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ig\Documents\GitHub\Ecosystem-Model-Data-Framework\scripts\PublicationScripts\"/>
    </mc:Choice>
  </mc:AlternateContent>
  <xr:revisionPtr revIDLastSave="0" documentId="13_ncr:1_{6E613082-2B3D-4244-A1C9-8913A3CBA7F0}" xr6:coauthVersionLast="47" xr6:coauthVersionMax="47" xr10:uidLastSave="{00000000-0000-0000-0000-000000000000}"/>
  <bookViews>
    <workbookView xWindow="-120" yWindow="-120" windowWidth="38640" windowHeight="21120" activeTab="1" xr2:uid="{62796171-F6B7-4879-8107-087DADCFA4C7}"/>
  </bookViews>
  <sheets>
    <sheet name="PAR" sheetId="2" r:id="rId1"/>
    <sheet name="PP TPC Kang." sheetId="6" r:id="rId2"/>
    <sheet name="Norberg TPC" sheetId="4" r:id="rId3"/>
    <sheet name="flexTPC" sheetId="5" r:id="rId4"/>
    <sheet name="Temp Khangoankar Olson" sheetId="3" r:id="rId5"/>
    <sheet name="old_diatoms" sheetId="1" r:id="rId6"/>
  </sheets>
  <definedNames>
    <definedName name="A">'Temp Khangoankar Olson'!$FA$2</definedName>
    <definedName name="a_dia">'Norberg TPC'!$D$15</definedName>
    <definedName name="a_dia_ss">'PP TPC Kang.'!$C$18</definedName>
    <definedName name="a_nan">'Norberg TPC'!$D$25</definedName>
    <definedName name="a_nan_ss">'PP TPC Kang.'!$C$33</definedName>
    <definedName name="a_pic_ss">'PP TPC Kang.'!$C$47</definedName>
    <definedName name="adj_topt_bw_dia">'Norberg TPC'!$D$21</definedName>
    <definedName name="adj_topt_bw_nan">'Norberg TPC'!$D$31</definedName>
    <definedName name="B">'Temp Khangoankar Olson'!$FA$3</definedName>
    <definedName name="b_dia">'Norberg TPC'!$D$16</definedName>
    <definedName name="b_dia_ss">'PP TPC Kang.'!$C$19</definedName>
    <definedName name="b_nan">'Norberg TPC'!$D$26</definedName>
    <definedName name="b_nan_ss">'PP TPC Kang.'!$C$34</definedName>
    <definedName name="b_pic_ss">'PP TPC Kang.'!$C$48</definedName>
    <definedName name="C_">'Temp Khangoankar Olson'!$FA$4</definedName>
    <definedName name="delt">'Temp Khangoankar Olson'!$CP$17</definedName>
    <definedName name="delt2">'Temp Khangoankar Olson'!$CQ$17</definedName>
    <definedName name="delt2_GO">'Temp Khangoankar Olson'!$DN$11</definedName>
    <definedName name="e1_dia_ss">'PP TPC Kang.'!$C$16</definedName>
    <definedName name="e1_nan_ss">'PP TPC Kang.'!$C$31</definedName>
    <definedName name="e1_pic_ss">'PP TPC Kang.'!$C$45</definedName>
    <definedName name="e2_dia_ss">'PP TPC Kang.'!$C$17</definedName>
    <definedName name="e2_nan_ss">'PP TPC Kang.'!$C$32</definedName>
    <definedName name="e2_pic_ss">'PP TPC Kang.'!$C$46</definedName>
    <definedName name="ecospace_inc">PAR!$B$16</definedName>
    <definedName name="end_slope">old_diatoms!#REF!</definedName>
    <definedName name="end_slope2">old_diatoms!$B$19</definedName>
    <definedName name="env_max">'Temp Khangoankar Olson'!$CL$15</definedName>
    <definedName name="env_max_ss">'PP TPC Kang.'!$C$9</definedName>
    <definedName name="env_max2">'Temp Khangoankar Olson'!$CM$15</definedName>
    <definedName name="env_min">'Temp Khangoankar Olson'!$CL$14</definedName>
    <definedName name="env_min_ss">'PP TPC Kang.'!$C$8</definedName>
    <definedName name="env_min2">'Temp Khangoankar Olson'!$CM$14</definedName>
    <definedName name="env_v_max">'Temp Khangoankar Olson'!$C$13</definedName>
    <definedName name="env_v_max_nrbrg">'Norberg TPC'!$C$11</definedName>
    <definedName name="env_v_min">'Temp Khangoankar Olson'!$C$12</definedName>
    <definedName name="env_v_min_nrbrg">'Norberg TPC'!$C$10</definedName>
    <definedName name="ex_param">PAR!#REF!</definedName>
    <definedName name="ex_param1">PAR!#REF!</definedName>
    <definedName name="ex_param2">PAR!#REF!</definedName>
    <definedName name="F_max">PAR!$AC$5</definedName>
    <definedName name="f_max___a____a___b_____b____a___b____b_a">PAR!$AC$52</definedName>
    <definedName name="f_max_dia">PAR!$K$13</definedName>
    <definedName name="F_max_nan">PAR!$AC$5</definedName>
    <definedName name="F_max_pic">PAR!$AP$5</definedName>
    <definedName name="flat_end_x">old_diatoms!$B$17</definedName>
    <definedName name="flat_init_y">old_diatoms!$B$16</definedName>
    <definedName name="I_opt">PAR!$B$14</definedName>
    <definedName name="I_opt_dia">PAR!$B$14</definedName>
    <definedName name="I_opt_dia_ref">PAR!$K$11</definedName>
    <definedName name="I_opt_nan">PAR!$R$3</definedName>
    <definedName name="I_opt_pic">PAR!$AP$6</definedName>
    <definedName name="init_intercp">old_diatoms!$B$11</definedName>
    <definedName name="init_slope">old_diatoms!$B$10</definedName>
    <definedName name="k_inhib">PAR!$AC$4</definedName>
    <definedName name="k_inhib_dia">PAR!$L$5</definedName>
    <definedName name="k_inhib_nan">PAR!$AC$4</definedName>
    <definedName name="k_inhib_pic">PAR!$AP$4</definedName>
    <definedName name="k_sat">PAR!$AC$3</definedName>
    <definedName name="k_sat_dia">PAR!$L$4</definedName>
    <definedName name="k_sat_nan">PAR!$AC$3</definedName>
    <definedName name="k_sat_pic">PAR!$AP$3</definedName>
    <definedName name="KTG1_">'Temp Khangoankar Olson'!$C$8</definedName>
    <definedName name="KTG1_bac">'Temp Khangoankar Olson'!$BZ$4</definedName>
    <definedName name="KTG1_dia">'Temp Khangoankar Olson'!$C$6</definedName>
    <definedName name="KTG1_dia_GO">'Temp Khangoankar Olson'!$S$6</definedName>
    <definedName name="KTG1_nan">'Temp Khangoankar Olson'!$AX$3</definedName>
    <definedName name="KTG1_pic">'Temp Khangoankar Olson'!$BL$3</definedName>
    <definedName name="KTG2_">'Temp Khangoankar Olson'!$C$9</definedName>
    <definedName name="KTG2_bac">'Temp Khangoankar Olson'!$BZ$5</definedName>
    <definedName name="KTG2_dia">'Temp Khangoankar Olson'!$C$7</definedName>
    <definedName name="KTG2_dia_GO">'Temp Khangoankar Olson'!$S$7</definedName>
    <definedName name="KTG2_nan">'Temp Khangoankar Olson'!$AX$4</definedName>
    <definedName name="KTG2_pic">'Temp Khangoankar Olson'!$BL$4</definedName>
    <definedName name="min_response">old_diatoms!$B$21</definedName>
    <definedName name="O_max_dia">'Temp Khangoankar Olson'!$CP$16</definedName>
    <definedName name="O_max_dia2">'Temp Khangoankar Olson'!$CQ$16</definedName>
    <definedName name="O_max_dia2_GO">'Temp Khangoankar Olson'!$DN$10</definedName>
    <definedName name="O_range_dia">'Temp Khangoankar Olson'!$CP$15</definedName>
    <definedName name="O_range_dia2">'Temp Khangoankar Olson'!$CQ$15</definedName>
    <definedName name="O_range_dia2_GO">'Temp Khangoankar Olson'!$DN$9</definedName>
    <definedName name="PAR_max">PAR!$B$17</definedName>
    <definedName name="pb_max_rel">PAR!$B$11</definedName>
    <definedName name="Q10_dia">'Norberg TPC'!$D$20</definedName>
    <definedName name="Q10_dia_ss">'PP TPC Kang.'!$C$12</definedName>
    <definedName name="Q10_nan">'Norberg TPC'!$D$30</definedName>
    <definedName name="Q10_nan_ss">'PP TPC Kang.'!$C$27</definedName>
    <definedName name="Q10_pic_ss">'PP TPC Kang.'!$C$41</definedName>
    <definedName name="T_max_dia_ss">'PP TPC Kang.'!$C$14</definedName>
    <definedName name="T_max_nan_ss">'PP TPC Kang.'!$C$29</definedName>
    <definedName name="T_max_pic_ss">'PP TPC Kang.'!$C$43</definedName>
    <definedName name="T_min_dia_ss">'PP TPC Kang.'!$C$13</definedName>
    <definedName name="T_min_nan_ss">'PP TPC Kang.'!$C$28</definedName>
    <definedName name="T_min_pic_ss">'PP TPC Kang.'!$C$42</definedName>
    <definedName name="T_opt">'Temp Khangoankar Olson'!$C$7</definedName>
    <definedName name="T_opt__dia">'Temp Khangoankar Olson'!$C$5</definedName>
    <definedName name="T_opt__nan">'Temp Khangoankar Olson'!$AX$2</definedName>
    <definedName name="T_opt_bac">'Temp Khangoankar Olson'!$BZ$3</definedName>
    <definedName name="T_opt_dia">'Norberg TPC'!$D$17</definedName>
    <definedName name="T_opt_dia_adj">'Norberg TPC'!$D$22</definedName>
    <definedName name="T_opt_dia_GO">'Temp Khangoankar Olson'!$S$5</definedName>
    <definedName name="T_opt_dia_ss">'PP TPC Kang.'!$C$15</definedName>
    <definedName name="T_opt_nan">'Norberg TPC'!$D$27</definedName>
    <definedName name="T_opt_nan_adj">'Norberg TPC'!$D$32</definedName>
    <definedName name="T_opt_nan_ss">'PP TPC Kang.'!$C$30</definedName>
    <definedName name="T_opt_pic">'Temp Khangoankar Olson'!$BL$2</definedName>
    <definedName name="T_opt_pic_ss">'PP TPC Kang.'!$C$44</definedName>
    <definedName name="tau1_">'Temp Khangoankar Olson'!$FA$5</definedName>
    <definedName name="tau2_">'Temp Khangoankar Olson'!$FA$6</definedName>
    <definedName name="Topt">'Temp Khangoankar Olson'!$FA$7</definedName>
    <definedName name="u_max_relbase_dia">old_diatoms!$B$7</definedName>
    <definedName name="w_dia">'Norberg TPC'!$D$18</definedName>
    <definedName name="w_nan">'Norberg TPC'!$D$28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1" i="6" l="1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W18" i="3" l="1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C19" i="6"/>
  <c r="O10" i="6" s="1"/>
  <c r="C48" i="6"/>
  <c r="C51" i="6"/>
  <c r="C50" i="6"/>
  <c r="C47" i="6" s="1"/>
  <c r="AJ11" i="6"/>
  <c r="AJ12" i="6" s="1"/>
  <c r="AJ13" i="6" s="1"/>
  <c r="AJ14" i="6" s="1"/>
  <c r="AJ15" i="6" s="1"/>
  <c r="AJ16" i="6" s="1"/>
  <c r="AJ17" i="6" s="1"/>
  <c r="AJ18" i="6" s="1"/>
  <c r="AJ19" i="6" s="1"/>
  <c r="AJ20" i="6" s="1"/>
  <c r="AJ21" i="6" s="1"/>
  <c r="AJ22" i="6" s="1"/>
  <c r="AJ23" i="6" s="1"/>
  <c r="AJ24" i="6" s="1"/>
  <c r="AJ25" i="6" s="1"/>
  <c r="AJ26" i="6" s="1"/>
  <c r="AJ27" i="6" s="1"/>
  <c r="AJ28" i="6" s="1"/>
  <c r="AJ29" i="6" s="1"/>
  <c r="AJ30" i="6" s="1"/>
  <c r="AJ31" i="6" s="1"/>
  <c r="AJ32" i="6" s="1"/>
  <c r="AJ33" i="6" s="1"/>
  <c r="AJ34" i="6" s="1"/>
  <c r="AJ35" i="6" s="1"/>
  <c r="AJ36" i="6" s="1"/>
  <c r="AJ37" i="6" s="1"/>
  <c r="AJ38" i="6" s="1"/>
  <c r="AJ39" i="6" s="1"/>
  <c r="AJ40" i="6" s="1"/>
  <c r="AJ41" i="6" s="1"/>
  <c r="AJ42" i="6" s="1"/>
  <c r="AJ43" i="6" s="1"/>
  <c r="AJ44" i="6" s="1"/>
  <c r="AJ45" i="6" s="1"/>
  <c r="AJ46" i="6" s="1"/>
  <c r="AJ47" i="6" s="1"/>
  <c r="AJ48" i="6" s="1"/>
  <c r="AJ49" i="6" s="1"/>
  <c r="AJ50" i="6" s="1"/>
  <c r="AJ51" i="6" s="1"/>
  <c r="AJ52" i="6" s="1"/>
  <c r="AJ53" i="6" s="1"/>
  <c r="AJ54" i="6" s="1"/>
  <c r="AJ55" i="6" s="1"/>
  <c r="AJ56" i="6" s="1"/>
  <c r="AJ57" i="6" s="1"/>
  <c r="AJ58" i="6" s="1"/>
  <c r="AJ59" i="6" s="1"/>
  <c r="AJ60" i="6" s="1"/>
  <c r="AJ61" i="6" s="1"/>
  <c r="AJ62" i="6" s="1"/>
  <c r="AJ63" i="6" s="1"/>
  <c r="AJ64" i="6" s="1"/>
  <c r="AJ65" i="6" s="1"/>
  <c r="AJ66" i="6" s="1"/>
  <c r="AJ67" i="6" s="1"/>
  <c r="AJ68" i="6" s="1"/>
  <c r="AJ69" i="6" s="1"/>
  <c r="AJ70" i="6" s="1"/>
  <c r="AJ71" i="6" s="1"/>
  <c r="AJ72" i="6" s="1"/>
  <c r="AJ73" i="6" s="1"/>
  <c r="AJ74" i="6" s="1"/>
  <c r="AJ75" i="6" s="1"/>
  <c r="AJ76" i="6" s="1"/>
  <c r="AJ77" i="6" s="1"/>
  <c r="AJ78" i="6" s="1"/>
  <c r="AJ79" i="6" s="1"/>
  <c r="AJ80" i="6" s="1"/>
  <c r="AJ81" i="6" s="1"/>
  <c r="AJ82" i="6" s="1"/>
  <c r="AJ83" i="6" s="1"/>
  <c r="AJ84" i="6" s="1"/>
  <c r="AJ85" i="6" s="1"/>
  <c r="AJ86" i="6" s="1"/>
  <c r="AJ87" i="6" s="1"/>
  <c r="AJ88" i="6" s="1"/>
  <c r="AJ89" i="6" s="1"/>
  <c r="AJ90" i="6" s="1"/>
  <c r="AJ91" i="6" s="1"/>
  <c r="AJ92" i="6" s="1"/>
  <c r="AJ93" i="6" s="1"/>
  <c r="AJ94" i="6" s="1"/>
  <c r="AJ95" i="6" s="1"/>
  <c r="AJ96" i="6" s="1"/>
  <c r="AJ97" i="6" s="1"/>
  <c r="AJ98" i="6" s="1"/>
  <c r="AJ99" i="6" s="1"/>
  <c r="AJ100" i="6" s="1"/>
  <c r="AJ101" i="6" s="1"/>
  <c r="AJ102" i="6" s="1"/>
  <c r="AJ103" i="6" s="1"/>
  <c r="AJ104" i="6" s="1"/>
  <c r="AJ105" i="6" s="1"/>
  <c r="AJ106" i="6" s="1"/>
  <c r="AJ107" i="6" s="1"/>
  <c r="AJ108" i="6" s="1"/>
  <c r="AJ109" i="6" s="1"/>
  <c r="AJ110" i="6" s="1"/>
  <c r="AJ111" i="6" s="1"/>
  <c r="AJ112" i="6" s="1"/>
  <c r="AJ113" i="6" s="1"/>
  <c r="AJ114" i="6" s="1"/>
  <c r="AJ115" i="6" s="1"/>
  <c r="AJ116" i="6" s="1"/>
  <c r="AJ117" i="6" s="1"/>
  <c r="AJ118" i="6" s="1"/>
  <c r="AJ119" i="6" s="1"/>
  <c r="AJ120" i="6" s="1"/>
  <c r="AJ121" i="6" s="1"/>
  <c r="AJ122" i="6" s="1"/>
  <c r="AJ123" i="6" s="1"/>
  <c r="AJ124" i="6" s="1"/>
  <c r="AJ125" i="6" s="1"/>
  <c r="AJ126" i="6" s="1"/>
  <c r="AJ127" i="6" s="1"/>
  <c r="AJ128" i="6" s="1"/>
  <c r="AJ129" i="6" s="1"/>
  <c r="AJ130" i="6" s="1"/>
  <c r="AJ131" i="6" s="1"/>
  <c r="AJ132" i="6" s="1"/>
  <c r="AJ133" i="6" s="1"/>
  <c r="AJ134" i="6" s="1"/>
  <c r="AJ135" i="6" s="1"/>
  <c r="AJ136" i="6" s="1"/>
  <c r="AJ137" i="6" s="1"/>
  <c r="AJ138" i="6" s="1"/>
  <c r="AJ139" i="6" s="1"/>
  <c r="AJ140" i="6" s="1"/>
  <c r="AJ141" i="6" s="1"/>
  <c r="AJ142" i="6" s="1"/>
  <c r="AJ143" i="6" s="1"/>
  <c r="AJ144" i="6" s="1"/>
  <c r="AJ145" i="6" s="1"/>
  <c r="AJ146" i="6" s="1"/>
  <c r="AJ147" i="6" s="1"/>
  <c r="AJ148" i="6" s="1"/>
  <c r="AJ149" i="6" s="1"/>
  <c r="AJ150" i="6" s="1"/>
  <c r="AJ151" i="6" s="1"/>
  <c r="AJ152" i="6" s="1"/>
  <c r="AJ153" i="6" s="1"/>
  <c r="AJ154" i="6" s="1"/>
  <c r="AJ155" i="6" s="1"/>
  <c r="AJ156" i="6" s="1"/>
  <c r="AJ157" i="6" s="1"/>
  <c r="AJ158" i="6" s="1"/>
  <c r="AJ159" i="6" s="1"/>
  <c r="AJ160" i="6" s="1"/>
  <c r="AJ161" i="6" s="1"/>
  <c r="AJ162" i="6" s="1"/>
  <c r="AJ163" i="6" s="1"/>
  <c r="AJ164" i="6" s="1"/>
  <c r="AJ165" i="6" s="1"/>
  <c r="AJ166" i="6" s="1"/>
  <c r="AJ167" i="6" s="1"/>
  <c r="AJ168" i="6" s="1"/>
  <c r="AJ169" i="6" s="1"/>
  <c r="AJ170" i="6" s="1"/>
  <c r="AJ171" i="6" s="1"/>
  <c r="AJ172" i="6" s="1"/>
  <c r="AJ173" i="6" s="1"/>
  <c r="AJ174" i="6" s="1"/>
  <c r="AJ175" i="6" s="1"/>
  <c r="AJ176" i="6" s="1"/>
  <c r="AJ177" i="6" s="1"/>
  <c r="AJ178" i="6" s="1"/>
  <c r="AJ179" i="6" s="1"/>
  <c r="AJ180" i="6" s="1"/>
  <c r="AJ181" i="6" s="1"/>
  <c r="AJ182" i="6" s="1"/>
  <c r="AJ183" i="6" s="1"/>
  <c r="AJ184" i="6" s="1"/>
  <c r="AJ185" i="6" s="1"/>
  <c r="AJ186" i="6" s="1"/>
  <c r="AJ187" i="6" s="1"/>
  <c r="AJ188" i="6" s="1"/>
  <c r="AJ189" i="6" s="1"/>
  <c r="AJ190" i="6" s="1"/>
  <c r="AJ191" i="6" s="1"/>
  <c r="AJ192" i="6" s="1"/>
  <c r="AJ193" i="6" s="1"/>
  <c r="AJ194" i="6" s="1"/>
  <c r="AJ195" i="6" s="1"/>
  <c r="AJ196" i="6" s="1"/>
  <c r="AJ197" i="6" s="1"/>
  <c r="AJ198" i="6" s="1"/>
  <c r="AJ199" i="6" s="1"/>
  <c r="AJ200" i="6" s="1"/>
  <c r="AJ201" i="6" s="1"/>
  <c r="AJ202" i="6" s="1"/>
  <c r="AJ203" i="6" s="1"/>
  <c r="AJ204" i="6" s="1"/>
  <c r="AJ205" i="6" s="1"/>
  <c r="AJ206" i="6" s="1"/>
  <c r="AJ207" i="6" s="1"/>
  <c r="AJ208" i="6" s="1"/>
  <c r="AJ209" i="6" s="1"/>
  <c r="AJ210" i="6" s="1"/>
  <c r="AJ211" i="6" s="1"/>
  <c r="AJ212" i="6" s="1"/>
  <c r="AJ213" i="6" s="1"/>
  <c r="AJ214" i="6" s="1"/>
  <c r="AJ215" i="6" s="1"/>
  <c r="AJ216" i="6" s="1"/>
  <c r="AJ217" i="6" s="1"/>
  <c r="AJ218" i="6" s="1"/>
  <c r="AJ219" i="6" s="1"/>
  <c r="AJ220" i="6" s="1"/>
  <c r="AJ221" i="6" s="1"/>
  <c r="AJ222" i="6" s="1"/>
  <c r="AJ223" i="6" s="1"/>
  <c r="AJ224" i="6" s="1"/>
  <c r="AJ225" i="6" s="1"/>
  <c r="AJ226" i="6" s="1"/>
  <c r="AJ227" i="6" s="1"/>
  <c r="AJ228" i="6" s="1"/>
  <c r="AJ229" i="6" s="1"/>
  <c r="AJ230" i="6" s="1"/>
  <c r="AJ231" i="6" s="1"/>
  <c r="AJ232" i="6" s="1"/>
  <c r="AJ233" i="6" s="1"/>
  <c r="AJ234" i="6" s="1"/>
  <c r="AJ235" i="6" s="1"/>
  <c r="AJ236" i="6" s="1"/>
  <c r="AJ237" i="6" s="1"/>
  <c r="AJ238" i="6" s="1"/>
  <c r="AJ239" i="6" s="1"/>
  <c r="AJ240" i="6" s="1"/>
  <c r="AJ241" i="6" s="1"/>
  <c r="AJ242" i="6" s="1"/>
  <c r="AJ243" i="6" s="1"/>
  <c r="AJ244" i="6" s="1"/>
  <c r="AJ245" i="6" s="1"/>
  <c r="AJ246" i="6" s="1"/>
  <c r="AJ247" i="6" s="1"/>
  <c r="AJ248" i="6" s="1"/>
  <c r="AJ249" i="6" s="1"/>
  <c r="AJ250" i="6" s="1"/>
  <c r="AJ251" i="6" s="1"/>
  <c r="AJ252" i="6" s="1"/>
  <c r="AJ253" i="6" s="1"/>
  <c r="AJ254" i="6" s="1"/>
  <c r="AJ255" i="6" s="1"/>
  <c r="AJ256" i="6" s="1"/>
  <c r="AJ257" i="6" s="1"/>
  <c r="AJ258" i="6" s="1"/>
  <c r="AJ259" i="6" s="1"/>
  <c r="AJ260" i="6" s="1"/>
  <c r="AJ261" i="6" s="1"/>
  <c r="AJ262" i="6" s="1"/>
  <c r="AJ263" i="6" s="1"/>
  <c r="AJ264" i="6" s="1"/>
  <c r="AJ265" i="6" s="1"/>
  <c r="AJ266" i="6" s="1"/>
  <c r="AJ267" i="6" s="1"/>
  <c r="AJ268" i="6" s="1"/>
  <c r="AJ269" i="6" s="1"/>
  <c r="AJ270" i="6" s="1"/>
  <c r="AJ271" i="6" s="1"/>
  <c r="AJ272" i="6" s="1"/>
  <c r="AJ273" i="6" s="1"/>
  <c r="AJ274" i="6" s="1"/>
  <c r="AJ275" i="6" s="1"/>
  <c r="AJ276" i="6" s="1"/>
  <c r="AJ277" i="6" s="1"/>
  <c r="AJ278" i="6" s="1"/>
  <c r="AJ279" i="6" s="1"/>
  <c r="AJ280" i="6" s="1"/>
  <c r="AJ281" i="6" s="1"/>
  <c r="AJ282" i="6" s="1"/>
  <c r="AJ283" i="6" s="1"/>
  <c r="AJ284" i="6" s="1"/>
  <c r="AJ285" i="6" s="1"/>
  <c r="AJ286" i="6" s="1"/>
  <c r="AJ287" i="6" s="1"/>
  <c r="AJ288" i="6" s="1"/>
  <c r="AJ289" i="6" s="1"/>
  <c r="AJ290" i="6" s="1"/>
  <c r="AJ291" i="6" s="1"/>
  <c r="AJ292" i="6" s="1"/>
  <c r="AJ293" i="6" s="1"/>
  <c r="AJ294" i="6" s="1"/>
  <c r="AJ295" i="6" s="1"/>
  <c r="AJ296" i="6" s="1"/>
  <c r="AJ297" i="6" s="1"/>
  <c r="AJ298" i="6" s="1"/>
  <c r="AJ299" i="6" s="1"/>
  <c r="AJ300" i="6" s="1"/>
  <c r="AJ301" i="6" s="1"/>
  <c r="AJ302" i="6" s="1"/>
  <c r="AJ303" i="6" s="1"/>
  <c r="AJ304" i="6" s="1"/>
  <c r="AJ305" i="6" s="1"/>
  <c r="AJ306" i="6" s="1"/>
  <c r="AJ307" i="6" s="1"/>
  <c r="AJ308" i="6" s="1"/>
  <c r="AJ309" i="6" s="1"/>
  <c r="AJ310" i="6" s="1"/>
  <c r="AJ311" i="6" s="1"/>
  <c r="AJ312" i="6" s="1"/>
  <c r="AJ313" i="6" s="1"/>
  <c r="AJ314" i="6" s="1"/>
  <c r="AJ315" i="6" s="1"/>
  <c r="AJ316" i="6" s="1"/>
  <c r="AJ317" i="6" s="1"/>
  <c r="AJ318" i="6" s="1"/>
  <c r="AJ319" i="6" s="1"/>
  <c r="AJ320" i="6" s="1"/>
  <c r="AJ321" i="6" s="1"/>
  <c r="AJ322" i="6" s="1"/>
  <c r="AJ323" i="6" s="1"/>
  <c r="AJ324" i="6" s="1"/>
  <c r="AJ325" i="6" s="1"/>
  <c r="AJ326" i="6" s="1"/>
  <c r="AJ327" i="6" s="1"/>
  <c r="AJ328" i="6" s="1"/>
  <c r="AJ329" i="6" s="1"/>
  <c r="AJ330" i="6" s="1"/>
  <c r="AJ331" i="6" s="1"/>
  <c r="AJ332" i="6" s="1"/>
  <c r="AJ333" i="6" s="1"/>
  <c r="AJ334" i="6" s="1"/>
  <c r="AJ335" i="6" s="1"/>
  <c r="AJ336" i="6" s="1"/>
  <c r="AJ337" i="6" s="1"/>
  <c r="AJ338" i="6" s="1"/>
  <c r="AJ339" i="6" s="1"/>
  <c r="AJ340" i="6" s="1"/>
  <c r="AJ341" i="6" s="1"/>
  <c r="AJ342" i="6" s="1"/>
  <c r="AJ343" i="6" s="1"/>
  <c r="AJ344" i="6" s="1"/>
  <c r="AJ345" i="6" s="1"/>
  <c r="AJ346" i="6" s="1"/>
  <c r="AJ347" i="6" s="1"/>
  <c r="AJ348" i="6" s="1"/>
  <c r="AJ349" i="6" s="1"/>
  <c r="AJ350" i="6" s="1"/>
  <c r="AJ351" i="6" s="1"/>
  <c r="AJ352" i="6" s="1"/>
  <c r="AJ353" i="6" s="1"/>
  <c r="AJ354" i="6" s="1"/>
  <c r="AJ355" i="6" s="1"/>
  <c r="AJ356" i="6" s="1"/>
  <c r="AJ357" i="6" s="1"/>
  <c r="AJ358" i="6" s="1"/>
  <c r="AJ359" i="6" s="1"/>
  <c r="AJ360" i="6" s="1"/>
  <c r="AJ361" i="6" s="1"/>
  <c r="AJ362" i="6" s="1"/>
  <c r="AJ363" i="6" s="1"/>
  <c r="AJ364" i="6" s="1"/>
  <c r="AJ365" i="6" s="1"/>
  <c r="AJ366" i="6" s="1"/>
  <c r="AJ367" i="6" s="1"/>
  <c r="AJ368" i="6" s="1"/>
  <c r="AJ369" i="6" s="1"/>
  <c r="AJ370" i="6" s="1"/>
  <c r="AJ371" i="6" s="1"/>
  <c r="AJ372" i="6" s="1"/>
  <c r="AJ373" i="6" s="1"/>
  <c r="AJ374" i="6" s="1"/>
  <c r="AJ375" i="6" s="1"/>
  <c r="AJ376" i="6" s="1"/>
  <c r="AJ377" i="6" s="1"/>
  <c r="AJ378" i="6" s="1"/>
  <c r="AJ379" i="6" s="1"/>
  <c r="AJ380" i="6" s="1"/>
  <c r="AJ381" i="6" s="1"/>
  <c r="AJ382" i="6" s="1"/>
  <c r="AJ383" i="6" s="1"/>
  <c r="AJ384" i="6" s="1"/>
  <c r="AJ385" i="6" s="1"/>
  <c r="AJ386" i="6" s="1"/>
  <c r="AJ387" i="6" s="1"/>
  <c r="AJ388" i="6" s="1"/>
  <c r="AJ389" i="6" s="1"/>
  <c r="AJ390" i="6" s="1"/>
  <c r="AJ391" i="6" s="1"/>
  <c r="AJ392" i="6" s="1"/>
  <c r="AJ393" i="6" s="1"/>
  <c r="AJ394" i="6" s="1"/>
  <c r="AJ395" i="6" s="1"/>
  <c r="AJ396" i="6" s="1"/>
  <c r="AJ397" i="6" s="1"/>
  <c r="AJ398" i="6" s="1"/>
  <c r="AJ399" i="6" s="1"/>
  <c r="AJ400" i="6" s="1"/>
  <c r="AJ401" i="6" s="1"/>
  <c r="AJ402" i="6" s="1"/>
  <c r="AJ403" i="6" s="1"/>
  <c r="AJ404" i="6" s="1"/>
  <c r="AJ405" i="6" s="1"/>
  <c r="AJ406" i="6" s="1"/>
  <c r="AJ407" i="6" s="1"/>
  <c r="AJ408" i="6" s="1"/>
  <c r="AJ409" i="6" s="1"/>
  <c r="AJ410" i="6" s="1"/>
  <c r="AJ411" i="6" s="1"/>
  <c r="AJ412" i="6" s="1"/>
  <c r="AJ413" i="6" s="1"/>
  <c r="AJ414" i="6" s="1"/>
  <c r="AJ415" i="6" s="1"/>
  <c r="AJ416" i="6" s="1"/>
  <c r="AJ417" i="6" s="1"/>
  <c r="AJ418" i="6" s="1"/>
  <c r="AJ419" i="6" s="1"/>
  <c r="AJ420" i="6" s="1"/>
  <c r="AJ421" i="6" s="1"/>
  <c r="AJ422" i="6" s="1"/>
  <c r="AJ423" i="6" s="1"/>
  <c r="AJ424" i="6" s="1"/>
  <c r="AJ425" i="6" s="1"/>
  <c r="AJ426" i="6" s="1"/>
  <c r="AJ427" i="6" s="1"/>
  <c r="AJ428" i="6" s="1"/>
  <c r="AJ429" i="6" s="1"/>
  <c r="AJ430" i="6" s="1"/>
  <c r="AJ431" i="6" s="1"/>
  <c r="AJ432" i="6" s="1"/>
  <c r="AJ433" i="6" s="1"/>
  <c r="AJ434" i="6" s="1"/>
  <c r="AJ435" i="6" s="1"/>
  <c r="AJ436" i="6" s="1"/>
  <c r="AJ437" i="6" s="1"/>
  <c r="AJ438" i="6" s="1"/>
  <c r="AJ439" i="6" s="1"/>
  <c r="AJ440" i="6" s="1"/>
  <c r="AJ441" i="6" s="1"/>
  <c r="AJ442" i="6" s="1"/>
  <c r="AJ443" i="6" s="1"/>
  <c r="AJ444" i="6" s="1"/>
  <c r="AJ445" i="6" s="1"/>
  <c r="AJ446" i="6" s="1"/>
  <c r="AJ447" i="6" s="1"/>
  <c r="AJ448" i="6" s="1"/>
  <c r="AJ449" i="6" s="1"/>
  <c r="AJ450" i="6" s="1"/>
  <c r="AJ451" i="6" s="1"/>
  <c r="AJ452" i="6" s="1"/>
  <c r="AJ453" i="6" s="1"/>
  <c r="AJ454" i="6" s="1"/>
  <c r="AJ455" i="6" s="1"/>
  <c r="AJ456" i="6" s="1"/>
  <c r="AJ457" i="6" s="1"/>
  <c r="AJ458" i="6" s="1"/>
  <c r="AJ459" i="6" s="1"/>
  <c r="AJ460" i="6" s="1"/>
  <c r="AJ461" i="6" s="1"/>
  <c r="AJ462" i="6" s="1"/>
  <c r="AJ463" i="6" s="1"/>
  <c r="AJ464" i="6" s="1"/>
  <c r="AJ465" i="6" s="1"/>
  <c r="AJ466" i="6" s="1"/>
  <c r="AJ467" i="6" s="1"/>
  <c r="AJ468" i="6" s="1"/>
  <c r="AJ469" i="6" s="1"/>
  <c r="AJ470" i="6" s="1"/>
  <c r="AJ471" i="6" s="1"/>
  <c r="AJ472" i="6" s="1"/>
  <c r="AJ473" i="6" s="1"/>
  <c r="AJ474" i="6" s="1"/>
  <c r="AJ475" i="6" s="1"/>
  <c r="AJ476" i="6" s="1"/>
  <c r="AJ477" i="6" s="1"/>
  <c r="AJ478" i="6" s="1"/>
  <c r="AJ479" i="6" s="1"/>
  <c r="AJ480" i="6" s="1"/>
  <c r="AJ481" i="6" s="1"/>
  <c r="AJ482" i="6" s="1"/>
  <c r="AJ483" i="6" s="1"/>
  <c r="AJ484" i="6" s="1"/>
  <c r="AJ485" i="6" s="1"/>
  <c r="AJ486" i="6" s="1"/>
  <c r="AJ487" i="6" s="1"/>
  <c r="AJ488" i="6" s="1"/>
  <c r="AJ489" i="6" s="1"/>
  <c r="AJ490" i="6" s="1"/>
  <c r="AJ491" i="6" s="1"/>
  <c r="AJ492" i="6" s="1"/>
  <c r="AJ493" i="6" s="1"/>
  <c r="AJ494" i="6" s="1"/>
  <c r="AJ495" i="6" s="1"/>
  <c r="AJ496" i="6" s="1"/>
  <c r="AJ497" i="6" s="1"/>
  <c r="AJ498" i="6" s="1"/>
  <c r="AJ499" i="6" s="1"/>
  <c r="AJ500" i="6" s="1"/>
  <c r="AJ501" i="6" s="1"/>
  <c r="AJ502" i="6" s="1"/>
  <c r="AJ503" i="6" s="1"/>
  <c r="AJ504" i="6" s="1"/>
  <c r="AJ505" i="6" s="1"/>
  <c r="AJ506" i="6" s="1"/>
  <c r="AJ507" i="6" s="1"/>
  <c r="AJ508" i="6" s="1"/>
  <c r="AJ509" i="6" s="1"/>
  <c r="AJ510" i="6" s="1"/>
  <c r="AJ511" i="6" s="1"/>
  <c r="AJ512" i="6" s="1"/>
  <c r="AJ513" i="6" s="1"/>
  <c r="AJ514" i="6" s="1"/>
  <c r="AJ515" i="6" s="1"/>
  <c r="AJ516" i="6" s="1"/>
  <c r="AJ517" i="6" s="1"/>
  <c r="AJ518" i="6" s="1"/>
  <c r="AJ519" i="6" s="1"/>
  <c r="AJ520" i="6" s="1"/>
  <c r="AJ521" i="6" s="1"/>
  <c r="AJ522" i="6" s="1"/>
  <c r="AJ523" i="6" s="1"/>
  <c r="AJ524" i="6" s="1"/>
  <c r="AJ525" i="6" s="1"/>
  <c r="AJ526" i="6" s="1"/>
  <c r="AJ527" i="6" s="1"/>
  <c r="AJ528" i="6" s="1"/>
  <c r="AJ529" i="6" s="1"/>
  <c r="AJ530" i="6" s="1"/>
  <c r="AJ531" i="6" s="1"/>
  <c r="AJ532" i="6" s="1"/>
  <c r="AJ533" i="6" s="1"/>
  <c r="AJ534" i="6" s="1"/>
  <c r="AJ535" i="6" s="1"/>
  <c r="AJ536" i="6" s="1"/>
  <c r="AJ537" i="6" s="1"/>
  <c r="AJ538" i="6" s="1"/>
  <c r="AJ539" i="6" s="1"/>
  <c r="AJ540" i="6" s="1"/>
  <c r="AJ541" i="6" s="1"/>
  <c r="AJ542" i="6" s="1"/>
  <c r="AJ543" i="6" s="1"/>
  <c r="AJ544" i="6" s="1"/>
  <c r="AJ545" i="6" s="1"/>
  <c r="AJ546" i="6" s="1"/>
  <c r="AJ547" i="6" s="1"/>
  <c r="AJ548" i="6" s="1"/>
  <c r="AJ549" i="6" s="1"/>
  <c r="AJ550" i="6" s="1"/>
  <c r="AJ551" i="6" s="1"/>
  <c r="AJ552" i="6" s="1"/>
  <c r="AJ553" i="6" s="1"/>
  <c r="AJ554" i="6" s="1"/>
  <c r="AJ555" i="6" s="1"/>
  <c r="AJ556" i="6" s="1"/>
  <c r="AJ557" i="6" s="1"/>
  <c r="AJ558" i="6" s="1"/>
  <c r="AJ559" i="6" s="1"/>
  <c r="AJ560" i="6" s="1"/>
  <c r="AJ561" i="6" s="1"/>
  <c r="AJ562" i="6" s="1"/>
  <c r="AJ563" i="6" s="1"/>
  <c r="AJ564" i="6" s="1"/>
  <c r="AJ565" i="6" s="1"/>
  <c r="AJ566" i="6" s="1"/>
  <c r="AJ567" i="6" s="1"/>
  <c r="AJ568" i="6" s="1"/>
  <c r="AJ569" i="6" s="1"/>
  <c r="AJ570" i="6" s="1"/>
  <c r="AJ571" i="6" s="1"/>
  <c r="AJ572" i="6" s="1"/>
  <c r="AJ573" i="6" s="1"/>
  <c r="AJ574" i="6" s="1"/>
  <c r="AJ575" i="6" s="1"/>
  <c r="AJ576" i="6" s="1"/>
  <c r="AJ577" i="6" s="1"/>
  <c r="AJ578" i="6" s="1"/>
  <c r="AJ579" i="6" s="1"/>
  <c r="AJ580" i="6" s="1"/>
  <c r="AJ581" i="6" s="1"/>
  <c r="AJ582" i="6" s="1"/>
  <c r="AJ583" i="6" s="1"/>
  <c r="AJ584" i="6" s="1"/>
  <c r="AJ585" i="6" s="1"/>
  <c r="AJ586" i="6" s="1"/>
  <c r="AJ587" i="6" s="1"/>
  <c r="AJ588" i="6" s="1"/>
  <c r="AJ589" i="6" s="1"/>
  <c r="AJ590" i="6" s="1"/>
  <c r="AJ591" i="6" s="1"/>
  <c r="AJ592" i="6" s="1"/>
  <c r="AJ593" i="6" s="1"/>
  <c r="AJ594" i="6" s="1"/>
  <c r="AJ595" i="6" s="1"/>
  <c r="AJ596" i="6" s="1"/>
  <c r="AJ597" i="6" s="1"/>
  <c r="AJ598" i="6" s="1"/>
  <c r="AJ599" i="6" s="1"/>
  <c r="AJ600" i="6" s="1"/>
  <c r="AJ601" i="6" s="1"/>
  <c r="AJ602" i="6" s="1"/>
  <c r="AJ603" i="6" s="1"/>
  <c r="AJ604" i="6" s="1"/>
  <c r="AJ605" i="6" s="1"/>
  <c r="AJ606" i="6" s="1"/>
  <c r="AJ607" i="6" s="1"/>
  <c r="AJ608" i="6" s="1"/>
  <c r="AJ609" i="6" s="1"/>
  <c r="AJ610" i="6" s="1"/>
  <c r="AJ611" i="6" s="1"/>
  <c r="AJ612" i="6" s="1"/>
  <c r="AJ613" i="6" s="1"/>
  <c r="AJ614" i="6" s="1"/>
  <c r="AJ615" i="6" s="1"/>
  <c r="AJ616" i="6" s="1"/>
  <c r="AJ617" i="6" s="1"/>
  <c r="AJ618" i="6" s="1"/>
  <c r="AJ619" i="6" s="1"/>
  <c r="AJ620" i="6" s="1"/>
  <c r="AJ621" i="6" s="1"/>
  <c r="AJ622" i="6" s="1"/>
  <c r="AJ623" i="6" s="1"/>
  <c r="AJ624" i="6" s="1"/>
  <c r="AJ625" i="6" s="1"/>
  <c r="AJ626" i="6" s="1"/>
  <c r="AJ627" i="6" s="1"/>
  <c r="AJ628" i="6" s="1"/>
  <c r="AJ629" i="6" s="1"/>
  <c r="AJ630" i="6" s="1"/>
  <c r="AJ631" i="6" s="1"/>
  <c r="AJ632" i="6" s="1"/>
  <c r="AJ633" i="6" s="1"/>
  <c r="AJ634" i="6" s="1"/>
  <c r="AJ635" i="6" s="1"/>
  <c r="AJ636" i="6" s="1"/>
  <c r="AJ637" i="6" s="1"/>
  <c r="AJ638" i="6" s="1"/>
  <c r="AJ639" i="6" s="1"/>
  <c r="AJ640" i="6" s="1"/>
  <c r="AJ641" i="6" s="1"/>
  <c r="AJ642" i="6" s="1"/>
  <c r="AJ643" i="6" s="1"/>
  <c r="AJ644" i="6" s="1"/>
  <c r="AJ645" i="6" s="1"/>
  <c r="AJ646" i="6" s="1"/>
  <c r="AJ647" i="6" s="1"/>
  <c r="AJ648" i="6" s="1"/>
  <c r="AJ649" i="6" s="1"/>
  <c r="AJ650" i="6" s="1"/>
  <c r="AJ651" i="6" s="1"/>
  <c r="AJ652" i="6" s="1"/>
  <c r="AJ653" i="6" s="1"/>
  <c r="AJ654" i="6" s="1"/>
  <c r="AJ655" i="6" s="1"/>
  <c r="AJ656" i="6" s="1"/>
  <c r="AJ657" i="6" s="1"/>
  <c r="AJ658" i="6" s="1"/>
  <c r="AJ659" i="6" s="1"/>
  <c r="AJ660" i="6" s="1"/>
  <c r="AJ661" i="6" s="1"/>
  <c r="AJ662" i="6" s="1"/>
  <c r="AJ663" i="6" s="1"/>
  <c r="AJ664" i="6" s="1"/>
  <c r="AJ665" i="6" s="1"/>
  <c r="AJ666" i="6" s="1"/>
  <c r="AJ667" i="6" s="1"/>
  <c r="AJ668" i="6" s="1"/>
  <c r="AJ669" i="6" s="1"/>
  <c r="AJ670" i="6" s="1"/>
  <c r="AJ671" i="6" s="1"/>
  <c r="AJ672" i="6" s="1"/>
  <c r="AJ673" i="6" s="1"/>
  <c r="AJ674" i="6" s="1"/>
  <c r="AJ675" i="6" s="1"/>
  <c r="AJ676" i="6" s="1"/>
  <c r="AJ677" i="6" s="1"/>
  <c r="AJ678" i="6" s="1"/>
  <c r="AJ679" i="6" s="1"/>
  <c r="AJ680" i="6" s="1"/>
  <c r="AJ681" i="6" s="1"/>
  <c r="AJ682" i="6" s="1"/>
  <c r="AJ683" i="6" s="1"/>
  <c r="AJ684" i="6" s="1"/>
  <c r="AJ685" i="6" s="1"/>
  <c r="AJ686" i="6" s="1"/>
  <c r="AJ687" i="6" s="1"/>
  <c r="AJ688" i="6" s="1"/>
  <c r="AJ689" i="6" s="1"/>
  <c r="AJ690" i="6" s="1"/>
  <c r="AJ691" i="6" s="1"/>
  <c r="AJ692" i="6" s="1"/>
  <c r="AJ693" i="6" s="1"/>
  <c r="AJ694" i="6" s="1"/>
  <c r="AJ695" i="6" s="1"/>
  <c r="AJ696" i="6" s="1"/>
  <c r="AJ697" i="6" s="1"/>
  <c r="AJ698" i="6" s="1"/>
  <c r="AJ699" i="6" s="1"/>
  <c r="AJ700" i="6" s="1"/>
  <c r="AJ701" i="6" s="1"/>
  <c r="AJ702" i="6" s="1"/>
  <c r="AJ703" i="6" s="1"/>
  <c r="AJ704" i="6" s="1"/>
  <c r="AJ705" i="6" s="1"/>
  <c r="AJ706" i="6" s="1"/>
  <c r="AJ707" i="6" s="1"/>
  <c r="AJ708" i="6" s="1"/>
  <c r="AJ709" i="6" s="1"/>
  <c r="AJ710" i="6" s="1"/>
  <c r="AJ711" i="6" s="1"/>
  <c r="AJ712" i="6" s="1"/>
  <c r="AJ713" i="6" s="1"/>
  <c r="AJ714" i="6" s="1"/>
  <c r="AJ715" i="6" s="1"/>
  <c r="AJ716" i="6" s="1"/>
  <c r="AJ717" i="6" s="1"/>
  <c r="AJ718" i="6" s="1"/>
  <c r="AJ719" i="6" s="1"/>
  <c r="AJ720" i="6" s="1"/>
  <c r="AJ721" i="6" s="1"/>
  <c r="AJ722" i="6" s="1"/>
  <c r="AJ723" i="6" s="1"/>
  <c r="AJ724" i="6" s="1"/>
  <c r="AJ725" i="6" s="1"/>
  <c r="AJ726" i="6" s="1"/>
  <c r="AJ727" i="6" s="1"/>
  <c r="AJ728" i="6" s="1"/>
  <c r="AJ729" i="6" s="1"/>
  <c r="AJ730" i="6" s="1"/>
  <c r="AJ731" i="6" s="1"/>
  <c r="AJ732" i="6" s="1"/>
  <c r="AJ733" i="6" s="1"/>
  <c r="AJ734" i="6" s="1"/>
  <c r="AJ735" i="6" s="1"/>
  <c r="AJ736" i="6" s="1"/>
  <c r="AJ737" i="6" s="1"/>
  <c r="AJ738" i="6" s="1"/>
  <c r="AJ739" i="6" s="1"/>
  <c r="AJ740" i="6" s="1"/>
  <c r="AJ741" i="6" s="1"/>
  <c r="AJ742" i="6" s="1"/>
  <c r="AJ743" i="6" s="1"/>
  <c r="AJ744" i="6" s="1"/>
  <c r="AJ745" i="6" s="1"/>
  <c r="AJ746" i="6" s="1"/>
  <c r="AJ747" i="6" s="1"/>
  <c r="AJ748" i="6" s="1"/>
  <c r="AJ749" i="6" s="1"/>
  <c r="AJ750" i="6" s="1"/>
  <c r="AJ751" i="6" s="1"/>
  <c r="AJ752" i="6" s="1"/>
  <c r="AJ753" i="6" s="1"/>
  <c r="AJ754" i="6" s="1"/>
  <c r="AJ755" i="6" s="1"/>
  <c r="AJ756" i="6" s="1"/>
  <c r="AJ757" i="6" s="1"/>
  <c r="AJ758" i="6" s="1"/>
  <c r="AJ759" i="6" s="1"/>
  <c r="AJ760" i="6" s="1"/>
  <c r="AJ761" i="6" s="1"/>
  <c r="AJ762" i="6" s="1"/>
  <c r="AJ763" i="6" s="1"/>
  <c r="AJ764" i="6" s="1"/>
  <c r="AJ765" i="6" s="1"/>
  <c r="AJ766" i="6" s="1"/>
  <c r="AJ767" i="6" s="1"/>
  <c r="AJ768" i="6" s="1"/>
  <c r="AJ769" i="6" s="1"/>
  <c r="AJ770" i="6" s="1"/>
  <c r="AJ771" i="6" s="1"/>
  <c r="AJ772" i="6" s="1"/>
  <c r="AJ773" i="6" s="1"/>
  <c r="AJ774" i="6" s="1"/>
  <c r="AJ775" i="6" s="1"/>
  <c r="AJ776" i="6" s="1"/>
  <c r="AJ777" i="6" s="1"/>
  <c r="AJ778" i="6" s="1"/>
  <c r="AJ779" i="6" s="1"/>
  <c r="AJ780" i="6" s="1"/>
  <c r="AJ781" i="6" s="1"/>
  <c r="AJ782" i="6" s="1"/>
  <c r="AJ783" i="6" s="1"/>
  <c r="AJ784" i="6" s="1"/>
  <c r="AJ785" i="6" s="1"/>
  <c r="AJ786" i="6" s="1"/>
  <c r="AJ787" i="6" s="1"/>
  <c r="AJ788" i="6" s="1"/>
  <c r="AJ789" i="6" s="1"/>
  <c r="AJ790" i="6" s="1"/>
  <c r="AJ791" i="6" s="1"/>
  <c r="AJ792" i="6" s="1"/>
  <c r="AJ793" i="6" s="1"/>
  <c r="AJ794" i="6" s="1"/>
  <c r="AJ795" i="6" s="1"/>
  <c r="AJ796" i="6" s="1"/>
  <c r="AJ797" i="6" s="1"/>
  <c r="AJ798" i="6" s="1"/>
  <c r="AJ799" i="6" s="1"/>
  <c r="AJ800" i="6" s="1"/>
  <c r="AJ801" i="6" s="1"/>
  <c r="AJ802" i="6" s="1"/>
  <c r="AJ803" i="6" s="1"/>
  <c r="AJ804" i="6" s="1"/>
  <c r="AJ805" i="6" s="1"/>
  <c r="AJ806" i="6" s="1"/>
  <c r="AJ807" i="6" s="1"/>
  <c r="AJ808" i="6" s="1"/>
  <c r="AJ809" i="6" s="1"/>
  <c r="AJ810" i="6" s="1"/>
  <c r="AJ811" i="6" s="1"/>
  <c r="AJ812" i="6" s="1"/>
  <c r="AJ813" i="6" s="1"/>
  <c r="AJ814" i="6" s="1"/>
  <c r="AJ815" i="6" s="1"/>
  <c r="AJ816" i="6" s="1"/>
  <c r="AJ817" i="6" s="1"/>
  <c r="AJ818" i="6" s="1"/>
  <c r="AJ819" i="6" s="1"/>
  <c r="AJ820" i="6" s="1"/>
  <c r="AJ821" i="6" s="1"/>
  <c r="AJ822" i="6" s="1"/>
  <c r="AJ823" i="6" s="1"/>
  <c r="AJ824" i="6" s="1"/>
  <c r="AJ825" i="6" s="1"/>
  <c r="AJ826" i="6" s="1"/>
  <c r="AJ827" i="6" s="1"/>
  <c r="AJ828" i="6" s="1"/>
  <c r="AJ829" i="6" s="1"/>
  <c r="AJ830" i="6" s="1"/>
  <c r="AJ831" i="6" s="1"/>
  <c r="AJ832" i="6" s="1"/>
  <c r="AJ833" i="6" s="1"/>
  <c r="AJ834" i="6" s="1"/>
  <c r="AJ835" i="6" s="1"/>
  <c r="AJ836" i="6" s="1"/>
  <c r="AJ837" i="6" s="1"/>
  <c r="AJ838" i="6" s="1"/>
  <c r="AJ839" i="6" s="1"/>
  <c r="AJ840" i="6" s="1"/>
  <c r="AJ841" i="6" s="1"/>
  <c r="AJ842" i="6" s="1"/>
  <c r="AJ843" i="6" s="1"/>
  <c r="AJ844" i="6" s="1"/>
  <c r="AJ845" i="6" s="1"/>
  <c r="AJ846" i="6" s="1"/>
  <c r="AJ847" i="6" s="1"/>
  <c r="AJ848" i="6" s="1"/>
  <c r="AJ849" i="6" s="1"/>
  <c r="AJ850" i="6" s="1"/>
  <c r="AJ851" i="6" s="1"/>
  <c r="AJ852" i="6" s="1"/>
  <c r="AJ853" i="6" s="1"/>
  <c r="AJ854" i="6" s="1"/>
  <c r="AJ855" i="6" s="1"/>
  <c r="AJ856" i="6" s="1"/>
  <c r="AJ857" i="6" s="1"/>
  <c r="AJ858" i="6" s="1"/>
  <c r="AJ859" i="6" s="1"/>
  <c r="AJ860" i="6" s="1"/>
  <c r="AJ861" i="6" s="1"/>
  <c r="AJ862" i="6" s="1"/>
  <c r="AJ863" i="6" s="1"/>
  <c r="AJ864" i="6" s="1"/>
  <c r="AJ865" i="6" s="1"/>
  <c r="AJ866" i="6" s="1"/>
  <c r="AJ867" i="6" s="1"/>
  <c r="AJ868" i="6" s="1"/>
  <c r="AJ869" i="6" s="1"/>
  <c r="AJ870" i="6" s="1"/>
  <c r="AJ871" i="6" s="1"/>
  <c r="AJ872" i="6" s="1"/>
  <c r="AJ873" i="6" s="1"/>
  <c r="AJ874" i="6" s="1"/>
  <c r="AJ875" i="6" s="1"/>
  <c r="AJ876" i="6" s="1"/>
  <c r="AJ877" i="6" s="1"/>
  <c r="AJ878" i="6" s="1"/>
  <c r="AJ879" i="6" s="1"/>
  <c r="AJ880" i="6" s="1"/>
  <c r="AJ881" i="6" s="1"/>
  <c r="AJ882" i="6" s="1"/>
  <c r="AJ883" i="6" s="1"/>
  <c r="AJ884" i="6" s="1"/>
  <c r="AJ885" i="6" s="1"/>
  <c r="AJ886" i="6" s="1"/>
  <c r="AJ887" i="6" s="1"/>
  <c r="AJ888" i="6" s="1"/>
  <c r="AJ889" i="6" s="1"/>
  <c r="AJ890" i="6" s="1"/>
  <c r="AJ891" i="6" s="1"/>
  <c r="AJ892" i="6" s="1"/>
  <c r="AJ893" i="6" s="1"/>
  <c r="AJ894" i="6" s="1"/>
  <c r="AJ895" i="6" s="1"/>
  <c r="AJ896" i="6" s="1"/>
  <c r="AJ897" i="6" s="1"/>
  <c r="AJ898" i="6" s="1"/>
  <c r="AJ899" i="6" s="1"/>
  <c r="AJ900" i="6" s="1"/>
  <c r="AJ901" i="6" s="1"/>
  <c r="AJ902" i="6" s="1"/>
  <c r="AJ903" i="6" s="1"/>
  <c r="AJ904" i="6" s="1"/>
  <c r="AJ905" i="6" s="1"/>
  <c r="AJ906" i="6" s="1"/>
  <c r="AJ907" i="6" s="1"/>
  <c r="AJ908" i="6" s="1"/>
  <c r="AJ909" i="6" s="1"/>
  <c r="AJ910" i="6" s="1"/>
  <c r="AJ911" i="6" s="1"/>
  <c r="AJ912" i="6" s="1"/>
  <c r="AJ913" i="6" s="1"/>
  <c r="AJ914" i="6" s="1"/>
  <c r="AJ915" i="6" s="1"/>
  <c r="AJ916" i="6" s="1"/>
  <c r="AJ917" i="6" s="1"/>
  <c r="AJ918" i="6" s="1"/>
  <c r="AJ919" i="6" s="1"/>
  <c r="AJ920" i="6" s="1"/>
  <c r="AJ921" i="6" s="1"/>
  <c r="AJ922" i="6" s="1"/>
  <c r="AJ923" i="6" s="1"/>
  <c r="AJ924" i="6" s="1"/>
  <c r="AJ925" i="6" s="1"/>
  <c r="AJ926" i="6" s="1"/>
  <c r="AJ927" i="6" s="1"/>
  <c r="AJ928" i="6" s="1"/>
  <c r="AJ929" i="6" s="1"/>
  <c r="AJ930" i="6" s="1"/>
  <c r="AJ931" i="6" s="1"/>
  <c r="AJ932" i="6" s="1"/>
  <c r="AJ933" i="6" s="1"/>
  <c r="AJ934" i="6" s="1"/>
  <c r="AJ935" i="6" s="1"/>
  <c r="AJ936" i="6" s="1"/>
  <c r="AJ937" i="6" s="1"/>
  <c r="AJ938" i="6" s="1"/>
  <c r="AJ939" i="6" s="1"/>
  <c r="AJ940" i="6" s="1"/>
  <c r="AJ941" i="6" s="1"/>
  <c r="AJ942" i="6" s="1"/>
  <c r="AJ943" i="6" s="1"/>
  <c r="AJ944" i="6" s="1"/>
  <c r="AJ945" i="6" s="1"/>
  <c r="AJ946" i="6" s="1"/>
  <c r="AJ947" i="6" s="1"/>
  <c r="AJ948" i="6" s="1"/>
  <c r="AJ949" i="6" s="1"/>
  <c r="AJ950" i="6" s="1"/>
  <c r="AJ951" i="6" s="1"/>
  <c r="AJ952" i="6" s="1"/>
  <c r="AJ953" i="6" s="1"/>
  <c r="AJ954" i="6" s="1"/>
  <c r="AJ955" i="6" s="1"/>
  <c r="AJ956" i="6" s="1"/>
  <c r="AJ957" i="6" s="1"/>
  <c r="AJ958" i="6" s="1"/>
  <c r="AJ959" i="6" s="1"/>
  <c r="AJ960" i="6" s="1"/>
  <c r="AJ961" i="6" s="1"/>
  <c r="AJ962" i="6" s="1"/>
  <c r="AJ963" i="6" s="1"/>
  <c r="AJ964" i="6" s="1"/>
  <c r="AJ965" i="6" s="1"/>
  <c r="AJ966" i="6" s="1"/>
  <c r="AJ967" i="6" s="1"/>
  <c r="AJ968" i="6" s="1"/>
  <c r="AJ969" i="6" s="1"/>
  <c r="AJ970" i="6" s="1"/>
  <c r="AJ971" i="6" s="1"/>
  <c r="AJ972" i="6" s="1"/>
  <c r="AJ973" i="6" s="1"/>
  <c r="AJ974" i="6" s="1"/>
  <c r="AJ975" i="6" s="1"/>
  <c r="AJ976" i="6" s="1"/>
  <c r="AJ977" i="6" s="1"/>
  <c r="AJ978" i="6" s="1"/>
  <c r="AJ979" i="6" s="1"/>
  <c r="AJ980" i="6" s="1"/>
  <c r="AJ981" i="6" s="1"/>
  <c r="AJ982" i="6" s="1"/>
  <c r="AJ983" i="6" s="1"/>
  <c r="AJ984" i="6" s="1"/>
  <c r="AJ985" i="6" s="1"/>
  <c r="AJ986" i="6" s="1"/>
  <c r="AJ987" i="6" s="1"/>
  <c r="AJ988" i="6" s="1"/>
  <c r="AJ989" i="6" s="1"/>
  <c r="AJ990" i="6" s="1"/>
  <c r="AJ991" i="6" s="1"/>
  <c r="AJ992" i="6" s="1"/>
  <c r="AJ993" i="6" s="1"/>
  <c r="AJ994" i="6" s="1"/>
  <c r="AJ995" i="6" s="1"/>
  <c r="AJ996" i="6" s="1"/>
  <c r="AJ997" i="6" s="1"/>
  <c r="AJ998" i="6" s="1"/>
  <c r="AJ999" i="6" s="1"/>
  <c r="AJ1000" i="6" s="1"/>
  <c r="AJ1001" i="6" s="1"/>
  <c r="AJ1002" i="6" s="1"/>
  <c r="AJ1003" i="6" s="1"/>
  <c r="AJ1004" i="6" s="1"/>
  <c r="AJ1005" i="6" s="1"/>
  <c r="AJ1006" i="6" s="1"/>
  <c r="AJ1007" i="6" s="1"/>
  <c r="AJ1008" i="6" s="1"/>
  <c r="AJ1009" i="6" s="1"/>
  <c r="AJ1010" i="6" s="1"/>
  <c r="AJ1011" i="6" s="1"/>
  <c r="AJ1012" i="6" s="1"/>
  <c r="AJ1013" i="6" s="1"/>
  <c r="AJ1014" i="6" s="1"/>
  <c r="AJ1015" i="6" s="1"/>
  <c r="AJ1016" i="6" s="1"/>
  <c r="AJ1017" i="6" s="1"/>
  <c r="AJ1018" i="6" s="1"/>
  <c r="AJ1019" i="6" s="1"/>
  <c r="AJ1020" i="6" s="1"/>
  <c r="AJ1021" i="6" s="1"/>
  <c r="AJ1022" i="6" s="1"/>
  <c r="AJ1023" i="6" s="1"/>
  <c r="AJ1024" i="6" s="1"/>
  <c r="AJ1025" i="6" s="1"/>
  <c r="AJ1026" i="6" s="1"/>
  <c r="AJ1027" i="6" s="1"/>
  <c r="AJ1028" i="6" s="1"/>
  <c r="AJ1029" i="6" s="1"/>
  <c r="AJ1030" i="6" s="1"/>
  <c r="AJ1031" i="6" s="1"/>
  <c r="AJ1032" i="6" s="1"/>
  <c r="AJ1033" i="6" s="1"/>
  <c r="AJ1034" i="6" s="1"/>
  <c r="AJ1035" i="6" s="1"/>
  <c r="AJ1036" i="6" s="1"/>
  <c r="AJ1037" i="6" s="1"/>
  <c r="AJ1038" i="6" s="1"/>
  <c r="AJ1039" i="6" s="1"/>
  <c r="AJ1040" i="6" s="1"/>
  <c r="AJ1041" i="6" s="1"/>
  <c r="AJ1042" i="6" s="1"/>
  <c r="AJ1043" i="6" s="1"/>
  <c r="AJ1044" i="6" s="1"/>
  <c r="AJ1045" i="6" s="1"/>
  <c r="AJ1046" i="6" s="1"/>
  <c r="AJ1047" i="6" s="1"/>
  <c r="AJ1048" i="6" s="1"/>
  <c r="AJ1049" i="6" s="1"/>
  <c r="AJ1050" i="6" s="1"/>
  <c r="AJ1051" i="6" s="1"/>
  <c r="AJ1052" i="6" s="1"/>
  <c r="AJ1053" i="6" s="1"/>
  <c r="AJ1054" i="6" s="1"/>
  <c r="AJ1055" i="6" s="1"/>
  <c r="AJ1056" i="6" s="1"/>
  <c r="AJ1057" i="6" s="1"/>
  <c r="AJ1058" i="6" s="1"/>
  <c r="AJ1059" i="6" s="1"/>
  <c r="AJ1060" i="6" s="1"/>
  <c r="AJ1061" i="6" s="1"/>
  <c r="AJ1062" i="6" s="1"/>
  <c r="AJ1063" i="6" s="1"/>
  <c r="AJ1064" i="6" s="1"/>
  <c r="AJ1065" i="6" s="1"/>
  <c r="AJ1066" i="6" s="1"/>
  <c r="AJ1067" i="6" s="1"/>
  <c r="AJ1068" i="6" s="1"/>
  <c r="AJ1069" i="6" s="1"/>
  <c r="AJ1070" i="6" s="1"/>
  <c r="AJ1071" i="6" s="1"/>
  <c r="AJ1072" i="6" s="1"/>
  <c r="AJ1073" i="6" s="1"/>
  <c r="AJ1074" i="6" s="1"/>
  <c r="AJ1075" i="6" s="1"/>
  <c r="AJ1076" i="6" s="1"/>
  <c r="AJ1077" i="6" s="1"/>
  <c r="AJ1078" i="6" s="1"/>
  <c r="AJ1079" i="6" s="1"/>
  <c r="AJ1080" i="6" s="1"/>
  <c r="AJ1081" i="6" s="1"/>
  <c r="AJ1082" i="6" s="1"/>
  <c r="AJ1083" i="6" s="1"/>
  <c r="AJ1084" i="6" s="1"/>
  <c r="AJ1085" i="6" s="1"/>
  <c r="AJ1086" i="6" s="1"/>
  <c r="AJ1087" i="6" s="1"/>
  <c r="AJ1088" i="6" s="1"/>
  <c r="AJ1089" i="6" s="1"/>
  <c r="AJ1090" i="6" s="1"/>
  <c r="AJ1091" i="6" s="1"/>
  <c r="AJ1092" i="6" s="1"/>
  <c r="AJ1093" i="6" s="1"/>
  <c r="AJ1094" i="6" s="1"/>
  <c r="AJ1095" i="6" s="1"/>
  <c r="AJ1096" i="6" s="1"/>
  <c r="AJ1097" i="6" s="1"/>
  <c r="AJ1098" i="6" s="1"/>
  <c r="AJ1099" i="6" s="1"/>
  <c r="AJ1100" i="6" s="1"/>
  <c r="AJ1101" i="6" s="1"/>
  <c r="AJ1102" i="6" s="1"/>
  <c r="AJ1103" i="6" s="1"/>
  <c r="AJ1104" i="6" s="1"/>
  <c r="AJ1105" i="6" s="1"/>
  <c r="AJ1106" i="6" s="1"/>
  <c r="AJ1107" i="6" s="1"/>
  <c r="AJ1108" i="6" s="1"/>
  <c r="AJ1109" i="6" s="1"/>
  <c r="AJ1110" i="6" s="1"/>
  <c r="AJ1111" i="6" s="1"/>
  <c r="AJ1112" i="6" s="1"/>
  <c r="AJ1113" i="6" s="1"/>
  <c r="AJ1114" i="6" s="1"/>
  <c r="AJ1115" i="6" s="1"/>
  <c r="AJ1116" i="6" s="1"/>
  <c r="AJ1117" i="6" s="1"/>
  <c r="AJ1118" i="6" s="1"/>
  <c r="AJ1119" i="6" s="1"/>
  <c r="AJ1120" i="6" s="1"/>
  <c r="AJ1121" i="6" s="1"/>
  <c r="AJ1122" i="6" s="1"/>
  <c r="AJ1123" i="6" s="1"/>
  <c r="AJ1124" i="6" s="1"/>
  <c r="AJ1125" i="6" s="1"/>
  <c r="AJ1126" i="6" s="1"/>
  <c r="AJ1127" i="6" s="1"/>
  <c r="AJ1128" i="6" s="1"/>
  <c r="AJ1129" i="6" s="1"/>
  <c r="AJ1130" i="6" s="1"/>
  <c r="AJ1131" i="6" s="1"/>
  <c r="AJ1132" i="6" s="1"/>
  <c r="AJ1133" i="6" s="1"/>
  <c r="AJ1134" i="6" s="1"/>
  <c r="AJ1135" i="6" s="1"/>
  <c r="AJ1136" i="6" s="1"/>
  <c r="AJ1137" i="6" s="1"/>
  <c r="AJ1138" i="6" s="1"/>
  <c r="AJ1139" i="6" s="1"/>
  <c r="AJ1140" i="6" s="1"/>
  <c r="AJ1141" i="6" s="1"/>
  <c r="AJ1142" i="6" s="1"/>
  <c r="AJ1143" i="6" s="1"/>
  <c r="AJ1144" i="6" s="1"/>
  <c r="AJ1145" i="6" s="1"/>
  <c r="AJ1146" i="6" s="1"/>
  <c r="AJ1147" i="6" s="1"/>
  <c r="AJ1148" i="6" s="1"/>
  <c r="AJ1149" i="6" s="1"/>
  <c r="AJ1150" i="6" s="1"/>
  <c r="AJ1151" i="6" s="1"/>
  <c r="AJ1152" i="6" s="1"/>
  <c r="AJ1153" i="6" s="1"/>
  <c r="AJ1154" i="6" s="1"/>
  <c r="AJ1155" i="6" s="1"/>
  <c r="AJ1156" i="6" s="1"/>
  <c r="AJ1157" i="6" s="1"/>
  <c r="AJ1158" i="6" s="1"/>
  <c r="AJ1159" i="6" s="1"/>
  <c r="AJ1160" i="6" s="1"/>
  <c r="AJ1161" i="6" s="1"/>
  <c r="AJ1162" i="6" s="1"/>
  <c r="AJ1163" i="6" s="1"/>
  <c r="AJ1164" i="6" s="1"/>
  <c r="AJ1165" i="6" s="1"/>
  <c r="AJ1166" i="6" s="1"/>
  <c r="AJ1167" i="6" s="1"/>
  <c r="AJ1168" i="6" s="1"/>
  <c r="AJ1169" i="6" s="1"/>
  <c r="AJ1170" i="6" s="1"/>
  <c r="AJ1171" i="6" s="1"/>
  <c r="AJ1172" i="6" s="1"/>
  <c r="AJ1173" i="6" s="1"/>
  <c r="AJ1174" i="6" s="1"/>
  <c r="AJ1175" i="6" s="1"/>
  <c r="AJ1176" i="6" s="1"/>
  <c r="AJ1177" i="6" s="1"/>
  <c r="AJ1178" i="6" s="1"/>
  <c r="AJ1179" i="6" s="1"/>
  <c r="AJ1180" i="6" s="1"/>
  <c r="AJ1181" i="6" s="1"/>
  <c r="AJ1182" i="6" s="1"/>
  <c r="AJ1183" i="6" s="1"/>
  <c r="AJ1184" i="6" s="1"/>
  <c r="AJ1185" i="6" s="1"/>
  <c r="AJ1186" i="6" s="1"/>
  <c r="AJ1187" i="6" s="1"/>
  <c r="AJ1188" i="6" s="1"/>
  <c r="AJ1189" i="6" s="1"/>
  <c r="AJ1190" i="6" s="1"/>
  <c r="AJ1191" i="6" s="1"/>
  <c r="AJ1192" i="6" s="1"/>
  <c r="AJ1193" i="6" s="1"/>
  <c r="AJ1194" i="6" s="1"/>
  <c r="AJ1195" i="6" s="1"/>
  <c r="AJ1196" i="6" s="1"/>
  <c r="AJ1197" i="6" s="1"/>
  <c r="AJ1198" i="6" s="1"/>
  <c r="AJ1199" i="6" s="1"/>
  <c r="AJ1200" i="6" s="1"/>
  <c r="AJ1201" i="6" s="1"/>
  <c r="AJ1202" i="6" s="1"/>
  <c r="AJ1203" i="6" s="1"/>
  <c r="AJ1204" i="6" s="1"/>
  <c r="AJ1205" i="6" s="1"/>
  <c r="AJ1206" i="6" s="1"/>
  <c r="AJ1207" i="6" s="1"/>
  <c r="AJ1208" i="6" s="1"/>
  <c r="AJ1209" i="6" s="1"/>
  <c r="AK10" i="6"/>
  <c r="AP10" i="6" s="1"/>
  <c r="AD10" i="6"/>
  <c r="AB10" i="6"/>
  <c r="C37" i="6"/>
  <c r="C33" i="6" s="1"/>
  <c r="C36" i="6"/>
  <c r="C34" i="6"/>
  <c r="X11" i="6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95" i="6" s="1"/>
  <c r="X96" i="6" s="1"/>
  <c r="X97" i="6" s="1"/>
  <c r="X98" i="6" s="1"/>
  <c r="X99" i="6" s="1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X119" i="6" s="1"/>
  <c r="X120" i="6" s="1"/>
  <c r="X121" i="6" s="1"/>
  <c r="X122" i="6" s="1"/>
  <c r="X123" i="6" s="1"/>
  <c r="X124" i="6" s="1"/>
  <c r="X125" i="6" s="1"/>
  <c r="X126" i="6" s="1"/>
  <c r="X127" i="6" s="1"/>
  <c r="X128" i="6" s="1"/>
  <c r="X129" i="6" s="1"/>
  <c r="X130" i="6" s="1"/>
  <c r="X131" i="6" s="1"/>
  <c r="X132" i="6" s="1"/>
  <c r="X133" i="6" s="1"/>
  <c r="X134" i="6" s="1"/>
  <c r="X135" i="6" s="1"/>
  <c r="X136" i="6" s="1"/>
  <c r="X137" i="6" s="1"/>
  <c r="X138" i="6" s="1"/>
  <c r="X139" i="6" s="1"/>
  <c r="X140" i="6" s="1"/>
  <c r="X141" i="6" s="1"/>
  <c r="X142" i="6" s="1"/>
  <c r="X143" i="6" s="1"/>
  <c r="X144" i="6" s="1"/>
  <c r="X145" i="6" s="1"/>
  <c r="X146" i="6" s="1"/>
  <c r="X147" i="6" s="1"/>
  <c r="X148" i="6" s="1"/>
  <c r="X149" i="6" s="1"/>
  <c r="X150" i="6" s="1"/>
  <c r="X151" i="6" s="1"/>
  <c r="X152" i="6" s="1"/>
  <c r="X153" i="6" s="1"/>
  <c r="X154" i="6" s="1"/>
  <c r="X155" i="6" s="1"/>
  <c r="X156" i="6" s="1"/>
  <c r="X157" i="6" s="1"/>
  <c r="X158" i="6" s="1"/>
  <c r="X159" i="6" s="1"/>
  <c r="X160" i="6" s="1"/>
  <c r="X161" i="6" s="1"/>
  <c r="X162" i="6" s="1"/>
  <c r="X163" i="6" s="1"/>
  <c r="X164" i="6" s="1"/>
  <c r="X165" i="6" s="1"/>
  <c r="X166" i="6" s="1"/>
  <c r="X167" i="6" s="1"/>
  <c r="X168" i="6" s="1"/>
  <c r="X169" i="6" s="1"/>
  <c r="X170" i="6" s="1"/>
  <c r="X171" i="6" s="1"/>
  <c r="X172" i="6" s="1"/>
  <c r="X173" i="6" s="1"/>
  <c r="X174" i="6" s="1"/>
  <c r="X175" i="6" s="1"/>
  <c r="X176" i="6" s="1"/>
  <c r="X177" i="6" s="1"/>
  <c r="X178" i="6" s="1"/>
  <c r="X179" i="6" s="1"/>
  <c r="X180" i="6" s="1"/>
  <c r="X181" i="6" s="1"/>
  <c r="X182" i="6" s="1"/>
  <c r="X183" i="6" s="1"/>
  <c r="X184" i="6" s="1"/>
  <c r="X185" i="6" s="1"/>
  <c r="X186" i="6" s="1"/>
  <c r="X187" i="6" s="1"/>
  <c r="X188" i="6" s="1"/>
  <c r="X189" i="6" s="1"/>
  <c r="X190" i="6" s="1"/>
  <c r="X191" i="6" s="1"/>
  <c r="X192" i="6" s="1"/>
  <c r="X193" i="6" s="1"/>
  <c r="X194" i="6" s="1"/>
  <c r="X195" i="6" s="1"/>
  <c r="X196" i="6" s="1"/>
  <c r="X197" i="6" s="1"/>
  <c r="X198" i="6" s="1"/>
  <c r="X199" i="6" s="1"/>
  <c r="X200" i="6" s="1"/>
  <c r="X201" i="6" s="1"/>
  <c r="X202" i="6" s="1"/>
  <c r="X203" i="6" s="1"/>
  <c r="X204" i="6" s="1"/>
  <c r="X205" i="6" s="1"/>
  <c r="X206" i="6" s="1"/>
  <c r="X207" i="6" s="1"/>
  <c r="X208" i="6" s="1"/>
  <c r="X209" i="6" s="1"/>
  <c r="X210" i="6" s="1"/>
  <c r="X211" i="6" s="1"/>
  <c r="X212" i="6" s="1"/>
  <c r="X213" i="6" s="1"/>
  <c r="X214" i="6" s="1"/>
  <c r="X215" i="6" s="1"/>
  <c r="X216" i="6" s="1"/>
  <c r="X217" i="6" s="1"/>
  <c r="X218" i="6" s="1"/>
  <c r="X219" i="6" s="1"/>
  <c r="X220" i="6" s="1"/>
  <c r="X221" i="6" s="1"/>
  <c r="X222" i="6" s="1"/>
  <c r="X223" i="6" s="1"/>
  <c r="X224" i="6" s="1"/>
  <c r="X225" i="6" s="1"/>
  <c r="X226" i="6" s="1"/>
  <c r="X227" i="6" s="1"/>
  <c r="X228" i="6" s="1"/>
  <c r="X229" i="6" s="1"/>
  <c r="X230" i="6" s="1"/>
  <c r="X231" i="6" s="1"/>
  <c r="X232" i="6" s="1"/>
  <c r="X233" i="6" s="1"/>
  <c r="X234" i="6" s="1"/>
  <c r="X235" i="6" s="1"/>
  <c r="X236" i="6" s="1"/>
  <c r="X237" i="6" s="1"/>
  <c r="X238" i="6" s="1"/>
  <c r="X239" i="6" s="1"/>
  <c r="X240" i="6" s="1"/>
  <c r="X241" i="6" s="1"/>
  <c r="X242" i="6" s="1"/>
  <c r="X243" i="6" s="1"/>
  <c r="X244" i="6" s="1"/>
  <c r="X245" i="6" s="1"/>
  <c r="X246" i="6" s="1"/>
  <c r="X247" i="6" s="1"/>
  <c r="X248" i="6" s="1"/>
  <c r="X249" i="6" s="1"/>
  <c r="X250" i="6" s="1"/>
  <c r="X251" i="6" s="1"/>
  <c r="X252" i="6" s="1"/>
  <c r="X253" i="6" s="1"/>
  <c r="X254" i="6" s="1"/>
  <c r="X255" i="6" s="1"/>
  <c r="X256" i="6" s="1"/>
  <c r="X257" i="6" s="1"/>
  <c r="X258" i="6" s="1"/>
  <c r="X259" i="6" s="1"/>
  <c r="X260" i="6" s="1"/>
  <c r="X261" i="6" s="1"/>
  <c r="X262" i="6" s="1"/>
  <c r="X263" i="6" s="1"/>
  <c r="X264" i="6" s="1"/>
  <c r="X265" i="6" s="1"/>
  <c r="X266" i="6" s="1"/>
  <c r="X267" i="6" s="1"/>
  <c r="X268" i="6" s="1"/>
  <c r="X269" i="6" s="1"/>
  <c r="X270" i="6" s="1"/>
  <c r="X271" i="6" s="1"/>
  <c r="X272" i="6" s="1"/>
  <c r="X273" i="6" s="1"/>
  <c r="X274" i="6" s="1"/>
  <c r="X275" i="6" s="1"/>
  <c r="X276" i="6" s="1"/>
  <c r="X277" i="6" s="1"/>
  <c r="X278" i="6" s="1"/>
  <c r="X279" i="6" s="1"/>
  <c r="X280" i="6" s="1"/>
  <c r="X281" i="6" s="1"/>
  <c r="X282" i="6" s="1"/>
  <c r="X283" i="6" s="1"/>
  <c r="X284" i="6" s="1"/>
  <c r="X285" i="6" s="1"/>
  <c r="X286" i="6" s="1"/>
  <c r="X287" i="6" s="1"/>
  <c r="X288" i="6" s="1"/>
  <c r="X289" i="6" s="1"/>
  <c r="X290" i="6" s="1"/>
  <c r="X291" i="6" s="1"/>
  <c r="X292" i="6" s="1"/>
  <c r="X293" i="6" s="1"/>
  <c r="X294" i="6" s="1"/>
  <c r="X295" i="6" s="1"/>
  <c r="X296" i="6" s="1"/>
  <c r="X297" i="6" s="1"/>
  <c r="X298" i="6" s="1"/>
  <c r="X299" i="6" s="1"/>
  <c r="X300" i="6" s="1"/>
  <c r="X301" i="6" s="1"/>
  <c r="X302" i="6" s="1"/>
  <c r="X303" i="6" s="1"/>
  <c r="X304" i="6" s="1"/>
  <c r="X305" i="6" s="1"/>
  <c r="X306" i="6" s="1"/>
  <c r="X307" i="6" s="1"/>
  <c r="X308" i="6" s="1"/>
  <c r="X309" i="6" s="1"/>
  <c r="X310" i="6" s="1"/>
  <c r="X311" i="6" s="1"/>
  <c r="X312" i="6" s="1"/>
  <c r="X313" i="6" s="1"/>
  <c r="X314" i="6" s="1"/>
  <c r="X315" i="6" s="1"/>
  <c r="X316" i="6" s="1"/>
  <c r="X317" i="6" s="1"/>
  <c r="X318" i="6" s="1"/>
  <c r="X319" i="6" s="1"/>
  <c r="X320" i="6" s="1"/>
  <c r="X321" i="6" s="1"/>
  <c r="X322" i="6" s="1"/>
  <c r="X323" i="6" s="1"/>
  <c r="X324" i="6" s="1"/>
  <c r="X325" i="6" s="1"/>
  <c r="X326" i="6" s="1"/>
  <c r="X327" i="6" s="1"/>
  <c r="X328" i="6" s="1"/>
  <c r="X329" i="6" s="1"/>
  <c r="X330" i="6" s="1"/>
  <c r="X331" i="6" s="1"/>
  <c r="X332" i="6" s="1"/>
  <c r="X333" i="6" s="1"/>
  <c r="X334" i="6" s="1"/>
  <c r="X335" i="6" s="1"/>
  <c r="X336" i="6" s="1"/>
  <c r="X337" i="6" s="1"/>
  <c r="X338" i="6" s="1"/>
  <c r="X339" i="6" s="1"/>
  <c r="X340" i="6" s="1"/>
  <c r="X341" i="6" s="1"/>
  <c r="X342" i="6" s="1"/>
  <c r="X343" i="6" s="1"/>
  <c r="X344" i="6" s="1"/>
  <c r="X345" i="6" s="1"/>
  <c r="X346" i="6" s="1"/>
  <c r="X347" i="6" s="1"/>
  <c r="X348" i="6" s="1"/>
  <c r="X349" i="6" s="1"/>
  <c r="X350" i="6" s="1"/>
  <c r="X351" i="6" s="1"/>
  <c r="X352" i="6" s="1"/>
  <c r="X353" i="6" s="1"/>
  <c r="X354" i="6" s="1"/>
  <c r="X355" i="6" s="1"/>
  <c r="X356" i="6" s="1"/>
  <c r="X357" i="6" s="1"/>
  <c r="X358" i="6" s="1"/>
  <c r="X359" i="6" s="1"/>
  <c r="X360" i="6" s="1"/>
  <c r="X361" i="6" s="1"/>
  <c r="X362" i="6" s="1"/>
  <c r="X363" i="6" s="1"/>
  <c r="X364" i="6" s="1"/>
  <c r="X365" i="6" s="1"/>
  <c r="X366" i="6" s="1"/>
  <c r="X367" i="6" s="1"/>
  <c r="X368" i="6" s="1"/>
  <c r="X369" i="6" s="1"/>
  <c r="X370" i="6" s="1"/>
  <c r="X371" i="6" s="1"/>
  <c r="X372" i="6" s="1"/>
  <c r="X373" i="6" s="1"/>
  <c r="X374" i="6" s="1"/>
  <c r="X375" i="6" s="1"/>
  <c r="X376" i="6" s="1"/>
  <c r="X377" i="6" s="1"/>
  <c r="X378" i="6" s="1"/>
  <c r="X379" i="6" s="1"/>
  <c r="X380" i="6" s="1"/>
  <c r="X381" i="6" s="1"/>
  <c r="X382" i="6" s="1"/>
  <c r="X383" i="6" s="1"/>
  <c r="X384" i="6" s="1"/>
  <c r="X385" i="6" s="1"/>
  <c r="X386" i="6" s="1"/>
  <c r="X387" i="6" s="1"/>
  <c r="X388" i="6" s="1"/>
  <c r="X389" i="6" s="1"/>
  <c r="X390" i="6" s="1"/>
  <c r="X391" i="6" s="1"/>
  <c r="X392" i="6" s="1"/>
  <c r="X393" i="6" s="1"/>
  <c r="X394" i="6" s="1"/>
  <c r="X395" i="6" s="1"/>
  <c r="X396" i="6" s="1"/>
  <c r="X397" i="6" s="1"/>
  <c r="X398" i="6" s="1"/>
  <c r="X399" i="6" s="1"/>
  <c r="X400" i="6" s="1"/>
  <c r="X401" i="6" s="1"/>
  <c r="X402" i="6" s="1"/>
  <c r="X403" i="6" s="1"/>
  <c r="X404" i="6" s="1"/>
  <c r="X405" i="6" s="1"/>
  <c r="X406" i="6" s="1"/>
  <c r="X407" i="6" s="1"/>
  <c r="X408" i="6" s="1"/>
  <c r="X409" i="6" s="1"/>
  <c r="X410" i="6" s="1"/>
  <c r="X411" i="6" s="1"/>
  <c r="X412" i="6" s="1"/>
  <c r="X413" i="6" s="1"/>
  <c r="X414" i="6" s="1"/>
  <c r="X415" i="6" s="1"/>
  <c r="X416" i="6" s="1"/>
  <c r="X417" i="6" s="1"/>
  <c r="X418" i="6" s="1"/>
  <c r="X419" i="6" s="1"/>
  <c r="X420" i="6" s="1"/>
  <c r="X421" i="6" s="1"/>
  <c r="X422" i="6" s="1"/>
  <c r="X423" i="6" s="1"/>
  <c r="X424" i="6" s="1"/>
  <c r="X425" i="6" s="1"/>
  <c r="X426" i="6" s="1"/>
  <c r="X427" i="6" s="1"/>
  <c r="X428" i="6" s="1"/>
  <c r="X429" i="6" s="1"/>
  <c r="X430" i="6" s="1"/>
  <c r="X431" i="6" s="1"/>
  <c r="X432" i="6" s="1"/>
  <c r="X433" i="6" s="1"/>
  <c r="X434" i="6" s="1"/>
  <c r="X435" i="6" s="1"/>
  <c r="X436" i="6" s="1"/>
  <c r="X437" i="6" s="1"/>
  <c r="X438" i="6" s="1"/>
  <c r="X439" i="6" s="1"/>
  <c r="X440" i="6" s="1"/>
  <c r="X441" i="6" s="1"/>
  <c r="X442" i="6" s="1"/>
  <c r="X443" i="6" s="1"/>
  <c r="X444" i="6" s="1"/>
  <c r="X445" i="6" s="1"/>
  <c r="X446" i="6" s="1"/>
  <c r="X447" i="6" s="1"/>
  <c r="X448" i="6" s="1"/>
  <c r="X449" i="6" s="1"/>
  <c r="X450" i="6" s="1"/>
  <c r="X451" i="6" s="1"/>
  <c r="X452" i="6" s="1"/>
  <c r="X453" i="6" s="1"/>
  <c r="X454" i="6" s="1"/>
  <c r="X455" i="6" s="1"/>
  <c r="X456" i="6" s="1"/>
  <c r="X457" i="6" s="1"/>
  <c r="X458" i="6" s="1"/>
  <c r="X459" i="6" s="1"/>
  <c r="X460" i="6" s="1"/>
  <c r="X461" i="6" s="1"/>
  <c r="X462" i="6" s="1"/>
  <c r="X463" i="6" s="1"/>
  <c r="X464" i="6" s="1"/>
  <c r="X465" i="6" s="1"/>
  <c r="X466" i="6" s="1"/>
  <c r="X467" i="6" s="1"/>
  <c r="X468" i="6" s="1"/>
  <c r="X469" i="6" s="1"/>
  <c r="X470" i="6" s="1"/>
  <c r="X471" i="6" s="1"/>
  <c r="X472" i="6" s="1"/>
  <c r="X473" i="6" s="1"/>
  <c r="X474" i="6" s="1"/>
  <c r="X475" i="6" s="1"/>
  <c r="X476" i="6" s="1"/>
  <c r="X477" i="6" s="1"/>
  <c r="X478" i="6" s="1"/>
  <c r="X479" i="6" s="1"/>
  <c r="X480" i="6" s="1"/>
  <c r="X481" i="6" s="1"/>
  <c r="X482" i="6" s="1"/>
  <c r="X483" i="6" s="1"/>
  <c r="X484" i="6" s="1"/>
  <c r="X485" i="6" s="1"/>
  <c r="X486" i="6" s="1"/>
  <c r="X487" i="6" s="1"/>
  <c r="X488" i="6" s="1"/>
  <c r="X489" i="6" s="1"/>
  <c r="X490" i="6" s="1"/>
  <c r="X491" i="6" s="1"/>
  <c r="X492" i="6" s="1"/>
  <c r="X493" i="6" s="1"/>
  <c r="X494" i="6" s="1"/>
  <c r="X495" i="6" s="1"/>
  <c r="X496" i="6" s="1"/>
  <c r="X497" i="6" s="1"/>
  <c r="X498" i="6" s="1"/>
  <c r="X499" i="6" s="1"/>
  <c r="X500" i="6" s="1"/>
  <c r="X501" i="6" s="1"/>
  <c r="X502" i="6" s="1"/>
  <c r="X503" i="6" s="1"/>
  <c r="X504" i="6" s="1"/>
  <c r="X505" i="6" s="1"/>
  <c r="X506" i="6" s="1"/>
  <c r="X507" i="6" s="1"/>
  <c r="X508" i="6" s="1"/>
  <c r="X509" i="6" s="1"/>
  <c r="X510" i="6" s="1"/>
  <c r="X511" i="6" s="1"/>
  <c r="X512" i="6" s="1"/>
  <c r="X513" i="6" s="1"/>
  <c r="X514" i="6" s="1"/>
  <c r="X515" i="6" s="1"/>
  <c r="X516" i="6" s="1"/>
  <c r="X517" i="6" s="1"/>
  <c r="X518" i="6" s="1"/>
  <c r="X519" i="6" s="1"/>
  <c r="X520" i="6" s="1"/>
  <c r="X521" i="6" s="1"/>
  <c r="X522" i="6" s="1"/>
  <c r="X523" i="6" s="1"/>
  <c r="X524" i="6" s="1"/>
  <c r="X525" i="6" s="1"/>
  <c r="X526" i="6" s="1"/>
  <c r="X527" i="6" s="1"/>
  <c r="X528" i="6" s="1"/>
  <c r="X529" i="6" s="1"/>
  <c r="X530" i="6" s="1"/>
  <c r="X531" i="6" s="1"/>
  <c r="X532" i="6" s="1"/>
  <c r="X533" i="6" s="1"/>
  <c r="X534" i="6" s="1"/>
  <c r="X535" i="6" s="1"/>
  <c r="X536" i="6" s="1"/>
  <c r="X537" i="6" s="1"/>
  <c r="X538" i="6" s="1"/>
  <c r="X539" i="6" s="1"/>
  <c r="X540" i="6" s="1"/>
  <c r="X541" i="6" s="1"/>
  <c r="X542" i="6" s="1"/>
  <c r="X543" i="6" s="1"/>
  <c r="X544" i="6" s="1"/>
  <c r="X545" i="6" s="1"/>
  <c r="X546" i="6" s="1"/>
  <c r="X547" i="6" s="1"/>
  <c r="X548" i="6" s="1"/>
  <c r="X549" i="6" s="1"/>
  <c r="X550" i="6" s="1"/>
  <c r="X551" i="6" s="1"/>
  <c r="X552" i="6" s="1"/>
  <c r="X553" i="6" s="1"/>
  <c r="X554" i="6" s="1"/>
  <c r="X555" i="6" s="1"/>
  <c r="X556" i="6" s="1"/>
  <c r="X557" i="6" s="1"/>
  <c r="X558" i="6" s="1"/>
  <c r="X559" i="6" s="1"/>
  <c r="X560" i="6" s="1"/>
  <c r="X561" i="6" s="1"/>
  <c r="X562" i="6" s="1"/>
  <c r="X563" i="6" s="1"/>
  <c r="X564" i="6" s="1"/>
  <c r="X565" i="6" s="1"/>
  <c r="X566" i="6" s="1"/>
  <c r="X567" i="6" s="1"/>
  <c r="X568" i="6" s="1"/>
  <c r="X569" i="6" s="1"/>
  <c r="X570" i="6" s="1"/>
  <c r="X571" i="6" s="1"/>
  <c r="X572" i="6" s="1"/>
  <c r="X573" i="6" s="1"/>
  <c r="X574" i="6" s="1"/>
  <c r="X575" i="6" s="1"/>
  <c r="X576" i="6" s="1"/>
  <c r="X577" i="6" s="1"/>
  <c r="X578" i="6" s="1"/>
  <c r="X579" i="6" s="1"/>
  <c r="X580" i="6" s="1"/>
  <c r="X581" i="6" s="1"/>
  <c r="X582" i="6" s="1"/>
  <c r="X583" i="6" s="1"/>
  <c r="X584" i="6" s="1"/>
  <c r="X585" i="6" s="1"/>
  <c r="X586" i="6" s="1"/>
  <c r="X587" i="6" s="1"/>
  <c r="X588" i="6" s="1"/>
  <c r="X589" i="6" s="1"/>
  <c r="X590" i="6" s="1"/>
  <c r="X591" i="6" s="1"/>
  <c r="X592" i="6" s="1"/>
  <c r="X593" i="6" s="1"/>
  <c r="X594" i="6" s="1"/>
  <c r="X595" i="6" s="1"/>
  <c r="X596" i="6" s="1"/>
  <c r="X597" i="6" s="1"/>
  <c r="X598" i="6" s="1"/>
  <c r="X599" i="6" s="1"/>
  <c r="X600" i="6" s="1"/>
  <c r="X601" i="6" s="1"/>
  <c r="X602" i="6" s="1"/>
  <c r="X603" i="6" s="1"/>
  <c r="X604" i="6" s="1"/>
  <c r="X605" i="6" s="1"/>
  <c r="X606" i="6" s="1"/>
  <c r="X607" i="6" s="1"/>
  <c r="X608" i="6" s="1"/>
  <c r="X609" i="6" s="1"/>
  <c r="X610" i="6" s="1"/>
  <c r="X611" i="6" s="1"/>
  <c r="X612" i="6" s="1"/>
  <c r="X613" i="6" s="1"/>
  <c r="X614" i="6" s="1"/>
  <c r="X615" i="6" s="1"/>
  <c r="X616" i="6" s="1"/>
  <c r="X617" i="6" s="1"/>
  <c r="X618" i="6" s="1"/>
  <c r="X619" i="6" s="1"/>
  <c r="X620" i="6" s="1"/>
  <c r="X621" i="6" s="1"/>
  <c r="X622" i="6" s="1"/>
  <c r="X623" i="6" s="1"/>
  <c r="X624" i="6" s="1"/>
  <c r="X625" i="6" s="1"/>
  <c r="X626" i="6" s="1"/>
  <c r="X627" i="6" s="1"/>
  <c r="X628" i="6" s="1"/>
  <c r="X629" i="6" s="1"/>
  <c r="X630" i="6" s="1"/>
  <c r="X631" i="6" s="1"/>
  <c r="X632" i="6" s="1"/>
  <c r="X633" i="6" s="1"/>
  <c r="X634" i="6" s="1"/>
  <c r="X635" i="6" s="1"/>
  <c r="X636" i="6" s="1"/>
  <c r="X637" i="6" s="1"/>
  <c r="X638" i="6" s="1"/>
  <c r="X639" i="6" s="1"/>
  <c r="X640" i="6" s="1"/>
  <c r="X641" i="6" s="1"/>
  <c r="X642" i="6" s="1"/>
  <c r="X643" i="6" s="1"/>
  <c r="X644" i="6" s="1"/>
  <c r="X645" i="6" s="1"/>
  <c r="X646" i="6" s="1"/>
  <c r="X647" i="6" s="1"/>
  <c r="X648" i="6" s="1"/>
  <c r="X649" i="6" s="1"/>
  <c r="X650" i="6" s="1"/>
  <c r="X651" i="6" s="1"/>
  <c r="X652" i="6" s="1"/>
  <c r="X653" i="6" s="1"/>
  <c r="X654" i="6" s="1"/>
  <c r="X655" i="6" s="1"/>
  <c r="X656" i="6" s="1"/>
  <c r="X657" i="6" s="1"/>
  <c r="X658" i="6" s="1"/>
  <c r="X659" i="6" s="1"/>
  <c r="X660" i="6" s="1"/>
  <c r="X661" i="6" s="1"/>
  <c r="X662" i="6" s="1"/>
  <c r="X663" i="6" s="1"/>
  <c r="X664" i="6" s="1"/>
  <c r="X665" i="6" s="1"/>
  <c r="X666" i="6" s="1"/>
  <c r="X667" i="6" s="1"/>
  <c r="X668" i="6" s="1"/>
  <c r="X669" i="6" s="1"/>
  <c r="X670" i="6" s="1"/>
  <c r="X671" i="6" s="1"/>
  <c r="X672" i="6" s="1"/>
  <c r="X673" i="6" s="1"/>
  <c r="X674" i="6" s="1"/>
  <c r="X675" i="6" s="1"/>
  <c r="X676" i="6" s="1"/>
  <c r="X677" i="6" s="1"/>
  <c r="X678" i="6" s="1"/>
  <c r="X679" i="6" s="1"/>
  <c r="X680" i="6" s="1"/>
  <c r="X681" i="6" s="1"/>
  <c r="X682" i="6" s="1"/>
  <c r="X683" i="6" s="1"/>
  <c r="X684" i="6" s="1"/>
  <c r="X685" i="6" s="1"/>
  <c r="X686" i="6" s="1"/>
  <c r="X687" i="6" s="1"/>
  <c r="X688" i="6" s="1"/>
  <c r="X689" i="6" s="1"/>
  <c r="X690" i="6" s="1"/>
  <c r="X691" i="6" s="1"/>
  <c r="X692" i="6" s="1"/>
  <c r="X693" i="6" s="1"/>
  <c r="X694" i="6" s="1"/>
  <c r="X695" i="6" s="1"/>
  <c r="X696" i="6" s="1"/>
  <c r="X697" i="6" s="1"/>
  <c r="X698" i="6" s="1"/>
  <c r="X699" i="6" s="1"/>
  <c r="X700" i="6" s="1"/>
  <c r="X701" i="6" s="1"/>
  <c r="X702" i="6" s="1"/>
  <c r="X703" i="6" s="1"/>
  <c r="X704" i="6" s="1"/>
  <c r="X705" i="6" s="1"/>
  <c r="X706" i="6" s="1"/>
  <c r="X707" i="6" s="1"/>
  <c r="X708" i="6" s="1"/>
  <c r="X709" i="6" s="1"/>
  <c r="X710" i="6" s="1"/>
  <c r="X711" i="6" s="1"/>
  <c r="X712" i="6" s="1"/>
  <c r="X713" i="6" s="1"/>
  <c r="X714" i="6" s="1"/>
  <c r="X715" i="6" s="1"/>
  <c r="X716" i="6" s="1"/>
  <c r="X717" i="6" s="1"/>
  <c r="X718" i="6" s="1"/>
  <c r="X719" i="6" s="1"/>
  <c r="X720" i="6" s="1"/>
  <c r="X721" i="6" s="1"/>
  <c r="X722" i="6" s="1"/>
  <c r="X723" i="6" s="1"/>
  <c r="X724" i="6" s="1"/>
  <c r="X725" i="6" s="1"/>
  <c r="X726" i="6" s="1"/>
  <c r="X727" i="6" s="1"/>
  <c r="X728" i="6" s="1"/>
  <c r="X729" i="6" s="1"/>
  <c r="X730" i="6" s="1"/>
  <c r="X731" i="6" s="1"/>
  <c r="X732" i="6" s="1"/>
  <c r="X733" i="6" s="1"/>
  <c r="X734" i="6" s="1"/>
  <c r="X735" i="6" s="1"/>
  <c r="X736" i="6" s="1"/>
  <c r="X737" i="6" s="1"/>
  <c r="X738" i="6" s="1"/>
  <c r="X739" i="6" s="1"/>
  <c r="X740" i="6" s="1"/>
  <c r="X741" i="6" s="1"/>
  <c r="X742" i="6" s="1"/>
  <c r="X743" i="6" s="1"/>
  <c r="X744" i="6" s="1"/>
  <c r="X745" i="6" s="1"/>
  <c r="X746" i="6" s="1"/>
  <c r="X747" i="6" s="1"/>
  <c r="X748" i="6" s="1"/>
  <c r="X749" i="6" s="1"/>
  <c r="X750" i="6" s="1"/>
  <c r="X751" i="6" s="1"/>
  <c r="X752" i="6" s="1"/>
  <c r="X753" i="6" s="1"/>
  <c r="X754" i="6" s="1"/>
  <c r="X755" i="6" s="1"/>
  <c r="X756" i="6" s="1"/>
  <c r="X757" i="6" s="1"/>
  <c r="X758" i="6" s="1"/>
  <c r="X759" i="6" s="1"/>
  <c r="X760" i="6" s="1"/>
  <c r="X761" i="6" s="1"/>
  <c r="X762" i="6" s="1"/>
  <c r="X763" i="6" s="1"/>
  <c r="X764" i="6" s="1"/>
  <c r="X765" i="6" s="1"/>
  <c r="X766" i="6" s="1"/>
  <c r="X767" i="6" s="1"/>
  <c r="X768" i="6" s="1"/>
  <c r="X769" i="6" s="1"/>
  <c r="X770" i="6" s="1"/>
  <c r="X771" i="6" s="1"/>
  <c r="X772" i="6" s="1"/>
  <c r="X773" i="6" s="1"/>
  <c r="X774" i="6" s="1"/>
  <c r="X775" i="6" s="1"/>
  <c r="X776" i="6" s="1"/>
  <c r="X777" i="6" s="1"/>
  <c r="X778" i="6" s="1"/>
  <c r="X779" i="6" s="1"/>
  <c r="X780" i="6" s="1"/>
  <c r="X781" i="6" s="1"/>
  <c r="X782" i="6" s="1"/>
  <c r="X783" i="6" s="1"/>
  <c r="X784" i="6" s="1"/>
  <c r="X785" i="6" s="1"/>
  <c r="X786" i="6" s="1"/>
  <c r="X787" i="6" s="1"/>
  <c r="X788" i="6" s="1"/>
  <c r="X789" i="6" s="1"/>
  <c r="X790" i="6" s="1"/>
  <c r="X791" i="6" s="1"/>
  <c r="X792" i="6" s="1"/>
  <c r="X793" i="6" s="1"/>
  <c r="X794" i="6" s="1"/>
  <c r="X795" i="6" s="1"/>
  <c r="X796" i="6" s="1"/>
  <c r="X797" i="6" s="1"/>
  <c r="X798" i="6" s="1"/>
  <c r="X799" i="6" s="1"/>
  <c r="X800" i="6" s="1"/>
  <c r="X801" i="6" s="1"/>
  <c r="X802" i="6" s="1"/>
  <c r="X803" i="6" s="1"/>
  <c r="X804" i="6" s="1"/>
  <c r="X805" i="6" s="1"/>
  <c r="X806" i="6" s="1"/>
  <c r="X807" i="6" s="1"/>
  <c r="X808" i="6" s="1"/>
  <c r="X809" i="6" s="1"/>
  <c r="X810" i="6" s="1"/>
  <c r="X811" i="6" s="1"/>
  <c r="X812" i="6" s="1"/>
  <c r="X813" i="6" s="1"/>
  <c r="X814" i="6" s="1"/>
  <c r="X815" i="6" s="1"/>
  <c r="X816" i="6" s="1"/>
  <c r="X817" i="6" s="1"/>
  <c r="X818" i="6" s="1"/>
  <c r="X819" i="6" s="1"/>
  <c r="X820" i="6" s="1"/>
  <c r="X821" i="6" s="1"/>
  <c r="X822" i="6" s="1"/>
  <c r="X823" i="6" s="1"/>
  <c r="X824" i="6" s="1"/>
  <c r="X825" i="6" s="1"/>
  <c r="X826" i="6" s="1"/>
  <c r="X827" i="6" s="1"/>
  <c r="X828" i="6" s="1"/>
  <c r="X829" i="6" s="1"/>
  <c r="X830" i="6" s="1"/>
  <c r="X831" i="6" s="1"/>
  <c r="X832" i="6" s="1"/>
  <c r="X833" i="6" s="1"/>
  <c r="X834" i="6" s="1"/>
  <c r="X835" i="6" s="1"/>
  <c r="X836" i="6" s="1"/>
  <c r="X837" i="6" s="1"/>
  <c r="X838" i="6" s="1"/>
  <c r="X839" i="6" s="1"/>
  <c r="X840" i="6" s="1"/>
  <c r="X841" i="6" s="1"/>
  <c r="X842" i="6" s="1"/>
  <c r="X843" i="6" s="1"/>
  <c r="X844" i="6" s="1"/>
  <c r="X845" i="6" s="1"/>
  <c r="X846" i="6" s="1"/>
  <c r="X847" i="6" s="1"/>
  <c r="X848" i="6" s="1"/>
  <c r="X849" i="6" s="1"/>
  <c r="X850" i="6" s="1"/>
  <c r="X851" i="6" s="1"/>
  <c r="X852" i="6" s="1"/>
  <c r="X853" i="6" s="1"/>
  <c r="X854" i="6" s="1"/>
  <c r="X855" i="6" s="1"/>
  <c r="X856" i="6" s="1"/>
  <c r="X857" i="6" s="1"/>
  <c r="X858" i="6" s="1"/>
  <c r="X859" i="6" s="1"/>
  <c r="X860" i="6" s="1"/>
  <c r="X861" i="6" s="1"/>
  <c r="X862" i="6" s="1"/>
  <c r="X863" i="6" s="1"/>
  <c r="X864" i="6" s="1"/>
  <c r="X865" i="6" s="1"/>
  <c r="X866" i="6" s="1"/>
  <c r="X867" i="6" s="1"/>
  <c r="X868" i="6" s="1"/>
  <c r="X869" i="6" s="1"/>
  <c r="X870" i="6" s="1"/>
  <c r="X871" i="6" s="1"/>
  <c r="X872" i="6" s="1"/>
  <c r="X873" i="6" s="1"/>
  <c r="X874" i="6" s="1"/>
  <c r="X875" i="6" s="1"/>
  <c r="X876" i="6" s="1"/>
  <c r="X877" i="6" s="1"/>
  <c r="X878" i="6" s="1"/>
  <c r="X879" i="6" s="1"/>
  <c r="X880" i="6" s="1"/>
  <c r="X881" i="6" s="1"/>
  <c r="X882" i="6" s="1"/>
  <c r="X883" i="6" s="1"/>
  <c r="X884" i="6" s="1"/>
  <c r="X885" i="6" s="1"/>
  <c r="X886" i="6" s="1"/>
  <c r="X887" i="6" s="1"/>
  <c r="X888" i="6" s="1"/>
  <c r="X889" i="6" s="1"/>
  <c r="X890" i="6" s="1"/>
  <c r="X891" i="6" s="1"/>
  <c r="X892" i="6" s="1"/>
  <c r="X893" i="6" s="1"/>
  <c r="X894" i="6" s="1"/>
  <c r="X895" i="6" s="1"/>
  <c r="X896" i="6" s="1"/>
  <c r="X897" i="6" s="1"/>
  <c r="X898" i="6" s="1"/>
  <c r="X899" i="6" s="1"/>
  <c r="X900" i="6" s="1"/>
  <c r="X901" i="6" s="1"/>
  <c r="X902" i="6" s="1"/>
  <c r="X903" i="6" s="1"/>
  <c r="X904" i="6" s="1"/>
  <c r="X905" i="6" s="1"/>
  <c r="X906" i="6" s="1"/>
  <c r="X907" i="6" s="1"/>
  <c r="X908" i="6" s="1"/>
  <c r="X909" i="6" s="1"/>
  <c r="X910" i="6" s="1"/>
  <c r="X911" i="6" s="1"/>
  <c r="X912" i="6" s="1"/>
  <c r="X913" i="6" s="1"/>
  <c r="X914" i="6" s="1"/>
  <c r="X915" i="6" s="1"/>
  <c r="X916" i="6" s="1"/>
  <c r="X917" i="6" s="1"/>
  <c r="X918" i="6" s="1"/>
  <c r="X919" i="6" s="1"/>
  <c r="X920" i="6" s="1"/>
  <c r="X921" i="6" s="1"/>
  <c r="X922" i="6" s="1"/>
  <c r="X923" i="6" s="1"/>
  <c r="X924" i="6" s="1"/>
  <c r="X925" i="6" s="1"/>
  <c r="X926" i="6" s="1"/>
  <c r="X927" i="6" s="1"/>
  <c r="X928" i="6" s="1"/>
  <c r="X929" i="6" s="1"/>
  <c r="X930" i="6" s="1"/>
  <c r="X931" i="6" s="1"/>
  <c r="X932" i="6" s="1"/>
  <c r="X933" i="6" s="1"/>
  <c r="X934" i="6" s="1"/>
  <c r="X935" i="6" s="1"/>
  <c r="X936" i="6" s="1"/>
  <c r="X937" i="6" s="1"/>
  <c r="X938" i="6" s="1"/>
  <c r="X939" i="6" s="1"/>
  <c r="X940" i="6" s="1"/>
  <c r="X941" i="6" s="1"/>
  <c r="X942" i="6" s="1"/>
  <c r="X943" i="6" s="1"/>
  <c r="X944" i="6" s="1"/>
  <c r="X945" i="6" s="1"/>
  <c r="X946" i="6" s="1"/>
  <c r="X947" i="6" s="1"/>
  <c r="X948" i="6" s="1"/>
  <c r="X949" i="6" s="1"/>
  <c r="X950" i="6" s="1"/>
  <c r="X951" i="6" s="1"/>
  <c r="X952" i="6" s="1"/>
  <c r="X953" i="6" s="1"/>
  <c r="X954" i="6" s="1"/>
  <c r="X955" i="6" s="1"/>
  <c r="X956" i="6" s="1"/>
  <c r="X957" i="6" s="1"/>
  <c r="X958" i="6" s="1"/>
  <c r="X959" i="6" s="1"/>
  <c r="X960" i="6" s="1"/>
  <c r="X961" i="6" s="1"/>
  <c r="X962" i="6" s="1"/>
  <c r="X963" i="6" s="1"/>
  <c r="X964" i="6" s="1"/>
  <c r="X965" i="6" s="1"/>
  <c r="X966" i="6" s="1"/>
  <c r="X967" i="6" s="1"/>
  <c r="X968" i="6" s="1"/>
  <c r="X969" i="6" s="1"/>
  <c r="X970" i="6" s="1"/>
  <c r="X971" i="6" s="1"/>
  <c r="X972" i="6" s="1"/>
  <c r="X973" i="6" s="1"/>
  <c r="X974" i="6" s="1"/>
  <c r="X975" i="6" s="1"/>
  <c r="X976" i="6" s="1"/>
  <c r="X977" i="6" s="1"/>
  <c r="X978" i="6" s="1"/>
  <c r="X979" i="6" s="1"/>
  <c r="X980" i="6" s="1"/>
  <c r="X981" i="6" s="1"/>
  <c r="X982" i="6" s="1"/>
  <c r="X983" i="6" s="1"/>
  <c r="X984" i="6" s="1"/>
  <c r="X985" i="6" s="1"/>
  <c r="X986" i="6" s="1"/>
  <c r="X987" i="6" s="1"/>
  <c r="X988" i="6" s="1"/>
  <c r="X989" i="6" s="1"/>
  <c r="X990" i="6" s="1"/>
  <c r="X991" i="6" s="1"/>
  <c r="X992" i="6" s="1"/>
  <c r="X993" i="6" s="1"/>
  <c r="X994" i="6" s="1"/>
  <c r="X995" i="6" s="1"/>
  <c r="X996" i="6" s="1"/>
  <c r="X997" i="6" s="1"/>
  <c r="X998" i="6" s="1"/>
  <c r="X999" i="6" s="1"/>
  <c r="X1000" i="6" s="1"/>
  <c r="X1001" i="6" s="1"/>
  <c r="X1002" i="6" s="1"/>
  <c r="X1003" i="6" s="1"/>
  <c r="X1004" i="6" s="1"/>
  <c r="X1005" i="6" s="1"/>
  <c r="X1006" i="6" s="1"/>
  <c r="X1007" i="6" s="1"/>
  <c r="X1008" i="6" s="1"/>
  <c r="X1009" i="6" s="1"/>
  <c r="X1010" i="6" s="1"/>
  <c r="X1011" i="6" s="1"/>
  <c r="X1012" i="6" s="1"/>
  <c r="X1013" i="6" s="1"/>
  <c r="X1014" i="6" s="1"/>
  <c r="X1015" i="6" s="1"/>
  <c r="X1016" i="6" s="1"/>
  <c r="X1017" i="6" s="1"/>
  <c r="X1018" i="6" s="1"/>
  <c r="X1019" i="6" s="1"/>
  <c r="X1020" i="6" s="1"/>
  <c r="X1021" i="6" s="1"/>
  <c r="X1022" i="6" s="1"/>
  <c r="X1023" i="6" s="1"/>
  <c r="X1024" i="6" s="1"/>
  <c r="X1025" i="6" s="1"/>
  <c r="X1026" i="6" s="1"/>
  <c r="X1027" i="6" s="1"/>
  <c r="X1028" i="6" s="1"/>
  <c r="X1029" i="6" s="1"/>
  <c r="X1030" i="6" s="1"/>
  <c r="X1031" i="6" s="1"/>
  <c r="X1032" i="6" s="1"/>
  <c r="X1033" i="6" s="1"/>
  <c r="X1034" i="6" s="1"/>
  <c r="X1035" i="6" s="1"/>
  <c r="X1036" i="6" s="1"/>
  <c r="X1037" i="6" s="1"/>
  <c r="X1038" i="6" s="1"/>
  <c r="X1039" i="6" s="1"/>
  <c r="X1040" i="6" s="1"/>
  <c r="X1041" i="6" s="1"/>
  <c r="X1042" i="6" s="1"/>
  <c r="X1043" i="6" s="1"/>
  <c r="X1044" i="6" s="1"/>
  <c r="X1045" i="6" s="1"/>
  <c r="X1046" i="6" s="1"/>
  <c r="X1047" i="6" s="1"/>
  <c r="X1048" i="6" s="1"/>
  <c r="X1049" i="6" s="1"/>
  <c r="X1050" i="6" s="1"/>
  <c r="X1051" i="6" s="1"/>
  <c r="X1052" i="6" s="1"/>
  <c r="X1053" i="6" s="1"/>
  <c r="X1054" i="6" s="1"/>
  <c r="X1055" i="6" s="1"/>
  <c r="X1056" i="6" s="1"/>
  <c r="X1057" i="6" s="1"/>
  <c r="X1058" i="6" s="1"/>
  <c r="X1059" i="6" s="1"/>
  <c r="X1060" i="6" s="1"/>
  <c r="X1061" i="6" s="1"/>
  <c r="X1062" i="6" s="1"/>
  <c r="X1063" i="6" s="1"/>
  <c r="X1064" i="6" s="1"/>
  <c r="X1065" i="6" s="1"/>
  <c r="X1066" i="6" s="1"/>
  <c r="X1067" i="6" s="1"/>
  <c r="X1068" i="6" s="1"/>
  <c r="X1069" i="6" s="1"/>
  <c r="X1070" i="6" s="1"/>
  <c r="X1071" i="6" s="1"/>
  <c r="X1072" i="6" s="1"/>
  <c r="X1073" i="6" s="1"/>
  <c r="X1074" i="6" s="1"/>
  <c r="X1075" i="6" s="1"/>
  <c r="X1076" i="6" s="1"/>
  <c r="X1077" i="6" s="1"/>
  <c r="X1078" i="6" s="1"/>
  <c r="X1079" i="6" s="1"/>
  <c r="X1080" i="6" s="1"/>
  <c r="X1081" i="6" s="1"/>
  <c r="X1082" i="6" s="1"/>
  <c r="X1083" i="6" s="1"/>
  <c r="X1084" i="6" s="1"/>
  <c r="X1085" i="6" s="1"/>
  <c r="X1086" i="6" s="1"/>
  <c r="X1087" i="6" s="1"/>
  <c r="X1088" i="6" s="1"/>
  <c r="X1089" i="6" s="1"/>
  <c r="X1090" i="6" s="1"/>
  <c r="X1091" i="6" s="1"/>
  <c r="X1092" i="6" s="1"/>
  <c r="X1093" i="6" s="1"/>
  <c r="X1094" i="6" s="1"/>
  <c r="X1095" i="6" s="1"/>
  <c r="X1096" i="6" s="1"/>
  <c r="X1097" i="6" s="1"/>
  <c r="X1098" i="6" s="1"/>
  <c r="X1099" i="6" s="1"/>
  <c r="X1100" i="6" s="1"/>
  <c r="X1101" i="6" s="1"/>
  <c r="X1102" i="6" s="1"/>
  <c r="X1103" i="6" s="1"/>
  <c r="X1104" i="6" s="1"/>
  <c r="X1105" i="6" s="1"/>
  <c r="X1106" i="6" s="1"/>
  <c r="X1107" i="6" s="1"/>
  <c r="X1108" i="6" s="1"/>
  <c r="X1109" i="6" s="1"/>
  <c r="X1110" i="6" s="1"/>
  <c r="X1111" i="6" s="1"/>
  <c r="X1112" i="6" s="1"/>
  <c r="X1113" i="6" s="1"/>
  <c r="X1114" i="6" s="1"/>
  <c r="X1115" i="6" s="1"/>
  <c r="X1116" i="6" s="1"/>
  <c r="X1117" i="6" s="1"/>
  <c r="X1118" i="6" s="1"/>
  <c r="X1119" i="6" s="1"/>
  <c r="X1120" i="6" s="1"/>
  <c r="X1121" i="6" s="1"/>
  <c r="X1122" i="6" s="1"/>
  <c r="X1123" i="6" s="1"/>
  <c r="X1124" i="6" s="1"/>
  <c r="X1125" i="6" s="1"/>
  <c r="X1126" i="6" s="1"/>
  <c r="X1127" i="6" s="1"/>
  <c r="X1128" i="6" s="1"/>
  <c r="X1129" i="6" s="1"/>
  <c r="X1130" i="6" s="1"/>
  <c r="X1131" i="6" s="1"/>
  <c r="X1132" i="6" s="1"/>
  <c r="X1133" i="6" s="1"/>
  <c r="X1134" i="6" s="1"/>
  <c r="X1135" i="6" s="1"/>
  <c r="X1136" i="6" s="1"/>
  <c r="X1137" i="6" s="1"/>
  <c r="X1138" i="6" s="1"/>
  <c r="X1139" i="6" s="1"/>
  <c r="X1140" i="6" s="1"/>
  <c r="X1141" i="6" s="1"/>
  <c r="X1142" i="6" s="1"/>
  <c r="X1143" i="6" s="1"/>
  <c r="X1144" i="6" s="1"/>
  <c r="X1145" i="6" s="1"/>
  <c r="X1146" i="6" s="1"/>
  <c r="X1147" i="6" s="1"/>
  <c r="X1148" i="6" s="1"/>
  <c r="X1149" i="6" s="1"/>
  <c r="X1150" i="6" s="1"/>
  <c r="X1151" i="6" s="1"/>
  <c r="X1152" i="6" s="1"/>
  <c r="X1153" i="6" s="1"/>
  <c r="X1154" i="6" s="1"/>
  <c r="X1155" i="6" s="1"/>
  <c r="X1156" i="6" s="1"/>
  <c r="X1157" i="6" s="1"/>
  <c r="X1158" i="6" s="1"/>
  <c r="X1159" i="6" s="1"/>
  <c r="X1160" i="6" s="1"/>
  <c r="X1161" i="6" s="1"/>
  <c r="X1162" i="6" s="1"/>
  <c r="X1163" i="6" s="1"/>
  <c r="X1164" i="6" s="1"/>
  <c r="X1165" i="6" s="1"/>
  <c r="X1166" i="6" s="1"/>
  <c r="X1167" i="6" s="1"/>
  <c r="X1168" i="6" s="1"/>
  <c r="X1169" i="6" s="1"/>
  <c r="X1170" i="6" s="1"/>
  <c r="X1171" i="6" s="1"/>
  <c r="X1172" i="6" s="1"/>
  <c r="X1173" i="6" s="1"/>
  <c r="X1174" i="6" s="1"/>
  <c r="X1175" i="6" s="1"/>
  <c r="X1176" i="6" s="1"/>
  <c r="X1177" i="6" s="1"/>
  <c r="X1178" i="6" s="1"/>
  <c r="X1179" i="6" s="1"/>
  <c r="X1180" i="6" s="1"/>
  <c r="X1181" i="6" s="1"/>
  <c r="X1182" i="6" s="1"/>
  <c r="X1183" i="6" s="1"/>
  <c r="X1184" i="6" s="1"/>
  <c r="X1185" i="6" s="1"/>
  <c r="X1186" i="6" s="1"/>
  <c r="X1187" i="6" s="1"/>
  <c r="X1188" i="6" s="1"/>
  <c r="X1189" i="6" s="1"/>
  <c r="X1190" i="6" s="1"/>
  <c r="X1191" i="6" s="1"/>
  <c r="X1192" i="6" s="1"/>
  <c r="X1193" i="6" s="1"/>
  <c r="X1194" i="6" s="1"/>
  <c r="X1195" i="6" s="1"/>
  <c r="X1196" i="6" s="1"/>
  <c r="X1197" i="6" s="1"/>
  <c r="X1198" i="6" s="1"/>
  <c r="X1199" i="6" s="1"/>
  <c r="X1200" i="6" s="1"/>
  <c r="X1201" i="6" s="1"/>
  <c r="X1202" i="6" s="1"/>
  <c r="X1203" i="6" s="1"/>
  <c r="X1204" i="6" s="1"/>
  <c r="X1205" i="6" s="1"/>
  <c r="X1206" i="6" s="1"/>
  <c r="X1207" i="6" s="1"/>
  <c r="X1208" i="6" s="1"/>
  <c r="X1209" i="6" s="1"/>
  <c r="Y10" i="6"/>
  <c r="Y11" i="6" s="1"/>
  <c r="C23" i="6"/>
  <c r="C18" i="6" s="1"/>
  <c r="C22" i="6"/>
  <c r="R10" i="6"/>
  <c r="P10" i="6"/>
  <c r="M10" i="6"/>
  <c r="M11" i="6" s="1"/>
  <c r="P11" i="6" s="1"/>
  <c r="L11" i="6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L1002" i="6" s="1"/>
  <c r="L1003" i="6" s="1"/>
  <c r="L1004" i="6" s="1"/>
  <c r="L1005" i="6" s="1"/>
  <c r="L1006" i="6" s="1"/>
  <c r="L1007" i="6" s="1"/>
  <c r="L1008" i="6" s="1"/>
  <c r="L1009" i="6" s="1"/>
  <c r="L1010" i="6" s="1"/>
  <c r="L1011" i="6" s="1"/>
  <c r="L1012" i="6" s="1"/>
  <c r="L1013" i="6" s="1"/>
  <c r="L1014" i="6" s="1"/>
  <c r="L1015" i="6" s="1"/>
  <c r="L1016" i="6" s="1"/>
  <c r="L1017" i="6" s="1"/>
  <c r="L1018" i="6" s="1"/>
  <c r="L1019" i="6" s="1"/>
  <c r="L1020" i="6" s="1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L1036" i="6" s="1"/>
  <c r="L1037" i="6" s="1"/>
  <c r="L1038" i="6" s="1"/>
  <c r="L1039" i="6" s="1"/>
  <c r="L1040" i="6" s="1"/>
  <c r="L1041" i="6" s="1"/>
  <c r="L1042" i="6" s="1"/>
  <c r="L1043" i="6" s="1"/>
  <c r="L1044" i="6" s="1"/>
  <c r="L1045" i="6" s="1"/>
  <c r="L1046" i="6" s="1"/>
  <c r="L1047" i="6" s="1"/>
  <c r="L1048" i="6" s="1"/>
  <c r="L1049" i="6" s="1"/>
  <c r="L1050" i="6" s="1"/>
  <c r="L1051" i="6" s="1"/>
  <c r="L1052" i="6" s="1"/>
  <c r="L1053" i="6" s="1"/>
  <c r="L1054" i="6" s="1"/>
  <c r="L1055" i="6" s="1"/>
  <c r="L1056" i="6" s="1"/>
  <c r="L1057" i="6" s="1"/>
  <c r="L1058" i="6" s="1"/>
  <c r="L1059" i="6" s="1"/>
  <c r="L1060" i="6" s="1"/>
  <c r="L1061" i="6" s="1"/>
  <c r="L1062" i="6" s="1"/>
  <c r="L1063" i="6" s="1"/>
  <c r="L1064" i="6" s="1"/>
  <c r="L1065" i="6" s="1"/>
  <c r="L1066" i="6" s="1"/>
  <c r="L1067" i="6" s="1"/>
  <c r="L1068" i="6" s="1"/>
  <c r="L1069" i="6" s="1"/>
  <c r="L1070" i="6" s="1"/>
  <c r="L1071" i="6" s="1"/>
  <c r="L1072" i="6" s="1"/>
  <c r="L1073" i="6" s="1"/>
  <c r="L1074" i="6" s="1"/>
  <c r="L1075" i="6" s="1"/>
  <c r="L1076" i="6" s="1"/>
  <c r="L1077" i="6" s="1"/>
  <c r="L1078" i="6" s="1"/>
  <c r="L1079" i="6" s="1"/>
  <c r="L1080" i="6" s="1"/>
  <c r="L1081" i="6" s="1"/>
  <c r="L1082" i="6" s="1"/>
  <c r="L1083" i="6" s="1"/>
  <c r="L1084" i="6" s="1"/>
  <c r="L1085" i="6" s="1"/>
  <c r="L1086" i="6" s="1"/>
  <c r="L1087" i="6" s="1"/>
  <c r="L1088" i="6" s="1"/>
  <c r="L1089" i="6" s="1"/>
  <c r="L1090" i="6" s="1"/>
  <c r="L1091" i="6" s="1"/>
  <c r="L1092" i="6" s="1"/>
  <c r="L1093" i="6" s="1"/>
  <c r="L1094" i="6" s="1"/>
  <c r="L1095" i="6" s="1"/>
  <c r="L1096" i="6" s="1"/>
  <c r="L1097" i="6" s="1"/>
  <c r="L1098" i="6" s="1"/>
  <c r="L1099" i="6" s="1"/>
  <c r="L1100" i="6" s="1"/>
  <c r="L1101" i="6" s="1"/>
  <c r="L1102" i="6" s="1"/>
  <c r="L1103" i="6" s="1"/>
  <c r="L1104" i="6" s="1"/>
  <c r="L1105" i="6" s="1"/>
  <c r="L1106" i="6" s="1"/>
  <c r="L1107" i="6" s="1"/>
  <c r="L1108" i="6" s="1"/>
  <c r="L1109" i="6" s="1"/>
  <c r="L1110" i="6" s="1"/>
  <c r="L1111" i="6" s="1"/>
  <c r="L1112" i="6" s="1"/>
  <c r="L1113" i="6" s="1"/>
  <c r="L1114" i="6" s="1"/>
  <c r="L1115" i="6" s="1"/>
  <c r="L1116" i="6" s="1"/>
  <c r="L1117" i="6" s="1"/>
  <c r="L1118" i="6" s="1"/>
  <c r="L1119" i="6" s="1"/>
  <c r="L1120" i="6" s="1"/>
  <c r="L1121" i="6" s="1"/>
  <c r="L1122" i="6" s="1"/>
  <c r="L1123" i="6" s="1"/>
  <c r="L1124" i="6" s="1"/>
  <c r="L1125" i="6" s="1"/>
  <c r="L1126" i="6" s="1"/>
  <c r="L1127" i="6" s="1"/>
  <c r="L1128" i="6" s="1"/>
  <c r="L1129" i="6" s="1"/>
  <c r="L1130" i="6" s="1"/>
  <c r="L1131" i="6" s="1"/>
  <c r="L1132" i="6" s="1"/>
  <c r="L1133" i="6" s="1"/>
  <c r="L1134" i="6" s="1"/>
  <c r="L1135" i="6" s="1"/>
  <c r="L1136" i="6" s="1"/>
  <c r="L1137" i="6" s="1"/>
  <c r="L1138" i="6" s="1"/>
  <c r="L1139" i="6" s="1"/>
  <c r="L1140" i="6" s="1"/>
  <c r="L1141" i="6" s="1"/>
  <c r="L1142" i="6" s="1"/>
  <c r="L1143" i="6" s="1"/>
  <c r="L1144" i="6" s="1"/>
  <c r="L1145" i="6" s="1"/>
  <c r="L1146" i="6" s="1"/>
  <c r="L1147" i="6" s="1"/>
  <c r="L1148" i="6" s="1"/>
  <c r="L1149" i="6" s="1"/>
  <c r="L1150" i="6" s="1"/>
  <c r="L1151" i="6" s="1"/>
  <c r="L1152" i="6" s="1"/>
  <c r="L1153" i="6" s="1"/>
  <c r="L1154" i="6" s="1"/>
  <c r="L1155" i="6" s="1"/>
  <c r="L1156" i="6" s="1"/>
  <c r="L1157" i="6" s="1"/>
  <c r="L1158" i="6" s="1"/>
  <c r="L1159" i="6" s="1"/>
  <c r="L1160" i="6" s="1"/>
  <c r="L1161" i="6" s="1"/>
  <c r="L1162" i="6" s="1"/>
  <c r="L1163" i="6" s="1"/>
  <c r="L1164" i="6" s="1"/>
  <c r="L1165" i="6" s="1"/>
  <c r="L1166" i="6" s="1"/>
  <c r="L1167" i="6" s="1"/>
  <c r="L1168" i="6" s="1"/>
  <c r="L1169" i="6" s="1"/>
  <c r="L1170" i="6" s="1"/>
  <c r="L1171" i="6" s="1"/>
  <c r="L1172" i="6" s="1"/>
  <c r="L1173" i="6" s="1"/>
  <c r="L1174" i="6" s="1"/>
  <c r="L1175" i="6" s="1"/>
  <c r="L1176" i="6" s="1"/>
  <c r="L1177" i="6" s="1"/>
  <c r="L1178" i="6" s="1"/>
  <c r="L1179" i="6" s="1"/>
  <c r="L1180" i="6" s="1"/>
  <c r="L1181" i="6" s="1"/>
  <c r="L1182" i="6" s="1"/>
  <c r="L1183" i="6" s="1"/>
  <c r="L1184" i="6" s="1"/>
  <c r="L1185" i="6" s="1"/>
  <c r="L1186" i="6" s="1"/>
  <c r="L1187" i="6" s="1"/>
  <c r="L1188" i="6" s="1"/>
  <c r="L1189" i="6" s="1"/>
  <c r="L1190" i="6" s="1"/>
  <c r="L1191" i="6" s="1"/>
  <c r="L1192" i="6" s="1"/>
  <c r="L1193" i="6" s="1"/>
  <c r="L1194" i="6" s="1"/>
  <c r="L1195" i="6" s="1"/>
  <c r="L1196" i="6" s="1"/>
  <c r="L1197" i="6" s="1"/>
  <c r="L1198" i="6" s="1"/>
  <c r="L1199" i="6" s="1"/>
  <c r="L1200" i="6" s="1"/>
  <c r="L1201" i="6" s="1"/>
  <c r="L1202" i="6" s="1"/>
  <c r="L1203" i="6" s="1"/>
  <c r="L1204" i="6" s="1"/>
  <c r="L1205" i="6" s="1"/>
  <c r="L1206" i="6" s="1"/>
  <c r="L1207" i="6" s="1"/>
  <c r="L1208" i="6" s="1"/>
  <c r="L1209" i="6" s="1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5" i="4"/>
  <c r="T16" i="4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T557" i="4" s="1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T1003" i="4" s="1"/>
  <c r="T1004" i="4" s="1"/>
  <c r="T1005" i="4" s="1"/>
  <c r="T1006" i="4" s="1"/>
  <c r="T1007" i="4" s="1"/>
  <c r="T1008" i="4" s="1"/>
  <c r="T1009" i="4" s="1"/>
  <c r="T1010" i="4" s="1"/>
  <c r="T1011" i="4" s="1"/>
  <c r="T1012" i="4" s="1"/>
  <c r="T1013" i="4" s="1"/>
  <c r="T1014" i="4" s="1"/>
  <c r="T1015" i="4" s="1"/>
  <c r="T1016" i="4" s="1"/>
  <c r="T1017" i="4" s="1"/>
  <c r="T1018" i="4" s="1"/>
  <c r="T1019" i="4" s="1"/>
  <c r="T1020" i="4" s="1"/>
  <c r="T1021" i="4" s="1"/>
  <c r="T1022" i="4" s="1"/>
  <c r="T1023" i="4" s="1"/>
  <c r="T1024" i="4" s="1"/>
  <c r="T1025" i="4" s="1"/>
  <c r="T1026" i="4" s="1"/>
  <c r="T1027" i="4" s="1"/>
  <c r="T1028" i="4" s="1"/>
  <c r="T1029" i="4" s="1"/>
  <c r="T1030" i="4" s="1"/>
  <c r="T1031" i="4" s="1"/>
  <c r="T1032" i="4" s="1"/>
  <c r="T1033" i="4" s="1"/>
  <c r="T1034" i="4" s="1"/>
  <c r="T1035" i="4" s="1"/>
  <c r="T1036" i="4" s="1"/>
  <c r="T1037" i="4" s="1"/>
  <c r="T1038" i="4" s="1"/>
  <c r="T1039" i="4" s="1"/>
  <c r="T1040" i="4" s="1"/>
  <c r="T1041" i="4" s="1"/>
  <c r="T1042" i="4" s="1"/>
  <c r="T1043" i="4" s="1"/>
  <c r="T1044" i="4" s="1"/>
  <c r="T1045" i="4" s="1"/>
  <c r="T1046" i="4" s="1"/>
  <c r="T1047" i="4" s="1"/>
  <c r="T1048" i="4" s="1"/>
  <c r="T1049" i="4" s="1"/>
  <c r="T1050" i="4" s="1"/>
  <c r="T1051" i="4" s="1"/>
  <c r="T1052" i="4" s="1"/>
  <c r="T1053" i="4" s="1"/>
  <c r="T1054" i="4" s="1"/>
  <c r="T1055" i="4" s="1"/>
  <c r="T1056" i="4" s="1"/>
  <c r="T1057" i="4" s="1"/>
  <c r="T1058" i="4" s="1"/>
  <c r="T1059" i="4" s="1"/>
  <c r="T1060" i="4" s="1"/>
  <c r="T1061" i="4" s="1"/>
  <c r="T1062" i="4" s="1"/>
  <c r="T1063" i="4" s="1"/>
  <c r="T1064" i="4" s="1"/>
  <c r="T1065" i="4" s="1"/>
  <c r="T1066" i="4" s="1"/>
  <c r="T1067" i="4" s="1"/>
  <c r="T1068" i="4" s="1"/>
  <c r="T1069" i="4" s="1"/>
  <c r="T1070" i="4" s="1"/>
  <c r="T1071" i="4" s="1"/>
  <c r="T1072" i="4" s="1"/>
  <c r="T1073" i="4" s="1"/>
  <c r="T1074" i="4" s="1"/>
  <c r="T1075" i="4" s="1"/>
  <c r="T1076" i="4" s="1"/>
  <c r="T1077" i="4" s="1"/>
  <c r="T1078" i="4" s="1"/>
  <c r="T1079" i="4" s="1"/>
  <c r="T1080" i="4" s="1"/>
  <c r="T1081" i="4" s="1"/>
  <c r="T1082" i="4" s="1"/>
  <c r="T1083" i="4" s="1"/>
  <c r="T1084" i="4" s="1"/>
  <c r="T1085" i="4" s="1"/>
  <c r="T1086" i="4" s="1"/>
  <c r="T1087" i="4" s="1"/>
  <c r="T1088" i="4" s="1"/>
  <c r="T1089" i="4" s="1"/>
  <c r="T1090" i="4" s="1"/>
  <c r="T1091" i="4" s="1"/>
  <c r="T1092" i="4" s="1"/>
  <c r="T1093" i="4" s="1"/>
  <c r="T1094" i="4" s="1"/>
  <c r="T1095" i="4" s="1"/>
  <c r="T1096" i="4" s="1"/>
  <c r="T1097" i="4" s="1"/>
  <c r="T1098" i="4" s="1"/>
  <c r="T1099" i="4" s="1"/>
  <c r="T1100" i="4" s="1"/>
  <c r="T1101" i="4" s="1"/>
  <c r="T1102" i="4" s="1"/>
  <c r="T1103" i="4" s="1"/>
  <c r="T1104" i="4" s="1"/>
  <c r="T1105" i="4" s="1"/>
  <c r="T1106" i="4" s="1"/>
  <c r="T1107" i="4" s="1"/>
  <c r="T1108" i="4" s="1"/>
  <c r="T1109" i="4" s="1"/>
  <c r="T1110" i="4" s="1"/>
  <c r="T1111" i="4" s="1"/>
  <c r="T1112" i="4" s="1"/>
  <c r="T1113" i="4" s="1"/>
  <c r="T1114" i="4" s="1"/>
  <c r="T1115" i="4" s="1"/>
  <c r="T1116" i="4" s="1"/>
  <c r="T1117" i="4" s="1"/>
  <c r="T1118" i="4" s="1"/>
  <c r="T1119" i="4" s="1"/>
  <c r="T1120" i="4" s="1"/>
  <c r="T1121" i="4" s="1"/>
  <c r="T1122" i="4" s="1"/>
  <c r="T1123" i="4" s="1"/>
  <c r="T1124" i="4" s="1"/>
  <c r="T1125" i="4" s="1"/>
  <c r="T1126" i="4" s="1"/>
  <c r="T1127" i="4" s="1"/>
  <c r="T1128" i="4" s="1"/>
  <c r="T1129" i="4" s="1"/>
  <c r="T1130" i="4" s="1"/>
  <c r="T1131" i="4" s="1"/>
  <c r="T1132" i="4" s="1"/>
  <c r="T1133" i="4" s="1"/>
  <c r="T1134" i="4" s="1"/>
  <c r="T1135" i="4" s="1"/>
  <c r="T1136" i="4" s="1"/>
  <c r="T1137" i="4" s="1"/>
  <c r="T1138" i="4" s="1"/>
  <c r="T1139" i="4" s="1"/>
  <c r="T1140" i="4" s="1"/>
  <c r="T1141" i="4" s="1"/>
  <c r="T1142" i="4" s="1"/>
  <c r="T1143" i="4" s="1"/>
  <c r="T1144" i="4" s="1"/>
  <c r="T1145" i="4" s="1"/>
  <c r="T1146" i="4" s="1"/>
  <c r="T1147" i="4" s="1"/>
  <c r="T1148" i="4" s="1"/>
  <c r="T1149" i="4" s="1"/>
  <c r="T1150" i="4" s="1"/>
  <c r="T1151" i="4" s="1"/>
  <c r="T1152" i="4" s="1"/>
  <c r="T1153" i="4" s="1"/>
  <c r="T1154" i="4" s="1"/>
  <c r="T1155" i="4" s="1"/>
  <c r="T1156" i="4" s="1"/>
  <c r="T1157" i="4" s="1"/>
  <c r="T1158" i="4" s="1"/>
  <c r="T1159" i="4" s="1"/>
  <c r="T1160" i="4" s="1"/>
  <c r="T1161" i="4" s="1"/>
  <c r="T1162" i="4" s="1"/>
  <c r="T1163" i="4" s="1"/>
  <c r="T1164" i="4" s="1"/>
  <c r="T1165" i="4" s="1"/>
  <c r="T1166" i="4" s="1"/>
  <c r="T1167" i="4" s="1"/>
  <c r="T1168" i="4" s="1"/>
  <c r="T1169" i="4" s="1"/>
  <c r="T1170" i="4" s="1"/>
  <c r="T1171" i="4" s="1"/>
  <c r="T1172" i="4" s="1"/>
  <c r="T1173" i="4" s="1"/>
  <c r="T1174" i="4" s="1"/>
  <c r="T1175" i="4" s="1"/>
  <c r="T1176" i="4" s="1"/>
  <c r="T1177" i="4" s="1"/>
  <c r="T1178" i="4" s="1"/>
  <c r="T1179" i="4" s="1"/>
  <c r="T1180" i="4" s="1"/>
  <c r="T1181" i="4" s="1"/>
  <c r="T1182" i="4" s="1"/>
  <c r="T1183" i="4" s="1"/>
  <c r="T1184" i="4" s="1"/>
  <c r="T1185" i="4" s="1"/>
  <c r="T1186" i="4" s="1"/>
  <c r="T1187" i="4" s="1"/>
  <c r="T1188" i="4" s="1"/>
  <c r="T1189" i="4" s="1"/>
  <c r="T1190" i="4" s="1"/>
  <c r="T1191" i="4" s="1"/>
  <c r="T1192" i="4" s="1"/>
  <c r="T1193" i="4" s="1"/>
  <c r="T1194" i="4" s="1"/>
  <c r="T1195" i="4" s="1"/>
  <c r="T1196" i="4" s="1"/>
  <c r="T1197" i="4" s="1"/>
  <c r="T1198" i="4" s="1"/>
  <c r="T1199" i="4" s="1"/>
  <c r="T1200" i="4" s="1"/>
  <c r="T1201" i="4" s="1"/>
  <c r="T1202" i="4" s="1"/>
  <c r="T1203" i="4" s="1"/>
  <c r="T1204" i="4" s="1"/>
  <c r="T1205" i="4" s="1"/>
  <c r="T1206" i="4" s="1"/>
  <c r="T1207" i="4" s="1"/>
  <c r="T1208" i="4" s="1"/>
  <c r="T1209" i="4" s="1"/>
  <c r="T1210" i="4" s="1"/>
  <c r="T1211" i="4" s="1"/>
  <c r="T1212" i="4" s="1"/>
  <c r="T1213" i="4" s="1"/>
  <c r="T1214" i="4" s="1"/>
  <c r="U15" i="4"/>
  <c r="D26" i="4"/>
  <c r="V15" i="4" s="1"/>
  <c r="D16" i="4"/>
  <c r="D21" i="4" s="1"/>
  <c r="D22" i="4" s="1"/>
  <c r="G16" i="4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H15" i="4"/>
  <c r="H16" i="4" s="1"/>
  <c r="DL22" i="3"/>
  <c r="DL23" i="3" s="1"/>
  <c r="DL24" i="3" s="1"/>
  <c r="DL25" i="3" s="1"/>
  <c r="DL26" i="3" s="1"/>
  <c r="DL27" i="3" s="1"/>
  <c r="DL28" i="3" s="1"/>
  <c r="DL29" i="3" s="1"/>
  <c r="DL30" i="3" s="1"/>
  <c r="DL31" i="3" s="1"/>
  <c r="DL32" i="3" s="1"/>
  <c r="DL33" i="3" s="1"/>
  <c r="DL34" i="3" s="1"/>
  <c r="DL35" i="3" s="1"/>
  <c r="DL36" i="3" s="1"/>
  <c r="DL37" i="3" s="1"/>
  <c r="DL38" i="3" s="1"/>
  <c r="DL39" i="3" s="1"/>
  <c r="DL40" i="3" s="1"/>
  <c r="DL41" i="3" s="1"/>
  <c r="DL42" i="3" s="1"/>
  <c r="DL43" i="3" s="1"/>
  <c r="DL44" i="3" s="1"/>
  <c r="DL45" i="3" s="1"/>
  <c r="DL46" i="3" s="1"/>
  <c r="DL47" i="3" s="1"/>
  <c r="DL48" i="3" s="1"/>
  <c r="DL49" i="3" s="1"/>
  <c r="DL50" i="3" s="1"/>
  <c r="DL51" i="3" s="1"/>
  <c r="DL52" i="3" s="1"/>
  <c r="DL53" i="3" s="1"/>
  <c r="DL54" i="3" s="1"/>
  <c r="DL55" i="3" s="1"/>
  <c r="DL56" i="3" s="1"/>
  <c r="DL57" i="3" s="1"/>
  <c r="DL58" i="3" s="1"/>
  <c r="DL59" i="3" s="1"/>
  <c r="DL60" i="3" s="1"/>
  <c r="DL61" i="3" s="1"/>
  <c r="DL62" i="3" s="1"/>
  <c r="DL63" i="3" s="1"/>
  <c r="DL64" i="3" s="1"/>
  <c r="DL65" i="3" s="1"/>
  <c r="DL66" i="3" s="1"/>
  <c r="DL67" i="3" s="1"/>
  <c r="DL68" i="3" s="1"/>
  <c r="DL69" i="3" s="1"/>
  <c r="DL70" i="3" s="1"/>
  <c r="DL71" i="3" s="1"/>
  <c r="DL72" i="3" s="1"/>
  <c r="DL73" i="3" s="1"/>
  <c r="DL74" i="3" s="1"/>
  <c r="DL75" i="3" s="1"/>
  <c r="DL76" i="3" s="1"/>
  <c r="DL77" i="3" s="1"/>
  <c r="DL78" i="3" s="1"/>
  <c r="DL79" i="3" s="1"/>
  <c r="DL80" i="3" s="1"/>
  <c r="DL81" i="3" s="1"/>
  <c r="DL82" i="3" s="1"/>
  <c r="DL83" i="3" s="1"/>
  <c r="DL84" i="3" s="1"/>
  <c r="DL85" i="3" s="1"/>
  <c r="DL86" i="3" s="1"/>
  <c r="DL87" i="3" s="1"/>
  <c r="DL88" i="3" s="1"/>
  <c r="DL89" i="3" s="1"/>
  <c r="DL90" i="3" s="1"/>
  <c r="DL91" i="3" s="1"/>
  <c r="DL92" i="3" s="1"/>
  <c r="DL93" i="3" s="1"/>
  <c r="DL94" i="3" s="1"/>
  <c r="DL95" i="3" s="1"/>
  <c r="DL96" i="3" s="1"/>
  <c r="DL97" i="3" s="1"/>
  <c r="DL98" i="3" s="1"/>
  <c r="DL99" i="3" s="1"/>
  <c r="DL100" i="3" s="1"/>
  <c r="DL101" i="3" s="1"/>
  <c r="DL102" i="3" s="1"/>
  <c r="DL103" i="3" s="1"/>
  <c r="DL104" i="3" s="1"/>
  <c r="DL105" i="3" s="1"/>
  <c r="DL106" i="3" s="1"/>
  <c r="DL107" i="3" s="1"/>
  <c r="DL108" i="3" s="1"/>
  <c r="DL109" i="3" s="1"/>
  <c r="DL110" i="3" s="1"/>
  <c r="DL111" i="3" s="1"/>
  <c r="DL112" i="3" s="1"/>
  <c r="DL113" i="3" s="1"/>
  <c r="DL114" i="3" s="1"/>
  <c r="DL115" i="3" s="1"/>
  <c r="DL116" i="3" s="1"/>
  <c r="DL117" i="3" s="1"/>
  <c r="DL118" i="3" s="1"/>
  <c r="DL119" i="3" s="1"/>
  <c r="DL120" i="3" s="1"/>
  <c r="DL121" i="3" s="1"/>
  <c r="DL122" i="3" s="1"/>
  <c r="DL123" i="3" s="1"/>
  <c r="DL124" i="3" s="1"/>
  <c r="DL125" i="3" s="1"/>
  <c r="DL126" i="3" s="1"/>
  <c r="DL127" i="3" s="1"/>
  <c r="DL128" i="3" s="1"/>
  <c r="DL129" i="3" s="1"/>
  <c r="DL130" i="3" s="1"/>
  <c r="DL131" i="3" s="1"/>
  <c r="DL132" i="3" s="1"/>
  <c r="DL133" i="3" s="1"/>
  <c r="DL134" i="3" s="1"/>
  <c r="DL135" i="3" s="1"/>
  <c r="DL136" i="3" s="1"/>
  <c r="DL137" i="3" s="1"/>
  <c r="DL138" i="3" s="1"/>
  <c r="DL139" i="3" s="1"/>
  <c r="DL140" i="3" s="1"/>
  <c r="DL141" i="3" s="1"/>
  <c r="DL142" i="3" s="1"/>
  <c r="DL143" i="3" s="1"/>
  <c r="DL144" i="3" s="1"/>
  <c r="DL145" i="3" s="1"/>
  <c r="DL146" i="3" s="1"/>
  <c r="DL147" i="3" s="1"/>
  <c r="DL148" i="3" s="1"/>
  <c r="DL149" i="3" s="1"/>
  <c r="DL150" i="3" s="1"/>
  <c r="DL151" i="3" s="1"/>
  <c r="DL152" i="3" s="1"/>
  <c r="DL153" i="3" s="1"/>
  <c r="DL154" i="3" s="1"/>
  <c r="DL155" i="3" s="1"/>
  <c r="DL156" i="3" s="1"/>
  <c r="DL157" i="3" s="1"/>
  <c r="DL158" i="3" s="1"/>
  <c r="DL159" i="3" s="1"/>
  <c r="DL160" i="3" s="1"/>
  <c r="DL161" i="3" s="1"/>
  <c r="DL162" i="3" s="1"/>
  <c r="DL163" i="3" s="1"/>
  <c r="DL164" i="3" s="1"/>
  <c r="DL165" i="3" s="1"/>
  <c r="DL166" i="3" s="1"/>
  <c r="DL167" i="3" s="1"/>
  <c r="DL168" i="3" s="1"/>
  <c r="DL169" i="3" s="1"/>
  <c r="DL170" i="3" s="1"/>
  <c r="DL171" i="3" s="1"/>
  <c r="DL172" i="3" s="1"/>
  <c r="DL173" i="3" s="1"/>
  <c r="DL174" i="3" s="1"/>
  <c r="DL175" i="3" s="1"/>
  <c r="DL176" i="3" s="1"/>
  <c r="DL177" i="3" s="1"/>
  <c r="DL178" i="3" s="1"/>
  <c r="DL179" i="3" s="1"/>
  <c r="DL180" i="3" s="1"/>
  <c r="DL181" i="3" s="1"/>
  <c r="DL182" i="3" s="1"/>
  <c r="DL183" i="3" s="1"/>
  <c r="DL184" i="3" s="1"/>
  <c r="DL185" i="3" s="1"/>
  <c r="DL186" i="3" s="1"/>
  <c r="DL187" i="3" s="1"/>
  <c r="DL188" i="3" s="1"/>
  <c r="DL189" i="3" s="1"/>
  <c r="DL190" i="3" s="1"/>
  <c r="DL191" i="3" s="1"/>
  <c r="DL192" i="3" s="1"/>
  <c r="DL193" i="3" s="1"/>
  <c r="DL194" i="3" s="1"/>
  <c r="DL195" i="3" s="1"/>
  <c r="DL196" i="3" s="1"/>
  <c r="DL197" i="3" s="1"/>
  <c r="DL198" i="3" s="1"/>
  <c r="DL199" i="3" s="1"/>
  <c r="DL200" i="3" s="1"/>
  <c r="DL201" i="3" s="1"/>
  <c r="DL202" i="3" s="1"/>
  <c r="DL203" i="3" s="1"/>
  <c r="DL204" i="3" s="1"/>
  <c r="DL205" i="3" s="1"/>
  <c r="DL206" i="3" s="1"/>
  <c r="DL207" i="3" s="1"/>
  <c r="DL208" i="3" s="1"/>
  <c r="DL209" i="3" s="1"/>
  <c r="DL210" i="3" s="1"/>
  <c r="DL211" i="3" s="1"/>
  <c r="DL212" i="3" s="1"/>
  <c r="DL213" i="3" s="1"/>
  <c r="DL214" i="3" s="1"/>
  <c r="DL215" i="3" s="1"/>
  <c r="DL216" i="3" s="1"/>
  <c r="DL217" i="3" s="1"/>
  <c r="DL218" i="3" s="1"/>
  <c r="DL219" i="3" s="1"/>
  <c r="DL220" i="3" s="1"/>
  <c r="DL221" i="3" s="1"/>
  <c r="DL222" i="3" s="1"/>
  <c r="DL223" i="3" s="1"/>
  <c r="DL224" i="3" s="1"/>
  <c r="DL225" i="3" s="1"/>
  <c r="DL226" i="3" s="1"/>
  <c r="DL227" i="3" s="1"/>
  <c r="DL228" i="3" s="1"/>
  <c r="DL229" i="3" s="1"/>
  <c r="DL230" i="3" s="1"/>
  <c r="DL231" i="3" s="1"/>
  <c r="DL232" i="3" s="1"/>
  <c r="DL233" i="3" s="1"/>
  <c r="DL234" i="3" s="1"/>
  <c r="DL235" i="3" s="1"/>
  <c r="DL236" i="3" s="1"/>
  <c r="DL237" i="3" s="1"/>
  <c r="DL238" i="3" s="1"/>
  <c r="DL239" i="3" s="1"/>
  <c r="DL240" i="3" s="1"/>
  <c r="DL241" i="3" s="1"/>
  <c r="DL242" i="3" s="1"/>
  <c r="DL243" i="3" s="1"/>
  <c r="DL244" i="3" s="1"/>
  <c r="DL245" i="3" s="1"/>
  <c r="DL246" i="3" s="1"/>
  <c r="DL247" i="3" s="1"/>
  <c r="DL248" i="3" s="1"/>
  <c r="DL249" i="3" s="1"/>
  <c r="DL250" i="3" s="1"/>
  <c r="DL251" i="3" s="1"/>
  <c r="DL252" i="3" s="1"/>
  <c r="DL253" i="3" s="1"/>
  <c r="DL254" i="3" s="1"/>
  <c r="DL255" i="3" s="1"/>
  <c r="DL256" i="3" s="1"/>
  <c r="DL257" i="3" s="1"/>
  <c r="DL258" i="3" s="1"/>
  <c r="DL259" i="3" s="1"/>
  <c r="DL260" i="3" s="1"/>
  <c r="DL261" i="3" s="1"/>
  <c r="DL262" i="3" s="1"/>
  <c r="DL263" i="3" s="1"/>
  <c r="DL264" i="3" s="1"/>
  <c r="DL265" i="3" s="1"/>
  <c r="DL266" i="3" s="1"/>
  <c r="DL267" i="3" s="1"/>
  <c r="DL268" i="3" s="1"/>
  <c r="DL269" i="3" s="1"/>
  <c r="DL270" i="3" s="1"/>
  <c r="DL271" i="3" s="1"/>
  <c r="DL272" i="3" s="1"/>
  <c r="DL273" i="3" s="1"/>
  <c r="DL274" i="3" s="1"/>
  <c r="DL275" i="3" s="1"/>
  <c r="DL276" i="3" s="1"/>
  <c r="DL277" i="3" s="1"/>
  <c r="DL278" i="3" s="1"/>
  <c r="DL279" i="3" s="1"/>
  <c r="DL280" i="3" s="1"/>
  <c r="DL281" i="3" s="1"/>
  <c r="DL282" i="3" s="1"/>
  <c r="DL283" i="3" s="1"/>
  <c r="DL284" i="3" s="1"/>
  <c r="DL285" i="3" s="1"/>
  <c r="DL286" i="3" s="1"/>
  <c r="DL287" i="3" s="1"/>
  <c r="DL288" i="3" s="1"/>
  <c r="DL289" i="3" s="1"/>
  <c r="DL290" i="3" s="1"/>
  <c r="DL291" i="3" s="1"/>
  <c r="DL292" i="3" s="1"/>
  <c r="DL293" i="3" s="1"/>
  <c r="DL294" i="3" s="1"/>
  <c r="DL295" i="3" s="1"/>
  <c r="DL296" i="3" s="1"/>
  <c r="DL297" i="3" s="1"/>
  <c r="DL298" i="3" s="1"/>
  <c r="DL299" i="3" s="1"/>
  <c r="DL300" i="3" s="1"/>
  <c r="DL301" i="3" s="1"/>
  <c r="DL302" i="3" s="1"/>
  <c r="DL303" i="3" s="1"/>
  <c r="DL304" i="3" s="1"/>
  <c r="DL305" i="3" s="1"/>
  <c r="DL306" i="3" s="1"/>
  <c r="DL307" i="3" s="1"/>
  <c r="DL308" i="3" s="1"/>
  <c r="DL309" i="3" s="1"/>
  <c r="DL310" i="3" s="1"/>
  <c r="DL311" i="3" s="1"/>
  <c r="DL312" i="3" s="1"/>
  <c r="DL313" i="3" s="1"/>
  <c r="DL314" i="3" s="1"/>
  <c r="DL315" i="3" s="1"/>
  <c r="DL316" i="3" s="1"/>
  <c r="DL317" i="3" s="1"/>
  <c r="DL318" i="3" s="1"/>
  <c r="DL319" i="3" s="1"/>
  <c r="DL320" i="3" s="1"/>
  <c r="DL321" i="3" s="1"/>
  <c r="DL322" i="3" s="1"/>
  <c r="DL323" i="3" s="1"/>
  <c r="DL324" i="3" s="1"/>
  <c r="DL325" i="3" s="1"/>
  <c r="DL326" i="3" s="1"/>
  <c r="DL327" i="3" s="1"/>
  <c r="DL328" i="3" s="1"/>
  <c r="DL329" i="3" s="1"/>
  <c r="DL330" i="3" s="1"/>
  <c r="DL331" i="3" s="1"/>
  <c r="DL332" i="3" s="1"/>
  <c r="DL333" i="3" s="1"/>
  <c r="DL334" i="3" s="1"/>
  <c r="DL335" i="3" s="1"/>
  <c r="DL336" i="3" s="1"/>
  <c r="DL337" i="3" s="1"/>
  <c r="DL338" i="3" s="1"/>
  <c r="DL339" i="3" s="1"/>
  <c r="DL340" i="3" s="1"/>
  <c r="DL341" i="3" s="1"/>
  <c r="DL342" i="3" s="1"/>
  <c r="DL343" i="3" s="1"/>
  <c r="DL344" i="3" s="1"/>
  <c r="DL345" i="3" s="1"/>
  <c r="DL346" i="3" s="1"/>
  <c r="DL347" i="3" s="1"/>
  <c r="DL348" i="3" s="1"/>
  <c r="DL349" i="3" s="1"/>
  <c r="DL350" i="3" s="1"/>
  <c r="DL351" i="3" s="1"/>
  <c r="DL352" i="3" s="1"/>
  <c r="DL353" i="3" s="1"/>
  <c r="DL354" i="3" s="1"/>
  <c r="DL355" i="3" s="1"/>
  <c r="DL356" i="3" s="1"/>
  <c r="DL357" i="3" s="1"/>
  <c r="DL358" i="3" s="1"/>
  <c r="DL359" i="3" s="1"/>
  <c r="DL360" i="3" s="1"/>
  <c r="DL361" i="3" s="1"/>
  <c r="DL362" i="3" s="1"/>
  <c r="DL363" i="3" s="1"/>
  <c r="DL364" i="3" s="1"/>
  <c r="DL365" i="3" s="1"/>
  <c r="DL366" i="3" s="1"/>
  <c r="DL367" i="3" s="1"/>
  <c r="DL368" i="3" s="1"/>
  <c r="DL369" i="3" s="1"/>
  <c r="DL370" i="3" s="1"/>
  <c r="DL371" i="3" s="1"/>
  <c r="DL372" i="3" s="1"/>
  <c r="DL373" i="3" s="1"/>
  <c r="DL374" i="3" s="1"/>
  <c r="DL375" i="3" s="1"/>
  <c r="DL376" i="3" s="1"/>
  <c r="DL377" i="3" s="1"/>
  <c r="DL378" i="3" s="1"/>
  <c r="DL379" i="3" s="1"/>
  <c r="DL380" i="3" s="1"/>
  <c r="DL381" i="3" s="1"/>
  <c r="DL382" i="3" s="1"/>
  <c r="DL383" i="3" s="1"/>
  <c r="DL384" i="3" s="1"/>
  <c r="DL385" i="3" s="1"/>
  <c r="DL386" i="3" s="1"/>
  <c r="DL387" i="3" s="1"/>
  <c r="DL388" i="3" s="1"/>
  <c r="DL389" i="3" s="1"/>
  <c r="DL390" i="3" s="1"/>
  <c r="DL391" i="3" s="1"/>
  <c r="DL392" i="3" s="1"/>
  <c r="DL393" i="3" s="1"/>
  <c r="DL394" i="3" s="1"/>
  <c r="DL395" i="3" s="1"/>
  <c r="DL396" i="3" s="1"/>
  <c r="DL397" i="3" s="1"/>
  <c r="DL398" i="3" s="1"/>
  <c r="DL399" i="3" s="1"/>
  <c r="DL400" i="3" s="1"/>
  <c r="DL401" i="3" s="1"/>
  <c r="DL402" i="3" s="1"/>
  <c r="DL403" i="3" s="1"/>
  <c r="DL404" i="3" s="1"/>
  <c r="DL405" i="3" s="1"/>
  <c r="DL406" i="3" s="1"/>
  <c r="DL407" i="3" s="1"/>
  <c r="DL408" i="3" s="1"/>
  <c r="DL409" i="3" s="1"/>
  <c r="DL410" i="3" s="1"/>
  <c r="DL411" i="3" s="1"/>
  <c r="DL412" i="3" s="1"/>
  <c r="DL413" i="3" s="1"/>
  <c r="DL414" i="3" s="1"/>
  <c r="DL415" i="3" s="1"/>
  <c r="DL416" i="3" s="1"/>
  <c r="DL417" i="3" s="1"/>
  <c r="DL418" i="3" s="1"/>
  <c r="DL419" i="3" s="1"/>
  <c r="DL420" i="3" s="1"/>
  <c r="DL421" i="3" s="1"/>
  <c r="DL422" i="3" s="1"/>
  <c r="DL423" i="3" s="1"/>
  <c r="DL424" i="3" s="1"/>
  <c r="DL425" i="3" s="1"/>
  <c r="DL426" i="3" s="1"/>
  <c r="DL427" i="3" s="1"/>
  <c r="DL428" i="3" s="1"/>
  <c r="DL429" i="3" s="1"/>
  <c r="DL430" i="3" s="1"/>
  <c r="DL431" i="3" s="1"/>
  <c r="DL432" i="3" s="1"/>
  <c r="DL433" i="3" s="1"/>
  <c r="DL434" i="3" s="1"/>
  <c r="DL435" i="3" s="1"/>
  <c r="DL436" i="3" s="1"/>
  <c r="DL437" i="3" s="1"/>
  <c r="DL438" i="3" s="1"/>
  <c r="DL439" i="3" s="1"/>
  <c r="DL440" i="3" s="1"/>
  <c r="DL441" i="3" s="1"/>
  <c r="DL442" i="3" s="1"/>
  <c r="DL443" i="3" s="1"/>
  <c r="DL444" i="3" s="1"/>
  <c r="DL445" i="3" s="1"/>
  <c r="DL446" i="3" s="1"/>
  <c r="DL447" i="3" s="1"/>
  <c r="DL448" i="3" s="1"/>
  <c r="DL449" i="3" s="1"/>
  <c r="DL450" i="3" s="1"/>
  <c r="DL451" i="3" s="1"/>
  <c r="DL452" i="3" s="1"/>
  <c r="DL453" i="3" s="1"/>
  <c r="DL454" i="3" s="1"/>
  <c r="DL455" i="3" s="1"/>
  <c r="DL456" i="3" s="1"/>
  <c r="DL457" i="3" s="1"/>
  <c r="DL458" i="3" s="1"/>
  <c r="DL459" i="3" s="1"/>
  <c r="DL460" i="3" s="1"/>
  <c r="DL461" i="3" s="1"/>
  <c r="DL462" i="3" s="1"/>
  <c r="DL463" i="3" s="1"/>
  <c r="DL464" i="3" s="1"/>
  <c r="DL465" i="3" s="1"/>
  <c r="DL466" i="3" s="1"/>
  <c r="DL467" i="3" s="1"/>
  <c r="DL468" i="3" s="1"/>
  <c r="DL469" i="3" s="1"/>
  <c r="DL470" i="3" s="1"/>
  <c r="DL471" i="3" s="1"/>
  <c r="DL472" i="3" s="1"/>
  <c r="DL473" i="3" s="1"/>
  <c r="DL474" i="3" s="1"/>
  <c r="DL475" i="3" s="1"/>
  <c r="DL476" i="3" s="1"/>
  <c r="DL477" i="3" s="1"/>
  <c r="DL478" i="3" s="1"/>
  <c r="DL479" i="3" s="1"/>
  <c r="DL480" i="3" s="1"/>
  <c r="DL481" i="3" s="1"/>
  <c r="DL482" i="3" s="1"/>
  <c r="DL483" i="3" s="1"/>
  <c r="DL484" i="3" s="1"/>
  <c r="DL485" i="3" s="1"/>
  <c r="DL486" i="3" s="1"/>
  <c r="DL487" i="3" s="1"/>
  <c r="DL488" i="3" s="1"/>
  <c r="DL489" i="3" s="1"/>
  <c r="DL490" i="3" s="1"/>
  <c r="DL491" i="3" s="1"/>
  <c r="DL492" i="3" s="1"/>
  <c r="DL493" i="3" s="1"/>
  <c r="DL494" i="3" s="1"/>
  <c r="DL495" i="3" s="1"/>
  <c r="DL496" i="3" s="1"/>
  <c r="DL497" i="3" s="1"/>
  <c r="DL498" i="3" s="1"/>
  <c r="DL499" i="3" s="1"/>
  <c r="DL500" i="3" s="1"/>
  <c r="DL501" i="3" s="1"/>
  <c r="DL502" i="3" s="1"/>
  <c r="DL503" i="3" s="1"/>
  <c r="DL504" i="3" s="1"/>
  <c r="DL505" i="3" s="1"/>
  <c r="DL506" i="3" s="1"/>
  <c r="DL507" i="3" s="1"/>
  <c r="DL508" i="3" s="1"/>
  <c r="DL509" i="3" s="1"/>
  <c r="DL510" i="3" s="1"/>
  <c r="DL511" i="3" s="1"/>
  <c r="DL512" i="3" s="1"/>
  <c r="DL513" i="3" s="1"/>
  <c r="DL514" i="3" s="1"/>
  <c r="DL515" i="3" s="1"/>
  <c r="DL516" i="3" s="1"/>
  <c r="DL517" i="3" s="1"/>
  <c r="DL518" i="3" s="1"/>
  <c r="DL519" i="3" s="1"/>
  <c r="DL520" i="3" s="1"/>
  <c r="DL521" i="3" s="1"/>
  <c r="DL522" i="3" s="1"/>
  <c r="DL523" i="3" s="1"/>
  <c r="DL524" i="3" s="1"/>
  <c r="DL525" i="3" s="1"/>
  <c r="DL526" i="3" s="1"/>
  <c r="DL527" i="3" s="1"/>
  <c r="DL528" i="3" s="1"/>
  <c r="DL529" i="3" s="1"/>
  <c r="DL530" i="3" s="1"/>
  <c r="DL531" i="3" s="1"/>
  <c r="DL532" i="3" s="1"/>
  <c r="DL533" i="3" s="1"/>
  <c r="DL534" i="3" s="1"/>
  <c r="DL535" i="3" s="1"/>
  <c r="DL536" i="3" s="1"/>
  <c r="DL537" i="3" s="1"/>
  <c r="DL538" i="3" s="1"/>
  <c r="DL539" i="3" s="1"/>
  <c r="DL540" i="3" s="1"/>
  <c r="DL541" i="3" s="1"/>
  <c r="DL542" i="3" s="1"/>
  <c r="DL543" i="3" s="1"/>
  <c r="DL544" i="3" s="1"/>
  <c r="DL545" i="3" s="1"/>
  <c r="DL546" i="3" s="1"/>
  <c r="DL547" i="3" s="1"/>
  <c r="DL548" i="3" s="1"/>
  <c r="DL549" i="3" s="1"/>
  <c r="DL550" i="3" s="1"/>
  <c r="DL551" i="3" s="1"/>
  <c r="DL552" i="3" s="1"/>
  <c r="DL553" i="3" s="1"/>
  <c r="DL554" i="3" s="1"/>
  <c r="DL555" i="3" s="1"/>
  <c r="DL556" i="3" s="1"/>
  <c r="DL557" i="3" s="1"/>
  <c r="DL558" i="3" s="1"/>
  <c r="DL559" i="3" s="1"/>
  <c r="DL560" i="3" s="1"/>
  <c r="DL561" i="3" s="1"/>
  <c r="DL562" i="3" s="1"/>
  <c r="DL563" i="3" s="1"/>
  <c r="DL564" i="3" s="1"/>
  <c r="DL565" i="3" s="1"/>
  <c r="DL566" i="3" s="1"/>
  <c r="DL567" i="3" s="1"/>
  <c r="DL568" i="3" s="1"/>
  <c r="DL569" i="3" s="1"/>
  <c r="DL570" i="3" s="1"/>
  <c r="DL571" i="3" s="1"/>
  <c r="DL572" i="3" s="1"/>
  <c r="DL573" i="3" s="1"/>
  <c r="DL574" i="3" s="1"/>
  <c r="DL575" i="3" s="1"/>
  <c r="DL576" i="3" s="1"/>
  <c r="DL577" i="3" s="1"/>
  <c r="DL578" i="3" s="1"/>
  <c r="DL579" i="3" s="1"/>
  <c r="DL580" i="3" s="1"/>
  <c r="DL581" i="3" s="1"/>
  <c r="DL582" i="3" s="1"/>
  <c r="DL583" i="3" s="1"/>
  <c r="DL584" i="3" s="1"/>
  <c r="DL585" i="3" s="1"/>
  <c r="DL586" i="3" s="1"/>
  <c r="DL587" i="3" s="1"/>
  <c r="DL588" i="3" s="1"/>
  <c r="DL589" i="3" s="1"/>
  <c r="DL590" i="3" s="1"/>
  <c r="DL591" i="3" s="1"/>
  <c r="DL592" i="3" s="1"/>
  <c r="DL593" i="3" s="1"/>
  <c r="DL594" i="3" s="1"/>
  <c r="DL595" i="3" s="1"/>
  <c r="DL596" i="3" s="1"/>
  <c r="DL597" i="3" s="1"/>
  <c r="DL598" i="3" s="1"/>
  <c r="DL599" i="3" s="1"/>
  <c r="DL600" i="3" s="1"/>
  <c r="DL601" i="3" s="1"/>
  <c r="DL602" i="3" s="1"/>
  <c r="DL603" i="3" s="1"/>
  <c r="DL604" i="3" s="1"/>
  <c r="DL605" i="3" s="1"/>
  <c r="DL606" i="3" s="1"/>
  <c r="DL607" i="3" s="1"/>
  <c r="DL608" i="3" s="1"/>
  <c r="DL609" i="3" s="1"/>
  <c r="DL610" i="3" s="1"/>
  <c r="DL611" i="3" s="1"/>
  <c r="DL612" i="3" s="1"/>
  <c r="DL613" i="3" s="1"/>
  <c r="DL614" i="3" s="1"/>
  <c r="DL615" i="3" s="1"/>
  <c r="DL616" i="3" s="1"/>
  <c r="DL617" i="3" s="1"/>
  <c r="DL618" i="3" s="1"/>
  <c r="DL619" i="3" s="1"/>
  <c r="DL620" i="3" s="1"/>
  <c r="DL621" i="3" s="1"/>
  <c r="DL622" i="3" s="1"/>
  <c r="DL623" i="3" s="1"/>
  <c r="DL624" i="3" s="1"/>
  <c r="DL625" i="3" s="1"/>
  <c r="DL626" i="3" s="1"/>
  <c r="DL627" i="3" s="1"/>
  <c r="DL628" i="3" s="1"/>
  <c r="DL629" i="3" s="1"/>
  <c r="DL630" i="3" s="1"/>
  <c r="DL631" i="3" s="1"/>
  <c r="DL632" i="3" s="1"/>
  <c r="DL633" i="3" s="1"/>
  <c r="DL634" i="3" s="1"/>
  <c r="DL635" i="3" s="1"/>
  <c r="DL636" i="3" s="1"/>
  <c r="DL637" i="3" s="1"/>
  <c r="DL638" i="3" s="1"/>
  <c r="DL639" i="3" s="1"/>
  <c r="DL640" i="3" s="1"/>
  <c r="DL641" i="3" s="1"/>
  <c r="DL642" i="3" s="1"/>
  <c r="DL643" i="3" s="1"/>
  <c r="DL644" i="3" s="1"/>
  <c r="DL645" i="3" s="1"/>
  <c r="DL646" i="3" s="1"/>
  <c r="DL647" i="3" s="1"/>
  <c r="DL648" i="3" s="1"/>
  <c r="DL649" i="3" s="1"/>
  <c r="DL650" i="3" s="1"/>
  <c r="DL651" i="3" s="1"/>
  <c r="DL652" i="3" s="1"/>
  <c r="DL653" i="3" s="1"/>
  <c r="DL654" i="3" s="1"/>
  <c r="DL655" i="3" s="1"/>
  <c r="DL656" i="3" s="1"/>
  <c r="DL657" i="3" s="1"/>
  <c r="DL658" i="3" s="1"/>
  <c r="DL659" i="3" s="1"/>
  <c r="DL660" i="3" s="1"/>
  <c r="DL661" i="3" s="1"/>
  <c r="DL662" i="3" s="1"/>
  <c r="DL663" i="3" s="1"/>
  <c r="DL664" i="3" s="1"/>
  <c r="DL665" i="3" s="1"/>
  <c r="DL666" i="3" s="1"/>
  <c r="DL667" i="3" s="1"/>
  <c r="DL668" i="3" s="1"/>
  <c r="DL669" i="3" s="1"/>
  <c r="DL670" i="3" s="1"/>
  <c r="DL671" i="3" s="1"/>
  <c r="DL672" i="3" s="1"/>
  <c r="DL673" i="3" s="1"/>
  <c r="DL674" i="3" s="1"/>
  <c r="DL675" i="3" s="1"/>
  <c r="DL676" i="3" s="1"/>
  <c r="DL677" i="3" s="1"/>
  <c r="DL678" i="3" s="1"/>
  <c r="DL679" i="3" s="1"/>
  <c r="DL680" i="3" s="1"/>
  <c r="DL681" i="3" s="1"/>
  <c r="DL682" i="3" s="1"/>
  <c r="DL683" i="3" s="1"/>
  <c r="DL684" i="3" s="1"/>
  <c r="DL685" i="3" s="1"/>
  <c r="DL686" i="3" s="1"/>
  <c r="DL687" i="3" s="1"/>
  <c r="DL688" i="3" s="1"/>
  <c r="DL689" i="3" s="1"/>
  <c r="DL690" i="3" s="1"/>
  <c r="DL691" i="3" s="1"/>
  <c r="DL692" i="3" s="1"/>
  <c r="DL693" i="3" s="1"/>
  <c r="DL694" i="3" s="1"/>
  <c r="DL695" i="3" s="1"/>
  <c r="DL696" i="3" s="1"/>
  <c r="DL697" i="3" s="1"/>
  <c r="DL698" i="3" s="1"/>
  <c r="DL699" i="3" s="1"/>
  <c r="DL700" i="3" s="1"/>
  <c r="DL701" i="3" s="1"/>
  <c r="DL702" i="3" s="1"/>
  <c r="DL703" i="3" s="1"/>
  <c r="DL704" i="3" s="1"/>
  <c r="DL705" i="3" s="1"/>
  <c r="DL706" i="3" s="1"/>
  <c r="DL707" i="3" s="1"/>
  <c r="DL708" i="3" s="1"/>
  <c r="DL709" i="3" s="1"/>
  <c r="DL710" i="3" s="1"/>
  <c r="DL711" i="3" s="1"/>
  <c r="DL712" i="3" s="1"/>
  <c r="DL713" i="3" s="1"/>
  <c r="DL714" i="3" s="1"/>
  <c r="DL715" i="3" s="1"/>
  <c r="DL716" i="3" s="1"/>
  <c r="DL717" i="3" s="1"/>
  <c r="DL718" i="3" s="1"/>
  <c r="DL719" i="3" s="1"/>
  <c r="DL720" i="3" s="1"/>
  <c r="DL721" i="3" s="1"/>
  <c r="DL722" i="3" s="1"/>
  <c r="DL723" i="3" s="1"/>
  <c r="DL724" i="3" s="1"/>
  <c r="DL725" i="3" s="1"/>
  <c r="DL726" i="3" s="1"/>
  <c r="DL727" i="3" s="1"/>
  <c r="DL728" i="3" s="1"/>
  <c r="DL729" i="3" s="1"/>
  <c r="DL730" i="3" s="1"/>
  <c r="DL731" i="3" s="1"/>
  <c r="DL732" i="3" s="1"/>
  <c r="DL733" i="3" s="1"/>
  <c r="DL734" i="3" s="1"/>
  <c r="DL735" i="3" s="1"/>
  <c r="DL736" i="3" s="1"/>
  <c r="DL737" i="3" s="1"/>
  <c r="DL738" i="3" s="1"/>
  <c r="DL739" i="3" s="1"/>
  <c r="DL740" i="3" s="1"/>
  <c r="DL741" i="3" s="1"/>
  <c r="DL742" i="3" s="1"/>
  <c r="DL743" i="3" s="1"/>
  <c r="DL744" i="3" s="1"/>
  <c r="DL745" i="3" s="1"/>
  <c r="DL746" i="3" s="1"/>
  <c r="DL747" i="3" s="1"/>
  <c r="DL748" i="3" s="1"/>
  <c r="DL749" i="3" s="1"/>
  <c r="DL750" i="3" s="1"/>
  <c r="DL751" i="3" s="1"/>
  <c r="DL752" i="3" s="1"/>
  <c r="DL753" i="3" s="1"/>
  <c r="DL754" i="3" s="1"/>
  <c r="DL755" i="3" s="1"/>
  <c r="DL756" i="3" s="1"/>
  <c r="DL757" i="3" s="1"/>
  <c r="DL758" i="3" s="1"/>
  <c r="DL759" i="3" s="1"/>
  <c r="DL760" i="3" s="1"/>
  <c r="DL761" i="3" s="1"/>
  <c r="DL762" i="3" s="1"/>
  <c r="DL763" i="3" s="1"/>
  <c r="DL764" i="3" s="1"/>
  <c r="DL765" i="3" s="1"/>
  <c r="DL766" i="3" s="1"/>
  <c r="DL767" i="3" s="1"/>
  <c r="DL768" i="3" s="1"/>
  <c r="DL769" i="3" s="1"/>
  <c r="DL770" i="3" s="1"/>
  <c r="DL771" i="3" s="1"/>
  <c r="DL772" i="3" s="1"/>
  <c r="DL773" i="3" s="1"/>
  <c r="DL774" i="3" s="1"/>
  <c r="DL775" i="3" s="1"/>
  <c r="DL776" i="3" s="1"/>
  <c r="DL777" i="3" s="1"/>
  <c r="DL778" i="3" s="1"/>
  <c r="DL779" i="3" s="1"/>
  <c r="DL780" i="3" s="1"/>
  <c r="DL781" i="3" s="1"/>
  <c r="DL782" i="3" s="1"/>
  <c r="DL783" i="3" s="1"/>
  <c r="DL784" i="3" s="1"/>
  <c r="DL785" i="3" s="1"/>
  <c r="DL786" i="3" s="1"/>
  <c r="DL787" i="3" s="1"/>
  <c r="DL788" i="3" s="1"/>
  <c r="DL789" i="3" s="1"/>
  <c r="DL790" i="3" s="1"/>
  <c r="DL791" i="3" s="1"/>
  <c r="DL792" i="3" s="1"/>
  <c r="DL793" i="3" s="1"/>
  <c r="DL794" i="3" s="1"/>
  <c r="DL795" i="3" s="1"/>
  <c r="DL796" i="3" s="1"/>
  <c r="DL797" i="3" s="1"/>
  <c r="DL798" i="3" s="1"/>
  <c r="DL799" i="3" s="1"/>
  <c r="DL800" i="3" s="1"/>
  <c r="DL801" i="3" s="1"/>
  <c r="DL802" i="3" s="1"/>
  <c r="DL803" i="3" s="1"/>
  <c r="DL804" i="3" s="1"/>
  <c r="DL805" i="3" s="1"/>
  <c r="DL806" i="3" s="1"/>
  <c r="DL807" i="3" s="1"/>
  <c r="DL808" i="3" s="1"/>
  <c r="DL809" i="3" s="1"/>
  <c r="DL810" i="3" s="1"/>
  <c r="DL811" i="3" s="1"/>
  <c r="DL812" i="3" s="1"/>
  <c r="DL813" i="3" s="1"/>
  <c r="DL814" i="3" s="1"/>
  <c r="DL815" i="3" s="1"/>
  <c r="DL816" i="3" s="1"/>
  <c r="DL817" i="3" s="1"/>
  <c r="DL818" i="3" s="1"/>
  <c r="DL819" i="3" s="1"/>
  <c r="DL820" i="3" s="1"/>
  <c r="DL821" i="3" s="1"/>
  <c r="DL822" i="3" s="1"/>
  <c r="DL823" i="3" s="1"/>
  <c r="DL824" i="3" s="1"/>
  <c r="DL825" i="3" s="1"/>
  <c r="DL826" i="3" s="1"/>
  <c r="DL827" i="3" s="1"/>
  <c r="DL828" i="3" s="1"/>
  <c r="DL829" i="3" s="1"/>
  <c r="DL830" i="3" s="1"/>
  <c r="DL831" i="3" s="1"/>
  <c r="DL832" i="3" s="1"/>
  <c r="DL833" i="3" s="1"/>
  <c r="DL834" i="3" s="1"/>
  <c r="DL835" i="3" s="1"/>
  <c r="DL836" i="3" s="1"/>
  <c r="DL837" i="3" s="1"/>
  <c r="DL838" i="3" s="1"/>
  <c r="DL839" i="3" s="1"/>
  <c r="DL840" i="3" s="1"/>
  <c r="DL841" i="3" s="1"/>
  <c r="DL842" i="3" s="1"/>
  <c r="DL843" i="3" s="1"/>
  <c r="DL844" i="3" s="1"/>
  <c r="DL845" i="3" s="1"/>
  <c r="DL846" i="3" s="1"/>
  <c r="DL847" i="3" s="1"/>
  <c r="DL848" i="3" s="1"/>
  <c r="DL849" i="3" s="1"/>
  <c r="DL850" i="3" s="1"/>
  <c r="DL851" i="3" s="1"/>
  <c r="DL852" i="3" s="1"/>
  <c r="DL853" i="3" s="1"/>
  <c r="DL854" i="3" s="1"/>
  <c r="DL855" i="3" s="1"/>
  <c r="DL856" i="3" s="1"/>
  <c r="DL857" i="3" s="1"/>
  <c r="DL858" i="3" s="1"/>
  <c r="DL859" i="3" s="1"/>
  <c r="DL860" i="3" s="1"/>
  <c r="DL861" i="3" s="1"/>
  <c r="DL862" i="3" s="1"/>
  <c r="DL863" i="3" s="1"/>
  <c r="DL864" i="3" s="1"/>
  <c r="DL865" i="3" s="1"/>
  <c r="DL866" i="3" s="1"/>
  <c r="DL867" i="3" s="1"/>
  <c r="DL868" i="3" s="1"/>
  <c r="DL869" i="3" s="1"/>
  <c r="DL870" i="3" s="1"/>
  <c r="DL871" i="3" s="1"/>
  <c r="DL872" i="3" s="1"/>
  <c r="DL873" i="3" s="1"/>
  <c r="DL874" i="3" s="1"/>
  <c r="DL875" i="3" s="1"/>
  <c r="DL876" i="3" s="1"/>
  <c r="DL877" i="3" s="1"/>
  <c r="DL878" i="3" s="1"/>
  <c r="DL879" i="3" s="1"/>
  <c r="DL880" i="3" s="1"/>
  <c r="DL881" i="3" s="1"/>
  <c r="DL882" i="3" s="1"/>
  <c r="DL883" i="3" s="1"/>
  <c r="DL884" i="3" s="1"/>
  <c r="DL885" i="3" s="1"/>
  <c r="DL886" i="3" s="1"/>
  <c r="DL887" i="3" s="1"/>
  <c r="DL888" i="3" s="1"/>
  <c r="DL889" i="3" s="1"/>
  <c r="DL890" i="3" s="1"/>
  <c r="DL891" i="3" s="1"/>
  <c r="DL892" i="3" s="1"/>
  <c r="DL893" i="3" s="1"/>
  <c r="DL894" i="3" s="1"/>
  <c r="DL895" i="3" s="1"/>
  <c r="DL896" i="3" s="1"/>
  <c r="DL897" i="3" s="1"/>
  <c r="DL898" i="3" s="1"/>
  <c r="DL899" i="3" s="1"/>
  <c r="DL900" i="3" s="1"/>
  <c r="DL901" i="3" s="1"/>
  <c r="DL902" i="3" s="1"/>
  <c r="DL903" i="3" s="1"/>
  <c r="DL904" i="3" s="1"/>
  <c r="DL905" i="3" s="1"/>
  <c r="DL906" i="3" s="1"/>
  <c r="DL907" i="3" s="1"/>
  <c r="DL908" i="3" s="1"/>
  <c r="DL909" i="3" s="1"/>
  <c r="DL910" i="3" s="1"/>
  <c r="DL911" i="3" s="1"/>
  <c r="DL912" i="3" s="1"/>
  <c r="DL913" i="3" s="1"/>
  <c r="DL914" i="3" s="1"/>
  <c r="DL915" i="3" s="1"/>
  <c r="DL916" i="3" s="1"/>
  <c r="DL917" i="3" s="1"/>
  <c r="DL918" i="3" s="1"/>
  <c r="DL919" i="3" s="1"/>
  <c r="DL920" i="3" s="1"/>
  <c r="DL921" i="3" s="1"/>
  <c r="DL922" i="3" s="1"/>
  <c r="DL923" i="3" s="1"/>
  <c r="DL924" i="3" s="1"/>
  <c r="DL925" i="3" s="1"/>
  <c r="DL926" i="3" s="1"/>
  <c r="DL927" i="3" s="1"/>
  <c r="DL928" i="3" s="1"/>
  <c r="DL929" i="3" s="1"/>
  <c r="DL930" i="3" s="1"/>
  <c r="DL931" i="3" s="1"/>
  <c r="DL932" i="3" s="1"/>
  <c r="DL933" i="3" s="1"/>
  <c r="DL934" i="3" s="1"/>
  <c r="DL935" i="3" s="1"/>
  <c r="DL936" i="3" s="1"/>
  <c r="DL937" i="3" s="1"/>
  <c r="DL938" i="3" s="1"/>
  <c r="DL939" i="3" s="1"/>
  <c r="DL940" i="3" s="1"/>
  <c r="DL941" i="3" s="1"/>
  <c r="DL942" i="3" s="1"/>
  <c r="DL943" i="3" s="1"/>
  <c r="DL944" i="3" s="1"/>
  <c r="DL945" i="3" s="1"/>
  <c r="DL946" i="3" s="1"/>
  <c r="DL947" i="3" s="1"/>
  <c r="DL948" i="3" s="1"/>
  <c r="DL949" i="3" s="1"/>
  <c r="DL950" i="3" s="1"/>
  <c r="DL951" i="3" s="1"/>
  <c r="DL952" i="3" s="1"/>
  <c r="DL953" i="3" s="1"/>
  <c r="DL954" i="3" s="1"/>
  <c r="DL955" i="3" s="1"/>
  <c r="DL956" i="3" s="1"/>
  <c r="DL957" i="3" s="1"/>
  <c r="DL958" i="3" s="1"/>
  <c r="DL959" i="3" s="1"/>
  <c r="DL960" i="3" s="1"/>
  <c r="DL961" i="3" s="1"/>
  <c r="DL962" i="3" s="1"/>
  <c r="DL963" i="3" s="1"/>
  <c r="DL964" i="3" s="1"/>
  <c r="DL965" i="3" s="1"/>
  <c r="DL966" i="3" s="1"/>
  <c r="DL967" i="3" s="1"/>
  <c r="DL968" i="3" s="1"/>
  <c r="DL969" i="3" s="1"/>
  <c r="DL970" i="3" s="1"/>
  <c r="DL971" i="3" s="1"/>
  <c r="DL972" i="3" s="1"/>
  <c r="DL973" i="3" s="1"/>
  <c r="DL974" i="3" s="1"/>
  <c r="DL975" i="3" s="1"/>
  <c r="DL976" i="3" s="1"/>
  <c r="DL977" i="3" s="1"/>
  <c r="DL978" i="3" s="1"/>
  <c r="DL979" i="3" s="1"/>
  <c r="DL980" i="3" s="1"/>
  <c r="DL981" i="3" s="1"/>
  <c r="DL982" i="3" s="1"/>
  <c r="DL983" i="3" s="1"/>
  <c r="DL984" i="3" s="1"/>
  <c r="DL985" i="3" s="1"/>
  <c r="DL986" i="3" s="1"/>
  <c r="DL987" i="3" s="1"/>
  <c r="DL988" i="3" s="1"/>
  <c r="DL989" i="3" s="1"/>
  <c r="DL990" i="3" s="1"/>
  <c r="DL991" i="3" s="1"/>
  <c r="DL992" i="3" s="1"/>
  <c r="DL993" i="3" s="1"/>
  <c r="DL994" i="3" s="1"/>
  <c r="DL995" i="3" s="1"/>
  <c r="DL996" i="3" s="1"/>
  <c r="DL997" i="3" s="1"/>
  <c r="DL998" i="3" s="1"/>
  <c r="DL999" i="3" s="1"/>
  <c r="DL1000" i="3" s="1"/>
  <c r="DL1001" i="3" s="1"/>
  <c r="DL1002" i="3" s="1"/>
  <c r="DL1003" i="3" s="1"/>
  <c r="DL1004" i="3" s="1"/>
  <c r="DL1005" i="3" s="1"/>
  <c r="DL1006" i="3" s="1"/>
  <c r="DL1007" i="3" s="1"/>
  <c r="DL1008" i="3" s="1"/>
  <c r="DL1009" i="3" s="1"/>
  <c r="DL1010" i="3" s="1"/>
  <c r="DL1011" i="3" s="1"/>
  <c r="DL1012" i="3" s="1"/>
  <c r="DL1013" i="3" s="1"/>
  <c r="DL1014" i="3" s="1"/>
  <c r="DL1015" i="3" s="1"/>
  <c r="DL1016" i="3" s="1"/>
  <c r="DL1017" i="3" s="1"/>
  <c r="DL1018" i="3" s="1"/>
  <c r="DL1019" i="3" s="1"/>
  <c r="DL1020" i="3" s="1"/>
  <c r="DL1021" i="3" s="1"/>
  <c r="DL1022" i="3" s="1"/>
  <c r="DL1023" i="3" s="1"/>
  <c r="DL1024" i="3" s="1"/>
  <c r="DL1025" i="3" s="1"/>
  <c r="DL1026" i="3" s="1"/>
  <c r="DL1027" i="3" s="1"/>
  <c r="DL1028" i="3" s="1"/>
  <c r="DL1029" i="3" s="1"/>
  <c r="DL1030" i="3" s="1"/>
  <c r="DL1031" i="3" s="1"/>
  <c r="DL1032" i="3" s="1"/>
  <c r="DL1033" i="3" s="1"/>
  <c r="DL1034" i="3" s="1"/>
  <c r="DL1035" i="3" s="1"/>
  <c r="DL1036" i="3" s="1"/>
  <c r="DL1037" i="3" s="1"/>
  <c r="DL1038" i="3" s="1"/>
  <c r="DL1039" i="3" s="1"/>
  <c r="DL1040" i="3" s="1"/>
  <c r="DL1041" i="3" s="1"/>
  <c r="DL1042" i="3" s="1"/>
  <c r="DL1043" i="3" s="1"/>
  <c r="DL1044" i="3" s="1"/>
  <c r="DL1045" i="3" s="1"/>
  <c r="DL1046" i="3" s="1"/>
  <c r="DL1047" i="3" s="1"/>
  <c r="DL1048" i="3" s="1"/>
  <c r="DL1049" i="3" s="1"/>
  <c r="DL1050" i="3" s="1"/>
  <c r="DL1051" i="3" s="1"/>
  <c r="DL1052" i="3" s="1"/>
  <c r="DL1053" i="3" s="1"/>
  <c r="DL1054" i="3" s="1"/>
  <c r="DL1055" i="3" s="1"/>
  <c r="DL1056" i="3" s="1"/>
  <c r="DL1057" i="3" s="1"/>
  <c r="DL1058" i="3" s="1"/>
  <c r="DL1059" i="3" s="1"/>
  <c r="DL1060" i="3" s="1"/>
  <c r="DL1061" i="3" s="1"/>
  <c r="DL1062" i="3" s="1"/>
  <c r="DL1063" i="3" s="1"/>
  <c r="DL1064" i="3" s="1"/>
  <c r="DL1065" i="3" s="1"/>
  <c r="DL1066" i="3" s="1"/>
  <c r="DL1067" i="3" s="1"/>
  <c r="DL1068" i="3" s="1"/>
  <c r="DL1069" i="3" s="1"/>
  <c r="DL1070" i="3" s="1"/>
  <c r="DL1071" i="3" s="1"/>
  <c r="DL1072" i="3" s="1"/>
  <c r="DL1073" i="3" s="1"/>
  <c r="DL1074" i="3" s="1"/>
  <c r="DL1075" i="3" s="1"/>
  <c r="DL1076" i="3" s="1"/>
  <c r="DL1077" i="3" s="1"/>
  <c r="DL1078" i="3" s="1"/>
  <c r="DL1079" i="3" s="1"/>
  <c r="DL1080" i="3" s="1"/>
  <c r="DL1081" i="3" s="1"/>
  <c r="DL1082" i="3" s="1"/>
  <c r="DL1083" i="3" s="1"/>
  <c r="DL1084" i="3" s="1"/>
  <c r="DL1085" i="3" s="1"/>
  <c r="DL1086" i="3" s="1"/>
  <c r="DL1087" i="3" s="1"/>
  <c r="DL1088" i="3" s="1"/>
  <c r="DL1089" i="3" s="1"/>
  <c r="DL1090" i="3" s="1"/>
  <c r="DL1091" i="3" s="1"/>
  <c r="DL1092" i="3" s="1"/>
  <c r="DL1093" i="3" s="1"/>
  <c r="DL1094" i="3" s="1"/>
  <c r="DL1095" i="3" s="1"/>
  <c r="DL1096" i="3" s="1"/>
  <c r="DL1097" i="3" s="1"/>
  <c r="DL1098" i="3" s="1"/>
  <c r="DL1099" i="3" s="1"/>
  <c r="DL1100" i="3" s="1"/>
  <c r="DL1101" i="3" s="1"/>
  <c r="DL1102" i="3" s="1"/>
  <c r="DL1103" i="3" s="1"/>
  <c r="DL1104" i="3" s="1"/>
  <c r="DL1105" i="3" s="1"/>
  <c r="DL1106" i="3" s="1"/>
  <c r="DL1107" i="3" s="1"/>
  <c r="DL1108" i="3" s="1"/>
  <c r="DL1109" i="3" s="1"/>
  <c r="DL1110" i="3" s="1"/>
  <c r="DL1111" i="3" s="1"/>
  <c r="DL1112" i="3" s="1"/>
  <c r="DL1113" i="3" s="1"/>
  <c r="DL1114" i="3" s="1"/>
  <c r="DL1115" i="3" s="1"/>
  <c r="DL1116" i="3" s="1"/>
  <c r="DL1117" i="3" s="1"/>
  <c r="DL1118" i="3" s="1"/>
  <c r="DL1119" i="3" s="1"/>
  <c r="DL1120" i="3" s="1"/>
  <c r="DL1121" i="3" s="1"/>
  <c r="DL1122" i="3" s="1"/>
  <c r="DL1123" i="3" s="1"/>
  <c r="DL1124" i="3" s="1"/>
  <c r="DL1125" i="3" s="1"/>
  <c r="DL1126" i="3" s="1"/>
  <c r="DL1127" i="3" s="1"/>
  <c r="DL1128" i="3" s="1"/>
  <c r="DL1129" i="3" s="1"/>
  <c r="DL1130" i="3" s="1"/>
  <c r="DL1131" i="3" s="1"/>
  <c r="DL1132" i="3" s="1"/>
  <c r="DL1133" i="3" s="1"/>
  <c r="DL1134" i="3" s="1"/>
  <c r="DL1135" i="3" s="1"/>
  <c r="DL1136" i="3" s="1"/>
  <c r="DL1137" i="3" s="1"/>
  <c r="DL1138" i="3" s="1"/>
  <c r="DL1139" i="3" s="1"/>
  <c r="DL1140" i="3" s="1"/>
  <c r="DL1141" i="3" s="1"/>
  <c r="DL1142" i="3" s="1"/>
  <c r="DL1143" i="3" s="1"/>
  <c r="DL1144" i="3" s="1"/>
  <c r="DL1145" i="3" s="1"/>
  <c r="DL1146" i="3" s="1"/>
  <c r="DL1147" i="3" s="1"/>
  <c r="DL1148" i="3" s="1"/>
  <c r="DL1149" i="3" s="1"/>
  <c r="DL1150" i="3" s="1"/>
  <c r="DL1151" i="3" s="1"/>
  <c r="DL1152" i="3" s="1"/>
  <c r="DL1153" i="3" s="1"/>
  <c r="DL1154" i="3" s="1"/>
  <c r="DL1155" i="3" s="1"/>
  <c r="DL1156" i="3" s="1"/>
  <c r="DL1157" i="3" s="1"/>
  <c r="DL1158" i="3" s="1"/>
  <c r="DL1159" i="3" s="1"/>
  <c r="DL1160" i="3" s="1"/>
  <c r="DL1161" i="3" s="1"/>
  <c r="DL1162" i="3" s="1"/>
  <c r="DL1163" i="3" s="1"/>
  <c r="DL1164" i="3" s="1"/>
  <c r="DL1165" i="3" s="1"/>
  <c r="DL1166" i="3" s="1"/>
  <c r="DL1167" i="3" s="1"/>
  <c r="DL1168" i="3" s="1"/>
  <c r="DL1169" i="3" s="1"/>
  <c r="DL1170" i="3" s="1"/>
  <c r="DL1171" i="3" s="1"/>
  <c r="DL1172" i="3" s="1"/>
  <c r="DL1173" i="3" s="1"/>
  <c r="DL1174" i="3" s="1"/>
  <c r="DL1175" i="3" s="1"/>
  <c r="DL1176" i="3" s="1"/>
  <c r="DL1177" i="3" s="1"/>
  <c r="DL1178" i="3" s="1"/>
  <c r="DL1179" i="3" s="1"/>
  <c r="DL1180" i="3" s="1"/>
  <c r="DL1181" i="3" s="1"/>
  <c r="DL1182" i="3" s="1"/>
  <c r="DL1183" i="3" s="1"/>
  <c r="DL1184" i="3" s="1"/>
  <c r="DL1185" i="3" s="1"/>
  <c r="DL1186" i="3" s="1"/>
  <c r="DL1187" i="3" s="1"/>
  <c r="DL1188" i="3" s="1"/>
  <c r="DL1189" i="3" s="1"/>
  <c r="DL1190" i="3" s="1"/>
  <c r="DL1191" i="3" s="1"/>
  <c r="DL1192" i="3" s="1"/>
  <c r="DL1193" i="3" s="1"/>
  <c r="DL1194" i="3" s="1"/>
  <c r="DL1195" i="3" s="1"/>
  <c r="DL1196" i="3" s="1"/>
  <c r="DL1197" i="3" s="1"/>
  <c r="DL1198" i="3" s="1"/>
  <c r="DL1199" i="3" s="1"/>
  <c r="DL1200" i="3" s="1"/>
  <c r="DL1201" i="3" s="1"/>
  <c r="DL1202" i="3" s="1"/>
  <c r="DL1203" i="3" s="1"/>
  <c r="DL1204" i="3" s="1"/>
  <c r="DL1205" i="3" s="1"/>
  <c r="DL1206" i="3" s="1"/>
  <c r="DL1207" i="3" s="1"/>
  <c r="DL1208" i="3" s="1"/>
  <c r="DL1209" i="3" s="1"/>
  <c r="DL1210" i="3" s="1"/>
  <c r="DL1211" i="3" s="1"/>
  <c r="DL1212" i="3" s="1"/>
  <c r="DL1213" i="3" s="1"/>
  <c r="DL1214" i="3" s="1"/>
  <c r="DL1215" i="3" s="1"/>
  <c r="DL1216" i="3" s="1"/>
  <c r="DL1217" i="3" s="1"/>
  <c r="DL1218" i="3" s="1"/>
  <c r="DL1219" i="3" s="1"/>
  <c r="DL1220" i="3" s="1"/>
  <c r="DN11" i="3"/>
  <c r="DM21" i="3"/>
  <c r="DO21" i="3"/>
  <c r="DN21" i="3"/>
  <c r="DK22" i="3"/>
  <c r="DK23" i="3" s="1"/>
  <c r="DK24" i="3" s="1"/>
  <c r="DK25" i="3" s="1"/>
  <c r="DK26" i="3" s="1"/>
  <c r="DK27" i="3" s="1"/>
  <c r="DK28" i="3" s="1"/>
  <c r="DK29" i="3" s="1"/>
  <c r="DK30" i="3" s="1"/>
  <c r="DK31" i="3" s="1"/>
  <c r="DK32" i="3" s="1"/>
  <c r="DK33" i="3" s="1"/>
  <c r="DK34" i="3" s="1"/>
  <c r="DK35" i="3" s="1"/>
  <c r="DK36" i="3" s="1"/>
  <c r="DK37" i="3" s="1"/>
  <c r="DK38" i="3" s="1"/>
  <c r="DK39" i="3" s="1"/>
  <c r="DK40" i="3" s="1"/>
  <c r="DK41" i="3" s="1"/>
  <c r="DK42" i="3" s="1"/>
  <c r="DK43" i="3" s="1"/>
  <c r="DK44" i="3" s="1"/>
  <c r="DK45" i="3" s="1"/>
  <c r="DK46" i="3" s="1"/>
  <c r="DK47" i="3" s="1"/>
  <c r="DK48" i="3" s="1"/>
  <c r="DK49" i="3" s="1"/>
  <c r="DK50" i="3" s="1"/>
  <c r="DK51" i="3" s="1"/>
  <c r="DK52" i="3" s="1"/>
  <c r="DK53" i="3" s="1"/>
  <c r="DK54" i="3" s="1"/>
  <c r="DK55" i="3" s="1"/>
  <c r="DK56" i="3" s="1"/>
  <c r="DK57" i="3" s="1"/>
  <c r="DK58" i="3" s="1"/>
  <c r="DK59" i="3" s="1"/>
  <c r="DK60" i="3" s="1"/>
  <c r="DK61" i="3" s="1"/>
  <c r="DK62" i="3" s="1"/>
  <c r="DK63" i="3" s="1"/>
  <c r="DK64" i="3" s="1"/>
  <c r="DK65" i="3" s="1"/>
  <c r="DK66" i="3" s="1"/>
  <c r="DK67" i="3" s="1"/>
  <c r="DK68" i="3" s="1"/>
  <c r="DK69" i="3" s="1"/>
  <c r="DK70" i="3" s="1"/>
  <c r="DK71" i="3" s="1"/>
  <c r="DK72" i="3" s="1"/>
  <c r="DK73" i="3" s="1"/>
  <c r="DK74" i="3" s="1"/>
  <c r="DK75" i="3" s="1"/>
  <c r="DK76" i="3" s="1"/>
  <c r="DK77" i="3" s="1"/>
  <c r="DK78" i="3" s="1"/>
  <c r="DK79" i="3" s="1"/>
  <c r="DK80" i="3" s="1"/>
  <c r="DK81" i="3" s="1"/>
  <c r="DK82" i="3" s="1"/>
  <c r="DK83" i="3" s="1"/>
  <c r="DK84" i="3" s="1"/>
  <c r="DK85" i="3" s="1"/>
  <c r="DK86" i="3" s="1"/>
  <c r="DK87" i="3" s="1"/>
  <c r="DK88" i="3" s="1"/>
  <c r="DK89" i="3" s="1"/>
  <c r="DK90" i="3" s="1"/>
  <c r="DK91" i="3" s="1"/>
  <c r="DK92" i="3" s="1"/>
  <c r="DK93" i="3" s="1"/>
  <c r="DK94" i="3" s="1"/>
  <c r="DK95" i="3" s="1"/>
  <c r="DK96" i="3" s="1"/>
  <c r="DK97" i="3" s="1"/>
  <c r="DK98" i="3" s="1"/>
  <c r="DK99" i="3" s="1"/>
  <c r="DK100" i="3" s="1"/>
  <c r="DK101" i="3" s="1"/>
  <c r="DK102" i="3" s="1"/>
  <c r="DK103" i="3" s="1"/>
  <c r="DK104" i="3" s="1"/>
  <c r="DK105" i="3" s="1"/>
  <c r="DK106" i="3" s="1"/>
  <c r="DK107" i="3" s="1"/>
  <c r="DK108" i="3" s="1"/>
  <c r="DK109" i="3" s="1"/>
  <c r="DK110" i="3" s="1"/>
  <c r="DK111" i="3" s="1"/>
  <c r="DK112" i="3" s="1"/>
  <c r="DK113" i="3" s="1"/>
  <c r="DK114" i="3" s="1"/>
  <c r="DK115" i="3" s="1"/>
  <c r="DK116" i="3" s="1"/>
  <c r="DK117" i="3" s="1"/>
  <c r="DK118" i="3" s="1"/>
  <c r="DK119" i="3" s="1"/>
  <c r="DK120" i="3" s="1"/>
  <c r="DK121" i="3" s="1"/>
  <c r="DK122" i="3" s="1"/>
  <c r="DK123" i="3" s="1"/>
  <c r="DK124" i="3" s="1"/>
  <c r="DK125" i="3" s="1"/>
  <c r="DK126" i="3" s="1"/>
  <c r="DK127" i="3" s="1"/>
  <c r="DK128" i="3" s="1"/>
  <c r="DK129" i="3" s="1"/>
  <c r="DK130" i="3" s="1"/>
  <c r="DK131" i="3" s="1"/>
  <c r="DK132" i="3" s="1"/>
  <c r="DK133" i="3" s="1"/>
  <c r="DK134" i="3" s="1"/>
  <c r="DK135" i="3" s="1"/>
  <c r="DK136" i="3" s="1"/>
  <c r="DK137" i="3" s="1"/>
  <c r="DK138" i="3" s="1"/>
  <c r="DK139" i="3" s="1"/>
  <c r="DK140" i="3" s="1"/>
  <c r="DK141" i="3" s="1"/>
  <c r="DK142" i="3" s="1"/>
  <c r="DK143" i="3" s="1"/>
  <c r="DK144" i="3" s="1"/>
  <c r="DK145" i="3" s="1"/>
  <c r="DK146" i="3" s="1"/>
  <c r="DK147" i="3" s="1"/>
  <c r="DK148" i="3" s="1"/>
  <c r="DK149" i="3" s="1"/>
  <c r="DK150" i="3" s="1"/>
  <c r="DK151" i="3" s="1"/>
  <c r="DK152" i="3" s="1"/>
  <c r="DK153" i="3" s="1"/>
  <c r="DK154" i="3" s="1"/>
  <c r="DK155" i="3" s="1"/>
  <c r="DK156" i="3" s="1"/>
  <c r="DK157" i="3" s="1"/>
  <c r="DK158" i="3" s="1"/>
  <c r="DK159" i="3" s="1"/>
  <c r="DK160" i="3" s="1"/>
  <c r="DK161" i="3" s="1"/>
  <c r="DK162" i="3" s="1"/>
  <c r="DK163" i="3" s="1"/>
  <c r="DK164" i="3" s="1"/>
  <c r="DK165" i="3" s="1"/>
  <c r="DK166" i="3" s="1"/>
  <c r="DK167" i="3" s="1"/>
  <c r="DK168" i="3" s="1"/>
  <c r="DK169" i="3" s="1"/>
  <c r="DK170" i="3" s="1"/>
  <c r="DK171" i="3" s="1"/>
  <c r="DK172" i="3" s="1"/>
  <c r="DK173" i="3" s="1"/>
  <c r="DK174" i="3" s="1"/>
  <c r="DK175" i="3" s="1"/>
  <c r="DK176" i="3" s="1"/>
  <c r="DK177" i="3" s="1"/>
  <c r="DK178" i="3" s="1"/>
  <c r="DK179" i="3" s="1"/>
  <c r="DK180" i="3" s="1"/>
  <c r="DK181" i="3" s="1"/>
  <c r="DK182" i="3" s="1"/>
  <c r="DK183" i="3" s="1"/>
  <c r="DK184" i="3" s="1"/>
  <c r="DK185" i="3" s="1"/>
  <c r="DK186" i="3" s="1"/>
  <c r="DK187" i="3" s="1"/>
  <c r="DK188" i="3" s="1"/>
  <c r="DK189" i="3" s="1"/>
  <c r="DK190" i="3" s="1"/>
  <c r="DK191" i="3" s="1"/>
  <c r="DK192" i="3" s="1"/>
  <c r="DK193" i="3" s="1"/>
  <c r="DK194" i="3" s="1"/>
  <c r="DK195" i="3" s="1"/>
  <c r="DK196" i="3" s="1"/>
  <c r="DK197" i="3" s="1"/>
  <c r="DK198" i="3" s="1"/>
  <c r="DK199" i="3" s="1"/>
  <c r="DK200" i="3" s="1"/>
  <c r="DK201" i="3" s="1"/>
  <c r="DK202" i="3" s="1"/>
  <c r="DK203" i="3" s="1"/>
  <c r="DK204" i="3" s="1"/>
  <c r="DK205" i="3" s="1"/>
  <c r="DK206" i="3" s="1"/>
  <c r="DK207" i="3" s="1"/>
  <c r="DK208" i="3" s="1"/>
  <c r="DK209" i="3" s="1"/>
  <c r="DK210" i="3" s="1"/>
  <c r="DK211" i="3" s="1"/>
  <c r="DK212" i="3" s="1"/>
  <c r="DK213" i="3" s="1"/>
  <c r="DK214" i="3" s="1"/>
  <c r="DK215" i="3" s="1"/>
  <c r="DK216" i="3" s="1"/>
  <c r="DK217" i="3" s="1"/>
  <c r="DK218" i="3" s="1"/>
  <c r="DK219" i="3" s="1"/>
  <c r="DK220" i="3" s="1"/>
  <c r="DK221" i="3" s="1"/>
  <c r="DK222" i="3" s="1"/>
  <c r="DK223" i="3" s="1"/>
  <c r="DK224" i="3" s="1"/>
  <c r="DK225" i="3" s="1"/>
  <c r="DK226" i="3" s="1"/>
  <c r="DK227" i="3" s="1"/>
  <c r="DK228" i="3" s="1"/>
  <c r="DK229" i="3" s="1"/>
  <c r="DK230" i="3" s="1"/>
  <c r="DK231" i="3" s="1"/>
  <c r="DK232" i="3" s="1"/>
  <c r="DK233" i="3" s="1"/>
  <c r="DK234" i="3" s="1"/>
  <c r="DK235" i="3" s="1"/>
  <c r="DK236" i="3" s="1"/>
  <c r="DK237" i="3" s="1"/>
  <c r="DK238" i="3" s="1"/>
  <c r="DK239" i="3" s="1"/>
  <c r="DK240" i="3" s="1"/>
  <c r="DK241" i="3" s="1"/>
  <c r="DK242" i="3" s="1"/>
  <c r="DK243" i="3" s="1"/>
  <c r="DK244" i="3" s="1"/>
  <c r="DK245" i="3" s="1"/>
  <c r="DK246" i="3" s="1"/>
  <c r="DK247" i="3" s="1"/>
  <c r="DK248" i="3" s="1"/>
  <c r="DK249" i="3" s="1"/>
  <c r="DK250" i="3" s="1"/>
  <c r="DK251" i="3" s="1"/>
  <c r="DK252" i="3" s="1"/>
  <c r="DK253" i="3" s="1"/>
  <c r="DK254" i="3" s="1"/>
  <c r="DK255" i="3" s="1"/>
  <c r="DK256" i="3" s="1"/>
  <c r="DK257" i="3" s="1"/>
  <c r="DK258" i="3" s="1"/>
  <c r="DK259" i="3" s="1"/>
  <c r="DK260" i="3" s="1"/>
  <c r="DK261" i="3" s="1"/>
  <c r="DK262" i="3" s="1"/>
  <c r="DK263" i="3" s="1"/>
  <c r="DK264" i="3" s="1"/>
  <c r="DK265" i="3" s="1"/>
  <c r="DK266" i="3" s="1"/>
  <c r="DK267" i="3" s="1"/>
  <c r="DK268" i="3" s="1"/>
  <c r="DK269" i="3" s="1"/>
  <c r="DK270" i="3" s="1"/>
  <c r="DK271" i="3" s="1"/>
  <c r="DK272" i="3" s="1"/>
  <c r="DK273" i="3" s="1"/>
  <c r="DK274" i="3" s="1"/>
  <c r="DK275" i="3" s="1"/>
  <c r="DK276" i="3" s="1"/>
  <c r="DK277" i="3" s="1"/>
  <c r="DK278" i="3" s="1"/>
  <c r="DK279" i="3" s="1"/>
  <c r="DK280" i="3" s="1"/>
  <c r="DK281" i="3" s="1"/>
  <c r="DK282" i="3" s="1"/>
  <c r="DK283" i="3" s="1"/>
  <c r="DK284" i="3" s="1"/>
  <c r="DK285" i="3" s="1"/>
  <c r="DK286" i="3" s="1"/>
  <c r="DK287" i="3" s="1"/>
  <c r="DK288" i="3" s="1"/>
  <c r="DK289" i="3" s="1"/>
  <c r="DK290" i="3" s="1"/>
  <c r="DK291" i="3" s="1"/>
  <c r="DK292" i="3" s="1"/>
  <c r="DK293" i="3" s="1"/>
  <c r="DK294" i="3" s="1"/>
  <c r="DK295" i="3" s="1"/>
  <c r="DK296" i="3" s="1"/>
  <c r="DK297" i="3" s="1"/>
  <c r="DK298" i="3" s="1"/>
  <c r="DK299" i="3" s="1"/>
  <c r="DK300" i="3" s="1"/>
  <c r="DK301" i="3" s="1"/>
  <c r="DK302" i="3" s="1"/>
  <c r="DK303" i="3" s="1"/>
  <c r="DK304" i="3" s="1"/>
  <c r="DK305" i="3" s="1"/>
  <c r="DK306" i="3" s="1"/>
  <c r="DK307" i="3" s="1"/>
  <c r="DK308" i="3" s="1"/>
  <c r="DK309" i="3" s="1"/>
  <c r="DK310" i="3" s="1"/>
  <c r="DK311" i="3" s="1"/>
  <c r="DK312" i="3" s="1"/>
  <c r="DK313" i="3" s="1"/>
  <c r="DK314" i="3" s="1"/>
  <c r="DK315" i="3" s="1"/>
  <c r="DK316" i="3" s="1"/>
  <c r="DK317" i="3" s="1"/>
  <c r="DK318" i="3" s="1"/>
  <c r="DK319" i="3" s="1"/>
  <c r="DK320" i="3" s="1"/>
  <c r="DK321" i="3" s="1"/>
  <c r="DK322" i="3" s="1"/>
  <c r="DK323" i="3" s="1"/>
  <c r="DK324" i="3" s="1"/>
  <c r="DK325" i="3" s="1"/>
  <c r="DK326" i="3" s="1"/>
  <c r="DK327" i="3" s="1"/>
  <c r="DK328" i="3" s="1"/>
  <c r="DK329" i="3" s="1"/>
  <c r="DK330" i="3" s="1"/>
  <c r="DK331" i="3" s="1"/>
  <c r="DK332" i="3" s="1"/>
  <c r="DK333" i="3" s="1"/>
  <c r="DK334" i="3" s="1"/>
  <c r="DK335" i="3" s="1"/>
  <c r="DK336" i="3" s="1"/>
  <c r="DK337" i="3" s="1"/>
  <c r="DK338" i="3" s="1"/>
  <c r="DK339" i="3" s="1"/>
  <c r="DK340" i="3" s="1"/>
  <c r="DK341" i="3" s="1"/>
  <c r="DK342" i="3" s="1"/>
  <c r="DK343" i="3" s="1"/>
  <c r="DK344" i="3" s="1"/>
  <c r="DK345" i="3" s="1"/>
  <c r="DK346" i="3" s="1"/>
  <c r="DK347" i="3" s="1"/>
  <c r="DK348" i="3" s="1"/>
  <c r="DK349" i="3" s="1"/>
  <c r="DK350" i="3" s="1"/>
  <c r="DK351" i="3" s="1"/>
  <c r="DK352" i="3" s="1"/>
  <c r="DK353" i="3" s="1"/>
  <c r="DK354" i="3" s="1"/>
  <c r="DK355" i="3" s="1"/>
  <c r="DK356" i="3" s="1"/>
  <c r="DK357" i="3" s="1"/>
  <c r="DK358" i="3" s="1"/>
  <c r="DK359" i="3" s="1"/>
  <c r="DK360" i="3" s="1"/>
  <c r="DK361" i="3" s="1"/>
  <c r="DK362" i="3" s="1"/>
  <c r="DK363" i="3" s="1"/>
  <c r="DK364" i="3" s="1"/>
  <c r="DK365" i="3" s="1"/>
  <c r="DK366" i="3" s="1"/>
  <c r="DK367" i="3" s="1"/>
  <c r="DK368" i="3" s="1"/>
  <c r="DK369" i="3" s="1"/>
  <c r="DK370" i="3" s="1"/>
  <c r="DK371" i="3" s="1"/>
  <c r="DK372" i="3" s="1"/>
  <c r="DK373" i="3" s="1"/>
  <c r="DK374" i="3" s="1"/>
  <c r="DK375" i="3" s="1"/>
  <c r="DK376" i="3" s="1"/>
  <c r="DK377" i="3" s="1"/>
  <c r="DK378" i="3" s="1"/>
  <c r="DK379" i="3" s="1"/>
  <c r="DK380" i="3" s="1"/>
  <c r="DK381" i="3" s="1"/>
  <c r="DK382" i="3" s="1"/>
  <c r="DK383" i="3" s="1"/>
  <c r="DK384" i="3" s="1"/>
  <c r="DK385" i="3" s="1"/>
  <c r="DK386" i="3" s="1"/>
  <c r="DK387" i="3" s="1"/>
  <c r="DK388" i="3" s="1"/>
  <c r="DK389" i="3" s="1"/>
  <c r="DK390" i="3" s="1"/>
  <c r="DK391" i="3" s="1"/>
  <c r="DK392" i="3" s="1"/>
  <c r="DK393" i="3" s="1"/>
  <c r="DK394" i="3" s="1"/>
  <c r="DK395" i="3" s="1"/>
  <c r="DK396" i="3" s="1"/>
  <c r="DK397" i="3" s="1"/>
  <c r="DK398" i="3" s="1"/>
  <c r="DK399" i="3" s="1"/>
  <c r="DK400" i="3" s="1"/>
  <c r="DK401" i="3" s="1"/>
  <c r="DK402" i="3" s="1"/>
  <c r="DK403" i="3" s="1"/>
  <c r="DK404" i="3" s="1"/>
  <c r="DK405" i="3" s="1"/>
  <c r="DK406" i="3" s="1"/>
  <c r="DK407" i="3" s="1"/>
  <c r="DK408" i="3" s="1"/>
  <c r="DK409" i="3" s="1"/>
  <c r="DK410" i="3" s="1"/>
  <c r="DK411" i="3" s="1"/>
  <c r="DK412" i="3" s="1"/>
  <c r="DK413" i="3" s="1"/>
  <c r="DK414" i="3" s="1"/>
  <c r="DK415" i="3" s="1"/>
  <c r="DK416" i="3" s="1"/>
  <c r="DK417" i="3" s="1"/>
  <c r="DK418" i="3" s="1"/>
  <c r="DK419" i="3" s="1"/>
  <c r="DK420" i="3" s="1"/>
  <c r="DK421" i="3" s="1"/>
  <c r="DK422" i="3" s="1"/>
  <c r="DK423" i="3" s="1"/>
  <c r="DK424" i="3" s="1"/>
  <c r="DK425" i="3" s="1"/>
  <c r="DK426" i="3" s="1"/>
  <c r="DK427" i="3" s="1"/>
  <c r="DK428" i="3" s="1"/>
  <c r="DK429" i="3" s="1"/>
  <c r="DK430" i="3" s="1"/>
  <c r="DK431" i="3" s="1"/>
  <c r="DK432" i="3" s="1"/>
  <c r="DK433" i="3" s="1"/>
  <c r="DK434" i="3" s="1"/>
  <c r="DK435" i="3" s="1"/>
  <c r="DK436" i="3" s="1"/>
  <c r="DK437" i="3" s="1"/>
  <c r="DK438" i="3" s="1"/>
  <c r="DK439" i="3" s="1"/>
  <c r="DK440" i="3" s="1"/>
  <c r="DK441" i="3" s="1"/>
  <c r="DK442" i="3" s="1"/>
  <c r="DK443" i="3" s="1"/>
  <c r="DK444" i="3" s="1"/>
  <c r="DK445" i="3" s="1"/>
  <c r="DK446" i="3" s="1"/>
  <c r="DK447" i="3" s="1"/>
  <c r="DK448" i="3" s="1"/>
  <c r="DK449" i="3" s="1"/>
  <c r="DK450" i="3" s="1"/>
  <c r="DK451" i="3" s="1"/>
  <c r="DK452" i="3" s="1"/>
  <c r="DK453" i="3" s="1"/>
  <c r="DK454" i="3" s="1"/>
  <c r="DK455" i="3" s="1"/>
  <c r="DK456" i="3" s="1"/>
  <c r="DK457" i="3" s="1"/>
  <c r="DK458" i="3" s="1"/>
  <c r="DK459" i="3" s="1"/>
  <c r="DK460" i="3" s="1"/>
  <c r="DK461" i="3" s="1"/>
  <c r="DK462" i="3" s="1"/>
  <c r="DK463" i="3" s="1"/>
  <c r="DK464" i="3" s="1"/>
  <c r="DK465" i="3" s="1"/>
  <c r="DK466" i="3" s="1"/>
  <c r="DK467" i="3" s="1"/>
  <c r="DK468" i="3" s="1"/>
  <c r="DK469" i="3" s="1"/>
  <c r="DK470" i="3" s="1"/>
  <c r="DK471" i="3" s="1"/>
  <c r="DK472" i="3" s="1"/>
  <c r="DK473" i="3" s="1"/>
  <c r="DK474" i="3" s="1"/>
  <c r="DK475" i="3" s="1"/>
  <c r="DK476" i="3" s="1"/>
  <c r="DK477" i="3" s="1"/>
  <c r="DK478" i="3" s="1"/>
  <c r="DK479" i="3" s="1"/>
  <c r="DK480" i="3" s="1"/>
  <c r="DK481" i="3" s="1"/>
  <c r="DK482" i="3" s="1"/>
  <c r="DK483" i="3" s="1"/>
  <c r="DK484" i="3" s="1"/>
  <c r="DK485" i="3" s="1"/>
  <c r="DK486" i="3" s="1"/>
  <c r="DK487" i="3" s="1"/>
  <c r="DK488" i="3" s="1"/>
  <c r="DK489" i="3" s="1"/>
  <c r="DK490" i="3" s="1"/>
  <c r="DK491" i="3" s="1"/>
  <c r="DK492" i="3" s="1"/>
  <c r="DK493" i="3" s="1"/>
  <c r="DK494" i="3" s="1"/>
  <c r="DK495" i="3" s="1"/>
  <c r="DK496" i="3" s="1"/>
  <c r="DK497" i="3" s="1"/>
  <c r="DK498" i="3" s="1"/>
  <c r="DK499" i="3" s="1"/>
  <c r="DK500" i="3" s="1"/>
  <c r="DK501" i="3" s="1"/>
  <c r="DK502" i="3" s="1"/>
  <c r="DK503" i="3" s="1"/>
  <c r="DK504" i="3" s="1"/>
  <c r="DK505" i="3" s="1"/>
  <c r="DK506" i="3" s="1"/>
  <c r="DK507" i="3" s="1"/>
  <c r="DK508" i="3" s="1"/>
  <c r="DK509" i="3" s="1"/>
  <c r="DK510" i="3" s="1"/>
  <c r="DK511" i="3" s="1"/>
  <c r="DK512" i="3" s="1"/>
  <c r="DK513" i="3" s="1"/>
  <c r="DK514" i="3" s="1"/>
  <c r="DK515" i="3" s="1"/>
  <c r="DK516" i="3" s="1"/>
  <c r="DK517" i="3" s="1"/>
  <c r="DK518" i="3" s="1"/>
  <c r="DK519" i="3" s="1"/>
  <c r="DK520" i="3" s="1"/>
  <c r="DK521" i="3" s="1"/>
  <c r="DK522" i="3" s="1"/>
  <c r="DK523" i="3" s="1"/>
  <c r="DK524" i="3" s="1"/>
  <c r="DK525" i="3" s="1"/>
  <c r="DK526" i="3" s="1"/>
  <c r="DK527" i="3" s="1"/>
  <c r="DK528" i="3" s="1"/>
  <c r="DK529" i="3" s="1"/>
  <c r="DK530" i="3" s="1"/>
  <c r="DK531" i="3" s="1"/>
  <c r="DK532" i="3" s="1"/>
  <c r="DK533" i="3" s="1"/>
  <c r="DK534" i="3" s="1"/>
  <c r="DK535" i="3" s="1"/>
  <c r="DK536" i="3" s="1"/>
  <c r="DK537" i="3" s="1"/>
  <c r="DK538" i="3" s="1"/>
  <c r="DK539" i="3" s="1"/>
  <c r="DK540" i="3" s="1"/>
  <c r="DK541" i="3" s="1"/>
  <c r="DK542" i="3" s="1"/>
  <c r="DK543" i="3" s="1"/>
  <c r="DK544" i="3" s="1"/>
  <c r="DK545" i="3" s="1"/>
  <c r="DK546" i="3" s="1"/>
  <c r="DK547" i="3" s="1"/>
  <c r="DK548" i="3" s="1"/>
  <c r="DK549" i="3" s="1"/>
  <c r="DK550" i="3" s="1"/>
  <c r="DK551" i="3" s="1"/>
  <c r="DK552" i="3" s="1"/>
  <c r="DK553" i="3" s="1"/>
  <c r="DK554" i="3" s="1"/>
  <c r="DK555" i="3" s="1"/>
  <c r="DK556" i="3" s="1"/>
  <c r="DK557" i="3" s="1"/>
  <c r="DK558" i="3" s="1"/>
  <c r="DK559" i="3" s="1"/>
  <c r="DK560" i="3" s="1"/>
  <c r="DK561" i="3" s="1"/>
  <c r="DK562" i="3" s="1"/>
  <c r="DK563" i="3" s="1"/>
  <c r="DK564" i="3" s="1"/>
  <c r="DK565" i="3" s="1"/>
  <c r="DK566" i="3" s="1"/>
  <c r="DK567" i="3" s="1"/>
  <c r="DK568" i="3" s="1"/>
  <c r="DK569" i="3" s="1"/>
  <c r="DK570" i="3" s="1"/>
  <c r="DK571" i="3" s="1"/>
  <c r="DK572" i="3" s="1"/>
  <c r="DK573" i="3" s="1"/>
  <c r="DK574" i="3" s="1"/>
  <c r="DK575" i="3" s="1"/>
  <c r="DK576" i="3" s="1"/>
  <c r="DK577" i="3" s="1"/>
  <c r="DK578" i="3" s="1"/>
  <c r="DK579" i="3" s="1"/>
  <c r="DK580" i="3" s="1"/>
  <c r="DK581" i="3" s="1"/>
  <c r="DK582" i="3" s="1"/>
  <c r="DK583" i="3" s="1"/>
  <c r="DK584" i="3" s="1"/>
  <c r="DK585" i="3" s="1"/>
  <c r="DK586" i="3" s="1"/>
  <c r="DK587" i="3" s="1"/>
  <c r="DK588" i="3" s="1"/>
  <c r="DK589" i="3" s="1"/>
  <c r="DK590" i="3" s="1"/>
  <c r="DK591" i="3" s="1"/>
  <c r="DK592" i="3" s="1"/>
  <c r="DK593" i="3" s="1"/>
  <c r="DK594" i="3" s="1"/>
  <c r="DK595" i="3" s="1"/>
  <c r="DK596" i="3" s="1"/>
  <c r="DK597" i="3" s="1"/>
  <c r="DK598" i="3" s="1"/>
  <c r="DK599" i="3" s="1"/>
  <c r="DK600" i="3" s="1"/>
  <c r="DK601" i="3" s="1"/>
  <c r="DK602" i="3" s="1"/>
  <c r="DK603" i="3" s="1"/>
  <c r="DK604" i="3" s="1"/>
  <c r="DK605" i="3" s="1"/>
  <c r="DK606" i="3" s="1"/>
  <c r="DK607" i="3" s="1"/>
  <c r="DK608" i="3" s="1"/>
  <c r="DK609" i="3" s="1"/>
  <c r="DK610" i="3" s="1"/>
  <c r="DK611" i="3" s="1"/>
  <c r="DK612" i="3" s="1"/>
  <c r="DK613" i="3" s="1"/>
  <c r="DK614" i="3" s="1"/>
  <c r="DK615" i="3" s="1"/>
  <c r="DK616" i="3" s="1"/>
  <c r="DK617" i="3" s="1"/>
  <c r="DK618" i="3" s="1"/>
  <c r="DK619" i="3" s="1"/>
  <c r="DK620" i="3" s="1"/>
  <c r="DK621" i="3" s="1"/>
  <c r="DK622" i="3" s="1"/>
  <c r="DK623" i="3" s="1"/>
  <c r="DK624" i="3" s="1"/>
  <c r="DK625" i="3" s="1"/>
  <c r="DK626" i="3" s="1"/>
  <c r="DK627" i="3" s="1"/>
  <c r="DK628" i="3" s="1"/>
  <c r="DK629" i="3" s="1"/>
  <c r="DK630" i="3" s="1"/>
  <c r="DK631" i="3" s="1"/>
  <c r="DK632" i="3" s="1"/>
  <c r="DK633" i="3" s="1"/>
  <c r="DK634" i="3" s="1"/>
  <c r="DK635" i="3" s="1"/>
  <c r="DK636" i="3" s="1"/>
  <c r="DK637" i="3" s="1"/>
  <c r="DK638" i="3" s="1"/>
  <c r="DK639" i="3" s="1"/>
  <c r="DK640" i="3" s="1"/>
  <c r="DK641" i="3" s="1"/>
  <c r="DK642" i="3" s="1"/>
  <c r="DK643" i="3" s="1"/>
  <c r="DK644" i="3" s="1"/>
  <c r="DK645" i="3" s="1"/>
  <c r="DK646" i="3" s="1"/>
  <c r="DK647" i="3" s="1"/>
  <c r="DK648" i="3" s="1"/>
  <c r="DK649" i="3" s="1"/>
  <c r="DK650" i="3" s="1"/>
  <c r="DK651" i="3" s="1"/>
  <c r="DK652" i="3" s="1"/>
  <c r="DK653" i="3" s="1"/>
  <c r="DK654" i="3" s="1"/>
  <c r="DK655" i="3" s="1"/>
  <c r="DK656" i="3" s="1"/>
  <c r="DK657" i="3" s="1"/>
  <c r="DK658" i="3" s="1"/>
  <c r="DK659" i="3" s="1"/>
  <c r="DK660" i="3" s="1"/>
  <c r="DK661" i="3" s="1"/>
  <c r="DK662" i="3" s="1"/>
  <c r="DK663" i="3" s="1"/>
  <c r="DK664" i="3" s="1"/>
  <c r="DK665" i="3" s="1"/>
  <c r="DK666" i="3" s="1"/>
  <c r="DK667" i="3" s="1"/>
  <c r="DK668" i="3" s="1"/>
  <c r="DK669" i="3" s="1"/>
  <c r="DK670" i="3" s="1"/>
  <c r="DK671" i="3" s="1"/>
  <c r="DK672" i="3" s="1"/>
  <c r="DK673" i="3" s="1"/>
  <c r="DK674" i="3" s="1"/>
  <c r="DK675" i="3" s="1"/>
  <c r="DK676" i="3" s="1"/>
  <c r="DK677" i="3" s="1"/>
  <c r="DK678" i="3" s="1"/>
  <c r="DK679" i="3" s="1"/>
  <c r="DK680" i="3" s="1"/>
  <c r="DK681" i="3" s="1"/>
  <c r="DK682" i="3" s="1"/>
  <c r="DK683" i="3" s="1"/>
  <c r="DK684" i="3" s="1"/>
  <c r="DK685" i="3" s="1"/>
  <c r="DK686" i="3" s="1"/>
  <c r="DK687" i="3" s="1"/>
  <c r="DK688" i="3" s="1"/>
  <c r="DK689" i="3" s="1"/>
  <c r="DK690" i="3" s="1"/>
  <c r="DK691" i="3" s="1"/>
  <c r="DK692" i="3" s="1"/>
  <c r="DK693" i="3" s="1"/>
  <c r="DK694" i="3" s="1"/>
  <c r="DK695" i="3" s="1"/>
  <c r="DK696" i="3" s="1"/>
  <c r="DK697" i="3" s="1"/>
  <c r="DK698" i="3" s="1"/>
  <c r="DK699" i="3" s="1"/>
  <c r="DK700" i="3" s="1"/>
  <c r="DK701" i="3" s="1"/>
  <c r="DK702" i="3" s="1"/>
  <c r="DK703" i="3" s="1"/>
  <c r="DK704" i="3" s="1"/>
  <c r="DK705" i="3" s="1"/>
  <c r="DK706" i="3" s="1"/>
  <c r="DK707" i="3" s="1"/>
  <c r="DK708" i="3" s="1"/>
  <c r="DK709" i="3" s="1"/>
  <c r="DK710" i="3" s="1"/>
  <c r="DK711" i="3" s="1"/>
  <c r="DK712" i="3" s="1"/>
  <c r="DK713" i="3" s="1"/>
  <c r="DK714" i="3" s="1"/>
  <c r="DK715" i="3" s="1"/>
  <c r="DK716" i="3" s="1"/>
  <c r="DK717" i="3" s="1"/>
  <c r="DK718" i="3" s="1"/>
  <c r="DK719" i="3" s="1"/>
  <c r="DK720" i="3" s="1"/>
  <c r="DK721" i="3" s="1"/>
  <c r="DK722" i="3" s="1"/>
  <c r="DK723" i="3" s="1"/>
  <c r="DK724" i="3" s="1"/>
  <c r="DK725" i="3" s="1"/>
  <c r="DK726" i="3" s="1"/>
  <c r="DK727" i="3" s="1"/>
  <c r="DK728" i="3" s="1"/>
  <c r="DK729" i="3" s="1"/>
  <c r="DK730" i="3" s="1"/>
  <c r="DK731" i="3" s="1"/>
  <c r="DK732" i="3" s="1"/>
  <c r="DK733" i="3" s="1"/>
  <c r="DK734" i="3" s="1"/>
  <c r="DK735" i="3" s="1"/>
  <c r="DK736" i="3" s="1"/>
  <c r="DK737" i="3" s="1"/>
  <c r="DK738" i="3" s="1"/>
  <c r="DK739" i="3" s="1"/>
  <c r="DK740" i="3" s="1"/>
  <c r="DK741" i="3" s="1"/>
  <c r="DK742" i="3" s="1"/>
  <c r="DK743" i="3" s="1"/>
  <c r="DK744" i="3" s="1"/>
  <c r="DK745" i="3" s="1"/>
  <c r="DK746" i="3" s="1"/>
  <c r="DK747" i="3" s="1"/>
  <c r="DK748" i="3" s="1"/>
  <c r="DK749" i="3" s="1"/>
  <c r="DK750" i="3" s="1"/>
  <c r="DK751" i="3" s="1"/>
  <c r="DK752" i="3" s="1"/>
  <c r="DK753" i="3" s="1"/>
  <c r="DK754" i="3" s="1"/>
  <c r="DK755" i="3" s="1"/>
  <c r="DK756" i="3" s="1"/>
  <c r="DK757" i="3" s="1"/>
  <c r="DK758" i="3" s="1"/>
  <c r="DK759" i="3" s="1"/>
  <c r="DK760" i="3" s="1"/>
  <c r="DK761" i="3" s="1"/>
  <c r="DK762" i="3" s="1"/>
  <c r="DK763" i="3" s="1"/>
  <c r="DK764" i="3" s="1"/>
  <c r="DK765" i="3" s="1"/>
  <c r="DK766" i="3" s="1"/>
  <c r="DK767" i="3" s="1"/>
  <c r="DK768" i="3" s="1"/>
  <c r="DK769" i="3" s="1"/>
  <c r="DK770" i="3" s="1"/>
  <c r="DK771" i="3" s="1"/>
  <c r="DK772" i="3" s="1"/>
  <c r="DK773" i="3" s="1"/>
  <c r="DK774" i="3" s="1"/>
  <c r="DK775" i="3" s="1"/>
  <c r="DK776" i="3" s="1"/>
  <c r="DK777" i="3" s="1"/>
  <c r="DK778" i="3" s="1"/>
  <c r="DK779" i="3" s="1"/>
  <c r="DK780" i="3" s="1"/>
  <c r="DK781" i="3" s="1"/>
  <c r="DK782" i="3" s="1"/>
  <c r="DK783" i="3" s="1"/>
  <c r="DK784" i="3" s="1"/>
  <c r="DK785" i="3" s="1"/>
  <c r="DK786" i="3" s="1"/>
  <c r="DK787" i="3" s="1"/>
  <c r="DK788" i="3" s="1"/>
  <c r="DK789" i="3" s="1"/>
  <c r="DK790" i="3" s="1"/>
  <c r="DK791" i="3" s="1"/>
  <c r="DK792" i="3" s="1"/>
  <c r="DK793" i="3" s="1"/>
  <c r="DK794" i="3" s="1"/>
  <c r="DK795" i="3" s="1"/>
  <c r="DK796" i="3" s="1"/>
  <c r="DK797" i="3" s="1"/>
  <c r="DK798" i="3" s="1"/>
  <c r="DK799" i="3" s="1"/>
  <c r="DK800" i="3" s="1"/>
  <c r="DK801" i="3" s="1"/>
  <c r="DK802" i="3" s="1"/>
  <c r="DK803" i="3" s="1"/>
  <c r="DK804" i="3" s="1"/>
  <c r="DK805" i="3" s="1"/>
  <c r="DK806" i="3" s="1"/>
  <c r="DK807" i="3" s="1"/>
  <c r="DK808" i="3" s="1"/>
  <c r="DK809" i="3" s="1"/>
  <c r="DK810" i="3" s="1"/>
  <c r="DK811" i="3" s="1"/>
  <c r="DK812" i="3" s="1"/>
  <c r="DK813" i="3" s="1"/>
  <c r="DK814" i="3" s="1"/>
  <c r="DK815" i="3" s="1"/>
  <c r="DK816" i="3" s="1"/>
  <c r="DK817" i="3" s="1"/>
  <c r="DK818" i="3" s="1"/>
  <c r="DK819" i="3" s="1"/>
  <c r="DK820" i="3" s="1"/>
  <c r="DK821" i="3" s="1"/>
  <c r="DK822" i="3" s="1"/>
  <c r="DK823" i="3" s="1"/>
  <c r="DK824" i="3" s="1"/>
  <c r="DK825" i="3" s="1"/>
  <c r="DK826" i="3" s="1"/>
  <c r="DK827" i="3" s="1"/>
  <c r="DK828" i="3" s="1"/>
  <c r="DK829" i="3" s="1"/>
  <c r="DK830" i="3" s="1"/>
  <c r="DK831" i="3" s="1"/>
  <c r="DK832" i="3" s="1"/>
  <c r="DK833" i="3" s="1"/>
  <c r="DK834" i="3" s="1"/>
  <c r="DK835" i="3" s="1"/>
  <c r="DK836" i="3" s="1"/>
  <c r="DK837" i="3" s="1"/>
  <c r="DK838" i="3" s="1"/>
  <c r="DK839" i="3" s="1"/>
  <c r="DK840" i="3" s="1"/>
  <c r="DK841" i="3" s="1"/>
  <c r="DK842" i="3" s="1"/>
  <c r="DK843" i="3" s="1"/>
  <c r="DK844" i="3" s="1"/>
  <c r="DK845" i="3" s="1"/>
  <c r="DK846" i="3" s="1"/>
  <c r="DK847" i="3" s="1"/>
  <c r="DK848" i="3" s="1"/>
  <c r="DK849" i="3" s="1"/>
  <c r="DK850" i="3" s="1"/>
  <c r="DK851" i="3" s="1"/>
  <c r="DK852" i="3" s="1"/>
  <c r="DK853" i="3" s="1"/>
  <c r="DK854" i="3" s="1"/>
  <c r="DK855" i="3" s="1"/>
  <c r="DK856" i="3" s="1"/>
  <c r="DK857" i="3" s="1"/>
  <c r="DK858" i="3" s="1"/>
  <c r="DK859" i="3" s="1"/>
  <c r="DK860" i="3" s="1"/>
  <c r="DK861" i="3" s="1"/>
  <c r="DK862" i="3" s="1"/>
  <c r="DK863" i="3" s="1"/>
  <c r="DK864" i="3" s="1"/>
  <c r="DK865" i="3" s="1"/>
  <c r="DK866" i="3" s="1"/>
  <c r="DK867" i="3" s="1"/>
  <c r="DK868" i="3" s="1"/>
  <c r="DK869" i="3" s="1"/>
  <c r="DK870" i="3" s="1"/>
  <c r="DK871" i="3" s="1"/>
  <c r="DK872" i="3" s="1"/>
  <c r="DK873" i="3" s="1"/>
  <c r="DK874" i="3" s="1"/>
  <c r="DK875" i="3" s="1"/>
  <c r="DK876" i="3" s="1"/>
  <c r="DK877" i="3" s="1"/>
  <c r="DK878" i="3" s="1"/>
  <c r="DK879" i="3" s="1"/>
  <c r="DK880" i="3" s="1"/>
  <c r="DK881" i="3" s="1"/>
  <c r="DK882" i="3" s="1"/>
  <c r="DK883" i="3" s="1"/>
  <c r="DK884" i="3" s="1"/>
  <c r="DK885" i="3" s="1"/>
  <c r="DK886" i="3" s="1"/>
  <c r="DK887" i="3" s="1"/>
  <c r="DK888" i="3" s="1"/>
  <c r="DK889" i="3" s="1"/>
  <c r="DK890" i="3" s="1"/>
  <c r="DK891" i="3" s="1"/>
  <c r="DK892" i="3" s="1"/>
  <c r="DK893" i="3" s="1"/>
  <c r="DK894" i="3" s="1"/>
  <c r="DK895" i="3" s="1"/>
  <c r="DK896" i="3" s="1"/>
  <c r="DK897" i="3" s="1"/>
  <c r="DK898" i="3" s="1"/>
  <c r="DK899" i="3" s="1"/>
  <c r="DK900" i="3" s="1"/>
  <c r="DK901" i="3" s="1"/>
  <c r="DK902" i="3" s="1"/>
  <c r="DK903" i="3" s="1"/>
  <c r="DK904" i="3" s="1"/>
  <c r="DK905" i="3" s="1"/>
  <c r="DK906" i="3" s="1"/>
  <c r="DK907" i="3" s="1"/>
  <c r="DK908" i="3" s="1"/>
  <c r="DK909" i="3" s="1"/>
  <c r="DK910" i="3" s="1"/>
  <c r="DK911" i="3" s="1"/>
  <c r="DK912" i="3" s="1"/>
  <c r="DK913" i="3" s="1"/>
  <c r="DK914" i="3" s="1"/>
  <c r="DK915" i="3" s="1"/>
  <c r="DK916" i="3" s="1"/>
  <c r="DK917" i="3" s="1"/>
  <c r="DK918" i="3" s="1"/>
  <c r="DK919" i="3" s="1"/>
  <c r="DK920" i="3" s="1"/>
  <c r="DK921" i="3" s="1"/>
  <c r="DK922" i="3" s="1"/>
  <c r="DK923" i="3" s="1"/>
  <c r="DK924" i="3" s="1"/>
  <c r="DK925" i="3" s="1"/>
  <c r="DK926" i="3" s="1"/>
  <c r="DK927" i="3" s="1"/>
  <c r="DK928" i="3" s="1"/>
  <c r="DK929" i="3" s="1"/>
  <c r="DK930" i="3" s="1"/>
  <c r="DK931" i="3" s="1"/>
  <c r="DK932" i="3" s="1"/>
  <c r="DK933" i="3" s="1"/>
  <c r="DK934" i="3" s="1"/>
  <c r="DK935" i="3" s="1"/>
  <c r="DK936" i="3" s="1"/>
  <c r="DK937" i="3" s="1"/>
  <c r="DK938" i="3" s="1"/>
  <c r="DK939" i="3" s="1"/>
  <c r="DK940" i="3" s="1"/>
  <c r="DK941" i="3" s="1"/>
  <c r="DK942" i="3" s="1"/>
  <c r="DK943" i="3" s="1"/>
  <c r="DK944" i="3" s="1"/>
  <c r="DK945" i="3" s="1"/>
  <c r="DK946" i="3" s="1"/>
  <c r="DK947" i="3" s="1"/>
  <c r="DK948" i="3" s="1"/>
  <c r="DK949" i="3" s="1"/>
  <c r="DK950" i="3" s="1"/>
  <c r="DK951" i="3" s="1"/>
  <c r="DK952" i="3" s="1"/>
  <c r="DK953" i="3" s="1"/>
  <c r="DK954" i="3" s="1"/>
  <c r="DK955" i="3" s="1"/>
  <c r="DK956" i="3" s="1"/>
  <c r="DK957" i="3" s="1"/>
  <c r="DK958" i="3" s="1"/>
  <c r="DK959" i="3" s="1"/>
  <c r="DK960" i="3" s="1"/>
  <c r="DK961" i="3" s="1"/>
  <c r="DK962" i="3" s="1"/>
  <c r="DK963" i="3" s="1"/>
  <c r="DK964" i="3" s="1"/>
  <c r="DK965" i="3" s="1"/>
  <c r="DK966" i="3" s="1"/>
  <c r="DK967" i="3" s="1"/>
  <c r="DK968" i="3" s="1"/>
  <c r="DK969" i="3" s="1"/>
  <c r="DK970" i="3" s="1"/>
  <c r="DK971" i="3" s="1"/>
  <c r="DK972" i="3" s="1"/>
  <c r="DK973" i="3" s="1"/>
  <c r="DK974" i="3" s="1"/>
  <c r="DK975" i="3" s="1"/>
  <c r="DK976" i="3" s="1"/>
  <c r="DK977" i="3" s="1"/>
  <c r="DK978" i="3" s="1"/>
  <c r="DK979" i="3" s="1"/>
  <c r="DK980" i="3" s="1"/>
  <c r="DK981" i="3" s="1"/>
  <c r="DK982" i="3" s="1"/>
  <c r="DK983" i="3" s="1"/>
  <c r="DK984" i="3" s="1"/>
  <c r="DK985" i="3" s="1"/>
  <c r="DK986" i="3" s="1"/>
  <c r="DK987" i="3" s="1"/>
  <c r="DK988" i="3" s="1"/>
  <c r="DK989" i="3" s="1"/>
  <c r="DK990" i="3" s="1"/>
  <c r="DK991" i="3" s="1"/>
  <c r="DK992" i="3" s="1"/>
  <c r="DK993" i="3" s="1"/>
  <c r="DK994" i="3" s="1"/>
  <c r="DK995" i="3" s="1"/>
  <c r="DK996" i="3" s="1"/>
  <c r="DK997" i="3" s="1"/>
  <c r="DK998" i="3" s="1"/>
  <c r="DK999" i="3" s="1"/>
  <c r="DK1000" i="3" s="1"/>
  <c r="DK1001" i="3" s="1"/>
  <c r="DK1002" i="3" s="1"/>
  <c r="DK1003" i="3" s="1"/>
  <c r="DK1004" i="3" s="1"/>
  <c r="DK1005" i="3" s="1"/>
  <c r="DK1006" i="3" s="1"/>
  <c r="DK1007" i="3" s="1"/>
  <c r="DK1008" i="3" s="1"/>
  <c r="DK1009" i="3" s="1"/>
  <c r="DK1010" i="3" s="1"/>
  <c r="DK1011" i="3" s="1"/>
  <c r="DK1012" i="3" s="1"/>
  <c r="DK1013" i="3" s="1"/>
  <c r="DK1014" i="3" s="1"/>
  <c r="DK1015" i="3" s="1"/>
  <c r="DK1016" i="3" s="1"/>
  <c r="DK1017" i="3" s="1"/>
  <c r="DK1018" i="3" s="1"/>
  <c r="DK1019" i="3" s="1"/>
  <c r="DK1020" i="3" s="1"/>
  <c r="DK1021" i="3" s="1"/>
  <c r="DK1022" i="3" s="1"/>
  <c r="DK1023" i="3" s="1"/>
  <c r="DK1024" i="3" s="1"/>
  <c r="DK1025" i="3" s="1"/>
  <c r="DK1026" i="3" s="1"/>
  <c r="DK1027" i="3" s="1"/>
  <c r="DK1028" i="3" s="1"/>
  <c r="DK1029" i="3" s="1"/>
  <c r="DK1030" i="3" s="1"/>
  <c r="DK1031" i="3" s="1"/>
  <c r="DK1032" i="3" s="1"/>
  <c r="DK1033" i="3" s="1"/>
  <c r="DK1034" i="3" s="1"/>
  <c r="DK1035" i="3" s="1"/>
  <c r="DK1036" i="3" s="1"/>
  <c r="DK1037" i="3" s="1"/>
  <c r="DK1038" i="3" s="1"/>
  <c r="DK1039" i="3" s="1"/>
  <c r="DK1040" i="3" s="1"/>
  <c r="DK1041" i="3" s="1"/>
  <c r="DK1042" i="3" s="1"/>
  <c r="DK1043" i="3" s="1"/>
  <c r="DK1044" i="3" s="1"/>
  <c r="DK1045" i="3" s="1"/>
  <c r="DK1046" i="3" s="1"/>
  <c r="DK1047" i="3" s="1"/>
  <c r="DK1048" i="3" s="1"/>
  <c r="DK1049" i="3" s="1"/>
  <c r="DK1050" i="3" s="1"/>
  <c r="DK1051" i="3" s="1"/>
  <c r="DK1052" i="3" s="1"/>
  <c r="DK1053" i="3" s="1"/>
  <c r="DK1054" i="3" s="1"/>
  <c r="DK1055" i="3" s="1"/>
  <c r="DK1056" i="3" s="1"/>
  <c r="DK1057" i="3" s="1"/>
  <c r="DK1058" i="3" s="1"/>
  <c r="DK1059" i="3" s="1"/>
  <c r="DK1060" i="3" s="1"/>
  <c r="DK1061" i="3" s="1"/>
  <c r="DK1062" i="3" s="1"/>
  <c r="DK1063" i="3" s="1"/>
  <c r="DK1064" i="3" s="1"/>
  <c r="DK1065" i="3" s="1"/>
  <c r="DK1066" i="3" s="1"/>
  <c r="DK1067" i="3" s="1"/>
  <c r="DK1068" i="3" s="1"/>
  <c r="DK1069" i="3" s="1"/>
  <c r="DK1070" i="3" s="1"/>
  <c r="DK1071" i="3" s="1"/>
  <c r="DK1072" i="3" s="1"/>
  <c r="DK1073" i="3" s="1"/>
  <c r="DK1074" i="3" s="1"/>
  <c r="DK1075" i="3" s="1"/>
  <c r="DK1076" i="3" s="1"/>
  <c r="DK1077" i="3" s="1"/>
  <c r="DK1078" i="3" s="1"/>
  <c r="DK1079" i="3" s="1"/>
  <c r="DK1080" i="3" s="1"/>
  <c r="DK1081" i="3" s="1"/>
  <c r="DK1082" i="3" s="1"/>
  <c r="DK1083" i="3" s="1"/>
  <c r="DK1084" i="3" s="1"/>
  <c r="DK1085" i="3" s="1"/>
  <c r="DK1086" i="3" s="1"/>
  <c r="DK1087" i="3" s="1"/>
  <c r="DK1088" i="3" s="1"/>
  <c r="DK1089" i="3" s="1"/>
  <c r="DK1090" i="3" s="1"/>
  <c r="DK1091" i="3" s="1"/>
  <c r="DK1092" i="3" s="1"/>
  <c r="DK1093" i="3" s="1"/>
  <c r="DK1094" i="3" s="1"/>
  <c r="DK1095" i="3" s="1"/>
  <c r="DK1096" i="3" s="1"/>
  <c r="DK1097" i="3" s="1"/>
  <c r="DK1098" i="3" s="1"/>
  <c r="DK1099" i="3" s="1"/>
  <c r="DK1100" i="3" s="1"/>
  <c r="DK1101" i="3" s="1"/>
  <c r="DK1102" i="3" s="1"/>
  <c r="DK1103" i="3" s="1"/>
  <c r="DK1104" i="3" s="1"/>
  <c r="DK1105" i="3" s="1"/>
  <c r="DK1106" i="3" s="1"/>
  <c r="DK1107" i="3" s="1"/>
  <c r="DK1108" i="3" s="1"/>
  <c r="DK1109" i="3" s="1"/>
  <c r="DK1110" i="3" s="1"/>
  <c r="DK1111" i="3" s="1"/>
  <c r="DK1112" i="3" s="1"/>
  <c r="DK1113" i="3" s="1"/>
  <c r="DK1114" i="3" s="1"/>
  <c r="DK1115" i="3" s="1"/>
  <c r="DK1116" i="3" s="1"/>
  <c r="DK1117" i="3" s="1"/>
  <c r="DK1118" i="3" s="1"/>
  <c r="DK1119" i="3" s="1"/>
  <c r="DK1120" i="3" s="1"/>
  <c r="DK1121" i="3" s="1"/>
  <c r="DK1122" i="3" s="1"/>
  <c r="DK1123" i="3" s="1"/>
  <c r="DK1124" i="3" s="1"/>
  <c r="DK1125" i="3" s="1"/>
  <c r="DK1126" i="3" s="1"/>
  <c r="DK1127" i="3" s="1"/>
  <c r="DK1128" i="3" s="1"/>
  <c r="DK1129" i="3" s="1"/>
  <c r="DK1130" i="3" s="1"/>
  <c r="DK1131" i="3" s="1"/>
  <c r="DK1132" i="3" s="1"/>
  <c r="DK1133" i="3" s="1"/>
  <c r="DK1134" i="3" s="1"/>
  <c r="DK1135" i="3" s="1"/>
  <c r="DK1136" i="3" s="1"/>
  <c r="DK1137" i="3" s="1"/>
  <c r="DK1138" i="3" s="1"/>
  <c r="DK1139" i="3" s="1"/>
  <c r="DK1140" i="3" s="1"/>
  <c r="DK1141" i="3" s="1"/>
  <c r="DK1142" i="3" s="1"/>
  <c r="DK1143" i="3" s="1"/>
  <c r="DK1144" i="3" s="1"/>
  <c r="DK1145" i="3" s="1"/>
  <c r="DK1146" i="3" s="1"/>
  <c r="DK1147" i="3" s="1"/>
  <c r="DK1148" i="3" s="1"/>
  <c r="DK1149" i="3" s="1"/>
  <c r="DK1150" i="3" s="1"/>
  <c r="DK1151" i="3" s="1"/>
  <c r="DK1152" i="3" s="1"/>
  <c r="DK1153" i="3" s="1"/>
  <c r="DK1154" i="3" s="1"/>
  <c r="DK1155" i="3" s="1"/>
  <c r="DK1156" i="3" s="1"/>
  <c r="DK1157" i="3" s="1"/>
  <c r="DK1158" i="3" s="1"/>
  <c r="DK1159" i="3" s="1"/>
  <c r="DK1160" i="3" s="1"/>
  <c r="DK1161" i="3" s="1"/>
  <c r="DK1162" i="3" s="1"/>
  <c r="DK1163" i="3" s="1"/>
  <c r="DK1164" i="3" s="1"/>
  <c r="DK1165" i="3" s="1"/>
  <c r="DK1166" i="3" s="1"/>
  <c r="DK1167" i="3" s="1"/>
  <c r="DK1168" i="3" s="1"/>
  <c r="DK1169" i="3" s="1"/>
  <c r="DK1170" i="3" s="1"/>
  <c r="DK1171" i="3" s="1"/>
  <c r="DK1172" i="3" s="1"/>
  <c r="DK1173" i="3" s="1"/>
  <c r="DK1174" i="3" s="1"/>
  <c r="DK1175" i="3" s="1"/>
  <c r="DK1176" i="3" s="1"/>
  <c r="DK1177" i="3" s="1"/>
  <c r="DK1178" i="3" s="1"/>
  <c r="DK1179" i="3" s="1"/>
  <c r="DK1180" i="3" s="1"/>
  <c r="DK1181" i="3" s="1"/>
  <c r="DK1182" i="3" s="1"/>
  <c r="DK1183" i="3" s="1"/>
  <c r="DK1184" i="3" s="1"/>
  <c r="DK1185" i="3" s="1"/>
  <c r="DK1186" i="3" s="1"/>
  <c r="DK1187" i="3" s="1"/>
  <c r="DK1188" i="3" s="1"/>
  <c r="DK1189" i="3" s="1"/>
  <c r="DK1190" i="3" s="1"/>
  <c r="DK1191" i="3" s="1"/>
  <c r="DK1192" i="3" s="1"/>
  <c r="DK1193" i="3" s="1"/>
  <c r="DK1194" i="3" s="1"/>
  <c r="DK1195" i="3" s="1"/>
  <c r="DK1196" i="3" s="1"/>
  <c r="DK1197" i="3" s="1"/>
  <c r="DK1198" i="3" s="1"/>
  <c r="DK1199" i="3" s="1"/>
  <c r="DK1200" i="3" s="1"/>
  <c r="DK1201" i="3" s="1"/>
  <c r="DK1202" i="3" s="1"/>
  <c r="DK1203" i="3" s="1"/>
  <c r="DK1204" i="3" s="1"/>
  <c r="DK1205" i="3" s="1"/>
  <c r="DK1206" i="3" s="1"/>
  <c r="DK1207" i="3" s="1"/>
  <c r="DK1208" i="3" s="1"/>
  <c r="DK1209" i="3" s="1"/>
  <c r="DK1210" i="3" s="1"/>
  <c r="DK1211" i="3" s="1"/>
  <c r="DK1212" i="3" s="1"/>
  <c r="DK1213" i="3" s="1"/>
  <c r="DK1214" i="3" s="1"/>
  <c r="DK1215" i="3" s="1"/>
  <c r="DK1216" i="3" s="1"/>
  <c r="DK1217" i="3" s="1"/>
  <c r="DK1218" i="3" s="1"/>
  <c r="DK1219" i="3" s="1"/>
  <c r="DK1220" i="3" s="1"/>
  <c r="CS21" i="3"/>
  <c r="AK11" i="6" l="1"/>
  <c r="AN10" i="6"/>
  <c r="S10" i="6"/>
  <c r="Z10" i="6"/>
  <c r="AC10" i="6" s="1"/>
  <c r="Z11" i="6"/>
  <c r="M12" i="6"/>
  <c r="N12" i="6" s="1"/>
  <c r="AD11" i="6"/>
  <c r="AB11" i="6"/>
  <c r="AA11" i="6"/>
  <c r="AE11" i="6" s="1"/>
  <c r="AA10" i="6"/>
  <c r="AE10" i="6" s="1"/>
  <c r="AL10" i="6"/>
  <c r="AO10" i="6" s="1"/>
  <c r="AL11" i="6"/>
  <c r="AP11" i="6"/>
  <c r="AN11" i="6"/>
  <c r="AM11" i="6"/>
  <c r="AM10" i="6"/>
  <c r="AQ10" i="6" s="1"/>
  <c r="AQ11" i="6"/>
  <c r="AK12" i="6"/>
  <c r="R11" i="6"/>
  <c r="O11" i="6"/>
  <c r="O12" i="6"/>
  <c r="Y12" i="6"/>
  <c r="N10" i="6"/>
  <c r="Q10" i="6" s="1"/>
  <c r="N11" i="6"/>
  <c r="Q11" i="6" s="1"/>
  <c r="D31" i="4"/>
  <c r="D32" i="4" s="1"/>
  <c r="X15" i="4"/>
  <c r="U16" i="4"/>
  <c r="V16" i="4"/>
  <c r="U17" i="4"/>
  <c r="H17" i="4"/>
  <c r="I17" i="4" s="1"/>
  <c r="I15" i="4"/>
  <c r="I16" i="4"/>
  <c r="DP21" i="3"/>
  <c r="DM23" i="3"/>
  <c r="DO23" i="3" s="1"/>
  <c r="DP23" i="3" s="1"/>
  <c r="DM22" i="3"/>
  <c r="T10" i="6" l="1"/>
  <c r="U10" i="6" s="1"/>
  <c r="AF10" i="6"/>
  <c r="AG10" i="6" s="1"/>
  <c r="AC11" i="6"/>
  <c r="S11" i="6"/>
  <c r="T11" i="6" s="1"/>
  <c r="AO11" i="6"/>
  <c r="AP12" i="6"/>
  <c r="AN12" i="6"/>
  <c r="AL12" i="6"/>
  <c r="AR10" i="6"/>
  <c r="AS10" i="6" s="1"/>
  <c r="Y13" i="6"/>
  <c r="AD12" i="6"/>
  <c r="AB12" i="6"/>
  <c r="Z12" i="6"/>
  <c r="AA12" i="6"/>
  <c r="AM12" i="6"/>
  <c r="R12" i="6"/>
  <c r="S12" i="6" s="1"/>
  <c r="P12" i="6"/>
  <c r="Q12" i="6" s="1"/>
  <c r="M13" i="6"/>
  <c r="AK13" i="6"/>
  <c r="AR11" i="6"/>
  <c r="AS11" i="6" s="1"/>
  <c r="AF11" i="6"/>
  <c r="AG11" i="6" s="1"/>
  <c r="X16" i="4"/>
  <c r="Z16" i="4" s="1"/>
  <c r="K15" i="4"/>
  <c r="M15" i="4" s="1"/>
  <c r="N15" i="4" s="1"/>
  <c r="O15" i="4" s="1"/>
  <c r="V17" i="4"/>
  <c r="Z15" i="4"/>
  <c r="U18" i="4"/>
  <c r="H18" i="4"/>
  <c r="I18" i="4" s="1"/>
  <c r="K17" i="4"/>
  <c r="K16" i="4"/>
  <c r="M16" i="4" s="1"/>
  <c r="DO22" i="3"/>
  <c r="DN22" i="3"/>
  <c r="DN23" i="3"/>
  <c r="DM24" i="3"/>
  <c r="DO24" i="3" s="1"/>
  <c r="DP24" i="3" s="1"/>
  <c r="AE12" i="6" l="1"/>
  <c r="T12" i="6"/>
  <c r="AP13" i="6"/>
  <c r="AN13" i="6"/>
  <c r="AL13" i="6"/>
  <c r="AM13" i="6"/>
  <c r="P13" i="6"/>
  <c r="O13" i="6"/>
  <c r="N13" i="6"/>
  <c r="M14" i="6"/>
  <c r="R13" i="6"/>
  <c r="AD13" i="6"/>
  <c r="AB13" i="6"/>
  <c r="Z13" i="6"/>
  <c r="AA13" i="6"/>
  <c r="Y14" i="6"/>
  <c r="AO12" i="6"/>
  <c r="AQ12" i="6"/>
  <c r="AK14" i="6"/>
  <c r="AQ13" i="6"/>
  <c r="AC12" i="6"/>
  <c r="AF12" i="6" s="1"/>
  <c r="AG12" i="6" s="1"/>
  <c r="M17" i="4"/>
  <c r="V18" i="4"/>
  <c r="X17" i="4"/>
  <c r="Z17" i="4" s="1"/>
  <c r="U19" i="4"/>
  <c r="AA16" i="4"/>
  <c r="AB16" i="4" s="1"/>
  <c r="AA15" i="4"/>
  <c r="AB15" i="4" s="1"/>
  <c r="H19" i="4"/>
  <c r="I19" i="4" s="1"/>
  <c r="K18" i="4"/>
  <c r="N17" i="4"/>
  <c r="O17" i="4" s="1"/>
  <c r="N16" i="4"/>
  <c r="O16" i="4" s="1"/>
  <c r="DN24" i="3"/>
  <c r="DP22" i="3"/>
  <c r="DM25" i="3"/>
  <c r="DO25" i="3" s="1"/>
  <c r="AC13" i="6" l="1"/>
  <c r="S13" i="6"/>
  <c r="N14" i="6"/>
  <c r="O14" i="6"/>
  <c r="P14" i="6"/>
  <c r="R14" i="6"/>
  <c r="M15" i="6"/>
  <c r="AP14" i="6"/>
  <c r="AN14" i="6"/>
  <c r="AM14" i="6"/>
  <c r="AL14" i="6"/>
  <c r="AD14" i="6"/>
  <c r="AB14" i="6"/>
  <c r="AA14" i="6"/>
  <c r="Z14" i="6"/>
  <c r="Y15" i="6"/>
  <c r="Q13" i="6"/>
  <c r="T13" i="6" s="1"/>
  <c r="AE13" i="6"/>
  <c r="AF13" i="6" s="1"/>
  <c r="AG13" i="6" s="1"/>
  <c r="AR12" i="6"/>
  <c r="AS12" i="6" s="1"/>
  <c r="AO13" i="6"/>
  <c r="AR13" i="6" s="1"/>
  <c r="AS13" i="6" s="1"/>
  <c r="AK15" i="6"/>
  <c r="M18" i="4"/>
  <c r="V19" i="4"/>
  <c r="AA17" i="4"/>
  <c r="AB17" i="4" s="1"/>
  <c r="X18" i="4"/>
  <c r="Z18" i="4" s="1"/>
  <c r="U20" i="4"/>
  <c r="H20" i="4"/>
  <c r="I20" i="4" s="1"/>
  <c r="K19" i="4"/>
  <c r="M19" i="4" s="1"/>
  <c r="N19" i="4" s="1"/>
  <c r="O19" i="4" s="1"/>
  <c r="N18" i="4"/>
  <c r="O18" i="4" s="1"/>
  <c r="DP25" i="3"/>
  <c r="DN25" i="3"/>
  <c r="DM26" i="3"/>
  <c r="DO26" i="3" s="1"/>
  <c r="Q14" i="6" l="1"/>
  <c r="S14" i="6"/>
  <c r="AO14" i="6"/>
  <c r="AN15" i="6"/>
  <c r="AP15" i="6"/>
  <c r="AM15" i="6"/>
  <c r="AL15" i="6"/>
  <c r="N15" i="6"/>
  <c r="O15" i="6"/>
  <c r="P15" i="6"/>
  <c r="R15" i="6"/>
  <c r="M16" i="6"/>
  <c r="AD15" i="6"/>
  <c r="AB15" i="6"/>
  <c r="Z15" i="6"/>
  <c r="AA15" i="6"/>
  <c r="Y16" i="6"/>
  <c r="AE14" i="6"/>
  <c r="AC14" i="6"/>
  <c r="AK16" i="6"/>
  <c r="AQ14" i="6"/>
  <c r="AR14" i="6" s="1"/>
  <c r="AS14" i="6" s="1"/>
  <c r="V20" i="4"/>
  <c r="AA18" i="4"/>
  <c r="AB18" i="4" s="1"/>
  <c r="X19" i="4"/>
  <c r="Z19" i="4" s="1"/>
  <c r="U21" i="4"/>
  <c r="H21" i="4"/>
  <c r="I21" i="4" s="1"/>
  <c r="K20" i="4"/>
  <c r="M20" i="4" s="1"/>
  <c r="DP26" i="3"/>
  <c r="DN26" i="3"/>
  <c r="DM27" i="3"/>
  <c r="DO27" i="3" s="1"/>
  <c r="T14" i="6" l="1"/>
  <c r="Q15" i="6"/>
  <c r="P16" i="6"/>
  <c r="O16" i="6"/>
  <c r="R16" i="6"/>
  <c r="N16" i="6"/>
  <c r="M17" i="6"/>
  <c r="S15" i="6"/>
  <c r="T15" i="6" s="1"/>
  <c r="AC15" i="6"/>
  <c r="AD16" i="6"/>
  <c r="AB16" i="6"/>
  <c r="Z16" i="6"/>
  <c r="AA16" i="6"/>
  <c r="Y17" i="6"/>
  <c r="AP16" i="6"/>
  <c r="AN16" i="6"/>
  <c r="AL16" i="6"/>
  <c r="AM16" i="6"/>
  <c r="AQ16" i="6" s="1"/>
  <c r="AF14" i="6"/>
  <c r="AG14" i="6" s="1"/>
  <c r="AE15" i="6"/>
  <c r="AQ15" i="6"/>
  <c r="AK17" i="6"/>
  <c r="AO15" i="6"/>
  <c r="X20" i="4"/>
  <c r="Z20" i="4" s="1"/>
  <c r="V21" i="4"/>
  <c r="U22" i="4"/>
  <c r="AA19" i="4"/>
  <c r="AB19" i="4" s="1"/>
  <c r="H22" i="4"/>
  <c r="I22" i="4" s="1"/>
  <c r="K21" i="4"/>
  <c r="M21" i="4" s="1"/>
  <c r="N20" i="4"/>
  <c r="O20" i="4" s="1"/>
  <c r="DP27" i="3"/>
  <c r="DN27" i="3"/>
  <c r="DM28" i="3"/>
  <c r="DN28" i="3" s="1"/>
  <c r="AE16" i="6" l="1"/>
  <c r="AF15" i="6"/>
  <c r="AG15" i="6" s="1"/>
  <c r="AP17" i="6"/>
  <c r="AN17" i="6"/>
  <c r="AM17" i="6"/>
  <c r="AL17" i="6"/>
  <c r="N17" i="6"/>
  <c r="M18" i="6"/>
  <c r="R17" i="6"/>
  <c r="P17" i="6"/>
  <c r="O17" i="6"/>
  <c r="AD17" i="6"/>
  <c r="AB17" i="6"/>
  <c r="Z17" i="6"/>
  <c r="AA17" i="6"/>
  <c r="Y18" i="6"/>
  <c r="AC16" i="6"/>
  <c r="AF16" i="6" s="1"/>
  <c r="AG16" i="6" s="1"/>
  <c r="S16" i="6"/>
  <c r="Q16" i="6"/>
  <c r="AK18" i="6"/>
  <c r="AO16" i="6"/>
  <c r="AR16" i="6" s="1"/>
  <c r="AS16" i="6" s="1"/>
  <c r="AR15" i="6"/>
  <c r="AS15" i="6" s="1"/>
  <c r="X21" i="4"/>
  <c r="Z21" i="4" s="1"/>
  <c r="V22" i="4"/>
  <c r="AA20" i="4"/>
  <c r="AB20" i="4" s="1"/>
  <c r="U23" i="4"/>
  <c r="H23" i="4"/>
  <c r="I23" i="4" s="1"/>
  <c r="K22" i="4"/>
  <c r="M22" i="4" s="1"/>
  <c r="N21" i="4"/>
  <c r="O21" i="4" s="1"/>
  <c r="DO28" i="3"/>
  <c r="DM29" i="3"/>
  <c r="DO29" i="3" s="1"/>
  <c r="DP29" i="3" s="1"/>
  <c r="S17" i="6" l="1"/>
  <c r="AC17" i="6"/>
  <c r="Q17" i="6"/>
  <c r="T17" i="6" s="1"/>
  <c r="T16" i="6"/>
  <c r="AP18" i="6"/>
  <c r="AN18" i="6"/>
  <c r="AM18" i="6"/>
  <c r="AL18" i="6"/>
  <c r="AE17" i="6"/>
  <c r="AF17" i="6" s="1"/>
  <c r="AG17" i="6" s="1"/>
  <c r="R18" i="6"/>
  <c r="P18" i="6"/>
  <c r="O18" i="6"/>
  <c r="N18" i="6"/>
  <c r="M19" i="6"/>
  <c r="AD18" i="6"/>
  <c r="AB18" i="6"/>
  <c r="Z18" i="6"/>
  <c r="AA18" i="6"/>
  <c r="Y19" i="6"/>
  <c r="AK19" i="6"/>
  <c r="AQ18" i="6"/>
  <c r="AO17" i="6"/>
  <c r="AQ17" i="6"/>
  <c r="V23" i="4"/>
  <c r="AA21" i="4"/>
  <c r="AB21" i="4" s="1"/>
  <c r="X22" i="4"/>
  <c r="Z22" i="4" s="1"/>
  <c r="U24" i="4"/>
  <c r="H24" i="4"/>
  <c r="I24" i="4" s="1"/>
  <c r="K23" i="4"/>
  <c r="N22" i="4"/>
  <c r="O22" i="4" s="1"/>
  <c r="DN29" i="3"/>
  <c r="DP28" i="3"/>
  <c r="DM30" i="3"/>
  <c r="DO30" i="3" s="1"/>
  <c r="DP30" i="3" s="1"/>
  <c r="S18" i="6" l="1"/>
  <c r="Q18" i="6"/>
  <c r="AP19" i="6"/>
  <c r="AN19" i="6"/>
  <c r="AL19" i="6"/>
  <c r="AM19" i="6"/>
  <c r="P19" i="6"/>
  <c r="O19" i="6"/>
  <c r="M20" i="6"/>
  <c r="N19" i="6"/>
  <c r="R19" i="6"/>
  <c r="AD19" i="6"/>
  <c r="AB19" i="6"/>
  <c r="AA19" i="6"/>
  <c r="Z19" i="6"/>
  <c r="Y20" i="6"/>
  <c r="AE18" i="6"/>
  <c r="AC18" i="6"/>
  <c r="AR17" i="6"/>
  <c r="AS17" i="6" s="1"/>
  <c r="AO18" i="6"/>
  <c r="AR18" i="6" s="1"/>
  <c r="AS18" i="6" s="1"/>
  <c r="AK20" i="6"/>
  <c r="AQ19" i="6"/>
  <c r="X23" i="4"/>
  <c r="Z23" i="4" s="1"/>
  <c r="M23" i="4"/>
  <c r="N23" i="4" s="1"/>
  <c r="O23" i="4" s="1"/>
  <c r="V24" i="4"/>
  <c r="AA22" i="4"/>
  <c r="AB22" i="4" s="1"/>
  <c r="U25" i="4"/>
  <c r="H25" i="4"/>
  <c r="I25" i="4" s="1"/>
  <c r="K24" i="4"/>
  <c r="DN30" i="3"/>
  <c r="DM31" i="3"/>
  <c r="DN31" i="3" s="1"/>
  <c r="T18" i="6" l="1"/>
  <c r="AC19" i="6"/>
  <c r="AF18" i="6"/>
  <c r="AG18" i="6" s="1"/>
  <c r="N20" i="6"/>
  <c r="M21" i="6"/>
  <c r="R20" i="6"/>
  <c r="P20" i="6"/>
  <c r="O20" i="6"/>
  <c r="Q19" i="6"/>
  <c r="S19" i="6"/>
  <c r="AD20" i="6"/>
  <c r="AB20" i="6"/>
  <c r="Z20" i="6"/>
  <c r="AA20" i="6"/>
  <c r="AE20" i="6" s="1"/>
  <c r="Y21" i="6"/>
  <c r="AP20" i="6"/>
  <c r="AN20" i="6"/>
  <c r="AL20" i="6"/>
  <c r="AM20" i="6"/>
  <c r="AE19" i="6"/>
  <c r="AF19" i="6" s="1"/>
  <c r="AG19" i="6" s="1"/>
  <c r="AO19" i="6"/>
  <c r="AR19" i="6" s="1"/>
  <c r="AS19" i="6" s="1"/>
  <c r="AO20" i="6"/>
  <c r="AK21" i="6"/>
  <c r="X24" i="4"/>
  <c r="Z24" i="4" s="1"/>
  <c r="AA24" i="4" s="1"/>
  <c r="AB24" i="4" s="1"/>
  <c r="V25" i="4"/>
  <c r="AA23" i="4"/>
  <c r="AB23" i="4" s="1"/>
  <c r="U26" i="4"/>
  <c r="M24" i="4"/>
  <c r="N24" i="4" s="1"/>
  <c r="O24" i="4" s="1"/>
  <c r="H26" i="4"/>
  <c r="I26" i="4" s="1"/>
  <c r="K25" i="4"/>
  <c r="M25" i="4" s="1"/>
  <c r="DO31" i="3"/>
  <c r="DP31" i="3" s="1"/>
  <c r="DM32" i="3"/>
  <c r="DO32" i="3" s="1"/>
  <c r="DP32" i="3" s="1"/>
  <c r="S20" i="6" l="1"/>
  <c r="Q20" i="6"/>
  <c r="AC20" i="6"/>
  <c r="AF20" i="6" s="1"/>
  <c r="AG20" i="6" s="1"/>
  <c r="N21" i="6"/>
  <c r="R21" i="6"/>
  <c r="O21" i="6"/>
  <c r="M22" i="6"/>
  <c r="P21" i="6"/>
  <c r="AP21" i="6"/>
  <c r="AN21" i="6"/>
  <c r="AL21" i="6"/>
  <c r="AM21" i="6"/>
  <c r="T19" i="6"/>
  <c r="AD21" i="6"/>
  <c r="AB21" i="6"/>
  <c r="AA21" i="6"/>
  <c r="AE21" i="6" s="1"/>
  <c r="Z21" i="6"/>
  <c r="Y22" i="6"/>
  <c r="AK22" i="6"/>
  <c r="AQ20" i="6"/>
  <c r="AR20" i="6" s="1"/>
  <c r="AS20" i="6" s="1"/>
  <c r="X25" i="4"/>
  <c r="Z25" i="4" s="1"/>
  <c r="V26" i="4"/>
  <c r="U27" i="4"/>
  <c r="H27" i="4"/>
  <c r="I27" i="4" s="1"/>
  <c r="K26" i="4"/>
  <c r="N25" i="4"/>
  <c r="O25" i="4" s="1"/>
  <c r="DN32" i="3"/>
  <c r="DM33" i="3"/>
  <c r="DO33" i="3" s="1"/>
  <c r="DP33" i="3" s="1"/>
  <c r="T20" i="6" l="1"/>
  <c r="S21" i="6"/>
  <c r="Q21" i="6"/>
  <c r="AP22" i="6"/>
  <c r="AN22" i="6"/>
  <c r="AL22" i="6"/>
  <c r="AM22" i="6"/>
  <c r="AQ22" i="6" s="1"/>
  <c r="P22" i="6"/>
  <c r="M23" i="6"/>
  <c r="N22" i="6"/>
  <c r="O22" i="6"/>
  <c r="R22" i="6"/>
  <c r="AC21" i="6"/>
  <c r="AF21" i="6" s="1"/>
  <c r="AG21" i="6" s="1"/>
  <c r="AD22" i="6"/>
  <c r="AB22" i="6"/>
  <c r="AA22" i="6"/>
  <c r="Z22" i="6"/>
  <c r="Y23" i="6"/>
  <c r="AK23" i="6"/>
  <c r="AQ21" i="6"/>
  <c r="AO21" i="6"/>
  <c r="M26" i="4"/>
  <c r="X26" i="4"/>
  <c r="Z26" i="4" s="1"/>
  <c r="V27" i="4"/>
  <c r="AA25" i="4"/>
  <c r="AB25" i="4" s="1"/>
  <c r="U28" i="4"/>
  <c r="H28" i="4"/>
  <c r="K27" i="4"/>
  <c r="N26" i="4"/>
  <c r="O26" i="4" s="1"/>
  <c r="I28" i="4"/>
  <c r="DN33" i="3"/>
  <c r="DM34" i="3"/>
  <c r="DN34" i="3" s="1"/>
  <c r="T21" i="6" l="1"/>
  <c r="S22" i="6"/>
  <c r="M24" i="6"/>
  <c r="N23" i="6"/>
  <c r="R23" i="6"/>
  <c r="P23" i="6"/>
  <c r="O23" i="6"/>
  <c r="AP23" i="6"/>
  <c r="AN23" i="6"/>
  <c r="AL23" i="6"/>
  <c r="AM23" i="6"/>
  <c r="AQ23" i="6" s="1"/>
  <c r="AD23" i="6"/>
  <c r="AB23" i="6"/>
  <c r="Z23" i="6"/>
  <c r="AA23" i="6"/>
  <c r="Y24" i="6"/>
  <c r="AE22" i="6"/>
  <c r="Q22" i="6"/>
  <c r="AC22" i="6"/>
  <c r="AK24" i="6"/>
  <c r="AO22" i="6"/>
  <c r="AR21" i="6"/>
  <c r="AS21" i="6" s="1"/>
  <c r="AR22" i="6"/>
  <c r="AS22" i="6" s="1"/>
  <c r="M27" i="4"/>
  <c r="N27" i="4" s="1"/>
  <c r="O27" i="4" s="1"/>
  <c r="X27" i="4"/>
  <c r="Z27" i="4" s="1"/>
  <c r="V28" i="4"/>
  <c r="U29" i="4"/>
  <c r="AA26" i="4"/>
  <c r="AB26" i="4" s="1"/>
  <c r="H29" i="4"/>
  <c r="I29" i="4" s="1"/>
  <c r="K28" i="4"/>
  <c r="DO34" i="3"/>
  <c r="DP34" i="3" s="1"/>
  <c r="DM35" i="3"/>
  <c r="DO35" i="3" s="1"/>
  <c r="DP35" i="3" s="1"/>
  <c r="S23" i="6" l="1"/>
  <c r="T22" i="6"/>
  <c r="Q23" i="6"/>
  <c r="AC23" i="6"/>
  <c r="AF22" i="6"/>
  <c r="AG22" i="6" s="1"/>
  <c r="AP24" i="6"/>
  <c r="AN24" i="6"/>
  <c r="AL24" i="6"/>
  <c r="AM24" i="6"/>
  <c r="T23" i="6"/>
  <c r="AD24" i="6"/>
  <c r="AB24" i="6"/>
  <c r="Z24" i="6"/>
  <c r="AA24" i="6"/>
  <c r="Y25" i="6"/>
  <c r="AE23" i="6"/>
  <c r="P24" i="6"/>
  <c r="N24" i="6"/>
  <c r="M25" i="6"/>
  <c r="R24" i="6"/>
  <c r="O24" i="6"/>
  <c r="AO23" i="6"/>
  <c r="AR23" i="6" s="1"/>
  <c r="AS23" i="6" s="1"/>
  <c r="AK25" i="6"/>
  <c r="AQ24" i="6"/>
  <c r="M28" i="4"/>
  <c r="X28" i="4"/>
  <c r="Z28" i="4" s="1"/>
  <c r="V29" i="4"/>
  <c r="AA27" i="4"/>
  <c r="AB27" i="4" s="1"/>
  <c r="U30" i="4"/>
  <c r="H30" i="4"/>
  <c r="I30" i="4" s="1"/>
  <c r="K29" i="4"/>
  <c r="N28" i="4"/>
  <c r="O28" i="4" s="1"/>
  <c r="DN35" i="3"/>
  <c r="DM36" i="3"/>
  <c r="DO36" i="3" s="1"/>
  <c r="DP36" i="3" s="1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V537" i="3" s="1"/>
  <c r="U538" i="3"/>
  <c r="V538" i="3" s="1"/>
  <c r="U539" i="3"/>
  <c r="V539" i="3" s="1"/>
  <c r="U540" i="3"/>
  <c r="V540" i="3" s="1"/>
  <c r="U541" i="3"/>
  <c r="V541" i="3" s="1"/>
  <c r="U542" i="3"/>
  <c r="V542" i="3" s="1"/>
  <c r="U543" i="3"/>
  <c r="V543" i="3" s="1"/>
  <c r="U544" i="3"/>
  <c r="V544" i="3" s="1"/>
  <c r="U545" i="3"/>
  <c r="V545" i="3" s="1"/>
  <c r="U546" i="3"/>
  <c r="V546" i="3" s="1"/>
  <c r="U547" i="3"/>
  <c r="V547" i="3" s="1"/>
  <c r="U548" i="3"/>
  <c r="V548" i="3" s="1"/>
  <c r="U549" i="3"/>
  <c r="V549" i="3" s="1"/>
  <c r="U550" i="3"/>
  <c r="V550" i="3" s="1"/>
  <c r="U551" i="3"/>
  <c r="V551" i="3" s="1"/>
  <c r="U552" i="3"/>
  <c r="V552" i="3" s="1"/>
  <c r="U553" i="3"/>
  <c r="V553" i="3" s="1"/>
  <c r="U554" i="3"/>
  <c r="V554" i="3" s="1"/>
  <c r="U555" i="3"/>
  <c r="V555" i="3" s="1"/>
  <c r="U556" i="3"/>
  <c r="V556" i="3" s="1"/>
  <c r="U557" i="3"/>
  <c r="V557" i="3" s="1"/>
  <c r="U558" i="3"/>
  <c r="V558" i="3" s="1"/>
  <c r="U559" i="3"/>
  <c r="V559" i="3" s="1"/>
  <c r="U560" i="3"/>
  <c r="V560" i="3" s="1"/>
  <c r="U561" i="3"/>
  <c r="V561" i="3" s="1"/>
  <c r="U562" i="3"/>
  <c r="V562" i="3" s="1"/>
  <c r="U563" i="3"/>
  <c r="V563" i="3" s="1"/>
  <c r="U564" i="3"/>
  <c r="V564" i="3" s="1"/>
  <c r="U565" i="3"/>
  <c r="V565" i="3" s="1"/>
  <c r="U566" i="3"/>
  <c r="V566" i="3" s="1"/>
  <c r="U567" i="3"/>
  <c r="V567" i="3" s="1"/>
  <c r="U568" i="3"/>
  <c r="V568" i="3" s="1"/>
  <c r="U569" i="3"/>
  <c r="V569" i="3" s="1"/>
  <c r="U570" i="3"/>
  <c r="V570" i="3" s="1"/>
  <c r="U571" i="3"/>
  <c r="V571" i="3" s="1"/>
  <c r="U572" i="3"/>
  <c r="V572" i="3" s="1"/>
  <c r="U573" i="3"/>
  <c r="V573" i="3" s="1"/>
  <c r="U574" i="3"/>
  <c r="V574" i="3" s="1"/>
  <c r="U575" i="3"/>
  <c r="V575" i="3" s="1"/>
  <c r="U576" i="3"/>
  <c r="V576" i="3" s="1"/>
  <c r="U577" i="3"/>
  <c r="V577" i="3" s="1"/>
  <c r="U578" i="3"/>
  <c r="V578" i="3" s="1"/>
  <c r="U579" i="3"/>
  <c r="V579" i="3" s="1"/>
  <c r="U580" i="3"/>
  <c r="V580" i="3" s="1"/>
  <c r="U581" i="3"/>
  <c r="V581" i="3" s="1"/>
  <c r="U582" i="3"/>
  <c r="V582" i="3" s="1"/>
  <c r="U583" i="3"/>
  <c r="V583" i="3" s="1"/>
  <c r="U584" i="3"/>
  <c r="V584" i="3" s="1"/>
  <c r="U585" i="3"/>
  <c r="V585" i="3" s="1"/>
  <c r="U586" i="3"/>
  <c r="V586" i="3" s="1"/>
  <c r="U587" i="3"/>
  <c r="V587" i="3" s="1"/>
  <c r="U588" i="3"/>
  <c r="V588" i="3" s="1"/>
  <c r="U589" i="3"/>
  <c r="V589" i="3" s="1"/>
  <c r="U590" i="3"/>
  <c r="V590" i="3" s="1"/>
  <c r="U591" i="3"/>
  <c r="V591" i="3" s="1"/>
  <c r="U592" i="3"/>
  <c r="V592" i="3" s="1"/>
  <c r="U593" i="3"/>
  <c r="V593" i="3" s="1"/>
  <c r="U594" i="3"/>
  <c r="V594" i="3" s="1"/>
  <c r="U595" i="3"/>
  <c r="V595" i="3" s="1"/>
  <c r="U596" i="3"/>
  <c r="V596" i="3" s="1"/>
  <c r="U597" i="3"/>
  <c r="V597" i="3" s="1"/>
  <c r="U598" i="3"/>
  <c r="V598" i="3" s="1"/>
  <c r="U599" i="3"/>
  <c r="V599" i="3" s="1"/>
  <c r="U600" i="3"/>
  <c r="V600" i="3" s="1"/>
  <c r="U601" i="3"/>
  <c r="V601" i="3" s="1"/>
  <c r="U602" i="3"/>
  <c r="V602" i="3" s="1"/>
  <c r="U603" i="3"/>
  <c r="V603" i="3" s="1"/>
  <c r="U604" i="3"/>
  <c r="V604" i="3" s="1"/>
  <c r="U605" i="3"/>
  <c r="V605" i="3" s="1"/>
  <c r="U606" i="3"/>
  <c r="V606" i="3" s="1"/>
  <c r="U607" i="3"/>
  <c r="V607" i="3" s="1"/>
  <c r="U608" i="3"/>
  <c r="V608" i="3" s="1"/>
  <c r="U609" i="3"/>
  <c r="V609" i="3" s="1"/>
  <c r="U610" i="3"/>
  <c r="V610" i="3" s="1"/>
  <c r="U611" i="3"/>
  <c r="V611" i="3" s="1"/>
  <c r="U612" i="3"/>
  <c r="V612" i="3" s="1"/>
  <c r="U613" i="3"/>
  <c r="V613" i="3" s="1"/>
  <c r="U614" i="3"/>
  <c r="V614" i="3" s="1"/>
  <c r="U615" i="3"/>
  <c r="V615" i="3" s="1"/>
  <c r="U616" i="3"/>
  <c r="V616" i="3" s="1"/>
  <c r="U617" i="3"/>
  <c r="V617" i="3" s="1"/>
  <c r="U618" i="3"/>
  <c r="V618" i="3" s="1"/>
  <c r="U619" i="3"/>
  <c r="V619" i="3" s="1"/>
  <c r="U620" i="3"/>
  <c r="V620" i="3" s="1"/>
  <c r="U621" i="3"/>
  <c r="V621" i="3" s="1"/>
  <c r="U622" i="3"/>
  <c r="V622" i="3" s="1"/>
  <c r="U623" i="3"/>
  <c r="V623" i="3" s="1"/>
  <c r="U624" i="3"/>
  <c r="V624" i="3" s="1"/>
  <c r="U625" i="3"/>
  <c r="V625" i="3" s="1"/>
  <c r="U626" i="3"/>
  <c r="V626" i="3" s="1"/>
  <c r="U627" i="3"/>
  <c r="V627" i="3" s="1"/>
  <c r="U628" i="3"/>
  <c r="V628" i="3" s="1"/>
  <c r="U629" i="3"/>
  <c r="V629" i="3" s="1"/>
  <c r="U630" i="3"/>
  <c r="V630" i="3" s="1"/>
  <c r="U631" i="3"/>
  <c r="V631" i="3" s="1"/>
  <c r="U632" i="3"/>
  <c r="V632" i="3" s="1"/>
  <c r="U633" i="3"/>
  <c r="V633" i="3" s="1"/>
  <c r="U634" i="3"/>
  <c r="V634" i="3" s="1"/>
  <c r="U635" i="3"/>
  <c r="V635" i="3" s="1"/>
  <c r="U636" i="3"/>
  <c r="V636" i="3" s="1"/>
  <c r="U637" i="3"/>
  <c r="V637" i="3" s="1"/>
  <c r="U638" i="3"/>
  <c r="V638" i="3" s="1"/>
  <c r="U639" i="3"/>
  <c r="V639" i="3" s="1"/>
  <c r="U640" i="3"/>
  <c r="V640" i="3" s="1"/>
  <c r="U641" i="3"/>
  <c r="V641" i="3" s="1"/>
  <c r="U642" i="3"/>
  <c r="V642" i="3" s="1"/>
  <c r="U643" i="3"/>
  <c r="V643" i="3" s="1"/>
  <c r="U644" i="3"/>
  <c r="V644" i="3" s="1"/>
  <c r="U645" i="3"/>
  <c r="V645" i="3" s="1"/>
  <c r="U646" i="3"/>
  <c r="V646" i="3" s="1"/>
  <c r="U647" i="3"/>
  <c r="V647" i="3" s="1"/>
  <c r="U648" i="3"/>
  <c r="V648" i="3" s="1"/>
  <c r="U649" i="3"/>
  <c r="V649" i="3" s="1"/>
  <c r="U650" i="3"/>
  <c r="V650" i="3" s="1"/>
  <c r="U651" i="3"/>
  <c r="V651" i="3" s="1"/>
  <c r="U652" i="3"/>
  <c r="V652" i="3" s="1"/>
  <c r="U653" i="3"/>
  <c r="V653" i="3" s="1"/>
  <c r="U654" i="3"/>
  <c r="V654" i="3" s="1"/>
  <c r="U655" i="3"/>
  <c r="V655" i="3" s="1"/>
  <c r="U656" i="3"/>
  <c r="V656" i="3" s="1"/>
  <c r="U657" i="3"/>
  <c r="V657" i="3" s="1"/>
  <c r="U658" i="3"/>
  <c r="V658" i="3" s="1"/>
  <c r="U659" i="3"/>
  <c r="V659" i="3" s="1"/>
  <c r="U660" i="3"/>
  <c r="V660" i="3" s="1"/>
  <c r="U661" i="3"/>
  <c r="V661" i="3" s="1"/>
  <c r="U662" i="3"/>
  <c r="V662" i="3" s="1"/>
  <c r="U663" i="3"/>
  <c r="V663" i="3" s="1"/>
  <c r="U664" i="3"/>
  <c r="V664" i="3" s="1"/>
  <c r="U665" i="3"/>
  <c r="V665" i="3" s="1"/>
  <c r="U666" i="3"/>
  <c r="V666" i="3" s="1"/>
  <c r="U667" i="3"/>
  <c r="V667" i="3" s="1"/>
  <c r="U668" i="3"/>
  <c r="V668" i="3" s="1"/>
  <c r="U669" i="3"/>
  <c r="V669" i="3" s="1"/>
  <c r="U670" i="3"/>
  <c r="V670" i="3" s="1"/>
  <c r="U671" i="3"/>
  <c r="V671" i="3" s="1"/>
  <c r="U672" i="3"/>
  <c r="V672" i="3" s="1"/>
  <c r="U673" i="3"/>
  <c r="V673" i="3" s="1"/>
  <c r="U674" i="3"/>
  <c r="V674" i="3" s="1"/>
  <c r="U675" i="3"/>
  <c r="V675" i="3" s="1"/>
  <c r="U676" i="3"/>
  <c r="V676" i="3" s="1"/>
  <c r="U677" i="3"/>
  <c r="V677" i="3" s="1"/>
  <c r="U678" i="3"/>
  <c r="V678" i="3" s="1"/>
  <c r="U679" i="3"/>
  <c r="V679" i="3" s="1"/>
  <c r="U680" i="3"/>
  <c r="V680" i="3" s="1"/>
  <c r="U681" i="3"/>
  <c r="V681" i="3" s="1"/>
  <c r="U682" i="3"/>
  <c r="V682" i="3" s="1"/>
  <c r="U683" i="3"/>
  <c r="V683" i="3" s="1"/>
  <c r="U684" i="3"/>
  <c r="V684" i="3" s="1"/>
  <c r="U685" i="3"/>
  <c r="V685" i="3" s="1"/>
  <c r="U686" i="3"/>
  <c r="V686" i="3" s="1"/>
  <c r="U687" i="3"/>
  <c r="V687" i="3" s="1"/>
  <c r="U688" i="3"/>
  <c r="V688" i="3" s="1"/>
  <c r="U689" i="3"/>
  <c r="V689" i="3" s="1"/>
  <c r="U690" i="3"/>
  <c r="V690" i="3" s="1"/>
  <c r="U691" i="3"/>
  <c r="V691" i="3" s="1"/>
  <c r="U692" i="3"/>
  <c r="V692" i="3" s="1"/>
  <c r="U693" i="3"/>
  <c r="V693" i="3" s="1"/>
  <c r="U694" i="3"/>
  <c r="V694" i="3" s="1"/>
  <c r="U695" i="3"/>
  <c r="V695" i="3" s="1"/>
  <c r="U696" i="3"/>
  <c r="V696" i="3" s="1"/>
  <c r="U697" i="3"/>
  <c r="V697" i="3" s="1"/>
  <c r="U698" i="3"/>
  <c r="V698" i="3" s="1"/>
  <c r="U699" i="3"/>
  <c r="V699" i="3" s="1"/>
  <c r="U700" i="3"/>
  <c r="V700" i="3" s="1"/>
  <c r="U701" i="3"/>
  <c r="V701" i="3" s="1"/>
  <c r="U702" i="3"/>
  <c r="V702" i="3" s="1"/>
  <c r="U703" i="3"/>
  <c r="V703" i="3" s="1"/>
  <c r="U704" i="3"/>
  <c r="V704" i="3" s="1"/>
  <c r="U705" i="3"/>
  <c r="V705" i="3" s="1"/>
  <c r="U706" i="3"/>
  <c r="V706" i="3" s="1"/>
  <c r="U707" i="3"/>
  <c r="V707" i="3" s="1"/>
  <c r="U708" i="3"/>
  <c r="V708" i="3" s="1"/>
  <c r="U709" i="3"/>
  <c r="V709" i="3" s="1"/>
  <c r="U710" i="3"/>
  <c r="V710" i="3" s="1"/>
  <c r="U711" i="3"/>
  <c r="V711" i="3" s="1"/>
  <c r="U712" i="3"/>
  <c r="V712" i="3" s="1"/>
  <c r="U713" i="3"/>
  <c r="V713" i="3" s="1"/>
  <c r="U714" i="3"/>
  <c r="V714" i="3" s="1"/>
  <c r="U715" i="3"/>
  <c r="V715" i="3" s="1"/>
  <c r="U716" i="3"/>
  <c r="V716" i="3" s="1"/>
  <c r="U717" i="3"/>
  <c r="V717" i="3" s="1"/>
  <c r="U718" i="3"/>
  <c r="V718" i="3" s="1"/>
  <c r="U719" i="3"/>
  <c r="V719" i="3" s="1"/>
  <c r="U720" i="3"/>
  <c r="V720" i="3" s="1"/>
  <c r="U721" i="3"/>
  <c r="V721" i="3" s="1"/>
  <c r="U722" i="3"/>
  <c r="V722" i="3" s="1"/>
  <c r="U723" i="3"/>
  <c r="V723" i="3" s="1"/>
  <c r="U724" i="3"/>
  <c r="V724" i="3" s="1"/>
  <c r="U725" i="3"/>
  <c r="V725" i="3" s="1"/>
  <c r="U726" i="3"/>
  <c r="V726" i="3" s="1"/>
  <c r="U727" i="3"/>
  <c r="V727" i="3" s="1"/>
  <c r="U728" i="3"/>
  <c r="V728" i="3" s="1"/>
  <c r="U729" i="3"/>
  <c r="V729" i="3" s="1"/>
  <c r="U730" i="3"/>
  <c r="V730" i="3" s="1"/>
  <c r="U731" i="3"/>
  <c r="V731" i="3" s="1"/>
  <c r="U732" i="3"/>
  <c r="V732" i="3" s="1"/>
  <c r="U733" i="3"/>
  <c r="V733" i="3" s="1"/>
  <c r="U734" i="3"/>
  <c r="V734" i="3" s="1"/>
  <c r="U735" i="3"/>
  <c r="V735" i="3" s="1"/>
  <c r="U736" i="3"/>
  <c r="V736" i="3" s="1"/>
  <c r="U737" i="3"/>
  <c r="V737" i="3" s="1"/>
  <c r="U738" i="3"/>
  <c r="V738" i="3" s="1"/>
  <c r="U739" i="3"/>
  <c r="V739" i="3" s="1"/>
  <c r="U740" i="3"/>
  <c r="V740" i="3" s="1"/>
  <c r="U741" i="3"/>
  <c r="V741" i="3" s="1"/>
  <c r="U742" i="3"/>
  <c r="V742" i="3" s="1"/>
  <c r="U743" i="3"/>
  <c r="V743" i="3" s="1"/>
  <c r="U744" i="3"/>
  <c r="V744" i="3" s="1"/>
  <c r="U745" i="3"/>
  <c r="V745" i="3" s="1"/>
  <c r="U746" i="3"/>
  <c r="V746" i="3" s="1"/>
  <c r="U747" i="3"/>
  <c r="V747" i="3" s="1"/>
  <c r="U748" i="3"/>
  <c r="V748" i="3" s="1"/>
  <c r="U749" i="3"/>
  <c r="V749" i="3" s="1"/>
  <c r="U750" i="3"/>
  <c r="V750" i="3" s="1"/>
  <c r="U751" i="3"/>
  <c r="V751" i="3" s="1"/>
  <c r="U752" i="3"/>
  <c r="V752" i="3" s="1"/>
  <c r="U753" i="3"/>
  <c r="V753" i="3" s="1"/>
  <c r="U754" i="3"/>
  <c r="V754" i="3" s="1"/>
  <c r="U755" i="3"/>
  <c r="V755" i="3" s="1"/>
  <c r="U756" i="3"/>
  <c r="V756" i="3" s="1"/>
  <c r="U757" i="3"/>
  <c r="V757" i="3" s="1"/>
  <c r="U758" i="3"/>
  <c r="V758" i="3" s="1"/>
  <c r="U759" i="3"/>
  <c r="V759" i="3" s="1"/>
  <c r="U760" i="3"/>
  <c r="V760" i="3" s="1"/>
  <c r="U761" i="3"/>
  <c r="V761" i="3" s="1"/>
  <c r="U762" i="3"/>
  <c r="V762" i="3" s="1"/>
  <c r="U763" i="3"/>
  <c r="V763" i="3" s="1"/>
  <c r="U764" i="3"/>
  <c r="V764" i="3" s="1"/>
  <c r="U765" i="3"/>
  <c r="V765" i="3" s="1"/>
  <c r="U766" i="3"/>
  <c r="V766" i="3" s="1"/>
  <c r="U767" i="3"/>
  <c r="V767" i="3" s="1"/>
  <c r="U768" i="3"/>
  <c r="V768" i="3" s="1"/>
  <c r="U769" i="3"/>
  <c r="V769" i="3" s="1"/>
  <c r="U770" i="3"/>
  <c r="V770" i="3" s="1"/>
  <c r="U771" i="3"/>
  <c r="V771" i="3" s="1"/>
  <c r="U772" i="3"/>
  <c r="V772" i="3" s="1"/>
  <c r="U773" i="3"/>
  <c r="V773" i="3" s="1"/>
  <c r="U774" i="3"/>
  <c r="V774" i="3" s="1"/>
  <c r="U775" i="3"/>
  <c r="V775" i="3" s="1"/>
  <c r="U776" i="3"/>
  <c r="V776" i="3" s="1"/>
  <c r="U777" i="3"/>
  <c r="V777" i="3" s="1"/>
  <c r="U778" i="3"/>
  <c r="V778" i="3" s="1"/>
  <c r="U779" i="3"/>
  <c r="V779" i="3" s="1"/>
  <c r="U780" i="3"/>
  <c r="V780" i="3" s="1"/>
  <c r="U781" i="3"/>
  <c r="V781" i="3" s="1"/>
  <c r="U782" i="3"/>
  <c r="V782" i="3" s="1"/>
  <c r="U783" i="3"/>
  <c r="V783" i="3" s="1"/>
  <c r="U784" i="3"/>
  <c r="V784" i="3" s="1"/>
  <c r="U785" i="3"/>
  <c r="V785" i="3" s="1"/>
  <c r="U786" i="3"/>
  <c r="V786" i="3" s="1"/>
  <c r="U787" i="3"/>
  <c r="V787" i="3" s="1"/>
  <c r="U788" i="3"/>
  <c r="V788" i="3" s="1"/>
  <c r="U789" i="3"/>
  <c r="V789" i="3" s="1"/>
  <c r="U790" i="3"/>
  <c r="V790" i="3" s="1"/>
  <c r="U791" i="3"/>
  <c r="V791" i="3" s="1"/>
  <c r="U792" i="3"/>
  <c r="V792" i="3" s="1"/>
  <c r="U793" i="3"/>
  <c r="V793" i="3" s="1"/>
  <c r="U794" i="3"/>
  <c r="V794" i="3" s="1"/>
  <c r="U795" i="3"/>
  <c r="V795" i="3" s="1"/>
  <c r="U796" i="3"/>
  <c r="V796" i="3" s="1"/>
  <c r="U797" i="3"/>
  <c r="V797" i="3" s="1"/>
  <c r="U798" i="3"/>
  <c r="V798" i="3" s="1"/>
  <c r="U799" i="3"/>
  <c r="V799" i="3" s="1"/>
  <c r="U800" i="3"/>
  <c r="V800" i="3" s="1"/>
  <c r="U801" i="3"/>
  <c r="V801" i="3" s="1"/>
  <c r="U802" i="3"/>
  <c r="V802" i="3" s="1"/>
  <c r="U803" i="3"/>
  <c r="V803" i="3" s="1"/>
  <c r="U804" i="3"/>
  <c r="V804" i="3" s="1"/>
  <c r="U805" i="3"/>
  <c r="V805" i="3" s="1"/>
  <c r="U806" i="3"/>
  <c r="V806" i="3" s="1"/>
  <c r="U807" i="3"/>
  <c r="V807" i="3" s="1"/>
  <c r="U808" i="3"/>
  <c r="V808" i="3" s="1"/>
  <c r="U809" i="3"/>
  <c r="V809" i="3" s="1"/>
  <c r="U810" i="3"/>
  <c r="V810" i="3" s="1"/>
  <c r="U811" i="3"/>
  <c r="V811" i="3" s="1"/>
  <c r="U812" i="3"/>
  <c r="V812" i="3" s="1"/>
  <c r="U813" i="3"/>
  <c r="V813" i="3" s="1"/>
  <c r="U814" i="3"/>
  <c r="V814" i="3" s="1"/>
  <c r="U815" i="3"/>
  <c r="V815" i="3" s="1"/>
  <c r="U816" i="3"/>
  <c r="V816" i="3" s="1"/>
  <c r="U817" i="3"/>
  <c r="V817" i="3" s="1"/>
  <c r="U818" i="3"/>
  <c r="V818" i="3" s="1"/>
  <c r="U819" i="3"/>
  <c r="V819" i="3" s="1"/>
  <c r="U820" i="3"/>
  <c r="V820" i="3" s="1"/>
  <c r="U821" i="3"/>
  <c r="V821" i="3" s="1"/>
  <c r="U822" i="3"/>
  <c r="V822" i="3" s="1"/>
  <c r="U823" i="3"/>
  <c r="V823" i="3" s="1"/>
  <c r="U824" i="3"/>
  <c r="V824" i="3" s="1"/>
  <c r="U825" i="3"/>
  <c r="V825" i="3" s="1"/>
  <c r="U826" i="3"/>
  <c r="V826" i="3" s="1"/>
  <c r="U827" i="3"/>
  <c r="V827" i="3" s="1"/>
  <c r="U828" i="3"/>
  <c r="V828" i="3" s="1"/>
  <c r="U829" i="3"/>
  <c r="V829" i="3" s="1"/>
  <c r="U830" i="3"/>
  <c r="V830" i="3" s="1"/>
  <c r="U831" i="3"/>
  <c r="V831" i="3" s="1"/>
  <c r="U832" i="3"/>
  <c r="V832" i="3" s="1"/>
  <c r="U833" i="3"/>
  <c r="V833" i="3" s="1"/>
  <c r="U834" i="3"/>
  <c r="V834" i="3" s="1"/>
  <c r="U835" i="3"/>
  <c r="V835" i="3" s="1"/>
  <c r="U836" i="3"/>
  <c r="V836" i="3" s="1"/>
  <c r="U837" i="3"/>
  <c r="V837" i="3" s="1"/>
  <c r="U838" i="3"/>
  <c r="V838" i="3" s="1"/>
  <c r="U839" i="3"/>
  <c r="V839" i="3" s="1"/>
  <c r="U840" i="3"/>
  <c r="V840" i="3" s="1"/>
  <c r="U841" i="3"/>
  <c r="V841" i="3" s="1"/>
  <c r="U842" i="3"/>
  <c r="V842" i="3" s="1"/>
  <c r="U843" i="3"/>
  <c r="V843" i="3" s="1"/>
  <c r="U844" i="3"/>
  <c r="V844" i="3" s="1"/>
  <c r="U845" i="3"/>
  <c r="V845" i="3" s="1"/>
  <c r="U846" i="3"/>
  <c r="V846" i="3" s="1"/>
  <c r="U847" i="3"/>
  <c r="V847" i="3" s="1"/>
  <c r="U848" i="3"/>
  <c r="V848" i="3" s="1"/>
  <c r="U849" i="3"/>
  <c r="V849" i="3" s="1"/>
  <c r="U850" i="3"/>
  <c r="V850" i="3" s="1"/>
  <c r="U851" i="3"/>
  <c r="V851" i="3" s="1"/>
  <c r="U852" i="3"/>
  <c r="V852" i="3" s="1"/>
  <c r="U853" i="3"/>
  <c r="V853" i="3" s="1"/>
  <c r="U854" i="3"/>
  <c r="V854" i="3" s="1"/>
  <c r="U855" i="3"/>
  <c r="V855" i="3" s="1"/>
  <c r="U856" i="3"/>
  <c r="V856" i="3" s="1"/>
  <c r="U857" i="3"/>
  <c r="V857" i="3" s="1"/>
  <c r="U858" i="3"/>
  <c r="V858" i="3" s="1"/>
  <c r="U859" i="3"/>
  <c r="V859" i="3" s="1"/>
  <c r="U860" i="3"/>
  <c r="V860" i="3" s="1"/>
  <c r="U861" i="3"/>
  <c r="V861" i="3" s="1"/>
  <c r="U862" i="3"/>
  <c r="V862" i="3" s="1"/>
  <c r="U863" i="3"/>
  <c r="V863" i="3" s="1"/>
  <c r="U864" i="3"/>
  <c r="V864" i="3" s="1"/>
  <c r="U865" i="3"/>
  <c r="V865" i="3" s="1"/>
  <c r="U866" i="3"/>
  <c r="V866" i="3" s="1"/>
  <c r="U867" i="3"/>
  <c r="V867" i="3" s="1"/>
  <c r="U868" i="3"/>
  <c r="V868" i="3" s="1"/>
  <c r="U869" i="3"/>
  <c r="V869" i="3" s="1"/>
  <c r="U870" i="3"/>
  <c r="V870" i="3" s="1"/>
  <c r="U871" i="3"/>
  <c r="V871" i="3" s="1"/>
  <c r="U872" i="3"/>
  <c r="V872" i="3" s="1"/>
  <c r="U873" i="3"/>
  <c r="V873" i="3" s="1"/>
  <c r="U874" i="3"/>
  <c r="V874" i="3" s="1"/>
  <c r="U875" i="3"/>
  <c r="V875" i="3" s="1"/>
  <c r="U876" i="3"/>
  <c r="V876" i="3" s="1"/>
  <c r="U877" i="3"/>
  <c r="V877" i="3" s="1"/>
  <c r="U878" i="3"/>
  <c r="V878" i="3" s="1"/>
  <c r="U879" i="3"/>
  <c r="V879" i="3" s="1"/>
  <c r="U880" i="3"/>
  <c r="V880" i="3" s="1"/>
  <c r="U881" i="3"/>
  <c r="V881" i="3" s="1"/>
  <c r="U882" i="3"/>
  <c r="V882" i="3" s="1"/>
  <c r="U883" i="3"/>
  <c r="V883" i="3" s="1"/>
  <c r="U884" i="3"/>
  <c r="V884" i="3" s="1"/>
  <c r="U885" i="3"/>
  <c r="V885" i="3" s="1"/>
  <c r="U886" i="3"/>
  <c r="V886" i="3" s="1"/>
  <c r="U887" i="3"/>
  <c r="V887" i="3" s="1"/>
  <c r="U888" i="3"/>
  <c r="V888" i="3" s="1"/>
  <c r="U889" i="3"/>
  <c r="V889" i="3" s="1"/>
  <c r="U890" i="3"/>
  <c r="V890" i="3" s="1"/>
  <c r="U891" i="3"/>
  <c r="V891" i="3" s="1"/>
  <c r="U892" i="3"/>
  <c r="V892" i="3" s="1"/>
  <c r="U893" i="3"/>
  <c r="V893" i="3" s="1"/>
  <c r="U894" i="3"/>
  <c r="V894" i="3" s="1"/>
  <c r="U895" i="3"/>
  <c r="V895" i="3" s="1"/>
  <c r="U896" i="3"/>
  <c r="V896" i="3" s="1"/>
  <c r="U897" i="3"/>
  <c r="V897" i="3" s="1"/>
  <c r="U898" i="3"/>
  <c r="V898" i="3" s="1"/>
  <c r="U899" i="3"/>
  <c r="V899" i="3" s="1"/>
  <c r="U900" i="3"/>
  <c r="V900" i="3" s="1"/>
  <c r="U901" i="3"/>
  <c r="V901" i="3" s="1"/>
  <c r="U902" i="3"/>
  <c r="V902" i="3" s="1"/>
  <c r="U903" i="3"/>
  <c r="V903" i="3" s="1"/>
  <c r="U904" i="3"/>
  <c r="V904" i="3" s="1"/>
  <c r="U905" i="3"/>
  <c r="V905" i="3" s="1"/>
  <c r="U906" i="3"/>
  <c r="V906" i="3" s="1"/>
  <c r="U907" i="3"/>
  <c r="V907" i="3" s="1"/>
  <c r="U908" i="3"/>
  <c r="V908" i="3" s="1"/>
  <c r="U909" i="3"/>
  <c r="V909" i="3" s="1"/>
  <c r="U910" i="3"/>
  <c r="V910" i="3" s="1"/>
  <c r="U911" i="3"/>
  <c r="V911" i="3" s="1"/>
  <c r="U912" i="3"/>
  <c r="V912" i="3" s="1"/>
  <c r="U913" i="3"/>
  <c r="V913" i="3" s="1"/>
  <c r="U914" i="3"/>
  <c r="V914" i="3" s="1"/>
  <c r="U915" i="3"/>
  <c r="V915" i="3" s="1"/>
  <c r="U916" i="3"/>
  <c r="V916" i="3" s="1"/>
  <c r="U917" i="3"/>
  <c r="V917" i="3" s="1"/>
  <c r="U918" i="3"/>
  <c r="V918" i="3" s="1"/>
  <c r="U919" i="3"/>
  <c r="V919" i="3" s="1"/>
  <c r="U920" i="3"/>
  <c r="V920" i="3" s="1"/>
  <c r="U921" i="3"/>
  <c r="V921" i="3" s="1"/>
  <c r="U922" i="3"/>
  <c r="V922" i="3" s="1"/>
  <c r="U923" i="3"/>
  <c r="V923" i="3" s="1"/>
  <c r="U924" i="3"/>
  <c r="V924" i="3" s="1"/>
  <c r="U925" i="3"/>
  <c r="V925" i="3" s="1"/>
  <c r="U926" i="3"/>
  <c r="V926" i="3" s="1"/>
  <c r="U927" i="3"/>
  <c r="V927" i="3" s="1"/>
  <c r="U928" i="3"/>
  <c r="V928" i="3" s="1"/>
  <c r="U929" i="3"/>
  <c r="V929" i="3" s="1"/>
  <c r="U930" i="3"/>
  <c r="V930" i="3" s="1"/>
  <c r="U931" i="3"/>
  <c r="V931" i="3" s="1"/>
  <c r="U932" i="3"/>
  <c r="V932" i="3" s="1"/>
  <c r="U933" i="3"/>
  <c r="V933" i="3" s="1"/>
  <c r="U934" i="3"/>
  <c r="V934" i="3" s="1"/>
  <c r="U935" i="3"/>
  <c r="V935" i="3" s="1"/>
  <c r="U936" i="3"/>
  <c r="V936" i="3" s="1"/>
  <c r="U937" i="3"/>
  <c r="V937" i="3" s="1"/>
  <c r="U938" i="3"/>
  <c r="V938" i="3" s="1"/>
  <c r="U939" i="3"/>
  <c r="V939" i="3" s="1"/>
  <c r="U940" i="3"/>
  <c r="V940" i="3" s="1"/>
  <c r="U941" i="3"/>
  <c r="V941" i="3" s="1"/>
  <c r="U942" i="3"/>
  <c r="V942" i="3" s="1"/>
  <c r="U943" i="3"/>
  <c r="V943" i="3" s="1"/>
  <c r="U944" i="3"/>
  <c r="V944" i="3" s="1"/>
  <c r="U945" i="3"/>
  <c r="V945" i="3" s="1"/>
  <c r="U946" i="3"/>
  <c r="V946" i="3" s="1"/>
  <c r="U947" i="3"/>
  <c r="V947" i="3" s="1"/>
  <c r="U948" i="3"/>
  <c r="V948" i="3" s="1"/>
  <c r="U949" i="3"/>
  <c r="V949" i="3" s="1"/>
  <c r="U950" i="3"/>
  <c r="V950" i="3" s="1"/>
  <c r="U951" i="3"/>
  <c r="V951" i="3" s="1"/>
  <c r="U952" i="3"/>
  <c r="V952" i="3" s="1"/>
  <c r="U953" i="3"/>
  <c r="V953" i="3" s="1"/>
  <c r="U954" i="3"/>
  <c r="V954" i="3" s="1"/>
  <c r="U955" i="3"/>
  <c r="V955" i="3" s="1"/>
  <c r="U956" i="3"/>
  <c r="V956" i="3" s="1"/>
  <c r="U957" i="3"/>
  <c r="V957" i="3" s="1"/>
  <c r="U958" i="3"/>
  <c r="V958" i="3" s="1"/>
  <c r="U959" i="3"/>
  <c r="V959" i="3" s="1"/>
  <c r="U960" i="3"/>
  <c r="V960" i="3" s="1"/>
  <c r="U961" i="3"/>
  <c r="V961" i="3" s="1"/>
  <c r="U962" i="3"/>
  <c r="V962" i="3" s="1"/>
  <c r="U963" i="3"/>
  <c r="V963" i="3" s="1"/>
  <c r="U964" i="3"/>
  <c r="V964" i="3" s="1"/>
  <c r="U965" i="3"/>
  <c r="V965" i="3" s="1"/>
  <c r="U966" i="3"/>
  <c r="V966" i="3" s="1"/>
  <c r="U967" i="3"/>
  <c r="V967" i="3" s="1"/>
  <c r="U968" i="3"/>
  <c r="V968" i="3" s="1"/>
  <c r="U969" i="3"/>
  <c r="V969" i="3" s="1"/>
  <c r="U970" i="3"/>
  <c r="V970" i="3" s="1"/>
  <c r="U971" i="3"/>
  <c r="V971" i="3" s="1"/>
  <c r="U972" i="3"/>
  <c r="V972" i="3" s="1"/>
  <c r="U973" i="3"/>
  <c r="V973" i="3" s="1"/>
  <c r="U974" i="3"/>
  <c r="V974" i="3" s="1"/>
  <c r="U975" i="3"/>
  <c r="V975" i="3" s="1"/>
  <c r="U976" i="3"/>
  <c r="V976" i="3" s="1"/>
  <c r="U977" i="3"/>
  <c r="V977" i="3" s="1"/>
  <c r="U978" i="3"/>
  <c r="V978" i="3" s="1"/>
  <c r="U979" i="3"/>
  <c r="V979" i="3" s="1"/>
  <c r="U980" i="3"/>
  <c r="V980" i="3" s="1"/>
  <c r="U981" i="3"/>
  <c r="V981" i="3" s="1"/>
  <c r="U982" i="3"/>
  <c r="V982" i="3" s="1"/>
  <c r="U983" i="3"/>
  <c r="V983" i="3" s="1"/>
  <c r="U984" i="3"/>
  <c r="V984" i="3" s="1"/>
  <c r="U985" i="3"/>
  <c r="V985" i="3" s="1"/>
  <c r="U986" i="3"/>
  <c r="V986" i="3" s="1"/>
  <c r="U987" i="3"/>
  <c r="V987" i="3" s="1"/>
  <c r="U988" i="3"/>
  <c r="V988" i="3" s="1"/>
  <c r="U989" i="3"/>
  <c r="V989" i="3" s="1"/>
  <c r="U990" i="3"/>
  <c r="V990" i="3" s="1"/>
  <c r="U991" i="3"/>
  <c r="V991" i="3" s="1"/>
  <c r="U992" i="3"/>
  <c r="V992" i="3" s="1"/>
  <c r="U993" i="3"/>
  <c r="V993" i="3" s="1"/>
  <c r="U994" i="3"/>
  <c r="V994" i="3" s="1"/>
  <c r="U995" i="3"/>
  <c r="V995" i="3" s="1"/>
  <c r="U996" i="3"/>
  <c r="V996" i="3" s="1"/>
  <c r="U997" i="3"/>
  <c r="V997" i="3" s="1"/>
  <c r="U998" i="3"/>
  <c r="V998" i="3" s="1"/>
  <c r="U999" i="3"/>
  <c r="V999" i="3" s="1"/>
  <c r="U1000" i="3"/>
  <c r="V1000" i="3" s="1"/>
  <c r="U1001" i="3"/>
  <c r="V1001" i="3" s="1"/>
  <c r="U1002" i="3"/>
  <c r="V1002" i="3" s="1"/>
  <c r="U1003" i="3"/>
  <c r="V1003" i="3" s="1"/>
  <c r="U1004" i="3"/>
  <c r="V1004" i="3" s="1"/>
  <c r="U1005" i="3"/>
  <c r="V1005" i="3" s="1"/>
  <c r="U1006" i="3"/>
  <c r="V1006" i="3" s="1"/>
  <c r="U1007" i="3"/>
  <c r="V1007" i="3" s="1"/>
  <c r="U1008" i="3"/>
  <c r="V1008" i="3" s="1"/>
  <c r="U1009" i="3"/>
  <c r="V1009" i="3" s="1"/>
  <c r="U1010" i="3"/>
  <c r="V1010" i="3" s="1"/>
  <c r="U1011" i="3"/>
  <c r="V1011" i="3" s="1"/>
  <c r="U1012" i="3"/>
  <c r="V1012" i="3" s="1"/>
  <c r="U1013" i="3"/>
  <c r="V1013" i="3" s="1"/>
  <c r="U1014" i="3"/>
  <c r="V1014" i="3" s="1"/>
  <c r="U1015" i="3"/>
  <c r="V1015" i="3" s="1"/>
  <c r="U1016" i="3"/>
  <c r="V1016" i="3" s="1"/>
  <c r="U1017" i="3"/>
  <c r="V1017" i="3" s="1"/>
  <c r="U1018" i="3"/>
  <c r="V1018" i="3" s="1"/>
  <c r="U1019" i="3"/>
  <c r="V1019" i="3" s="1"/>
  <c r="U1020" i="3"/>
  <c r="V1020" i="3" s="1"/>
  <c r="U1021" i="3"/>
  <c r="V1021" i="3" s="1"/>
  <c r="U1022" i="3"/>
  <c r="V1022" i="3" s="1"/>
  <c r="U1023" i="3"/>
  <c r="V1023" i="3" s="1"/>
  <c r="U1024" i="3"/>
  <c r="V1024" i="3" s="1"/>
  <c r="U1025" i="3"/>
  <c r="V1025" i="3" s="1"/>
  <c r="U1026" i="3"/>
  <c r="V1026" i="3" s="1"/>
  <c r="U1027" i="3"/>
  <c r="V1027" i="3" s="1"/>
  <c r="U1028" i="3"/>
  <c r="V1028" i="3" s="1"/>
  <c r="U1029" i="3"/>
  <c r="V1029" i="3" s="1"/>
  <c r="U1030" i="3"/>
  <c r="V1030" i="3" s="1"/>
  <c r="U1031" i="3"/>
  <c r="V1031" i="3" s="1"/>
  <c r="U1032" i="3"/>
  <c r="V1032" i="3" s="1"/>
  <c r="U1033" i="3"/>
  <c r="V1033" i="3" s="1"/>
  <c r="U1034" i="3"/>
  <c r="V1034" i="3" s="1"/>
  <c r="U1035" i="3"/>
  <c r="V1035" i="3" s="1"/>
  <c r="U1036" i="3"/>
  <c r="V1036" i="3" s="1"/>
  <c r="U1037" i="3"/>
  <c r="V1037" i="3" s="1"/>
  <c r="U1038" i="3"/>
  <c r="V1038" i="3" s="1"/>
  <c r="U1039" i="3"/>
  <c r="V1039" i="3" s="1"/>
  <c r="U1040" i="3"/>
  <c r="V1040" i="3" s="1"/>
  <c r="U1041" i="3"/>
  <c r="V1041" i="3" s="1"/>
  <c r="U1042" i="3"/>
  <c r="V1042" i="3" s="1"/>
  <c r="U1043" i="3"/>
  <c r="V1043" i="3" s="1"/>
  <c r="U1044" i="3"/>
  <c r="V1044" i="3" s="1"/>
  <c r="U1045" i="3"/>
  <c r="V1045" i="3" s="1"/>
  <c r="U1046" i="3"/>
  <c r="V1046" i="3" s="1"/>
  <c r="U1047" i="3"/>
  <c r="V1047" i="3" s="1"/>
  <c r="U1048" i="3"/>
  <c r="V1048" i="3" s="1"/>
  <c r="U1049" i="3"/>
  <c r="V1049" i="3" s="1"/>
  <c r="U1050" i="3"/>
  <c r="V1050" i="3" s="1"/>
  <c r="U1051" i="3"/>
  <c r="V1051" i="3" s="1"/>
  <c r="U1052" i="3"/>
  <c r="V1052" i="3" s="1"/>
  <c r="U1053" i="3"/>
  <c r="V1053" i="3" s="1"/>
  <c r="U1054" i="3"/>
  <c r="V1054" i="3" s="1"/>
  <c r="U1055" i="3"/>
  <c r="V1055" i="3" s="1"/>
  <c r="U1056" i="3"/>
  <c r="V1056" i="3" s="1"/>
  <c r="U1057" i="3"/>
  <c r="V1057" i="3" s="1"/>
  <c r="U1058" i="3"/>
  <c r="V1058" i="3" s="1"/>
  <c r="U1059" i="3"/>
  <c r="V1059" i="3" s="1"/>
  <c r="U1060" i="3"/>
  <c r="V1060" i="3" s="1"/>
  <c r="U1061" i="3"/>
  <c r="V1061" i="3" s="1"/>
  <c r="U1062" i="3"/>
  <c r="V1062" i="3" s="1"/>
  <c r="U1063" i="3"/>
  <c r="V1063" i="3" s="1"/>
  <c r="U1064" i="3"/>
  <c r="V1064" i="3" s="1"/>
  <c r="U1065" i="3"/>
  <c r="V1065" i="3" s="1"/>
  <c r="U1066" i="3"/>
  <c r="V1066" i="3" s="1"/>
  <c r="U1067" i="3"/>
  <c r="V1067" i="3" s="1"/>
  <c r="U1068" i="3"/>
  <c r="V1068" i="3" s="1"/>
  <c r="U1069" i="3"/>
  <c r="V1069" i="3" s="1"/>
  <c r="U1070" i="3"/>
  <c r="V1070" i="3" s="1"/>
  <c r="U1071" i="3"/>
  <c r="V1071" i="3" s="1"/>
  <c r="U1072" i="3"/>
  <c r="V1072" i="3" s="1"/>
  <c r="U1073" i="3"/>
  <c r="V1073" i="3" s="1"/>
  <c r="U1074" i="3"/>
  <c r="V1074" i="3" s="1"/>
  <c r="U1075" i="3"/>
  <c r="V1075" i="3" s="1"/>
  <c r="U1076" i="3"/>
  <c r="V1076" i="3" s="1"/>
  <c r="U1077" i="3"/>
  <c r="V1077" i="3" s="1"/>
  <c r="U1078" i="3"/>
  <c r="V1078" i="3" s="1"/>
  <c r="U1079" i="3"/>
  <c r="V1079" i="3" s="1"/>
  <c r="U1080" i="3"/>
  <c r="V1080" i="3" s="1"/>
  <c r="U1081" i="3"/>
  <c r="V1081" i="3" s="1"/>
  <c r="U1082" i="3"/>
  <c r="V1082" i="3" s="1"/>
  <c r="U1083" i="3"/>
  <c r="V1083" i="3" s="1"/>
  <c r="U1084" i="3"/>
  <c r="V1084" i="3" s="1"/>
  <c r="U1085" i="3"/>
  <c r="V1085" i="3" s="1"/>
  <c r="U1086" i="3"/>
  <c r="V1086" i="3" s="1"/>
  <c r="U1087" i="3"/>
  <c r="V1087" i="3" s="1"/>
  <c r="U1088" i="3"/>
  <c r="V1088" i="3" s="1"/>
  <c r="U1089" i="3"/>
  <c r="V1089" i="3" s="1"/>
  <c r="U1090" i="3"/>
  <c r="V1090" i="3" s="1"/>
  <c r="U1091" i="3"/>
  <c r="V1091" i="3" s="1"/>
  <c r="U1092" i="3"/>
  <c r="V1092" i="3" s="1"/>
  <c r="U1093" i="3"/>
  <c r="V1093" i="3" s="1"/>
  <c r="U1094" i="3"/>
  <c r="V1094" i="3" s="1"/>
  <c r="U1095" i="3"/>
  <c r="V1095" i="3" s="1"/>
  <c r="U1096" i="3"/>
  <c r="V1096" i="3" s="1"/>
  <c r="U1097" i="3"/>
  <c r="V1097" i="3" s="1"/>
  <c r="U1098" i="3"/>
  <c r="V1098" i="3" s="1"/>
  <c r="U1099" i="3"/>
  <c r="V1099" i="3" s="1"/>
  <c r="U1100" i="3"/>
  <c r="V1100" i="3" s="1"/>
  <c r="U1101" i="3"/>
  <c r="V1101" i="3" s="1"/>
  <c r="U1102" i="3"/>
  <c r="V1102" i="3" s="1"/>
  <c r="U1103" i="3"/>
  <c r="V1103" i="3" s="1"/>
  <c r="U1104" i="3"/>
  <c r="V1104" i="3" s="1"/>
  <c r="U1105" i="3"/>
  <c r="V1105" i="3" s="1"/>
  <c r="U1106" i="3"/>
  <c r="V1106" i="3" s="1"/>
  <c r="U1107" i="3"/>
  <c r="V1107" i="3" s="1"/>
  <c r="U1108" i="3"/>
  <c r="V1108" i="3" s="1"/>
  <c r="U1109" i="3"/>
  <c r="V1109" i="3" s="1"/>
  <c r="U1110" i="3"/>
  <c r="V1110" i="3" s="1"/>
  <c r="U1111" i="3"/>
  <c r="V1111" i="3" s="1"/>
  <c r="U1112" i="3"/>
  <c r="V1112" i="3" s="1"/>
  <c r="U1113" i="3"/>
  <c r="V1113" i="3" s="1"/>
  <c r="U1114" i="3"/>
  <c r="V1114" i="3" s="1"/>
  <c r="U1115" i="3"/>
  <c r="V1115" i="3" s="1"/>
  <c r="U1116" i="3"/>
  <c r="V1116" i="3" s="1"/>
  <c r="U1117" i="3"/>
  <c r="V1117" i="3" s="1"/>
  <c r="U1118" i="3"/>
  <c r="V1118" i="3" s="1"/>
  <c r="U1119" i="3"/>
  <c r="V1119" i="3" s="1"/>
  <c r="U1120" i="3"/>
  <c r="V1120" i="3" s="1"/>
  <c r="U1121" i="3"/>
  <c r="V1121" i="3" s="1"/>
  <c r="U1122" i="3"/>
  <c r="V1122" i="3" s="1"/>
  <c r="U1123" i="3"/>
  <c r="V1123" i="3" s="1"/>
  <c r="U1124" i="3"/>
  <c r="V1124" i="3" s="1"/>
  <c r="U1125" i="3"/>
  <c r="V1125" i="3" s="1"/>
  <c r="U1126" i="3"/>
  <c r="V1126" i="3" s="1"/>
  <c r="U1127" i="3"/>
  <c r="V1127" i="3" s="1"/>
  <c r="U1128" i="3"/>
  <c r="V1128" i="3" s="1"/>
  <c r="U1129" i="3"/>
  <c r="V1129" i="3" s="1"/>
  <c r="U1130" i="3"/>
  <c r="V1130" i="3" s="1"/>
  <c r="U1131" i="3"/>
  <c r="V1131" i="3" s="1"/>
  <c r="U1132" i="3"/>
  <c r="V1132" i="3" s="1"/>
  <c r="U1133" i="3"/>
  <c r="V1133" i="3" s="1"/>
  <c r="U1134" i="3"/>
  <c r="V1134" i="3" s="1"/>
  <c r="U1135" i="3"/>
  <c r="V1135" i="3" s="1"/>
  <c r="U1136" i="3"/>
  <c r="V1136" i="3" s="1"/>
  <c r="U1137" i="3"/>
  <c r="V1137" i="3" s="1"/>
  <c r="U1138" i="3"/>
  <c r="V1138" i="3" s="1"/>
  <c r="U1139" i="3"/>
  <c r="V1139" i="3" s="1"/>
  <c r="U1140" i="3"/>
  <c r="V1140" i="3" s="1"/>
  <c r="U1141" i="3"/>
  <c r="V1141" i="3" s="1"/>
  <c r="U1142" i="3"/>
  <c r="V1142" i="3" s="1"/>
  <c r="U1143" i="3"/>
  <c r="V1143" i="3" s="1"/>
  <c r="U1144" i="3"/>
  <c r="V1144" i="3" s="1"/>
  <c r="U1145" i="3"/>
  <c r="V1145" i="3" s="1"/>
  <c r="U1146" i="3"/>
  <c r="V1146" i="3" s="1"/>
  <c r="U1147" i="3"/>
  <c r="V1147" i="3" s="1"/>
  <c r="U1148" i="3"/>
  <c r="V1148" i="3" s="1"/>
  <c r="U1149" i="3"/>
  <c r="V1149" i="3" s="1"/>
  <c r="U1150" i="3"/>
  <c r="V1150" i="3" s="1"/>
  <c r="U1151" i="3"/>
  <c r="V1151" i="3" s="1"/>
  <c r="U1152" i="3"/>
  <c r="V1152" i="3" s="1"/>
  <c r="U1153" i="3"/>
  <c r="V1153" i="3" s="1"/>
  <c r="U1154" i="3"/>
  <c r="V1154" i="3" s="1"/>
  <c r="U1155" i="3"/>
  <c r="V1155" i="3" s="1"/>
  <c r="U1156" i="3"/>
  <c r="V1156" i="3" s="1"/>
  <c r="U1157" i="3"/>
  <c r="V1157" i="3" s="1"/>
  <c r="U1158" i="3"/>
  <c r="V1158" i="3" s="1"/>
  <c r="U1159" i="3"/>
  <c r="V1159" i="3" s="1"/>
  <c r="U1160" i="3"/>
  <c r="V1160" i="3" s="1"/>
  <c r="U1161" i="3"/>
  <c r="V1161" i="3" s="1"/>
  <c r="U1162" i="3"/>
  <c r="V1162" i="3" s="1"/>
  <c r="U1163" i="3"/>
  <c r="V1163" i="3" s="1"/>
  <c r="U1164" i="3"/>
  <c r="V1164" i="3" s="1"/>
  <c r="U1165" i="3"/>
  <c r="V1165" i="3" s="1"/>
  <c r="U1166" i="3"/>
  <c r="V1166" i="3" s="1"/>
  <c r="U1167" i="3"/>
  <c r="V1167" i="3" s="1"/>
  <c r="U1168" i="3"/>
  <c r="V1168" i="3" s="1"/>
  <c r="U1169" i="3"/>
  <c r="V1169" i="3" s="1"/>
  <c r="U1170" i="3"/>
  <c r="V1170" i="3" s="1"/>
  <c r="U1171" i="3"/>
  <c r="V1171" i="3" s="1"/>
  <c r="U1172" i="3"/>
  <c r="V1172" i="3" s="1"/>
  <c r="U1173" i="3"/>
  <c r="V1173" i="3" s="1"/>
  <c r="U1174" i="3"/>
  <c r="V1174" i="3" s="1"/>
  <c r="U1175" i="3"/>
  <c r="V1175" i="3" s="1"/>
  <c r="U1176" i="3"/>
  <c r="V1176" i="3" s="1"/>
  <c r="U1177" i="3"/>
  <c r="V1177" i="3" s="1"/>
  <c r="U1178" i="3"/>
  <c r="V1178" i="3" s="1"/>
  <c r="U1179" i="3"/>
  <c r="V1179" i="3" s="1"/>
  <c r="U1180" i="3"/>
  <c r="V1180" i="3" s="1"/>
  <c r="U1181" i="3"/>
  <c r="V1181" i="3" s="1"/>
  <c r="U1182" i="3"/>
  <c r="V1182" i="3" s="1"/>
  <c r="U1183" i="3"/>
  <c r="V1183" i="3" s="1"/>
  <c r="U1184" i="3"/>
  <c r="V1184" i="3" s="1"/>
  <c r="U1185" i="3"/>
  <c r="V1185" i="3" s="1"/>
  <c r="U1186" i="3"/>
  <c r="V1186" i="3" s="1"/>
  <c r="U1187" i="3"/>
  <c r="V1187" i="3" s="1"/>
  <c r="U1188" i="3"/>
  <c r="V1188" i="3" s="1"/>
  <c r="U1189" i="3"/>
  <c r="V1189" i="3" s="1"/>
  <c r="U1190" i="3"/>
  <c r="V1190" i="3" s="1"/>
  <c r="U1191" i="3"/>
  <c r="V1191" i="3" s="1"/>
  <c r="U1192" i="3"/>
  <c r="V1192" i="3" s="1"/>
  <c r="U1193" i="3"/>
  <c r="V1193" i="3" s="1"/>
  <c r="U1194" i="3"/>
  <c r="V1194" i="3" s="1"/>
  <c r="U1195" i="3"/>
  <c r="V1195" i="3" s="1"/>
  <c r="U1196" i="3"/>
  <c r="V1196" i="3" s="1"/>
  <c r="U1197" i="3"/>
  <c r="V1197" i="3" s="1"/>
  <c r="U1198" i="3"/>
  <c r="V1198" i="3" s="1"/>
  <c r="U1199" i="3"/>
  <c r="V1199" i="3" s="1"/>
  <c r="U1200" i="3"/>
  <c r="V1200" i="3" s="1"/>
  <c r="U1201" i="3"/>
  <c r="V1201" i="3" s="1"/>
  <c r="U1202" i="3"/>
  <c r="V1202" i="3" s="1"/>
  <c r="U1203" i="3"/>
  <c r="V1203" i="3" s="1"/>
  <c r="U1204" i="3"/>
  <c r="V1204" i="3" s="1"/>
  <c r="U1205" i="3"/>
  <c r="V1205" i="3" s="1"/>
  <c r="U1206" i="3"/>
  <c r="V1206" i="3" s="1"/>
  <c r="U1207" i="3"/>
  <c r="V1207" i="3" s="1"/>
  <c r="U1208" i="3"/>
  <c r="V1208" i="3" s="1"/>
  <c r="U1209" i="3"/>
  <c r="V1209" i="3" s="1"/>
  <c r="U1210" i="3"/>
  <c r="V1210" i="3" s="1"/>
  <c r="U1211" i="3"/>
  <c r="V1211" i="3" s="1"/>
  <c r="U1212" i="3"/>
  <c r="V1212" i="3" s="1"/>
  <c r="U1213" i="3"/>
  <c r="V1213" i="3" s="1"/>
  <c r="U1214" i="3"/>
  <c r="V1214" i="3" s="1"/>
  <c r="U1215" i="3"/>
  <c r="V1215" i="3" s="1"/>
  <c r="U1216" i="3"/>
  <c r="V1216" i="3" s="1"/>
  <c r="U17" i="3"/>
  <c r="T18" i="3"/>
  <c r="V18" i="3" s="1"/>
  <c r="T19" i="3"/>
  <c r="V19" i="3" s="1"/>
  <c r="T20" i="3"/>
  <c r="V20" i="3" s="1"/>
  <c r="T21" i="3"/>
  <c r="V21" i="3" s="1"/>
  <c r="T22" i="3"/>
  <c r="V22" i="3" s="1"/>
  <c r="T23" i="3"/>
  <c r="V23" i="3" s="1"/>
  <c r="T24" i="3"/>
  <c r="V24" i="3" s="1"/>
  <c r="T25" i="3"/>
  <c r="V25" i="3" s="1"/>
  <c r="T26" i="3"/>
  <c r="V26" i="3" s="1"/>
  <c r="T27" i="3"/>
  <c r="V27" i="3" s="1"/>
  <c r="T28" i="3"/>
  <c r="V28" i="3" s="1"/>
  <c r="T29" i="3"/>
  <c r="V29" i="3" s="1"/>
  <c r="T30" i="3"/>
  <c r="V30" i="3" s="1"/>
  <c r="T31" i="3"/>
  <c r="V31" i="3" s="1"/>
  <c r="T32" i="3"/>
  <c r="V32" i="3" s="1"/>
  <c r="T33" i="3"/>
  <c r="V33" i="3" s="1"/>
  <c r="T34" i="3"/>
  <c r="V34" i="3" s="1"/>
  <c r="T35" i="3"/>
  <c r="V35" i="3" s="1"/>
  <c r="T36" i="3"/>
  <c r="V36" i="3" s="1"/>
  <c r="T37" i="3"/>
  <c r="V37" i="3" s="1"/>
  <c r="T38" i="3"/>
  <c r="V38" i="3" s="1"/>
  <c r="T39" i="3"/>
  <c r="V39" i="3" s="1"/>
  <c r="T40" i="3"/>
  <c r="V40" i="3" s="1"/>
  <c r="T41" i="3"/>
  <c r="V41" i="3" s="1"/>
  <c r="T42" i="3"/>
  <c r="V42" i="3" s="1"/>
  <c r="T43" i="3"/>
  <c r="V43" i="3" s="1"/>
  <c r="T44" i="3"/>
  <c r="V44" i="3" s="1"/>
  <c r="T45" i="3"/>
  <c r="V45" i="3" s="1"/>
  <c r="T46" i="3"/>
  <c r="V46" i="3" s="1"/>
  <c r="T47" i="3"/>
  <c r="V47" i="3" s="1"/>
  <c r="T48" i="3"/>
  <c r="V48" i="3" s="1"/>
  <c r="T49" i="3"/>
  <c r="V49" i="3" s="1"/>
  <c r="T50" i="3"/>
  <c r="V50" i="3" s="1"/>
  <c r="T51" i="3"/>
  <c r="V51" i="3" s="1"/>
  <c r="T52" i="3"/>
  <c r="V52" i="3" s="1"/>
  <c r="T53" i="3"/>
  <c r="V53" i="3" s="1"/>
  <c r="T54" i="3"/>
  <c r="V54" i="3" s="1"/>
  <c r="T55" i="3"/>
  <c r="V55" i="3" s="1"/>
  <c r="T56" i="3"/>
  <c r="V56" i="3" s="1"/>
  <c r="T57" i="3"/>
  <c r="V57" i="3" s="1"/>
  <c r="T58" i="3"/>
  <c r="V58" i="3" s="1"/>
  <c r="T59" i="3"/>
  <c r="V59" i="3" s="1"/>
  <c r="T60" i="3"/>
  <c r="V60" i="3" s="1"/>
  <c r="T61" i="3"/>
  <c r="V61" i="3" s="1"/>
  <c r="T62" i="3"/>
  <c r="V62" i="3" s="1"/>
  <c r="T63" i="3"/>
  <c r="V63" i="3" s="1"/>
  <c r="T64" i="3"/>
  <c r="V64" i="3" s="1"/>
  <c r="T65" i="3"/>
  <c r="V65" i="3" s="1"/>
  <c r="T66" i="3"/>
  <c r="V66" i="3" s="1"/>
  <c r="T67" i="3"/>
  <c r="V67" i="3" s="1"/>
  <c r="T68" i="3"/>
  <c r="V68" i="3" s="1"/>
  <c r="T69" i="3"/>
  <c r="V69" i="3" s="1"/>
  <c r="T70" i="3"/>
  <c r="V70" i="3" s="1"/>
  <c r="T71" i="3"/>
  <c r="V71" i="3" s="1"/>
  <c r="T72" i="3"/>
  <c r="V72" i="3" s="1"/>
  <c r="T73" i="3"/>
  <c r="V73" i="3" s="1"/>
  <c r="T74" i="3"/>
  <c r="V74" i="3" s="1"/>
  <c r="T75" i="3"/>
  <c r="V75" i="3" s="1"/>
  <c r="T76" i="3"/>
  <c r="V76" i="3" s="1"/>
  <c r="T77" i="3"/>
  <c r="V77" i="3" s="1"/>
  <c r="T78" i="3"/>
  <c r="V78" i="3" s="1"/>
  <c r="T79" i="3"/>
  <c r="V79" i="3" s="1"/>
  <c r="T80" i="3"/>
  <c r="V80" i="3" s="1"/>
  <c r="T81" i="3"/>
  <c r="V81" i="3" s="1"/>
  <c r="T82" i="3"/>
  <c r="V82" i="3" s="1"/>
  <c r="T83" i="3"/>
  <c r="V83" i="3" s="1"/>
  <c r="T84" i="3"/>
  <c r="V84" i="3" s="1"/>
  <c r="T85" i="3"/>
  <c r="V85" i="3" s="1"/>
  <c r="T86" i="3"/>
  <c r="V86" i="3" s="1"/>
  <c r="T87" i="3"/>
  <c r="V87" i="3" s="1"/>
  <c r="T88" i="3"/>
  <c r="V88" i="3" s="1"/>
  <c r="T89" i="3"/>
  <c r="V89" i="3" s="1"/>
  <c r="T90" i="3"/>
  <c r="V90" i="3" s="1"/>
  <c r="T91" i="3"/>
  <c r="V91" i="3" s="1"/>
  <c r="T92" i="3"/>
  <c r="V92" i="3" s="1"/>
  <c r="T93" i="3"/>
  <c r="V93" i="3" s="1"/>
  <c r="T94" i="3"/>
  <c r="V94" i="3" s="1"/>
  <c r="T95" i="3"/>
  <c r="V95" i="3" s="1"/>
  <c r="T96" i="3"/>
  <c r="V96" i="3" s="1"/>
  <c r="T97" i="3"/>
  <c r="V97" i="3" s="1"/>
  <c r="T98" i="3"/>
  <c r="V98" i="3" s="1"/>
  <c r="T99" i="3"/>
  <c r="V99" i="3" s="1"/>
  <c r="T100" i="3"/>
  <c r="V100" i="3" s="1"/>
  <c r="T101" i="3"/>
  <c r="V101" i="3" s="1"/>
  <c r="T102" i="3"/>
  <c r="V102" i="3" s="1"/>
  <c r="T103" i="3"/>
  <c r="V103" i="3" s="1"/>
  <c r="T104" i="3"/>
  <c r="V104" i="3" s="1"/>
  <c r="T105" i="3"/>
  <c r="V105" i="3" s="1"/>
  <c r="T106" i="3"/>
  <c r="V106" i="3" s="1"/>
  <c r="T107" i="3"/>
  <c r="V107" i="3" s="1"/>
  <c r="T108" i="3"/>
  <c r="V108" i="3" s="1"/>
  <c r="T109" i="3"/>
  <c r="V109" i="3" s="1"/>
  <c r="T110" i="3"/>
  <c r="V110" i="3" s="1"/>
  <c r="T111" i="3"/>
  <c r="V111" i="3" s="1"/>
  <c r="T112" i="3"/>
  <c r="V112" i="3" s="1"/>
  <c r="T113" i="3"/>
  <c r="V113" i="3" s="1"/>
  <c r="T114" i="3"/>
  <c r="V114" i="3" s="1"/>
  <c r="T115" i="3"/>
  <c r="V115" i="3" s="1"/>
  <c r="T116" i="3"/>
  <c r="V116" i="3" s="1"/>
  <c r="T117" i="3"/>
  <c r="V117" i="3" s="1"/>
  <c r="T118" i="3"/>
  <c r="V118" i="3" s="1"/>
  <c r="T119" i="3"/>
  <c r="V119" i="3" s="1"/>
  <c r="T120" i="3"/>
  <c r="V120" i="3" s="1"/>
  <c r="T121" i="3"/>
  <c r="V121" i="3" s="1"/>
  <c r="T122" i="3"/>
  <c r="V122" i="3" s="1"/>
  <c r="T123" i="3"/>
  <c r="V123" i="3" s="1"/>
  <c r="T124" i="3"/>
  <c r="V124" i="3" s="1"/>
  <c r="T125" i="3"/>
  <c r="V125" i="3" s="1"/>
  <c r="T126" i="3"/>
  <c r="V126" i="3" s="1"/>
  <c r="T127" i="3"/>
  <c r="V127" i="3" s="1"/>
  <c r="T128" i="3"/>
  <c r="V128" i="3" s="1"/>
  <c r="T129" i="3"/>
  <c r="V129" i="3" s="1"/>
  <c r="T130" i="3"/>
  <c r="V130" i="3" s="1"/>
  <c r="T131" i="3"/>
  <c r="V131" i="3" s="1"/>
  <c r="T132" i="3"/>
  <c r="V132" i="3" s="1"/>
  <c r="T133" i="3"/>
  <c r="V133" i="3" s="1"/>
  <c r="T134" i="3"/>
  <c r="V134" i="3" s="1"/>
  <c r="T135" i="3"/>
  <c r="V135" i="3" s="1"/>
  <c r="T136" i="3"/>
  <c r="V136" i="3" s="1"/>
  <c r="T137" i="3"/>
  <c r="V137" i="3" s="1"/>
  <c r="T138" i="3"/>
  <c r="V138" i="3" s="1"/>
  <c r="T139" i="3"/>
  <c r="V139" i="3" s="1"/>
  <c r="T140" i="3"/>
  <c r="V140" i="3" s="1"/>
  <c r="T141" i="3"/>
  <c r="V141" i="3" s="1"/>
  <c r="T142" i="3"/>
  <c r="V142" i="3" s="1"/>
  <c r="T143" i="3"/>
  <c r="V143" i="3" s="1"/>
  <c r="T144" i="3"/>
  <c r="V144" i="3" s="1"/>
  <c r="T145" i="3"/>
  <c r="V145" i="3" s="1"/>
  <c r="T146" i="3"/>
  <c r="V146" i="3" s="1"/>
  <c r="T147" i="3"/>
  <c r="V147" i="3" s="1"/>
  <c r="T148" i="3"/>
  <c r="V148" i="3" s="1"/>
  <c r="T149" i="3"/>
  <c r="V149" i="3" s="1"/>
  <c r="T150" i="3"/>
  <c r="V150" i="3" s="1"/>
  <c r="T151" i="3"/>
  <c r="V151" i="3" s="1"/>
  <c r="T152" i="3"/>
  <c r="V152" i="3" s="1"/>
  <c r="T153" i="3"/>
  <c r="V153" i="3" s="1"/>
  <c r="T154" i="3"/>
  <c r="V154" i="3" s="1"/>
  <c r="T155" i="3"/>
  <c r="V155" i="3" s="1"/>
  <c r="T156" i="3"/>
  <c r="V156" i="3" s="1"/>
  <c r="T157" i="3"/>
  <c r="V157" i="3" s="1"/>
  <c r="T158" i="3"/>
  <c r="V158" i="3" s="1"/>
  <c r="T159" i="3"/>
  <c r="V159" i="3" s="1"/>
  <c r="T160" i="3"/>
  <c r="V160" i="3" s="1"/>
  <c r="T161" i="3"/>
  <c r="V161" i="3" s="1"/>
  <c r="T162" i="3"/>
  <c r="V162" i="3" s="1"/>
  <c r="T163" i="3"/>
  <c r="V163" i="3" s="1"/>
  <c r="T164" i="3"/>
  <c r="V164" i="3" s="1"/>
  <c r="T165" i="3"/>
  <c r="V165" i="3" s="1"/>
  <c r="T166" i="3"/>
  <c r="V166" i="3" s="1"/>
  <c r="T167" i="3"/>
  <c r="V167" i="3" s="1"/>
  <c r="T168" i="3"/>
  <c r="V168" i="3" s="1"/>
  <c r="T169" i="3"/>
  <c r="V169" i="3" s="1"/>
  <c r="T170" i="3"/>
  <c r="V170" i="3" s="1"/>
  <c r="T171" i="3"/>
  <c r="V171" i="3" s="1"/>
  <c r="T172" i="3"/>
  <c r="V172" i="3" s="1"/>
  <c r="T173" i="3"/>
  <c r="V173" i="3" s="1"/>
  <c r="T174" i="3"/>
  <c r="V174" i="3" s="1"/>
  <c r="T175" i="3"/>
  <c r="V175" i="3" s="1"/>
  <c r="T176" i="3"/>
  <c r="V176" i="3" s="1"/>
  <c r="T177" i="3"/>
  <c r="V177" i="3" s="1"/>
  <c r="T178" i="3"/>
  <c r="V178" i="3" s="1"/>
  <c r="T179" i="3"/>
  <c r="V179" i="3" s="1"/>
  <c r="T180" i="3"/>
  <c r="V180" i="3" s="1"/>
  <c r="T181" i="3"/>
  <c r="V181" i="3" s="1"/>
  <c r="T182" i="3"/>
  <c r="V182" i="3" s="1"/>
  <c r="T183" i="3"/>
  <c r="V183" i="3" s="1"/>
  <c r="T184" i="3"/>
  <c r="V184" i="3" s="1"/>
  <c r="T185" i="3"/>
  <c r="V185" i="3" s="1"/>
  <c r="T186" i="3"/>
  <c r="V186" i="3" s="1"/>
  <c r="T187" i="3"/>
  <c r="V187" i="3" s="1"/>
  <c r="T188" i="3"/>
  <c r="V188" i="3" s="1"/>
  <c r="T189" i="3"/>
  <c r="V189" i="3" s="1"/>
  <c r="T190" i="3"/>
  <c r="V190" i="3" s="1"/>
  <c r="T191" i="3"/>
  <c r="V191" i="3" s="1"/>
  <c r="T192" i="3"/>
  <c r="V192" i="3" s="1"/>
  <c r="T193" i="3"/>
  <c r="V193" i="3" s="1"/>
  <c r="T194" i="3"/>
  <c r="V194" i="3" s="1"/>
  <c r="T195" i="3"/>
  <c r="V195" i="3" s="1"/>
  <c r="T196" i="3"/>
  <c r="V196" i="3" s="1"/>
  <c r="T197" i="3"/>
  <c r="V197" i="3" s="1"/>
  <c r="T198" i="3"/>
  <c r="V198" i="3" s="1"/>
  <c r="T199" i="3"/>
  <c r="V199" i="3" s="1"/>
  <c r="T200" i="3"/>
  <c r="V200" i="3" s="1"/>
  <c r="T201" i="3"/>
  <c r="V201" i="3" s="1"/>
  <c r="T202" i="3"/>
  <c r="V202" i="3" s="1"/>
  <c r="T203" i="3"/>
  <c r="V203" i="3" s="1"/>
  <c r="T204" i="3"/>
  <c r="V204" i="3" s="1"/>
  <c r="T205" i="3"/>
  <c r="V205" i="3" s="1"/>
  <c r="T206" i="3"/>
  <c r="V206" i="3" s="1"/>
  <c r="T207" i="3"/>
  <c r="V207" i="3" s="1"/>
  <c r="T208" i="3"/>
  <c r="V208" i="3" s="1"/>
  <c r="T209" i="3"/>
  <c r="V209" i="3" s="1"/>
  <c r="T210" i="3"/>
  <c r="V210" i="3" s="1"/>
  <c r="T211" i="3"/>
  <c r="V211" i="3" s="1"/>
  <c r="T212" i="3"/>
  <c r="V212" i="3" s="1"/>
  <c r="T213" i="3"/>
  <c r="V213" i="3" s="1"/>
  <c r="T214" i="3"/>
  <c r="V214" i="3" s="1"/>
  <c r="T215" i="3"/>
  <c r="V215" i="3" s="1"/>
  <c r="T216" i="3"/>
  <c r="V216" i="3" s="1"/>
  <c r="T217" i="3"/>
  <c r="V217" i="3" s="1"/>
  <c r="T218" i="3"/>
  <c r="V218" i="3" s="1"/>
  <c r="T219" i="3"/>
  <c r="V219" i="3" s="1"/>
  <c r="T220" i="3"/>
  <c r="V220" i="3" s="1"/>
  <c r="T221" i="3"/>
  <c r="V221" i="3" s="1"/>
  <c r="T222" i="3"/>
  <c r="V222" i="3" s="1"/>
  <c r="T223" i="3"/>
  <c r="V223" i="3" s="1"/>
  <c r="T224" i="3"/>
  <c r="V224" i="3" s="1"/>
  <c r="T225" i="3"/>
  <c r="V225" i="3" s="1"/>
  <c r="T226" i="3"/>
  <c r="V226" i="3" s="1"/>
  <c r="T227" i="3"/>
  <c r="V227" i="3" s="1"/>
  <c r="T228" i="3"/>
  <c r="V228" i="3" s="1"/>
  <c r="T229" i="3"/>
  <c r="V229" i="3" s="1"/>
  <c r="T230" i="3"/>
  <c r="V230" i="3" s="1"/>
  <c r="T231" i="3"/>
  <c r="V231" i="3" s="1"/>
  <c r="T232" i="3"/>
  <c r="V232" i="3" s="1"/>
  <c r="T233" i="3"/>
  <c r="V233" i="3" s="1"/>
  <c r="T234" i="3"/>
  <c r="V234" i="3" s="1"/>
  <c r="T235" i="3"/>
  <c r="V235" i="3" s="1"/>
  <c r="T236" i="3"/>
  <c r="V236" i="3" s="1"/>
  <c r="T237" i="3"/>
  <c r="V237" i="3" s="1"/>
  <c r="T238" i="3"/>
  <c r="V238" i="3" s="1"/>
  <c r="T239" i="3"/>
  <c r="V239" i="3" s="1"/>
  <c r="T240" i="3"/>
  <c r="V240" i="3" s="1"/>
  <c r="T241" i="3"/>
  <c r="V241" i="3" s="1"/>
  <c r="T242" i="3"/>
  <c r="V242" i="3" s="1"/>
  <c r="T243" i="3"/>
  <c r="V243" i="3" s="1"/>
  <c r="T244" i="3"/>
  <c r="V244" i="3" s="1"/>
  <c r="T245" i="3"/>
  <c r="V245" i="3" s="1"/>
  <c r="T246" i="3"/>
  <c r="V246" i="3" s="1"/>
  <c r="T247" i="3"/>
  <c r="V247" i="3" s="1"/>
  <c r="T248" i="3"/>
  <c r="V248" i="3" s="1"/>
  <c r="T249" i="3"/>
  <c r="V249" i="3" s="1"/>
  <c r="T250" i="3"/>
  <c r="V250" i="3" s="1"/>
  <c r="T251" i="3"/>
  <c r="V251" i="3" s="1"/>
  <c r="T252" i="3"/>
  <c r="V252" i="3" s="1"/>
  <c r="T253" i="3"/>
  <c r="V253" i="3" s="1"/>
  <c r="T254" i="3"/>
  <c r="V254" i="3" s="1"/>
  <c r="T255" i="3"/>
  <c r="V255" i="3" s="1"/>
  <c r="T256" i="3"/>
  <c r="V256" i="3" s="1"/>
  <c r="T257" i="3"/>
  <c r="V257" i="3" s="1"/>
  <c r="T258" i="3"/>
  <c r="V258" i="3" s="1"/>
  <c r="T259" i="3"/>
  <c r="V259" i="3" s="1"/>
  <c r="T260" i="3"/>
  <c r="V260" i="3" s="1"/>
  <c r="T261" i="3"/>
  <c r="V261" i="3" s="1"/>
  <c r="T262" i="3"/>
  <c r="V262" i="3" s="1"/>
  <c r="T263" i="3"/>
  <c r="V263" i="3" s="1"/>
  <c r="T264" i="3"/>
  <c r="V264" i="3" s="1"/>
  <c r="T265" i="3"/>
  <c r="V265" i="3" s="1"/>
  <c r="T266" i="3"/>
  <c r="V266" i="3" s="1"/>
  <c r="T267" i="3"/>
  <c r="V267" i="3" s="1"/>
  <c r="T268" i="3"/>
  <c r="V268" i="3" s="1"/>
  <c r="T269" i="3"/>
  <c r="V269" i="3" s="1"/>
  <c r="T270" i="3"/>
  <c r="V270" i="3" s="1"/>
  <c r="T271" i="3"/>
  <c r="V271" i="3" s="1"/>
  <c r="T272" i="3"/>
  <c r="V272" i="3" s="1"/>
  <c r="T273" i="3"/>
  <c r="V273" i="3" s="1"/>
  <c r="T274" i="3"/>
  <c r="V274" i="3" s="1"/>
  <c r="T275" i="3"/>
  <c r="V275" i="3" s="1"/>
  <c r="T276" i="3"/>
  <c r="V276" i="3" s="1"/>
  <c r="T277" i="3"/>
  <c r="V277" i="3" s="1"/>
  <c r="T278" i="3"/>
  <c r="V278" i="3" s="1"/>
  <c r="T279" i="3"/>
  <c r="V279" i="3" s="1"/>
  <c r="T280" i="3"/>
  <c r="V280" i="3" s="1"/>
  <c r="T281" i="3"/>
  <c r="V281" i="3" s="1"/>
  <c r="T282" i="3"/>
  <c r="V282" i="3" s="1"/>
  <c r="T283" i="3"/>
  <c r="V283" i="3" s="1"/>
  <c r="T284" i="3"/>
  <c r="V284" i="3" s="1"/>
  <c r="T285" i="3"/>
  <c r="V285" i="3" s="1"/>
  <c r="T286" i="3"/>
  <c r="V286" i="3" s="1"/>
  <c r="T287" i="3"/>
  <c r="V287" i="3" s="1"/>
  <c r="T288" i="3"/>
  <c r="V288" i="3" s="1"/>
  <c r="T289" i="3"/>
  <c r="V289" i="3" s="1"/>
  <c r="T290" i="3"/>
  <c r="V290" i="3" s="1"/>
  <c r="T291" i="3"/>
  <c r="V291" i="3" s="1"/>
  <c r="T292" i="3"/>
  <c r="V292" i="3" s="1"/>
  <c r="T293" i="3"/>
  <c r="V293" i="3" s="1"/>
  <c r="T294" i="3"/>
  <c r="V294" i="3" s="1"/>
  <c r="T295" i="3"/>
  <c r="V295" i="3" s="1"/>
  <c r="T296" i="3"/>
  <c r="V296" i="3" s="1"/>
  <c r="T297" i="3"/>
  <c r="V297" i="3" s="1"/>
  <c r="T298" i="3"/>
  <c r="V298" i="3" s="1"/>
  <c r="T299" i="3"/>
  <c r="V299" i="3" s="1"/>
  <c r="T300" i="3"/>
  <c r="V300" i="3" s="1"/>
  <c r="T301" i="3"/>
  <c r="V301" i="3" s="1"/>
  <c r="T302" i="3"/>
  <c r="V302" i="3" s="1"/>
  <c r="T303" i="3"/>
  <c r="V303" i="3" s="1"/>
  <c r="T304" i="3"/>
  <c r="V304" i="3" s="1"/>
  <c r="T305" i="3"/>
  <c r="V305" i="3" s="1"/>
  <c r="T306" i="3"/>
  <c r="V306" i="3" s="1"/>
  <c r="T307" i="3"/>
  <c r="V307" i="3" s="1"/>
  <c r="T308" i="3"/>
  <c r="V308" i="3" s="1"/>
  <c r="T309" i="3"/>
  <c r="V309" i="3" s="1"/>
  <c r="T310" i="3"/>
  <c r="V310" i="3" s="1"/>
  <c r="T311" i="3"/>
  <c r="V311" i="3" s="1"/>
  <c r="T312" i="3"/>
  <c r="V312" i="3" s="1"/>
  <c r="T313" i="3"/>
  <c r="V313" i="3" s="1"/>
  <c r="T314" i="3"/>
  <c r="V314" i="3" s="1"/>
  <c r="T315" i="3"/>
  <c r="V315" i="3" s="1"/>
  <c r="T316" i="3"/>
  <c r="V316" i="3" s="1"/>
  <c r="T317" i="3"/>
  <c r="V317" i="3" s="1"/>
  <c r="T318" i="3"/>
  <c r="V318" i="3" s="1"/>
  <c r="T319" i="3"/>
  <c r="V319" i="3" s="1"/>
  <c r="T320" i="3"/>
  <c r="V320" i="3" s="1"/>
  <c r="T321" i="3"/>
  <c r="V321" i="3" s="1"/>
  <c r="T322" i="3"/>
  <c r="V322" i="3" s="1"/>
  <c r="T323" i="3"/>
  <c r="V323" i="3" s="1"/>
  <c r="T324" i="3"/>
  <c r="V324" i="3" s="1"/>
  <c r="T325" i="3"/>
  <c r="V325" i="3" s="1"/>
  <c r="T326" i="3"/>
  <c r="V326" i="3" s="1"/>
  <c r="T327" i="3"/>
  <c r="V327" i="3" s="1"/>
  <c r="T328" i="3"/>
  <c r="V328" i="3" s="1"/>
  <c r="T329" i="3"/>
  <c r="V329" i="3" s="1"/>
  <c r="T330" i="3"/>
  <c r="V330" i="3" s="1"/>
  <c r="T331" i="3"/>
  <c r="V331" i="3" s="1"/>
  <c r="T332" i="3"/>
  <c r="V332" i="3" s="1"/>
  <c r="T333" i="3"/>
  <c r="V333" i="3" s="1"/>
  <c r="T334" i="3"/>
  <c r="V334" i="3" s="1"/>
  <c r="T335" i="3"/>
  <c r="V335" i="3" s="1"/>
  <c r="T336" i="3"/>
  <c r="V336" i="3" s="1"/>
  <c r="T337" i="3"/>
  <c r="V337" i="3" s="1"/>
  <c r="T338" i="3"/>
  <c r="V338" i="3" s="1"/>
  <c r="T339" i="3"/>
  <c r="V339" i="3" s="1"/>
  <c r="T340" i="3"/>
  <c r="V340" i="3" s="1"/>
  <c r="T341" i="3"/>
  <c r="V341" i="3" s="1"/>
  <c r="T342" i="3"/>
  <c r="V342" i="3" s="1"/>
  <c r="T343" i="3"/>
  <c r="V343" i="3" s="1"/>
  <c r="T344" i="3"/>
  <c r="V344" i="3" s="1"/>
  <c r="T345" i="3"/>
  <c r="V345" i="3" s="1"/>
  <c r="T346" i="3"/>
  <c r="V346" i="3" s="1"/>
  <c r="T347" i="3"/>
  <c r="V347" i="3" s="1"/>
  <c r="T348" i="3"/>
  <c r="V348" i="3" s="1"/>
  <c r="T349" i="3"/>
  <c r="V349" i="3" s="1"/>
  <c r="T350" i="3"/>
  <c r="V350" i="3" s="1"/>
  <c r="T351" i="3"/>
  <c r="V351" i="3" s="1"/>
  <c r="T352" i="3"/>
  <c r="V352" i="3" s="1"/>
  <c r="T353" i="3"/>
  <c r="V353" i="3" s="1"/>
  <c r="T354" i="3"/>
  <c r="V354" i="3" s="1"/>
  <c r="T355" i="3"/>
  <c r="V355" i="3" s="1"/>
  <c r="T356" i="3"/>
  <c r="V356" i="3" s="1"/>
  <c r="T357" i="3"/>
  <c r="V357" i="3" s="1"/>
  <c r="T358" i="3"/>
  <c r="V358" i="3" s="1"/>
  <c r="T359" i="3"/>
  <c r="V359" i="3" s="1"/>
  <c r="T360" i="3"/>
  <c r="V360" i="3" s="1"/>
  <c r="T361" i="3"/>
  <c r="V361" i="3" s="1"/>
  <c r="T362" i="3"/>
  <c r="V362" i="3" s="1"/>
  <c r="T363" i="3"/>
  <c r="V363" i="3" s="1"/>
  <c r="T364" i="3"/>
  <c r="V364" i="3" s="1"/>
  <c r="T365" i="3"/>
  <c r="V365" i="3" s="1"/>
  <c r="T366" i="3"/>
  <c r="V366" i="3" s="1"/>
  <c r="T367" i="3"/>
  <c r="V367" i="3" s="1"/>
  <c r="T368" i="3"/>
  <c r="V368" i="3" s="1"/>
  <c r="T369" i="3"/>
  <c r="V369" i="3" s="1"/>
  <c r="T370" i="3"/>
  <c r="V370" i="3" s="1"/>
  <c r="T371" i="3"/>
  <c r="V371" i="3" s="1"/>
  <c r="T372" i="3"/>
  <c r="V372" i="3" s="1"/>
  <c r="T373" i="3"/>
  <c r="V373" i="3" s="1"/>
  <c r="T374" i="3"/>
  <c r="V374" i="3" s="1"/>
  <c r="T375" i="3"/>
  <c r="V375" i="3" s="1"/>
  <c r="T376" i="3"/>
  <c r="V376" i="3" s="1"/>
  <c r="T377" i="3"/>
  <c r="V377" i="3" s="1"/>
  <c r="T378" i="3"/>
  <c r="V378" i="3" s="1"/>
  <c r="T379" i="3"/>
  <c r="V379" i="3" s="1"/>
  <c r="T380" i="3"/>
  <c r="V380" i="3" s="1"/>
  <c r="T381" i="3"/>
  <c r="V381" i="3" s="1"/>
  <c r="T382" i="3"/>
  <c r="V382" i="3" s="1"/>
  <c r="T383" i="3"/>
  <c r="V383" i="3" s="1"/>
  <c r="T384" i="3"/>
  <c r="V384" i="3" s="1"/>
  <c r="T385" i="3"/>
  <c r="V385" i="3" s="1"/>
  <c r="T386" i="3"/>
  <c r="V386" i="3" s="1"/>
  <c r="T387" i="3"/>
  <c r="V387" i="3" s="1"/>
  <c r="T388" i="3"/>
  <c r="V388" i="3" s="1"/>
  <c r="T389" i="3"/>
  <c r="V389" i="3" s="1"/>
  <c r="T390" i="3"/>
  <c r="V390" i="3" s="1"/>
  <c r="T391" i="3"/>
  <c r="V391" i="3" s="1"/>
  <c r="T392" i="3"/>
  <c r="V392" i="3" s="1"/>
  <c r="T393" i="3"/>
  <c r="V393" i="3" s="1"/>
  <c r="T394" i="3"/>
  <c r="V394" i="3" s="1"/>
  <c r="T395" i="3"/>
  <c r="V395" i="3" s="1"/>
  <c r="T396" i="3"/>
  <c r="V396" i="3" s="1"/>
  <c r="T397" i="3"/>
  <c r="V397" i="3" s="1"/>
  <c r="T398" i="3"/>
  <c r="V398" i="3" s="1"/>
  <c r="T399" i="3"/>
  <c r="V399" i="3" s="1"/>
  <c r="T400" i="3"/>
  <c r="V400" i="3" s="1"/>
  <c r="T401" i="3"/>
  <c r="V401" i="3" s="1"/>
  <c r="T402" i="3"/>
  <c r="V402" i="3" s="1"/>
  <c r="T403" i="3"/>
  <c r="V403" i="3" s="1"/>
  <c r="T404" i="3"/>
  <c r="V404" i="3" s="1"/>
  <c r="T405" i="3"/>
  <c r="V405" i="3" s="1"/>
  <c r="T406" i="3"/>
  <c r="V406" i="3" s="1"/>
  <c r="T407" i="3"/>
  <c r="V407" i="3" s="1"/>
  <c r="T408" i="3"/>
  <c r="V408" i="3" s="1"/>
  <c r="T409" i="3"/>
  <c r="V409" i="3" s="1"/>
  <c r="T410" i="3"/>
  <c r="V410" i="3" s="1"/>
  <c r="T411" i="3"/>
  <c r="V411" i="3" s="1"/>
  <c r="T412" i="3"/>
  <c r="V412" i="3" s="1"/>
  <c r="T413" i="3"/>
  <c r="V413" i="3" s="1"/>
  <c r="T414" i="3"/>
  <c r="V414" i="3" s="1"/>
  <c r="T415" i="3"/>
  <c r="V415" i="3" s="1"/>
  <c r="T416" i="3"/>
  <c r="V416" i="3" s="1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7" i="3"/>
  <c r="V17" i="3" s="1"/>
  <c r="W17" i="3" s="1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7" i="3"/>
  <c r="CI22" i="3"/>
  <c r="AO11" i="2"/>
  <c r="AP5" i="2" s="1"/>
  <c r="AO9" i="2" a="1"/>
  <c r="AO9" i="2" s="1"/>
  <c r="AP6" i="2" s="1"/>
  <c r="BP4" i="3"/>
  <c r="CB4" i="3" s="1"/>
  <c r="BA4" i="3"/>
  <c r="B18" i="3"/>
  <c r="B19" i="3" s="1"/>
  <c r="B20" i="3" s="1"/>
  <c r="B21" i="3" s="1"/>
  <c r="C17" i="3"/>
  <c r="C18" i="3" s="1"/>
  <c r="K13" i="2"/>
  <c r="L6" i="2" s="1"/>
  <c r="K11" i="2"/>
  <c r="L7" i="2" s="1"/>
  <c r="R3" i="2"/>
  <c r="CQ17" i="3"/>
  <c r="CM22" i="3"/>
  <c r="CL22" i="3"/>
  <c r="CL23" i="3" s="1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L41" i="3" s="1"/>
  <c r="CL42" i="3" s="1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L98" i="3" s="1"/>
  <c r="CL99" i="3" s="1"/>
  <c r="CL100" i="3" s="1"/>
  <c r="CL101" i="3" s="1"/>
  <c r="CL102" i="3" s="1"/>
  <c r="CL103" i="3" s="1"/>
  <c r="CL104" i="3" s="1"/>
  <c r="CL105" i="3" s="1"/>
  <c r="CL106" i="3" s="1"/>
  <c r="CL107" i="3" s="1"/>
  <c r="CL108" i="3" s="1"/>
  <c r="CL109" i="3" s="1"/>
  <c r="CL110" i="3" s="1"/>
  <c r="CL111" i="3" s="1"/>
  <c r="CL112" i="3" s="1"/>
  <c r="CL113" i="3" s="1"/>
  <c r="CL114" i="3" s="1"/>
  <c r="CL115" i="3" s="1"/>
  <c r="CL116" i="3" s="1"/>
  <c r="CL117" i="3" s="1"/>
  <c r="CL118" i="3" s="1"/>
  <c r="CL119" i="3" s="1"/>
  <c r="CL120" i="3" s="1"/>
  <c r="CL121" i="3" s="1"/>
  <c r="CL122" i="3" s="1"/>
  <c r="CL123" i="3" s="1"/>
  <c r="CL124" i="3" s="1"/>
  <c r="CL125" i="3" s="1"/>
  <c r="CL126" i="3" s="1"/>
  <c r="CL127" i="3" s="1"/>
  <c r="CL128" i="3" s="1"/>
  <c r="CL129" i="3" s="1"/>
  <c r="CL130" i="3" s="1"/>
  <c r="CL131" i="3" s="1"/>
  <c r="CL132" i="3" s="1"/>
  <c r="CL133" i="3" s="1"/>
  <c r="CL134" i="3" s="1"/>
  <c r="CL135" i="3" s="1"/>
  <c r="CL136" i="3" s="1"/>
  <c r="CL137" i="3" s="1"/>
  <c r="CL138" i="3" s="1"/>
  <c r="CL139" i="3" s="1"/>
  <c r="CL140" i="3" s="1"/>
  <c r="CL141" i="3" s="1"/>
  <c r="CL142" i="3" s="1"/>
  <c r="CL143" i="3" s="1"/>
  <c r="CL144" i="3" s="1"/>
  <c r="CL145" i="3" s="1"/>
  <c r="CL146" i="3" s="1"/>
  <c r="CL147" i="3" s="1"/>
  <c r="CL148" i="3" s="1"/>
  <c r="CL149" i="3" s="1"/>
  <c r="CL150" i="3" s="1"/>
  <c r="CL151" i="3" s="1"/>
  <c r="CL152" i="3" s="1"/>
  <c r="CL153" i="3" s="1"/>
  <c r="CL154" i="3" s="1"/>
  <c r="CL155" i="3" s="1"/>
  <c r="CL156" i="3" s="1"/>
  <c r="CL157" i="3" s="1"/>
  <c r="CL158" i="3" s="1"/>
  <c r="CL159" i="3" s="1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L170" i="3" s="1"/>
  <c r="CL171" i="3" s="1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L182" i="3" s="1"/>
  <c r="CL183" i="3" s="1"/>
  <c r="CL184" i="3" s="1"/>
  <c r="CL185" i="3" s="1"/>
  <c r="CL186" i="3" s="1"/>
  <c r="CL187" i="3" s="1"/>
  <c r="CL188" i="3" s="1"/>
  <c r="CL189" i="3" s="1"/>
  <c r="CL190" i="3" s="1"/>
  <c r="CL191" i="3" s="1"/>
  <c r="CL192" i="3" s="1"/>
  <c r="CL193" i="3" s="1"/>
  <c r="CL194" i="3" s="1"/>
  <c r="CL195" i="3" s="1"/>
  <c r="CL196" i="3" s="1"/>
  <c r="CL197" i="3" s="1"/>
  <c r="CL198" i="3" s="1"/>
  <c r="CL199" i="3" s="1"/>
  <c r="CL200" i="3" s="1"/>
  <c r="CL201" i="3" s="1"/>
  <c r="CL202" i="3" s="1"/>
  <c r="CL203" i="3" s="1"/>
  <c r="CL204" i="3" s="1"/>
  <c r="CL205" i="3" s="1"/>
  <c r="CL206" i="3" s="1"/>
  <c r="CL207" i="3" s="1"/>
  <c r="CL208" i="3" s="1"/>
  <c r="CL209" i="3" s="1"/>
  <c r="CL210" i="3" s="1"/>
  <c r="CL211" i="3" s="1"/>
  <c r="CL212" i="3" s="1"/>
  <c r="CL213" i="3" s="1"/>
  <c r="CL214" i="3" s="1"/>
  <c r="CL215" i="3" s="1"/>
  <c r="CL216" i="3" s="1"/>
  <c r="CL217" i="3" s="1"/>
  <c r="CL218" i="3" s="1"/>
  <c r="CL219" i="3" s="1"/>
  <c r="CL220" i="3" s="1"/>
  <c r="CL221" i="3" s="1"/>
  <c r="CL222" i="3" s="1"/>
  <c r="CL223" i="3" s="1"/>
  <c r="CL224" i="3" s="1"/>
  <c r="CL225" i="3" s="1"/>
  <c r="CL226" i="3" s="1"/>
  <c r="CL227" i="3" s="1"/>
  <c r="CL228" i="3" s="1"/>
  <c r="CL229" i="3" s="1"/>
  <c r="CL230" i="3" s="1"/>
  <c r="CL231" i="3" s="1"/>
  <c r="CL232" i="3" s="1"/>
  <c r="CL233" i="3" s="1"/>
  <c r="CL234" i="3" s="1"/>
  <c r="CL235" i="3" s="1"/>
  <c r="CL236" i="3" s="1"/>
  <c r="CL237" i="3" s="1"/>
  <c r="CL238" i="3" s="1"/>
  <c r="CL239" i="3" s="1"/>
  <c r="CL240" i="3" s="1"/>
  <c r="CL241" i="3" s="1"/>
  <c r="CL242" i="3" s="1"/>
  <c r="CL243" i="3" s="1"/>
  <c r="CL244" i="3" s="1"/>
  <c r="CL245" i="3" s="1"/>
  <c r="CL246" i="3" s="1"/>
  <c r="CL247" i="3" s="1"/>
  <c r="CL248" i="3" s="1"/>
  <c r="CL249" i="3" s="1"/>
  <c r="CL250" i="3" s="1"/>
  <c r="CL251" i="3" s="1"/>
  <c r="CL252" i="3" s="1"/>
  <c r="CL253" i="3" s="1"/>
  <c r="CL254" i="3" s="1"/>
  <c r="CL255" i="3" s="1"/>
  <c r="CL256" i="3" s="1"/>
  <c r="CL257" i="3" s="1"/>
  <c r="CL258" i="3" s="1"/>
  <c r="CL259" i="3" s="1"/>
  <c r="CL260" i="3" s="1"/>
  <c r="CL261" i="3" s="1"/>
  <c r="CL262" i="3" s="1"/>
  <c r="CL263" i="3" s="1"/>
  <c r="CL264" i="3" s="1"/>
  <c r="CL265" i="3" s="1"/>
  <c r="CL266" i="3" s="1"/>
  <c r="CL267" i="3" s="1"/>
  <c r="CL268" i="3" s="1"/>
  <c r="CL269" i="3" s="1"/>
  <c r="CL270" i="3" s="1"/>
  <c r="CL271" i="3" s="1"/>
  <c r="CL272" i="3" s="1"/>
  <c r="CL273" i="3" s="1"/>
  <c r="CL274" i="3" s="1"/>
  <c r="CL275" i="3" s="1"/>
  <c r="CL276" i="3" s="1"/>
  <c r="CL277" i="3" s="1"/>
  <c r="CL278" i="3" s="1"/>
  <c r="CL279" i="3" s="1"/>
  <c r="CL280" i="3" s="1"/>
  <c r="CL281" i="3" s="1"/>
  <c r="CL282" i="3" s="1"/>
  <c r="CL283" i="3" s="1"/>
  <c r="CL284" i="3" s="1"/>
  <c r="CL285" i="3" s="1"/>
  <c r="CL286" i="3" s="1"/>
  <c r="CL287" i="3" s="1"/>
  <c r="CL288" i="3" s="1"/>
  <c r="CL289" i="3" s="1"/>
  <c r="CL290" i="3" s="1"/>
  <c r="CL291" i="3" s="1"/>
  <c r="CL292" i="3" s="1"/>
  <c r="CL293" i="3" s="1"/>
  <c r="CL294" i="3" s="1"/>
  <c r="CL295" i="3" s="1"/>
  <c r="CL296" i="3" s="1"/>
  <c r="CL297" i="3" s="1"/>
  <c r="CL298" i="3" s="1"/>
  <c r="CL299" i="3" s="1"/>
  <c r="CL300" i="3" s="1"/>
  <c r="CL301" i="3" s="1"/>
  <c r="CL302" i="3" s="1"/>
  <c r="CL303" i="3" s="1"/>
  <c r="CL304" i="3" s="1"/>
  <c r="CL305" i="3" s="1"/>
  <c r="CL306" i="3" s="1"/>
  <c r="CL307" i="3" s="1"/>
  <c r="CL308" i="3" s="1"/>
  <c r="CL309" i="3" s="1"/>
  <c r="CL310" i="3" s="1"/>
  <c r="CL311" i="3" s="1"/>
  <c r="CL312" i="3" s="1"/>
  <c r="CL313" i="3" s="1"/>
  <c r="CL314" i="3" s="1"/>
  <c r="CL315" i="3" s="1"/>
  <c r="CL316" i="3" s="1"/>
  <c r="CL317" i="3" s="1"/>
  <c r="CL318" i="3" s="1"/>
  <c r="CL319" i="3" s="1"/>
  <c r="CL320" i="3" s="1"/>
  <c r="CL321" i="3" s="1"/>
  <c r="CL322" i="3" s="1"/>
  <c r="CL323" i="3" s="1"/>
  <c r="CL324" i="3" s="1"/>
  <c r="CL325" i="3" s="1"/>
  <c r="CL326" i="3" s="1"/>
  <c r="CL327" i="3" s="1"/>
  <c r="CL328" i="3" s="1"/>
  <c r="CL329" i="3" s="1"/>
  <c r="CL330" i="3" s="1"/>
  <c r="CL331" i="3" s="1"/>
  <c r="CL332" i="3" s="1"/>
  <c r="CL333" i="3" s="1"/>
  <c r="CL334" i="3" s="1"/>
  <c r="CL335" i="3" s="1"/>
  <c r="CL336" i="3" s="1"/>
  <c r="CL337" i="3" s="1"/>
  <c r="CL338" i="3" s="1"/>
  <c r="CL339" i="3" s="1"/>
  <c r="CL340" i="3" s="1"/>
  <c r="CL341" i="3" s="1"/>
  <c r="CL342" i="3" s="1"/>
  <c r="CL343" i="3" s="1"/>
  <c r="CL344" i="3" s="1"/>
  <c r="CL345" i="3" s="1"/>
  <c r="CL346" i="3" s="1"/>
  <c r="CL347" i="3" s="1"/>
  <c r="CL348" i="3" s="1"/>
  <c r="CL349" i="3" s="1"/>
  <c r="CL350" i="3" s="1"/>
  <c r="CL351" i="3" s="1"/>
  <c r="CL352" i="3" s="1"/>
  <c r="CL353" i="3" s="1"/>
  <c r="CL354" i="3" s="1"/>
  <c r="CL355" i="3" s="1"/>
  <c r="CL356" i="3" s="1"/>
  <c r="CL357" i="3" s="1"/>
  <c r="CL358" i="3" s="1"/>
  <c r="CL359" i="3" s="1"/>
  <c r="CL360" i="3" s="1"/>
  <c r="CL361" i="3" s="1"/>
  <c r="CL362" i="3" s="1"/>
  <c r="CL363" i="3" s="1"/>
  <c r="CL364" i="3" s="1"/>
  <c r="CL365" i="3" s="1"/>
  <c r="CL366" i="3" s="1"/>
  <c r="CL367" i="3" s="1"/>
  <c r="CL368" i="3" s="1"/>
  <c r="CL369" i="3" s="1"/>
  <c r="CL370" i="3" s="1"/>
  <c r="CL371" i="3" s="1"/>
  <c r="CL372" i="3" s="1"/>
  <c r="CL373" i="3" s="1"/>
  <c r="CL374" i="3" s="1"/>
  <c r="CL375" i="3" s="1"/>
  <c r="CL376" i="3" s="1"/>
  <c r="CL377" i="3" s="1"/>
  <c r="CL378" i="3" s="1"/>
  <c r="CL379" i="3" s="1"/>
  <c r="CL380" i="3" s="1"/>
  <c r="CL381" i="3" s="1"/>
  <c r="CL382" i="3" s="1"/>
  <c r="CL383" i="3" s="1"/>
  <c r="CL384" i="3" s="1"/>
  <c r="CL385" i="3" s="1"/>
  <c r="CL386" i="3" s="1"/>
  <c r="CL387" i="3" s="1"/>
  <c r="CL388" i="3" s="1"/>
  <c r="CL389" i="3" s="1"/>
  <c r="CL390" i="3" s="1"/>
  <c r="CL391" i="3" s="1"/>
  <c r="CL392" i="3" s="1"/>
  <c r="CL393" i="3" s="1"/>
  <c r="CL394" i="3" s="1"/>
  <c r="CL395" i="3" s="1"/>
  <c r="CL396" i="3" s="1"/>
  <c r="CL397" i="3" s="1"/>
  <c r="CL398" i="3" s="1"/>
  <c r="CL399" i="3" s="1"/>
  <c r="CL400" i="3" s="1"/>
  <c r="CL401" i="3" s="1"/>
  <c r="CL402" i="3" s="1"/>
  <c r="CL403" i="3" s="1"/>
  <c r="CL404" i="3" s="1"/>
  <c r="CL405" i="3" s="1"/>
  <c r="CL406" i="3" s="1"/>
  <c r="CL407" i="3" s="1"/>
  <c r="CL408" i="3" s="1"/>
  <c r="CL409" i="3" s="1"/>
  <c r="CL410" i="3" s="1"/>
  <c r="CL411" i="3" s="1"/>
  <c r="CL412" i="3" s="1"/>
  <c r="CL413" i="3" s="1"/>
  <c r="CL414" i="3" s="1"/>
  <c r="CL415" i="3" s="1"/>
  <c r="CL416" i="3" s="1"/>
  <c r="CL417" i="3" s="1"/>
  <c r="CL418" i="3" s="1"/>
  <c r="CL419" i="3" s="1"/>
  <c r="CL420" i="3" s="1"/>
  <c r="CL421" i="3" s="1"/>
  <c r="CL422" i="3" s="1"/>
  <c r="CL423" i="3" s="1"/>
  <c r="CL424" i="3" s="1"/>
  <c r="CL425" i="3" s="1"/>
  <c r="CL426" i="3" s="1"/>
  <c r="CL427" i="3" s="1"/>
  <c r="CL428" i="3" s="1"/>
  <c r="CL429" i="3" s="1"/>
  <c r="CL430" i="3" s="1"/>
  <c r="CL431" i="3" s="1"/>
  <c r="CL432" i="3" s="1"/>
  <c r="CL433" i="3" s="1"/>
  <c r="CL434" i="3" s="1"/>
  <c r="CL435" i="3" s="1"/>
  <c r="CL436" i="3" s="1"/>
  <c r="CL437" i="3" s="1"/>
  <c r="CL438" i="3" s="1"/>
  <c r="CL439" i="3" s="1"/>
  <c r="CL440" i="3" s="1"/>
  <c r="CL441" i="3" s="1"/>
  <c r="CL442" i="3" s="1"/>
  <c r="CL443" i="3" s="1"/>
  <c r="CL444" i="3" s="1"/>
  <c r="CL445" i="3" s="1"/>
  <c r="CL446" i="3" s="1"/>
  <c r="CL447" i="3" s="1"/>
  <c r="CL448" i="3" s="1"/>
  <c r="CL449" i="3" s="1"/>
  <c r="CL450" i="3" s="1"/>
  <c r="CL451" i="3" s="1"/>
  <c r="CL452" i="3" s="1"/>
  <c r="CL453" i="3" s="1"/>
  <c r="CL454" i="3" s="1"/>
  <c r="CL455" i="3" s="1"/>
  <c r="CL456" i="3" s="1"/>
  <c r="CL457" i="3" s="1"/>
  <c r="CL458" i="3" s="1"/>
  <c r="CL459" i="3" s="1"/>
  <c r="CL460" i="3" s="1"/>
  <c r="CL461" i="3" s="1"/>
  <c r="CL462" i="3" s="1"/>
  <c r="CL463" i="3" s="1"/>
  <c r="CL464" i="3" s="1"/>
  <c r="CL465" i="3" s="1"/>
  <c r="CL466" i="3" s="1"/>
  <c r="CL467" i="3" s="1"/>
  <c r="CL468" i="3" s="1"/>
  <c r="CL469" i="3" s="1"/>
  <c r="CL470" i="3" s="1"/>
  <c r="CL471" i="3" s="1"/>
  <c r="CL472" i="3" s="1"/>
  <c r="CL473" i="3" s="1"/>
  <c r="CL474" i="3" s="1"/>
  <c r="CL475" i="3" s="1"/>
  <c r="CL476" i="3" s="1"/>
  <c r="CL477" i="3" s="1"/>
  <c r="CL478" i="3" s="1"/>
  <c r="CL479" i="3" s="1"/>
  <c r="CL480" i="3" s="1"/>
  <c r="CL481" i="3" s="1"/>
  <c r="CL482" i="3" s="1"/>
  <c r="CL483" i="3" s="1"/>
  <c r="CL484" i="3" s="1"/>
  <c r="CL485" i="3" s="1"/>
  <c r="CL486" i="3" s="1"/>
  <c r="CL487" i="3" s="1"/>
  <c r="CL488" i="3" s="1"/>
  <c r="CL489" i="3" s="1"/>
  <c r="CL490" i="3" s="1"/>
  <c r="CL491" i="3" s="1"/>
  <c r="CL492" i="3" s="1"/>
  <c r="CL493" i="3" s="1"/>
  <c r="CL494" i="3" s="1"/>
  <c r="CL495" i="3" s="1"/>
  <c r="CL496" i="3" s="1"/>
  <c r="CL497" i="3" s="1"/>
  <c r="CL498" i="3" s="1"/>
  <c r="CL499" i="3" s="1"/>
  <c r="CL500" i="3" s="1"/>
  <c r="CL501" i="3" s="1"/>
  <c r="CL502" i="3" s="1"/>
  <c r="CL503" i="3" s="1"/>
  <c r="CL504" i="3" s="1"/>
  <c r="CL505" i="3" s="1"/>
  <c r="CL506" i="3" s="1"/>
  <c r="CL507" i="3" s="1"/>
  <c r="CL508" i="3" s="1"/>
  <c r="CL509" i="3" s="1"/>
  <c r="CL510" i="3" s="1"/>
  <c r="CL511" i="3" s="1"/>
  <c r="CL512" i="3" s="1"/>
  <c r="CL513" i="3" s="1"/>
  <c r="CL514" i="3" s="1"/>
  <c r="CL515" i="3" s="1"/>
  <c r="CL516" i="3" s="1"/>
  <c r="CL517" i="3" s="1"/>
  <c r="CL518" i="3" s="1"/>
  <c r="CL519" i="3" s="1"/>
  <c r="CL520" i="3" s="1"/>
  <c r="CL521" i="3" s="1"/>
  <c r="CL522" i="3" s="1"/>
  <c r="CL523" i="3" s="1"/>
  <c r="CL524" i="3" s="1"/>
  <c r="CL525" i="3" s="1"/>
  <c r="CL526" i="3" s="1"/>
  <c r="CL527" i="3" s="1"/>
  <c r="CL528" i="3" s="1"/>
  <c r="CL529" i="3" s="1"/>
  <c r="CL530" i="3" s="1"/>
  <c r="CL531" i="3" s="1"/>
  <c r="CL532" i="3" s="1"/>
  <c r="CL533" i="3" s="1"/>
  <c r="CL534" i="3" s="1"/>
  <c r="CL535" i="3" s="1"/>
  <c r="CL536" i="3" s="1"/>
  <c r="CL537" i="3" s="1"/>
  <c r="CL538" i="3" s="1"/>
  <c r="CL539" i="3" s="1"/>
  <c r="CL540" i="3" s="1"/>
  <c r="CL541" i="3" s="1"/>
  <c r="CL542" i="3" s="1"/>
  <c r="CL543" i="3" s="1"/>
  <c r="CL544" i="3" s="1"/>
  <c r="CL545" i="3" s="1"/>
  <c r="CL546" i="3" s="1"/>
  <c r="CL547" i="3" s="1"/>
  <c r="CL548" i="3" s="1"/>
  <c r="CL549" i="3" s="1"/>
  <c r="CL550" i="3" s="1"/>
  <c r="CL551" i="3" s="1"/>
  <c r="CL552" i="3" s="1"/>
  <c r="CL553" i="3" s="1"/>
  <c r="CL554" i="3" s="1"/>
  <c r="CL555" i="3" s="1"/>
  <c r="CL556" i="3" s="1"/>
  <c r="CL557" i="3" s="1"/>
  <c r="CL558" i="3" s="1"/>
  <c r="CL559" i="3" s="1"/>
  <c r="CL560" i="3" s="1"/>
  <c r="CL561" i="3" s="1"/>
  <c r="CL562" i="3" s="1"/>
  <c r="CL563" i="3" s="1"/>
  <c r="CL564" i="3" s="1"/>
  <c r="CL565" i="3" s="1"/>
  <c r="CL566" i="3" s="1"/>
  <c r="CL567" i="3" s="1"/>
  <c r="CL568" i="3" s="1"/>
  <c r="CL569" i="3" s="1"/>
  <c r="CL570" i="3" s="1"/>
  <c r="CL571" i="3" s="1"/>
  <c r="CL572" i="3" s="1"/>
  <c r="CL573" i="3" s="1"/>
  <c r="CL574" i="3" s="1"/>
  <c r="CL575" i="3" s="1"/>
  <c r="CL576" i="3" s="1"/>
  <c r="CL577" i="3" s="1"/>
  <c r="CL578" i="3" s="1"/>
  <c r="CL579" i="3" s="1"/>
  <c r="CL580" i="3" s="1"/>
  <c r="CL581" i="3" s="1"/>
  <c r="CL582" i="3" s="1"/>
  <c r="CL583" i="3" s="1"/>
  <c r="CL584" i="3" s="1"/>
  <c r="CL585" i="3" s="1"/>
  <c r="CL586" i="3" s="1"/>
  <c r="CL587" i="3" s="1"/>
  <c r="CL588" i="3" s="1"/>
  <c r="CL589" i="3" s="1"/>
  <c r="CL590" i="3" s="1"/>
  <c r="CL591" i="3" s="1"/>
  <c r="CL592" i="3" s="1"/>
  <c r="CL593" i="3" s="1"/>
  <c r="CL594" i="3" s="1"/>
  <c r="CL595" i="3" s="1"/>
  <c r="CL596" i="3" s="1"/>
  <c r="CL597" i="3" s="1"/>
  <c r="CL598" i="3" s="1"/>
  <c r="CL599" i="3" s="1"/>
  <c r="CL600" i="3" s="1"/>
  <c r="CL601" i="3" s="1"/>
  <c r="CL602" i="3" s="1"/>
  <c r="CL603" i="3" s="1"/>
  <c r="CL604" i="3" s="1"/>
  <c r="CL605" i="3" s="1"/>
  <c r="CL606" i="3" s="1"/>
  <c r="CL607" i="3" s="1"/>
  <c r="CL608" i="3" s="1"/>
  <c r="CL609" i="3" s="1"/>
  <c r="CL610" i="3" s="1"/>
  <c r="CL611" i="3" s="1"/>
  <c r="CL612" i="3" s="1"/>
  <c r="CL613" i="3" s="1"/>
  <c r="CL614" i="3" s="1"/>
  <c r="CL615" i="3" s="1"/>
  <c r="CL616" i="3" s="1"/>
  <c r="CL617" i="3" s="1"/>
  <c r="CL618" i="3" s="1"/>
  <c r="CL619" i="3" s="1"/>
  <c r="CL620" i="3" s="1"/>
  <c r="CL621" i="3" s="1"/>
  <c r="CL622" i="3" s="1"/>
  <c r="CL623" i="3" s="1"/>
  <c r="CL624" i="3" s="1"/>
  <c r="CL625" i="3" s="1"/>
  <c r="CL626" i="3" s="1"/>
  <c r="CL627" i="3" s="1"/>
  <c r="CL628" i="3" s="1"/>
  <c r="CL629" i="3" s="1"/>
  <c r="CL630" i="3" s="1"/>
  <c r="CL631" i="3" s="1"/>
  <c r="CL632" i="3" s="1"/>
  <c r="CL633" i="3" s="1"/>
  <c r="CL634" i="3" s="1"/>
  <c r="CL635" i="3" s="1"/>
  <c r="CL636" i="3" s="1"/>
  <c r="CL637" i="3" s="1"/>
  <c r="CL638" i="3" s="1"/>
  <c r="CL639" i="3" s="1"/>
  <c r="CL640" i="3" s="1"/>
  <c r="CL641" i="3" s="1"/>
  <c r="CL642" i="3" s="1"/>
  <c r="CL643" i="3" s="1"/>
  <c r="CL644" i="3" s="1"/>
  <c r="CL645" i="3" s="1"/>
  <c r="CL646" i="3" s="1"/>
  <c r="CL647" i="3" s="1"/>
  <c r="CL648" i="3" s="1"/>
  <c r="CL649" i="3" s="1"/>
  <c r="CL650" i="3" s="1"/>
  <c r="CL651" i="3" s="1"/>
  <c r="CL652" i="3" s="1"/>
  <c r="CL653" i="3" s="1"/>
  <c r="CL654" i="3" s="1"/>
  <c r="CL655" i="3" s="1"/>
  <c r="CL656" i="3" s="1"/>
  <c r="CL657" i="3" s="1"/>
  <c r="CL658" i="3" s="1"/>
  <c r="CL659" i="3" s="1"/>
  <c r="CL660" i="3" s="1"/>
  <c r="CL661" i="3" s="1"/>
  <c r="CL662" i="3" s="1"/>
  <c r="CL663" i="3" s="1"/>
  <c r="CL664" i="3" s="1"/>
  <c r="CL665" i="3" s="1"/>
  <c r="CL666" i="3" s="1"/>
  <c r="CL667" i="3" s="1"/>
  <c r="CL668" i="3" s="1"/>
  <c r="CL669" i="3" s="1"/>
  <c r="CL670" i="3" s="1"/>
  <c r="CL671" i="3" s="1"/>
  <c r="CL672" i="3" s="1"/>
  <c r="CL673" i="3" s="1"/>
  <c r="CL674" i="3" s="1"/>
  <c r="CL675" i="3" s="1"/>
  <c r="CL676" i="3" s="1"/>
  <c r="CL677" i="3" s="1"/>
  <c r="CL678" i="3" s="1"/>
  <c r="CL679" i="3" s="1"/>
  <c r="CL680" i="3" s="1"/>
  <c r="CL681" i="3" s="1"/>
  <c r="CL682" i="3" s="1"/>
  <c r="CL683" i="3" s="1"/>
  <c r="CL684" i="3" s="1"/>
  <c r="CL685" i="3" s="1"/>
  <c r="CL686" i="3" s="1"/>
  <c r="CL687" i="3" s="1"/>
  <c r="CL688" i="3" s="1"/>
  <c r="CL689" i="3" s="1"/>
  <c r="CL690" i="3" s="1"/>
  <c r="CL691" i="3" s="1"/>
  <c r="CL692" i="3" s="1"/>
  <c r="CL693" i="3" s="1"/>
  <c r="CL694" i="3" s="1"/>
  <c r="CL695" i="3" s="1"/>
  <c r="CL696" i="3" s="1"/>
  <c r="CL697" i="3" s="1"/>
  <c r="CL698" i="3" s="1"/>
  <c r="CL699" i="3" s="1"/>
  <c r="CL700" i="3" s="1"/>
  <c r="CL701" i="3" s="1"/>
  <c r="CL702" i="3" s="1"/>
  <c r="CL703" i="3" s="1"/>
  <c r="CL704" i="3" s="1"/>
  <c r="CL705" i="3" s="1"/>
  <c r="CL706" i="3" s="1"/>
  <c r="CL707" i="3" s="1"/>
  <c r="CL708" i="3" s="1"/>
  <c r="CL709" i="3" s="1"/>
  <c r="CL710" i="3" s="1"/>
  <c r="CL711" i="3" s="1"/>
  <c r="CL712" i="3" s="1"/>
  <c r="CL713" i="3" s="1"/>
  <c r="CL714" i="3" s="1"/>
  <c r="CL715" i="3" s="1"/>
  <c r="CL716" i="3" s="1"/>
  <c r="CL717" i="3" s="1"/>
  <c r="CL718" i="3" s="1"/>
  <c r="CL719" i="3" s="1"/>
  <c r="CL720" i="3" s="1"/>
  <c r="CL721" i="3" s="1"/>
  <c r="CL722" i="3" s="1"/>
  <c r="CL723" i="3" s="1"/>
  <c r="CL724" i="3" s="1"/>
  <c r="CL725" i="3" s="1"/>
  <c r="CL726" i="3" s="1"/>
  <c r="CL727" i="3" s="1"/>
  <c r="CL728" i="3" s="1"/>
  <c r="CL729" i="3" s="1"/>
  <c r="CL730" i="3" s="1"/>
  <c r="CL731" i="3" s="1"/>
  <c r="CL732" i="3" s="1"/>
  <c r="CL733" i="3" s="1"/>
  <c r="CL734" i="3" s="1"/>
  <c r="CL735" i="3" s="1"/>
  <c r="CL736" i="3" s="1"/>
  <c r="CL737" i="3" s="1"/>
  <c r="CL738" i="3" s="1"/>
  <c r="CL739" i="3" s="1"/>
  <c r="CL740" i="3" s="1"/>
  <c r="CL741" i="3" s="1"/>
  <c r="CL742" i="3" s="1"/>
  <c r="CL743" i="3" s="1"/>
  <c r="CL744" i="3" s="1"/>
  <c r="CL745" i="3" s="1"/>
  <c r="CL746" i="3" s="1"/>
  <c r="CL747" i="3" s="1"/>
  <c r="CL748" i="3" s="1"/>
  <c r="CL749" i="3" s="1"/>
  <c r="CL750" i="3" s="1"/>
  <c r="CL751" i="3" s="1"/>
  <c r="CL752" i="3" s="1"/>
  <c r="CL753" i="3" s="1"/>
  <c r="CL754" i="3" s="1"/>
  <c r="CL755" i="3" s="1"/>
  <c r="CL756" i="3" s="1"/>
  <c r="CL757" i="3" s="1"/>
  <c r="CL758" i="3" s="1"/>
  <c r="CL759" i="3" s="1"/>
  <c r="CL760" i="3" s="1"/>
  <c r="CL761" i="3" s="1"/>
  <c r="CL762" i="3" s="1"/>
  <c r="CL763" i="3" s="1"/>
  <c r="CL764" i="3" s="1"/>
  <c r="CL765" i="3" s="1"/>
  <c r="CL766" i="3" s="1"/>
  <c r="CL767" i="3" s="1"/>
  <c r="CL768" i="3" s="1"/>
  <c r="CL769" i="3" s="1"/>
  <c r="CL770" i="3" s="1"/>
  <c r="CL771" i="3" s="1"/>
  <c r="CL772" i="3" s="1"/>
  <c r="CL773" i="3" s="1"/>
  <c r="CL774" i="3" s="1"/>
  <c r="CL775" i="3" s="1"/>
  <c r="CL776" i="3" s="1"/>
  <c r="CL777" i="3" s="1"/>
  <c r="CL778" i="3" s="1"/>
  <c r="CL779" i="3" s="1"/>
  <c r="CL780" i="3" s="1"/>
  <c r="CL781" i="3" s="1"/>
  <c r="CL782" i="3" s="1"/>
  <c r="CL783" i="3" s="1"/>
  <c r="CL784" i="3" s="1"/>
  <c r="CL785" i="3" s="1"/>
  <c r="CL786" i="3" s="1"/>
  <c r="CL787" i="3" s="1"/>
  <c r="CL788" i="3" s="1"/>
  <c r="CL789" i="3" s="1"/>
  <c r="CL790" i="3" s="1"/>
  <c r="CL791" i="3" s="1"/>
  <c r="CL792" i="3" s="1"/>
  <c r="CL793" i="3" s="1"/>
  <c r="CL794" i="3" s="1"/>
  <c r="CL795" i="3" s="1"/>
  <c r="CL796" i="3" s="1"/>
  <c r="CL797" i="3" s="1"/>
  <c r="CL798" i="3" s="1"/>
  <c r="CL799" i="3" s="1"/>
  <c r="CL800" i="3" s="1"/>
  <c r="CL801" i="3" s="1"/>
  <c r="CL802" i="3" s="1"/>
  <c r="CL803" i="3" s="1"/>
  <c r="CL804" i="3" s="1"/>
  <c r="CL805" i="3" s="1"/>
  <c r="CL806" i="3" s="1"/>
  <c r="CL807" i="3" s="1"/>
  <c r="CL808" i="3" s="1"/>
  <c r="CL809" i="3" s="1"/>
  <c r="CL810" i="3" s="1"/>
  <c r="CL811" i="3" s="1"/>
  <c r="CL812" i="3" s="1"/>
  <c r="CL813" i="3" s="1"/>
  <c r="CL814" i="3" s="1"/>
  <c r="CL815" i="3" s="1"/>
  <c r="CL816" i="3" s="1"/>
  <c r="CL817" i="3" s="1"/>
  <c r="CL818" i="3" s="1"/>
  <c r="CL819" i="3" s="1"/>
  <c r="CL820" i="3" s="1"/>
  <c r="CL821" i="3" s="1"/>
  <c r="CL822" i="3" s="1"/>
  <c r="CL823" i="3" s="1"/>
  <c r="CL824" i="3" s="1"/>
  <c r="CL825" i="3" s="1"/>
  <c r="CL826" i="3" s="1"/>
  <c r="CL827" i="3" s="1"/>
  <c r="CL828" i="3" s="1"/>
  <c r="CL829" i="3" s="1"/>
  <c r="CL830" i="3" s="1"/>
  <c r="CL831" i="3" s="1"/>
  <c r="CL832" i="3" s="1"/>
  <c r="CL833" i="3" s="1"/>
  <c r="CL834" i="3" s="1"/>
  <c r="CL835" i="3" s="1"/>
  <c r="CL836" i="3" s="1"/>
  <c r="CL837" i="3" s="1"/>
  <c r="CL838" i="3" s="1"/>
  <c r="CL839" i="3" s="1"/>
  <c r="CL840" i="3" s="1"/>
  <c r="CL841" i="3" s="1"/>
  <c r="CL842" i="3" s="1"/>
  <c r="CL843" i="3" s="1"/>
  <c r="CL844" i="3" s="1"/>
  <c r="CL845" i="3" s="1"/>
  <c r="CL846" i="3" s="1"/>
  <c r="CL847" i="3" s="1"/>
  <c r="CL848" i="3" s="1"/>
  <c r="CL849" i="3" s="1"/>
  <c r="CL850" i="3" s="1"/>
  <c r="CL851" i="3" s="1"/>
  <c r="CL852" i="3" s="1"/>
  <c r="CL853" i="3" s="1"/>
  <c r="CL854" i="3" s="1"/>
  <c r="CL855" i="3" s="1"/>
  <c r="CL856" i="3" s="1"/>
  <c r="CL857" i="3" s="1"/>
  <c r="CL858" i="3" s="1"/>
  <c r="CL859" i="3" s="1"/>
  <c r="CL860" i="3" s="1"/>
  <c r="CL861" i="3" s="1"/>
  <c r="CL862" i="3" s="1"/>
  <c r="CL863" i="3" s="1"/>
  <c r="CL864" i="3" s="1"/>
  <c r="CL865" i="3" s="1"/>
  <c r="CL866" i="3" s="1"/>
  <c r="CL867" i="3" s="1"/>
  <c r="CL868" i="3" s="1"/>
  <c r="CL869" i="3" s="1"/>
  <c r="CL870" i="3" s="1"/>
  <c r="CL871" i="3" s="1"/>
  <c r="CL872" i="3" s="1"/>
  <c r="CL873" i="3" s="1"/>
  <c r="CL874" i="3" s="1"/>
  <c r="CL875" i="3" s="1"/>
  <c r="CL876" i="3" s="1"/>
  <c r="CL877" i="3" s="1"/>
  <c r="CL878" i="3" s="1"/>
  <c r="CL879" i="3" s="1"/>
  <c r="CL880" i="3" s="1"/>
  <c r="CL881" i="3" s="1"/>
  <c r="CL882" i="3" s="1"/>
  <c r="CL883" i="3" s="1"/>
  <c r="CL884" i="3" s="1"/>
  <c r="CL885" i="3" s="1"/>
  <c r="CL886" i="3" s="1"/>
  <c r="CL887" i="3" s="1"/>
  <c r="CL888" i="3" s="1"/>
  <c r="CL889" i="3" s="1"/>
  <c r="CL890" i="3" s="1"/>
  <c r="CL891" i="3" s="1"/>
  <c r="CL892" i="3" s="1"/>
  <c r="CL893" i="3" s="1"/>
  <c r="CL894" i="3" s="1"/>
  <c r="CL895" i="3" s="1"/>
  <c r="CL896" i="3" s="1"/>
  <c r="CL897" i="3" s="1"/>
  <c r="CL898" i="3" s="1"/>
  <c r="CL899" i="3" s="1"/>
  <c r="CL900" i="3" s="1"/>
  <c r="CL901" i="3" s="1"/>
  <c r="CL902" i="3" s="1"/>
  <c r="CL903" i="3" s="1"/>
  <c r="CL904" i="3" s="1"/>
  <c r="CL905" i="3" s="1"/>
  <c r="CL906" i="3" s="1"/>
  <c r="CL907" i="3" s="1"/>
  <c r="CL908" i="3" s="1"/>
  <c r="CL909" i="3" s="1"/>
  <c r="CL910" i="3" s="1"/>
  <c r="CL911" i="3" s="1"/>
  <c r="CL912" i="3" s="1"/>
  <c r="CL913" i="3" s="1"/>
  <c r="CL914" i="3" s="1"/>
  <c r="CL915" i="3" s="1"/>
  <c r="CL916" i="3" s="1"/>
  <c r="CL917" i="3" s="1"/>
  <c r="CL918" i="3" s="1"/>
  <c r="CL919" i="3" s="1"/>
  <c r="CL920" i="3" s="1"/>
  <c r="CL921" i="3" s="1"/>
  <c r="CL922" i="3" s="1"/>
  <c r="CL923" i="3" s="1"/>
  <c r="CL924" i="3" s="1"/>
  <c r="CL925" i="3" s="1"/>
  <c r="CL926" i="3" s="1"/>
  <c r="CL927" i="3" s="1"/>
  <c r="CL928" i="3" s="1"/>
  <c r="CL929" i="3" s="1"/>
  <c r="CL930" i="3" s="1"/>
  <c r="CL931" i="3" s="1"/>
  <c r="CL932" i="3" s="1"/>
  <c r="CL933" i="3" s="1"/>
  <c r="CL934" i="3" s="1"/>
  <c r="CL935" i="3" s="1"/>
  <c r="CL936" i="3" s="1"/>
  <c r="CL937" i="3" s="1"/>
  <c r="CL938" i="3" s="1"/>
  <c r="CL939" i="3" s="1"/>
  <c r="CL940" i="3" s="1"/>
  <c r="CL941" i="3" s="1"/>
  <c r="CL942" i="3" s="1"/>
  <c r="CL943" i="3" s="1"/>
  <c r="CL944" i="3" s="1"/>
  <c r="CL945" i="3" s="1"/>
  <c r="CL946" i="3" s="1"/>
  <c r="CL947" i="3" s="1"/>
  <c r="CL948" i="3" s="1"/>
  <c r="CL949" i="3" s="1"/>
  <c r="CL950" i="3" s="1"/>
  <c r="CL951" i="3" s="1"/>
  <c r="CL952" i="3" s="1"/>
  <c r="CL953" i="3" s="1"/>
  <c r="CL954" i="3" s="1"/>
  <c r="CL955" i="3" s="1"/>
  <c r="CL956" i="3" s="1"/>
  <c r="CL957" i="3" s="1"/>
  <c r="CL958" i="3" s="1"/>
  <c r="CL959" i="3" s="1"/>
  <c r="CL960" i="3" s="1"/>
  <c r="CL961" i="3" s="1"/>
  <c r="CL962" i="3" s="1"/>
  <c r="CL963" i="3" s="1"/>
  <c r="CL964" i="3" s="1"/>
  <c r="CL965" i="3" s="1"/>
  <c r="CL966" i="3" s="1"/>
  <c r="CL967" i="3" s="1"/>
  <c r="CL968" i="3" s="1"/>
  <c r="CL969" i="3" s="1"/>
  <c r="CL970" i="3" s="1"/>
  <c r="CL971" i="3" s="1"/>
  <c r="CL972" i="3" s="1"/>
  <c r="CL973" i="3" s="1"/>
  <c r="CL974" i="3" s="1"/>
  <c r="CL975" i="3" s="1"/>
  <c r="CL976" i="3" s="1"/>
  <c r="CL977" i="3" s="1"/>
  <c r="CL978" i="3" s="1"/>
  <c r="CL979" i="3" s="1"/>
  <c r="CL980" i="3" s="1"/>
  <c r="CL981" i="3" s="1"/>
  <c r="CL982" i="3" s="1"/>
  <c r="CL983" i="3" s="1"/>
  <c r="CL984" i="3" s="1"/>
  <c r="CL985" i="3" s="1"/>
  <c r="CL986" i="3" s="1"/>
  <c r="CL987" i="3" s="1"/>
  <c r="CL988" i="3" s="1"/>
  <c r="CL989" i="3" s="1"/>
  <c r="CL990" i="3" s="1"/>
  <c r="CL991" i="3" s="1"/>
  <c r="CL992" i="3" s="1"/>
  <c r="CL993" i="3" s="1"/>
  <c r="CL994" i="3" s="1"/>
  <c r="CL995" i="3" s="1"/>
  <c r="CL996" i="3" s="1"/>
  <c r="CL997" i="3" s="1"/>
  <c r="CL998" i="3" s="1"/>
  <c r="CL999" i="3" s="1"/>
  <c r="CL1000" i="3" s="1"/>
  <c r="CL1001" i="3" s="1"/>
  <c r="CL1002" i="3" s="1"/>
  <c r="CL1003" i="3" s="1"/>
  <c r="CL1004" i="3" s="1"/>
  <c r="CL1005" i="3" s="1"/>
  <c r="CL1006" i="3" s="1"/>
  <c r="CL1007" i="3" s="1"/>
  <c r="CL1008" i="3" s="1"/>
  <c r="CL1009" i="3" s="1"/>
  <c r="CL1010" i="3" s="1"/>
  <c r="CL1011" i="3" s="1"/>
  <c r="CL1012" i="3" s="1"/>
  <c r="CL1013" i="3" s="1"/>
  <c r="CL1014" i="3" s="1"/>
  <c r="CL1015" i="3" s="1"/>
  <c r="CL1016" i="3" s="1"/>
  <c r="CL1017" i="3" s="1"/>
  <c r="CL1018" i="3" s="1"/>
  <c r="CL1019" i="3" s="1"/>
  <c r="CL1020" i="3" s="1"/>
  <c r="CL1021" i="3" s="1"/>
  <c r="CL1022" i="3" s="1"/>
  <c r="CL1023" i="3" s="1"/>
  <c r="CL1024" i="3" s="1"/>
  <c r="CL1025" i="3" s="1"/>
  <c r="CL1026" i="3" s="1"/>
  <c r="CL1027" i="3" s="1"/>
  <c r="CL1028" i="3" s="1"/>
  <c r="CL1029" i="3" s="1"/>
  <c r="CL1030" i="3" s="1"/>
  <c r="CL1031" i="3" s="1"/>
  <c r="CL1032" i="3" s="1"/>
  <c r="CL1033" i="3" s="1"/>
  <c r="CL1034" i="3" s="1"/>
  <c r="CL1035" i="3" s="1"/>
  <c r="CL1036" i="3" s="1"/>
  <c r="CL1037" i="3" s="1"/>
  <c r="CL1038" i="3" s="1"/>
  <c r="CL1039" i="3" s="1"/>
  <c r="CL1040" i="3" s="1"/>
  <c r="CL1041" i="3" s="1"/>
  <c r="CL1042" i="3" s="1"/>
  <c r="CL1043" i="3" s="1"/>
  <c r="CL1044" i="3" s="1"/>
  <c r="CL1045" i="3" s="1"/>
  <c r="CL1046" i="3" s="1"/>
  <c r="CL1047" i="3" s="1"/>
  <c r="CL1048" i="3" s="1"/>
  <c r="CL1049" i="3" s="1"/>
  <c r="CL1050" i="3" s="1"/>
  <c r="CL1051" i="3" s="1"/>
  <c r="CL1052" i="3" s="1"/>
  <c r="CL1053" i="3" s="1"/>
  <c r="CL1054" i="3" s="1"/>
  <c r="CL1055" i="3" s="1"/>
  <c r="CL1056" i="3" s="1"/>
  <c r="CL1057" i="3" s="1"/>
  <c r="CL1058" i="3" s="1"/>
  <c r="CL1059" i="3" s="1"/>
  <c r="CL1060" i="3" s="1"/>
  <c r="CL1061" i="3" s="1"/>
  <c r="CL1062" i="3" s="1"/>
  <c r="CL1063" i="3" s="1"/>
  <c r="CL1064" i="3" s="1"/>
  <c r="CL1065" i="3" s="1"/>
  <c r="CL1066" i="3" s="1"/>
  <c r="CL1067" i="3" s="1"/>
  <c r="CL1068" i="3" s="1"/>
  <c r="CL1069" i="3" s="1"/>
  <c r="CL1070" i="3" s="1"/>
  <c r="CL1071" i="3" s="1"/>
  <c r="CL1072" i="3" s="1"/>
  <c r="CL1073" i="3" s="1"/>
  <c r="CL1074" i="3" s="1"/>
  <c r="CL1075" i="3" s="1"/>
  <c r="CL1076" i="3" s="1"/>
  <c r="CL1077" i="3" s="1"/>
  <c r="CL1078" i="3" s="1"/>
  <c r="CL1079" i="3" s="1"/>
  <c r="CL1080" i="3" s="1"/>
  <c r="CL1081" i="3" s="1"/>
  <c r="CL1082" i="3" s="1"/>
  <c r="CL1083" i="3" s="1"/>
  <c r="CL1084" i="3" s="1"/>
  <c r="CL1085" i="3" s="1"/>
  <c r="CL1086" i="3" s="1"/>
  <c r="CL1087" i="3" s="1"/>
  <c r="CL1088" i="3" s="1"/>
  <c r="CL1089" i="3" s="1"/>
  <c r="CL1090" i="3" s="1"/>
  <c r="CL1091" i="3" s="1"/>
  <c r="CL1092" i="3" s="1"/>
  <c r="CL1093" i="3" s="1"/>
  <c r="CL1094" i="3" s="1"/>
  <c r="CL1095" i="3" s="1"/>
  <c r="CL1096" i="3" s="1"/>
  <c r="CL1097" i="3" s="1"/>
  <c r="CL1098" i="3" s="1"/>
  <c r="CL1099" i="3" s="1"/>
  <c r="CL1100" i="3" s="1"/>
  <c r="CL1101" i="3" s="1"/>
  <c r="CL1102" i="3" s="1"/>
  <c r="CL1103" i="3" s="1"/>
  <c r="CL1104" i="3" s="1"/>
  <c r="CL1105" i="3" s="1"/>
  <c r="CL1106" i="3" s="1"/>
  <c r="CL1107" i="3" s="1"/>
  <c r="CL1108" i="3" s="1"/>
  <c r="CL1109" i="3" s="1"/>
  <c r="CL1110" i="3" s="1"/>
  <c r="CL1111" i="3" s="1"/>
  <c r="CL1112" i="3" s="1"/>
  <c r="CL1113" i="3" s="1"/>
  <c r="CL1114" i="3" s="1"/>
  <c r="CL1115" i="3" s="1"/>
  <c r="CL1116" i="3" s="1"/>
  <c r="CL1117" i="3" s="1"/>
  <c r="CL1118" i="3" s="1"/>
  <c r="CL1119" i="3" s="1"/>
  <c r="CL1120" i="3" s="1"/>
  <c r="CL1121" i="3" s="1"/>
  <c r="CL1122" i="3" s="1"/>
  <c r="CL1123" i="3" s="1"/>
  <c r="CL1124" i="3" s="1"/>
  <c r="CL1125" i="3" s="1"/>
  <c r="CL1126" i="3" s="1"/>
  <c r="CL1127" i="3" s="1"/>
  <c r="CL1128" i="3" s="1"/>
  <c r="CL1129" i="3" s="1"/>
  <c r="CL1130" i="3" s="1"/>
  <c r="CL1131" i="3" s="1"/>
  <c r="CL1132" i="3" s="1"/>
  <c r="CL1133" i="3" s="1"/>
  <c r="CL1134" i="3" s="1"/>
  <c r="CL1135" i="3" s="1"/>
  <c r="CL1136" i="3" s="1"/>
  <c r="CL1137" i="3" s="1"/>
  <c r="CL1138" i="3" s="1"/>
  <c r="CL1139" i="3" s="1"/>
  <c r="CL1140" i="3" s="1"/>
  <c r="CL1141" i="3" s="1"/>
  <c r="CL1142" i="3" s="1"/>
  <c r="CL1143" i="3" s="1"/>
  <c r="CL1144" i="3" s="1"/>
  <c r="CL1145" i="3" s="1"/>
  <c r="CL1146" i="3" s="1"/>
  <c r="CL1147" i="3" s="1"/>
  <c r="CL1148" i="3" s="1"/>
  <c r="CL1149" i="3" s="1"/>
  <c r="CL1150" i="3" s="1"/>
  <c r="CL1151" i="3" s="1"/>
  <c r="CL1152" i="3" s="1"/>
  <c r="CL1153" i="3" s="1"/>
  <c r="CL1154" i="3" s="1"/>
  <c r="CL1155" i="3" s="1"/>
  <c r="CL1156" i="3" s="1"/>
  <c r="CL1157" i="3" s="1"/>
  <c r="CL1158" i="3" s="1"/>
  <c r="CL1159" i="3" s="1"/>
  <c r="CL1160" i="3" s="1"/>
  <c r="CL1161" i="3" s="1"/>
  <c r="CL1162" i="3" s="1"/>
  <c r="CL1163" i="3" s="1"/>
  <c r="CL1164" i="3" s="1"/>
  <c r="CL1165" i="3" s="1"/>
  <c r="CL1166" i="3" s="1"/>
  <c r="CL1167" i="3" s="1"/>
  <c r="CL1168" i="3" s="1"/>
  <c r="CL1169" i="3" s="1"/>
  <c r="CL1170" i="3" s="1"/>
  <c r="CL1171" i="3" s="1"/>
  <c r="CL1172" i="3" s="1"/>
  <c r="CL1173" i="3" s="1"/>
  <c r="CL1174" i="3" s="1"/>
  <c r="CL1175" i="3" s="1"/>
  <c r="CL1176" i="3" s="1"/>
  <c r="CL1177" i="3" s="1"/>
  <c r="CL1178" i="3" s="1"/>
  <c r="CL1179" i="3" s="1"/>
  <c r="CL1180" i="3" s="1"/>
  <c r="CL1181" i="3" s="1"/>
  <c r="CL1182" i="3" s="1"/>
  <c r="CL1183" i="3" s="1"/>
  <c r="CL1184" i="3" s="1"/>
  <c r="CL1185" i="3" s="1"/>
  <c r="CL1186" i="3" s="1"/>
  <c r="CL1187" i="3" s="1"/>
  <c r="CL1188" i="3" s="1"/>
  <c r="CL1189" i="3" s="1"/>
  <c r="CL1190" i="3" s="1"/>
  <c r="CL1191" i="3" s="1"/>
  <c r="CL1192" i="3" s="1"/>
  <c r="CL1193" i="3" s="1"/>
  <c r="CL1194" i="3" s="1"/>
  <c r="CL1195" i="3" s="1"/>
  <c r="CL1196" i="3" s="1"/>
  <c r="CL1197" i="3" s="1"/>
  <c r="CL1198" i="3" s="1"/>
  <c r="CL1199" i="3" s="1"/>
  <c r="CL1200" i="3" s="1"/>
  <c r="CL1201" i="3" s="1"/>
  <c r="CL1202" i="3" s="1"/>
  <c r="CL1203" i="3" s="1"/>
  <c r="CL1204" i="3" s="1"/>
  <c r="CL1205" i="3" s="1"/>
  <c r="CL1206" i="3" s="1"/>
  <c r="CL1207" i="3" s="1"/>
  <c r="CL1208" i="3" s="1"/>
  <c r="CL1209" i="3" s="1"/>
  <c r="CL1210" i="3" s="1"/>
  <c r="CL1211" i="3" s="1"/>
  <c r="CL1212" i="3" s="1"/>
  <c r="CL1213" i="3" s="1"/>
  <c r="CL1214" i="3" s="1"/>
  <c r="CL1215" i="3" s="1"/>
  <c r="CL1216" i="3" s="1"/>
  <c r="CL1217" i="3" s="1"/>
  <c r="CL1218" i="3" s="1"/>
  <c r="CL1219" i="3" s="1"/>
  <c r="CL1220" i="3" s="1"/>
  <c r="CN21" i="3"/>
  <c r="AC52" i="2"/>
  <c r="AC5" i="2" s="1"/>
  <c r="AC50" i="2"/>
  <c r="AC6" i="2" s="1"/>
  <c r="T3" i="2"/>
  <c r="T4" i="2" s="1"/>
  <c r="U2" i="2"/>
  <c r="V2" i="2" s="1"/>
  <c r="FC3" i="3"/>
  <c r="FC4" i="3" s="1"/>
  <c r="FC5" i="3" s="1"/>
  <c r="FC6" i="3" s="1"/>
  <c r="FC7" i="3" s="1"/>
  <c r="FC8" i="3" s="1"/>
  <c r="B14" i="2"/>
  <c r="E3" i="2"/>
  <c r="E4" i="2" s="1"/>
  <c r="F4" i="2" s="1"/>
  <c r="F2" i="2"/>
  <c r="B16" i="1"/>
  <c r="E2" i="1"/>
  <c r="I2" i="1" s="1"/>
  <c r="F2" i="1"/>
  <c r="D3" i="1"/>
  <c r="E3" i="1" s="1"/>
  <c r="I3" i="1" s="1"/>
  <c r="AE24" i="6" l="1"/>
  <c r="AC24" i="6"/>
  <c r="S24" i="6"/>
  <c r="AP25" i="6"/>
  <c r="AN25" i="6"/>
  <c r="AL25" i="6"/>
  <c r="AM25" i="6"/>
  <c r="AF24" i="6"/>
  <c r="AG24" i="6" s="1"/>
  <c r="AD25" i="6"/>
  <c r="AB25" i="6"/>
  <c r="Z25" i="6"/>
  <c r="AA25" i="6"/>
  <c r="AE25" i="6" s="1"/>
  <c r="Y26" i="6"/>
  <c r="R25" i="6"/>
  <c r="M26" i="6"/>
  <c r="P25" i="6"/>
  <c r="O25" i="6"/>
  <c r="N25" i="6"/>
  <c r="Q24" i="6"/>
  <c r="T24" i="6" s="1"/>
  <c r="AF23" i="6"/>
  <c r="AG23" i="6" s="1"/>
  <c r="AO24" i="6"/>
  <c r="AR24" i="6"/>
  <c r="AS24" i="6" s="1"/>
  <c r="AK26" i="6"/>
  <c r="AQ25" i="6"/>
  <c r="M29" i="4"/>
  <c r="V30" i="4"/>
  <c r="X29" i="4"/>
  <c r="Z29" i="4" s="1"/>
  <c r="U31" i="4"/>
  <c r="AA28" i="4"/>
  <c r="AB28" i="4" s="1"/>
  <c r="H31" i="4"/>
  <c r="I31" i="4" s="1"/>
  <c r="K30" i="4"/>
  <c r="N29" i="4"/>
  <c r="O29" i="4" s="1"/>
  <c r="DN36" i="3"/>
  <c r="DM37" i="3"/>
  <c r="DO37" i="3" s="1"/>
  <c r="DP37" i="3" s="1"/>
  <c r="V533" i="3"/>
  <c r="V509" i="3"/>
  <c r="V532" i="3"/>
  <c r="V508" i="3"/>
  <c r="V531" i="3"/>
  <c r="V507" i="3"/>
  <c r="V530" i="3"/>
  <c r="V506" i="3"/>
  <c r="V529" i="3"/>
  <c r="V505" i="3"/>
  <c r="V528" i="3"/>
  <c r="V504" i="3"/>
  <c r="V527" i="3"/>
  <c r="V503" i="3"/>
  <c r="V526" i="3"/>
  <c r="V502" i="3"/>
  <c r="V501" i="3"/>
  <c r="V525" i="3"/>
  <c r="V524" i="3"/>
  <c r="V500" i="3"/>
  <c r="V499" i="3"/>
  <c r="V523" i="3"/>
  <c r="V522" i="3"/>
  <c r="V498" i="3"/>
  <c r="V521" i="3"/>
  <c r="V497" i="3"/>
  <c r="V520" i="3"/>
  <c r="V519" i="3"/>
  <c r="V518" i="3"/>
  <c r="V517" i="3"/>
  <c r="V516" i="3"/>
  <c r="V515" i="3"/>
  <c r="V514" i="3"/>
  <c r="V513" i="3"/>
  <c r="V536" i="3"/>
  <c r="V512" i="3"/>
  <c r="V535" i="3"/>
  <c r="V511" i="3"/>
  <c r="V534" i="3"/>
  <c r="V510" i="3"/>
  <c r="V492" i="3"/>
  <c r="V468" i="3"/>
  <c r="V444" i="3"/>
  <c r="V420" i="3"/>
  <c r="V491" i="3"/>
  <c r="V467" i="3"/>
  <c r="V443" i="3"/>
  <c r="V419" i="3"/>
  <c r="V490" i="3"/>
  <c r="V466" i="3"/>
  <c r="V442" i="3"/>
  <c r="V418" i="3"/>
  <c r="V489" i="3"/>
  <c r="V465" i="3"/>
  <c r="V441" i="3"/>
  <c r="V417" i="3"/>
  <c r="V488" i="3"/>
  <c r="V464" i="3"/>
  <c r="V440" i="3"/>
  <c r="V487" i="3"/>
  <c r="V463" i="3"/>
  <c r="V439" i="3"/>
  <c r="V486" i="3"/>
  <c r="V462" i="3"/>
  <c r="V438" i="3"/>
  <c r="V485" i="3"/>
  <c r="V461" i="3"/>
  <c r="V437" i="3"/>
  <c r="V484" i="3"/>
  <c r="V460" i="3"/>
  <c r="V436" i="3"/>
  <c r="V483" i="3"/>
  <c r="V459" i="3"/>
  <c r="V435" i="3"/>
  <c r="V482" i="3"/>
  <c r="V458" i="3"/>
  <c r="V434" i="3"/>
  <c r="V481" i="3"/>
  <c r="V457" i="3"/>
  <c r="V433" i="3"/>
  <c r="V480" i="3"/>
  <c r="V456" i="3"/>
  <c r="V432" i="3"/>
  <c r="V479" i="3"/>
  <c r="V455" i="3"/>
  <c r="V431" i="3"/>
  <c r="V478" i="3"/>
  <c r="V454" i="3"/>
  <c r="V430" i="3"/>
  <c r="V477" i="3"/>
  <c r="V453" i="3"/>
  <c r="V429" i="3"/>
  <c r="V476" i="3"/>
  <c r="V452" i="3"/>
  <c r="V428" i="3"/>
  <c r="V475" i="3"/>
  <c r="V451" i="3"/>
  <c r="V427" i="3"/>
  <c r="V474" i="3"/>
  <c r="V450" i="3"/>
  <c r="V426" i="3"/>
  <c r="V473" i="3"/>
  <c r="V449" i="3"/>
  <c r="V425" i="3"/>
  <c r="V496" i="3"/>
  <c r="V472" i="3"/>
  <c r="V448" i="3"/>
  <c r="V424" i="3"/>
  <c r="V495" i="3"/>
  <c r="V471" i="3"/>
  <c r="V447" i="3"/>
  <c r="V423" i="3"/>
  <c r="V494" i="3"/>
  <c r="V470" i="3"/>
  <c r="V446" i="3"/>
  <c r="V422" i="3"/>
  <c r="V493" i="3"/>
  <c r="V469" i="3"/>
  <c r="V445" i="3"/>
  <c r="V421" i="3"/>
  <c r="BA7" i="3"/>
  <c r="BQ4" i="3"/>
  <c r="CC4" i="3" s="1"/>
  <c r="B22" i="3"/>
  <c r="BA8" i="3"/>
  <c r="BA6" i="3"/>
  <c r="BA5" i="3"/>
  <c r="BB4" i="3"/>
  <c r="BD4" i="3" s="1"/>
  <c r="BP8" i="3"/>
  <c r="CB8" i="3" s="1"/>
  <c r="BB5" i="3"/>
  <c r="BC5" i="3" s="1"/>
  <c r="BQ5" i="3"/>
  <c r="CC5" i="3" s="1"/>
  <c r="BP7" i="3"/>
  <c r="CB7" i="3" s="1"/>
  <c r="BP6" i="3"/>
  <c r="CB6" i="3" s="1"/>
  <c r="BP5" i="3"/>
  <c r="CB5" i="3" s="1"/>
  <c r="CP21" i="3"/>
  <c r="CQ21" i="3" s="1"/>
  <c r="AM3" i="2"/>
  <c r="AM27" i="2"/>
  <c r="AM51" i="2"/>
  <c r="AM75" i="2"/>
  <c r="AM99" i="2"/>
  <c r="AM123" i="2"/>
  <c r="AM147" i="2"/>
  <c r="AM171" i="2"/>
  <c r="AM195" i="2"/>
  <c r="AM219" i="2"/>
  <c r="AM243" i="2"/>
  <c r="AM267" i="2"/>
  <c r="AM291" i="2"/>
  <c r="AM315" i="2"/>
  <c r="AM339" i="2"/>
  <c r="AM363" i="2"/>
  <c r="AM387" i="2"/>
  <c r="AM411" i="2"/>
  <c r="AM435" i="2"/>
  <c r="AM459" i="2"/>
  <c r="AM483" i="2"/>
  <c r="AM507" i="2"/>
  <c r="AM531" i="2"/>
  <c r="AM555" i="2"/>
  <c r="AM579" i="2"/>
  <c r="AM603" i="2"/>
  <c r="AM627" i="2"/>
  <c r="AM651" i="2"/>
  <c r="AM675" i="2"/>
  <c r="AM699" i="2"/>
  <c r="AM723" i="2"/>
  <c r="AM747" i="2"/>
  <c r="AM771" i="2"/>
  <c r="AM795" i="2"/>
  <c r="AM819" i="2"/>
  <c r="AM843" i="2"/>
  <c r="AM867" i="2"/>
  <c r="AM891" i="2"/>
  <c r="AM915" i="2"/>
  <c r="AM939" i="2"/>
  <c r="AM963" i="2"/>
  <c r="AM987" i="2"/>
  <c r="AM1011" i="2"/>
  <c r="AM1035" i="2"/>
  <c r="AM1059" i="2"/>
  <c r="AM1083" i="2"/>
  <c r="AM1107" i="2"/>
  <c r="AM1131" i="2"/>
  <c r="AM1155" i="2"/>
  <c r="AM1179" i="2"/>
  <c r="AM216" i="2"/>
  <c r="AM576" i="2"/>
  <c r="AM816" i="2"/>
  <c r="AM1080" i="2"/>
  <c r="AM4" i="2"/>
  <c r="AM28" i="2"/>
  <c r="AM52" i="2"/>
  <c r="AM76" i="2"/>
  <c r="AM100" i="2"/>
  <c r="AM124" i="2"/>
  <c r="AM148" i="2"/>
  <c r="AM172" i="2"/>
  <c r="AM196" i="2"/>
  <c r="AM220" i="2"/>
  <c r="AM244" i="2"/>
  <c r="AM268" i="2"/>
  <c r="AM292" i="2"/>
  <c r="AM316" i="2"/>
  <c r="AM340" i="2"/>
  <c r="AM364" i="2"/>
  <c r="AM388" i="2"/>
  <c r="AM412" i="2"/>
  <c r="AM436" i="2"/>
  <c r="AM460" i="2"/>
  <c r="AM484" i="2"/>
  <c r="AM508" i="2"/>
  <c r="AM532" i="2"/>
  <c r="AM556" i="2"/>
  <c r="AM580" i="2"/>
  <c r="AM604" i="2"/>
  <c r="AM628" i="2"/>
  <c r="AM652" i="2"/>
  <c r="AM676" i="2"/>
  <c r="AM700" i="2"/>
  <c r="AM724" i="2"/>
  <c r="AM748" i="2"/>
  <c r="AM772" i="2"/>
  <c r="AM796" i="2"/>
  <c r="AM820" i="2"/>
  <c r="AM844" i="2"/>
  <c r="AM868" i="2"/>
  <c r="AM892" i="2"/>
  <c r="AM916" i="2"/>
  <c r="AM940" i="2"/>
  <c r="AM964" i="2"/>
  <c r="AM988" i="2"/>
  <c r="AM1012" i="2"/>
  <c r="AM1036" i="2"/>
  <c r="AM1060" i="2"/>
  <c r="AM1084" i="2"/>
  <c r="AM1108" i="2"/>
  <c r="AM1132" i="2"/>
  <c r="AM1156" i="2"/>
  <c r="AM1180" i="2"/>
  <c r="AM240" i="2"/>
  <c r="AM552" i="2"/>
  <c r="AM792" i="2"/>
  <c r="AM1008" i="2"/>
  <c r="AM1176" i="2"/>
  <c r="AM5" i="2"/>
  <c r="AM29" i="2"/>
  <c r="AM53" i="2"/>
  <c r="AM77" i="2"/>
  <c r="AM101" i="2"/>
  <c r="AM125" i="2"/>
  <c r="AM149" i="2"/>
  <c r="AM173" i="2"/>
  <c r="AM197" i="2"/>
  <c r="AM221" i="2"/>
  <c r="AM245" i="2"/>
  <c r="AM269" i="2"/>
  <c r="AM293" i="2"/>
  <c r="AM317" i="2"/>
  <c r="AM341" i="2"/>
  <c r="AM365" i="2"/>
  <c r="AM389" i="2"/>
  <c r="AM413" i="2"/>
  <c r="AM437" i="2"/>
  <c r="AM461" i="2"/>
  <c r="AM485" i="2"/>
  <c r="AM509" i="2"/>
  <c r="AM533" i="2"/>
  <c r="AM557" i="2"/>
  <c r="AM581" i="2"/>
  <c r="AM605" i="2"/>
  <c r="AM629" i="2"/>
  <c r="AM653" i="2"/>
  <c r="AM677" i="2"/>
  <c r="AM701" i="2"/>
  <c r="AM725" i="2"/>
  <c r="AM749" i="2"/>
  <c r="AM773" i="2"/>
  <c r="AM797" i="2"/>
  <c r="AM821" i="2"/>
  <c r="AM845" i="2"/>
  <c r="AM869" i="2"/>
  <c r="AM893" i="2"/>
  <c r="AM917" i="2"/>
  <c r="AM941" i="2"/>
  <c r="AM965" i="2"/>
  <c r="AM989" i="2"/>
  <c r="AM1013" i="2"/>
  <c r="AM1037" i="2"/>
  <c r="AM1061" i="2"/>
  <c r="AM1085" i="2"/>
  <c r="AM1109" i="2"/>
  <c r="AM1133" i="2"/>
  <c r="AM1157" i="2"/>
  <c r="AM1181" i="2"/>
  <c r="AM168" i="2"/>
  <c r="AM600" i="2"/>
  <c r="AM912" i="2"/>
  <c r="AM6" i="2"/>
  <c r="AM30" i="2"/>
  <c r="AM54" i="2"/>
  <c r="AM78" i="2"/>
  <c r="AM102" i="2"/>
  <c r="AM126" i="2"/>
  <c r="AM150" i="2"/>
  <c r="AM174" i="2"/>
  <c r="AM198" i="2"/>
  <c r="AM222" i="2"/>
  <c r="AM246" i="2"/>
  <c r="AM270" i="2"/>
  <c r="AM294" i="2"/>
  <c r="AM318" i="2"/>
  <c r="AM342" i="2"/>
  <c r="AM366" i="2"/>
  <c r="AM390" i="2"/>
  <c r="AM414" i="2"/>
  <c r="AM438" i="2"/>
  <c r="AM462" i="2"/>
  <c r="AM486" i="2"/>
  <c r="AM510" i="2"/>
  <c r="AM534" i="2"/>
  <c r="AM558" i="2"/>
  <c r="AM582" i="2"/>
  <c r="AM606" i="2"/>
  <c r="AM630" i="2"/>
  <c r="AM654" i="2"/>
  <c r="AM678" i="2"/>
  <c r="AM702" i="2"/>
  <c r="AM726" i="2"/>
  <c r="AM750" i="2"/>
  <c r="AM774" i="2"/>
  <c r="AM798" i="2"/>
  <c r="AM822" i="2"/>
  <c r="AM846" i="2"/>
  <c r="AM870" i="2"/>
  <c r="AM894" i="2"/>
  <c r="AM918" i="2"/>
  <c r="AM942" i="2"/>
  <c r="AM966" i="2"/>
  <c r="AM990" i="2"/>
  <c r="AM1014" i="2"/>
  <c r="AM1038" i="2"/>
  <c r="AM1062" i="2"/>
  <c r="AM1086" i="2"/>
  <c r="AM1110" i="2"/>
  <c r="AM1134" i="2"/>
  <c r="AM1158" i="2"/>
  <c r="AM1182" i="2"/>
  <c r="AM192" i="2"/>
  <c r="AM624" i="2"/>
  <c r="AM960" i="2"/>
  <c r="AM7" i="2"/>
  <c r="AM31" i="2"/>
  <c r="AM55" i="2"/>
  <c r="AM79" i="2"/>
  <c r="AM103" i="2"/>
  <c r="AM127" i="2"/>
  <c r="AM151" i="2"/>
  <c r="AM175" i="2"/>
  <c r="AM199" i="2"/>
  <c r="AM223" i="2"/>
  <c r="AM247" i="2"/>
  <c r="AM271" i="2"/>
  <c r="AM295" i="2"/>
  <c r="AM319" i="2"/>
  <c r="AM343" i="2"/>
  <c r="AM367" i="2"/>
  <c r="AM391" i="2"/>
  <c r="AM415" i="2"/>
  <c r="AM439" i="2"/>
  <c r="AM463" i="2"/>
  <c r="AM487" i="2"/>
  <c r="AM511" i="2"/>
  <c r="AM535" i="2"/>
  <c r="AM559" i="2"/>
  <c r="AM583" i="2"/>
  <c r="AM607" i="2"/>
  <c r="AM631" i="2"/>
  <c r="AM655" i="2"/>
  <c r="AM679" i="2"/>
  <c r="AM703" i="2"/>
  <c r="AM727" i="2"/>
  <c r="AM751" i="2"/>
  <c r="AM775" i="2"/>
  <c r="AM799" i="2"/>
  <c r="AM823" i="2"/>
  <c r="AM847" i="2"/>
  <c r="AM871" i="2"/>
  <c r="AM895" i="2"/>
  <c r="AM919" i="2"/>
  <c r="AM943" i="2"/>
  <c r="AM967" i="2"/>
  <c r="AM991" i="2"/>
  <c r="AM1015" i="2"/>
  <c r="AM1039" i="2"/>
  <c r="AM1063" i="2"/>
  <c r="AM1087" i="2"/>
  <c r="AM1111" i="2"/>
  <c r="AM1135" i="2"/>
  <c r="AM1159" i="2"/>
  <c r="AM1183" i="2"/>
  <c r="AM456" i="2"/>
  <c r="AM768" i="2"/>
  <c r="AM1056" i="2"/>
  <c r="AM8" i="2"/>
  <c r="AM32" i="2"/>
  <c r="AM56" i="2"/>
  <c r="AM80" i="2"/>
  <c r="AM104" i="2"/>
  <c r="AM128" i="2"/>
  <c r="AM152" i="2"/>
  <c r="AM176" i="2"/>
  <c r="AM200" i="2"/>
  <c r="AM224" i="2"/>
  <c r="AM248" i="2"/>
  <c r="AM272" i="2"/>
  <c r="AM296" i="2"/>
  <c r="AM320" i="2"/>
  <c r="AM344" i="2"/>
  <c r="AM368" i="2"/>
  <c r="AM392" i="2"/>
  <c r="AM416" i="2"/>
  <c r="AM440" i="2"/>
  <c r="AM464" i="2"/>
  <c r="AM488" i="2"/>
  <c r="AM512" i="2"/>
  <c r="AM536" i="2"/>
  <c r="AM560" i="2"/>
  <c r="AM584" i="2"/>
  <c r="AM608" i="2"/>
  <c r="AM632" i="2"/>
  <c r="AM656" i="2"/>
  <c r="AM680" i="2"/>
  <c r="AM704" i="2"/>
  <c r="AM728" i="2"/>
  <c r="AM752" i="2"/>
  <c r="AM776" i="2"/>
  <c r="AM800" i="2"/>
  <c r="AM824" i="2"/>
  <c r="AM848" i="2"/>
  <c r="AM872" i="2"/>
  <c r="AM896" i="2"/>
  <c r="AM920" i="2"/>
  <c r="AM944" i="2"/>
  <c r="AM968" i="2"/>
  <c r="AM992" i="2"/>
  <c r="AM1016" i="2"/>
  <c r="AM1040" i="2"/>
  <c r="AM1064" i="2"/>
  <c r="AM1088" i="2"/>
  <c r="AM1112" i="2"/>
  <c r="AM1136" i="2"/>
  <c r="AM1160" i="2"/>
  <c r="AM1184" i="2"/>
  <c r="AM480" i="2"/>
  <c r="AM9" i="2"/>
  <c r="AM33" i="2"/>
  <c r="AM57" i="2"/>
  <c r="AM81" i="2"/>
  <c r="AM105" i="2"/>
  <c r="AM129" i="2"/>
  <c r="AM153" i="2"/>
  <c r="AM177" i="2"/>
  <c r="AM201" i="2"/>
  <c r="AM225" i="2"/>
  <c r="AM249" i="2"/>
  <c r="AM273" i="2"/>
  <c r="AM297" i="2"/>
  <c r="AM321" i="2"/>
  <c r="AM345" i="2"/>
  <c r="AM369" i="2"/>
  <c r="AM393" i="2"/>
  <c r="AM417" i="2"/>
  <c r="AM441" i="2"/>
  <c r="AM465" i="2"/>
  <c r="AM489" i="2"/>
  <c r="AM513" i="2"/>
  <c r="AM537" i="2"/>
  <c r="AM561" i="2"/>
  <c r="AM585" i="2"/>
  <c r="AM609" i="2"/>
  <c r="AM633" i="2"/>
  <c r="AM657" i="2"/>
  <c r="AM681" i="2"/>
  <c r="AM705" i="2"/>
  <c r="AM729" i="2"/>
  <c r="AM753" i="2"/>
  <c r="AM777" i="2"/>
  <c r="AM801" i="2"/>
  <c r="AM825" i="2"/>
  <c r="AM849" i="2"/>
  <c r="AM873" i="2"/>
  <c r="AM897" i="2"/>
  <c r="AM921" i="2"/>
  <c r="AM945" i="2"/>
  <c r="AM969" i="2"/>
  <c r="AM993" i="2"/>
  <c r="AM1017" i="2"/>
  <c r="AM1041" i="2"/>
  <c r="AM1065" i="2"/>
  <c r="AM1089" i="2"/>
  <c r="AM1113" i="2"/>
  <c r="AM1137" i="2"/>
  <c r="AM1161" i="2"/>
  <c r="AM1185" i="2"/>
  <c r="AM504" i="2"/>
  <c r="AM10" i="2"/>
  <c r="AM34" i="2"/>
  <c r="AM58" i="2"/>
  <c r="AM82" i="2"/>
  <c r="AM106" i="2"/>
  <c r="AM130" i="2"/>
  <c r="AM154" i="2"/>
  <c r="AM178" i="2"/>
  <c r="AM202" i="2"/>
  <c r="AM226" i="2"/>
  <c r="AM250" i="2"/>
  <c r="AM274" i="2"/>
  <c r="AM298" i="2"/>
  <c r="AM322" i="2"/>
  <c r="AM346" i="2"/>
  <c r="AM370" i="2"/>
  <c r="AM394" i="2"/>
  <c r="AM418" i="2"/>
  <c r="AM442" i="2"/>
  <c r="AM466" i="2"/>
  <c r="AM490" i="2"/>
  <c r="AM514" i="2"/>
  <c r="AM538" i="2"/>
  <c r="AM562" i="2"/>
  <c r="AM586" i="2"/>
  <c r="AM610" i="2"/>
  <c r="AM634" i="2"/>
  <c r="AM658" i="2"/>
  <c r="AM682" i="2"/>
  <c r="AM706" i="2"/>
  <c r="AM730" i="2"/>
  <c r="AM754" i="2"/>
  <c r="AM778" i="2"/>
  <c r="AM802" i="2"/>
  <c r="AM826" i="2"/>
  <c r="AM850" i="2"/>
  <c r="AM874" i="2"/>
  <c r="AM898" i="2"/>
  <c r="AM922" i="2"/>
  <c r="AM946" i="2"/>
  <c r="AM970" i="2"/>
  <c r="AM994" i="2"/>
  <c r="AM1018" i="2"/>
  <c r="AM1042" i="2"/>
  <c r="AM1066" i="2"/>
  <c r="AM1090" i="2"/>
  <c r="AM1114" i="2"/>
  <c r="AM1138" i="2"/>
  <c r="AM1162" i="2"/>
  <c r="AM1186" i="2"/>
  <c r="AM408" i="2"/>
  <c r="AM11" i="2"/>
  <c r="AM35" i="2"/>
  <c r="AM59" i="2"/>
  <c r="AM83" i="2"/>
  <c r="AM107" i="2"/>
  <c r="AM131" i="2"/>
  <c r="AM155" i="2"/>
  <c r="AM179" i="2"/>
  <c r="AM203" i="2"/>
  <c r="AM227" i="2"/>
  <c r="AM251" i="2"/>
  <c r="AM275" i="2"/>
  <c r="AM299" i="2"/>
  <c r="AM323" i="2"/>
  <c r="AM347" i="2"/>
  <c r="AM371" i="2"/>
  <c r="AM395" i="2"/>
  <c r="AM419" i="2"/>
  <c r="AM443" i="2"/>
  <c r="AM467" i="2"/>
  <c r="AM491" i="2"/>
  <c r="AM515" i="2"/>
  <c r="AM539" i="2"/>
  <c r="AM563" i="2"/>
  <c r="AM587" i="2"/>
  <c r="AM611" i="2"/>
  <c r="AM635" i="2"/>
  <c r="AM659" i="2"/>
  <c r="AM683" i="2"/>
  <c r="AM707" i="2"/>
  <c r="AM731" i="2"/>
  <c r="AM755" i="2"/>
  <c r="AM779" i="2"/>
  <c r="AM803" i="2"/>
  <c r="AM827" i="2"/>
  <c r="AM851" i="2"/>
  <c r="AM875" i="2"/>
  <c r="AM899" i="2"/>
  <c r="AM923" i="2"/>
  <c r="AM947" i="2"/>
  <c r="AM971" i="2"/>
  <c r="AM995" i="2"/>
  <c r="AM1019" i="2"/>
  <c r="AM1043" i="2"/>
  <c r="AM1067" i="2"/>
  <c r="AM1091" i="2"/>
  <c r="AM1115" i="2"/>
  <c r="AM1139" i="2"/>
  <c r="AM1163" i="2"/>
  <c r="AM1187" i="2"/>
  <c r="AM384" i="2"/>
  <c r="AM12" i="2"/>
  <c r="AM36" i="2"/>
  <c r="AM60" i="2"/>
  <c r="AM84" i="2"/>
  <c r="AM108" i="2"/>
  <c r="AM132" i="2"/>
  <c r="AM156" i="2"/>
  <c r="AM180" i="2"/>
  <c r="AM204" i="2"/>
  <c r="AM228" i="2"/>
  <c r="AM252" i="2"/>
  <c r="AM276" i="2"/>
  <c r="AM300" i="2"/>
  <c r="AM324" i="2"/>
  <c r="AM348" i="2"/>
  <c r="AM372" i="2"/>
  <c r="AM396" i="2"/>
  <c r="AM420" i="2"/>
  <c r="AM444" i="2"/>
  <c r="AM468" i="2"/>
  <c r="AM492" i="2"/>
  <c r="AM516" i="2"/>
  <c r="AM540" i="2"/>
  <c r="AM564" i="2"/>
  <c r="AM588" i="2"/>
  <c r="AM612" i="2"/>
  <c r="AM636" i="2"/>
  <c r="AM660" i="2"/>
  <c r="AM684" i="2"/>
  <c r="AM708" i="2"/>
  <c r="AM732" i="2"/>
  <c r="AM756" i="2"/>
  <c r="AM780" i="2"/>
  <c r="AM804" i="2"/>
  <c r="AM828" i="2"/>
  <c r="AM852" i="2"/>
  <c r="AM876" i="2"/>
  <c r="AM900" i="2"/>
  <c r="AM924" i="2"/>
  <c r="AM948" i="2"/>
  <c r="AM972" i="2"/>
  <c r="AM996" i="2"/>
  <c r="AM1020" i="2"/>
  <c r="AM1044" i="2"/>
  <c r="AM1068" i="2"/>
  <c r="AM1092" i="2"/>
  <c r="AM1116" i="2"/>
  <c r="AM1140" i="2"/>
  <c r="AM1164" i="2"/>
  <c r="AM1188" i="2"/>
  <c r="AM360" i="2"/>
  <c r="AM1032" i="2"/>
  <c r="AM13" i="2"/>
  <c r="AM37" i="2"/>
  <c r="AM61" i="2"/>
  <c r="AM85" i="2"/>
  <c r="AM109" i="2"/>
  <c r="AM133" i="2"/>
  <c r="AM157" i="2"/>
  <c r="AM181" i="2"/>
  <c r="AM205" i="2"/>
  <c r="AM229" i="2"/>
  <c r="AM253" i="2"/>
  <c r="AM277" i="2"/>
  <c r="AM301" i="2"/>
  <c r="AM325" i="2"/>
  <c r="AM349" i="2"/>
  <c r="AM373" i="2"/>
  <c r="AM397" i="2"/>
  <c r="AM421" i="2"/>
  <c r="AM445" i="2"/>
  <c r="AM469" i="2"/>
  <c r="AM493" i="2"/>
  <c r="AM517" i="2"/>
  <c r="AM541" i="2"/>
  <c r="AM565" i="2"/>
  <c r="AM589" i="2"/>
  <c r="AM613" i="2"/>
  <c r="AM637" i="2"/>
  <c r="AM661" i="2"/>
  <c r="AM685" i="2"/>
  <c r="AM709" i="2"/>
  <c r="AM733" i="2"/>
  <c r="AM757" i="2"/>
  <c r="AM781" i="2"/>
  <c r="AM805" i="2"/>
  <c r="AM829" i="2"/>
  <c r="AM853" i="2"/>
  <c r="AM877" i="2"/>
  <c r="AM901" i="2"/>
  <c r="AM925" i="2"/>
  <c r="AM949" i="2"/>
  <c r="AM973" i="2"/>
  <c r="AM997" i="2"/>
  <c r="AM1021" i="2"/>
  <c r="AM1045" i="2"/>
  <c r="AM1069" i="2"/>
  <c r="AM1093" i="2"/>
  <c r="AM1117" i="2"/>
  <c r="AM1141" i="2"/>
  <c r="AM1165" i="2"/>
  <c r="AM1189" i="2"/>
  <c r="AM432" i="2"/>
  <c r="AM14" i="2"/>
  <c r="AM38" i="2"/>
  <c r="AM62" i="2"/>
  <c r="AM86" i="2"/>
  <c r="AM110" i="2"/>
  <c r="AM134" i="2"/>
  <c r="AM158" i="2"/>
  <c r="AM182" i="2"/>
  <c r="AM206" i="2"/>
  <c r="AM230" i="2"/>
  <c r="AM254" i="2"/>
  <c r="AM278" i="2"/>
  <c r="AM302" i="2"/>
  <c r="AM326" i="2"/>
  <c r="AM350" i="2"/>
  <c r="AM374" i="2"/>
  <c r="AM398" i="2"/>
  <c r="AM422" i="2"/>
  <c r="AM446" i="2"/>
  <c r="AM470" i="2"/>
  <c r="AM494" i="2"/>
  <c r="AM518" i="2"/>
  <c r="AM542" i="2"/>
  <c r="AM566" i="2"/>
  <c r="AM590" i="2"/>
  <c r="AM614" i="2"/>
  <c r="AM638" i="2"/>
  <c r="AM662" i="2"/>
  <c r="AM686" i="2"/>
  <c r="AM710" i="2"/>
  <c r="AM734" i="2"/>
  <c r="AM758" i="2"/>
  <c r="AM782" i="2"/>
  <c r="AM806" i="2"/>
  <c r="AM830" i="2"/>
  <c r="AM854" i="2"/>
  <c r="AM878" i="2"/>
  <c r="AM902" i="2"/>
  <c r="AM926" i="2"/>
  <c r="AM950" i="2"/>
  <c r="AM974" i="2"/>
  <c r="AM998" i="2"/>
  <c r="AM1022" i="2"/>
  <c r="AM1046" i="2"/>
  <c r="AM1070" i="2"/>
  <c r="AM1094" i="2"/>
  <c r="AM1118" i="2"/>
  <c r="AM1142" i="2"/>
  <c r="AM1166" i="2"/>
  <c r="AM1190" i="2"/>
  <c r="AM48" i="2"/>
  <c r="AM720" i="2"/>
  <c r="AM1128" i="2"/>
  <c r="AM15" i="2"/>
  <c r="AM39" i="2"/>
  <c r="AM63" i="2"/>
  <c r="AM87" i="2"/>
  <c r="AM111" i="2"/>
  <c r="AM135" i="2"/>
  <c r="AM159" i="2"/>
  <c r="AM183" i="2"/>
  <c r="AM207" i="2"/>
  <c r="AM231" i="2"/>
  <c r="AM255" i="2"/>
  <c r="AM279" i="2"/>
  <c r="AM303" i="2"/>
  <c r="AM327" i="2"/>
  <c r="AM351" i="2"/>
  <c r="AM375" i="2"/>
  <c r="AM399" i="2"/>
  <c r="AM423" i="2"/>
  <c r="AM447" i="2"/>
  <c r="AM471" i="2"/>
  <c r="AM495" i="2"/>
  <c r="AM519" i="2"/>
  <c r="AM543" i="2"/>
  <c r="AM567" i="2"/>
  <c r="AM591" i="2"/>
  <c r="AM615" i="2"/>
  <c r="AM639" i="2"/>
  <c r="AM663" i="2"/>
  <c r="AM687" i="2"/>
  <c r="AM711" i="2"/>
  <c r="AM735" i="2"/>
  <c r="AM759" i="2"/>
  <c r="AM783" i="2"/>
  <c r="AM807" i="2"/>
  <c r="AM831" i="2"/>
  <c r="AM855" i="2"/>
  <c r="AM879" i="2"/>
  <c r="AM903" i="2"/>
  <c r="AM927" i="2"/>
  <c r="AM951" i="2"/>
  <c r="AM975" i="2"/>
  <c r="AM999" i="2"/>
  <c r="AM1023" i="2"/>
  <c r="AM1047" i="2"/>
  <c r="AM1071" i="2"/>
  <c r="AM1095" i="2"/>
  <c r="AM1119" i="2"/>
  <c r="AM1143" i="2"/>
  <c r="AM1167" i="2"/>
  <c r="AM1191" i="2"/>
  <c r="AM24" i="2"/>
  <c r="AM840" i="2"/>
  <c r="AM16" i="2"/>
  <c r="AM40" i="2"/>
  <c r="AM64" i="2"/>
  <c r="AM88" i="2"/>
  <c r="AM112" i="2"/>
  <c r="AM136" i="2"/>
  <c r="AM160" i="2"/>
  <c r="AM184" i="2"/>
  <c r="AM208" i="2"/>
  <c r="AM232" i="2"/>
  <c r="AM256" i="2"/>
  <c r="AM280" i="2"/>
  <c r="AM304" i="2"/>
  <c r="AM328" i="2"/>
  <c r="AM352" i="2"/>
  <c r="AM376" i="2"/>
  <c r="AM400" i="2"/>
  <c r="AM424" i="2"/>
  <c r="AM448" i="2"/>
  <c r="AM472" i="2"/>
  <c r="AM496" i="2"/>
  <c r="AM520" i="2"/>
  <c r="AM544" i="2"/>
  <c r="AM568" i="2"/>
  <c r="AM592" i="2"/>
  <c r="AM616" i="2"/>
  <c r="AM640" i="2"/>
  <c r="AM664" i="2"/>
  <c r="AM688" i="2"/>
  <c r="AM712" i="2"/>
  <c r="AM736" i="2"/>
  <c r="AM760" i="2"/>
  <c r="AM784" i="2"/>
  <c r="AM808" i="2"/>
  <c r="AM832" i="2"/>
  <c r="AM856" i="2"/>
  <c r="AM880" i="2"/>
  <c r="AM904" i="2"/>
  <c r="AM928" i="2"/>
  <c r="AM952" i="2"/>
  <c r="AM976" i="2"/>
  <c r="AM1000" i="2"/>
  <c r="AM1024" i="2"/>
  <c r="AM1048" i="2"/>
  <c r="AM1072" i="2"/>
  <c r="AM1096" i="2"/>
  <c r="AM1120" i="2"/>
  <c r="AM1144" i="2"/>
  <c r="AM1168" i="2"/>
  <c r="AM1192" i="2"/>
  <c r="AM72" i="2"/>
  <c r="AM744" i="2"/>
  <c r="AM1152" i="2"/>
  <c r="AM17" i="2"/>
  <c r="AM41" i="2"/>
  <c r="AM65" i="2"/>
  <c r="AM89" i="2"/>
  <c r="AM113" i="2"/>
  <c r="AM137" i="2"/>
  <c r="AM161" i="2"/>
  <c r="AM185" i="2"/>
  <c r="AM209" i="2"/>
  <c r="AM233" i="2"/>
  <c r="AM257" i="2"/>
  <c r="AM281" i="2"/>
  <c r="AM305" i="2"/>
  <c r="AM329" i="2"/>
  <c r="AM353" i="2"/>
  <c r="AM377" i="2"/>
  <c r="AM401" i="2"/>
  <c r="AM425" i="2"/>
  <c r="AM449" i="2"/>
  <c r="AM473" i="2"/>
  <c r="AM497" i="2"/>
  <c r="AM521" i="2"/>
  <c r="AM545" i="2"/>
  <c r="AM569" i="2"/>
  <c r="AM593" i="2"/>
  <c r="AM617" i="2"/>
  <c r="AM641" i="2"/>
  <c r="AM665" i="2"/>
  <c r="AM689" i="2"/>
  <c r="AM713" i="2"/>
  <c r="AM737" i="2"/>
  <c r="AM761" i="2"/>
  <c r="AM785" i="2"/>
  <c r="AM809" i="2"/>
  <c r="AM833" i="2"/>
  <c r="AM857" i="2"/>
  <c r="AM881" i="2"/>
  <c r="AM905" i="2"/>
  <c r="AM929" i="2"/>
  <c r="AM953" i="2"/>
  <c r="AM977" i="2"/>
  <c r="AM1001" i="2"/>
  <c r="AM1025" i="2"/>
  <c r="AM1049" i="2"/>
  <c r="AM1073" i="2"/>
  <c r="AM1097" i="2"/>
  <c r="AM1121" i="2"/>
  <c r="AM1145" i="2"/>
  <c r="AM1169" i="2"/>
  <c r="AM1193" i="2"/>
  <c r="AM96" i="2"/>
  <c r="AM696" i="2"/>
  <c r="AM1104" i="2"/>
  <c r="AM18" i="2"/>
  <c r="AM42" i="2"/>
  <c r="AM66" i="2"/>
  <c r="AM90" i="2"/>
  <c r="AM114" i="2"/>
  <c r="AM138" i="2"/>
  <c r="AM162" i="2"/>
  <c r="AM186" i="2"/>
  <c r="AM210" i="2"/>
  <c r="AM234" i="2"/>
  <c r="AM258" i="2"/>
  <c r="AM282" i="2"/>
  <c r="AM306" i="2"/>
  <c r="AM330" i="2"/>
  <c r="AM354" i="2"/>
  <c r="AM378" i="2"/>
  <c r="AM402" i="2"/>
  <c r="AM426" i="2"/>
  <c r="AM450" i="2"/>
  <c r="AM474" i="2"/>
  <c r="AM498" i="2"/>
  <c r="AM522" i="2"/>
  <c r="AM546" i="2"/>
  <c r="AM570" i="2"/>
  <c r="AM594" i="2"/>
  <c r="AM618" i="2"/>
  <c r="AM642" i="2"/>
  <c r="AM666" i="2"/>
  <c r="AM690" i="2"/>
  <c r="AM714" i="2"/>
  <c r="AM738" i="2"/>
  <c r="AM762" i="2"/>
  <c r="AM786" i="2"/>
  <c r="AM810" i="2"/>
  <c r="AM834" i="2"/>
  <c r="AM858" i="2"/>
  <c r="AM882" i="2"/>
  <c r="AM906" i="2"/>
  <c r="AM930" i="2"/>
  <c r="AM954" i="2"/>
  <c r="AM978" i="2"/>
  <c r="AM1002" i="2"/>
  <c r="AM1026" i="2"/>
  <c r="AM1050" i="2"/>
  <c r="AM1074" i="2"/>
  <c r="AM1098" i="2"/>
  <c r="AM1122" i="2"/>
  <c r="AM1146" i="2"/>
  <c r="AM1170" i="2"/>
  <c r="AM1194" i="2"/>
  <c r="AM120" i="2"/>
  <c r="AM648" i="2"/>
  <c r="AM936" i="2"/>
  <c r="AM1200" i="2"/>
  <c r="AM19" i="2"/>
  <c r="AM43" i="2"/>
  <c r="AM67" i="2"/>
  <c r="AM91" i="2"/>
  <c r="AM115" i="2"/>
  <c r="AM139" i="2"/>
  <c r="AM163" i="2"/>
  <c r="AM187" i="2"/>
  <c r="AM211" i="2"/>
  <c r="AM235" i="2"/>
  <c r="AM259" i="2"/>
  <c r="AM283" i="2"/>
  <c r="AM307" i="2"/>
  <c r="AM331" i="2"/>
  <c r="AM355" i="2"/>
  <c r="AM379" i="2"/>
  <c r="AM403" i="2"/>
  <c r="AM427" i="2"/>
  <c r="AM451" i="2"/>
  <c r="AM475" i="2"/>
  <c r="AM499" i="2"/>
  <c r="AM523" i="2"/>
  <c r="AM547" i="2"/>
  <c r="AM571" i="2"/>
  <c r="AM595" i="2"/>
  <c r="AM619" i="2"/>
  <c r="AM643" i="2"/>
  <c r="AM667" i="2"/>
  <c r="AM691" i="2"/>
  <c r="AM715" i="2"/>
  <c r="AM739" i="2"/>
  <c r="AM763" i="2"/>
  <c r="AM787" i="2"/>
  <c r="AM811" i="2"/>
  <c r="AM835" i="2"/>
  <c r="AM859" i="2"/>
  <c r="AM883" i="2"/>
  <c r="AM907" i="2"/>
  <c r="AM931" i="2"/>
  <c r="AM955" i="2"/>
  <c r="AM979" i="2"/>
  <c r="AM1003" i="2"/>
  <c r="AM1027" i="2"/>
  <c r="AM1051" i="2"/>
  <c r="AM1075" i="2"/>
  <c r="AM1099" i="2"/>
  <c r="AM1123" i="2"/>
  <c r="AM1147" i="2"/>
  <c r="AM1171" i="2"/>
  <c r="AM1195" i="2"/>
  <c r="AM144" i="2"/>
  <c r="AM672" i="2"/>
  <c r="AM984" i="2"/>
  <c r="AM20" i="2"/>
  <c r="AM44" i="2"/>
  <c r="AM68" i="2"/>
  <c r="AM92" i="2"/>
  <c r="AM116" i="2"/>
  <c r="AM140" i="2"/>
  <c r="AM164" i="2"/>
  <c r="AM188" i="2"/>
  <c r="AM212" i="2"/>
  <c r="AM236" i="2"/>
  <c r="AM260" i="2"/>
  <c r="AM284" i="2"/>
  <c r="AM308" i="2"/>
  <c r="AM332" i="2"/>
  <c r="AM356" i="2"/>
  <c r="AM380" i="2"/>
  <c r="AM404" i="2"/>
  <c r="AM428" i="2"/>
  <c r="AM452" i="2"/>
  <c r="AM476" i="2"/>
  <c r="AM500" i="2"/>
  <c r="AM524" i="2"/>
  <c r="AM548" i="2"/>
  <c r="AM572" i="2"/>
  <c r="AM596" i="2"/>
  <c r="AM620" i="2"/>
  <c r="AM644" i="2"/>
  <c r="AM668" i="2"/>
  <c r="AM692" i="2"/>
  <c r="AM716" i="2"/>
  <c r="AM740" i="2"/>
  <c r="AM764" i="2"/>
  <c r="AM788" i="2"/>
  <c r="AM812" i="2"/>
  <c r="AM836" i="2"/>
  <c r="AM860" i="2"/>
  <c r="AM884" i="2"/>
  <c r="AM908" i="2"/>
  <c r="AM932" i="2"/>
  <c r="AM956" i="2"/>
  <c r="AM980" i="2"/>
  <c r="AM1004" i="2"/>
  <c r="AM1028" i="2"/>
  <c r="AM1052" i="2"/>
  <c r="AM1076" i="2"/>
  <c r="AM1100" i="2"/>
  <c r="AM1124" i="2"/>
  <c r="AM1148" i="2"/>
  <c r="AM1172" i="2"/>
  <c r="AM1196" i="2"/>
  <c r="AM288" i="2"/>
  <c r="AM888" i="2"/>
  <c r="AM21" i="2"/>
  <c r="AM45" i="2"/>
  <c r="AM69" i="2"/>
  <c r="AM93" i="2"/>
  <c r="AM117" i="2"/>
  <c r="AM141" i="2"/>
  <c r="AM165" i="2"/>
  <c r="AM189" i="2"/>
  <c r="AM213" i="2"/>
  <c r="AM237" i="2"/>
  <c r="AM261" i="2"/>
  <c r="AM285" i="2"/>
  <c r="AM309" i="2"/>
  <c r="AM333" i="2"/>
  <c r="AM357" i="2"/>
  <c r="AM381" i="2"/>
  <c r="AM405" i="2"/>
  <c r="AM429" i="2"/>
  <c r="AM453" i="2"/>
  <c r="AM477" i="2"/>
  <c r="AM501" i="2"/>
  <c r="AM525" i="2"/>
  <c r="AM549" i="2"/>
  <c r="AM573" i="2"/>
  <c r="AM597" i="2"/>
  <c r="AM621" i="2"/>
  <c r="AM645" i="2"/>
  <c r="AM669" i="2"/>
  <c r="AM693" i="2"/>
  <c r="AM717" i="2"/>
  <c r="AM741" i="2"/>
  <c r="AM765" i="2"/>
  <c r="AM789" i="2"/>
  <c r="AM813" i="2"/>
  <c r="AM837" i="2"/>
  <c r="AM861" i="2"/>
  <c r="AM885" i="2"/>
  <c r="AM909" i="2"/>
  <c r="AM933" i="2"/>
  <c r="AM957" i="2"/>
  <c r="AM981" i="2"/>
  <c r="AM1005" i="2"/>
  <c r="AM1029" i="2"/>
  <c r="AM1053" i="2"/>
  <c r="AM1077" i="2"/>
  <c r="AM1101" i="2"/>
  <c r="AM1125" i="2"/>
  <c r="AM1149" i="2"/>
  <c r="AM1173" i="2"/>
  <c r="AM1197" i="2"/>
  <c r="AM336" i="2"/>
  <c r="AM22" i="2"/>
  <c r="AM46" i="2"/>
  <c r="AM70" i="2"/>
  <c r="AM94" i="2"/>
  <c r="AM118" i="2"/>
  <c r="AM142" i="2"/>
  <c r="AM166" i="2"/>
  <c r="AM190" i="2"/>
  <c r="AM214" i="2"/>
  <c r="AM238" i="2"/>
  <c r="AM262" i="2"/>
  <c r="AM286" i="2"/>
  <c r="AM310" i="2"/>
  <c r="AM334" i="2"/>
  <c r="AM358" i="2"/>
  <c r="AM382" i="2"/>
  <c r="AM406" i="2"/>
  <c r="AM430" i="2"/>
  <c r="AM454" i="2"/>
  <c r="AM478" i="2"/>
  <c r="AM502" i="2"/>
  <c r="AM526" i="2"/>
  <c r="AM550" i="2"/>
  <c r="AM574" i="2"/>
  <c r="AM598" i="2"/>
  <c r="AM622" i="2"/>
  <c r="AM646" i="2"/>
  <c r="AM670" i="2"/>
  <c r="AM694" i="2"/>
  <c r="AM718" i="2"/>
  <c r="AM742" i="2"/>
  <c r="AM766" i="2"/>
  <c r="AM790" i="2"/>
  <c r="AM814" i="2"/>
  <c r="AM838" i="2"/>
  <c r="AM862" i="2"/>
  <c r="AM886" i="2"/>
  <c r="AM910" i="2"/>
  <c r="AM934" i="2"/>
  <c r="AM958" i="2"/>
  <c r="AM982" i="2"/>
  <c r="AM1006" i="2"/>
  <c r="AM1030" i="2"/>
  <c r="AM1054" i="2"/>
  <c r="AM1078" i="2"/>
  <c r="AM1102" i="2"/>
  <c r="AM1126" i="2"/>
  <c r="AM1150" i="2"/>
  <c r="AM1174" i="2"/>
  <c r="AM1198" i="2"/>
  <c r="AM312" i="2"/>
  <c r="AM23" i="2"/>
  <c r="AM47" i="2"/>
  <c r="AM71" i="2"/>
  <c r="AM95" i="2"/>
  <c r="AM119" i="2"/>
  <c r="AM143" i="2"/>
  <c r="AM167" i="2"/>
  <c r="AM191" i="2"/>
  <c r="AM215" i="2"/>
  <c r="AM239" i="2"/>
  <c r="AM263" i="2"/>
  <c r="AM287" i="2"/>
  <c r="AM311" i="2"/>
  <c r="AM335" i="2"/>
  <c r="AM359" i="2"/>
  <c r="AM383" i="2"/>
  <c r="AM407" i="2"/>
  <c r="AM431" i="2"/>
  <c r="AM455" i="2"/>
  <c r="AM479" i="2"/>
  <c r="AM503" i="2"/>
  <c r="AM527" i="2"/>
  <c r="AM551" i="2"/>
  <c r="AM575" i="2"/>
  <c r="AM599" i="2"/>
  <c r="AM623" i="2"/>
  <c r="AM647" i="2"/>
  <c r="AM671" i="2"/>
  <c r="AM695" i="2"/>
  <c r="AM719" i="2"/>
  <c r="AM743" i="2"/>
  <c r="AM767" i="2"/>
  <c r="AM791" i="2"/>
  <c r="AM815" i="2"/>
  <c r="AM839" i="2"/>
  <c r="AM863" i="2"/>
  <c r="AM887" i="2"/>
  <c r="AM911" i="2"/>
  <c r="AM935" i="2"/>
  <c r="AM959" i="2"/>
  <c r="AM983" i="2"/>
  <c r="AM1007" i="2"/>
  <c r="AM1031" i="2"/>
  <c r="AM1055" i="2"/>
  <c r="AM1079" i="2"/>
  <c r="AM1103" i="2"/>
  <c r="AM1127" i="2"/>
  <c r="AM1151" i="2"/>
  <c r="AM1175" i="2"/>
  <c r="AM1199" i="2"/>
  <c r="AM264" i="2"/>
  <c r="AM25" i="2"/>
  <c r="AM49" i="2"/>
  <c r="AM73" i="2"/>
  <c r="AM97" i="2"/>
  <c r="AM121" i="2"/>
  <c r="AM145" i="2"/>
  <c r="AM169" i="2"/>
  <c r="AM193" i="2"/>
  <c r="AM217" i="2"/>
  <c r="AM241" i="2"/>
  <c r="AM265" i="2"/>
  <c r="AM289" i="2"/>
  <c r="AM313" i="2"/>
  <c r="AM337" i="2"/>
  <c r="AM361" i="2"/>
  <c r="AM385" i="2"/>
  <c r="AM409" i="2"/>
  <c r="AM433" i="2"/>
  <c r="AM457" i="2"/>
  <c r="AM481" i="2"/>
  <c r="AM505" i="2"/>
  <c r="AM529" i="2"/>
  <c r="AM553" i="2"/>
  <c r="AM577" i="2"/>
  <c r="AM601" i="2"/>
  <c r="AM625" i="2"/>
  <c r="AM649" i="2"/>
  <c r="AM673" i="2"/>
  <c r="AM697" i="2"/>
  <c r="AM721" i="2"/>
  <c r="AM745" i="2"/>
  <c r="AM769" i="2"/>
  <c r="AM793" i="2"/>
  <c r="AM817" i="2"/>
  <c r="AM841" i="2"/>
  <c r="AM865" i="2"/>
  <c r="AM889" i="2"/>
  <c r="AM913" i="2"/>
  <c r="AM937" i="2"/>
  <c r="AM961" i="2"/>
  <c r="AM985" i="2"/>
  <c r="AM1009" i="2"/>
  <c r="AM1033" i="2"/>
  <c r="AM1057" i="2"/>
  <c r="AM1081" i="2"/>
  <c r="AM1105" i="2"/>
  <c r="AM1129" i="2"/>
  <c r="AM1153" i="2"/>
  <c r="AM1177" i="2"/>
  <c r="AM1201" i="2"/>
  <c r="AM528" i="2"/>
  <c r="AM864" i="2"/>
  <c r="AM26" i="2"/>
  <c r="AM50" i="2"/>
  <c r="AM74" i="2"/>
  <c r="AM98" i="2"/>
  <c r="AM122" i="2"/>
  <c r="AM146" i="2"/>
  <c r="AM170" i="2"/>
  <c r="AM194" i="2"/>
  <c r="AM218" i="2"/>
  <c r="AM242" i="2"/>
  <c r="AM266" i="2"/>
  <c r="AM290" i="2"/>
  <c r="AM314" i="2"/>
  <c r="AM338" i="2"/>
  <c r="AM362" i="2"/>
  <c r="AM386" i="2"/>
  <c r="AM410" i="2"/>
  <c r="AM434" i="2"/>
  <c r="AM458" i="2"/>
  <c r="AM482" i="2"/>
  <c r="AM506" i="2"/>
  <c r="AM530" i="2"/>
  <c r="AM554" i="2"/>
  <c r="AM578" i="2"/>
  <c r="AM602" i="2"/>
  <c r="AM626" i="2"/>
  <c r="AM650" i="2"/>
  <c r="AM674" i="2"/>
  <c r="AM698" i="2"/>
  <c r="AM722" i="2"/>
  <c r="AM746" i="2"/>
  <c r="AM770" i="2"/>
  <c r="AM794" i="2"/>
  <c r="AM818" i="2"/>
  <c r="AM842" i="2"/>
  <c r="AM866" i="2"/>
  <c r="AM890" i="2"/>
  <c r="AM914" i="2"/>
  <c r="AM938" i="2"/>
  <c r="AM962" i="2"/>
  <c r="AM986" i="2"/>
  <c r="AM1010" i="2"/>
  <c r="AM1034" i="2"/>
  <c r="AM1058" i="2"/>
  <c r="AM1082" i="2"/>
  <c r="AM1106" i="2"/>
  <c r="AM1130" i="2"/>
  <c r="AM1154" i="2"/>
  <c r="AM1178" i="2"/>
  <c r="AM2" i="2"/>
  <c r="BC4" i="3"/>
  <c r="BE4" i="3" s="1"/>
  <c r="BF4" i="3" s="1"/>
  <c r="BE5" i="3"/>
  <c r="BF5" i="3" s="1"/>
  <c r="BD5" i="3"/>
  <c r="E17" i="3"/>
  <c r="E18" i="3"/>
  <c r="D18" i="3"/>
  <c r="F18" i="3" s="1"/>
  <c r="G18" i="3" s="1"/>
  <c r="D17" i="3"/>
  <c r="C19" i="3"/>
  <c r="CO21" i="3"/>
  <c r="I2" i="2"/>
  <c r="I4" i="2"/>
  <c r="CM23" i="3"/>
  <c r="CN22" i="3"/>
  <c r="CO22" i="3" s="1"/>
  <c r="Z2" i="2"/>
  <c r="G4" i="2"/>
  <c r="G2" i="2"/>
  <c r="T5" i="2"/>
  <c r="U4" i="2"/>
  <c r="U3" i="2"/>
  <c r="FC9" i="3"/>
  <c r="FD8" i="3"/>
  <c r="E5" i="2"/>
  <c r="E6" i="2" s="1"/>
  <c r="E7" i="2" s="1"/>
  <c r="F3" i="2"/>
  <c r="I3" i="2" s="1"/>
  <c r="G2" i="1"/>
  <c r="H2" i="1"/>
  <c r="D4" i="1"/>
  <c r="E4" i="1" s="1"/>
  <c r="I4" i="1" s="1"/>
  <c r="F3" i="1"/>
  <c r="P26" i="6" l="1"/>
  <c r="O26" i="6"/>
  <c r="N26" i="6"/>
  <c r="R26" i="6"/>
  <c r="M27" i="6"/>
  <c r="AD26" i="6"/>
  <c r="AB26" i="6"/>
  <c r="AA26" i="6"/>
  <c r="AE26" i="6" s="1"/>
  <c r="Z26" i="6"/>
  <c r="Y27" i="6"/>
  <c r="AP26" i="6"/>
  <c r="AN26" i="6"/>
  <c r="AL26" i="6"/>
  <c r="AM26" i="6"/>
  <c r="AC25" i="6"/>
  <c r="AF25" i="6" s="1"/>
  <c r="AG25" i="6" s="1"/>
  <c r="S25" i="6"/>
  <c r="Q25" i="6"/>
  <c r="AO25" i="6"/>
  <c r="AK27" i="6"/>
  <c r="AR25" i="6"/>
  <c r="AS25" i="6" s="1"/>
  <c r="X30" i="4"/>
  <c r="Z30" i="4" s="1"/>
  <c r="AA30" i="4" s="1"/>
  <c r="AB30" i="4" s="1"/>
  <c r="M30" i="4"/>
  <c r="V31" i="4"/>
  <c r="AA29" i="4"/>
  <c r="AB29" i="4" s="1"/>
  <c r="U32" i="4"/>
  <c r="H32" i="4"/>
  <c r="K31" i="4"/>
  <c r="M31" i="4" s="1"/>
  <c r="N30" i="4"/>
  <c r="O30" i="4" s="1"/>
  <c r="I32" i="4"/>
  <c r="DN37" i="3"/>
  <c r="DM38" i="3"/>
  <c r="DO38" i="3" s="1"/>
  <c r="DP38" i="3" s="1"/>
  <c r="CE5" i="3"/>
  <c r="CD5" i="3"/>
  <c r="CF5" i="3" s="1"/>
  <c r="CG5" i="3" s="1"/>
  <c r="CE4" i="3"/>
  <c r="CD4" i="3"/>
  <c r="CF4" i="3" s="1"/>
  <c r="CG4" i="3" s="1"/>
  <c r="BB6" i="3"/>
  <c r="BC6" i="3" s="1"/>
  <c r="BE6" i="3" s="1"/>
  <c r="BF6" i="3" s="1"/>
  <c r="BQ6" i="3"/>
  <c r="CC6" i="3" s="1"/>
  <c r="BS5" i="3"/>
  <c r="BR5" i="3"/>
  <c r="BT5" i="3" s="1"/>
  <c r="BU5" i="3" s="1"/>
  <c r="B23" i="3"/>
  <c r="BP9" i="3"/>
  <c r="CB9" i="3" s="1"/>
  <c r="BA9" i="3"/>
  <c r="BS4" i="3"/>
  <c r="BR4" i="3"/>
  <c r="BT4" i="3" s="1"/>
  <c r="BU4" i="3" s="1"/>
  <c r="V3" i="2"/>
  <c r="Z3" i="2"/>
  <c r="V4" i="2"/>
  <c r="Z4" i="2"/>
  <c r="F17" i="3"/>
  <c r="G17" i="3" s="1"/>
  <c r="E19" i="3"/>
  <c r="D19" i="3"/>
  <c r="F19" i="3" s="1"/>
  <c r="G19" i="3" s="1"/>
  <c r="C20" i="3"/>
  <c r="CP22" i="3"/>
  <c r="CQ22" i="3" s="1"/>
  <c r="CM24" i="3"/>
  <c r="CN23" i="3"/>
  <c r="CP23" i="3" s="1"/>
  <c r="CQ23" i="3" s="1"/>
  <c r="F5" i="2"/>
  <c r="I5" i="2" s="1"/>
  <c r="F6" i="2"/>
  <c r="I6" i="2" s="1"/>
  <c r="G3" i="2"/>
  <c r="G6" i="2"/>
  <c r="G5" i="2"/>
  <c r="T6" i="2"/>
  <c r="U5" i="2"/>
  <c r="Z5" i="2" s="1"/>
  <c r="FC10" i="3"/>
  <c r="FD9" i="3"/>
  <c r="E8" i="2"/>
  <c r="F7" i="2"/>
  <c r="I7" i="2" s="1"/>
  <c r="J2" i="1"/>
  <c r="K2" i="1" s="1"/>
  <c r="G3" i="1"/>
  <c r="H3" i="1"/>
  <c r="D5" i="1"/>
  <c r="E5" i="1" s="1"/>
  <c r="I5" i="1" s="1"/>
  <c r="F4" i="1"/>
  <c r="T25" i="6" l="1"/>
  <c r="AN27" i="6"/>
  <c r="AP27" i="6"/>
  <c r="AL27" i="6"/>
  <c r="AM27" i="6"/>
  <c r="AC26" i="6"/>
  <c r="AF26" i="6" s="1"/>
  <c r="AG26" i="6" s="1"/>
  <c r="AD27" i="6"/>
  <c r="AB27" i="6"/>
  <c r="AA27" i="6"/>
  <c r="AE27" i="6" s="1"/>
  <c r="Z27" i="6"/>
  <c r="Y28" i="6"/>
  <c r="N27" i="6"/>
  <c r="O27" i="6"/>
  <c r="R27" i="6"/>
  <c r="P27" i="6"/>
  <c r="M28" i="6"/>
  <c r="S26" i="6"/>
  <c r="Q26" i="6"/>
  <c r="AO26" i="6"/>
  <c r="AK28" i="6"/>
  <c r="AQ26" i="6"/>
  <c r="AR26" i="6" s="1"/>
  <c r="AS26" i="6" s="1"/>
  <c r="V32" i="4"/>
  <c r="X31" i="4"/>
  <c r="Z31" i="4" s="1"/>
  <c r="U33" i="4"/>
  <c r="H33" i="4"/>
  <c r="I33" i="4" s="1"/>
  <c r="K32" i="4"/>
  <c r="M32" i="4" s="1"/>
  <c r="N31" i="4"/>
  <c r="O31" i="4" s="1"/>
  <c r="DN38" i="3"/>
  <c r="DM39" i="3"/>
  <c r="DN39" i="3" s="1"/>
  <c r="BD6" i="3"/>
  <c r="CE6" i="3"/>
  <c r="CD6" i="3"/>
  <c r="CF6" i="3" s="1"/>
  <c r="CG6" i="3" s="1"/>
  <c r="B24" i="3"/>
  <c r="BP10" i="3"/>
  <c r="CB10" i="3" s="1"/>
  <c r="BA10" i="3"/>
  <c r="BS6" i="3"/>
  <c r="BR6" i="3"/>
  <c r="BT6" i="3" s="1"/>
  <c r="BU6" i="3" s="1"/>
  <c r="BB7" i="3"/>
  <c r="BQ7" i="3"/>
  <c r="CC7" i="3" s="1"/>
  <c r="BD7" i="3"/>
  <c r="BC7" i="3"/>
  <c r="BE7" i="3" s="1"/>
  <c r="BF7" i="3" s="1"/>
  <c r="E20" i="3"/>
  <c r="D20" i="3"/>
  <c r="F20" i="3" s="1"/>
  <c r="G20" i="3" s="1"/>
  <c r="C21" i="3"/>
  <c r="CM25" i="3"/>
  <c r="CO23" i="3"/>
  <c r="CN24" i="3"/>
  <c r="CP24" i="3" s="1"/>
  <c r="CQ24" i="3" s="1"/>
  <c r="V5" i="2"/>
  <c r="G7" i="2"/>
  <c r="T7" i="2"/>
  <c r="U6" i="2"/>
  <c r="Z6" i="2" s="1"/>
  <c r="FD10" i="3"/>
  <c r="FC11" i="3"/>
  <c r="E9" i="2"/>
  <c r="F8" i="2"/>
  <c r="I8" i="2" s="1"/>
  <c r="J3" i="1"/>
  <c r="K3" i="1" s="1"/>
  <c r="G4" i="1"/>
  <c r="H4" i="1"/>
  <c r="D6" i="1"/>
  <c r="E6" i="1" s="1"/>
  <c r="I6" i="1" s="1"/>
  <c r="F5" i="1"/>
  <c r="S27" i="6" l="1"/>
  <c r="T26" i="6"/>
  <c r="AP28" i="6"/>
  <c r="AN28" i="6"/>
  <c r="AL28" i="6"/>
  <c r="AM28" i="6"/>
  <c r="N28" i="6"/>
  <c r="P28" i="6"/>
  <c r="R28" i="6"/>
  <c r="M29" i="6"/>
  <c r="O28" i="6"/>
  <c r="Q27" i="6"/>
  <c r="AD28" i="6"/>
  <c r="AB28" i="6"/>
  <c r="AA28" i="6"/>
  <c r="Z28" i="6"/>
  <c r="Y29" i="6"/>
  <c r="AC27" i="6"/>
  <c r="AF27" i="6" s="1"/>
  <c r="AG27" i="6" s="1"/>
  <c r="AQ28" i="6"/>
  <c r="AK29" i="6"/>
  <c r="AQ27" i="6"/>
  <c r="AO27" i="6"/>
  <c r="X32" i="4"/>
  <c r="Z32" i="4" s="1"/>
  <c r="V33" i="4"/>
  <c r="AA31" i="4"/>
  <c r="AB31" i="4" s="1"/>
  <c r="U34" i="4"/>
  <c r="H34" i="4"/>
  <c r="K33" i="4"/>
  <c r="M33" i="4" s="1"/>
  <c r="N32" i="4"/>
  <c r="O32" i="4" s="1"/>
  <c r="I34" i="4"/>
  <c r="DO39" i="3"/>
  <c r="DP39" i="3" s="1"/>
  <c r="DM40" i="3"/>
  <c r="DO40" i="3" s="1"/>
  <c r="DP40" i="3" s="1"/>
  <c r="CE7" i="3"/>
  <c r="CD7" i="3"/>
  <c r="CF7" i="3" s="1"/>
  <c r="CG7" i="3" s="1"/>
  <c r="BB8" i="3"/>
  <c r="BD8" i="3" s="1"/>
  <c r="BQ8" i="3"/>
  <c r="CC8" i="3" s="1"/>
  <c r="BS7" i="3"/>
  <c r="BR7" i="3"/>
  <c r="BT7" i="3" s="1"/>
  <c r="BU7" i="3" s="1"/>
  <c r="B25" i="3"/>
  <c r="BP11" i="3"/>
  <c r="CB11" i="3" s="1"/>
  <c r="BA11" i="3"/>
  <c r="BC8" i="3"/>
  <c r="BE8" i="3" s="1"/>
  <c r="BF8" i="3" s="1"/>
  <c r="E21" i="3"/>
  <c r="D21" i="3"/>
  <c r="F21" i="3" s="1"/>
  <c r="G21" i="3" s="1"/>
  <c r="C22" i="3"/>
  <c r="CO24" i="3"/>
  <c r="CM26" i="3"/>
  <c r="CN25" i="3"/>
  <c r="CP25" i="3" s="1"/>
  <c r="CQ25" i="3" s="1"/>
  <c r="V6" i="2"/>
  <c r="G8" i="2"/>
  <c r="T8" i="2"/>
  <c r="U7" i="2"/>
  <c r="Z7" i="2" s="1"/>
  <c r="FC12" i="3"/>
  <c r="FD11" i="3"/>
  <c r="E10" i="2"/>
  <c r="F9" i="2"/>
  <c r="I9" i="2" s="1"/>
  <c r="J4" i="1"/>
  <c r="K4" i="1" s="1"/>
  <c r="H5" i="1"/>
  <c r="G5" i="1"/>
  <c r="D7" i="1"/>
  <c r="E7" i="1" s="1"/>
  <c r="I7" i="1" s="1"/>
  <c r="F6" i="1"/>
  <c r="AC28" i="6" l="1"/>
  <c r="T27" i="6"/>
  <c r="S28" i="6"/>
  <c r="Q28" i="6"/>
  <c r="AD29" i="6"/>
  <c r="AB29" i="6"/>
  <c r="Z29" i="6"/>
  <c r="AA29" i="6"/>
  <c r="AE29" i="6" s="1"/>
  <c r="Y30" i="6"/>
  <c r="N29" i="6"/>
  <c r="O29" i="6"/>
  <c r="R29" i="6"/>
  <c r="P29" i="6"/>
  <c r="M30" i="6"/>
  <c r="AP29" i="6"/>
  <c r="AN29" i="6"/>
  <c r="AM29" i="6"/>
  <c r="AL29" i="6"/>
  <c r="AE28" i="6"/>
  <c r="AF28" i="6" s="1"/>
  <c r="AG28" i="6" s="1"/>
  <c r="AK30" i="6"/>
  <c r="AO28" i="6"/>
  <c r="AR28" i="6" s="1"/>
  <c r="AS28" i="6" s="1"/>
  <c r="AR27" i="6"/>
  <c r="AS27" i="6" s="1"/>
  <c r="V34" i="4"/>
  <c r="U35" i="4"/>
  <c r="X33" i="4"/>
  <c r="Z33" i="4" s="1"/>
  <c r="AA32" i="4"/>
  <c r="AB32" i="4" s="1"/>
  <c r="H35" i="4"/>
  <c r="I35" i="4" s="1"/>
  <c r="K34" i="4"/>
  <c r="N33" i="4"/>
  <c r="O33" i="4" s="1"/>
  <c r="DN40" i="3"/>
  <c r="DM41" i="3"/>
  <c r="DN41" i="3" s="1"/>
  <c r="CE8" i="3"/>
  <c r="CD8" i="3"/>
  <c r="CF8" i="3" s="1"/>
  <c r="CG8" i="3" s="1"/>
  <c r="BB9" i="3"/>
  <c r="BQ9" i="3"/>
  <c r="CC9" i="3" s="1"/>
  <c r="B26" i="3"/>
  <c r="BP12" i="3"/>
  <c r="CB12" i="3" s="1"/>
  <c r="BA12" i="3"/>
  <c r="BS8" i="3"/>
  <c r="BR8" i="3"/>
  <c r="BT8" i="3" s="1"/>
  <c r="BU8" i="3" s="1"/>
  <c r="BD9" i="3"/>
  <c r="BC9" i="3"/>
  <c r="BE9" i="3" s="1"/>
  <c r="BF9" i="3" s="1"/>
  <c r="E22" i="3"/>
  <c r="D22" i="3"/>
  <c r="F22" i="3" s="1"/>
  <c r="G22" i="3" s="1"/>
  <c r="C23" i="3"/>
  <c r="CM27" i="3"/>
  <c r="CO25" i="3"/>
  <c r="CN26" i="3"/>
  <c r="CP26" i="3" s="1"/>
  <c r="CQ26" i="3" s="1"/>
  <c r="V7" i="2"/>
  <c r="G9" i="2"/>
  <c r="T9" i="2"/>
  <c r="U8" i="2"/>
  <c r="Z8" i="2" s="1"/>
  <c r="FC13" i="3"/>
  <c r="FD12" i="3"/>
  <c r="F10" i="2"/>
  <c r="I10" i="2" s="1"/>
  <c r="E11" i="2"/>
  <c r="J5" i="1"/>
  <c r="K5" i="1" s="1"/>
  <c r="H6" i="1"/>
  <c r="G6" i="1"/>
  <c r="D8" i="1"/>
  <c r="E8" i="1" s="1"/>
  <c r="I8" i="1" s="1"/>
  <c r="F7" i="1"/>
  <c r="AQ29" i="6" l="1"/>
  <c r="T28" i="6"/>
  <c r="Q29" i="6"/>
  <c r="AC29" i="6"/>
  <c r="AF29" i="6"/>
  <c r="AG29" i="6" s="1"/>
  <c r="S29" i="6"/>
  <c r="AD30" i="6"/>
  <c r="AB30" i="6"/>
  <c r="AA30" i="6"/>
  <c r="Z30" i="6"/>
  <c r="Y31" i="6"/>
  <c r="N30" i="6"/>
  <c r="O30" i="6"/>
  <c r="M31" i="6"/>
  <c r="R30" i="6"/>
  <c r="P30" i="6"/>
  <c r="AP30" i="6"/>
  <c r="AN30" i="6"/>
  <c r="AL30" i="6"/>
  <c r="AM30" i="6"/>
  <c r="AO29" i="6"/>
  <c r="AR29" i="6" s="1"/>
  <c r="AS29" i="6" s="1"/>
  <c r="AK31" i="6"/>
  <c r="AO30" i="6"/>
  <c r="M34" i="4"/>
  <c r="V35" i="4"/>
  <c r="X35" i="4" s="1"/>
  <c r="X34" i="4"/>
  <c r="Z34" i="4" s="1"/>
  <c r="AA33" i="4"/>
  <c r="AB33" i="4" s="1"/>
  <c r="U36" i="4"/>
  <c r="H36" i="4"/>
  <c r="I36" i="4" s="1"/>
  <c r="K35" i="4"/>
  <c r="N34" i="4"/>
  <c r="O34" i="4" s="1"/>
  <c r="DO41" i="3"/>
  <c r="DP41" i="3" s="1"/>
  <c r="DM42" i="3"/>
  <c r="DO42" i="3" s="1"/>
  <c r="DP42" i="3" s="1"/>
  <c r="CE9" i="3"/>
  <c r="CD9" i="3"/>
  <c r="CF9" i="3" s="1"/>
  <c r="CG9" i="3" s="1"/>
  <c r="BB10" i="3"/>
  <c r="BQ10" i="3"/>
  <c r="CC10" i="3" s="1"/>
  <c r="BS9" i="3"/>
  <c r="BR9" i="3"/>
  <c r="BT9" i="3" s="1"/>
  <c r="BU9" i="3" s="1"/>
  <c r="B27" i="3"/>
  <c r="BP13" i="3"/>
  <c r="CB13" i="3" s="1"/>
  <c r="BA13" i="3"/>
  <c r="BD10" i="3"/>
  <c r="BC10" i="3"/>
  <c r="BE10" i="3" s="1"/>
  <c r="BF10" i="3" s="1"/>
  <c r="E23" i="3"/>
  <c r="D23" i="3"/>
  <c r="F23" i="3" s="1"/>
  <c r="G23" i="3" s="1"/>
  <c r="C24" i="3"/>
  <c r="CO26" i="3"/>
  <c r="CM28" i="3"/>
  <c r="CN27" i="3"/>
  <c r="CP27" i="3" s="1"/>
  <c r="CQ27" i="3" s="1"/>
  <c r="V8" i="2"/>
  <c r="G10" i="2"/>
  <c r="U9" i="2"/>
  <c r="Z9" i="2" s="1"/>
  <c r="T10" i="2"/>
  <c r="FC14" i="3"/>
  <c r="FD13" i="3"/>
  <c r="E12" i="2"/>
  <c r="F11" i="2"/>
  <c r="I11" i="2" s="1"/>
  <c r="G7" i="1"/>
  <c r="H7" i="1"/>
  <c r="J6" i="1"/>
  <c r="K6" i="1" s="1"/>
  <c r="D9" i="1"/>
  <c r="E9" i="1" s="1"/>
  <c r="I9" i="1" s="1"/>
  <c r="F8" i="1"/>
  <c r="AE30" i="6" l="1"/>
  <c r="T29" i="6"/>
  <c r="Q30" i="6"/>
  <c r="O31" i="6"/>
  <c r="N31" i="6"/>
  <c r="R31" i="6"/>
  <c r="P31" i="6"/>
  <c r="M32" i="6"/>
  <c r="AP31" i="6"/>
  <c r="AN31" i="6"/>
  <c r="AL31" i="6"/>
  <c r="AM31" i="6"/>
  <c r="AQ31" i="6" s="1"/>
  <c r="AC30" i="6"/>
  <c r="AF30" i="6" s="1"/>
  <c r="AG30" i="6" s="1"/>
  <c r="S30" i="6"/>
  <c r="AD31" i="6"/>
  <c r="AB31" i="6"/>
  <c r="Z31" i="6"/>
  <c r="AA31" i="6"/>
  <c r="AE31" i="6" s="1"/>
  <c r="Y32" i="6"/>
  <c r="AK32" i="6"/>
  <c r="AQ30" i="6"/>
  <c r="AR30" i="6" s="1"/>
  <c r="AS30" i="6" s="1"/>
  <c r="M35" i="4"/>
  <c r="V36" i="4"/>
  <c r="Z35" i="4"/>
  <c r="U37" i="4"/>
  <c r="AA34" i="4"/>
  <c r="AB34" i="4" s="1"/>
  <c r="H37" i="4"/>
  <c r="I37" i="4" s="1"/>
  <c r="K36" i="4"/>
  <c r="N35" i="4"/>
  <c r="O35" i="4" s="1"/>
  <c r="DN42" i="3"/>
  <c r="DM43" i="3"/>
  <c r="DO43" i="3" s="1"/>
  <c r="DP43" i="3" s="1"/>
  <c r="CE10" i="3"/>
  <c r="CD10" i="3"/>
  <c r="CF10" i="3" s="1"/>
  <c r="CG10" i="3" s="1"/>
  <c r="BB11" i="3"/>
  <c r="BQ11" i="3"/>
  <c r="CC11" i="3" s="1"/>
  <c r="BS10" i="3"/>
  <c r="BR10" i="3"/>
  <c r="BT10" i="3" s="1"/>
  <c r="BU10" i="3" s="1"/>
  <c r="B28" i="3"/>
  <c r="BP14" i="3"/>
  <c r="CB14" i="3" s="1"/>
  <c r="BA14" i="3"/>
  <c r="BD11" i="3"/>
  <c r="BC11" i="3"/>
  <c r="BE11" i="3" s="1"/>
  <c r="BF11" i="3" s="1"/>
  <c r="E24" i="3"/>
  <c r="D24" i="3"/>
  <c r="F24" i="3" s="1"/>
  <c r="G24" i="3" s="1"/>
  <c r="C25" i="3"/>
  <c r="CO27" i="3"/>
  <c r="CM29" i="3"/>
  <c r="CN28" i="3"/>
  <c r="CP28" i="3" s="1"/>
  <c r="CQ28" i="3" s="1"/>
  <c r="V9" i="2"/>
  <c r="G11" i="2"/>
  <c r="U10" i="2"/>
  <c r="Z10" i="2" s="1"/>
  <c r="T11" i="2"/>
  <c r="FC15" i="3"/>
  <c r="FD14" i="3"/>
  <c r="E13" i="2"/>
  <c r="F12" i="2"/>
  <c r="I12" i="2" s="1"/>
  <c r="J7" i="1"/>
  <c r="K7" i="1" s="1"/>
  <c r="H8" i="1"/>
  <c r="G8" i="1"/>
  <c r="D10" i="1"/>
  <c r="E10" i="1" s="1"/>
  <c r="I10" i="1" s="1"/>
  <c r="F9" i="1"/>
  <c r="T30" i="6" l="1"/>
  <c r="Q31" i="6"/>
  <c r="AD32" i="6"/>
  <c r="AB32" i="6"/>
  <c r="Z32" i="6"/>
  <c r="AA32" i="6"/>
  <c r="AE32" i="6" s="1"/>
  <c r="Y33" i="6"/>
  <c r="AP32" i="6"/>
  <c r="AN32" i="6"/>
  <c r="AL32" i="6"/>
  <c r="AO32" i="6" s="1"/>
  <c r="AM32" i="6"/>
  <c r="AC31" i="6"/>
  <c r="AF31" i="6" s="1"/>
  <c r="AG31" i="6" s="1"/>
  <c r="S31" i="6"/>
  <c r="N32" i="6"/>
  <c r="P32" i="6"/>
  <c r="M33" i="6"/>
  <c r="R32" i="6"/>
  <c r="O32" i="6"/>
  <c r="AO31" i="6"/>
  <c r="AR31" i="6" s="1"/>
  <c r="AS31" i="6" s="1"/>
  <c r="AK33" i="6"/>
  <c r="M36" i="4"/>
  <c r="X36" i="4"/>
  <c r="Z36" i="4" s="1"/>
  <c r="AA36" i="4" s="1"/>
  <c r="AB36" i="4" s="1"/>
  <c r="V37" i="4"/>
  <c r="U38" i="4"/>
  <c r="AA35" i="4"/>
  <c r="AB35" i="4" s="1"/>
  <c r="H38" i="4"/>
  <c r="I38" i="4" s="1"/>
  <c r="K37" i="4"/>
  <c r="M37" i="4" s="1"/>
  <c r="N36" i="4"/>
  <c r="O36" i="4" s="1"/>
  <c r="DN43" i="3"/>
  <c r="DM44" i="3"/>
  <c r="DO44" i="3" s="1"/>
  <c r="DP44" i="3" s="1"/>
  <c r="CE11" i="3"/>
  <c r="CD11" i="3"/>
  <c r="CF11" i="3" s="1"/>
  <c r="CG11" i="3" s="1"/>
  <c r="BB12" i="3"/>
  <c r="BQ12" i="3"/>
  <c r="CC12" i="3" s="1"/>
  <c r="BS11" i="3"/>
  <c r="BR11" i="3"/>
  <c r="BT11" i="3" s="1"/>
  <c r="BU11" i="3" s="1"/>
  <c r="B29" i="3"/>
  <c r="BP15" i="3"/>
  <c r="CB15" i="3" s="1"/>
  <c r="BA15" i="3"/>
  <c r="BD12" i="3"/>
  <c r="BC12" i="3"/>
  <c r="BE12" i="3" s="1"/>
  <c r="BF12" i="3" s="1"/>
  <c r="E25" i="3"/>
  <c r="D25" i="3"/>
  <c r="F25" i="3" s="1"/>
  <c r="G25" i="3" s="1"/>
  <c r="C26" i="3"/>
  <c r="CM30" i="3"/>
  <c r="CO28" i="3"/>
  <c r="CN29" i="3"/>
  <c r="CP29" i="3" s="1"/>
  <c r="CQ29" i="3" s="1"/>
  <c r="V10" i="2"/>
  <c r="G12" i="2"/>
  <c r="T12" i="2"/>
  <c r="U11" i="2"/>
  <c r="Z11" i="2" s="1"/>
  <c r="FD15" i="3"/>
  <c r="FC16" i="3"/>
  <c r="E14" i="2"/>
  <c r="F13" i="2"/>
  <c r="I13" i="2" s="1"/>
  <c r="J8" i="1"/>
  <c r="K8" i="1" s="1"/>
  <c r="H9" i="1"/>
  <c r="G9" i="1"/>
  <c r="D11" i="1"/>
  <c r="E11" i="1" s="1"/>
  <c r="I11" i="1" s="1"/>
  <c r="F10" i="1"/>
  <c r="T31" i="6" l="1"/>
  <c r="S32" i="6"/>
  <c r="AC32" i="6"/>
  <c r="AF32" i="6" s="1"/>
  <c r="AG32" i="6" s="1"/>
  <c r="Q32" i="6"/>
  <c r="AD33" i="6"/>
  <c r="AB33" i="6"/>
  <c r="AA33" i="6"/>
  <c r="Z33" i="6"/>
  <c r="Y34" i="6"/>
  <c r="O33" i="6"/>
  <c r="M34" i="6"/>
  <c r="P33" i="6"/>
  <c r="R33" i="6"/>
  <c r="N33" i="6"/>
  <c r="AP33" i="6"/>
  <c r="AN33" i="6"/>
  <c r="AL33" i="6"/>
  <c r="AM33" i="6"/>
  <c r="AK34" i="6"/>
  <c r="AQ32" i="6"/>
  <c r="AR32" i="6" s="1"/>
  <c r="AS32" i="6" s="1"/>
  <c r="X37" i="4"/>
  <c r="Z37" i="4" s="1"/>
  <c r="V38" i="4"/>
  <c r="U39" i="4"/>
  <c r="H39" i="4"/>
  <c r="I39" i="4" s="1"/>
  <c r="K38" i="4"/>
  <c r="N37" i="4"/>
  <c r="O37" i="4" s="1"/>
  <c r="DN44" i="3"/>
  <c r="DM45" i="3"/>
  <c r="DO45" i="3" s="1"/>
  <c r="DP45" i="3" s="1"/>
  <c r="CE12" i="3"/>
  <c r="CD12" i="3"/>
  <c r="CF12" i="3" s="1"/>
  <c r="CG12" i="3" s="1"/>
  <c r="BB13" i="3"/>
  <c r="BQ13" i="3"/>
  <c r="CC13" i="3" s="1"/>
  <c r="B30" i="3"/>
  <c r="BP16" i="3"/>
  <c r="CB16" i="3" s="1"/>
  <c r="BA16" i="3"/>
  <c r="BR12" i="3"/>
  <c r="BT12" i="3" s="1"/>
  <c r="BU12" i="3" s="1"/>
  <c r="BS12" i="3"/>
  <c r="BD13" i="3"/>
  <c r="BC13" i="3"/>
  <c r="BE13" i="3" s="1"/>
  <c r="BF13" i="3" s="1"/>
  <c r="E26" i="3"/>
  <c r="D26" i="3"/>
  <c r="F26" i="3" s="1"/>
  <c r="G26" i="3" s="1"/>
  <c r="C27" i="3"/>
  <c r="CO29" i="3"/>
  <c r="CM31" i="3"/>
  <c r="CN30" i="3"/>
  <c r="CO30" i="3" s="1"/>
  <c r="V11" i="2"/>
  <c r="G13" i="2"/>
  <c r="U12" i="2"/>
  <c r="Z12" i="2" s="1"/>
  <c r="T13" i="2"/>
  <c r="FC17" i="3"/>
  <c r="FD16" i="3"/>
  <c r="E15" i="2"/>
  <c r="F14" i="2"/>
  <c r="I14" i="2" s="1"/>
  <c r="J9" i="1"/>
  <c r="K9" i="1" s="1"/>
  <c r="H10" i="1"/>
  <c r="G10" i="1"/>
  <c r="D12" i="1"/>
  <c r="E12" i="1" s="1"/>
  <c r="I12" i="1" s="1"/>
  <c r="F11" i="1"/>
  <c r="T32" i="6" l="1"/>
  <c r="AD34" i="6"/>
  <c r="AB34" i="6"/>
  <c r="AA34" i="6"/>
  <c r="AE34" i="6" s="1"/>
  <c r="Z34" i="6"/>
  <c r="Y35" i="6"/>
  <c r="Q33" i="6"/>
  <c r="AP34" i="6"/>
  <c r="AN34" i="6"/>
  <c r="AL34" i="6"/>
  <c r="AM34" i="6"/>
  <c r="AQ34" i="6" s="1"/>
  <c r="AE33" i="6"/>
  <c r="P34" i="6"/>
  <c r="N34" i="6"/>
  <c r="R34" i="6"/>
  <c r="M35" i="6"/>
  <c r="O34" i="6"/>
  <c r="S33" i="6"/>
  <c r="AC33" i="6"/>
  <c r="AQ33" i="6"/>
  <c r="AK35" i="6"/>
  <c r="AO33" i="6"/>
  <c r="M38" i="4"/>
  <c r="X38" i="4"/>
  <c r="V39" i="4"/>
  <c r="AA37" i="4"/>
  <c r="AB37" i="4" s="1"/>
  <c r="U40" i="4"/>
  <c r="Z38" i="4"/>
  <c r="H40" i="4"/>
  <c r="I40" i="4" s="1"/>
  <c r="K39" i="4"/>
  <c r="M39" i="4" s="1"/>
  <c r="N38" i="4"/>
  <c r="O38" i="4" s="1"/>
  <c r="DN45" i="3"/>
  <c r="DM46" i="3"/>
  <c r="DN46" i="3" s="1"/>
  <c r="CE13" i="3"/>
  <c r="CD13" i="3"/>
  <c r="CF13" i="3" s="1"/>
  <c r="CG13" i="3" s="1"/>
  <c r="BB14" i="3"/>
  <c r="BQ14" i="3"/>
  <c r="CC14" i="3" s="1"/>
  <c r="B31" i="3"/>
  <c r="BP17" i="3"/>
  <c r="CB17" i="3" s="1"/>
  <c r="BA17" i="3"/>
  <c r="BR13" i="3"/>
  <c r="BT13" i="3" s="1"/>
  <c r="BU13" i="3" s="1"/>
  <c r="BS13" i="3"/>
  <c r="BD14" i="3"/>
  <c r="BC14" i="3"/>
  <c r="BE14" i="3" s="1"/>
  <c r="BF14" i="3" s="1"/>
  <c r="E27" i="3"/>
  <c r="D27" i="3"/>
  <c r="F27" i="3" s="1"/>
  <c r="G27" i="3" s="1"/>
  <c r="C28" i="3"/>
  <c r="CP30" i="3"/>
  <c r="CQ30" i="3" s="1"/>
  <c r="CM32" i="3"/>
  <c r="CN31" i="3"/>
  <c r="CP31" i="3" s="1"/>
  <c r="CQ31" i="3" s="1"/>
  <c r="V12" i="2"/>
  <c r="G14" i="2"/>
  <c r="T14" i="2"/>
  <c r="U13" i="2"/>
  <c r="Z13" i="2" s="1"/>
  <c r="FC18" i="3"/>
  <c r="FD17" i="3"/>
  <c r="E16" i="2"/>
  <c r="F15" i="2"/>
  <c r="I15" i="2" s="1"/>
  <c r="J10" i="1"/>
  <c r="K10" i="1" s="1"/>
  <c r="H11" i="1"/>
  <c r="G11" i="1"/>
  <c r="D13" i="1"/>
  <c r="E13" i="1" s="1"/>
  <c r="I13" i="1" s="1"/>
  <c r="F12" i="1"/>
  <c r="Q34" i="6" l="1"/>
  <c r="S34" i="6"/>
  <c r="T33" i="6"/>
  <c r="AD35" i="6"/>
  <c r="AB35" i="6"/>
  <c r="Z35" i="6"/>
  <c r="AA35" i="6"/>
  <c r="Y36" i="6"/>
  <c r="M36" i="6"/>
  <c r="N35" i="6"/>
  <c r="P35" i="6"/>
  <c r="O35" i="6"/>
  <c r="R35" i="6"/>
  <c r="AC34" i="6"/>
  <c r="AF34" i="6" s="1"/>
  <c r="AG34" i="6" s="1"/>
  <c r="AP35" i="6"/>
  <c r="AN35" i="6"/>
  <c r="AL35" i="6"/>
  <c r="AM35" i="6"/>
  <c r="AF33" i="6"/>
  <c r="AG33" i="6" s="1"/>
  <c r="AO34" i="6"/>
  <c r="AK36" i="6"/>
  <c r="AR34" i="6"/>
  <c r="AS34" i="6" s="1"/>
  <c r="AR33" i="6"/>
  <c r="AS33" i="6" s="1"/>
  <c r="X39" i="4"/>
  <c r="Z39" i="4" s="1"/>
  <c r="V40" i="4"/>
  <c r="U41" i="4"/>
  <c r="AA38" i="4"/>
  <c r="AB38" i="4" s="1"/>
  <c r="H41" i="4"/>
  <c r="I41" i="4" s="1"/>
  <c r="K40" i="4"/>
  <c r="N39" i="4"/>
  <c r="O39" i="4" s="1"/>
  <c r="DO46" i="3"/>
  <c r="DP46" i="3" s="1"/>
  <c r="DM47" i="3"/>
  <c r="DO47" i="3" s="1"/>
  <c r="DP47" i="3" s="1"/>
  <c r="CE14" i="3"/>
  <c r="CD14" i="3"/>
  <c r="CF14" i="3" s="1"/>
  <c r="CG14" i="3" s="1"/>
  <c r="BB15" i="3"/>
  <c r="BQ15" i="3"/>
  <c r="CC15" i="3" s="1"/>
  <c r="B32" i="3"/>
  <c r="BP18" i="3"/>
  <c r="CB18" i="3" s="1"/>
  <c r="BA18" i="3"/>
  <c r="BR14" i="3"/>
  <c r="BT14" i="3" s="1"/>
  <c r="BU14" i="3" s="1"/>
  <c r="BS14" i="3"/>
  <c r="BD15" i="3"/>
  <c r="BC15" i="3"/>
  <c r="BE15" i="3" s="1"/>
  <c r="BF15" i="3" s="1"/>
  <c r="E28" i="3"/>
  <c r="D28" i="3"/>
  <c r="F28" i="3" s="1"/>
  <c r="G28" i="3" s="1"/>
  <c r="C29" i="3"/>
  <c r="CM33" i="3"/>
  <c r="CO31" i="3"/>
  <c r="CN32" i="3"/>
  <c r="CP32" i="3" s="1"/>
  <c r="CQ32" i="3" s="1"/>
  <c r="V13" i="2"/>
  <c r="G15" i="2"/>
  <c r="T15" i="2"/>
  <c r="U14" i="2"/>
  <c r="Z14" i="2" s="1"/>
  <c r="FC19" i="3"/>
  <c r="FD18" i="3"/>
  <c r="F16" i="2"/>
  <c r="I16" i="2" s="1"/>
  <c r="E17" i="2"/>
  <c r="J11" i="1"/>
  <c r="K11" i="1" s="1"/>
  <c r="H12" i="1"/>
  <c r="G12" i="1"/>
  <c r="D14" i="1"/>
  <c r="E14" i="1" s="1"/>
  <c r="I14" i="1" s="1"/>
  <c r="F13" i="1"/>
  <c r="AQ35" i="6" l="1"/>
  <c r="AE35" i="6"/>
  <c r="T34" i="6"/>
  <c r="Q35" i="6"/>
  <c r="R36" i="6"/>
  <c r="P36" i="6"/>
  <c r="O36" i="6"/>
  <c r="S36" i="6" s="1"/>
  <c r="M37" i="6"/>
  <c r="N36" i="6"/>
  <c r="AD36" i="6"/>
  <c r="AB36" i="6"/>
  <c r="Z36" i="6"/>
  <c r="AA36" i="6"/>
  <c r="AE36" i="6" s="1"/>
  <c r="Y37" i="6"/>
  <c r="S35" i="6"/>
  <c r="AC35" i="6"/>
  <c r="AF35" i="6" s="1"/>
  <c r="AG35" i="6" s="1"/>
  <c r="AP36" i="6"/>
  <c r="AN36" i="6"/>
  <c r="AL36" i="6"/>
  <c r="AM36" i="6"/>
  <c r="AQ36" i="6" s="1"/>
  <c r="AO35" i="6"/>
  <c r="AR35" i="6" s="1"/>
  <c r="AS35" i="6" s="1"/>
  <c r="AK37" i="6"/>
  <c r="M40" i="4"/>
  <c r="X40" i="4"/>
  <c r="Z40" i="4" s="1"/>
  <c r="V41" i="4"/>
  <c r="AA39" i="4"/>
  <c r="AB39" i="4" s="1"/>
  <c r="U42" i="4"/>
  <c r="H42" i="4"/>
  <c r="I42" i="4" s="1"/>
  <c r="K41" i="4"/>
  <c r="M41" i="4" s="1"/>
  <c r="N40" i="4"/>
  <c r="O40" i="4" s="1"/>
  <c r="DN47" i="3"/>
  <c r="DM48" i="3"/>
  <c r="DO48" i="3" s="1"/>
  <c r="DP48" i="3" s="1"/>
  <c r="CE15" i="3"/>
  <c r="CD15" i="3"/>
  <c r="CF15" i="3" s="1"/>
  <c r="CG15" i="3" s="1"/>
  <c r="BB16" i="3"/>
  <c r="BQ16" i="3"/>
  <c r="CC16" i="3" s="1"/>
  <c r="B33" i="3"/>
  <c r="BP19" i="3"/>
  <c r="CB19" i="3" s="1"/>
  <c r="BA19" i="3"/>
  <c r="BR15" i="3"/>
  <c r="BT15" i="3" s="1"/>
  <c r="BU15" i="3" s="1"/>
  <c r="BS15" i="3"/>
  <c r="BD16" i="3"/>
  <c r="BC16" i="3"/>
  <c r="BE16" i="3" s="1"/>
  <c r="BF16" i="3" s="1"/>
  <c r="E29" i="3"/>
  <c r="D29" i="3"/>
  <c r="F29" i="3" s="1"/>
  <c r="G29" i="3" s="1"/>
  <c r="C30" i="3"/>
  <c r="CO32" i="3"/>
  <c r="CM34" i="3"/>
  <c r="CN33" i="3"/>
  <c r="CP33" i="3" s="1"/>
  <c r="CQ33" i="3" s="1"/>
  <c r="V14" i="2"/>
  <c r="G16" i="2"/>
  <c r="U15" i="2"/>
  <c r="Z15" i="2" s="1"/>
  <c r="T16" i="2"/>
  <c r="FC20" i="3"/>
  <c r="FD19" i="3"/>
  <c r="E18" i="2"/>
  <c r="F17" i="2"/>
  <c r="I17" i="2" s="1"/>
  <c r="J12" i="1"/>
  <c r="K12" i="1" s="1"/>
  <c r="H13" i="1"/>
  <c r="G13" i="1"/>
  <c r="D15" i="1"/>
  <c r="E15" i="1" s="1"/>
  <c r="I15" i="1" s="1"/>
  <c r="F14" i="1"/>
  <c r="T35" i="6" l="1"/>
  <c r="AP37" i="6"/>
  <c r="AN37" i="6"/>
  <c r="AL37" i="6"/>
  <c r="AM37" i="6"/>
  <c r="AQ37" i="6" s="1"/>
  <c r="AC36" i="6"/>
  <c r="AF36" i="6" s="1"/>
  <c r="AG36" i="6" s="1"/>
  <c r="R37" i="6"/>
  <c r="O37" i="6"/>
  <c r="N37" i="6"/>
  <c r="M38" i="6"/>
  <c r="P37" i="6"/>
  <c r="Q36" i="6"/>
  <c r="T36" i="6" s="1"/>
  <c r="AD37" i="6"/>
  <c r="AB37" i="6"/>
  <c r="Z37" i="6"/>
  <c r="AA37" i="6"/>
  <c r="Y38" i="6"/>
  <c r="AO36" i="6"/>
  <c r="AR36" i="6" s="1"/>
  <c r="AS36" i="6" s="1"/>
  <c r="AK38" i="6"/>
  <c r="AO37" i="6"/>
  <c r="V42" i="4"/>
  <c r="U43" i="4"/>
  <c r="X41" i="4"/>
  <c r="Z41" i="4" s="1"/>
  <c r="AA40" i="4"/>
  <c r="AB40" i="4" s="1"/>
  <c r="H43" i="4"/>
  <c r="I43" i="4" s="1"/>
  <c r="K42" i="4"/>
  <c r="N41" i="4"/>
  <c r="O41" i="4" s="1"/>
  <c r="DN48" i="3"/>
  <c r="DM49" i="3"/>
  <c r="DO49" i="3" s="1"/>
  <c r="DP49" i="3" s="1"/>
  <c r="CE16" i="3"/>
  <c r="CD16" i="3"/>
  <c r="CF16" i="3" s="1"/>
  <c r="CG16" i="3" s="1"/>
  <c r="BB17" i="3"/>
  <c r="BQ17" i="3"/>
  <c r="CC17" i="3" s="1"/>
  <c r="B34" i="3"/>
  <c r="BP20" i="3"/>
  <c r="CB20" i="3" s="1"/>
  <c r="BA20" i="3"/>
  <c r="BR16" i="3"/>
  <c r="BT16" i="3" s="1"/>
  <c r="BU16" i="3" s="1"/>
  <c r="BS16" i="3"/>
  <c r="BD17" i="3"/>
  <c r="BC17" i="3"/>
  <c r="BE17" i="3" s="1"/>
  <c r="BF17" i="3" s="1"/>
  <c r="E30" i="3"/>
  <c r="D30" i="3"/>
  <c r="F30" i="3" s="1"/>
  <c r="G30" i="3" s="1"/>
  <c r="C31" i="3"/>
  <c r="CM35" i="3"/>
  <c r="CO33" i="3"/>
  <c r="CN34" i="3"/>
  <c r="CP34" i="3" s="1"/>
  <c r="CQ34" i="3" s="1"/>
  <c r="V15" i="2"/>
  <c r="G17" i="2"/>
  <c r="T17" i="2"/>
  <c r="U16" i="2"/>
  <c r="Z16" i="2" s="1"/>
  <c r="FC21" i="3"/>
  <c r="FD20" i="3"/>
  <c r="E19" i="2"/>
  <c r="F18" i="2"/>
  <c r="I18" i="2" s="1"/>
  <c r="J13" i="1"/>
  <c r="K13" i="1" s="1"/>
  <c r="H14" i="1"/>
  <c r="G14" i="1"/>
  <c r="D16" i="1"/>
  <c r="E16" i="1" s="1"/>
  <c r="I16" i="1" s="1"/>
  <c r="F15" i="1"/>
  <c r="S37" i="6" l="1"/>
  <c r="Q37" i="6"/>
  <c r="AP38" i="6"/>
  <c r="AN38" i="6"/>
  <c r="AM38" i="6"/>
  <c r="AL38" i="6"/>
  <c r="N38" i="6"/>
  <c r="O38" i="6"/>
  <c r="M39" i="6"/>
  <c r="R38" i="6"/>
  <c r="P38" i="6"/>
  <c r="AE37" i="6"/>
  <c r="AD38" i="6"/>
  <c r="AB38" i="6"/>
  <c r="AA38" i="6"/>
  <c r="Z38" i="6"/>
  <c r="Y39" i="6"/>
  <c r="AC37" i="6"/>
  <c r="AR37" i="6"/>
  <c r="AS37" i="6" s="1"/>
  <c r="AO38" i="6"/>
  <c r="AK39" i="6"/>
  <c r="M42" i="4"/>
  <c r="V43" i="4"/>
  <c r="AA41" i="4"/>
  <c r="AB41" i="4" s="1"/>
  <c r="U44" i="4"/>
  <c r="X42" i="4"/>
  <c r="Z42" i="4" s="1"/>
  <c r="H44" i="4"/>
  <c r="I44" i="4" s="1"/>
  <c r="K43" i="4"/>
  <c r="N42" i="4"/>
  <c r="O42" i="4" s="1"/>
  <c r="DN49" i="3"/>
  <c r="DM50" i="3"/>
  <c r="DO50" i="3" s="1"/>
  <c r="DP50" i="3" s="1"/>
  <c r="CE17" i="3"/>
  <c r="CD17" i="3"/>
  <c r="CF17" i="3" s="1"/>
  <c r="CG17" i="3" s="1"/>
  <c r="BB18" i="3"/>
  <c r="BQ18" i="3"/>
  <c r="CC18" i="3" s="1"/>
  <c r="BS17" i="3"/>
  <c r="BR17" i="3"/>
  <c r="BT17" i="3" s="1"/>
  <c r="BU17" i="3" s="1"/>
  <c r="B35" i="3"/>
  <c r="BP21" i="3"/>
  <c r="CB21" i="3" s="1"/>
  <c r="BA21" i="3"/>
  <c r="BD18" i="3"/>
  <c r="BC18" i="3"/>
  <c r="BE18" i="3" s="1"/>
  <c r="BF18" i="3" s="1"/>
  <c r="E31" i="3"/>
  <c r="D31" i="3"/>
  <c r="F31" i="3" s="1"/>
  <c r="G31" i="3" s="1"/>
  <c r="C32" i="3"/>
  <c r="CO34" i="3"/>
  <c r="CM36" i="3"/>
  <c r="CN35" i="3"/>
  <c r="CP35" i="3" s="1"/>
  <c r="CQ35" i="3" s="1"/>
  <c r="V16" i="2"/>
  <c r="G18" i="2"/>
  <c r="T18" i="2"/>
  <c r="U17" i="2"/>
  <c r="Z17" i="2" s="1"/>
  <c r="FC22" i="3"/>
  <c r="FD21" i="3"/>
  <c r="E20" i="2"/>
  <c r="F19" i="2"/>
  <c r="I19" i="2" s="1"/>
  <c r="J14" i="1"/>
  <c r="K14" i="1" s="1"/>
  <c r="G15" i="1"/>
  <c r="H15" i="1"/>
  <c r="D17" i="1"/>
  <c r="E17" i="1" s="1"/>
  <c r="I17" i="1" s="1"/>
  <c r="F16" i="1"/>
  <c r="AF37" i="6" l="1"/>
  <c r="AG37" i="6" s="1"/>
  <c r="AC38" i="6"/>
  <c r="T37" i="6"/>
  <c r="Q38" i="6"/>
  <c r="S38" i="6"/>
  <c r="AN39" i="6"/>
  <c r="AP39" i="6"/>
  <c r="AM39" i="6"/>
  <c r="AL39" i="6"/>
  <c r="N39" i="6"/>
  <c r="P39" i="6"/>
  <c r="M40" i="6"/>
  <c r="R39" i="6"/>
  <c r="O39" i="6"/>
  <c r="AD39" i="6"/>
  <c r="AB39" i="6"/>
  <c r="AA39" i="6"/>
  <c r="Z39" i="6"/>
  <c r="Y40" i="6"/>
  <c r="AE38" i="6"/>
  <c r="AF38" i="6" s="1"/>
  <c r="AG38" i="6" s="1"/>
  <c r="AK40" i="6"/>
  <c r="AQ38" i="6"/>
  <c r="AR38" i="6" s="1"/>
  <c r="AS38" i="6" s="1"/>
  <c r="M43" i="4"/>
  <c r="X43" i="4"/>
  <c r="Z43" i="4" s="1"/>
  <c r="V44" i="4"/>
  <c r="AA42" i="4"/>
  <c r="AB42" i="4" s="1"/>
  <c r="U45" i="4"/>
  <c r="H45" i="4"/>
  <c r="I45" i="4" s="1"/>
  <c r="K44" i="4"/>
  <c r="M44" i="4" s="1"/>
  <c r="N43" i="4"/>
  <c r="O43" i="4" s="1"/>
  <c r="DN50" i="3"/>
  <c r="DM51" i="3"/>
  <c r="DO51" i="3" s="1"/>
  <c r="DP51" i="3" s="1"/>
  <c r="CE18" i="3"/>
  <c r="CD18" i="3"/>
  <c r="CF18" i="3" s="1"/>
  <c r="CG18" i="3" s="1"/>
  <c r="BB19" i="3"/>
  <c r="BQ19" i="3"/>
  <c r="CC19" i="3" s="1"/>
  <c r="BR18" i="3"/>
  <c r="BT18" i="3" s="1"/>
  <c r="BU18" i="3" s="1"/>
  <c r="BS18" i="3"/>
  <c r="B36" i="3"/>
  <c r="BP22" i="3"/>
  <c r="CB22" i="3" s="1"/>
  <c r="BA22" i="3"/>
  <c r="BD19" i="3"/>
  <c r="BC19" i="3"/>
  <c r="BE19" i="3" s="1"/>
  <c r="BF19" i="3" s="1"/>
  <c r="E32" i="3"/>
  <c r="D32" i="3"/>
  <c r="F32" i="3" s="1"/>
  <c r="G32" i="3" s="1"/>
  <c r="C33" i="3"/>
  <c r="CO35" i="3"/>
  <c r="CM37" i="3"/>
  <c r="CN36" i="3"/>
  <c r="CP36" i="3" s="1"/>
  <c r="CQ36" i="3" s="1"/>
  <c r="V17" i="2"/>
  <c r="G19" i="2"/>
  <c r="U18" i="2"/>
  <c r="Z18" i="2" s="1"/>
  <c r="T19" i="2"/>
  <c r="FC23" i="3"/>
  <c r="FD22" i="3"/>
  <c r="E21" i="2"/>
  <c r="F20" i="2"/>
  <c r="I20" i="2" s="1"/>
  <c r="J15" i="1"/>
  <c r="K15" i="1" s="1"/>
  <c r="H16" i="1"/>
  <c r="G16" i="1"/>
  <c r="D18" i="1"/>
  <c r="E18" i="1" s="1"/>
  <c r="I18" i="1" s="1"/>
  <c r="F17" i="1"/>
  <c r="T38" i="6" l="1"/>
  <c r="S39" i="6"/>
  <c r="Q39" i="6"/>
  <c r="AE39" i="6"/>
  <c r="AC39" i="6"/>
  <c r="AD40" i="6"/>
  <c r="AB40" i="6"/>
  <c r="Z40" i="6"/>
  <c r="AA40" i="6"/>
  <c r="AE40" i="6" s="1"/>
  <c r="Y41" i="6"/>
  <c r="O40" i="6"/>
  <c r="P40" i="6"/>
  <c r="R40" i="6"/>
  <c r="M41" i="6"/>
  <c r="N40" i="6"/>
  <c r="AP40" i="6"/>
  <c r="AN40" i="6"/>
  <c r="AL40" i="6"/>
  <c r="AM40" i="6"/>
  <c r="AQ39" i="6"/>
  <c r="AK41" i="6"/>
  <c r="AO39" i="6"/>
  <c r="V45" i="4"/>
  <c r="U46" i="4"/>
  <c r="X44" i="4"/>
  <c r="Z44" i="4" s="1"/>
  <c r="AA43" i="4"/>
  <c r="AB43" i="4" s="1"/>
  <c r="H46" i="4"/>
  <c r="I46" i="4" s="1"/>
  <c r="K45" i="4"/>
  <c r="M45" i="4" s="1"/>
  <c r="N44" i="4"/>
  <c r="O44" i="4" s="1"/>
  <c r="DN51" i="3"/>
  <c r="DM52" i="3"/>
  <c r="DN52" i="3" s="1"/>
  <c r="CE19" i="3"/>
  <c r="CD19" i="3"/>
  <c r="CF19" i="3" s="1"/>
  <c r="CG19" i="3" s="1"/>
  <c r="BB20" i="3"/>
  <c r="BQ20" i="3"/>
  <c r="CC20" i="3" s="1"/>
  <c r="B37" i="3"/>
  <c r="BP23" i="3"/>
  <c r="CB23" i="3" s="1"/>
  <c r="BA23" i="3"/>
  <c r="BS19" i="3"/>
  <c r="BR19" i="3"/>
  <c r="BT19" i="3" s="1"/>
  <c r="BU19" i="3" s="1"/>
  <c r="BD20" i="3"/>
  <c r="BC20" i="3"/>
  <c r="BE20" i="3" s="1"/>
  <c r="BF20" i="3" s="1"/>
  <c r="E33" i="3"/>
  <c r="D33" i="3"/>
  <c r="F33" i="3" s="1"/>
  <c r="G33" i="3" s="1"/>
  <c r="C34" i="3"/>
  <c r="CO36" i="3"/>
  <c r="CM38" i="3"/>
  <c r="CN37" i="3"/>
  <c r="CO37" i="3" s="1"/>
  <c r="V18" i="2"/>
  <c r="G20" i="2"/>
  <c r="T20" i="2"/>
  <c r="U19" i="2"/>
  <c r="Z19" i="2" s="1"/>
  <c r="FC24" i="3"/>
  <c r="FC25" i="3" s="1"/>
  <c r="FC26" i="3" s="1"/>
  <c r="FC27" i="3" s="1"/>
  <c r="FC28" i="3" s="1"/>
  <c r="FC29" i="3" s="1"/>
  <c r="FC30" i="3" s="1"/>
  <c r="FC31" i="3" s="1"/>
  <c r="FD23" i="3"/>
  <c r="E22" i="2"/>
  <c r="F21" i="2"/>
  <c r="I21" i="2" s="1"/>
  <c r="J16" i="1"/>
  <c r="K16" i="1" s="1"/>
  <c r="H17" i="1"/>
  <c r="G17" i="1"/>
  <c r="D19" i="1"/>
  <c r="E19" i="1" s="1"/>
  <c r="I19" i="1" s="1"/>
  <c r="F18" i="1"/>
  <c r="T39" i="6" l="1"/>
  <c r="AQ40" i="6"/>
  <c r="AF39" i="6"/>
  <c r="AG39" i="6" s="1"/>
  <c r="S40" i="6"/>
  <c r="AD41" i="6"/>
  <c r="AB41" i="6"/>
  <c r="Z41" i="6"/>
  <c r="AA41" i="6"/>
  <c r="AE41" i="6" s="1"/>
  <c r="Y42" i="6"/>
  <c r="Q40" i="6"/>
  <c r="T40" i="6" s="1"/>
  <c r="AP41" i="6"/>
  <c r="AN41" i="6"/>
  <c r="AL41" i="6"/>
  <c r="AM41" i="6"/>
  <c r="AC40" i="6"/>
  <c r="AF40" i="6" s="1"/>
  <c r="AG40" i="6" s="1"/>
  <c r="P41" i="6"/>
  <c r="O41" i="6"/>
  <c r="N41" i="6"/>
  <c r="R41" i="6"/>
  <c r="M42" i="6"/>
  <c r="AO40" i="6"/>
  <c r="AR40" i="6" s="1"/>
  <c r="AS40" i="6" s="1"/>
  <c r="AK42" i="6"/>
  <c r="AR39" i="6"/>
  <c r="AS39" i="6" s="1"/>
  <c r="X45" i="4"/>
  <c r="Z45" i="4" s="1"/>
  <c r="V46" i="4"/>
  <c r="X46" i="4" s="1"/>
  <c r="AA44" i="4"/>
  <c r="AB44" i="4" s="1"/>
  <c r="U47" i="4"/>
  <c r="H47" i="4"/>
  <c r="I47" i="4" s="1"/>
  <c r="K46" i="4"/>
  <c r="M46" i="4" s="1"/>
  <c r="N45" i="4"/>
  <c r="O45" i="4" s="1"/>
  <c r="DO52" i="3"/>
  <c r="DP52" i="3" s="1"/>
  <c r="DM53" i="3"/>
  <c r="DO53" i="3" s="1"/>
  <c r="DP53" i="3" s="1"/>
  <c r="CE20" i="3"/>
  <c r="CD20" i="3"/>
  <c r="CF20" i="3" s="1"/>
  <c r="CG20" i="3" s="1"/>
  <c r="BB21" i="3"/>
  <c r="BQ21" i="3"/>
  <c r="CC21" i="3" s="1"/>
  <c r="B38" i="3"/>
  <c r="BA24" i="3"/>
  <c r="BP24" i="3"/>
  <c r="CB24" i="3" s="1"/>
  <c r="BS20" i="3"/>
  <c r="BR20" i="3"/>
  <c r="BT20" i="3" s="1"/>
  <c r="BU20" i="3" s="1"/>
  <c r="BD21" i="3"/>
  <c r="BC21" i="3"/>
  <c r="BE21" i="3" s="1"/>
  <c r="BF21" i="3" s="1"/>
  <c r="E34" i="3"/>
  <c r="D34" i="3"/>
  <c r="F34" i="3" s="1"/>
  <c r="G34" i="3" s="1"/>
  <c r="C35" i="3"/>
  <c r="CP37" i="3"/>
  <c r="CQ37" i="3" s="1"/>
  <c r="CM39" i="3"/>
  <c r="CN38" i="3"/>
  <c r="CO38" i="3" s="1"/>
  <c r="V19" i="2"/>
  <c r="G21" i="2"/>
  <c r="T21" i="2"/>
  <c r="U20" i="2"/>
  <c r="Z20" i="2" s="1"/>
  <c r="F22" i="2"/>
  <c r="I22" i="2" s="1"/>
  <c r="E23" i="2"/>
  <c r="J17" i="1"/>
  <c r="K17" i="1" s="1"/>
  <c r="H18" i="1"/>
  <c r="G18" i="1"/>
  <c r="D20" i="1"/>
  <c r="E20" i="1" s="1"/>
  <c r="I20" i="1" s="1"/>
  <c r="F19" i="1"/>
  <c r="AQ41" i="6" l="1"/>
  <c r="M43" i="6"/>
  <c r="P42" i="6"/>
  <c r="O42" i="6"/>
  <c r="R42" i="6"/>
  <c r="N42" i="6"/>
  <c r="AD42" i="6"/>
  <c r="AB42" i="6"/>
  <c r="Z42" i="6"/>
  <c r="AA42" i="6"/>
  <c r="AE42" i="6" s="1"/>
  <c r="Y43" i="6"/>
  <c r="S41" i="6"/>
  <c r="AC41" i="6"/>
  <c r="AF41" i="6" s="1"/>
  <c r="AG41" i="6" s="1"/>
  <c r="Q41" i="6"/>
  <c r="AP42" i="6"/>
  <c r="AN42" i="6"/>
  <c r="AL42" i="6"/>
  <c r="AM42" i="6"/>
  <c r="AO41" i="6"/>
  <c r="AR41" i="6" s="1"/>
  <c r="AS41" i="6" s="1"/>
  <c r="AK43" i="6"/>
  <c r="V47" i="4"/>
  <c r="AA45" i="4"/>
  <c r="AB45" i="4" s="1"/>
  <c r="Z46" i="4"/>
  <c r="U48" i="4"/>
  <c r="H48" i="4"/>
  <c r="K47" i="4"/>
  <c r="N46" i="4"/>
  <c r="O46" i="4" s="1"/>
  <c r="I48" i="4"/>
  <c r="DN53" i="3"/>
  <c r="DM54" i="3"/>
  <c r="DO54" i="3" s="1"/>
  <c r="DP54" i="3" s="1"/>
  <c r="CE21" i="3"/>
  <c r="CD21" i="3"/>
  <c r="CF21" i="3" s="1"/>
  <c r="CG21" i="3" s="1"/>
  <c r="BB22" i="3"/>
  <c r="BQ22" i="3"/>
  <c r="CC22" i="3" s="1"/>
  <c r="B39" i="3"/>
  <c r="BA25" i="3"/>
  <c r="BP25" i="3"/>
  <c r="CB25" i="3" s="1"/>
  <c r="BS21" i="3"/>
  <c r="BR21" i="3"/>
  <c r="BT21" i="3" s="1"/>
  <c r="BU21" i="3" s="1"/>
  <c r="BD22" i="3"/>
  <c r="BC22" i="3"/>
  <c r="BE22" i="3" s="1"/>
  <c r="BF22" i="3" s="1"/>
  <c r="E35" i="3"/>
  <c r="D35" i="3"/>
  <c r="F35" i="3" s="1"/>
  <c r="G35" i="3" s="1"/>
  <c r="C36" i="3"/>
  <c r="CP38" i="3"/>
  <c r="CQ38" i="3" s="1"/>
  <c r="CM40" i="3"/>
  <c r="CN39" i="3"/>
  <c r="CP39" i="3" s="1"/>
  <c r="CQ39" i="3" s="1"/>
  <c r="V20" i="2"/>
  <c r="G22" i="2"/>
  <c r="T22" i="2"/>
  <c r="U21" i="2"/>
  <c r="Z21" i="2" s="1"/>
  <c r="E24" i="2"/>
  <c r="F23" i="2"/>
  <c r="I23" i="2" s="1"/>
  <c r="J18" i="1"/>
  <c r="K18" i="1" s="1"/>
  <c r="G19" i="1"/>
  <c r="H19" i="1"/>
  <c r="D21" i="1"/>
  <c r="E21" i="1" s="1"/>
  <c r="I21" i="1" s="1"/>
  <c r="F20" i="1"/>
  <c r="AD43" i="6" l="1"/>
  <c r="AB43" i="6"/>
  <c r="Z43" i="6"/>
  <c r="AA43" i="6"/>
  <c r="AE43" i="6" s="1"/>
  <c r="Y44" i="6"/>
  <c r="S42" i="6"/>
  <c r="Q42" i="6"/>
  <c r="T41" i="6"/>
  <c r="P43" i="6"/>
  <c r="N43" i="6"/>
  <c r="O43" i="6"/>
  <c r="M44" i="6"/>
  <c r="R43" i="6"/>
  <c r="AP43" i="6"/>
  <c r="AN43" i="6"/>
  <c r="AL43" i="6"/>
  <c r="AM43" i="6"/>
  <c r="AC42" i="6"/>
  <c r="AF42" i="6" s="1"/>
  <c r="AG42" i="6" s="1"/>
  <c r="AO42" i="6"/>
  <c r="AQ42" i="6"/>
  <c r="AK44" i="6"/>
  <c r="AO43" i="6"/>
  <c r="M47" i="4"/>
  <c r="N47" i="4" s="1"/>
  <c r="O47" i="4" s="1"/>
  <c r="V48" i="4"/>
  <c r="U49" i="4"/>
  <c r="X47" i="4"/>
  <c r="Z47" i="4" s="1"/>
  <c r="AA46" i="4"/>
  <c r="AB46" i="4" s="1"/>
  <c r="H49" i="4"/>
  <c r="I49" i="4" s="1"/>
  <c r="K48" i="4"/>
  <c r="DN54" i="3"/>
  <c r="DM55" i="3"/>
  <c r="DO55" i="3" s="1"/>
  <c r="DP55" i="3" s="1"/>
  <c r="CE22" i="3"/>
  <c r="CD22" i="3"/>
  <c r="CF22" i="3" s="1"/>
  <c r="CG22" i="3" s="1"/>
  <c r="BB23" i="3"/>
  <c r="BQ23" i="3"/>
  <c r="CC23" i="3" s="1"/>
  <c r="B40" i="3"/>
  <c r="BA26" i="3"/>
  <c r="BP26" i="3"/>
  <c r="CB26" i="3" s="1"/>
  <c r="BR22" i="3"/>
  <c r="BT22" i="3" s="1"/>
  <c r="BU22" i="3" s="1"/>
  <c r="BS22" i="3"/>
  <c r="BD23" i="3"/>
  <c r="BC23" i="3"/>
  <c r="BE23" i="3" s="1"/>
  <c r="BF23" i="3" s="1"/>
  <c r="E36" i="3"/>
  <c r="D36" i="3"/>
  <c r="F36" i="3" s="1"/>
  <c r="G36" i="3" s="1"/>
  <c r="C37" i="3"/>
  <c r="CM41" i="3"/>
  <c r="CO39" i="3"/>
  <c r="CN40" i="3"/>
  <c r="CO40" i="3" s="1"/>
  <c r="V21" i="2"/>
  <c r="G23" i="2"/>
  <c r="U22" i="2"/>
  <c r="Z22" i="2" s="1"/>
  <c r="T23" i="2"/>
  <c r="E25" i="2"/>
  <c r="F24" i="2"/>
  <c r="I24" i="2" s="1"/>
  <c r="J19" i="1"/>
  <c r="K19" i="1" s="1"/>
  <c r="H20" i="1"/>
  <c r="G20" i="1"/>
  <c r="D22" i="1"/>
  <c r="E22" i="1" s="1"/>
  <c r="I22" i="1" s="1"/>
  <c r="F21" i="1"/>
  <c r="S43" i="6" l="1"/>
  <c r="T42" i="6"/>
  <c r="Q43" i="6"/>
  <c r="T43" i="6" s="1"/>
  <c r="AP44" i="6"/>
  <c r="AN44" i="6"/>
  <c r="AL44" i="6"/>
  <c r="AM44" i="6"/>
  <c r="AR42" i="6"/>
  <c r="AS42" i="6" s="1"/>
  <c r="AD44" i="6"/>
  <c r="AB44" i="6"/>
  <c r="Z44" i="6"/>
  <c r="AA44" i="6"/>
  <c r="AE44" i="6" s="1"/>
  <c r="Y45" i="6"/>
  <c r="O44" i="6"/>
  <c r="N44" i="6"/>
  <c r="P44" i="6"/>
  <c r="R44" i="6"/>
  <c r="M45" i="6"/>
  <c r="AC43" i="6"/>
  <c r="AF43" i="6" s="1"/>
  <c r="AG43" i="6" s="1"/>
  <c r="AQ43" i="6"/>
  <c r="AR43" i="6" s="1"/>
  <c r="AS43" i="6" s="1"/>
  <c r="AK45" i="6"/>
  <c r="AO44" i="6"/>
  <c r="M48" i="4"/>
  <c r="X48" i="4"/>
  <c r="Z48" i="4" s="1"/>
  <c r="V49" i="4"/>
  <c r="AA47" i="4"/>
  <c r="AB47" i="4" s="1"/>
  <c r="U50" i="4"/>
  <c r="H50" i="4"/>
  <c r="I50" i="4" s="1"/>
  <c r="K49" i="4"/>
  <c r="M49" i="4" s="1"/>
  <c r="N48" i="4"/>
  <c r="O48" i="4" s="1"/>
  <c r="DN55" i="3"/>
  <c r="DM56" i="3"/>
  <c r="DO56" i="3" s="1"/>
  <c r="DP56" i="3" s="1"/>
  <c r="CE23" i="3"/>
  <c r="CD23" i="3"/>
  <c r="CF23" i="3" s="1"/>
  <c r="CG23" i="3" s="1"/>
  <c r="BB24" i="3"/>
  <c r="BQ24" i="3"/>
  <c r="CC24" i="3" s="1"/>
  <c r="B41" i="3"/>
  <c r="BA27" i="3"/>
  <c r="BP27" i="3"/>
  <c r="CB27" i="3" s="1"/>
  <c r="BS23" i="3"/>
  <c r="BR23" i="3"/>
  <c r="BT23" i="3" s="1"/>
  <c r="BU23" i="3" s="1"/>
  <c r="BD24" i="3"/>
  <c r="BC24" i="3"/>
  <c r="BE24" i="3" s="1"/>
  <c r="BF24" i="3" s="1"/>
  <c r="E37" i="3"/>
  <c r="D37" i="3"/>
  <c r="F37" i="3" s="1"/>
  <c r="G37" i="3" s="1"/>
  <c r="C38" i="3"/>
  <c r="CM42" i="3"/>
  <c r="CP40" i="3"/>
  <c r="CQ40" i="3" s="1"/>
  <c r="CN41" i="3"/>
  <c r="CO41" i="3" s="1"/>
  <c r="V22" i="2"/>
  <c r="G24" i="2"/>
  <c r="T24" i="2"/>
  <c r="U23" i="2"/>
  <c r="Z23" i="2" s="1"/>
  <c r="E26" i="2"/>
  <c r="F25" i="2"/>
  <c r="I25" i="2" s="1"/>
  <c r="J20" i="1"/>
  <c r="K20" i="1" s="1"/>
  <c r="H21" i="1"/>
  <c r="G21" i="1"/>
  <c r="D23" i="1"/>
  <c r="E23" i="1" s="1"/>
  <c r="I23" i="1" s="1"/>
  <c r="F22" i="1"/>
  <c r="Q44" i="6" l="1"/>
  <c r="S44" i="6"/>
  <c r="AP45" i="6"/>
  <c r="AN45" i="6"/>
  <c r="AL45" i="6"/>
  <c r="AM45" i="6"/>
  <c r="R45" i="6"/>
  <c r="M46" i="6"/>
  <c r="P45" i="6"/>
  <c r="O45" i="6"/>
  <c r="N45" i="6"/>
  <c r="AD45" i="6"/>
  <c r="AB45" i="6"/>
  <c r="AA45" i="6"/>
  <c r="Z45" i="6"/>
  <c r="Y46" i="6"/>
  <c r="AC44" i="6"/>
  <c r="AF44" i="6" s="1"/>
  <c r="AG44" i="6" s="1"/>
  <c r="AQ44" i="6"/>
  <c r="AR44" i="6" s="1"/>
  <c r="AS44" i="6" s="1"/>
  <c r="AQ45" i="6"/>
  <c r="AK46" i="6"/>
  <c r="X49" i="4"/>
  <c r="Z49" i="4" s="1"/>
  <c r="V50" i="4"/>
  <c r="U51" i="4"/>
  <c r="AA48" i="4"/>
  <c r="AB48" i="4" s="1"/>
  <c r="H51" i="4"/>
  <c r="I51" i="4" s="1"/>
  <c r="K50" i="4"/>
  <c r="M50" i="4" s="1"/>
  <c r="N49" i="4"/>
  <c r="O49" i="4" s="1"/>
  <c r="DN56" i="3"/>
  <c r="DM57" i="3"/>
  <c r="DO57" i="3" s="1"/>
  <c r="DP57" i="3" s="1"/>
  <c r="CE24" i="3"/>
  <c r="CD24" i="3"/>
  <c r="BB25" i="3"/>
  <c r="BQ25" i="3"/>
  <c r="CC25" i="3" s="1"/>
  <c r="B42" i="3"/>
  <c r="BA28" i="3"/>
  <c r="BP28" i="3"/>
  <c r="CB28" i="3" s="1"/>
  <c r="BS24" i="3"/>
  <c r="BR24" i="3"/>
  <c r="BT24" i="3" s="1"/>
  <c r="BU24" i="3" s="1"/>
  <c r="BC25" i="3"/>
  <c r="BE25" i="3" s="1"/>
  <c r="BF25" i="3" s="1"/>
  <c r="BD25" i="3"/>
  <c r="E38" i="3"/>
  <c r="D38" i="3"/>
  <c r="F38" i="3" s="1"/>
  <c r="G38" i="3" s="1"/>
  <c r="C39" i="3"/>
  <c r="CP41" i="3"/>
  <c r="CQ41" i="3" s="1"/>
  <c r="CM43" i="3"/>
  <c r="CN42" i="3"/>
  <c r="CP42" i="3" s="1"/>
  <c r="CQ42" i="3" s="1"/>
  <c r="V23" i="2"/>
  <c r="G25" i="2"/>
  <c r="U24" i="2"/>
  <c r="Z24" i="2" s="1"/>
  <c r="T25" i="2"/>
  <c r="E27" i="2"/>
  <c r="F26" i="2"/>
  <c r="I26" i="2" s="1"/>
  <c r="J21" i="1"/>
  <c r="K21" i="1" s="1"/>
  <c r="H22" i="1"/>
  <c r="G22" i="1"/>
  <c r="D24" i="1"/>
  <c r="E24" i="1" s="1"/>
  <c r="I24" i="1" s="1"/>
  <c r="F23" i="1"/>
  <c r="T44" i="6" l="1"/>
  <c r="AC45" i="6"/>
  <c r="S45" i="6"/>
  <c r="AP46" i="6"/>
  <c r="AN46" i="6"/>
  <c r="AL46" i="6"/>
  <c r="AM46" i="6"/>
  <c r="AD46" i="6"/>
  <c r="AB46" i="6"/>
  <c r="Z46" i="6"/>
  <c r="AA46" i="6"/>
  <c r="AE46" i="6" s="1"/>
  <c r="Y47" i="6"/>
  <c r="P46" i="6"/>
  <c r="N46" i="6"/>
  <c r="M47" i="6"/>
  <c r="R46" i="6"/>
  <c r="O46" i="6"/>
  <c r="Q45" i="6"/>
  <c r="AE45" i="6"/>
  <c r="AF45" i="6" s="1"/>
  <c r="AG45" i="6" s="1"/>
  <c r="AO45" i="6"/>
  <c r="AR45" i="6" s="1"/>
  <c r="AS45" i="6" s="1"/>
  <c r="AK47" i="6"/>
  <c r="AQ46" i="6"/>
  <c r="X50" i="4"/>
  <c r="Z50" i="4" s="1"/>
  <c r="V51" i="4"/>
  <c r="U52" i="4"/>
  <c r="AA49" i="4"/>
  <c r="AB49" i="4" s="1"/>
  <c r="H52" i="4"/>
  <c r="K51" i="4"/>
  <c r="N50" i="4"/>
  <c r="O50" i="4" s="1"/>
  <c r="I52" i="4"/>
  <c r="DN57" i="3"/>
  <c r="DM58" i="3"/>
  <c r="DO58" i="3" s="1"/>
  <c r="DP58" i="3" s="1"/>
  <c r="CE25" i="3"/>
  <c r="CD25" i="3"/>
  <c r="CF25" i="3" s="1"/>
  <c r="CG25" i="3" s="1"/>
  <c r="CF24" i="3"/>
  <c r="CG24" i="3" s="1"/>
  <c r="BB26" i="3"/>
  <c r="BQ26" i="3"/>
  <c r="CC26" i="3" s="1"/>
  <c r="B43" i="3"/>
  <c r="BA29" i="3"/>
  <c r="BP29" i="3"/>
  <c r="CB29" i="3" s="1"/>
  <c r="BS25" i="3"/>
  <c r="BR25" i="3"/>
  <c r="BT25" i="3" s="1"/>
  <c r="BU25" i="3" s="1"/>
  <c r="BD26" i="3"/>
  <c r="BC26" i="3"/>
  <c r="BE26" i="3" s="1"/>
  <c r="BF26" i="3" s="1"/>
  <c r="E39" i="3"/>
  <c r="D39" i="3"/>
  <c r="F39" i="3" s="1"/>
  <c r="G39" i="3" s="1"/>
  <c r="C40" i="3"/>
  <c r="CO42" i="3"/>
  <c r="CM44" i="3"/>
  <c r="CN43" i="3"/>
  <c r="CP43" i="3" s="1"/>
  <c r="CQ43" i="3" s="1"/>
  <c r="V24" i="2"/>
  <c r="G26" i="2"/>
  <c r="T26" i="2"/>
  <c r="U25" i="2"/>
  <c r="Z25" i="2" s="1"/>
  <c r="E28" i="2"/>
  <c r="F27" i="2"/>
  <c r="I27" i="2" s="1"/>
  <c r="J22" i="1"/>
  <c r="K22" i="1" s="1"/>
  <c r="G23" i="1"/>
  <c r="H23" i="1"/>
  <c r="D25" i="1"/>
  <c r="E25" i="1" s="1"/>
  <c r="I25" i="1" s="1"/>
  <c r="F24" i="1"/>
  <c r="T45" i="6" l="1"/>
  <c r="AC46" i="6"/>
  <c r="AF46" i="6"/>
  <c r="AG46" i="6" s="1"/>
  <c r="P47" i="6"/>
  <c r="N47" i="6"/>
  <c r="R47" i="6"/>
  <c r="O47" i="6"/>
  <c r="M48" i="6"/>
  <c r="Q46" i="6"/>
  <c r="AD47" i="6"/>
  <c r="AB47" i="6"/>
  <c r="Z47" i="6"/>
  <c r="AA47" i="6"/>
  <c r="Y48" i="6"/>
  <c r="AP47" i="6"/>
  <c r="AN47" i="6"/>
  <c r="AL47" i="6"/>
  <c r="AM47" i="6"/>
  <c r="AQ47" i="6" s="1"/>
  <c r="S46" i="6"/>
  <c r="AK48" i="6"/>
  <c r="AO47" i="6"/>
  <c r="AO46" i="6"/>
  <c r="AR46" i="6" s="1"/>
  <c r="AS46" i="6" s="1"/>
  <c r="M51" i="4"/>
  <c r="V52" i="4"/>
  <c r="U53" i="4"/>
  <c r="X51" i="4"/>
  <c r="Z51" i="4" s="1"/>
  <c r="AA50" i="4"/>
  <c r="AB50" i="4" s="1"/>
  <c r="H53" i="4"/>
  <c r="I53" i="4" s="1"/>
  <c r="K52" i="4"/>
  <c r="N51" i="4"/>
  <c r="O51" i="4" s="1"/>
  <c r="DN58" i="3"/>
  <c r="DM59" i="3"/>
  <c r="DN59" i="3" s="1"/>
  <c r="CE26" i="3"/>
  <c r="CD26" i="3"/>
  <c r="CF26" i="3" s="1"/>
  <c r="CG26" i="3" s="1"/>
  <c r="BS26" i="3"/>
  <c r="BR26" i="3"/>
  <c r="BT26" i="3" s="1"/>
  <c r="BU26" i="3" s="1"/>
  <c r="BB27" i="3"/>
  <c r="BQ27" i="3"/>
  <c r="CC27" i="3" s="1"/>
  <c r="B44" i="3"/>
  <c r="BA30" i="3"/>
  <c r="BP30" i="3"/>
  <c r="CB30" i="3" s="1"/>
  <c r="BD27" i="3"/>
  <c r="BC27" i="3"/>
  <c r="BE27" i="3" s="1"/>
  <c r="BF27" i="3" s="1"/>
  <c r="E40" i="3"/>
  <c r="D40" i="3"/>
  <c r="F40" i="3" s="1"/>
  <c r="G40" i="3" s="1"/>
  <c r="C41" i="3"/>
  <c r="CO43" i="3"/>
  <c r="CM45" i="3"/>
  <c r="CN44" i="3"/>
  <c r="CO44" i="3" s="1"/>
  <c r="V25" i="2"/>
  <c r="G27" i="2"/>
  <c r="U26" i="2"/>
  <c r="Z26" i="2" s="1"/>
  <c r="T27" i="2"/>
  <c r="F28" i="2"/>
  <c r="I28" i="2" s="1"/>
  <c r="E29" i="2"/>
  <c r="J23" i="1"/>
  <c r="K23" i="1" s="1"/>
  <c r="H24" i="1"/>
  <c r="G24" i="1"/>
  <c r="D26" i="1"/>
  <c r="E26" i="1" s="1"/>
  <c r="I26" i="1" s="1"/>
  <c r="F25" i="1"/>
  <c r="AE47" i="6" l="1"/>
  <c r="S47" i="6"/>
  <c r="T46" i="6"/>
  <c r="AC47" i="6"/>
  <c r="AF47" i="6" s="1"/>
  <c r="AG47" i="6" s="1"/>
  <c r="AD48" i="6"/>
  <c r="AB48" i="6"/>
  <c r="Z48" i="6"/>
  <c r="AA48" i="6"/>
  <c r="AE48" i="6" s="1"/>
  <c r="Y49" i="6"/>
  <c r="N48" i="6"/>
  <c r="R48" i="6"/>
  <c r="P48" i="6"/>
  <c r="O48" i="6"/>
  <c r="M49" i="6"/>
  <c r="Q47" i="6"/>
  <c r="AP48" i="6"/>
  <c r="AN48" i="6"/>
  <c r="AL48" i="6"/>
  <c r="AM48" i="6"/>
  <c r="AR47" i="6"/>
  <c r="AS47" i="6" s="1"/>
  <c r="AK49" i="6"/>
  <c r="M52" i="4"/>
  <c r="X52" i="4"/>
  <c r="Z52" i="4" s="1"/>
  <c r="V53" i="4"/>
  <c r="AA51" i="4"/>
  <c r="AB51" i="4" s="1"/>
  <c r="U54" i="4"/>
  <c r="H54" i="4"/>
  <c r="K53" i="4"/>
  <c r="M53" i="4" s="1"/>
  <c r="N53" i="4" s="1"/>
  <c r="O53" i="4" s="1"/>
  <c r="N52" i="4"/>
  <c r="O52" i="4" s="1"/>
  <c r="I54" i="4"/>
  <c r="DO59" i="3"/>
  <c r="DP59" i="3" s="1"/>
  <c r="DM60" i="3"/>
  <c r="DO60" i="3" s="1"/>
  <c r="DP60" i="3" s="1"/>
  <c r="CD27" i="3"/>
  <c r="CF27" i="3" s="1"/>
  <c r="CG27" i="3" s="1"/>
  <c r="CE27" i="3"/>
  <c r="BB28" i="3"/>
  <c r="BQ28" i="3"/>
  <c r="CC28" i="3" s="1"/>
  <c r="B45" i="3"/>
  <c r="BA31" i="3"/>
  <c r="BP31" i="3"/>
  <c r="CB31" i="3" s="1"/>
  <c r="BS27" i="3"/>
  <c r="BR27" i="3"/>
  <c r="BT27" i="3" s="1"/>
  <c r="BU27" i="3" s="1"/>
  <c r="BD28" i="3"/>
  <c r="BC28" i="3"/>
  <c r="BE28" i="3" s="1"/>
  <c r="BF28" i="3" s="1"/>
  <c r="E41" i="3"/>
  <c r="D41" i="3"/>
  <c r="F41" i="3" s="1"/>
  <c r="G41" i="3" s="1"/>
  <c r="C42" i="3"/>
  <c r="CP44" i="3"/>
  <c r="CQ44" i="3" s="1"/>
  <c r="CM46" i="3"/>
  <c r="CN45" i="3"/>
  <c r="CP45" i="3" s="1"/>
  <c r="CQ45" i="3" s="1"/>
  <c r="V26" i="2"/>
  <c r="G28" i="2"/>
  <c r="T28" i="2"/>
  <c r="U27" i="2"/>
  <c r="Z27" i="2" s="1"/>
  <c r="E30" i="2"/>
  <c r="F29" i="2"/>
  <c r="I29" i="2" s="1"/>
  <c r="J24" i="1"/>
  <c r="K24" i="1" s="1"/>
  <c r="H25" i="1"/>
  <c r="G25" i="1"/>
  <c r="D27" i="1"/>
  <c r="E27" i="1" s="1"/>
  <c r="I27" i="1" s="1"/>
  <c r="F26" i="1"/>
  <c r="T47" i="6" l="1"/>
  <c r="S48" i="6"/>
  <c r="Q48" i="6"/>
  <c r="AQ48" i="6"/>
  <c r="AP49" i="6"/>
  <c r="AN49" i="6"/>
  <c r="AL49" i="6"/>
  <c r="AM49" i="6"/>
  <c r="AD49" i="6"/>
  <c r="AB49" i="6"/>
  <c r="Z49" i="6"/>
  <c r="AA49" i="6"/>
  <c r="AE49" i="6" s="1"/>
  <c r="Y50" i="6"/>
  <c r="AC48" i="6"/>
  <c r="AF48" i="6" s="1"/>
  <c r="AG48" i="6" s="1"/>
  <c r="P49" i="6"/>
  <c r="O49" i="6"/>
  <c r="N49" i="6"/>
  <c r="M50" i="6"/>
  <c r="R49" i="6"/>
  <c r="AK50" i="6"/>
  <c r="AO48" i="6"/>
  <c r="AR48" i="6" s="1"/>
  <c r="AS48" i="6" s="1"/>
  <c r="V54" i="4"/>
  <c r="X53" i="4"/>
  <c r="Z53" i="4" s="1"/>
  <c r="U55" i="4"/>
  <c r="AA52" i="4"/>
  <c r="AB52" i="4" s="1"/>
  <c r="H55" i="4"/>
  <c r="K54" i="4"/>
  <c r="M54" i="4" s="1"/>
  <c r="I55" i="4"/>
  <c r="DN60" i="3"/>
  <c r="DM61" i="3"/>
  <c r="DO61" i="3" s="1"/>
  <c r="DP61" i="3" s="1"/>
  <c r="CE28" i="3"/>
  <c r="CD28" i="3"/>
  <c r="CF28" i="3" s="1"/>
  <c r="CG28" i="3" s="1"/>
  <c r="BB29" i="3"/>
  <c r="BQ29" i="3"/>
  <c r="CC29" i="3" s="1"/>
  <c r="B46" i="3"/>
  <c r="BA32" i="3"/>
  <c r="BP32" i="3"/>
  <c r="CB32" i="3" s="1"/>
  <c r="BS28" i="3"/>
  <c r="BR28" i="3"/>
  <c r="BT28" i="3" s="1"/>
  <c r="BU28" i="3" s="1"/>
  <c r="BD29" i="3"/>
  <c r="BC29" i="3"/>
  <c r="BE29" i="3" s="1"/>
  <c r="BF29" i="3" s="1"/>
  <c r="E42" i="3"/>
  <c r="D42" i="3"/>
  <c r="F42" i="3" s="1"/>
  <c r="G42" i="3" s="1"/>
  <c r="C43" i="3"/>
  <c r="CO45" i="3"/>
  <c r="CM47" i="3"/>
  <c r="CN46" i="3"/>
  <c r="CP46" i="3" s="1"/>
  <c r="CQ46" i="3" s="1"/>
  <c r="V27" i="2"/>
  <c r="G29" i="2"/>
  <c r="T29" i="2"/>
  <c r="U28" i="2"/>
  <c r="Z28" i="2" s="1"/>
  <c r="E31" i="2"/>
  <c r="F30" i="2"/>
  <c r="I30" i="2" s="1"/>
  <c r="J25" i="1"/>
  <c r="K25" i="1" s="1"/>
  <c r="H26" i="1"/>
  <c r="G26" i="1"/>
  <c r="D28" i="1"/>
  <c r="E28" i="1" s="1"/>
  <c r="I28" i="1" s="1"/>
  <c r="F27" i="1"/>
  <c r="T48" i="6" l="1"/>
  <c r="Q49" i="6"/>
  <c r="AD50" i="6"/>
  <c r="AB50" i="6"/>
  <c r="Z50" i="6"/>
  <c r="AA50" i="6"/>
  <c r="AE50" i="6" s="1"/>
  <c r="Y51" i="6"/>
  <c r="AC49" i="6"/>
  <c r="AF49" i="6" s="1"/>
  <c r="AG49" i="6" s="1"/>
  <c r="AP50" i="6"/>
  <c r="AN50" i="6"/>
  <c r="AL50" i="6"/>
  <c r="AO50" i="6" s="1"/>
  <c r="AM50" i="6"/>
  <c r="P50" i="6"/>
  <c r="O50" i="6"/>
  <c r="N50" i="6"/>
  <c r="R50" i="6"/>
  <c r="M51" i="6"/>
  <c r="S49" i="6"/>
  <c r="T49" i="6" s="1"/>
  <c r="AK51" i="6"/>
  <c r="AQ49" i="6"/>
  <c r="AO49" i="6"/>
  <c r="X54" i="4"/>
  <c r="Z54" i="4" s="1"/>
  <c r="V55" i="4"/>
  <c r="AA53" i="4"/>
  <c r="AB53" i="4" s="1"/>
  <c r="U56" i="4"/>
  <c r="H56" i="4"/>
  <c r="I56" i="4" s="1"/>
  <c r="K55" i="4"/>
  <c r="M55" i="4" s="1"/>
  <c r="N55" i="4" s="1"/>
  <c r="O55" i="4" s="1"/>
  <c r="N54" i="4"/>
  <c r="O54" i="4" s="1"/>
  <c r="DN61" i="3"/>
  <c r="DM62" i="3"/>
  <c r="DO62" i="3" s="1"/>
  <c r="DP62" i="3" s="1"/>
  <c r="CE29" i="3"/>
  <c r="CD29" i="3"/>
  <c r="CF29" i="3" s="1"/>
  <c r="CG29" i="3" s="1"/>
  <c r="BB30" i="3"/>
  <c r="BQ30" i="3"/>
  <c r="CC30" i="3" s="1"/>
  <c r="B47" i="3"/>
  <c r="BP33" i="3"/>
  <c r="CB33" i="3" s="1"/>
  <c r="BA33" i="3"/>
  <c r="BS29" i="3"/>
  <c r="BR29" i="3"/>
  <c r="BT29" i="3" s="1"/>
  <c r="BU29" i="3" s="1"/>
  <c r="BD30" i="3"/>
  <c r="BC30" i="3"/>
  <c r="BE30" i="3" s="1"/>
  <c r="BF30" i="3" s="1"/>
  <c r="E43" i="3"/>
  <c r="D43" i="3"/>
  <c r="F43" i="3" s="1"/>
  <c r="G43" i="3" s="1"/>
  <c r="C44" i="3"/>
  <c r="CO46" i="3"/>
  <c r="CM48" i="3"/>
  <c r="CN47" i="3"/>
  <c r="CP47" i="3" s="1"/>
  <c r="CQ47" i="3" s="1"/>
  <c r="V28" i="2"/>
  <c r="G30" i="2"/>
  <c r="T30" i="2"/>
  <c r="U29" i="2"/>
  <c r="Z29" i="2" s="1"/>
  <c r="E32" i="2"/>
  <c r="F31" i="2"/>
  <c r="I31" i="2" s="1"/>
  <c r="J26" i="1"/>
  <c r="K26" i="1" s="1"/>
  <c r="G27" i="1"/>
  <c r="H27" i="1"/>
  <c r="D29" i="1"/>
  <c r="E29" i="1" s="1"/>
  <c r="I29" i="1" s="1"/>
  <c r="F28" i="1"/>
  <c r="AN51" i="6" l="1"/>
  <c r="AP51" i="6"/>
  <c r="AL51" i="6"/>
  <c r="AM51" i="6"/>
  <c r="P51" i="6"/>
  <c r="O51" i="6"/>
  <c r="R51" i="6"/>
  <c r="M52" i="6"/>
  <c r="N51" i="6"/>
  <c r="AD51" i="6"/>
  <c r="AB51" i="6"/>
  <c r="Z51" i="6"/>
  <c r="AA51" i="6"/>
  <c r="Y52" i="6"/>
  <c r="S50" i="6"/>
  <c r="AC50" i="6"/>
  <c r="AF50" i="6" s="1"/>
  <c r="AG50" i="6" s="1"/>
  <c r="Q50" i="6"/>
  <c r="AR49" i="6"/>
  <c r="AS49" i="6" s="1"/>
  <c r="AK52" i="6"/>
  <c r="AQ50" i="6"/>
  <c r="AR50" i="6" s="1"/>
  <c r="AS50" i="6" s="1"/>
  <c r="X55" i="4"/>
  <c r="Z55" i="4" s="1"/>
  <c r="V56" i="4"/>
  <c r="AA54" i="4"/>
  <c r="AB54" i="4" s="1"/>
  <c r="U57" i="4"/>
  <c r="H57" i="4"/>
  <c r="I57" i="4" s="1"/>
  <c r="K56" i="4"/>
  <c r="M56" i="4" s="1"/>
  <c r="DN62" i="3"/>
  <c r="DM63" i="3"/>
  <c r="DN63" i="3" s="1"/>
  <c r="CE30" i="3"/>
  <c r="CD30" i="3"/>
  <c r="CF30" i="3" s="1"/>
  <c r="CG30" i="3" s="1"/>
  <c r="BB31" i="3"/>
  <c r="BQ31" i="3"/>
  <c r="CC31" i="3" s="1"/>
  <c r="BS30" i="3"/>
  <c r="BR30" i="3"/>
  <c r="BT30" i="3" s="1"/>
  <c r="BU30" i="3" s="1"/>
  <c r="B48" i="3"/>
  <c r="BA34" i="3"/>
  <c r="BP34" i="3"/>
  <c r="CB34" i="3" s="1"/>
  <c r="BD31" i="3"/>
  <c r="BC31" i="3"/>
  <c r="BE31" i="3" s="1"/>
  <c r="BF31" i="3" s="1"/>
  <c r="E44" i="3"/>
  <c r="D44" i="3"/>
  <c r="F44" i="3" s="1"/>
  <c r="G44" i="3" s="1"/>
  <c r="C45" i="3"/>
  <c r="CO47" i="3"/>
  <c r="CM49" i="3"/>
  <c r="CN48" i="3"/>
  <c r="CO48" i="3" s="1"/>
  <c r="V29" i="2"/>
  <c r="G31" i="2"/>
  <c r="T31" i="2"/>
  <c r="U30" i="2"/>
  <c r="Z30" i="2" s="1"/>
  <c r="E33" i="2"/>
  <c r="F32" i="2"/>
  <c r="I32" i="2" s="1"/>
  <c r="J27" i="1"/>
  <c r="K27" i="1" s="1"/>
  <c r="G28" i="1"/>
  <c r="H28" i="1"/>
  <c r="D30" i="1"/>
  <c r="E30" i="1" s="1"/>
  <c r="I30" i="1" s="1"/>
  <c r="F29" i="1"/>
  <c r="AC51" i="6" l="1"/>
  <c r="S51" i="6"/>
  <c r="R52" i="6"/>
  <c r="O52" i="6"/>
  <c r="M53" i="6"/>
  <c r="N52" i="6"/>
  <c r="P52" i="6"/>
  <c r="AP52" i="6"/>
  <c r="AN52" i="6"/>
  <c r="AL52" i="6"/>
  <c r="AM52" i="6"/>
  <c r="AQ52" i="6" s="1"/>
  <c r="T50" i="6"/>
  <c r="Q51" i="6"/>
  <c r="AD52" i="6"/>
  <c r="AB52" i="6"/>
  <c r="Z52" i="6"/>
  <c r="AA52" i="6"/>
  <c r="AE52" i="6" s="1"/>
  <c r="Y53" i="6"/>
  <c r="AE51" i="6"/>
  <c r="AF51" i="6" s="1"/>
  <c r="AG51" i="6" s="1"/>
  <c r="AQ51" i="6"/>
  <c r="AK53" i="6"/>
  <c r="AO51" i="6"/>
  <c r="X56" i="4"/>
  <c r="V57" i="4"/>
  <c r="X57" i="4" s="1"/>
  <c r="AA55" i="4"/>
  <c r="AB55" i="4" s="1"/>
  <c r="Z56" i="4"/>
  <c r="U58" i="4"/>
  <c r="H58" i="4"/>
  <c r="I58" i="4" s="1"/>
  <c r="K57" i="4"/>
  <c r="N56" i="4"/>
  <c r="O56" i="4" s="1"/>
  <c r="DO63" i="3"/>
  <c r="DP63" i="3" s="1"/>
  <c r="DM64" i="3"/>
  <c r="DN64" i="3" s="1"/>
  <c r="CD31" i="3"/>
  <c r="CF31" i="3" s="1"/>
  <c r="CG31" i="3" s="1"/>
  <c r="CE31" i="3"/>
  <c r="BB32" i="3"/>
  <c r="BQ32" i="3"/>
  <c r="CC32" i="3" s="1"/>
  <c r="B49" i="3"/>
  <c r="BA35" i="3"/>
  <c r="BP35" i="3"/>
  <c r="CB35" i="3" s="1"/>
  <c r="BS31" i="3"/>
  <c r="BR31" i="3"/>
  <c r="BT31" i="3" s="1"/>
  <c r="BU31" i="3" s="1"/>
  <c r="BD32" i="3"/>
  <c r="BC32" i="3"/>
  <c r="BE32" i="3" s="1"/>
  <c r="BF32" i="3" s="1"/>
  <c r="E45" i="3"/>
  <c r="D45" i="3"/>
  <c r="F45" i="3" s="1"/>
  <c r="G45" i="3" s="1"/>
  <c r="C46" i="3"/>
  <c r="CP48" i="3"/>
  <c r="CQ48" i="3" s="1"/>
  <c r="CM50" i="3"/>
  <c r="CN49" i="3"/>
  <c r="CO49" i="3" s="1"/>
  <c r="V30" i="2"/>
  <c r="G32" i="2"/>
  <c r="T32" i="2"/>
  <c r="U31" i="2"/>
  <c r="Z31" i="2" s="1"/>
  <c r="E34" i="2"/>
  <c r="F33" i="2"/>
  <c r="I33" i="2" s="1"/>
  <c r="J28" i="1"/>
  <c r="K28" i="1" s="1"/>
  <c r="H29" i="1"/>
  <c r="G29" i="1"/>
  <c r="D31" i="1"/>
  <c r="E31" i="1" s="1"/>
  <c r="I31" i="1" s="1"/>
  <c r="F30" i="1"/>
  <c r="Q52" i="6" l="1"/>
  <c r="AC52" i="6"/>
  <c r="AF52" i="6"/>
  <c r="AG52" i="6" s="1"/>
  <c r="O53" i="6"/>
  <c r="N53" i="6"/>
  <c r="M54" i="6"/>
  <c r="R53" i="6"/>
  <c r="P53" i="6"/>
  <c r="S52" i="6"/>
  <c r="T52" i="6" s="1"/>
  <c r="AD53" i="6"/>
  <c r="AB53" i="6"/>
  <c r="Z53" i="6"/>
  <c r="AA53" i="6"/>
  <c r="Y54" i="6"/>
  <c r="AP53" i="6"/>
  <c r="AN53" i="6"/>
  <c r="AL53" i="6"/>
  <c r="AM53" i="6"/>
  <c r="AQ53" i="6" s="1"/>
  <c r="T51" i="6"/>
  <c r="AK54" i="6"/>
  <c r="AO52" i="6"/>
  <c r="AR52" i="6" s="1"/>
  <c r="AS52" i="6" s="1"/>
  <c r="AR51" i="6"/>
  <c r="AS51" i="6" s="1"/>
  <c r="M57" i="4"/>
  <c r="N57" i="4" s="1"/>
  <c r="O57" i="4" s="1"/>
  <c r="V58" i="4"/>
  <c r="X58" i="4" s="1"/>
  <c r="Z57" i="4"/>
  <c r="AA56" i="4"/>
  <c r="AB56" i="4" s="1"/>
  <c r="U59" i="4"/>
  <c r="H59" i="4"/>
  <c r="I59" i="4" s="1"/>
  <c r="K58" i="4"/>
  <c r="DO64" i="3"/>
  <c r="DP64" i="3" s="1"/>
  <c r="DM65" i="3"/>
  <c r="DO65" i="3" s="1"/>
  <c r="DP65" i="3" s="1"/>
  <c r="CE32" i="3"/>
  <c r="CD32" i="3"/>
  <c r="CF32" i="3" s="1"/>
  <c r="CG32" i="3" s="1"/>
  <c r="BB33" i="3"/>
  <c r="BQ33" i="3"/>
  <c r="CC33" i="3" s="1"/>
  <c r="B50" i="3"/>
  <c r="BP36" i="3"/>
  <c r="CB36" i="3" s="1"/>
  <c r="BA36" i="3"/>
  <c r="BS32" i="3"/>
  <c r="BR32" i="3"/>
  <c r="BT32" i="3" s="1"/>
  <c r="BU32" i="3" s="1"/>
  <c r="BD33" i="3"/>
  <c r="BC33" i="3"/>
  <c r="BE33" i="3" s="1"/>
  <c r="BF33" i="3" s="1"/>
  <c r="E46" i="3"/>
  <c r="D46" i="3"/>
  <c r="F46" i="3" s="1"/>
  <c r="G46" i="3" s="1"/>
  <c r="C47" i="3"/>
  <c r="CP49" i="3"/>
  <c r="CQ49" i="3" s="1"/>
  <c r="CM51" i="3"/>
  <c r="CN50" i="3"/>
  <c r="CP50" i="3" s="1"/>
  <c r="CQ50" i="3" s="1"/>
  <c r="V31" i="2"/>
  <c r="G33" i="2"/>
  <c r="T33" i="2"/>
  <c r="U32" i="2"/>
  <c r="Z32" i="2" s="1"/>
  <c r="F34" i="2"/>
  <c r="I34" i="2" s="1"/>
  <c r="E35" i="2"/>
  <c r="J29" i="1"/>
  <c r="K29" i="1" s="1"/>
  <c r="H30" i="1"/>
  <c r="G30" i="1"/>
  <c r="D32" i="1"/>
  <c r="E32" i="1" s="1"/>
  <c r="I32" i="1" s="1"/>
  <c r="F31" i="1"/>
  <c r="AE53" i="6" l="1"/>
  <c r="Q53" i="6"/>
  <c r="AC53" i="6"/>
  <c r="AF53" i="6" s="1"/>
  <c r="AG53" i="6" s="1"/>
  <c r="R54" i="6"/>
  <c r="M55" i="6"/>
  <c r="P54" i="6"/>
  <c r="O54" i="6"/>
  <c r="S54" i="6" s="1"/>
  <c r="N54" i="6"/>
  <c r="S53" i="6"/>
  <c r="AD54" i="6"/>
  <c r="AB54" i="6"/>
  <c r="Z54" i="6"/>
  <c r="AA54" i="6"/>
  <c r="Y55" i="6"/>
  <c r="AP54" i="6"/>
  <c r="AN54" i="6"/>
  <c r="AL54" i="6"/>
  <c r="AM54" i="6"/>
  <c r="AQ54" i="6" s="1"/>
  <c r="AK55" i="6"/>
  <c r="AO53" i="6"/>
  <c r="AR53" i="6" s="1"/>
  <c r="AS53" i="6" s="1"/>
  <c r="M58" i="4"/>
  <c r="N58" i="4" s="1"/>
  <c r="O58" i="4" s="1"/>
  <c r="V59" i="4"/>
  <c r="Z58" i="4"/>
  <c r="U60" i="4"/>
  <c r="AA57" i="4"/>
  <c r="AB57" i="4" s="1"/>
  <c r="H60" i="4"/>
  <c r="K59" i="4"/>
  <c r="M59" i="4" s="1"/>
  <c r="I60" i="4"/>
  <c r="DN65" i="3"/>
  <c r="DM66" i="3"/>
  <c r="DO66" i="3" s="1"/>
  <c r="DP66" i="3" s="1"/>
  <c r="CE33" i="3"/>
  <c r="CD33" i="3"/>
  <c r="CF33" i="3" s="1"/>
  <c r="CG33" i="3" s="1"/>
  <c r="BB34" i="3"/>
  <c r="BQ34" i="3"/>
  <c r="CC34" i="3" s="1"/>
  <c r="B51" i="3"/>
  <c r="BP37" i="3"/>
  <c r="CB37" i="3" s="1"/>
  <c r="BA37" i="3"/>
  <c r="BS33" i="3"/>
  <c r="BR33" i="3"/>
  <c r="BT33" i="3" s="1"/>
  <c r="BU33" i="3" s="1"/>
  <c r="BD34" i="3"/>
  <c r="BC34" i="3"/>
  <c r="BE34" i="3" s="1"/>
  <c r="BF34" i="3" s="1"/>
  <c r="E47" i="3"/>
  <c r="D47" i="3"/>
  <c r="F47" i="3" s="1"/>
  <c r="G47" i="3" s="1"/>
  <c r="C48" i="3"/>
  <c r="CO50" i="3"/>
  <c r="CM52" i="3"/>
  <c r="CN51" i="3"/>
  <c r="CO51" i="3" s="1"/>
  <c r="V32" i="2"/>
  <c r="G34" i="2"/>
  <c r="T34" i="2"/>
  <c r="U33" i="2"/>
  <c r="Z33" i="2" s="1"/>
  <c r="E36" i="2"/>
  <c r="F35" i="2"/>
  <c r="I35" i="2" s="1"/>
  <c r="J30" i="1"/>
  <c r="K30" i="1" s="1"/>
  <c r="H31" i="1"/>
  <c r="G31" i="1"/>
  <c r="D33" i="1"/>
  <c r="E33" i="1" s="1"/>
  <c r="I33" i="1" s="1"/>
  <c r="F32" i="1"/>
  <c r="T53" i="6" l="1"/>
  <c r="O55" i="6"/>
  <c r="M56" i="6"/>
  <c r="N55" i="6"/>
  <c r="R55" i="6"/>
  <c r="P55" i="6"/>
  <c r="Q54" i="6"/>
  <c r="T54" i="6" s="1"/>
  <c r="AP55" i="6"/>
  <c r="AN55" i="6"/>
  <c r="AL55" i="6"/>
  <c r="AM55" i="6"/>
  <c r="AQ55" i="6" s="1"/>
  <c r="AD55" i="6"/>
  <c r="AB55" i="6"/>
  <c r="Z55" i="6"/>
  <c r="AA55" i="6"/>
  <c r="Y56" i="6"/>
  <c r="AC54" i="6"/>
  <c r="AE54" i="6"/>
  <c r="AO54" i="6"/>
  <c r="AR54" i="6" s="1"/>
  <c r="AS54" i="6" s="1"/>
  <c r="AK56" i="6"/>
  <c r="V60" i="4"/>
  <c r="X59" i="4"/>
  <c r="Z59" i="4" s="1"/>
  <c r="U61" i="4"/>
  <c r="AA58" i="4"/>
  <c r="AB58" i="4" s="1"/>
  <c r="H61" i="4"/>
  <c r="I61" i="4" s="1"/>
  <c r="K60" i="4"/>
  <c r="N59" i="4"/>
  <c r="O59" i="4" s="1"/>
  <c r="DN66" i="3"/>
  <c r="DM67" i="3"/>
  <c r="DO67" i="3" s="1"/>
  <c r="DP67" i="3" s="1"/>
  <c r="CE34" i="3"/>
  <c r="CD34" i="3"/>
  <c r="CF34" i="3" s="1"/>
  <c r="CG34" i="3" s="1"/>
  <c r="BB35" i="3"/>
  <c r="BQ35" i="3"/>
  <c r="CC35" i="3" s="1"/>
  <c r="B52" i="3"/>
  <c r="BP38" i="3"/>
  <c r="CB38" i="3" s="1"/>
  <c r="BA38" i="3"/>
  <c r="BS34" i="3"/>
  <c r="BR34" i="3"/>
  <c r="BT34" i="3" s="1"/>
  <c r="BU34" i="3" s="1"/>
  <c r="BD35" i="3"/>
  <c r="BC35" i="3"/>
  <c r="BE35" i="3" s="1"/>
  <c r="BF35" i="3" s="1"/>
  <c r="E48" i="3"/>
  <c r="D48" i="3"/>
  <c r="F48" i="3" s="1"/>
  <c r="G48" i="3" s="1"/>
  <c r="C49" i="3"/>
  <c r="CP51" i="3"/>
  <c r="CQ51" i="3" s="1"/>
  <c r="CM53" i="3"/>
  <c r="CN52" i="3"/>
  <c r="CP52" i="3" s="1"/>
  <c r="CQ52" i="3" s="1"/>
  <c r="V33" i="2"/>
  <c r="G35" i="2"/>
  <c r="U34" i="2"/>
  <c r="Z34" i="2" s="1"/>
  <c r="T35" i="2"/>
  <c r="E37" i="2"/>
  <c r="F36" i="2"/>
  <c r="I36" i="2" s="1"/>
  <c r="J31" i="1"/>
  <c r="K31" i="1" s="1"/>
  <c r="H32" i="1"/>
  <c r="G32" i="1"/>
  <c r="D34" i="1"/>
  <c r="E34" i="1" s="1"/>
  <c r="I34" i="1" s="1"/>
  <c r="F33" i="1"/>
  <c r="AC55" i="6" l="1"/>
  <c r="Q55" i="6"/>
  <c r="AP56" i="6"/>
  <c r="AN56" i="6"/>
  <c r="AL56" i="6"/>
  <c r="AM56" i="6"/>
  <c r="AF54" i="6"/>
  <c r="AG54" i="6" s="1"/>
  <c r="AD56" i="6"/>
  <c r="AB56" i="6"/>
  <c r="Z56" i="6"/>
  <c r="AA56" i="6"/>
  <c r="AE56" i="6" s="1"/>
  <c r="Y57" i="6"/>
  <c r="AE55" i="6"/>
  <c r="AF55" i="6" s="1"/>
  <c r="AG55" i="6" s="1"/>
  <c r="O56" i="6"/>
  <c r="N56" i="6"/>
  <c r="P56" i="6"/>
  <c r="M57" i="6"/>
  <c r="R56" i="6"/>
  <c r="S55" i="6"/>
  <c r="AO55" i="6"/>
  <c r="AR55" i="6" s="1"/>
  <c r="AS55" i="6" s="1"/>
  <c r="AK57" i="6"/>
  <c r="AO56" i="6"/>
  <c r="M60" i="4"/>
  <c r="X60" i="4"/>
  <c r="Z60" i="4" s="1"/>
  <c r="V61" i="4"/>
  <c r="AA59" i="4"/>
  <c r="AB59" i="4" s="1"/>
  <c r="AA60" i="4"/>
  <c r="AB60" i="4" s="1"/>
  <c r="U62" i="4"/>
  <c r="H62" i="4"/>
  <c r="I62" i="4" s="1"/>
  <c r="K61" i="4"/>
  <c r="M61" i="4" s="1"/>
  <c r="N60" i="4"/>
  <c r="O60" i="4" s="1"/>
  <c r="DN67" i="3"/>
  <c r="DM68" i="3"/>
  <c r="DN68" i="3" s="1"/>
  <c r="CE35" i="3"/>
  <c r="CD35" i="3"/>
  <c r="CF35" i="3" s="1"/>
  <c r="CG35" i="3" s="1"/>
  <c r="BB36" i="3"/>
  <c r="BQ36" i="3"/>
  <c r="CC36" i="3" s="1"/>
  <c r="BR35" i="3"/>
  <c r="BT35" i="3" s="1"/>
  <c r="BU35" i="3" s="1"/>
  <c r="BS35" i="3"/>
  <c r="B53" i="3"/>
  <c r="BP39" i="3"/>
  <c r="CB39" i="3" s="1"/>
  <c r="BA39" i="3"/>
  <c r="BC36" i="3"/>
  <c r="BE36" i="3" s="1"/>
  <c r="BF36" i="3" s="1"/>
  <c r="BD36" i="3"/>
  <c r="E49" i="3"/>
  <c r="D49" i="3"/>
  <c r="F49" i="3" s="1"/>
  <c r="G49" i="3" s="1"/>
  <c r="C50" i="3"/>
  <c r="CO52" i="3"/>
  <c r="CM54" i="3"/>
  <c r="CN53" i="3"/>
  <c r="CP53" i="3" s="1"/>
  <c r="CQ53" i="3" s="1"/>
  <c r="V34" i="2"/>
  <c r="G36" i="2"/>
  <c r="T36" i="2"/>
  <c r="U35" i="2"/>
  <c r="Z35" i="2" s="1"/>
  <c r="E38" i="2"/>
  <c r="F37" i="2"/>
  <c r="I37" i="2" s="1"/>
  <c r="J32" i="1"/>
  <c r="K32" i="1" s="1"/>
  <c r="H33" i="1"/>
  <c r="G33" i="1"/>
  <c r="D35" i="1"/>
  <c r="E35" i="1" s="1"/>
  <c r="I35" i="1" s="1"/>
  <c r="F34" i="1"/>
  <c r="T55" i="6" l="1"/>
  <c r="AD57" i="6"/>
  <c r="AB57" i="6"/>
  <c r="Z57" i="6"/>
  <c r="AA57" i="6"/>
  <c r="AE57" i="6" s="1"/>
  <c r="Y58" i="6"/>
  <c r="AC56" i="6"/>
  <c r="AF56" i="6" s="1"/>
  <c r="AG56" i="6" s="1"/>
  <c r="N57" i="6"/>
  <c r="O57" i="6"/>
  <c r="R57" i="6"/>
  <c r="P57" i="6"/>
  <c r="M58" i="6"/>
  <c r="Q56" i="6"/>
  <c r="S56" i="6"/>
  <c r="AP57" i="6"/>
  <c r="AN57" i="6"/>
  <c r="AL57" i="6"/>
  <c r="AM57" i="6"/>
  <c r="AK58" i="6"/>
  <c r="AQ56" i="6"/>
  <c r="AR56" i="6" s="1"/>
  <c r="AS56" i="6" s="1"/>
  <c r="X61" i="4"/>
  <c r="V62" i="4"/>
  <c r="U63" i="4"/>
  <c r="Z61" i="4"/>
  <c r="H63" i="4"/>
  <c r="I63" i="4" s="1"/>
  <c r="K62" i="4"/>
  <c r="M62" i="4" s="1"/>
  <c r="N61" i="4"/>
  <c r="O61" i="4" s="1"/>
  <c r="DO68" i="3"/>
  <c r="DP68" i="3" s="1"/>
  <c r="DM69" i="3"/>
  <c r="DN69" i="3" s="1"/>
  <c r="CE36" i="3"/>
  <c r="CD36" i="3"/>
  <c r="CF36" i="3" s="1"/>
  <c r="CG36" i="3" s="1"/>
  <c r="BB37" i="3"/>
  <c r="BQ37" i="3"/>
  <c r="CC37" i="3" s="1"/>
  <c r="B54" i="3"/>
  <c r="BP40" i="3"/>
  <c r="CB40" i="3" s="1"/>
  <c r="BA40" i="3"/>
  <c r="BR36" i="3"/>
  <c r="BT36" i="3" s="1"/>
  <c r="BU36" i="3" s="1"/>
  <c r="BS36" i="3"/>
  <c r="BC37" i="3"/>
  <c r="BE37" i="3" s="1"/>
  <c r="BF37" i="3" s="1"/>
  <c r="BD37" i="3"/>
  <c r="E50" i="3"/>
  <c r="D50" i="3"/>
  <c r="F50" i="3" s="1"/>
  <c r="G50" i="3" s="1"/>
  <c r="C51" i="3"/>
  <c r="CO53" i="3"/>
  <c r="CM55" i="3"/>
  <c r="CN54" i="3"/>
  <c r="CP54" i="3" s="1"/>
  <c r="CQ54" i="3" s="1"/>
  <c r="V35" i="2"/>
  <c r="G37" i="2"/>
  <c r="U36" i="2"/>
  <c r="Z36" i="2" s="1"/>
  <c r="T37" i="2"/>
  <c r="E39" i="2"/>
  <c r="F38" i="2"/>
  <c r="I38" i="2" s="1"/>
  <c r="J33" i="1"/>
  <c r="K33" i="1" s="1"/>
  <c r="H34" i="1"/>
  <c r="G34" i="1"/>
  <c r="D36" i="1"/>
  <c r="E36" i="1" s="1"/>
  <c r="I36" i="1" s="1"/>
  <c r="F35" i="1"/>
  <c r="T56" i="6" l="1"/>
  <c r="Q57" i="6"/>
  <c r="S57" i="6"/>
  <c r="P58" i="6"/>
  <c r="O58" i="6"/>
  <c r="N58" i="6"/>
  <c r="R58" i="6"/>
  <c r="M59" i="6"/>
  <c r="AD58" i="6"/>
  <c r="AB58" i="6"/>
  <c r="Z58" i="6"/>
  <c r="AA58" i="6"/>
  <c r="AE58" i="6" s="1"/>
  <c r="Y59" i="6"/>
  <c r="AC57" i="6"/>
  <c r="AF57" i="6" s="1"/>
  <c r="AG57" i="6" s="1"/>
  <c r="AP58" i="6"/>
  <c r="AN58" i="6"/>
  <c r="AL58" i="6"/>
  <c r="AM58" i="6"/>
  <c r="AK59" i="6"/>
  <c r="AQ57" i="6"/>
  <c r="AO57" i="6"/>
  <c r="X62" i="4"/>
  <c r="Z62" i="4" s="1"/>
  <c r="V63" i="4"/>
  <c r="AA61" i="4"/>
  <c r="AB61" i="4" s="1"/>
  <c r="U64" i="4"/>
  <c r="H64" i="4"/>
  <c r="K63" i="4"/>
  <c r="N62" i="4"/>
  <c r="O62" i="4" s="1"/>
  <c r="I64" i="4"/>
  <c r="DO69" i="3"/>
  <c r="DP69" i="3" s="1"/>
  <c r="DM70" i="3"/>
  <c r="DO70" i="3" s="1"/>
  <c r="DP70" i="3" s="1"/>
  <c r="CE37" i="3"/>
  <c r="CD37" i="3"/>
  <c r="CF37" i="3" s="1"/>
  <c r="CG37" i="3" s="1"/>
  <c r="BB38" i="3"/>
  <c r="BQ38" i="3"/>
  <c r="CC38" i="3" s="1"/>
  <c r="B55" i="3"/>
  <c r="BP41" i="3"/>
  <c r="CB41" i="3" s="1"/>
  <c r="BA41" i="3"/>
  <c r="BS37" i="3"/>
  <c r="BR37" i="3"/>
  <c r="BT37" i="3" s="1"/>
  <c r="BU37" i="3" s="1"/>
  <c r="BC38" i="3"/>
  <c r="BE38" i="3" s="1"/>
  <c r="BF38" i="3" s="1"/>
  <c r="BD38" i="3"/>
  <c r="E51" i="3"/>
  <c r="D51" i="3"/>
  <c r="F51" i="3" s="1"/>
  <c r="G51" i="3" s="1"/>
  <c r="C52" i="3"/>
  <c r="CO54" i="3"/>
  <c r="CM56" i="3"/>
  <c r="CN55" i="3"/>
  <c r="CP55" i="3" s="1"/>
  <c r="CQ55" i="3" s="1"/>
  <c r="V36" i="2"/>
  <c r="G38" i="2"/>
  <c r="T38" i="2"/>
  <c r="U37" i="2"/>
  <c r="Z37" i="2" s="1"/>
  <c r="E40" i="2"/>
  <c r="F39" i="2"/>
  <c r="I39" i="2" s="1"/>
  <c r="J34" i="1"/>
  <c r="K34" i="1" s="1"/>
  <c r="G35" i="1"/>
  <c r="H35" i="1"/>
  <c r="D37" i="1"/>
  <c r="E37" i="1" s="1"/>
  <c r="I37" i="1" s="1"/>
  <c r="F36" i="1"/>
  <c r="T57" i="6" l="1"/>
  <c r="AQ58" i="6"/>
  <c r="AC58" i="6"/>
  <c r="AF58" i="6" s="1"/>
  <c r="AG58" i="6" s="1"/>
  <c r="N59" i="6"/>
  <c r="P59" i="6"/>
  <c r="M60" i="6"/>
  <c r="R59" i="6"/>
  <c r="O59" i="6"/>
  <c r="AP59" i="6"/>
  <c r="AN59" i="6"/>
  <c r="AL59" i="6"/>
  <c r="AM59" i="6"/>
  <c r="AQ59" i="6" s="1"/>
  <c r="AD59" i="6"/>
  <c r="AB59" i="6"/>
  <c r="Z59" i="6"/>
  <c r="AA59" i="6"/>
  <c r="Y60" i="6"/>
  <c r="S58" i="6"/>
  <c r="Q58" i="6"/>
  <c r="AR57" i="6"/>
  <c r="AS57" i="6" s="1"/>
  <c r="AK60" i="6"/>
  <c r="AO58" i="6"/>
  <c r="AR58" i="6" s="1"/>
  <c r="AS58" i="6" s="1"/>
  <c r="M63" i="4"/>
  <c r="V64" i="4"/>
  <c r="AA62" i="4"/>
  <c r="AB62" i="4" s="1"/>
  <c r="U65" i="4"/>
  <c r="X63" i="4"/>
  <c r="Z63" i="4" s="1"/>
  <c r="H65" i="4"/>
  <c r="I65" i="4" s="1"/>
  <c r="K64" i="4"/>
  <c r="M64" i="4" s="1"/>
  <c r="N63" i="4"/>
  <c r="O63" i="4" s="1"/>
  <c r="DN70" i="3"/>
  <c r="DM71" i="3"/>
  <c r="DO71" i="3" s="1"/>
  <c r="DP71" i="3" s="1"/>
  <c r="CE38" i="3"/>
  <c r="CD38" i="3"/>
  <c r="CF38" i="3" s="1"/>
  <c r="CG38" i="3" s="1"/>
  <c r="BB39" i="3"/>
  <c r="BQ39" i="3"/>
  <c r="CC39" i="3" s="1"/>
  <c r="B56" i="3"/>
  <c r="BP42" i="3"/>
  <c r="CB42" i="3" s="1"/>
  <c r="BA42" i="3"/>
  <c r="BR38" i="3"/>
  <c r="BT38" i="3" s="1"/>
  <c r="BU38" i="3" s="1"/>
  <c r="BS38" i="3"/>
  <c r="BC39" i="3"/>
  <c r="BE39" i="3" s="1"/>
  <c r="BF39" i="3" s="1"/>
  <c r="BD39" i="3"/>
  <c r="E52" i="3"/>
  <c r="D52" i="3"/>
  <c r="F52" i="3" s="1"/>
  <c r="G52" i="3" s="1"/>
  <c r="C53" i="3"/>
  <c r="CO55" i="3"/>
  <c r="CM57" i="3"/>
  <c r="CN56" i="3"/>
  <c r="CP56" i="3" s="1"/>
  <c r="CQ56" i="3" s="1"/>
  <c r="V37" i="2"/>
  <c r="G39" i="2"/>
  <c r="U38" i="2"/>
  <c r="Z38" i="2" s="1"/>
  <c r="T39" i="2"/>
  <c r="F40" i="2"/>
  <c r="I40" i="2" s="1"/>
  <c r="E41" i="2"/>
  <c r="J35" i="1"/>
  <c r="K35" i="1" s="1"/>
  <c r="G36" i="1"/>
  <c r="H36" i="1"/>
  <c r="D38" i="1"/>
  <c r="E38" i="1" s="1"/>
  <c r="I38" i="1" s="1"/>
  <c r="F37" i="1"/>
  <c r="T58" i="6" l="1"/>
  <c r="S59" i="6"/>
  <c r="Q59" i="6"/>
  <c r="AP60" i="6"/>
  <c r="AN60" i="6"/>
  <c r="AL60" i="6"/>
  <c r="AM60" i="6"/>
  <c r="AD60" i="6"/>
  <c r="AB60" i="6"/>
  <c r="Z60" i="6"/>
  <c r="AA60" i="6"/>
  <c r="AE60" i="6" s="1"/>
  <c r="Y61" i="6"/>
  <c r="AE59" i="6"/>
  <c r="R60" i="6"/>
  <c r="O60" i="6"/>
  <c r="P60" i="6"/>
  <c r="N60" i="6"/>
  <c r="M61" i="6"/>
  <c r="AC59" i="6"/>
  <c r="AK61" i="6"/>
  <c r="AQ60" i="6"/>
  <c r="AO59" i="6"/>
  <c r="AR59" i="6" s="1"/>
  <c r="AS59" i="6" s="1"/>
  <c r="V65" i="4"/>
  <c r="AA63" i="4"/>
  <c r="AB63" i="4" s="1"/>
  <c r="U66" i="4"/>
  <c r="X64" i="4"/>
  <c r="Z64" i="4" s="1"/>
  <c r="H66" i="4"/>
  <c r="K65" i="4"/>
  <c r="M65" i="4" s="1"/>
  <c r="N64" i="4"/>
  <c r="O64" i="4" s="1"/>
  <c r="I66" i="4"/>
  <c r="DN71" i="3"/>
  <c r="DM72" i="3"/>
  <c r="DN72" i="3" s="1"/>
  <c r="CE39" i="3"/>
  <c r="CD39" i="3"/>
  <c r="CF39" i="3" s="1"/>
  <c r="CG39" i="3" s="1"/>
  <c r="BB40" i="3"/>
  <c r="BQ40" i="3"/>
  <c r="CC40" i="3" s="1"/>
  <c r="B57" i="3"/>
  <c r="BP43" i="3"/>
  <c r="CB43" i="3" s="1"/>
  <c r="BA43" i="3"/>
  <c r="BR39" i="3"/>
  <c r="BT39" i="3" s="1"/>
  <c r="BU39" i="3" s="1"/>
  <c r="BS39" i="3"/>
  <c r="BD40" i="3"/>
  <c r="BC40" i="3"/>
  <c r="BE40" i="3" s="1"/>
  <c r="BF40" i="3" s="1"/>
  <c r="E53" i="3"/>
  <c r="D53" i="3"/>
  <c r="F53" i="3" s="1"/>
  <c r="G53" i="3" s="1"/>
  <c r="C54" i="3"/>
  <c r="CO56" i="3"/>
  <c r="CM58" i="3"/>
  <c r="CN57" i="3"/>
  <c r="CP57" i="3" s="1"/>
  <c r="CQ57" i="3" s="1"/>
  <c r="V38" i="2"/>
  <c r="G40" i="2"/>
  <c r="T40" i="2"/>
  <c r="U39" i="2"/>
  <c r="Z39" i="2" s="1"/>
  <c r="E42" i="2"/>
  <c r="F41" i="2"/>
  <c r="I41" i="2" s="1"/>
  <c r="J36" i="1"/>
  <c r="K36" i="1" s="1"/>
  <c r="H37" i="1"/>
  <c r="G37" i="1"/>
  <c r="D39" i="1"/>
  <c r="E39" i="1" s="1"/>
  <c r="I39" i="1" s="1"/>
  <c r="F38" i="1"/>
  <c r="AF59" i="6" l="1"/>
  <c r="AG59" i="6" s="1"/>
  <c r="T59" i="6"/>
  <c r="O61" i="6"/>
  <c r="R61" i="6"/>
  <c r="N61" i="6"/>
  <c r="P61" i="6"/>
  <c r="M62" i="6"/>
  <c r="AD61" i="6"/>
  <c r="AB61" i="6"/>
  <c r="Z61" i="6"/>
  <c r="AA61" i="6"/>
  <c r="AE61" i="6" s="1"/>
  <c r="Y62" i="6"/>
  <c r="AP61" i="6"/>
  <c r="AN61" i="6"/>
  <c r="AL61" i="6"/>
  <c r="AM61" i="6"/>
  <c r="Q60" i="6"/>
  <c r="AC60" i="6"/>
  <c r="AF60" i="6" s="1"/>
  <c r="AG60" i="6" s="1"/>
  <c r="S60" i="6"/>
  <c r="AO60" i="6"/>
  <c r="AR60" i="6" s="1"/>
  <c r="AS60" i="6" s="1"/>
  <c r="AK62" i="6"/>
  <c r="V66" i="4"/>
  <c r="AA64" i="4"/>
  <c r="AB64" i="4" s="1"/>
  <c r="U67" i="4"/>
  <c r="X65" i="4"/>
  <c r="Z65" i="4" s="1"/>
  <c r="H67" i="4"/>
  <c r="I67" i="4" s="1"/>
  <c r="K66" i="4"/>
  <c r="M66" i="4" s="1"/>
  <c r="N65" i="4"/>
  <c r="O65" i="4" s="1"/>
  <c r="DO72" i="3"/>
  <c r="DP72" i="3" s="1"/>
  <c r="DM73" i="3"/>
  <c r="DO73" i="3" s="1"/>
  <c r="DP73" i="3" s="1"/>
  <c r="CE40" i="3"/>
  <c r="CD40" i="3"/>
  <c r="CF40" i="3" s="1"/>
  <c r="CG40" i="3" s="1"/>
  <c r="BB41" i="3"/>
  <c r="BQ41" i="3"/>
  <c r="CC41" i="3" s="1"/>
  <c r="B58" i="3"/>
  <c r="BP44" i="3"/>
  <c r="CB44" i="3" s="1"/>
  <c r="BA44" i="3"/>
  <c r="BR40" i="3"/>
  <c r="BT40" i="3" s="1"/>
  <c r="BU40" i="3" s="1"/>
  <c r="BS40" i="3"/>
  <c r="BC41" i="3"/>
  <c r="BE41" i="3" s="1"/>
  <c r="BF41" i="3" s="1"/>
  <c r="BD41" i="3"/>
  <c r="E54" i="3"/>
  <c r="D54" i="3"/>
  <c r="F54" i="3" s="1"/>
  <c r="G54" i="3" s="1"/>
  <c r="C55" i="3"/>
  <c r="CO57" i="3"/>
  <c r="CM59" i="3"/>
  <c r="CN58" i="3"/>
  <c r="CP58" i="3" s="1"/>
  <c r="CQ58" i="3" s="1"/>
  <c r="V39" i="2"/>
  <c r="G41" i="2"/>
  <c r="U40" i="2"/>
  <c r="Z40" i="2" s="1"/>
  <c r="T41" i="2"/>
  <c r="E43" i="2"/>
  <c r="F42" i="2"/>
  <c r="I42" i="2" s="1"/>
  <c r="J37" i="1"/>
  <c r="K37" i="1" s="1"/>
  <c r="H38" i="1"/>
  <c r="G38" i="1"/>
  <c r="D40" i="1"/>
  <c r="E40" i="1" s="1"/>
  <c r="I40" i="1" s="1"/>
  <c r="F39" i="1"/>
  <c r="AQ61" i="6" l="1"/>
  <c r="Q61" i="6"/>
  <c r="AD62" i="6"/>
  <c r="AB62" i="6"/>
  <c r="Z62" i="6"/>
  <c r="AA62" i="6"/>
  <c r="AE62" i="6" s="1"/>
  <c r="Y63" i="6"/>
  <c r="AP62" i="6"/>
  <c r="AN62" i="6"/>
  <c r="AL62" i="6"/>
  <c r="AM62" i="6"/>
  <c r="AC61" i="6"/>
  <c r="AF61" i="6" s="1"/>
  <c r="AG61" i="6" s="1"/>
  <c r="T60" i="6"/>
  <c r="P62" i="6"/>
  <c r="M63" i="6"/>
  <c r="N62" i="6"/>
  <c r="R62" i="6"/>
  <c r="O62" i="6"/>
  <c r="S61" i="6"/>
  <c r="AO61" i="6"/>
  <c r="AR61" i="6" s="1"/>
  <c r="AS61" i="6" s="1"/>
  <c r="AK63" i="6"/>
  <c r="X66" i="4"/>
  <c r="V67" i="4"/>
  <c r="AA65" i="4"/>
  <c r="AB65" i="4" s="1"/>
  <c r="Z66" i="4"/>
  <c r="U68" i="4"/>
  <c r="H68" i="4"/>
  <c r="I68" i="4" s="1"/>
  <c r="K67" i="4"/>
  <c r="M67" i="4" s="1"/>
  <c r="N66" i="4"/>
  <c r="O66" i="4" s="1"/>
  <c r="DN73" i="3"/>
  <c r="DM74" i="3"/>
  <c r="DN74" i="3" s="1"/>
  <c r="CE41" i="3"/>
  <c r="CD41" i="3"/>
  <c r="CF41" i="3" s="1"/>
  <c r="CG41" i="3" s="1"/>
  <c r="BB42" i="3"/>
  <c r="BQ42" i="3"/>
  <c r="CC42" i="3" s="1"/>
  <c r="B59" i="3"/>
  <c r="BP45" i="3"/>
  <c r="CB45" i="3" s="1"/>
  <c r="BA45" i="3"/>
  <c r="BS41" i="3"/>
  <c r="BR41" i="3"/>
  <c r="BT41" i="3" s="1"/>
  <c r="BU41" i="3" s="1"/>
  <c r="BC42" i="3"/>
  <c r="BE42" i="3" s="1"/>
  <c r="BF42" i="3" s="1"/>
  <c r="BD42" i="3"/>
  <c r="E55" i="3"/>
  <c r="D55" i="3"/>
  <c r="F55" i="3" s="1"/>
  <c r="G55" i="3" s="1"/>
  <c r="C56" i="3"/>
  <c r="CM60" i="3"/>
  <c r="CO58" i="3"/>
  <c r="CN59" i="3"/>
  <c r="CO59" i="3" s="1"/>
  <c r="V40" i="2"/>
  <c r="G42" i="2"/>
  <c r="T42" i="2"/>
  <c r="U41" i="2"/>
  <c r="Z41" i="2" s="1"/>
  <c r="E44" i="2"/>
  <c r="F43" i="2"/>
  <c r="I43" i="2" s="1"/>
  <c r="J38" i="1"/>
  <c r="K38" i="1" s="1"/>
  <c r="G39" i="1"/>
  <c r="H39" i="1"/>
  <c r="D41" i="1"/>
  <c r="E41" i="1" s="1"/>
  <c r="I41" i="1" s="1"/>
  <c r="F40" i="1"/>
  <c r="S62" i="6" l="1"/>
  <c r="T61" i="6"/>
  <c r="Q62" i="6"/>
  <c r="AO62" i="6"/>
  <c r="AP63" i="6"/>
  <c r="AN63" i="6"/>
  <c r="AL63" i="6"/>
  <c r="AM63" i="6"/>
  <c r="AD63" i="6"/>
  <c r="AB63" i="6"/>
  <c r="Z63" i="6"/>
  <c r="AA63" i="6"/>
  <c r="AE63" i="6" s="1"/>
  <c r="Y64" i="6"/>
  <c r="AC62" i="6"/>
  <c r="AF62" i="6" s="1"/>
  <c r="AG62" i="6" s="1"/>
  <c r="P63" i="6"/>
  <c r="N63" i="6"/>
  <c r="M64" i="6"/>
  <c r="O63" i="6"/>
  <c r="R63" i="6"/>
  <c r="AQ62" i="6"/>
  <c r="AR62" i="6" s="1"/>
  <c r="AS62" i="6" s="1"/>
  <c r="AK64" i="6"/>
  <c r="X67" i="4"/>
  <c r="Z67" i="4" s="1"/>
  <c r="V68" i="4"/>
  <c r="AA66" i="4"/>
  <c r="AB66" i="4" s="1"/>
  <c r="U69" i="4"/>
  <c r="H69" i="4"/>
  <c r="K68" i="4"/>
  <c r="N67" i="4"/>
  <c r="O67" i="4" s="1"/>
  <c r="I69" i="4"/>
  <c r="DO74" i="3"/>
  <c r="DP74" i="3" s="1"/>
  <c r="DM75" i="3"/>
  <c r="DO75" i="3" s="1"/>
  <c r="DP75" i="3" s="1"/>
  <c r="CE42" i="3"/>
  <c r="CD42" i="3"/>
  <c r="CF42" i="3" s="1"/>
  <c r="CG42" i="3" s="1"/>
  <c r="BB43" i="3"/>
  <c r="BQ43" i="3"/>
  <c r="CC43" i="3" s="1"/>
  <c r="B60" i="3"/>
  <c r="BP46" i="3"/>
  <c r="CB46" i="3" s="1"/>
  <c r="BA46" i="3"/>
  <c r="BR42" i="3"/>
  <c r="BT42" i="3" s="1"/>
  <c r="BU42" i="3" s="1"/>
  <c r="BS42" i="3"/>
  <c r="BC43" i="3"/>
  <c r="BE43" i="3" s="1"/>
  <c r="BF43" i="3" s="1"/>
  <c r="BD43" i="3"/>
  <c r="E56" i="3"/>
  <c r="D56" i="3"/>
  <c r="F56" i="3" s="1"/>
  <c r="G56" i="3" s="1"/>
  <c r="C57" i="3"/>
  <c r="CP59" i="3"/>
  <c r="CQ59" i="3" s="1"/>
  <c r="CM61" i="3"/>
  <c r="CN60" i="3"/>
  <c r="CO60" i="3" s="1"/>
  <c r="V41" i="2"/>
  <c r="G43" i="2"/>
  <c r="T43" i="2"/>
  <c r="U42" i="2"/>
  <c r="Z42" i="2" s="1"/>
  <c r="E45" i="2"/>
  <c r="F44" i="2"/>
  <c r="I44" i="2" s="1"/>
  <c r="J39" i="1"/>
  <c r="K39" i="1" s="1"/>
  <c r="H40" i="1"/>
  <c r="G40" i="1"/>
  <c r="D42" i="1"/>
  <c r="E42" i="1" s="1"/>
  <c r="I42" i="1" s="1"/>
  <c r="F41" i="1"/>
  <c r="T62" i="6" l="1"/>
  <c r="AD64" i="6"/>
  <c r="AB64" i="6"/>
  <c r="AA64" i="6"/>
  <c r="AE64" i="6" s="1"/>
  <c r="Z64" i="6"/>
  <c r="Y65" i="6"/>
  <c r="Q63" i="6"/>
  <c r="AP64" i="6"/>
  <c r="AN64" i="6"/>
  <c r="AL64" i="6"/>
  <c r="AM64" i="6"/>
  <c r="AQ64" i="6" s="1"/>
  <c r="S63" i="6"/>
  <c r="AC63" i="6"/>
  <c r="AF63" i="6" s="1"/>
  <c r="AG63" i="6" s="1"/>
  <c r="R64" i="6"/>
  <c r="M65" i="6"/>
  <c r="P64" i="6"/>
  <c r="N64" i="6"/>
  <c r="O64" i="6"/>
  <c r="S64" i="6" s="1"/>
  <c r="AK65" i="6"/>
  <c r="AQ63" i="6"/>
  <c r="AO63" i="6"/>
  <c r="M68" i="4"/>
  <c r="V69" i="4"/>
  <c r="U70" i="4"/>
  <c r="X68" i="4"/>
  <c r="Z68" i="4" s="1"/>
  <c r="AA67" i="4"/>
  <c r="AB67" i="4" s="1"/>
  <c r="H70" i="4"/>
  <c r="I70" i="4" s="1"/>
  <c r="K69" i="4"/>
  <c r="M69" i="4" s="1"/>
  <c r="N68" i="4"/>
  <c r="O68" i="4" s="1"/>
  <c r="DN75" i="3"/>
  <c r="DM76" i="3"/>
  <c r="DO76" i="3" s="1"/>
  <c r="DP76" i="3" s="1"/>
  <c r="CE43" i="3"/>
  <c r="CD43" i="3"/>
  <c r="CF43" i="3" s="1"/>
  <c r="CG43" i="3" s="1"/>
  <c r="BB44" i="3"/>
  <c r="BQ44" i="3"/>
  <c r="CC44" i="3" s="1"/>
  <c r="B61" i="3"/>
  <c r="BP47" i="3"/>
  <c r="CB47" i="3" s="1"/>
  <c r="BA47" i="3"/>
  <c r="BS43" i="3"/>
  <c r="BR43" i="3"/>
  <c r="BT43" i="3" s="1"/>
  <c r="BU43" i="3" s="1"/>
  <c r="BD44" i="3"/>
  <c r="BC44" i="3"/>
  <c r="BE44" i="3" s="1"/>
  <c r="BF44" i="3" s="1"/>
  <c r="E57" i="3"/>
  <c r="D57" i="3"/>
  <c r="F57" i="3" s="1"/>
  <c r="G57" i="3" s="1"/>
  <c r="C58" i="3"/>
  <c r="CP60" i="3"/>
  <c r="CQ60" i="3" s="1"/>
  <c r="CM62" i="3"/>
  <c r="CN61" i="3"/>
  <c r="CP61" i="3" s="1"/>
  <c r="CQ61" i="3" s="1"/>
  <c r="V42" i="2"/>
  <c r="G44" i="2"/>
  <c r="T44" i="2"/>
  <c r="U43" i="2"/>
  <c r="Z43" i="2" s="1"/>
  <c r="E46" i="2"/>
  <c r="F45" i="2"/>
  <c r="I45" i="2" s="1"/>
  <c r="J40" i="1"/>
  <c r="K40" i="1" s="1"/>
  <c r="H41" i="1"/>
  <c r="G41" i="1"/>
  <c r="D43" i="1"/>
  <c r="E43" i="1" s="1"/>
  <c r="I43" i="1" s="1"/>
  <c r="F42" i="1"/>
  <c r="T63" i="6" l="1"/>
  <c r="AP65" i="6"/>
  <c r="AN65" i="6"/>
  <c r="AL65" i="6"/>
  <c r="AM65" i="6"/>
  <c r="AD65" i="6"/>
  <c r="AB65" i="6"/>
  <c r="Z65" i="6"/>
  <c r="AA65" i="6"/>
  <c r="AE65" i="6" s="1"/>
  <c r="Y66" i="6"/>
  <c r="N65" i="6"/>
  <c r="M66" i="6"/>
  <c r="P65" i="6"/>
  <c r="O65" i="6"/>
  <c r="R65" i="6"/>
  <c r="Q64" i="6"/>
  <c r="T64" i="6" s="1"/>
  <c r="AC64" i="6"/>
  <c r="AF64" i="6" s="1"/>
  <c r="AG64" i="6" s="1"/>
  <c r="AR63" i="6"/>
  <c r="AS63" i="6" s="1"/>
  <c r="AO64" i="6"/>
  <c r="AR64" i="6" s="1"/>
  <c r="AS64" i="6" s="1"/>
  <c r="AQ65" i="6"/>
  <c r="AO65" i="6"/>
  <c r="AK66" i="6"/>
  <c r="X69" i="4"/>
  <c r="V70" i="4"/>
  <c r="AA68" i="4"/>
  <c r="AB68" i="4" s="1"/>
  <c r="U71" i="4"/>
  <c r="Z69" i="4"/>
  <c r="H71" i="4"/>
  <c r="I71" i="4" s="1"/>
  <c r="K70" i="4"/>
  <c r="N69" i="4"/>
  <c r="O69" i="4" s="1"/>
  <c r="DN76" i="3"/>
  <c r="DM77" i="3"/>
  <c r="DN77" i="3" s="1"/>
  <c r="CE44" i="3"/>
  <c r="CD44" i="3"/>
  <c r="CF44" i="3" s="1"/>
  <c r="CG44" i="3" s="1"/>
  <c r="BB45" i="3"/>
  <c r="BQ45" i="3"/>
  <c r="CC45" i="3" s="1"/>
  <c r="B62" i="3"/>
  <c r="BA48" i="3"/>
  <c r="BP48" i="3"/>
  <c r="CB48" i="3" s="1"/>
  <c r="BS44" i="3"/>
  <c r="BR44" i="3"/>
  <c r="BT44" i="3" s="1"/>
  <c r="BU44" i="3" s="1"/>
  <c r="BD45" i="3"/>
  <c r="BC45" i="3"/>
  <c r="BE45" i="3" s="1"/>
  <c r="BF45" i="3" s="1"/>
  <c r="E58" i="3"/>
  <c r="D58" i="3"/>
  <c r="F58" i="3" s="1"/>
  <c r="G58" i="3" s="1"/>
  <c r="C59" i="3"/>
  <c r="CO61" i="3"/>
  <c r="CM63" i="3"/>
  <c r="CN62" i="3"/>
  <c r="CO62" i="3" s="1"/>
  <c r="V43" i="2"/>
  <c r="G45" i="2"/>
  <c r="U44" i="2"/>
  <c r="Z44" i="2" s="1"/>
  <c r="T45" i="2"/>
  <c r="F46" i="2"/>
  <c r="I46" i="2" s="1"/>
  <c r="E47" i="2"/>
  <c r="J41" i="1"/>
  <c r="K41" i="1" s="1"/>
  <c r="H42" i="1"/>
  <c r="G42" i="1"/>
  <c r="D44" i="1"/>
  <c r="E44" i="1" s="1"/>
  <c r="I44" i="1" s="1"/>
  <c r="F43" i="1"/>
  <c r="S65" i="6" l="1"/>
  <c r="P66" i="6"/>
  <c r="N66" i="6"/>
  <c r="M67" i="6"/>
  <c r="O66" i="6"/>
  <c r="R66" i="6"/>
  <c r="AP66" i="6"/>
  <c r="AN66" i="6"/>
  <c r="AL66" i="6"/>
  <c r="AM66" i="6"/>
  <c r="AQ66" i="6" s="1"/>
  <c r="AC65" i="6"/>
  <c r="AF65" i="6" s="1"/>
  <c r="AG65" i="6" s="1"/>
  <c r="AD66" i="6"/>
  <c r="AB66" i="6"/>
  <c r="Z66" i="6"/>
  <c r="AA66" i="6"/>
  <c r="Y67" i="6"/>
  <c r="Q65" i="6"/>
  <c r="T65" i="6" s="1"/>
  <c r="AK67" i="6"/>
  <c r="AR65" i="6"/>
  <c r="AS65" i="6" s="1"/>
  <c r="M70" i="4"/>
  <c r="V71" i="4"/>
  <c r="X71" i="4" s="1"/>
  <c r="AA69" i="4"/>
  <c r="AB69" i="4" s="1"/>
  <c r="X70" i="4"/>
  <c r="Z70" i="4" s="1"/>
  <c r="U72" i="4"/>
  <c r="H72" i="4"/>
  <c r="I72" i="4" s="1"/>
  <c r="K71" i="4"/>
  <c r="N70" i="4"/>
  <c r="O70" i="4" s="1"/>
  <c r="DO77" i="3"/>
  <c r="DP77" i="3" s="1"/>
  <c r="DM78" i="3"/>
  <c r="DO78" i="3" s="1"/>
  <c r="DP78" i="3" s="1"/>
  <c r="CE45" i="3"/>
  <c r="CD45" i="3"/>
  <c r="CF45" i="3" s="1"/>
  <c r="CG45" i="3" s="1"/>
  <c r="BB46" i="3"/>
  <c r="BQ46" i="3"/>
  <c r="CC46" i="3" s="1"/>
  <c r="BS45" i="3"/>
  <c r="BR45" i="3"/>
  <c r="BT45" i="3" s="1"/>
  <c r="BU45" i="3" s="1"/>
  <c r="B63" i="3"/>
  <c r="BA49" i="3"/>
  <c r="BP49" i="3"/>
  <c r="CB49" i="3" s="1"/>
  <c r="BD46" i="3"/>
  <c r="BC46" i="3"/>
  <c r="BE46" i="3" s="1"/>
  <c r="BF46" i="3" s="1"/>
  <c r="E59" i="3"/>
  <c r="D59" i="3"/>
  <c r="F59" i="3" s="1"/>
  <c r="G59" i="3" s="1"/>
  <c r="C60" i="3"/>
  <c r="CP62" i="3"/>
  <c r="CQ62" i="3" s="1"/>
  <c r="CM64" i="3"/>
  <c r="CN63" i="3"/>
  <c r="CP63" i="3" s="1"/>
  <c r="CQ63" i="3" s="1"/>
  <c r="V44" i="2"/>
  <c r="G46" i="2"/>
  <c r="T46" i="2"/>
  <c r="U45" i="2"/>
  <c r="Z45" i="2" s="1"/>
  <c r="E48" i="2"/>
  <c r="F47" i="2"/>
  <c r="I47" i="2" s="1"/>
  <c r="J42" i="1"/>
  <c r="K42" i="1" s="1"/>
  <c r="H43" i="1"/>
  <c r="G43" i="1"/>
  <c r="D45" i="1"/>
  <c r="E45" i="1" s="1"/>
  <c r="I45" i="1" s="1"/>
  <c r="F44" i="1"/>
  <c r="Q66" i="6" l="1"/>
  <c r="R67" i="6"/>
  <c r="P67" i="6"/>
  <c r="M68" i="6"/>
  <c r="O67" i="6"/>
  <c r="S67" i="6" s="1"/>
  <c r="N67" i="6"/>
  <c r="AP67" i="6"/>
  <c r="AN67" i="6"/>
  <c r="AL67" i="6"/>
  <c r="AM67" i="6"/>
  <c r="AQ67" i="6" s="1"/>
  <c r="S66" i="6"/>
  <c r="AE66" i="6"/>
  <c r="AD67" i="6"/>
  <c r="AB67" i="6"/>
  <c r="AA67" i="6"/>
  <c r="AE67" i="6" s="1"/>
  <c r="Z67" i="6"/>
  <c r="Y68" i="6"/>
  <c r="AC66" i="6"/>
  <c r="AO66" i="6"/>
  <c r="AR66" i="6" s="1"/>
  <c r="AS66" i="6" s="1"/>
  <c r="AK68" i="6"/>
  <c r="M71" i="4"/>
  <c r="V72" i="4"/>
  <c r="AA70" i="4"/>
  <c r="AB70" i="4" s="1"/>
  <c r="Z71" i="4"/>
  <c r="U73" i="4"/>
  <c r="H73" i="4"/>
  <c r="I73" i="4" s="1"/>
  <c r="K72" i="4"/>
  <c r="N71" i="4"/>
  <c r="O71" i="4" s="1"/>
  <c r="DN78" i="3"/>
  <c r="DM79" i="3"/>
  <c r="DO79" i="3" s="1"/>
  <c r="DP79" i="3" s="1"/>
  <c r="CE46" i="3"/>
  <c r="CD46" i="3"/>
  <c r="CF46" i="3" s="1"/>
  <c r="CG46" i="3" s="1"/>
  <c r="BB47" i="3"/>
  <c r="BQ47" i="3"/>
  <c r="CC47" i="3" s="1"/>
  <c r="B64" i="3"/>
  <c r="BA50" i="3"/>
  <c r="BP50" i="3"/>
  <c r="CB50" i="3" s="1"/>
  <c r="BR46" i="3"/>
  <c r="BT46" i="3" s="1"/>
  <c r="BU46" i="3" s="1"/>
  <c r="BS46" i="3"/>
  <c r="BD47" i="3"/>
  <c r="BC47" i="3"/>
  <c r="BE47" i="3" s="1"/>
  <c r="BF47" i="3" s="1"/>
  <c r="E60" i="3"/>
  <c r="D60" i="3"/>
  <c r="F60" i="3" s="1"/>
  <c r="G60" i="3" s="1"/>
  <c r="C61" i="3"/>
  <c r="CM65" i="3"/>
  <c r="CO63" i="3"/>
  <c r="CN64" i="3"/>
  <c r="CP64" i="3" s="1"/>
  <c r="CQ64" i="3" s="1"/>
  <c r="V45" i="2"/>
  <c r="G47" i="2"/>
  <c r="T47" i="2"/>
  <c r="U46" i="2"/>
  <c r="Z46" i="2" s="1"/>
  <c r="E49" i="2"/>
  <c r="F48" i="2"/>
  <c r="I48" i="2" s="1"/>
  <c r="J43" i="1"/>
  <c r="K43" i="1" s="1"/>
  <c r="H44" i="1"/>
  <c r="G44" i="1"/>
  <c r="D46" i="1"/>
  <c r="E46" i="1" s="1"/>
  <c r="I46" i="1" s="1"/>
  <c r="F45" i="1"/>
  <c r="AF66" i="6" l="1"/>
  <c r="AG66" i="6" s="1"/>
  <c r="T66" i="6"/>
  <c r="AP68" i="6"/>
  <c r="AN68" i="6"/>
  <c r="AL68" i="6"/>
  <c r="AM68" i="6"/>
  <c r="AD68" i="6"/>
  <c r="AB68" i="6"/>
  <c r="Z68" i="6"/>
  <c r="AA68" i="6"/>
  <c r="AE68" i="6" s="1"/>
  <c r="Y69" i="6"/>
  <c r="N68" i="6"/>
  <c r="M69" i="6"/>
  <c r="P68" i="6"/>
  <c r="O68" i="6"/>
  <c r="R68" i="6"/>
  <c r="AC67" i="6"/>
  <c r="AF67" i="6" s="1"/>
  <c r="AG67" i="6" s="1"/>
  <c r="Q67" i="6"/>
  <c r="T67" i="6" s="1"/>
  <c r="AK69" i="6"/>
  <c r="AO68" i="6"/>
  <c r="AO67" i="6"/>
  <c r="AR67" i="6" s="1"/>
  <c r="AS67" i="6" s="1"/>
  <c r="M72" i="4"/>
  <c r="X72" i="4"/>
  <c r="Z72" i="4" s="1"/>
  <c r="V73" i="4"/>
  <c r="X73" i="4" s="1"/>
  <c r="AA71" i="4"/>
  <c r="AB71" i="4" s="1"/>
  <c r="U74" i="4"/>
  <c r="H74" i="4"/>
  <c r="I74" i="4" s="1"/>
  <c r="K73" i="4"/>
  <c r="N72" i="4"/>
  <c r="O72" i="4" s="1"/>
  <c r="DN79" i="3"/>
  <c r="DM80" i="3"/>
  <c r="DO80" i="3" s="1"/>
  <c r="DP80" i="3" s="1"/>
  <c r="CE47" i="3"/>
  <c r="CD47" i="3"/>
  <c r="CF47" i="3" s="1"/>
  <c r="CG47" i="3" s="1"/>
  <c r="BB48" i="3"/>
  <c r="BQ48" i="3"/>
  <c r="CC48" i="3" s="1"/>
  <c r="B65" i="3"/>
  <c r="BA51" i="3"/>
  <c r="BP51" i="3"/>
  <c r="CB51" i="3" s="1"/>
  <c r="BS47" i="3"/>
  <c r="BR47" i="3"/>
  <c r="BT47" i="3" s="1"/>
  <c r="BU47" i="3" s="1"/>
  <c r="BD48" i="3"/>
  <c r="BC48" i="3"/>
  <c r="BE48" i="3" s="1"/>
  <c r="BF48" i="3" s="1"/>
  <c r="D61" i="3"/>
  <c r="F61" i="3" s="1"/>
  <c r="G61" i="3" s="1"/>
  <c r="E61" i="3"/>
  <c r="C62" i="3"/>
  <c r="CO64" i="3"/>
  <c r="CM66" i="3"/>
  <c r="CN65" i="3"/>
  <c r="CP65" i="3" s="1"/>
  <c r="CQ65" i="3" s="1"/>
  <c r="V46" i="2"/>
  <c r="G48" i="2"/>
  <c r="T48" i="2"/>
  <c r="U47" i="2"/>
  <c r="Z47" i="2" s="1"/>
  <c r="E50" i="2"/>
  <c r="F49" i="2"/>
  <c r="I49" i="2" s="1"/>
  <c r="J44" i="1"/>
  <c r="K44" i="1" s="1"/>
  <c r="H45" i="1"/>
  <c r="G45" i="1"/>
  <c r="D47" i="1"/>
  <c r="E47" i="1" s="1"/>
  <c r="I47" i="1" s="1"/>
  <c r="F46" i="1"/>
  <c r="Q68" i="6" l="1"/>
  <c r="O69" i="6"/>
  <c r="N69" i="6"/>
  <c r="R69" i="6"/>
  <c r="P69" i="6"/>
  <c r="M70" i="6"/>
  <c r="AD69" i="6"/>
  <c r="AB69" i="6"/>
  <c r="Z69" i="6"/>
  <c r="AA69" i="6"/>
  <c r="AE69" i="6" s="1"/>
  <c r="Y70" i="6"/>
  <c r="AC68" i="6"/>
  <c r="AF68" i="6" s="1"/>
  <c r="AG68" i="6" s="1"/>
  <c r="AP69" i="6"/>
  <c r="AN69" i="6"/>
  <c r="AL69" i="6"/>
  <c r="AM69" i="6"/>
  <c r="S68" i="6"/>
  <c r="AQ68" i="6"/>
  <c r="AR68" i="6" s="1"/>
  <c r="AS68" i="6" s="1"/>
  <c r="AK70" i="6"/>
  <c r="M73" i="4"/>
  <c r="V74" i="4"/>
  <c r="U75" i="4"/>
  <c r="AA72" i="4"/>
  <c r="AB72" i="4" s="1"/>
  <c r="Z73" i="4"/>
  <c r="H75" i="4"/>
  <c r="I75" i="4" s="1"/>
  <c r="K74" i="4"/>
  <c r="M74" i="4" s="1"/>
  <c r="N73" i="4"/>
  <c r="O73" i="4" s="1"/>
  <c r="DN80" i="3"/>
  <c r="DM81" i="3"/>
  <c r="DN81" i="3" s="1"/>
  <c r="CE48" i="3"/>
  <c r="CD48" i="3"/>
  <c r="CF48" i="3" s="1"/>
  <c r="CG48" i="3" s="1"/>
  <c r="BB49" i="3"/>
  <c r="BQ49" i="3"/>
  <c r="CC49" i="3" s="1"/>
  <c r="B66" i="3"/>
  <c r="BA52" i="3"/>
  <c r="BP52" i="3"/>
  <c r="CB52" i="3" s="1"/>
  <c r="BS48" i="3"/>
  <c r="BR48" i="3"/>
  <c r="BT48" i="3" s="1"/>
  <c r="BU48" i="3" s="1"/>
  <c r="BD49" i="3"/>
  <c r="BC49" i="3"/>
  <c r="BE49" i="3" s="1"/>
  <c r="BF49" i="3" s="1"/>
  <c r="D62" i="3"/>
  <c r="F62" i="3" s="1"/>
  <c r="G62" i="3" s="1"/>
  <c r="E62" i="3"/>
  <c r="C63" i="3"/>
  <c r="CO65" i="3"/>
  <c r="CM67" i="3"/>
  <c r="CN66" i="3"/>
  <c r="CP66" i="3" s="1"/>
  <c r="CQ66" i="3" s="1"/>
  <c r="V47" i="2"/>
  <c r="G49" i="2"/>
  <c r="U48" i="2"/>
  <c r="Z48" i="2" s="1"/>
  <c r="T49" i="2"/>
  <c r="E51" i="2"/>
  <c r="F50" i="2"/>
  <c r="I50" i="2" s="1"/>
  <c r="J45" i="1"/>
  <c r="K45" i="1" s="1"/>
  <c r="H46" i="1"/>
  <c r="G46" i="1"/>
  <c r="D48" i="1"/>
  <c r="E48" i="1" s="1"/>
  <c r="I48" i="1" s="1"/>
  <c r="F47" i="1"/>
  <c r="T68" i="6" l="1"/>
  <c r="Q69" i="6"/>
  <c r="AP70" i="6"/>
  <c r="AN70" i="6"/>
  <c r="AL70" i="6"/>
  <c r="AM70" i="6"/>
  <c r="AD70" i="6"/>
  <c r="AB70" i="6"/>
  <c r="Z70" i="6"/>
  <c r="AA70" i="6"/>
  <c r="AE70" i="6" s="1"/>
  <c r="Y71" i="6"/>
  <c r="AC69" i="6"/>
  <c r="AF69" i="6" s="1"/>
  <c r="AG69" i="6" s="1"/>
  <c r="N70" i="6"/>
  <c r="R70" i="6"/>
  <c r="O70" i="6"/>
  <c r="P70" i="6"/>
  <c r="M71" i="6"/>
  <c r="S69" i="6"/>
  <c r="AK71" i="6"/>
  <c r="AQ70" i="6"/>
  <c r="AQ69" i="6"/>
  <c r="AO69" i="6"/>
  <c r="X74" i="4"/>
  <c r="V75" i="4"/>
  <c r="U76" i="4"/>
  <c r="AA73" i="4"/>
  <c r="AB73" i="4" s="1"/>
  <c r="Z74" i="4"/>
  <c r="H76" i="4"/>
  <c r="I76" i="4" s="1"/>
  <c r="K75" i="4"/>
  <c r="M75" i="4" s="1"/>
  <c r="N74" i="4"/>
  <c r="O74" i="4" s="1"/>
  <c r="DO81" i="3"/>
  <c r="DP81" i="3" s="1"/>
  <c r="DM82" i="3"/>
  <c r="DO82" i="3" s="1"/>
  <c r="DP82" i="3" s="1"/>
  <c r="CE49" i="3"/>
  <c r="CD49" i="3"/>
  <c r="CF49" i="3" s="1"/>
  <c r="CG49" i="3" s="1"/>
  <c r="BB50" i="3"/>
  <c r="BQ50" i="3"/>
  <c r="CC50" i="3" s="1"/>
  <c r="B67" i="3"/>
  <c r="BA53" i="3"/>
  <c r="BP53" i="3"/>
  <c r="CB53" i="3" s="1"/>
  <c r="BS49" i="3"/>
  <c r="BR49" i="3"/>
  <c r="BT49" i="3" s="1"/>
  <c r="BU49" i="3" s="1"/>
  <c r="BD50" i="3"/>
  <c r="BC50" i="3"/>
  <c r="BE50" i="3" s="1"/>
  <c r="BF50" i="3" s="1"/>
  <c r="D63" i="3"/>
  <c r="F63" i="3" s="1"/>
  <c r="G63" i="3" s="1"/>
  <c r="E63" i="3"/>
  <c r="C64" i="3"/>
  <c r="CO66" i="3"/>
  <c r="CM68" i="3"/>
  <c r="CN67" i="3"/>
  <c r="CP67" i="3" s="1"/>
  <c r="CQ67" i="3" s="1"/>
  <c r="V48" i="2"/>
  <c r="G50" i="2"/>
  <c r="T50" i="2"/>
  <c r="U49" i="2"/>
  <c r="Z49" i="2" s="1"/>
  <c r="E52" i="2"/>
  <c r="F51" i="2"/>
  <c r="I51" i="2" s="1"/>
  <c r="J46" i="1"/>
  <c r="K46" i="1" s="1"/>
  <c r="G47" i="1"/>
  <c r="H47" i="1"/>
  <c r="D49" i="1"/>
  <c r="E49" i="1" s="1"/>
  <c r="I49" i="1" s="1"/>
  <c r="F48" i="1"/>
  <c r="T69" i="6" l="1"/>
  <c r="R71" i="6"/>
  <c r="O71" i="6"/>
  <c r="M72" i="6"/>
  <c r="P71" i="6"/>
  <c r="N71" i="6"/>
  <c r="AC70" i="6"/>
  <c r="AF70" i="6" s="1"/>
  <c r="AG70" i="6" s="1"/>
  <c r="Q70" i="6"/>
  <c r="AD71" i="6"/>
  <c r="AB71" i="6"/>
  <c r="AA71" i="6"/>
  <c r="AE71" i="6" s="1"/>
  <c r="Z71" i="6"/>
  <c r="Y72" i="6"/>
  <c r="AP71" i="6"/>
  <c r="AN71" i="6"/>
  <c r="AL71" i="6"/>
  <c r="AM71" i="6"/>
  <c r="S70" i="6"/>
  <c r="AR69" i="6"/>
  <c r="AS69" i="6" s="1"/>
  <c r="AQ71" i="6"/>
  <c r="AK72" i="6"/>
  <c r="AO70" i="6"/>
  <c r="AR70" i="6" s="1"/>
  <c r="AS70" i="6" s="1"/>
  <c r="X75" i="4"/>
  <c r="V76" i="4"/>
  <c r="U77" i="4"/>
  <c r="AA74" i="4"/>
  <c r="AB74" i="4" s="1"/>
  <c r="Z75" i="4"/>
  <c r="H77" i="4"/>
  <c r="I77" i="4" s="1"/>
  <c r="K76" i="4"/>
  <c r="M76" i="4" s="1"/>
  <c r="N75" i="4"/>
  <c r="O75" i="4" s="1"/>
  <c r="DN82" i="3"/>
  <c r="DM83" i="3"/>
  <c r="DO83" i="3" s="1"/>
  <c r="DP83" i="3" s="1"/>
  <c r="CE50" i="3"/>
  <c r="CD50" i="3"/>
  <c r="CF50" i="3" s="1"/>
  <c r="CG50" i="3" s="1"/>
  <c r="BB51" i="3"/>
  <c r="BQ51" i="3"/>
  <c r="CC51" i="3" s="1"/>
  <c r="B68" i="3"/>
  <c r="BP54" i="3"/>
  <c r="CB54" i="3" s="1"/>
  <c r="BA54" i="3"/>
  <c r="BS50" i="3"/>
  <c r="BR50" i="3"/>
  <c r="BT50" i="3" s="1"/>
  <c r="BU50" i="3" s="1"/>
  <c r="BD51" i="3"/>
  <c r="BC51" i="3"/>
  <c r="BE51" i="3" s="1"/>
  <c r="BF51" i="3" s="1"/>
  <c r="E64" i="3"/>
  <c r="D64" i="3"/>
  <c r="F64" i="3" s="1"/>
  <c r="G64" i="3" s="1"/>
  <c r="C65" i="3"/>
  <c r="CO67" i="3"/>
  <c r="CM69" i="3"/>
  <c r="CN68" i="3"/>
  <c r="CP68" i="3" s="1"/>
  <c r="CQ68" i="3" s="1"/>
  <c r="V49" i="2"/>
  <c r="G51" i="2"/>
  <c r="T51" i="2"/>
  <c r="U50" i="2"/>
  <c r="Z50" i="2" s="1"/>
  <c r="F52" i="2"/>
  <c r="I52" i="2" s="1"/>
  <c r="E53" i="2"/>
  <c r="J47" i="1"/>
  <c r="K47" i="1" s="1"/>
  <c r="H48" i="1"/>
  <c r="G48" i="1"/>
  <c r="D50" i="1"/>
  <c r="E50" i="1" s="1"/>
  <c r="I50" i="1" s="1"/>
  <c r="F49" i="1"/>
  <c r="S71" i="6" l="1"/>
  <c r="T70" i="6"/>
  <c r="AC71" i="6"/>
  <c r="AF71" i="6" s="1"/>
  <c r="AG71" i="6" s="1"/>
  <c r="Q71" i="6"/>
  <c r="O72" i="6"/>
  <c r="P72" i="6"/>
  <c r="N72" i="6"/>
  <c r="M73" i="6"/>
  <c r="R72" i="6"/>
  <c r="AP72" i="6"/>
  <c r="AN72" i="6"/>
  <c r="AL72" i="6"/>
  <c r="AM72" i="6"/>
  <c r="AQ72" i="6" s="1"/>
  <c r="AD72" i="6"/>
  <c r="AB72" i="6"/>
  <c r="Z72" i="6"/>
  <c r="AA72" i="6"/>
  <c r="Y73" i="6"/>
  <c r="AO71" i="6"/>
  <c r="AK73" i="6"/>
  <c r="AR71" i="6"/>
  <c r="AS71" i="6" s="1"/>
  <c r="X76" i="4"/>
  <c r="Z76" i="4" s="1"/>
  <c r="V77" i="4"/>
  <c r="AA75" i="4"/>
  <c r="AB75" i="4" s="1"/>
  <c r="U78" i="4"/>
  <c r="H78" i="4"/>
  <c r="K77" i="4"/>
  <c r="N76" i="4"/>
  <c r="O76" i="4" s="1"/>
  <c r="I78" i="4"/>
  <c r="DN83" i="3"/>
  <c r="DM84" i="3"/>
  <c r="DN84" i="3" s="1"/>
  <c r="CD51" i="3"/>
  <c r="CF51" i="3" s="1"/>
  <c r="CG51" i="3" s="1"/>
  <c r="CE51" i="3"/>
  <c r="BB52" i="3"/>
  <c r="BQ52" i="3"/>
  <c r="CC52" i="3" s="1"/>
  <c r="B69" i="3"/>
  <c r="BA55" i="3"/>
  <c r="BP55" i="3"/>
  <c r="CB55" i="3" s="1"/>
  <c r="BS51" i="3"/>
  <c r="BR51" i="3"/>
  <c r="BT51" i="3" s="1"/>
  <c r="BU51" i="3" s="1"/>
  <c r="BD52" i="3"/>
  <c r="BC52" i="3"/>
  <c r="BE52" i="3" s="1"/>
  <c r="BF52" i="3" s="1"/>
  <c r="D65" i="3"/>
  <c r="F65" i="3" s="1"/>
  <c r="G65" i="3" s="1"/>
  <c r="E65" i="3"/>
  <c r="C66" i="3"/>
  <c r="CO68" i="3"/>
  <c r="CM70" i="3"/>
  <c r="CN69" i="3"/>
  <c r="CP69" i="3" s="1"/>
  <c r="CQ69" i="3" s="1"/>
  <c r="V50" i="2"/>
  <c r="G52" i="2"/>
  <c r="T52" i="2"/>
  <c r="U51" i="2"/>
  <c r="Z51" i="2" s="1"/>
  <c r="E54" i="2"/>
  <c r="F53" i="2"/>
  <c r="I53" i="2" s="1"/>
  <c r="J48" i="1"/>
  <c r="K48" i="1" s="1"/>
  <c r="H49" i="1"/>
  <c r="G49" i="1"/>
  <c r="D51" i="1"/>
  <c r="E51" i="1" s="1"/>
  <c r="I51" i="1" s="1"/>
  <c r="F50" i="1"/>
  <c r="T71" i="6" l="1"/>
  <c r="AE72" i="6"/>
  <c r="AP73" i="6"/>
  <c r="AN73" i="6"/>
  <c r="AL73" i="6"/>
  <c r="AM73" i="6"/>
  <c r="P73" i="6"/>
  <c r="M74" i="6"/>
  <c r="O73" i="6"/>
  <c r="N73" i="6"/>
  <c r="R73" i="6"/>
  <c r="Q72" i="6"/>
  <c r="AC72" i="6"/>
  <c r="AF72" i="6" s="1"/>
  <c r="AG72" i="6" s="1"/>
  <c r="AD73" i="6"/>
  <c r="AB73" i="6"/>
  <c r="AA73" i="6"/>
  <c r="Z73" i="6"/>
  <c r="Y74" i="6"/>
  <c r="S72" i="6"/>
  <c r="AO72" i="6"/>
  <c r="AR72" i="6" s="1"/>
  <c r="AS72" i="6" s="1"/>
  <c r="AK74" i="6"/>
  <c r="AQ73" i="6"/>
  <c r="M77" i="4"/>
  <c r="V78" i="4"/>
  <c r="X78" i="4" s="1"/>
  <c r="Z78" i="4" s="1"/>
  <c r="X77" i="4"/>
  <c r="Z77" i="4" s="1"/>
  <c r="U79" i="4"/>
  <c r="AA76" i="4"/>
  <c r="AB76" i="4" s="1"/>
  <c r="H79" i="4"/>
  <c r="I79" i="4" s="1"/>
  <c r="K78" i="4"/>
  <c r="M78" i="4" s="1"/>
  <c r="N77" i="4"/>
  <c r="O77" i="4" s="1"/>
  <c r="DO84" i="3"/>
  <c r="DP84" i="3" s="1"/>
  <c r="DM85" i="3"/>
  <c r="DO85" i="3" s="1"/>
  <c r="DP85" i="3" s="1"/>
  <c r="CE52" i="3"/>
  <c r="CD52" i="3"/>
  <c r="CF52" i="3" s="1"/>
  <c r="CG52" i="3" s="1"/>
  <c r="BB53" i="3"/>
  <c r="BQ53" i="3"/>
  <c r="CC53" i="3" s="1"/>
  <c r="B70" i="3"/>
  <c r="BP56" i="3"/>
  <c r="CB56" i="3" s="1"/>
  <c r="BA56" i="3"/>
  <c r="BS52" i="3"/>
  <c r="BR52" i="3"/>
  <c r="BT52" i="3" s="1"/>
  <c r="BU52" i="3" s="1"/>
  <c r="BD53" i="3"/>
  <c r="BC53" i="3"/>
  <c r="BE53" i="3" s="1"/>
  <c r="BF53" i="3" s="1"/>
  <c r="E66" i="3"/>
  <c r="D66" i="3"/>
  <c r="F66" i="3" s="1"/>
  <c r="G66" i="3" s="1"/>
  <c r="C67" i="3"/>
  <c r="CO69" i="3"/>
  <c r="CM71" i="3"/>
  <c r="CN70" i="3"/>
  <c r="CO70" i="3" s="1"/>
  <c r="V51" i="2"/>
  <c r="G53" i="2"/>
  <c r="T53" i="2"/>
  <c r="U52" i="2"/>
  <c r="Z52" i="2" s="1"/>
  <c r="E55" i="2"/>
  <c r="F54" i="2"/>
  <c r="I54" i="2" s="1"/>
  <c r="J49" i="1"/>
  <c r="K49" i="1" s="1"/>
  <c r="H50" i="1"/>
  <c r="G50" i="1"/>
  <c r="D52" i="1"/>
  <c r="E52" i="1" s="1"/>
  <c r="I52" i="1" s="1"/>
  <c r="F51" i="1"/>
  <c r="T72" i="6" l="1"/>
  <c r="AE73" i="6"/>
  <c r="AP74" i="6"/>
  <c r="AN74" i="6"/>
  <c r="AL74" i="6"/>
  <c r="AM74" i="6"/>
  <c r="S73" i="6"/>
  <c r="AB74" i="6"/>
  <c r="AD74" i="6"/>
  <c r="Z74" i="6"/>
  <c r="AA74" i="6"/>
  <c r="Y75" i="6"/>
  <c r="P74" i="6"/>
  <c r="N74" i="6"/>
  <c r="R74" i="6"/>
  <c r="M75" i="6"/>
  <c r="O74" i="6"/>
  <c r="Q73" i="6"/>
  <c r="AC73" i="6"/>
  <c r="AF73" i="6" s="1"/>
  <c r="AG73" i="6" s="1"/>
  <c r="AK75" i="6"/>
  <c r="AO74" i="6"/>
  <c r="AO73" i="6"/>
  <c r="AR73" i="6" s="1"/>
  <c r="AS73" i="6" s="1"/>
  <c r="V79" i="4"/>
  <c r="X79" i="4" s="1"/>
  <c r="AA77" i="4"/>
  <c r="AB77" i="4" s="1"/>
  <c r="AA78" i="4"/>
  <c r="AB78" i="4" s="1"/>
  <c r="U80" i="4"/>
  <c r="H80" i="4"/>
  <c r="I80" i="4" s="1"/>
  <c r="K79" i="4"/>
  <c r="M79" i="4" s="1"/>
  <c r="N78" i="4"/>
  <c r="O78" i="4" s="1"/>
  <c r="DN85" i="3"/>
  <c r="DM86" i="3"/>
  <c r="DN86" i="3" s="1"/>
  <c r="CE53" i="3"/>
  <c r="CD53" i="3"/>
  <c r="CF53" i="3" s="1"/>
  <c r="CG53" i="3" s="1"/>
  <c r="BB54" i="3"/>
  <c r="BQ54" i="3"/>
  <c r="CC54" i="3" s="1"/>
  <c r="B71" i="3"/>
  <c r="BP57" i="3"/>
  <c r="CB57" i="3" s="1"/>
  <c r="BA57" i="3"/>
  <c r="BS53" i="3"/>
  <c r="BR53" i="3"/>
  <c r="BT53" i="3" s="1"/>
  <c r="BU53" i="3" s="1"/>
  <c r="BD54" i="3"/>
  <c r="BC54" i="3"/>
  <c r="BE54" i="3" s="1"/>
  <c r="BF54" i="3" s="1"/>
  <c r="E67" i="3"/>
  <c r="D67" i="3"/>
  <c r="F67" i="3" s="1"/>
  <c r="G67" i="3" s="1"/>
  <c r="C68" i="3"/>
  <c r="CP70" i="3"/>
  <c r="CQ70" i="3" s="1"/>
  <c r="CM72" i="3"/>
  <c r="CN71" i="3"/>
  <c r="CO71" i="3" s="1"/>
  <c r="V52" i="2"/>
  <c r="G54" i="2"/>
  <c r="T54" i="2"/>
  <c r="U53" i="2"/>
  <c r="Z53" i="2" s="1"/>
  <c r="E56" i="2"/>
  <c r="F55" i="2"/>
  <c r="I55" i="2" s="1"/>
  <c r="J50" i="1"/>
  <c r="K50" i="1" s="1"/>
  <c r="G51" i="1"/>
  <c r="H51" i="1"/>
  <c r="D53" i="1"/>
  <c r="E53" i="1" s="1"/>
  <c r="I53" i="1" s="1"/>
  <c r="F52" i="1"/>
  <c r="AE74" i="6" l="1"/>
  <c r="S74" i="6"/>
  <c r="AD75" i="6"/>
  <c r="AB75" i="6"/>
  <c r="Z75" i="6"/>
  <c r="AA75" i="6"/>
  <c r="AE75" i="6" s="1"/>
  <c r="Y76" i="6"/>
  <c r="AP75" i="6"/>
  <c r="AN75" i="6"/>
  <c r="AL75" i="6"/>
  <c r="AM75" i="6"/>
  <c r="AC74" i="6"/>
  <c r="AF74" i="6" s="1"/>
  <c r="AG74" i="6" s="1"/>
  <c r="O75" i="6"/>
  <c r="N75" i="6"/>
  <c r="M76" i="6"/>
  <c r="R75" i="6"/>
  <c r="P75" i="6"/>
  <c r="Q74" i="6"/>
  <c r="T74" i="6" s="1"/>
  <c r="T73" i="6"/>
  <c r="AK76" i="6"/>
  <c r="AQ74" i="6"/>
  <c r="AR74" i="6" s="1"/>
  <c r="AS74" i="6" s="1"/>
  <c r="V80" i="4"/>
  <c r="U81" i="4"/>
  <c r="Z79" i="4"/>
  <c r="H81" i="4"/>
  <c r="I81" i="4" s="1"/>
  <c r="K80" i="4"/>
  <c r="N79" i="4"/>
  <c r="O79" i="4" s="1"/>
  <c r="DO86" i="3"/>
  <c r="DP86" i="3" s="1"/>
  <c r="DM87" i="3"/>
  <c r="DN87" i="3" s="1"/>
  <c r="CE54" i="3"/>
  <c r="CD54" i="3"/>
  <c r="CF54" i="3" s="1"/>
  <c r="CG54" i="3" s="1"/>
  <c r="BB55" i="3"/>
  <c r="BQ55" i="3"/>
  <c r="CC55" i="3" s="1"/>
  <c r="BS54" i="3"/>
  <c r="BR54" i="3"/>
  <c r="BT54" i="3" s="1"/>
  <c r="BU54" i="3" s="1"/>
  <c r="B72" i="3"/>
  <c r="BP58" i="3"/>
  <c r="CB58" i="3" s="1"/>
  <c r="BA58" i="3"/>
  <c r="BD55" i="3"/>
  <c r="BC55" i="3"/>
  <c r="BE55" i="3" s="1"/>
  <c r="BF55" i="3" s="1"/>
  <c r="E68" i="3"/>
  <c r="D68" i="3"/>
  <c r="F68" i="3" s="1"/>
  <c r="G68" i="3" s="1"/>
  <c r="C69" i="3"/>
  <c r="CP71" i="3"/>
  <c r="CQ71" i="3" s="1"/>
  <c r="CM73" i="3"/>
  <c r="CN72" i="3"/>
  <c r="CP72" i="3" s="1"/>
  <c r="CQ72" i="3" s="1"/>
  <c r="V53" i="2"/>
  <c r="G55" i="2"/>
  <c r="T55" i="2"/>
  <c r="U54" i="2"/>
  <c r="Z54" i="2" s="1"/>
  <c r="E57" i="2"/>
  <c r="F56" i="2"/>
  <c r="I56" i="2" s="1"/>
  <c r="J51" i="1"/>
  <c r="K51" i="1" s="1"/>
  <c r="H52" i="1"/>
  <c r="G52" i="1"/>
  <c r="D54" i="1"/>
  <c r="E54" i="1" s="1"/>
  <c r="I54" i="1" s="1"/>
  <c r="F53" i="1"/>
  <c r="S75" i="6" l="1"/>
  <c r="Q75" i="6"/>
  <c r="AC75" i="6"/>
  <c r="AF75" i="6" s="1"/>
  <c r="AG75" i="6" s="1"/>
  <c r="AP76" i="6"/>
  <c r="AN76" i="6"/>
  <c r="AL76" i="6"/>
  <c r="AM76" i="6"/>
  <c r="AQ76" i="6" s="1"/>
  <c r="AD76" i="6"/>
  <c r="AB76" i="6"/>
  <c r="AA76" i="6"/>
  <c r="AE76" i="6" s="1"/>
  <c r="Z76" i="6"/>
  <c r="Y77" i="6"/>
  <c r="O76" i="6"/>
  <c r="N76" i="6"/>
  <c r="M77" i="6"/>
  <c r="P76" i="6"/>
  <c r="R76" i="6"/>
  <c r="AQ75" i="6"/>
  <c r="AK77" i="6"/>
  <c r="AO75" i="6"/>
  <c r="M80" i="4"/>
  <c r="X80" i="4"/>
  <c r="V81" i="4"/>
  <c r="U82" i="4"/>
  <c r="AA79" i="4"/>
  <c r="AB79" i="4" s="1"/>
  <c r="Z80" i="4"/>
  <c r="H82" i="4"/>
  <c r="K81" i="4"/>
  <c r="N80" i="4"/>
  <c r="O80" i="4" s="1"/>
  <c r="I82" i="4"/>
  <c r="DO87" i="3"/>
  <c r="DP87" i="3" s="1"/>
  <c r="DM88" i="3"/>
  <c r="DN88" i="3" s="1"/>
  <c r="CD55" i="3"/>
  <c r="CF55" i="3" s="1"/>
  <c r="CG55" i="3" s="1"/>
  <c r="CE55" i="3"/>
  <c r="BB56" i="3"/>
  <c r="BQ56" i="3"/>
  <c r="CC56" i="3" s="1"/>
  <c r="B73" i="3"/>
  <c r="BP59" i="3"/>
  <c r="CB59" i="3" s="1"/>
  <c r="BA59" i="3"/>
  <c r="BS55" i="3"/>
  <c r="BR55" i="3"/>
  <c r="BT55" i="3" s="1"/>
  <c r="BU55" i="3" s="1"/>
  <c r="BD56" i="3"/>
  <c r="BC56" i="3"/>
  <c r="BE56" i="3" s="1"/>
  <c r="BF56" i="3" s="1"/>
  <c r="E69" i="3"/>
  <c r="D69" i="3"/>
  <c r="F69" i="3" s="1"/>
  <c r="G69" i="3" s="1"/>
  <c r="C70" i="3"/>
  <c r="CO72" i="3"/>
  <c r="CM74" i="3"/>
  <c r="CN73" i="3"/>
  <c r="CP73" i="3" s="1"/>
  <c r="CQ73" i="3" s="1"/>
  <c r="V54" i="2"/>
  <c r="G56" i="2"/>
  <c r="U55" i="2"/>
  <c r="Z55" i="2" s="1"/>
  <c r="T56" i="2"/>
  <c r="E58" i="2"/>
  <c r="F57" i="2"/>
  <c r="I57" i="2" s="1"/>
  <c r="J52" i="1"/>
  <c r="K52" i="1" s="1"/>
  <c r="H53" i="1"/>
  <c r="G53" i="1"/>
  <c r="D55" i="1"/>
  <c r="E55" i="1" s="1"/>
  <c r="I55" i="1" s="1"/>
  <c r="F54" i="1"/>
  <c r="T75" i="6" l="1"/>
  <c r="Q76" i="6"/>
  <c r="AD77" i="6"/>
  <c r="AB77" i="6"/>
  <c r="Z77" i="6"/>
  <c r="AA77" i="6"/>
  <c r="AE77" i="6" s="1"/>
  <c r="Y78" i="6"/>
  <c r="AP77" i="6"/>
  <c r="AN77" i="6"/>
  <c r="AL77" i="6"/>
  <c r="AM77" i="6"/>
  <c r="AQ77" i="6" s="1"/>
  <c r="N77" i="6"/>
  <c r="R77" i="6"/>
  <c r="M78" i="6"/>
  <c r="P77" i="6"/>
  <c r="O77" i="6"/>
  <c r="AC76" i="6"/>
  <c r="AF76" i="6" s="1"/>
  <c r="AG76" i="6" s="1"/>
  <c r="S76" i="6"/>
  <c r="AK78" i="6"/>
  <c r="AO76" i="6"/>
  <c r="AR76" i="6" s="1"/>
  <c r="AS76" i="6" s="1"/>
  <c r="AR75" i="6"/>
  <c r="AS75" i="6" s="1"/>
  <c r="M81" i="4"/>
  <c r="X81" i="4"/>
  <c r="Z81" i="4" s="1"/>
  <c r="V82" i="4"/>
  <c r="AA80" i="4"/>
  <c r="AB80" i="4" s="1"/>
  <c r="U83" i="4"/>
  <c r="H83" i="4"/>
  <c r="I83" i="4" s="1"/>
  <c r="K82" i="4"/>
  <c r="M82" i="4" s="1"/>
  <c r="N81" i="4"/>
  <c r="O81" i="4" s="1"/>
  <c r="DO88" i="3"/>
  <c r="DP88" i="3" s="1"/>
  <c r="DM89" i="3"/>
  <c r="DO89" i="3" s="1"/>
  <c r="DP89" i="3" s="1"/>
  <c r="CE56" i="3"/>
  <c r="CD56" i="3"/>
  <c r="CF56" i="3" s="1"/>
  <c r="CG56" i="3" s="1"/>
  <c r="BB57" i="3"/>
  <c r="BQ57" i="3"/>
  <c r="CC57" i="3" s="1"/>
  <c r="B74" i="3"/>
  <c r="BA60" i="3"/>
  <c r="BP60" i="3"/>
  <c r="CB60" i="3" s="1"/>
  <c r="BS56" i="3"/>
  <c r="BR56" i="3"/>
  <c r="BT56" i="3" s="1"/>
  <c r="BU56" i="3" s="1"/>
  <c r="BD57" i="3"/>
  <c r="BC57" i="3"/>
  <c r="BE57" i="3" s="1"/>
  <c r="BF57" i="3" s="1"/>
  <c r="E70" i="3"/>
  <c r="D70" i="3"/>
  <c r="F70" i="3" s="1"/>
  <c r="G70" i="3" s="1"/>
  <c r="C71" i="3"/>
  <c r="CO73" i="3"/>
  <c r="CM75" i="3"/>
  <c r="CN74" i="3"/>
  <c r="CP74" i="3" s="1"/>
  <c r="CQ74" i="3" s="1"/>
  <c r="V55" i="2"/>
  <c r="G57" i="2"/>
  <c r="T57" i="2"/>
  <c r="U56" i="2"/>
  <c r="Z56" i="2" s="1"/>
  <c r="F58" i="2"/>
  <c r="I58" i="2" s="1"/>
  <c r="E59" i="2"/>
  <c r="J53" i="1"/>
  <c r="K53" i="1" s="1"/>
  <c r="H54" i="1"/>
  <c r="G54" i="1"/>
  <c r="D56" i="1"/>
  <c r="E56" i="1" s="1"/>
  <c r="I56" i="1" s="1"/>
  <c r="F55" i="1"/>
  <c r="T76" i="6" l="1"/>
  <c r="AP78" i="6"/>
  <c r="AN78" i="6"/>
  <c r="AM78" i="6"/>
  <c r="AL78" i="6"/>
  <c r="AC77" i="6"/>
  <c r="AF77" i="6" s="1"/>
  <c r="AG77" i="6" s="1"/>
  <c r="AD78" i="6"/>
  <c r="AB78" i="6"/>
  <c r="Z78" i="6"/>
  <c r="AA78" i="6"/>
  <c r="AE78" i="6" s="1"/>
  <c r="Y79" i="6"/>
  <c r="Q77" i="6"/>
  <c r="S77" i="6"/>
  <c r="O78" i="6"/>
  <c r="P78" i="6"/>
  <c r="N78" i="6"/>
  <c r="R78" i="6"/>
  <c r="M79" i="6"/>
  <c r="AK79" i="6"/>
  <c r="AO78" i="6"/>
  <c r="AO77" i="6"/>
  <c r="AR77" i="6" s="1"/>
  <c r="AS77" i="6" s="1"/>
  <c r="X82" i="4"/>
  <c r="Z82" i="4" s="1"/>
  <c r="V83" i="4"/>
  <c r="AA81" i="4"/>
  <c r="AB81" i="4" s="1"/>
  <c r="U84" i="4"/>
  <c r="H84" i="4"/>
  <c r="I84" i="4" s="1"/>
  <c r="K83" i="4"/>
  <c r="N82" i="4"/>
  <c r="O82" i="4" s="1"/>
  <c r="DN89" i="3"/>
  <c r="DM90" i="3"/>
  <c r="DN90" i="3" s="1"/>
  <c r="CE57" i="3"/>
  <c r="CD57" i="3"/>
  <c r="CF57" i="3" s="1"/>
  <c r="CG57" i="3" s="1"/>
  <c r="BB58" i="3"/>
  <c r="BQ58" i="3"/>
  <c r="CC58" i="3" s="1"/>
  <c r="B75" i="3"/>
  <c r="BA61" i="3"/>
  <c r="BP61" i="3"/>
  <c r="CB61" i="3" s="1"/>
  <c r="BR57" i="3"/>
  <c r="BT57" i="3" s="1"/>
  <c r="BU57" i="3" s="1"/>
  <c r="BS57" i="3"/>
  <c r="BD58" i="3"/>
  <c r="BC58" i="3"/>
  <c r="BE58" i="3" s="1"/>
  <c r="BF58" i="3" s="1"/>
  <c r="E71" i="3"/>
  <c r="D71" i="3"/>
  <c r="F71" i="3" s="1"/>
  <c r="G71" i="3" s="1"/>
  <c r="C72" i="3"/>
  <c r="CO74" i="3"/>
  <c r="CM76" i="3"/>
  <c r="CN75" i="3"/>
  <c r="CO75" i="3" s="1"/>
  <c r="V56" i="2"/>
  <c r="G58" i="2"/>
  <c r="T58" i="2"/>
  <c r="U57" i="2"/>
  <c r="Z57" i="2" s="1"/>
  <c r="E60" i="2"/>
  <c r="F59" i="2"/>
  <c r="I59" i="2" s="1"/>
  <c r="J54" i="1"/>
  <c r="K54" i="1" s="1"/>
  <c r="G55" i="1"/>
  <c r="H55" i="1"/>
  <c r="D57" i="1"/>
  <c r="E57" i="1" s="1"/>
  <c r="I57" i="1" s="1"/>
  <c r="F56" i="1"/>
  <c r="T77" i="6" l="1"/>
  <c r="AD79" i="6"/>
  <c r="AB79" i="6"/>
  <c r="AA79" i="6"/>
  <c r="AE79" i="6" s="1"/>
  <c r="Z79" i="6"/>
  <c r="Y80" i="6"/>
  <c r="AC78" i="6"/>
  <c r="AF78" i="6" s="1"/>
  <c r="AG78" i="6" s="1"/>
  <c r="R79" i="6"/>
  <c r="N79" i="6"/>
  <c r="O79" i="6"/>
  <c r="P79" i="6"/>
  <c r="M80" i="6"/>
  <c r="Q78" i="6"/>
  <c r="AP79" i="6"/>
  <c r="AN79" i="6"/>
  <c r="AM79" i="6"/>
  <c r="AQ79" i="6" s="1"/>
  <c r="AL79" i="6"/>
  <c r="S78" i="6"/>
  <c r="AQ78" i="6"/>
  <c r="AR78" i="6" s="1"/>
  <c r="AS78" i="6" s="1"/>
  <c r="AK80" i="6"/>
  <c r="M83" i="4"/>
  <c r="V84" i="4"/>
  <c r="X83" i="4"/>
  <c r="Z83" i="4" s="1"/>
  <c r="U85" i="4"/>
  <c r="AA82" i="4"/>
  <c r="AB82" i="4" s="1"/>
  <c r="H85" i="4"/>
  <c r="I85" i="4" s="1"/>
  <c r="K84" i="4"/>
  <c r="N83" i="4"/>
  <c r="O83" i="4" s="1"/>
  <c r="DO90" i="3"/>
  <c r="DP90" i="3" s="1"/>
  <c r="DM91" i="3"/>
  <c r="DN91" i="3" s="1"/>
  <c r="CE58" i="3"/>
  <c r="CD58" i="3"/>
  <c r="CF58" i="3" s="1"/>
  <c r="CG58" i="3" s="1"/>
  <c r="BS58" i="3"/>
  <c r="BR58" i="3"/>
  <c r="BT58" i="3" s="1"/>
  <c r="BU58" i="3" s="1"/>
  <c r="BB59" i="3"/>
  <c r="BQ59" i="3"/>
  <c r="CC59" i="3" s="1"/>
  <c r="B76" i="3"/>
  <c r="BP62" i="3"/>
  <c r="CB62" i="3" s="1"/>
  <c r="BA62" i="3"/>
  <c r="BD59" i="3"/>
  <c r="BC59" i="3"/>
  <c r="BE59" i="3" s="1"/>
  <c r="BF59" i="3" s="1"/>
  <c r="E72" i="3"/>
  <c r="D72" i="3"/>
  <c r="F72" i="3" s="1"/>
  <c r="G72" i="3" s="1"/>
  <c r="C73" i="3"/>
  <c r="CP75" i="3"/>
  <c r="CQ75" i="3" s="1"/>
  <c r="CM77" i="3"/>
  <c r="CN76" i="3"/>
  <c r="CO76" i="3" s="1"/>
  <c r="V57" i="2"/>
  <c r="G59" i="2"/>
  <c r="U58" i="2"/>
  <c r="Z58" i="2" s="1"/>
  <c r="T59" i="2"/>
  <c r="E61" i="2"/>
  <c r="F60" i="2"/>
  <c r="I60" i="2" s="1"/>
  <c r="J55" i="1"/>
  <c r="K55" i="1" s="1"/>
  <c r="H56" i="1"/>
  <c r="G56" i="1"/>
  <c r="D58" i="1"/>
  <c r="E58" i="1" s="1"/>
  <c r="I58" i="1" s="1"/>
  <c r="F57" i="1"/>
  <c r="S79" i="6" l="1"/>
  <c r="T78" i="6"/>
  <c r="Q79" i="6"/>
  <c r="T79" i="6" s="1"/>
  <c r="AP80" i="6"/>
  <c r="AN80" i="6"/>
  <c r="AL80" i="6"/>
  <c r="AM80" i="6"/>
  <c r="AC79" i="6"/>
  <c r="AD80" i="6"/>
  <c r="AB80" i="6"/>
  <c r="Z80" i="6"/>
  <c r="AA80" i="6"/>
  <c r="AE80" i="6" s="1"/>
  <c r="Y81" i="6"/>
  <c r="AF79" i="6"/>
  <c r="AG79" i="6" s="1"/>
  <c r="O80" i="6"/>
  <c r="M81" i="6"/>
  <c r="N80" i="6"/>
  <c r="P80" i="6"/>
  <c r="R80" i="6"/>
  <c r="AO79" i="6"/>
  <c r="AO80" i="6"/>
  <c r="AK81" i="6"/>
  <c r="AR79" i="6"/>
  <c r="AS79" i="6" s="1"/>
  <c r="M84" i="4"/>
  <c r="X84" i="4"/>
  <c r="Z84" i="4" s="1"/>
  <c r="V85" i="4"/>
  <c r="X85" i="4" s="1"/>
  <c r="AA83" i="4"/>
  <c r="AB83" i="4" s="1"/>
  <c r="U86" i="4"/>
  <c r="H86" i="4"/>
  <c r="I86" i="4" s="1"/>
  <c r="K85" i="4"/>
  <c r="M85" i="4" s="1"/>
  <c r="N84" i="4"/>
  <c r="O84" i="4" s="1"/>
  <c r="DO91" i="3"/>
  <c r="DP91" i="3" s="1"/>
  <c r="DM92" i="3"/>
  <c r="DN92" i="3" s="1"/>
  <c r="CE59" i="3"/>
  <c r="CD59" i="3"/>
  <c r="CF59" i="3" s="1"/>
  <c r="CG59" i="3" s="1"/>
  <c r="B77" i="3"/>
  <c r="BP63" i="3"/>
  <c r="CB63" i="3" s="1"/>
  <c r="BA63" i="3"/>
  <c r="BB60" i="3"/>
  <c r="BQ60" i="3"/>
  <c r="CC60" i="3" s="1"/>
  <c r="BR59" i="3"/>
  <c r="BT59" i="3" s="1"/>
  <c r="BU59" i="3" s="1"/>
  <c r="BS59" i="3"/>
  <c r="BD60" i="3"/>
  <c r="BC60" i="3"/>
  <c r="BE60" i="3" s="1"/>
  <c r="BF60" i="3" s="1"/>
  <c r="E73" i="3"/>
  <c r="D73" i="3"/>
  <c r="F73" i="3" s="1"/>
  <c r="G73" i="3" s="1"/>
  <c r="C74" i="3"/>
  <c r="CP76" i="3"/>
  <c r="CQ76" i="3" s="1"/>
  <c r="CM78" i="3"/>
  <c r="CN77" i="3"/>
  <c r="CP77" i="3" s="1"/>
  <c r="CQ77" i="3" s="1"/>
  <c r="V58" i="2"/>
  <c r="G60" i="2"/>
  <c r="T60" i="2"/>
  <c r="U59" i="2"/>
  <c r="Z59" i="2" s="1"/>
  <c r="E62" i="2"/>
  <c r="F61" i="2"/>
  <c r="I61" i="2" s="1"/>
  <c r="J56" i="1"/>
  <c r="K56" i="1" s="1"/>
  <c r="H57" i="1"/>
  <c r="G57" i="1"/>
  <c r="D59" i="1"/>
  <c r="E59" i="1" s="1"/>
  <c r="I59" i="1" s="1"/>
  <c r="F58" i="1"/>
  <c r="Q80" i="6" l="1"/>
  <c r="AP81" i="6"/>
  <c r="AN81" i="6"/>
  <c r="AL81" i="6"/>
  <c r="AM81" i="6"/>
  <c r="AC80" i="6"/>
  <c r="AF80" i="6" s="1"/>
  <c r="AG80" i="6" s="1"/>
  <c r="O81" i="6"/>
  <c r="R81" i="6"/>
  <c r="N81" i="6"/>
  <c r="M82" i="6"/>
  <c r="P81" i="6"/>
  <c r="AD81" i="6"/>
  <c r="AB81" i="6"/>
  <c r="AA81" i="6"/>
  <c r="Z81" i="6"/>
  <c r="Y82" i="6"/>
  <c r="S80" i="6"/>
  <c r="AK82" i="6"/>
  <c r="AQ80" i="6"/>
  <c r="AR80" i="6" s="1"/>
  <c r="AS80" i="6" s="1"/>
  <c r="V86" i="4"/>
  <c r="AA84" i="4"/>
  <c r="AB84" i="4" s="1"/>
  <c r="X86" i="4"/>
  <c r="U87" i="4"/>
  <c r="Z85" i="4"/>
  <c r="H87" i="4"/>
  <c r="I87" i="4" s="1"/>
  <c r="K86" i="4"/>
  <c r="M86" i="4" s="1"/>
  <c r="N85" i="4"/>
  <c r="O85" i="4" s="1"/>
  <c r="DO92" i="3"/>
  <c r="DP92" i="3" s="1"/>
  <c r="DM93" i="3"/>
  <c r="DO93" i="3" s="1"/>
  <c r="DP93" i="3" s="1"/>
  <c r="CE60" i="3"/>
  <c r="CD60" i="3"/>
  <c r="CF60" i="3" s="1"/>
  <c r="CG60" i="3" s="1"/>
  <c r="BB61" i="3"/>
  <c r="BQ61" i="3"/>
  <c r="CC61" i="3" s="1"/>
  <c r="BS60" i="3"/>
  <c r="BR60" i="3"/>
  <c r="BT60" i="3" s="1"/>
  <c r="BU60" i="3" s="1"/>
  <c r="B78" i="3"/>
  <c r="BP64" i="3"/>
  <c r="CB64" i="3" s="1"/>
  <c r="BA64" i="3"/>
  <c r="BD61" i="3"/>
  <c r="BC61" i="3"/>
  <c r="BE61" i="3" s="1"/>
  <c r="BF61" i="3" s="1"/>
  <c r="E74" i="3"/>
  <c r="D74" i="3"/>
  <c r="F74" i="3" s="1"/>
  <c r="G74" i="3" s="1"/>
  <c r="C75" i="3"/>
  <c r="CO77" i="3"/>
  <c r="CM79" i="3"/>
  <c r="CN78" i="3"/>
  <c r="CP78" i="3" s="1"/>
  <c r="CQ78" i="3" s="1"/>
  <c r="V59" i="2"/>
  <c r="G61" i="2"/>
  <c r="U60" i="2"/>
  <c r="Z60" i="2" s="1"/>
  <c r="T61" i="2"/>
  <c r="E63" i="2"/>
  <c r="F62" i="2"/>
  <c r="I62" i="2" s="1"/>
  <c r="J57" i="1"/>
  <c r="K57" i="1" s="1"/>
  <c r="H58" i="1"/>
  <c r="G58" i="1"/>
  <c r="D60" i="1"/>
  <c r="E60" i="1" s="1"/>
  <c r="I60" i="1" s="1"/>
  <c r="F59" i="1"/>
  <c r="T80" i="6" l="1"/>
  <c r="AE81" i="6"/>
  <c r="AP82" i="6"/>
  <c r="AN82" i="6"/>
  <c r="AL82" i="6"/>
  <c r="AM82" i="6"/>
  <c r="Q81" i="6"/>
  <c r="AC81" i="6"/>
  <c r="AF81" i="6" s="1"/>
  <c r="AG81" i="6" s="1"/>
  <c r="N82" i="6"/>
  <c r="O82" i="6"/>
  <c r="M83" i="6"/>
  <c r="R82" i="6"/>
  <c r="P82" i="6"/>
  <c r="S81" i="6"/>
  <c r="AD82" i="6"/>
  <c r="AB82" i="6"/>
  <c r="AA82" i="6"/>
  <c r="AE82" i="6" s="1"/>
  <c r="Z82" i="6"/>
  <c r="Y83" i="6"/>
  <c r="AK83" i="6"/>
  <c r="AQ82" i="6"/>
  <c r="AQ81" i="6"/>
  <c r="AO81" i="6"/>
  <c r="V87" i="4"/>
  <c r="U88" i="4"/>
  <c r="AA85" i="4"/>
  <c r="AB85" i="4" s="1"/>
  <c r="Z86" i="4"/>
  <c r="H88" i="4"/>
  <c r="I88" i="4" s="1"/>
  <c r="K87" i="4"/>
  <c r="M87" i="4" s="1"/>
  <c r="N86" i="4"/>
  <c r="O86" i="4" s="1"/>
  <c r="DN93" i="3"/>
  <c r="DM94" i="3"/>
  <c r="DN94" i="3" s="1"/>
  <c r="CE61" i="3"/>
  <c r="CD61" i="3"/>
  <c r="CF61" i="3" s="1"/>
  <c r="CG61" i="3" s="1"/>
  <c r="BB62" i="3"/>
  <c r="BQ62" i="3"/>
  <c r="CC62" i="3" s="1"/>
  <c r="B79" i="3"/>
  <c r="BP65" i="3"/>
  <c r="CB65" i="3" s="1"/>
  <c r="BA65" i="3"/>
  <c r="BR61" i="3"/>
  <c r="BT61" i="3" s="1"/>
  <c r="BU61" i="3" s="1"/>
  <c r="BS61" i="3"/>
  <c r="BD62" i="3"/>
  <c r="BC62" i="3"/>
  <c r="BE62" i="3" s="1"/>
  <c r="BF62" i="3" s="1"/>
  <c r="E75" i="3"/>
  <c r="D75" i="3"/>
  <c r="F75" i="3" s="1"/>
  <c r="G75" i="3" s="1"/>
  <c r="C76" i="3"/>
  <c r="CO78" i="3"/>
  <c r="CM80" i="3"/>
  <c r="CN79" i="3"/>
  <c r="CO79" i="3" s="1"/>
  <c r="V60" i="2"/>
  <c r="G62" i="2"/>
  <c r="T62" i="2"/>
  <c r="U61" i="2"/>
  <c r="Z61" i="2" s="1"/>
  <c r="E64" i="2"/>
  <c r="F63" i="2"/>
  <c r="I63" i="2" s="1"/>
  <c r="J58" i="1"/>
  <c r="K58" i="1" s="1"/>
  <c r="G59" i="1"/>
  <c r="H59" i="1"/>
  <c r="D61" i="1"/>
  <c r="E61" i="1" s="1"/>
  <c r="I61" i="1" s="1"/>
  <c r="F60" i="1"/>
  <c r="Q82" i="6" l="1"/>
  <c r="AP83" i="6"/>
  <c r="AN83" i="6"/>
  <c r="AL83" i="6"/>
  <c r="AM83" i="6"/>
  <c r="S82" i="6"/>
  <c r="P83" i="6"/>
  <c r="O83" i="6"/>
  <c r="N83" i="6"/>
  <c r="R83" i="6"/>
  <c r="M84" i="6"/>
  <c r="T81" i="6"/>
  <c r="AC82" i="6"/>
  <c r="AF82" i="6" s="1"/>
  <c r="AG82" i="6" s="1"/>
  <c r="AD83" i="6"/>
  <c r="AB83" i="6"/>
  <c r="AA83" i="6"/>
  <c r="AE83" i="6" s="1"/>
  <c r="Z83" i="6"/>
  <c r="Y84" i="6"/>
  <c r="AQ83" i="6"/>
  <c r="AK84" i="6"/>
  <c r="AR81" i="6"/>
  <c r="AS81" i="6" s="1"/>
  <c r="AO82" i="6"/>
  <c r="AR82" i="6" s="1"/>
  <c r="AS82" i="6" s="1"/>
  <c r="X87" i="4"/>
  <c r="Z87" i="4" s="1"/>
  <c r="V88" i="4"/>
  <c r="AA86" i="4"/>
  <c r="AB86" i="4" s="1"/>
  <c r="U89" i="4"/>
  <c r="H89" i="4"/>
  <c r="I89" i="4" s="1"/>
  <c r="K88" i="4"/>
  <c r="N87" i="4"/>
  <c r="O87" i="4" s="1"/>
  <c r="DO94" i="3"/>
  <c r="DP94" i="3" s="1"/>
  <c r="DM95" i="3"/>
  <c r="DO95" i="3" s="1"/>
  <c r="DP95" i="3" s="1"/>
  <c r="CE62" i="3"/>
  <c r="CD62" i="3"/>
  <c r="CF62" i="3" s="1"/>
  <c r="CG62" i="3" s="1"/>
  <c r="BB63" i="3"/>
  <c r="BQ63" i="3"/>
  <c r="CC63" i="3" s="1"/>
  <c r="B80" i="3"/>
  <c r="BP66" i="3"/>
  <c r="CB66" i="3" s="1"/>
  <c r="BA66" i="3"/>
  <c r="BR62" i="3"/>
  <c r="BT62" i="3" s="1"/>
  <c r="BU62" i="3" s="1"/>
  <c r="BS62" i="3"/>
  <c r="BD63" i="3"/>
  <c r="BC63" i="3"/>
  <c r="BE63" i="3" s="1"/>
  <c r="BF63" i="3" s="1"/>
  <c r="E76" i="3"/>
  <c r="D76" i="3"/>
  <c r="F76" i="3" s="1"/>
  <c r="G76" i="3" s="1"/>
  <c r="C77" i="3"/>
  <c r="CP79" i="3"/>
  <c r="CQ79" i="3" s="1"/>
  <c r="CM81" i="3"/>
  <c r="CN80" i="3"/>
  <c r="CO80" i="3" s="1"/>
  <c r="V61" i="2"/>
  <c r="G63" i="2"/>
  <c r="T63" i="2"/>
  <c r="U62" i="2"/>
  <c r="Z62" i="2" s="1"/>
  <c r="F64" i="2"/>
  <c r="I64" i="2" s="1"/>
  <c r="E65" i="2"/>
  <c r="J59" i="1"/>
  <c r="K59" i="1" s="1"/>
  <c r="G60" i="1"/>
  <c r="H60" i="1"/>
  <c r="D62" i="1"/>
  <c r="E62" i="1" s="1"/>
  <c r="I62" i="1" s="1"/>
  <c r="F61" i="1"/>
  <c r="T82" i="6" l="1"/>
  <c r="AP84" i="6"/>
  <c r="AN84" i="6"/>
  <c r="AL84" i="6"/>
  <c r="AM84" i="6"/>
  <c r="AC83" i="6"/>
  <c r="AF83" i="6" s="1"/>
  <c r="AG83" i="6" s="1"/>
  <c r="AD84" i="6"/>
  <c r="AB84" i="6"/>
  <c r="Z84" i="6"/>
  <c r="AA84" i="6"/>
  <c r="AE84" i="6" s="1"/>
  <c r="Y85" i="6"/>
  <c r="O84" i="6"/>
  <c r="N84" i="6"/>
  <c r="R84" i="6"/>
  <c r="M85" i="6"/>
  <c r="P84" i="6"/>
  <c r="S83" i="6"/>
  <c r="Q83" i="6"/>
  <c r="AK85" i="6"/>
  <c r="AO84" i="6"/>
  <c r="AO83" i="6"/>
  <c r="AR83" i="6" s="1"/>
  <c r="AS83" i="6" s="1"/>
  <c r="M88" i="4"/>
  <c r="X88" i="4"/>
  <c r="V89" i="4"/>
  <c r="AA87" i="4"/>
  <c r="AB87" i="4" s="1"/>
  <c r="Z88" i="4"/>
  <c r="U90" i="4"/>
  <c r="H90" i="4"/>
  <c r="I90" i="4" s="1"/>
  <c r="K89" i="4"/>
  <c r="M89" i="4" s="1"/>
  <c r="N88" i="4"/>
  <c r="O88" i="4" s="1"/>
  <c r="DN95" i="3"/>
  <c r="DM96" i="3"/>
  <c r="DO96" i="3" s="1"/>
  <c r="DP96" i="3" s="1"/>
  <c r="CE63" i="3"/>
  <c r="CD63" i="3"/>
  <c r="CF63" i="3" s="1"/>
  <c r="CG63" i="3" s="1"/>
  <c r="BB64" i="3"/>
  <c r="BQ64" i="3"/>
  <c r="CC64" i="3" s="1"/>
  <c r="B81" i="3"/>
  <c r="BP67" i="3"/>
  <c r="CB67" i="3" s="1"/>
  <c r="BA67" i="3"/>
  <c r="BS63" i="3"/>
  <c r="BR63" i="3"/>
  <c r="BT63" i="3" s="1"/>
  <c r="BU63" i="3" s="1"/>
  <c r="BD64" i="3"/>
  <c r="BC64" i="3"/>
  <c r="BE64" i="3" s="1"/>
  <c r="BF64" i="3" s="1"/>
  <c r="E77" i="3"/>
  <c r="D77" i="3"/>
  <c r="F77" i="3" s="1"/>
  <c r="G77" i="3" s="1"/>
  <c r="C78" i="3"/>
  <c r="CP80" i="3"/>
  <c r="CQ80" i="3" s="1"/>
  <c r="CM82" i="3"/>
  <c r="CN81" i="3"/>
  <c r="CO81" i="3" s="1"/>
  <c r="V62" i="2"/>
  <c r="G64" i="2"/>
  <c r="T64" i="2"/>
  <c r="U63" i="2"/>
  <c r="Z63" i="2" s="1"/>
  <c r="E66" i="2"/>
  <c r="F65" i="2"/>
  <c r="I65" i="2" s="1"/>
  <c r="J60" i="1"/>
  <c r="K60" i="1" s="1"/>
  <c r="H61" i="1"/>
  <c r="G61" i="1"/>
  <c r="D63" i="1"/>
  <c r="E63" i="1" s="1"/>
  <c r="I63" i="1" s="1"/>
  <c r="F62" i="1"/>
  <c r="S84" i="6" l="1"/>
  <c r="T83" i="6"/>
  <c r="Q84" i="6"/>
  <c r="AP85" i="6"/>
  <c r="AN85" i="6"/>
  <c r="AL85" i="6"/>
  <c r="AM85" i="6"/>
  <c r="R85" i="6"/>
  <c r="P85" i="6"/>
  <c r="N85" i="6"/>
  <c r="M86" i="6"/>
  <c r="O85" i="6"/>
  <c r="S85" i="6" s="1"/>
  <c r="AC84" i="6"/>
  <c r="AF84" i="6" s="1"/>
  <c r="AG84" i="6" s="1"/>
  <c r="AD85" i="6"/>
  <c r="AB85" i="6"/>
  <c r="AA85" i="6"/>
  <c r="Z85" i="6"/>
  <c r="Y86" i="6"/>
  <c r="AQ84" i="6"/>
  <c r="AR84" i="6" s="1"/>
  <c r="AS84" i="6" s="1"/>
  <c r="AK86" i="6"/>
  <c r="AQ85" i="6"/>
  <c r="V90" i="4"/>
  <c r="U91" i="4"/>
  <c r="X89" i="4"/>
  <c r="Z89" i="4" s="1"/>
  <c r="AA88" i="4"/>
  <c r="AB88" i="4" s="1"/>
  <c r="H91" i="4"/>
  <c r="I91" i="4" s="1"/>
  <c r="K90" i="4"/>
  <c r="M90" i="4" s="1"/>
  <c r="N89" i="4"/>
  <c r="O89" i="4" s="1"/>
  <c r="DN96" i="3"/>
  <c r="DM97" i="3"/>
  <c r="DN97" i="3" s="1"/>
  <c r="CE64" i="3"/>
  <c r="CD64" i="3"/>
  <c r="CF64" i="3" s="1"/>
  <c r="CG64" i="3" s="1"/>
  <c r="BB65" i="3"/>
  <c r="BQ65" i="3"/>
  <c r="CC65" i="3" s="1"/>
  <c r="B82" i="3"/>
  <c r="BP68" i="3"/>
  <c r="CB68" i="3" s="1"/>
  <c r="BA68" i="3"/>
  <c r="BS64" i="3"/>
  <c r="BR64" i="3"/>
  <c r="BT64" i="3" s="1"/>
  <c r="BU64" i="3" s="1"/>
  <c r="BD65" i="3"/>
  <c r="BC65" i="3"/>
  <c r="BE65" i="3" s="1"/>
  <c r="BF65" i="3" s="1"/>
  <c r="E78" i="3"/>
  <c r="D78" i="3"/>
  <c r="F78" i="3" s="1"/>
  <c r="G78" i="3" s="1"/>
  <c r="C79" i="3"/>
  <c r="CP81" i="3"/>
  <c r="CQ81" i="3" s="1"/>
  <c r="CM83" i="3"/>
  <c r="CN82" i="3"/>
  <c r="CP82" i="3" s="1"/>
  <c r="CQ82" i="3" s="1"/>
  <c r="V63" i="2"/>
  <c r="G65" i="2"/>
  <c r="U64" i="2"/>
  <c r="Z64" i="2" s="1"/>
  <c r="T65" i="2"/>
  <c r="E67" i="2"/>
  <c r="F66" i="2"/>
  <c r="I66" i="2" s="1"/>
  <c r="J61" i="1"/>
  <c r="K61" i="1" s="1"/>
  <c r="H62" i="1"/>
  <c r="G62" i="1"/>
  <c r="D64" i="1"/>
  <c r="E64" i="1" s="1"/>
  <c r="I64" i="1" s="1"/>
  <c r="F63" i="1"/>
  <c r="T84" i="6" l="1"/>
  <c r="AC85" i="6"/>
  <c r="AP86" i="6"/>
  <c r="AN86" i="6"/>
  <c r="AL86" i="6"/>
  <c r="AM86" i="6"/>
  <c r="Q85" i="6"/>
  <c r="T85" i="6" s="1"/>
  <c r="AB86" i="6"/>
  <c r="AD86" i="6"/>
  <c r="AA86" i="6"/>
  <c r="AE86" i="6" s="1"/>
  <c r="Z86" i="6"/>
  <c r="Y87" i="6"/>
  <c r="P86" i="6"/>
  <c r="N86" i="6"/>
  <c r="O86" i="6"/>
  <c r="R86" i="6"/>
  <c r="M87" i="6"/>
  <c r="AE85" i="6"/>
  <c r="AF85" i="6" s="1"/>
  <c r="AG85" i="6" s="1"/>
  <c r="AO85" i="6"/>
  <c r="AK87" i="6"/>
  <c r="AR85" i="6"/>
  <c r="AS85" i="6" s="1"/>
  <c r="X90" i="4"/>
  <c r="Z90" i="4" s="1"/>
  <c r="V91" i="4"/>
  <c r="AA89" i="4"/>
  <c r="AB89" i="4" s="1"/>
  <c r="U92" i="4"/>
  <c r="H92" i="4"/>
  <c r="I92" i="4" s="1"/>
  <c r="K91" i="4"/>
  <c r="N90" i="4"/>
  <c r="O90" i="4" s="1"/>
  <c r="DO97" i="3"/>
  <c r="DP97" i="3" s="1"/>
  <c r="DM98" i="3"/>
  <c r="DO98" i="3" s="1"/>
  <c r="DP98" i="3" s="1"/>
  <c r="CE65" i="3"/>
  <c r="CD65" i="3"/>
  <c r="CF65" i="3" s="1"/>
  <c r="CG65" i="3" s="1"/>
  <c r="BB66" i="3"/>
  <c r="BQ66" i="3"/>
  <c r="CC66" i="3" s="1"/>
  <c r="B83" i="3"/>
  <c r="BP69" i="3"/>
  <c r="CB69" i="3" s="1"/>
  <c r="BA69" i="3"/>
  <c r="BS65" i="3"/>
  <c r="BR65" i="3"/>
  <c r="BT65" i="3" s="1"/>
  <c r="BU65" i="3" s="1"/>
  <c r="BD66" i="3"/>
  <c r="BC66" i="3"/>
  <c r="BE66" i="3" s="1"/>
  <c r="BF66" i="3" s="1"/>
  <c r="E79" i="3"/>
  <c r="D79" i="3"/>
  <c r="F79" i="3" s="1"/>
  <c r="G79" i="3" s="1"/>
  <c r="C80" i="3"/>
  <c r="CO82" i="3"/>
  <c r="CM84" i="3"/>
  <c r="CN83" i="3"/>
  <c r="CP83" i="3" s="1"/>
  <c r="CQ83" i="3" s="1"/>
  <c r="V64" i="2"/>
  <c r="G66" i="2"/>
  <c r="T66" i="2"/>
  <c r="U65" i="2"/>
  <c r="Z65" i="2" s="1"/>
  <c r="E68" i="2"/>
  <c r="F67" i="2"/>
  <c r="I67" i="2" s="1"/>
  <c r="J62" i="1"/>
  <c r="K62" i="1" s="1"/>
  <c r="H63" i="1"/>
  <c r="G63" i="1"/>
  <c r="D65" i="1"/>
  <c r="E65" i="1" s="1"/>
  <c r="I65" i="1" s="1"/>
  <c r="F64" i="1"/>
  <c r="Q86" i="6" l="1"/>
  <c r="AC86" i="6"/>
  <c r="AF86" i="6" s="1"/>
  <c r="AG86" i="6" s="1"/>
  <c r="M88" i="6"/>
  <c r="P87" i="6"/>
  <c r="N87" i="6"/>
  <c r="R87" i="6"/>
  <c r="O87" i="6"/>
  <c r="AP87" i="6"/>
  <c r="AN87" i="6"/>
  <c r="AL87" i="6"/>
  <c r="AM87" i="6"/>
  <c r="AD87" i="6"/>
  <c r="AB87" i="6"/>
  <c r="Z87" i="6"/>
  <c r="AA87" i="6"/>
  <c r="Y88" i="6"/>
  <c r="S86" i="6"/>
  <c r="AK88" i="6"/>
  <c r="AO86" i="6"/>
  <c r="AQ86" i="6"/>
  <c r="AR86" i="6" s="1"/>
  <c r="AS86" i="6" s="1"/>
  <c r="M91" i="4"/>
  <c r="X91" i="4"/>
  <c r="V92" i="4"/>
  <c r="U93" i="4"/>
  <c r="Z91" i="4"/>
  <c r="AA90" i="4"/>
  <c r="AB90" i="4" s="1"/>
  <c r="H93" i="4"/>
  <c r="I93" i="4" s="1"/>
  <c r="K92" i="4"/>
  <c r="M92" i="4" s="1"/>
  <c r="N91" i="4"/>
  <c r="O91" i="4" s="1"/>
  <c r="DN98" i="3"/>
  <c r="DM99" i="3"/>
  <c r="DO99" i="3" s="1"/>
  <c r="DP99" i="3" s="1"/>
  <c r="CE66" i="3"/>
  <c r="CD66" i="3"/>
  <c r="CF66" i="3" s="1"/>
  <c r="CG66" i="3" s="1"/>
  <c r="BB67" i="3"/>
  <c r="BQ67" i="3"/>
  <c r="CC67" i="3" s="1"/>
  <c r="BS66" i="3"/>
  <c r="BR66" i="3"/>
  <c r="BT66" i="3" s="1"/>
  <c r="BU66" i="3" s="1"/>
  <c r="B84" i="3"/>
  <c r="BP70" i="3"/>
  <c r="CB70" i="3" s="1"/>
  <c r="BA70" i="3"/>
  <c r="BC67" i="3"/>
  <c r="BE67" i="3" s="1"/>
  <c r="BF67" i="3" s="1"/>
  <c r="BD67" i="3"/>
  <c r="E80" i="3"/>
  <c r="D80" i="3"/>
  <c r="F80" i="3" s="1"/>
  <c r="G80" i="3" s="1"/>
  <c r="C81" i="3"/>
  <c r="CM85" i="3"/>
  <c r="CO83" i="3"/>
  <c r="CN84" i="3"/>
  <c r="CP84" i="3" s="1"/>
  <c r="CQ84" i="3" s="1"/>
  <c r="V65" i="2"/>
  <c r="G67" i="2"/>
  <c r="T67" i="2"/>
  <c r="U66" i="2"/>
  <c r="Z66" i="2" s="1"/>
  <c r="E69" i="2"/>
  <c r="F68" i="2"/>
  <c r="I68" i="2" s="1"/>
  <c r="J63" i="1"/>
  <c r="K63" i="1" s="1"/>
  <c r="H64" i="1"/>
  <c r="G64" i="1"/>
  <c r="D66" i="1"/>
  <c r="E66" i="1" s="1"/>
  <c r="I66" i="1" s="1"/>
  <c r="F65" i="1"/>
  <c r="S87" i="6" l="1"/>
  <c r="AE87" i="6"/>
  <c r="Q87" i="6"/>
  <c r="T87" i="6" s="1"/>
  <c r="N88" i="6"/>
  <c r="R88" i="6"/>
  <c r="O88" i="6"/>
  <c r="S88" i="6" s="1"/>
  <c r="M89" i="6"/>
  <c r="P88" i="6"/>
  <c r="AC87" i="6"/>
  <c r="AF87" i="6" s="1"/>
  <c r="AG87" i="6" s="1"/>
  <c r="T86" i="6"/>
  <c r="AP88" i="6"/>
  <c r="AN88" i="6"/>
  <c r="AL88" i="6"/>
  <c r="AM88" i="6"/>
  <c r="AD88" i="6"/>
  <c r="AB88" i="6"/>
  <c r="AA88" i="6"/>
  <c r="AE88" i="6" s="1"/>
  <c r="Z88" i="6"/>
  <c r="Y89" i="6"/>
  <c r="AK89" i="6"/>
  <c r="AQ87" i="6"/>
  <c r="AO87" i="6"/>
  <c r="X92" i="4"/>
  <c r="Z92" i="4" s="1"/>
  <c r="V93" i="4"/>
  <c r="U94" i="4"/>
  <c r="AA91" i="4"/>
  <c r="AB91" i="4" s="1"/>
  <c r="H94" i="4"/>
  <c r="I94" i="4" s="1"/>
  <c r="K93" i="4"/>
  <c r="M93" i="4" s="1"/>
  <c r="N92" i="4"/>
  <c r="O92" i="4" s="1"/>
  <c r="DN99" i="3"/>
  <c r="DM100" i="3"/>
  <c r="DO100" i="3" s="1"/>
  <c r="DP100" i="3" s="1"/>
  <c r="CE67" i="3"/>
  <c r="CD67" i="3"/>
  <c r="CF67" i="3" s="1"/>
  <c r="CG67" i="3" s="1"/>
  <c r="BB68" i="3"/>
  <c r="BQ68" i="3"/>
  <c r="CC68" i="3" s="1"/>
  <c r="B85" i="3"/>
  <c r="BP71" i="3"/>
  <c r="CB71" i="3" s="1"/>
  <c r="BA71" i="3"/>
  <c r="BS67" i="3"/>
  <c r="BR67" i="3"/>
  <c r="BT67" i="3" s="1"/>
  <c r="BU67" i="3" s="1"/>
  <c r="BC68" i="3"/>
  <c r="BE68" i="3" s="1"/>
  <c r="BF68" i="3" s="1"/>
  <c r="BD68" i="3"/>
  <c r="E81" i="3"/>
  <c r="D81" i="3"/>
  <c r="F81" i="3" s="1"/>
  <c r="G81" i="3" s="1"/>
  <c r="C82" i="3"/>
  <c r="CO84" i="3"/>
  <c r="CM86" i="3"/>
  <c r="CN85" i="3"/>
  <c r="CP85" i="3" s="1"/>
  <c r="CQ85" i="3" s="1"/>
  <c r="V66" i="2"/>
  <c r="G68" i="2"/>
  <c r="T68" i="2"/>
  <c r="U67" i="2"/>
  <c r="Z67" i="2" s="1"/>
  <c r="E70" i="2"/>
  <c r="F69" i="2"/>
  <c r="I69" i="2" s="1"/>
  <c r="J64" i="1"/>
  <c r="K64" i="1" s="1"/>
  <c r="H65" i="1"/>
  <c r="G65" i="1"/>
  <c r="D67" i="1"/>
  <c r="E67" i="1" s="1"/>
  <c r="I67" i="1" s="1"/>
  <c r="F66" i="1"/>
  <c r="AQ88" i="6" l="1"/>
  <c r="Q88" i="6"/>
  <c r="T88" i="6" s="1"/>
  <c r="AD89" i="6"/>
  <c r="AB89" i="6"/>
  <c r="Z89" i="6"/>
  <c r="AA89" i="6"/>
  <c r="AE89" i="6" s="1"/>
  <c r="Y90" i="6"/>
  <c r="AC88" i="6"/>
  <c r="AF88" i="6" s="1"/>
  <c r="AG88" i="6" s="1"/>
  <c r="AP89" i="6"/>
  <c r="AN89" i="6"/>
  <c r="AL89" i="6"/>
  <c r="AM89" i="6"/>
  <c r="AQ89" i="6" s="1"/>
  <c r="O89" i="6"/>
  <c r="R89" i="6"/>
  <c r="N89" i="6"/>
  <c r="M90" i="6"/>
  <c r="P89" i="6"/>
  <c r="AK90" i="6"/>
  <c r="AO88" i="6"/>
  <c r="AR88" i="6" s="1"/>
  <c r="AS88" i="6" s="1"/>
  <c r="AR87" i="6"/>
  <c r="AS87" i="6" s="1"/>
  <c r="X93" i="4"/>
  <c r="V94" i="4"/>
  <c r="U95" i="4"/>
  <c r="AA92" i="4"/>
  <c r="AB92" i="4" s="1"/>
  <c r="Z93" i="4"/>
  <c r="H95" i="4"/>
  <c r="I95" i="4" s="1"/>
  <c r="K94" i="4"/>
  <c r="N93" i="4"/>
  <c r="O93" i="4" s="1"/>
  <c r="DN100" i="3"/>
  <c r="DM101" i="3"/>
  <c r="DN101" i="3" s="1"/>
  <c r="CE68" i="3"/>
  <c r="CD68" i="3"/>
  <c r="CF68" i="3" s="1"/>
  <c r="CG68" i="3" s="1"/>
  <c r="BB69" i="3"/>
  <c r="BQ69" i="3"/>
  <c r="CC69" i="3" s="1"/>
  <c r="B86" i="3"/>
  <c r="BP72" i="3"/>
  <c r="CB72" i="3" s="1"/>
  <c r="BA72" i="3"/>
  <c r="BS68" i="3"/>
  <c r="BR68" i="3"/>
  <c r="BT68" i="3" s="1"/>
  <c r="BU68" i="3" s="1"/>
  <c r="BC69" i="3"/>
  <c r="BE69" i="3" s="1"/>
  <c r="BF69" i="3" s="1"/>
  <c r="BD69" i="3"/>
  <c r="E82" i="3"/>
  <c r="D82" i="3"/>
  <c r="F82" i="3" s="1"/>
  <c r="G82" i="3" s="1"/>
  <c r="C83" i="3"/>
  <c r="CO85" i="3"/>
  <c r="CM87" i="3"/>
  <c r="CN86" i="3"/>
  <c r="CP86" i="3" s="1"/>
  <c r="CQ86" i="3" s="1"/>
  <c r="V67" i="2"/>
  <c r="G69" i="2"/>
  <c r="T69" i="2"/>
  <c r="U68" i="2"/>
  <c r="Z68" i="2" s="1"/>
  <c r="F70" i="2"/>
  <c r="I70" i="2" s="1"/>
  <c r="E71" i="2"/>
  <c r="J65" i="1"/>
  <c r="K65" i="1" s="1"/>
  <c r="H66" i="1"/>
  <c r="G66" i="1"/>
  <c r="D68" i="1"/>
  <c r="E68" i="1" s="1"/>
  <c r="I68" i="1" s="1"/>
  <c r="F67" i="1"/>
  <c r="S89" i="6" l="1"/>
  <c r="Q89" i="6"/>
  <c r="AP90" i="6"/>
  <c r="AN90" i="6"/>
  <c r="AM90" i="6"/>
  <c r="AL90" i="6"/>
  <c r="AD90" i="6"/>
  <c r="AB90" i="6"/>
  <c r="Z90" i="6"/>
  <c r="AA90" i="6"/>
  <c r="AE90" i="6" s="1"/>
  <c r="Y91" i="6"/>
  <c r="O90" i="6"/>
  <c r="R90" i="6"/>
  <c r="P90" i="6"/>
  <c r="N90" i="6"/>
  <c r="M91" i="6"/>
  <c r="AC89" i="6"/>
  <c r="AF89" i="6" s="1"/>
  <c r="AG89" i="6" s="1"/>
  <c r="AK91" i="6"/>
  <c r="AO89" i="6"/>
  <c r="AR89" i="6" s="1"/>
  <c r="AS89" i="6" s="1"/>
  <c r="M94" i="4"/>
  <c r="X94" i="4"/>
  <c r="Z94" i="4" s="1"/>
  <c r="V95" i="4"/>
  <c r="AA93" i="4"/>
  <c r="AB93" i="4" s="1"/>
  <c r="U96" i="4"/>
  <c r="H96" i="4"/>
  <c r="I96" i="4" s="1"/>
  <c r="K95" i="4"/>
  <c r="N94" i="4"/>
  <c r="O94" i="4" s="1"/>
  <c r="DO101" i="3"/>
  <c r="DP101" i="3" s="1"/>
  <c r="DM102" i="3"/>
  <c r="DO102" i="3" s="1"/>
  <c r="DP102" i="3" s="1"/>
  <c r="CE69" i="3"/>
  <c r="CD69" i="3"/>
  <c r="CF69" i="3" s="1"/>
  <c r="CG69" i="3" s="1"/>
  <c r="BS69" i="3"/>
  <c r="BR69" i="3"/>
  <c r="BT69" i="3" s="1"/>
  <c r="BU69" i="3" s="1"/>
  <c r="BB70" i="3"/>
  <c r="BQ70" i="3"/>
  <c r="CC70" i="3" s="1"/>
  <c r="B87" i="3"/>
  <c r="BP73" i="3"/>
  <c r="CB73" i="3" s="1"/>
  <c r="BA73" i="3"/>
  <c r="BC70" i="3"/>
  <c r="BE70" i="3" s="1"/>
  <c r="BF70" i="3" s="1"/>
  <c r="BD70" i="3"/>
  <c r="E83" i="3"/>
  <c r="D83" i="3"/>
  <c r="F83" i="3" s="1"/>
  <c r="G83" i="3" s="1"/>
  <c r="C84" i="3"/>
  <c r="CO86" i="3"/>
  <c r="CM88" i="3"/>
  <c r="CN87" i="3"/>
  <c r="CP87" i="3" s="1"/>
  <c r="CQ87" i="3" s="1"/>
  <c r="V68" i="2"/>
  <c r="G70" i="2"/>
  <c r="U69" i="2"/>
  <c r="Z69" i="2" s="1"/>
  <c r="T70" i="2"/>
  <c r="E72" i="2"/>
  <c r="F71" i="2"/>
  <c r="I71" i="2" s="1"/>
  <c r="J66" i="1"/>
  <c r="K66" i="1" s="1"/>
  <c r="G67" i="1"/>
  <c r="H67" i="1"/>
  <c r="D69" i="1"/>
  <c r="E69" i="1" s="1"/>
  <c r="I69" i="1" s="1"/>
  <c r="F68" i="1"/>
  <c r="T89" i="6" l="1"/>
  <c r="AP91" i="6"/>
  <c r="AN91" i="6"/>
  <c r="AL91" i="6"/>
  <c r="AM91" i="6"/>
  <c r="AD91" i="6"/>
  <c r="AB91" i="6"/>
  <c r="Z91" i="6"/>
  <c r="AA91" i="6"/>
  <c r="AE91" i="6" s="1"/>
  <c r="Y92" i="6"/>
  <c r="AC90" i="6"/>
  <c r="AF90" i="6" s="1"/>
  <c r="AG90" i="6" s="1"/>
  <c r="N91" i="6"/>
  <c r="R91" i="6"/>
  <c r="O91" i="6"/>
  <c r="P91" i="6"/>
  <c r="M92" i="6"/>
  <c r="S90" i="6"/>
  <c r="Q90" i="6"/>
  <c r="AQ90" i="6"/>
  <c r="AO90" i="6"/>
  <c r="AK92" i="6"/>
  <c r="AQ91" i="6"/>
  <c r="M95" i="4"/>
  <c r="V96" i="4"/>
  <c r="X95" i="4"/>
  <c r="Z95" i="4" s="1"/>
  <c r="U97" i="4"/>
  <c r="AA94" i="4"/>
  <c r="AB94" i="4" s="1"/>
  <c r="H97" i="4"/>
  <c r="K96" i="4"/>
  <c r="N95" i="4"/>
  <c r="O95" i="4" s="1"/>
  <c r="I97" i="4"/>
  <c r="DN102" i="3"/>
  <c r="DM103" i="3"/>
  <c r="DN103" i="3" s="1"/>
  <c r="CE70" i="3"/>
  <c r="CD70" i="3"/>
  <c r="CF70" i="3" s="1"/>
  <c r="CG70" i="3" s="1"/>
  <c r="B88" i="3"/>
  <c r="BP74" i="3"/>
  <c r="CB74" i="3" s="1"/>
  <c r="BA74" i="3"/>
  <c r="BB71" i="3"/>
  <c r="BQ71" i="3"/>
  <c r="CC71" i="3" s="1"/>
  <c r="BS70" i="3"/>
  <c r="BR70" i="3"/>
  <c r="BT70" i="3" s="1"/>
  <c r="BU70" i="3" s="1"/>
  <c r="BD71" i="3"/>
  <c r="BC71" i="3"/>
  <c r="BE71" i="3" s="1"/>
  <c r="BF71" i="3" s="1"/>
  <c r="E84" i="3"/>
  <c r="D84" i="3"/>
  <c r="F84" i="3" s="1"/>
  <c r="G84" i="3" s="1"/>
  <c r="C85" i="3"/>
  <c r="CO87" i="3"/>
  <c r="CM89" i="3"/>
  <c r="CN88" i="3"/>
  <c r="CP88" i="3" s="1"/>
  <c r="CQ88" i="3" s="1"/>
  <c r="V69" i="2"/>
  <c r="G71" i="2"/>
  <c r="U70" i="2"/>
  <c r="Z70" i="2" s="1"/>
  <c r="T71" i="2"/>
  <c r="E73" i="2"/>
  <c r="F72" i="2"/>
  <c r="I72" i="2" s="1"/>
  <c r="J67" i="1"/>
  <c r="K67" i="1" s="1"/>
  <c r="G68" i="1"/>
  <c r="H68" i="1"/>
  <c r="D70" i="1"/>
  <c r="E70" i="1" s="1"/>
  <c r="I70" i="1" s="1"/>
  <c r="F69" i="1"/>
  <c r="T90" i="6" l="1"/>
  <c r="AD92" i="6"/>
  <c r="AB92" i="6"/>
  <c r="Z92" i="6"/>
  <c r="AA92" i="6"/>
  <c r="AE92" i="6" s="1"/>
  <c r="Y93" i="6"/>
  <c r="AP92" i="6"/>
  <c r="AN92" i="6"/>
  <c r="AL92" i="6"/>
  <c r="AM92" i="6"/>
  <c r="AC91" i="6"/>
  <c r="AF91" i="6" s="1"/>
  <c r="AG91" i="6" s="1"/>
  <c r="M93" i="6"/>
  <c r="P92" i="6"/>
  <c r="O92" i="6"/>
  <c r="N92" i="6"/>
  <c r="R92" i="6"/>
  <c r="Q91" i="6"/>
  <c r="S91" i="6"/>
  <c r="AK93" i="6"/>
  <c r="AO91" i="6"/>
  <c r="AR91" i="6" s="1"/>
  <c r="AS91" i="6" s="1"/>
  <c r="AR90" i="6"/>
  <c r="AS90" i="6" s="1"/>
  <c r="M96" i="4"/>
  <c r="N96" i="4" s="1"/>
  <c r="O96" i="4" s="1"/>
  <c r="X96" i="4"/>
  <c r="Z96" i="4" s="1"/>
  <c r="AA96" i="4" s="1"/>
  <c r="AB96" i="4" s="1"/>
  <c r="V97" i="4"/>
  <c r="X97" i="4" s="1"/>
  <c r="AA95" i="4"/>
  <c r="AB95" i="4" s="1"/>
  <c r="U98" i="4"/>
  <c r="H98" i="4"/>
  <c r="I98" i="4" s="1"/>
  <c r="K97" i="4"/>
  <c r="M97" i="4" s="1"/>
  <c r="DO103" i="3"/>
  <c r="DP103" i="3" s="1"/>
  <c r="DM104" i="3"/>
  <c r="DO104" i="3" s="1"/>
  <c r="DP104" i="3" s="1"/>
  <c r="CE71" i="3"/>
  <c r="CD71" i="3"/>
  <c r="CF71" i="3" s="1"/>
  <c r="CG71" i="3" s="1"/>
  <c r="BB72" i="3"/>
  <c r="BQ72" i="3"/>
  <c r="CC72" i="3" s="1"/>
  <c r="BS71" i="3"/>
  <c r="BR71" i="3"/>
  <c r="BT71" i="3" s="1"/>
  <c r="BU71" i="3" s="1"/>
  <c r="B89" i="3"/>
  <c r="BA75" i="3"/>
  <c r="BP75" i="3"/>
  <c r="CB75" i="3" s="1"/>
  <c r="BC72" i="3"/>
  <c r="BE72" i="3" s="1"/>
  <c r="BF72" i="3" s="1"/>
  <c r="BD72" i="3"/>
  <c r="E85" i="3"/>
  <c r="D85" i="3"/>
  <c r="F85" i="3" s="1"/>
  <c r="G85" i="3" s="1"/>
  <c r="C86" i="3"/>
  <c r="CO88" i="3"/>
  <c r="CM90" i="3"/>
  <c r="CN89" i="3"/>
  <c r="CP89" i="3" s="1"/>
  <c r="CQ89" i="3" s="1"/>
  <c r="V70" i="2"/>
  <c r="G72" i="2"/>
  <c r="T72" i="2"/>
  <c r="U71" i="2"/>
  <c r="Z71" i="2" s="1"/>
  <c r="E74" i="2"/>
  <c r="F73" i="2"/>
  <c r="I73" i="2" s="1"/>
  <c r="J68" i="1"/>
  <c r="K68" i="1" s="1"/>
  <c r="H69" i="1"/>
  <c r="G69" i="1"/>
  <c r="D71" i="1"/>
  <c r="E71" i="1" s="1"/>
  <c r="I71" i="1" s="1"/>
  <c r="F70" i="1"/>
  <c r="Q92" i="6" l="1"/>
  <c r="AO92" i="6"/>
  <c r="AP93" i="6"/>
  <c r="AN93" i="6"/>
  <c r="AL93" i="6"/>
  <c r="AM93" i="6"/>
  <c r="AD93" i="6"/>
  <c r="AB93" i="6"/>
  <c r="Z93" i="6"/>
  <c r="AA93" i="6"/>
  <c r="Y94" i="6"/>
  <c r="AC92" i="6"/>
  <c r="AF92" i="6" s="1"/>
  <c r="AG92" i="6" s="1"/>
  <c r="R93" i="6"/>
  <c r="M94" i="6"/>
  <c r="O93" i="6"/>
  <c r="N93" i="6"/>
  <c r="P93" i="6"/>
  <c r="T91" i="6"/>
  <c r="S92" i="6"/>
  <c r="AK94" i="6"/>
  <c r="AQ92" i="6"/>
  <c r="AR92" i="6" s="1"/>
  <c r="AS92" i="6" s="1"/>
  <c r="V98" i="4"/>
  <c r="X98" i="4" s="1"/>
  <c r="U99" i="4"/>
  <c r="Z97" i="4"/>
  <c r="H99" i="4"/>
  <c r="I99" i="4" s="1"/>
  <c r="K98" i="4"/>
  <c r="N97" i="4"/>
  <c r="O97" i="4" s="1"/>
  <c r="DN104" i="3"/>
  <c r="DM105" i="3"/>
  <c r="DO105" i="3" s="1"/>
  <c r="DP105" i="3" s="1"/>
  <c r="CE72" i="3"/>
  <c r="CD72" i="3"/>
  <c r="BB73" i="3"/>
  <c r="BQ73" i="3"/>
  <c r="CC73" i="3" s="1"/>
  <c r="B90" i="3"/>
  <c r="BA76" i="3"/>
  <c r="BP76" i="3"/>
  <c r="CB76" i="3" s="1"/>
  <c r="BS72" i="3"/>
  <c r="BR72" i="3"/>
  <c r="BT72" i="3" s="1"/>
  <c r="BU72" i="3" s="1"/>
  <c r="BC73" i="3"/>
  <c r="BE73" i="3" s="1"/>
  <c r="BF73" i="3" s="1"/>
  <c r="BD73" i="3"/>
  <c r="E86" i="3"/>
  <c r="D86" i="3"/>
  <c r="F86" i="3" s="1"/>
  <c r="G86" i="3" s="1"/>
  <c r="C87" i="3"/>
  <c r="CO89" i="3"/>
  <c r="CM91" i="3"/>
  <c r="CN90" i="3"/>
  <c r="CP90" i="3" s="1"/>
  <c r="CQ90" i="3" s="1"/>
  <c r="V71" i="2"/>
  <c r="G73" i="2"/>
  <c r="U72" i="2"/>
  <c r="Z72" i="2" s="1"/>
  <c r="T73" i="2"/>
  <c r="E75" i="2"/>
  <c r="F74" i="2"/>
  <c r="I74" i="2" s="1"/>
  <c r="J69" i="1"/>
  <c r="K69" i="1" s="1"/>
  <c r="H70" i="1"/>
  <c r="G70" i="1"/>
  <c r="D72" i="1"/>
  <c r="E72" i="1" s="1"/>
  <c r="I72" i="1" s="1"/>
  <c r="F71" i="1"/>
  <c r="T92" i="6" l="1"/>
  <c r="Q93" i="6"/>
  <c r="AC93" i="6"/>
  <c r="S93" i="6"/>
  <c r="T93" i="6" s="1"/>
  <c r="AD94" i="6"/>
  <c r="AB94" i="6"/>
  <c r="AA94" i="6"/>
  <c r="AE94" i="6" s="1"/>
  <c r="Z94" i="6"/>
  <c r="Y95" i="6"/>
  <c r="AE93" i="6"/>
  <c r="AF93" i="6" s="1"/>
  <c r="AG93" i="6" s="1"/>
  <c r="AP94" i="6"/>
  <c r="AN94" i="6"/>
  <c r="AM94" i="6"/>
  <c r="AQ94" i="6" s="1"/>
  <c r="AL94" i="6"/>
  <c r="O94" i="6"/>
  <c r="P94" i="6"/>
  <c r="N94" i="6"/>
  <c r="M95" i="6"/>
  <c r="R94" i="6"/>
  <c r="AQ93" i="6"/>
  <c r="AK95" i="6"/>
  <c r="AO93" i="6"/>
  <c r="M98" i="4"/>
  <c r="V99" i="4"/>
  <c r="AA97" i="4"/>
  <c r="AB97" i="4" s="1"/>
  <c r="U100" i="4"/>
  <c r="Z98" i="4"/>
  <c r="H100" i="4"/>
  <c r="I100" i="4" s="1"/>
  <c r="K99" i="4"/>
  <c r="M99" i="4" s="1"/>
  <c r="N98" i="4"/>
  <c r="O98" i="4" s="1"/>
  <c r="DN105" i="3"/>
  <c r="DM106" i="3"/>
  <c r="DN106" i="3" s="1"/>
  <c r="CE73" i="3"/>
  <c r="CD73" i="3"/>
  <c r="CF73" i="3" s="1"/>
  <c r="CG73" i="3" s="1"/>
  <c r="CF72" i="3"/>
  <c r="CG72" i="3" s="1"/>
  <c r="BB74" i="3"/>
  <c r="BQ74" i="3"/>
  <c r="CC74" i="3" s="1"/>
  <c r="B91" i="3"/>
  <c r="BA77" i="3"/>
  <c r="BP77" i="3"/>
  <c r="CB77" i="3" s="1"/>
  <c r="BS73" i="3"/>
  <c r="BR73" i="3"/>
  <c r="BT73" i="3" s="1"/>
  <c r="BU73" i="3" s="1"/>
  <c r="BC74" i="3"/>
  <c r="BE74" i="3" s="1"/>
  <c r="BF74" i="3" s="1"/>
  <c r="BD74" i="3"/>
  <c r="E87" i="3"/>
  <c r="D87" i="3"/>
  <c r="F87" i="3" s="1"/>
  <c r="G87" i="3" s="1"/>
  <c r="C88" i="3"/>
  <c r="CO90" i="3"/>
  <c r="CM92" i="3"/>
  <c r="CN91" i="3"/>
  <c r="CP91" i="3" s="1"/>
  <c r="CQ91" i="3" s="1"/>
  <c r="V72" i="2"/>
  <c r="G74" i="2"/>
  <c r="T74" i="2"/>
  <c r="U73" i="2"/>
  <c r="Z73" i="2" s="1"/>
  <c r="E76" i="2"/>
  <c r="F75" i="2"/>
  <c r="I75" i="2" s="1"/>
  <c r="J70" i="1"/>
  <c r="K70" i="1" s="1"/>
  <c r="G71" i="1"/>
  <c r="H71" i="1"/>
  <c r="D73" i="1"/>
  <c r="E73" i="1" s="1"/>
  <c r="I73" i="1" s="1"/>
  <c r="F72" i="1"/>
  <c r="Q94" i="6" l="1"/>
  <c r="S94" i="6"/>
  <c r="AP95" i="6"/>
  <c r="AN95" i="6"/>
  <c r="AL95" i="6"/>
  <c r="AM95" i="6"/>
  <c r="AQ95" i="6" s="1"/>
  <c r="P95" i="6"/>
  <c r="N95" i="6"/>
  <c r="O95" i="6"/>
  <c r="M96" i="6"/>
  <c r="R95" i="6"/>
  <c r="AC94" i="6"/>
  <c r="AF94" i="6" s="1"/>
  <c r="AG94" i="6" s="1"/>
  <c r="AD95" i="6"/>
  <c r="AB95" i="6"/>
  <c r="AA95" i="6"/>
  <c r="Z95" i="6"/>
  <c r="Y96" i="6"/>
  <c r="AK96" i="6"/>
  <c r="AO94" i="6"/>
  <c r="AR94" i="6" s="1"/>
  <c r="AS94" i="6" s="1"/>
  <c r="AR93" i="6"/>
  <c r="AS93" i="6" s="1"/>
  <c r="X99" i="4"/>
  <c r="V100" i="4"/>
  <c r="X100" i="4" s="1"/>
  <c r="AA98" i="4"/>
  <c r="AB98" i="4" s="1"/>
  <c r="U101" i="4"/>
  <c r="Z99" i="4"/>
  <c r="H101" i="4"/>
  <c r="I101" i="4" s="1"/>
  <c r="K100" i="4"/>
  <c r="M100" i="4" s="1"/>
  <c r="N99" i="4"/>
  <c r="O99" i="4" s="1"/>
  <c r="DO106" i="3"/>
  <c r="DP106" i="3" s="1"/>
  <c r="DM107" i="3"/>
  <c r="DO107" i="3" s="1"/>
  <c r="DP107" i="3" s="1"/>
  <c r="CE74" i="3"/>
  <c r="CD74" i="3"/>
  <c r="CF74" i="3" s="1"/>
  <c r="CG74" i="3" s="1"/>
  <c r="BB75" i="3"/>
  <c r="BQ75" i="3"/>
  <c r="CC75" i="3" s="1"/>
  <c r="BS74" i="3"/>
  <c r="BR74" i="3"/>
  <c r="BT74" i="3" s="1"/>
  <c r="BU74" i="3" s="1"/>
  <c r="B92" i="3"/>
  <c r="BA78" i="3"/>
  <c r="BP78" i="3"/>
  <c r="CB78" i="3" s="1"/>
  <c r="BD75" i="3"/>
  <c r="BC75" i="3"/>
  <c r="BE75" i="3" s="1"/>
  <c r="BF75" i="3" s="1"/>
  <c r="E88" i="3"/>
  <c r="D88" i="3"/>
  <c r="F88" i="3" s="1"/>
  <c r="G88" i="3" s="1"/>
  <c r="C89" i="3"/>
  <c r="CO91" i="3"/>
  <c r="CM93" i="3"/>
  <c r="CN92" i="3"/>
  <c r="CO92" i="3" s="1"/>
  <c r="V73" i="2"/>
  <c r="G75" i="2"/>
  <c r="T75" i="2"/>
  <c r="U74" i="2"/>
  <c r="Z74" i="2" s="1"/>
  <c r="F76" i="2"/>
  <c r="I76" i="2" s="1"/>
  <c r="E77" i="2"/>
  <c r="J71" i="1"/>
  <c r="K71" i="1" s="1"/>
  <c r="H72" i="1"/>
  <c r="G72" i="1"/>
  <c r="D74" i="1"/>
  <c r="E74" i="1" s="1"/>
  <c r="I74" i="1" s="1"/>
  <c r="F73" i="1"/>
  <c r="S95" i="6" l="1"/>
  <c r="T94" i="6"/>
  <c r="R96" i="6"/>
  <c r="P96" i="6"/>
  <c r="O96" i="6"/>
  <c r="N96" i="6"/>
  <c r="M97" i="6"/>
  <c r="AD96" i="6"/>
  <c r="AB96" i="6"/>
  <c r="AA96" i="6"/>
  <c r="AE96" i="6" s="1"/>
  <c r="Z96" i="6"/>
  <c r="Y97" i="6"/>
  <c r="Q95" i="6"/>
  <c r="T95" i="6" s="1"/>
  <c r="AP96" i="6"/>
  <c r="AN96" i="6"/>
  <c r="AL96" i="6"/>
  <c r="AM96" i="6"/>
  <c r="AE95" i="6"/>
  <c r="AC95" i="6"/>
  <c r="AO95" i="6"/>
  <c r="AR95" i="6"/>
  <c r="AS95" i="6" s="1"/>
  <c r="AK97" i="6"/>
  <c r="V101" i="4"/>
  <c r="Z100" i="4"/>
  <c r="AA99" i="4"/>
  <c r="AB99" i="4" s="1"/>
  <c r="U102" i="4"/>
  <c r="H102" i="4"/>
  <c r="I102" i="4" s="1"/>
  <c r="K101" i="4"/>
  <c r="M101" i="4" s="1"/>
  <c r="N100" i="4"/>
  <c r="O100" i="4" s="1"/>
  <c r="DN107" i="3"/>
  <c r="DM108" i="3"/>
  <c r="DO108" i="3" s="1"/>
  <c r="DP108" i="3" s="1"/>
  <c r="CD75" i="3"/>
  <c r="CF75" i="3" s="1"/>
  <c r="CG75" i="3" s="1"/>
  <c r="CE75" i="3"/>
  <c r="BS75" i="3"/>
  <c r="BR75" i="3"/>
  <c r="BT75" i="3" s="1"/>
  <c r="BU75" i="3" s="1"/>
  <c r="BB76" i="3"/>
  <c r="BQ76" i="3"/>
  <c r="CC76" i="3" s="1"/>
  <c r="B93" i="3"/>
  <c r="BA79" i="3"/>
  <c r="BP79" i="3"/>
  <c r="CB79" i="3" s="1"/>
  <c r="BD76" i="3"/>
  <c r="BC76" i="3"/>
  <c r="BE76" i="3" s="1"/>
  <c r="BF76" i="3" s="1"/>
  <c r="E89" i="3"/>
  <c r="D89" i="3"/>
  <c r="F89" i="3" s="1"/>
  <c r="G89" i="3" s="1"/>
  <c r="C90" i="3"/>
  <c r="CP92" i="3"/>
  <c r="CQ92" i="3" s="1"/>
  <c r="CM94" i="3"/>
  <c r="CN93" i="3"/>
  <c r="CP93" i="3" s="1"/>
  <c r="CQ93" i="3" s="1"/>
  <c r="V74" i="2"/>
  <c r="G76" i="2"/>
  <c r="T76" i="2"/>
  <c r="U75" i="2"/>
  <c r="Z75" i="2" s="1"/>
  <c r="E78" i="2"/>
  <c r="F77" i="2"/>
  <c r="I77" i="2" s="1"/>
  <c r="J72" i="1"/>
  <c r="K72" i="1" s="1"/>
  <c r="H73" i="1"/>
  <c r="G73" i="1"/>
  <c r="D75" i="1"/>
  <c r="E75" i="1" s="1"/>
  <c r="I75" i="1" s="1"/>
  <c r="F74" i="1"/>
  <c r="S96" i="6" l="1"/>
  <c r="AQ96" i="6"/>
  <c r="N97" i="6"/>
  <c r="R97" i="6"/>
  <c r="O97" i="6"/>
  <c r="M98" i="6"/>
  <c r="P97" i="6"/>
  <c r="AF95" i="6"/>
  <c r="AG95" i="6" s="1"/>
  <c r="AD97" i="6"/>
  <c r="AB97" i="6"/>
  <c r="Z97" i="6"/>
  <c r="AA97" i="6"/>
  <c r="AE97" i="6" s="1"/>
  <c r="Y98" i="6"/>
  <c r="AC96" i="6"/>
  <c r="AF96" i="6" s="1"/>
  <c r="AG96" i="6" s="1"/>
  <c r="Q96" i="6"/>
  <c r="AP97" i="6"/>
  <c r="AN97" i="6"/>
  <c r="AL97" i="6"/>
  <c r="AM97" i="6"/>
  <c r="AQ97" i="6" s="1"/>
  <c r="AO96" i="6"/>
  <c r="AR96" i="6" s="1"/>
  <c r="AS96" i="6" s="1"/>
  <c r="AK98" i="6"/>
  <c r="V102" i="4"/>
  <c r="X101" i="4"/>
  <c r="Z101" i="4" s="1"/>
  <c r="U103" i="4"/>
  <c r="AA100" i="4"/>
  <c r="AB100" i="4" s="1"/>
  <c r="H103" i="4"/>
  <c r="I103" i="4" s="1"/>
  <c r="K102" i="4"/>
  <c r="M102" i="4" s="1"/>
  <c r="N101" i="4"/>
  <c r="O101" i="4" s="1"/>
  <c r="DN108" i="3"/>
  <c r="DM109" i="3"/>
  <c r="DO109" i="3" s="1"/>
  <c r="DP109" i="3" s="1"/>
  <c r="CE76" i="3"/>
  <c r="CD76" i="3"/>
  <c r="CF76" i="3" s="1"/>
  <c r="CG76" i="3" s="1"/>
  <c r="BB77" i="3"/>
  <c r="BQ77" i="3"/>
  <c r="CC77" i="3" s="1"/>
  <c r="B94" i="3"/>
  <c r="BA80" i="3"/>
  <c r="BP80" i="3"/>
  <c r="CB80" i="3" s="1"/>
  <c r="BS76" i="3"/>
  <c r="BR76" i="3"/>
  <c r="BT76" i="3" s="1"/>
  <c r="BU76" i="3" s="1"/>
  <c r="BD77" i="3"/>
  <c r="BC77" i="3"/>
  <c r="BE77" i="3" s="1"/>
  <c r="BF77" i="3" s="1"/>
  <c r="E90" i="3"/>
  <c r="D90" i="3"/>
  <c r="F90" i="3" s="1"/>
  <c r="G90" i="3" s="1"/>
  <c r="C91" i="3"/>
  <c r="CO93" i="3"/>
  <c r="CM95" i="3"/>
  <c r="CN94" i="3"/>
  <c r="CO94" i="3" s="1"/>
  <c r="V75" i="2"/>
  <c r="G77" i="2"/>
  <c r="T77" i="2"/>
  <c r="U76" i="2"/>
  <c r="Z76" i="2" s="1"/>
  <c r="E79" i="2"/>
  <c r="F78" i="2"/>
  <c r="I78" i="2" s="1"/>
  <c r="J73" i="1"/>
  <c r="K73" i="1" s="1"/>
  <c r="H74" i="1"/>
  <c r="G74" i="1"/>
  <c r="D76" i="1"/>
  <c r="E76" i="1" s="1"/>
  <c r="I76" i="1" s="1"/>
  <c r="F75" i="1"/>
  <c r="S97" i="6" l="1"/>
  <c r="T96" i="6"/>
  <c r="Q97" i="6"/>
  <c r="T97" i="6" s="1"/>
  <c r="AP98" i="6"/>
  <c r="AN98" i="6"/>
  <c r="AL98" i="6"/>
  <c r="AM98" i="6"/>
  <c r="O98" i="6"/>
  <c r="N98" i="6"/>
  <c r="M99" i="6"/>
  <c r="R98" i="6"/>
  <c r="P98" i="6"/>
  <c r="AB98" i="6"/>
  <c r="AD98" i="6"/>
  <c r="AA98" i="6"/>
  <c r="Z98" i="6"/>
  <c r="Y99" i="6"/>
  <c r="AC97" i="6"/>
  <c r="AF97" i="6" s="1"/>
  <c r="AG97" i="6" s="1"/>
  <c r="AO97" i="6"/>
  <c r="AR97" i="6" s="1"/>
  <c r="AS97" i="6" s="1"/>
  <c r="AO98" i="6"/>
  <c r="AK99" i="6"/>
  <c r="X102" i="4"/>
  <c r="Z102" i="4" s="1"/>
  <c r="AA102" i="4" s="1"/>
  <c r="AB102" i="4" s="1"/>
  <c r="V103" i="4"/>
  <c r="AA101" i="4"/>
  <c r="AB101" i="4" s="1"/>
  <c r="X103" i="4"/>
  <c r="U104" i="4"/>
  <c r="H104" i="4"/>
  <c r="I104" i="4" s="1"/>
  <c r="K103" i="4"/>
  <c r="N102" i="4"/>
  <c r="O102" i="4" s="1"/>
  <c r="DN109" i="3"/>
  <c r="DM110" i="3"/>
  <c r="DN110" i="3" s="1"/>
  <c r="CE77" i="3"/>
  <c r="CD77" i="3"/>
  <c r="CF77" i="3" s="1"/>
  <c r="CG77" i="3" s="1"/>
  <c r="BB78" i="3"/>
  <c r="BQ78" i="3"/>
  <c r="CC78" i="3" s="1"/>
  <c r="B95" i="3"/>
  <c r="BP81" i="3"/>
  <c r="CB81" i="3" s="1"/>
  <c r="BA81" i="3"/>
  <c r="BS77" i="3"/>
  <c r="BR77" i="3"/>
  <c r="BT77" i="3" s="1"/>
  <c r="BU77" i="3" s="1"/>
  <c r="BD78" i="3"/>
  <c r="BC78" i="3"/>
  <c r="BE78" i="3" s="1"/>
  <c r="BF78" i="3" s="1"/>
  <c r="E91" i="3"/>
  <c r="D91" i="3"/>
  <c r="F91" i="3" s="1"/>
  <c r="G91" i="3" s="1"/>
  <c r="C92" i="3"/>
  <c r="CP94" i="3"/>
  <c r="CQ94" i="3" s="1"/>
  <c r="CM96" i="3"/>
  <c r="CN95" i="3"/>
  <c r="CP95" i="3" s="1"/>
  <c r="CQ95" i="3" s="1"/>
  <c r="V76" i="2"/>
  <c r="G78" i="2"/>
  <c r="T78" i="2"/>
  <c r="U77" i="2"/>
  <c r="Z77" i="2" s="1"/>
  <c r="E80" i="2"/>
  <c r="F79" i="2"/>
  <c r="I79" i="2" s="1"/>
  <c r="J74" i="1"/>
  <c r="K74" i="1" s="1"/>
  <c r="H75" i="1"/>
  <c r="G75" i="1"/>
  <c r="D77" i="1"/>
  <c r="E77" i="1" s="1"/>
  <c r="I77" i="1" s="1"/>
  <c r="F76" i="1"/>
  <c r="AC98" i="6" l="1"/>
  <c r="Q98" i="6"/>
  <c r="N99" i="6"/>
  <c r="R99" i="6"/>
  <c r="O99" i="6"/>
  <c r="S99" i="6" s="1"/>
  <c r="M100" i="6"/>
  <c r="P99" i="6"/>
  <c r="AP99" i="6"/>
  <c r="AN99" i="6"/>
  <c r="AL99" i="6"/>
  <c r="AM99" i="6"/>
  <c r="S98" i="6"/>
  <c r="T98" i="6" s="1"/>
  <c r="AD99" i="6"/>
  <c r="AB99" i="6"/>
  <c r="Z99" i="6"/>
  <c r="AA99" i="6"/>
  <c r="Y100" i="6"/>
  <c r="AE98" i="6"/>
  <c r="AF98" i="6" s="1"/>
  <c r="AG98" i="6" s="1"/>
  <c r="AK100" i="6"/>
  <c r="AQ98" i="6"/>
  <c r="AR98" i="6" s="1"/>
  <c r="AS98" i="6" s="1"/>
  <c r="M103" i="4"/>
  <c r="V104" i="4"/>
  <c r="Z103" i="4"/>
  <c r="U105" i="4"/>
  <c r="H105" i="4"/>
  <c r="I105" i="4" s="1"/>
  <c r="K104" i="4"/>
  <c r="M104" i="4" s="1"/>
  <c r="N103" i="4"/>
  <c r="O103" i="4" s="1"/>
  <c r="DO110" i="3"/>
  <c r="DP110" i="3" s="1"/>
  <c r="DM111" i="3"/>
  <c r="DN111" i="3" s="1"/>
  <c r="CE78" i="3"/>
  <c r="CD78" i="3"/>
  <c r="CF78" i="3" s="1"/>
  <c r="CG78" i="3" s="1"/>
  <c r="BB79" i="3"/>
  <c r="BQ79" i="3"/>
  <c r="CC79" i="3" s="1"/>
  <c r="B96" i="3"/>
  <c r="BP82" i="3"/>
  <c r="CB82" i="3" s="1"/>
  <c r="BA82" i="3"/>
  <c r="BS78" i="3"/>
  <c r="BR78" i="3"/>
  <c r="BT78" i="3" s="1"/>
  <c r="BU78" i="3" s="1"/>
  <c r="BD79" i="3"/>
  <c r="BC79" i="3"/>
  <c r="BE79" i="3" s="1"/>
  <c r="BF79" i="3" s="1"/>
  <c r="E92" i="3"/>
  <c r="D92" i="3"/>
  <c r="F92" i="3" s="1"/>
  <c r="G92" i="3" s="1"/>
  <c r="C93" i="3"/>
  <c r="CO95" i="3"/>
  <c r="CM97" i="3"/>
  <c r="CN96" i="3"/>
  <c r="CP96" i="3" s="1"/>
  <c r="CQ96" i="3" s="1"/>
  <c r="V77" i="2"/>
  <c r="G79" i="2"/>
  <c r="T79" i="2"/>
  <c r="U78" i="2"/>
  <c r="Z78" i="2" s="1"/>
  <c r="E81" i="2"/>
  <c r="F80" i="2"/>
  <c r="I80" i="2" s="1"/>
  <c r="J75" i="1"/>
  <c r="K75" i="1" s="1"/>
  <c r="H76" i="1"/>
  <c r="G76" i="1"/>
  <c r="D78" i="1"/>
  <c r="E78" i="1" s="1"/>
  <c r="I78" i="1" s="1"/>
  <c r="F77" i="1"/>
  <c r="Q99" i="6" l="1"/>
  <c r="T99" i="6" s="1"/>
  <c r="N100" i="6"/>
  <c r="P100" i="6"/>
  <c r="R100" i="6"/>
  <c r="M101" i="6"/>
  <c r="O100" i="6"/>
  <c r="AP100" i="6"/>
  <c r="AN100" i="6"/>
  <c r="AL100" i="6"/>
  <c r="AM100" i="6"/>
  <c r="AQ100" i="6" s="1"/>
  <c r="AD100" i="6"/>
  <c r="AB100" i="6"/>
  <c r="AA100" i="6"/>
  <c r="Z100" i="6"/>
  <c r="Y101" i="6"/>
  <c r="AE99" i="6"/>
  <c r="AC99" i="6"/>
  <c r="AK101" i="6"/>
  <c r="AQ99" i="6"/>
  <c r="AO99" i="6"/>
  <c r="X104" i="4"/>
  <c r="Z104" i="4" s="1"/>
  <c r="V105" i="4"/>
  <c r="U106" i="4"/>
  <c r="AA103" i="4"/>
  <c r="AB103" i="4" s="1"/>
  <c r="H106" i="4"/>
  <c r="K105" i="4"/>
  <c r="N104" i="4"/>
  <c r="O104" i="4" s="1"/>
  <c r="I106" i="4"/>
  <c r="DO111" i="3"/>
  <c r="DP111" i="3" s="1"/>
  <c r="DM112" i="3"/>
  <c r="DO112" i="3" s="1"/>
  <c r="DP112" i="3" s="1"/>
  <c r="CD79" i="3"/>
  <c r="CF79" i="3"/>
  <c r="CG79" i="3" s="1"/>
  <c r="CE79" i="3"/>
  <c r="BB80" i="3"/>
  <c r="BQ80" i="3"/>
  <c r="CC80" i="3" s="1"/>
  <c r="BS79" i="3"/>
  <c r="BR79" i="3"/>
  <c r="BT79" i="3" s="1"/>
  <c r="BU79" i="3" s="1"/>
  <c r="B97" i="3"/>
  <c r="BP83" i="3"/>
  <c r="CB83" i="3" s="1"/>
  <c r="BA83" i="3"/>
  <c r="BD80" i="3"/>
  <c r="BC80" i="3"/>
  <c r="BE80" i="3" s="1"/>
  <c r="BF80" i="3" s="1"/>
  <c r="E93" i="3"/>
  <c r="D93" i="3"/>
  <c r="F93" i="3" s="1"/>
  <c r="G93" i="3" s="1"/>
  <c r="C94" i="3"/>
  <c r="CO96" i="3"/>
  <c r="CM98" i="3"/>
  <c r="CN97" i="3"/>
  <c r="CO97" i="3" s="1"/>
  <c r="V78" i="2"/>
  <c r="G80" i="2"/>
  <c r="T80" i="2"/>
  <c r="U79" i="2"/>
  <c r="Z79" i="2" s="1"/>
  <c r="E82" i="2"/>
  <c r="F81" i="2"/>
  <c r="I81" i="2" s="1"/>
  <c r="J76" i="1"/>
  <c r="K76" i="1" s="1"/>
  <c r="H77" i="1"/>
  <c r="G77" i="1"/>
  <c r="D79" i="1"/>
  <c r="E79" i="1" s="1"/>
  <c r="I79" i="1" s="1"/>
  <c r="F78" i="1"/>
  <c r="AE100" i="6" l="1"/>
  <c r="AC100" i="6"/>
  <c r="AF100" i="6" s="1"/>
  <c r="AG100" i="6" s="1"/>
  <c r="S100" i="6"/>
  <c r="Q100" i="6"/>
  <c r="M102" i="6"/>
  <c r="O101" i="6"/>
  <c r="P101" i="6"/>
  <c r="N101" i="6"/>
  <c r="R101" i="6"/>
  <c r="AF99" i="6"/>
  <c r="AG99" i="6" s="1"/>
  <c r="AD101" i="6"/>
  <c r="AB101" i="6"/>
  <c r="Z101" i="6"/>
  <c r="AA101" i="6"/>
  <c r="Y102" i="6"/>
  <c r="AP101" i="6"/>
  <c r="AN101" i="6"/>
  <c r="AL101" i="6"/>
  <c r="AM101" i="6"/>
  <c r="AQ101" i="6" s="1"/>
  <c r="AK102" i="6"/>
  <c r="AO100" i="6"/>
  <c r="AR99" i="6"/>
  <c r="AS99" i="6" s="1"/>
  <c r="AR100" i="6"/>
  <c r="AS100" i="6" s="1"/>
  <c r="M105" i="4"/>
  <c r="N105" i="4" s="1"/>
  <c r="O105" i="4" s="1"/>
  <c r="X105" i="4"/>
  <c r="Z105" i="4" s="1"/>
  <c r="V106" i="4"/>
  <c r="AA104" i="4"/>
  <c r="AB104" i="4" s="1"/>
  <c r="U107" i="4"/>
  <c r="H107" i="4"/>
  <c r="I107" i="4" s="1"/>
  <c r="K106" i="4"/>
  <c r="DN112" i="3"/>
  <c r="DM113" i="3"/>
  <c r="DN113" i="3" s="1"/>
  <c r="CE80" i="3"/>
  <c r="CD80" i="3"/>
  <c r="CF80" i="3" s="1"/>
  <c r="CG80" i="3" s="1"/>
  <c r="BB81" i="3"/>
  <c r="BQ81" i="3"/>
  <c r="CC81" i="3" s="1"/>
  <c r="B98" i="3"/>
  <c r="BP84" i="3"/>
  <c r="CB84" i="3" s="1"/>
  <c r="BA84" i="3"/>
  <c r="BS80" i="3"/>
  <c r="BR80" i="3"/>
  <c r="BT80" i="3" s="1"/>
  <c r="BU80" i="3" s="1"/>
  <c r="BD81" i="3"/>
  <c r="BC81" i="3"/>
  <c r="BE81" i="3" s="1"/>
  <c r="BF81" i="3" s="1"/>
  <c r="E94" i="3"/>
  <c r="D94" i="3"/>
  <c r="F94" i="3" s="1"/>
  <c r="G94" i="3" s="1"/>
  <c r="C95" i="3"/>
  <c r="CP97" i="3"/>
  <c r="CQ97" i="3" s="1"/>
  <c r="CM99" i="3"/>
  <c r="CN98" i="3"/>
  <c r="CO98" i="3" s="1"/>
  <c r="V79" i="2"/>
  <c r="G81" i="2"/>
  <c r="T81" i="2"/>
  <c r="U80" i="2"/>
  <c r="Z80" i="2" s="1"/>
  <c r="F82" i="2"/>
  <c r="I82" i="2" s="1"/>
  <c r="E83" i="2"/>
  <c r="J77" i="1"/>
  <c r="K77" i="1" s="1"/>
  <c r="H78" i="1"/>
  <c r="G78" i="1"/>
  <c r="D80" i="1"/>
  <c r="E80" i="1" s="1"/>
  <c r="I80" i="1" s="1"/>
  <c r="F79" i="1"/>
  <c r="T100" i="6" l="1"/>
  <c r="AE101" i="6"/>
  <c r="AC101" i="6"/>
  <c r="AF101" i="6" s="1"/>
  <c r="AG101" i="6" s="1"/>
  <c r="AP102" i="6"/>
  <c r="AN102" i="6"/>
  <c r="AM102" i="6"/>
  <c r="AL102" i="6"/>
  <c r="Q101" i="6"/>
  <c r="AD102" i="6"/>
  <c r="AB102" i="6"/>
  <c r="AA102" i="6"/>
  <c r="AE102" i="6" s="1"/>
  <c r="Z102" i="6"/>
  <c r="Y103" i="6"/>
  <c r="S101" i="6"/>
  <c r="N102" i="6"/>
  <c r="M103" i="6"/>
  <c r="R102" i="6"/>
  <c r="P102" i="6"/>
  <c r="O102" i="6"/>
  <c r="S102" i="6" s="1"/>
  <c r="AO101" i="6"/>
  <c r="AR101" i="6"/>
  <c r="AS101" i="6" s="1"/>
  <c r="AK103" i="6"/>
  <c r="AO102" i="6"/>
  <c r="AQ102" i="6"/>
  <c r="X106" i="4"/>
  <c r="Z106" i="4" s="1"/>
  <c r="M106" i="4"/>
  <c r="V107" i="4"/>
  <c r="X107" i="4" s="1"/>
  <c r="AA105" i="4"/>
  <c r="AB105" i="4" s="1"/>
  <c r="U108" i="4"/>
  <c r="H108" i="4"/>
  <c r="I108" i="4" s="1"/>
  <c r="K107" i="4"/>
  <c r="N106" i="4"/>
  <c r="O106" i="4" s="1"/>
  <c r="DO113" i="3"/>
  <c r="DP113" i="3" s="1"/>
  <c r="DM114" i="3"/>
  <c r="DO114" i="3" s="1"/>
  <c r="DP114" i="3" s="1"/>
  <c r="CE81" i="3"/>
  <c r="CD81" i="3"/>
  <c r="CF81" i="3" s="1"/>
  <c r="CG81" i="3" s="1"/>
  <c r="BB82" i="3"/>
  <c r="BQ82" i="3"/>
  <c r="CC82" i="3" s="1"/>
  <c r="B99" i="3"/>
  <c r="BP85" i="3"/>
  <c r="CB85" i="3" s="1"/>
  <c r="BA85" i="3"/>
  <c r="BS81" i="3"/>
  <c r="BR81" i="3"/>
  <c r="BT81" i="3" s="1"/>
  <c r="BU81" i="3" s="1"/>
  <c r="BD82" i="3"/>
  <c r="BC82" i="3"/>
  <c r="BE82" i="3" s="1"/>
  <c r="BF82" i="3" s="1"/>
  <c r="E95" i="3"/>
  <c r="D95" i="3"/>
  <c r="F95" i="3" s="1"/>
  <c r="G95" i="3" s="1"/>
  <c r="C96" i="3"/>
  <c r="CP98" i="3"/>
  <c r="CQ98" i="3" s="1"/>
  <c r="CM100" i="3"/>
  <c r="CN99" i="3"/>
  <c r="CP99" i="3" s="1"/>
  <c r="CQ99" i="3" s="1"/>
  <c r="V80" i="2"/>
  <c r="G82" i="2"/>
  <c r="T82" i="2"/>
  <c r="U81" i="2"/>
  <c r="Z81" i="2" s="1"/>
  <c r="E84" i="2"/>
  <c r="F83" i="2"/>
  <c r="I83" i="2" s="1"/>
  <c r="J78" i="1"/>
  <c r="K78" i="1" s="1"/>
  <c r="G79" i="1"/>
  <c r="H79" i="1"/>
  <c r="D81" i="1"/>
  <c r="E81" i="1" s="1"/>
  <c r="I81" i="1" s="1"/>
  <c r="F80" i="1"/>
  <c r="Q102" i="6" l="1"/>
  <c r="T102" i="6" s="1"/>
  <c r="T101" i="6"/>
  <c r="AD103" i="6"/>
  <c r="AB103" i="6"/>
  <c r="Z103" i="6"/>
  <c r="AA103" i="6"/>
  <c r="AE103" i="6" s="1"/>
  <c r="Y104" i="6"/>
  <c r="AP103" i="6"/>
  <c r="AN103" i="6"/>
  <c r="AL103" i="6"/>
  <c r="AM103" i="6"/>
  <c r="AQ103" i="6" s="1"/>
  <c r="O103" i="6"/>
  <c r="M104" i="6"/>
  <c r="N103" i="6"/>
  <c r="R103" i="6"/>
  <c r="P103" i="6"/>
  <c r="AC102" i="6"/>
  <c r="AF102" i="6" s="1"/>
  <c r="AG102" i="6" s="1"/>
  <c r="AR102" i="6"/>
  <c r="AS102" i="6" s="1"/>
  <c r="AK104" i="6"/>
  <c r="M107" i="4"/>
  <c r="V108" i="4"/>
  <c r="Z107" i="4"/>
  <c r="U109" i="4"/>
  <c r="AA106" i="4"/>
  <c r="AB106" i="4" s="1"/>
  <c r="H109" i="4"/>
  <c r="I109" i="4" s="1"/>
  <c r="K108" i="4"/>
  <c r="M108" i="4" s="1"/>
  <c r="N107" i="4"/>
  <c r="O107" i="4" s="1"/>
  <c r="DN114" i="3"/>
  <c r="DM115" i="3"/>
  <c r="DN115" i="3" s="1"/>
  <c r="CE82" i="3"/>
  <c r="CD82" i="3"/>
  <c r="CF82" i="3" s="1"/>
  <c r="CG82" i="3" s="1"/>
  <c r="BB83" i="3"/>
  <c r="BQ83" i="3"/>
  <c r="CC83" i="3" s="1"/>
  <c r="B100" i="3"/>
  <c r="BA86" i="3"/>
  <c r="BP86" i="3"/>
  <c r="CB86" i="3" s="1"/>
  <c r="BS82" i="3"/>
  <c r="BR82" i="3"/>
  <c r="BT82" i="3" s="1"/>
  <c r="BU82" i="3" s="1"/>
  <c r="BD83" i="3"/>
  <c r="BC83" i="3"/>
  <c r="BE83" i="3" s="1"/>
  <c r="BF83" i="3" s="1"/>
  <c r="E96" i="3"/>
  <c r="D96" i="3"/>
  <c r="F96" i="3" s="1"/>
  <c r="G96" i="3" s="1"/>
  <c r="C97" i="3"/>
  <c r="CM101" i="3"/>
  <c r="CO99" i="3"/>
  <c r="CN100" i="3"/>
  <c r="CP100" i="3" s="1"/>
  <c r="CQ100" i="3" s="1"/>
  <c r="V81" i="2"/>
  <c r="G83" i="2"/>
  <c r="U82" i="2"/>
  <c r="Z82" i="2" s="1"/>
  <c r="T83" i="2"/>
  <c r="E85" i="2"/>
  <c r="F84" i="2"/>
  <c r="I84" i="2" s="1"/>
  <c r="J79" i="1"/>
  <c r="K79" i="1" s="1"/>
  <c r="H80" i="1"/>
  <c r="G80" i="1"/>
  <c r="D82" i="1"/>
  <c r="E82" i="1" s="1"/>
  <c r="I82" i="1" s="1"/>
  <c r="F81" i="1"/>
  <c r="AO103" i="6" l="1"/>
  <c r="AR103" i="6"/>
  <c r="AS103" i="6" s="1"/>
  <c r="S103" i="6"/>
  <c r="R104" i="6"/>
  <c r="P104" i="6"/>
  <c r="M105" i="6"/>
  <c r="O104" i="6"/>
  <c r="N104" i="6"/>
  <c r="AP104" i="6"/>
  <c r="AN104" i="6"/>
  <c r="AL104" i="6"/>
  <c r="AM104" i="6"/>
  <c r="AD104" i="6"/>
  <c r="AB104" i="6"/>
  <c r="AA104" i="6"/>
  <c r="Z104" i="6"/>
  <c r="Y105" i="6"/>
  <c r="Q103" i="6"/>
  <c r="AC103" i="6"/>
  <c r="AF103" i="6" s="1"/>
  <c r="AG103" i="6" s="1"/>
  <c r="AK105" i="6"/>
  <c r="X108" i="4"/>
  <c r="Z108" i="4" s="1"/>
  <c r="AA108" i="4" s="1"/>
  <c r="AB108" i="4" s="1"/>
  <c r="V109" i="4"/>
  <c r="X109" i="4" s="1"/>
  <c r="U110" i="4"/>
  <c r="AA107" i="4"/>
  <c r="AB107" i="4" s="1"/>
  <c r="H110" i="4"/>
  <c r="I110" i="4" s="1"/>
  <c r="K109" i="4"/>
  <c r="M109" i="4" s="1"/>
  <c r="N108" i="4"/>
  <c r="O108" i="4" s="1"/>
  <c r="DO115" i="3"/>
  <c r="DP115" i="3" s="1"/>
  <c r="DM116" i="3"/>
  <c r="DO116" i="3" s="1"/>
  <c r="DP116" i="3" s="1"/>
  <c r="CE83" i="3"/>
  <c r="CD83" i="3"/>
  <c r="CF83" i="3" s="1"/>
  <c r="CG83" i="3" s="1"/>
  <c r="BB84" i="3"/>
  <c r="BQ84" i="3"/>
  <c r="CC84" i="3" s="1"/>
  <c r="BR83" i="3"/>
  <c r="BT83" i="3" s="1"/>
  <c r="BU83" i="3" s="1"/>
  <c r="BS83" i="3"/>
  <c r="B101" i="3"/>
  <c r="BA87" i="3"/>
  <c r="BP87" i="3"/>
  <c r="CB87" i="3" s="1"/>
  <c r="BD84" i="3"/>
  <c r="BC84" i="3"/>
  <c r="BE84" i="3" s="1"/>
  <c r="BF84" i="3" s="1"/>
  <c r="E97" i="3"/>
  <c r="D97" i="3"/>
  <c r="F97" i="3" s="1"/>
  <c r="G97" i="3" s="1"/>
  <c r="C98" i="3"/>
  <c r="CO100" i="3"/>
  <c r="CM102" i="3"/>
  <c r="CN101" i="3"/>
  <c r="CP101" i="3" s="1"/>
  <c r="CQ101" i="3" s="1"/>
  <c r="V82" i="2"/>
  <c r="G84" i="2"/>
  <c r="T84" i="2"/>
  <c r="U83" i="2"/>
  <c r="Z83" i="2" s="1"/>
  <c r="E86" i="2"/>
  <c r="F85" i="2"/>
  <c r="I85" i="2" s="1"/>
  <c r="J80" i="1"/>
  <c r="K80" i="1" s="1"/>
  <c r="H81" i="1"/>
  <c r="G81" i="1"/>
  <c r="D83" i="1"/>
  <c r="E83" i="1" s="1"/>
  <c r="I83" i="1" s="1"/>
  <c r="F82" i="1"/>
  <c r="S104" i="6" l="1"/>
  <c r="T103" i="6"/>
  <c r="AC104" i="6"/>
  <c r="AE104" i="6"/>
  <c r="AP105" i="6"/>
  <c r="AN105" i="6"/>
  <c r="AL105" i="6"/>
  <c r="AM105" i="6"/>
  <c r="M106" i="6"/>
  <c r="N105" i="6"/>
  <c r="O105" i="6"/>
  <c r="R105" i="6"/>
  <c r="P105" i="6"/>
  <c r="AD105" i="6"/>
  <c r="AB105" i="6"/>
  <c r="Z105" i="6"/>
  <c r="AA105" i="6"/>
  <c r="Y106" i="6"/>
  <c r="Q104" i="6"/>
  <c r="T104" i="6" s="1"/>
  <c r="AK106" i="6"/>
  <c r="AO104" i="6"/>
  <c r="AQ104" i="6"/>
  <c r="V110" i="4"/>
  <c r="U111" i="4"/>
  <c r="Z109" i="4"/>
  <c r="H111" i="4"/>
  <c r="I111" i="4" s="1"/>
  <c r="K110" i="4"/>
  <c r="N109" i="4"/>
  <c r="O109" i="4" s="1"/>
  <c r="DN116" i="3"/>
  <c r="DM117" i="3"/>
  <c r="DN117" i="3" s="1"/>
  <c r="CE84" i="3"/>
  <c r="CD84" i="3"/>
  <c r="CF84" i="3" s="1"/>
  <c r="CG84" i="3" s="1"/>
  <c r="BB85" i="3"/>
  <c r="BQ85" i="3"/>
  <c r="CC85" i="3" s="1"/>
  <c r="B102" i="3"/>
  <c r="BP88" i="3"/>
  <c r="CB88" i="3" s="1"/>
  <c r="BA88" i="3"/>
  <c r="BS84" i="3"/>
  <c r="BR84" i="3"/>
  <c r="BT84" i="3" s="1"/>
  <c r="BU84" i="3" s="1"/>
  <c r="BD85" i="3"/>
  <c r="BC85" i="3"/>
  <c r="BE85" i="3" s="1"/>
  <c r="BF85" i="3" s="1"/>
  <c r="E98" i="3"/>
  <c r="D98" i="3"/>
  <c r="F98" i="3" s="1"/>
  <c r="G98" i="3" s="1"/>
  <c r="C99" i="3"/>
  <c r="CO101" i="3"/>
  <c r="CM103" i="3"/>
  <c r="CN102" i="3"/>
  <c r="CP102" i="3" s="1"/>
  <c r="CQ102" i="3" s="1"/>
  <c r="V83" i="2"/>
  <c r="G85" i="2"/>
  <c r="U84" i="2"/>
  <c r="Z84" i="2" s="1"/>
  <c r="T85" i="2"/>
  <c r="E87" i="2"/>
  <c r="F86" i="2"/>
  <c r="I86" i="2" s="1"/>
  <c r="J81" i="1"/>
  <c r="K81" i="1" s="1"/>
  <c r="H82" i="1"/>
  <c r="G82" i="1"/>
  <c r="D84" i="1"/>
  <c r="E84" i="1" s="1"/>
  <c r="I84" i="1" s="1"/>
  <c r="F83" i="1"/>
  <c r="AF104" i="6" l="1"/>
  <c r="AG104" i="6" s="1"/>
  <c r="Q105" i="6"/>
  <c r="S105" i="6"/>
  <c r="R106" i="6"/>
  <c r="O106" i="6"/>
  <c r="M107" i="6"/>
  <c r="P106" i="6"/>
  <c r="N106" i="6"/>
  <c r="AC105" i="6"/>
  <c r="AP106" i="6"/>
  <c r="AN106" i="6"/>
  <c r="AL106" i="6"/>
  <c r="AM106" i="6"/>
  <c r="AQ106" i="6" s="1"/>
  <c r="AD106" i="6"/>
  <c r="AB106" i="6"/>
  <c r="Z106" i="6"/>
  <c r="AA106" i="6"/>
  <c r="Y107" i="6"/>
  <c r="AE105" i="6"/>
  <c r="AR104" i="6"/>
  <c r="AS104" i="6" s="1"/>
  <c r="AK107" i="6"/>
  <c r="AQ105" i="6"/>
  <c r="AO105" i="6"/>
  <c r="M110" i="4"/>
  <c r="X110" i="4"/>
  <c r="Z110" i="4" s="1"/>
  <c r="V111" i="4"/>
  <c r="AA109" i="4"/>
  <c r="AB109" i="4" s="1"/>
  <c r="U112" i="4"/>
  <c r="H112" i="4"/>
  <c r="I112" i="4" s="1"/>
  <c r="K111" i="4"/>
  <c r="N110" i="4"/>
  <c r="O110" i="4" s="1"/>
  <c r="DO117" i="3"/>
  <c r="DP117" i="3" s="1"/>
  <c r="DM118" i="3"/>
  <c r="DO118" i="3" s="1"/>
  <c r="DP118" i="3" s="1"/>
  <c r="CE85" i="3"/>
  <c r="CD85" i="3"/>
  <c r="CF85" i="3" s="1"/>
  <c r="CG85" i="3" s="1"/>
  <c r="BB86" i="3"/>
  <c r="BQ86" i="3"/>
  <c r="CC86" i="3" s="1"/>
  <c r="B103" i="3"/>
  <c r="BP89" i="3"/>
  <c r="CB89" i="3" s="1"/>
  <c r="BA89" i="3"/>
  <c r="BR85" i="3"/>
  <c r="BT85" i="3" s="1"/>
  <c r="BU85" i="3" s="1"/>
  <c r="BS85" i="3"/>
  <c r="BD86" i="3"/>
  <c r="BC86" i="3"/>
  <c r="BE86" i="3" s="1"/>
  <c r="BF86" i="3" s="1"/>
  <c r="E99" i="3"/>
  <c r="D99" i="3"/>
  <c r="F99" i="3" s="1"/>
  <c r="G99" i="3" s="1"/>
  <c r="C100" i="3"/>
  <c r="CO102" i="3"/>
  <c r="CM104" i="3"/>
  <c r="CN103" i="3"/>
  <c r="CP103" i="3" s="1"/>
  <c r="CQ103" i="3" s="1"/>
  <c r="V84" i="2"/>
  <c r="G86" i="2"/>
  <c r="T86" i="2"/>
  <c r="U85" i="2"/>
  <c r="Z85" i="2" s="1"/>
  <c r="E88" i="2"/>
  <c r="F87" i="2"/>
  <c r="I87" i="2" s="1"/>
  <c r="J82" i="1"/>
  <c r="K82" i="1" s="1"/>
  <c r="G83" i="1"/>
  <c r="H83" i="1"/>
  <c r="D85" i="1"/>
  <c r="E85" i="1" s="1"/>
  <c r="I85" i="1" s="1"/>
  <c r="F84" i="1"/>
  <c r="S106" i="6" l="1"/>
  <c r="T105" i="6"/>
  <c r="AC106" i="6"/>
  <c r="AP107" i="6"/>
  <c r="AN107" i="6"/>
  <c r="AL107" i="6"/>
  <c r="AM107" i="6"/>
  <c r="AF105" i="6"/>
  <c r="AG105" i="6" s="1"/>
  <c r="Q106" i="6"/>
  <c r="T106" i="6" s="1"/>
  <c r="AD107" i="6"/>
  <c r="AB107" i="6"/>
  <c r="AA107" i="6"/>
  <c r="AE107" i="6" s="1"/>
  <c r="Z107" i="6"/>
  <c r="Y108" i="6"/>
  <c r="O107" i="6"/>
  <c r="P107" i="6"/>
  <c r="N107" i="6"/>
  <c r="M108" i="6"/>
  <c r="R107" i="6"/>
  <c r="AE106" i="6"/>
  <c r="AF106" i="6" s="1"/>
  <c r="AG106" i="6" s="1"/>
  <c r="AR105" i="6"/>
  <c r="AS105" i="6" s="1"/>
  <c r="AQ107" i="6"/>
  <c r="AK108" i="6"/>
  <c r="AO107" i="6"/>
  <c r="AO106" i="6"/>
  <c r="AR106" i="6" s="1"/>
  <c r="AS106" i="6" s="1"/>
  <c r="M111" i="4"/>
  <c r="X111" i="4"/>
  <c r="Z111" i="4" s="1"/>
  <c r="V112" i="4"/>
  <c r="AA110" i="4"/>
  <c r="AB110" i="4" s="1"/>
  <c r="U113" i="4"/>
  <c r="H113" i="4"/>
  <c r="I113" i="4" s="1"/>
  <c r="K112" i="4"/>
  <c r="N111" i="4"/>
  <c r="O111" i="4" s="1"/>
  <c r="DN118" i="3"/>
  <c r="DM119" i="3"/>
  <c r="DO119" i="3" s="1"/>
  <c r="DP119" i="3" s="1"/>
  <c r="CE86" i="3"/>
  <c r="CD86" i="3"/>
  <c r="CF86" i="3" s="1"/>
  <c r="CG86" i="3" s="1"/>
  <c r="BB87" i="3"/>
  <c r="BQ87" i="3"/>
  <c r="CC87" i="3" s="1"/>
  <c r="B104" i="3"/>
  <c r="BP90" i="3"/>
  <c r="CB90" i="3" s="1"/>
  <c r="BA90" i="3"/>
  <c r="BS86" i="3"/>
  <c r="BR86" i="3"/>
  <c r="BT86" i="3" s="1"/>
  <c r="BU86" i="3" s="1"/>
  <c r="BD87" i="3"/>
  <c r="BC87" i="3"/>
  <c r="BE87" i="3" s="1"/>
  <c r="BF87" i="3" s="1"/>
  <c r="E100" i="3"/>
  <c r="D100" i="3"/>
  <c r="F100" i="3" s="1"/>
  <c r="G100" i="3" s="1"/>
  <c r="C101" i="3"/>
  <c r="CO103" i="3"/>
  <c r="CM105" i="3"/>
  <c r="CN104" i="3"/>
  <c r="CP104" i="3" s="1"/>
  <c r="CQ104" i="3" s="1"/>
  <c r="V85" i="2"/>
  <c r="G87" i="2"/>
  <c r="U86" i="2"/>
  <c r="Z86" i="2" s="1"/>
  <c r="T87" i="2"/>
  <c r="F88" i="2"/>
  <c r="I88" i="2" s="1"/>
  <c r="E89" i="2"/>
  <c r="J83" i="1"/>
  <c r="K83" i="1" s="1"/>
  <c r="H84" i="1"/>
  <c r="G84" i="1"/>
  <c r="D86" i="1"/>
  <c r="E86" i="1" s="1"/>
  <c r="I86" i="1" s="1"/>
  <c r="F85" i="1"/>
  <c r="S107" i="6" l="1"/>
  <c r="AC107" i="6"/>
  <c r="AF107" i="6" s="1"/>
  <c r="AG107" i="6" s="1"/>
  <c r="AD108" i="6"/>
  <c r="AB108" i="6"/>
  <c r="AA108" i="6"/>
  <c r="AE108" i="6" s="1"/>
  <c r="Z108" i="6"/>
  <c r="Y109" i="6"/>
  <c r="N108" i="6"/>
  <c r="M109" i="6"/>
  <c r="P108" i="6"/>
  <c r="O108" i="6"/>
  <c r="R108" i="6"/>
  <c r="AP108" i="6"/>
  <c r="AN108" i="6"/>
  <c r="AL108" i="6"/>
  <c r="AM108" i="6"/>
  <c r="Q107" i="6"/>
  <c r="AR107" i="6"/>
  <c r="AS107" i="6" s="1"/>
  <c r="AK109" i="6"/>
  <c r="M112" i="4"/>
  <c r="X112" i="4"/>
  <c r="Z112" i="4" s="1"/>
  <c r="V113" i="4"/>
  <c r="AA111" i="4"/>
  <c r="AB111" i="4" s="1"/>
  <c r="U114" i="4"/>
  <c r="H114" i="4"/>
  <c r="K113" i="4"/>
  <c r="N112" i="4"/>
  <c r="O112" i="4" s="1"/>
  <c r="I114" i="4"/>
  <c r="DN119" i="3"/>
  <c r="DM120" i="3"/>
  <c r="DO120" i="3" s="1"/>
  <c r="DP120" i="3" s="1"/>
  <c r="CE87" i="3"/>
  <c r="CD87" i="3"/>
  <c r="CF87" i="3" s="1"/>
  <c r="CG87" i="3" s="1"/>
  <c r="BB88" i="3"/>
  <c r="BQ88" i="3"/>
  <c r="CC88" i="3" s="1"/>
  <c r="B105" i="3"/>
  <c r="BP91" i="3"/>
  <c r="CB91" i="3" s="1"/>
  <c r="BA91" i="3"/>
  <c r="BR87" i="3"/>
  <c r="BT87" i="3" s="1"/>
  <c r="BU87" i="3" s="1"/>
  <c r="BS87" i="3"/>
  <c r="BD88" i="3"/>
  <c r="BC88" i="3"/>
  <c r="BE88" i="3" s="1"/>
  <c r="BF88" i="3" s="1"/>
  <c r="E101" i="3"/>
  <c r="D101" i="3"/>
  <c r="F101" i="3" s="1"/>
  <c r="G101" i="3" s="1"/>
  <c r="C102" i="3"/>
  <c r="CO104" i="3"/>
  <c r="CM106" i="3"/>
  <c r="CN105" i="3"/>
  <c r="CO105" i="3" s="1"/>
  <c r="V86" i="2"/>
  <c r="G88" i="2"/>
  <c r="T88" i="2"/>
  <c r="U87" i="2"/>
  <c r="Z87" i="2" s="1"/>
  <c r="E90" i="2"/>
  <c r="F89" i="2"/>
  <c r="I89" i="2" s="1"/>
  <c r="J84" i="1"/>
  <c r="K84" i="1" s="1"/>
  <c r="H85" i="1"/>
  <c r="G85" i="1"/>
  <c r="D87" i="1"/>
  <c r="E87" i="1" s="1"/>
  <c r="I87" i="1" s="1"/>
  <c r="F86" i="1"/>
  <c r="S108" i="6" l="1"/>
  <c r="Q108" i="6"/>
  <c r="T107" i="6"/>
  <c r="P109" i="6"/>
  <c r="O109" i="6"/>
  <c r="N109" i="6"/>
  <c r="R109" i="6"/>
  <c r="M110" i="6"/>
  <c r="AP109" i="6"/>
  <c r="AN109" i="6"/>
  <c r="AL109" i="6"/>
  <c r="AO109" i="6" s="1"/>
  <c r="AM109" i="6"/>
  <c r="AQ109" i="6" s="1"/>
  <c r="AR109" i="6" s="1"/>
  <c r="AS109" i="6" s="1"/>
  <c r="AC108" i="6"/>
  <c r="AF108" i="6" s="1"/>
  <c r="AG108" i="6" s="1"/>
  <c r="AD109" i="6"/>
  <c r="AB109" i="6"/>
  <c r="Z109" i="6"/>
  <c r="AA109" i="6"/>
  <c r="Y110" i="6"/>
  <c r="AO108" i="6"/>
  <c r="AQ108" i="6"/>
  <c r="AR108" i="6" s="1"/>
  <c r="AS108" i="6" s="1"/>
  <c r="AK110" i="6"/>
  <c r="M113" i="4"/>
  <c r="V114" i="4"/>
  <c r="X114" i="4" s="1"/>
  <c r="X113" i="4"/>
  <c r="Z113" i="4" s="1"/>
  <c r="U115" i="4"/>
  <c r="AA112" i="4"/>
  <c r="AB112" i="4" s="1"/>
  <c r="H115" i="4"/>
  <c r="I115" i="4" s="1"/>
  <c r="K114" i="4"/>
  <c r="M114" i="4" s="1"/>
  <c r="N113" i="4"/>
  <c r="O113" i="4" s="1"/>
  <c r="DN120" i="3"/>
  <c r="DM121" i="3"/>
  <c r="DN121" i="3" s="1"/>
  <c r="CE88" i="3"/>
  <c r="CD88" i="3"/>
  <c r="CF88" i="3" s="1"/>
  <c r="CG88" i="3" s="1"/>
  <c r="BB89" i="3"/>
  <c r="BQ89" i="3"/>
  <c r="CC89" i="3" s="1"/>
  <c r="B106" i="3"/>
  <c r="BP92" i="3"/>
  <c r="CB92" i="3" s="1"/>
  <c r="BA92" i="3"/>
  <c r="BR88" i="3"/>
  <c r="BT88" i="3" s="1"/>
  <c r="BU88" i="3" s="1"/>
  <c r="BS88" i="3"/>
  <c r="BD89" i="3"/>
  <c r="BC89" i="3"/>
  <c r="BE89" i="3" s="1"/>
  <c r="BF89" i="3" s="1"/>
  <c r="E102" i="3"/>
  <c r="D102" i="3"/>
  <c r="F102" i="3" s="1"/>
  <c r="G102" i="3" s="1"/>
  <c r="C103" i="3"/>
  <c r="CP105" i="3"/>
  <c r="CQ105" i="3" s="1"/>
  <c r="CM107" i="3"/>
  <c r="CN106" i="3"/>
  <c r="CO106" i="3" s="1"/>
  <c r="V87" i="2"/>
  <c r="G89" i="2"/>
  <c r="T89" i="2"/>
  <c r="U88" i="2"/>
  <c r="Z88" i="2" s="1"/>
  <c r="E91" i="2"/>
  <c r="F90" i="2"/>
  <c r="I90" i="2" s="1"/>
  <c r="J85" i="1"/>
  <c r="K85" i="1" s="1"/>
  <c r="H86" i="1"/>
  <c r="G86" i="1"/>
  <c r="D88" i="1"/>
  <c r="E88" i="1" s="1"/>
  <c r="I88" i="1" s="1"/>
  <c r="F87" i="1"/>
  <c r="T108" i="6" l="1"/>
  <c r="AC109" i="6"/>
  <c r="M111" i="6"/>
  <c r="R110" i="6"/>
  <c r="P110" i="6"/>
  <c r="N110" i="6"/>
  <c r="O110" i="6"/>
  <c r="AD110" i="6"/>
  <c r="AB110" i="6"/>
  <c r="AA110" i="6"/>
  <c r="AE110" i="6" s="1"/>
  <c r="Z110" i="6"/>
  <c r="Y111" i="6"/>
  <c r="AP110" i="6"/>
  <c r="AN110" i="6"/>
  <c r="AL110" i="6"/>
  <c r="AM110" i="6"/>
  <c r="AE109" i="6"/>
  <c r="AF109" i="6" s="1"/>
  <c r="AG109" i="6" s="1"/>
  <c r="S109" i="6"/>
  <c r="Q109" i="6"/>
  <c r="AK111" i="6"/>
  <c r="V115" i="4"/>
  <c r="X115" i="4" s="1"/>
  <c r="Z114" i="4"/>
  <c r="AA113" i="4"/>
  <c r="AB113" i="4" s="1"/>
  <c r="AA114" i="4"/>
  <c r="AB114" i="4" s="1"/>
  <c r="U116" i="4"/>
  <c r="H116" i="4"/>
  <c r="I116" i="4" s="1"/>
  <c r="K115" i="4"/>
  <c r="N114" i="4"/>
  <c r="O114" i="4" s="1"/>
  <c r="DO121" i="3"/>
  <c r="DP121" i="3" s="1"/>
  <c r="DM122" i="3"/>
  <c r="DO122" i="3" s="1"/>
  <c r="DP122" i="3" s="1"/>
  <c r="CD89" i="3"/>
  <c r="CF89" i="3" s="1"/>
  <c r="CG89" i="3" s="1"/>
  <c r="CE89" i="3"/>
  <c r="BB90" i="3"/>
  <c r="BQ90" i="3"/>
  <c r="CC90" i="3" s="1"/>
  <c r="BS89" i="3"/>
  <c r="BR89" i="3"/>
  <c r="BT89" i="3" s="1"/>
  <c r="BU89" i="3" s="1"/>
  <c r="B107" i="3"/>
  <c r="BP93" i="3"/>
  <c r="CB93" i="3" s="1"/>
  <c r="BA93" i="3"/>
  <c r="BD90" i="3"/>
  <c r="BC90" i="3"/>
  <c r="BE90" i="3" s="1"/>
  <c r="BF90" i="3" s="1"/>
  <c r="E103" i="3"/>
  <c r="D103" i="3"/>
  <c r="F103" i="3" s="1"/>
  <c r="G103" i="3" s="1"/>
  <c r="C104" i="3"/>
  <c r="CP106" i="3"/>
  <c r="CQ106" i="3" s="1"/>
  <c r="CM108" i="3"/>
  <c r="CN107" i="3"/>
  <c r="CP107" i="3" s="1"/>
  <c r="CQ107" i="3" s="1"/>
  <c r="V88" i="2"/>
  <c r="G90" i="2"/>
  <c r="T90" i="2"/>
  <c r="U89" i="2"/>
  <c r="Z89" i="2" s="1"/>
  <c r="E92" i="2"/>
  <c r="F91" i="2"/>
  <c r="I91" i="2" s="1"/>
  <c r="J86" i="1"/>
  <c r="K86" i="1" s="1"/>
  <c r="H87" i="1"/>
  <c r="G87" i="1"/>
  <c r="D89" i="1"/>
  <c r="E89" i="1" s="1"/>
  <c r="I89" i="1" s="1"/>
  <c r="F88" i="1"/>
  <c r="S110" i="6" l="1"/>
  <c r="T109" i="6"/>
  <c r="AO110" i="6"/>
  <c r="AD111" i="6"/>
  <c r="AB111" i="6"/>
  <c r="Z111" i="6"/>
  <c r="AA111" i="6"/>
  <c r="AE111" i="6" s="1"/>
  <c r="Y112" i="6"/>
  <c r="AP111" i="6"/>
  <c r="AN111" i="6"/>
  <c r="AL111" i="6"/>
  <c r="AM111" i="6"/>
  <c r="Q110" i="6"/>
  <c r="AC110" i="6"/>
  <c r="AF110" i="6" s="1"/>
  <c r="AG110" i="6" s="1"/>
  <c r="O111" i="6"/>
  <c r="M112" i="6"/>
  <c r="N111" i="6"/>
  <c r="R111" i="6"/>
  <c r="P111" i="6"/>
  <c r="AK112" i="6"/>
  <c r="AQ110" i="6"/>
  <c r="AR110" i="6" s="1"/>
  <c r="AS110" i="6" s="1"/>
  <c r="V116" i="4"/>
  <c r="M115" i="4"/>
  <c r="N115" i="4" s="1"/>
  <c r="O115" i="4" s="1"/>
  <c r="Z115" i="4"/>
  <c r="U117" i="4"/>
  <c r="H117" i="4"/>
  <c r="I117" i="4" s="1"/>
  <c r="K116" i="4"/>
  <c r="M116" i="4" s="1"/>
  <c r="DN122" i="3"/>
  <c r="DM123" i="3"/>
  <c r="DO123" i="3" s="1"/>
  <c r="DP123" i="3" s="1"/>
  <c r="CE90" i="3"/>
  <c r="CD90" i="3"/>
  <c r="CF90" i="3" s="1"/>
  <c r="CG90" i="3" s="1"/>
  <c r="BB91" i="3"/>
  <c r="BQ91" i="3"/>
  <c r="CC91" i="3" s="1"/>
  <c r="BR90" i="3"/>
  <c r="BT90" i="3" s="1"/>
  <c r="BU90" i="3" s="1"/>
  <c r="BS90" i="3"/>
  <c r="B108" i="3"/>
  <c r="BP94" i="3"/>
  <c r="CB94" i="3" s="1"/>
  <c r="BA94" i="3"/>
  <c r="BD91" i="3"/>
  <c r="BC91" i="3"/>
  <c r="BE91" i="3" s="1"/>
  <c r="BF91" i="3" s="1"/>
  <c r="E104" i="3"/>
  <c r="D104" i="3"/>
  <c r="F104" i="3" s="1"/>
  <c r="G104" i="3" s="1"/>
  <c r="C105" i="3"/>
  <c r="CO107" i="3"/>
  <c r="CM109" i="3"/>
  <c r="CN108" i="3"/>
  <c r="CO108" i="3" s="1"/>
  <c r="V89" i="2"/>
  <c r="G91" i="2"/>
  <c r="U90" i="2"/>
  <c r="Z90" i="2" s="1"/>
  <c r="T91" i="2"/>
  <c r="E93" i="2"/>
  <c r="F92" i="2"/>
  <c r="I92" i="2" s="1"/>
  <c r="J87" i="1"/>
  <c r="K87" i="1" s="1"/>
  <c r="H88" i="1"/>
  <c r="G88" i="1"/>
  <c r="D90" i="1"/>
  <c r="E90" i="1" s="1"/>
  <c r="I90" i="1" s="1"/>
  <c r="F89" i="1"/>
  <c r="T110" i="6" l="1"/>
  <c r="Q111" i="6"/>
  <c r="AD112" i="6"/>
  <c r="AB112" i="6"/>
  <c r="Z112" i="6"/>
  <c r="AA112" i="6"/>
  <c r="AE112" i="6" s="1"/>
  <c r="Y113" i="6"/>
  <c r="AP112" i="6"/>
  <c r="AN112" i="6"/>
  <c r="AL112" i="6"/>
  <c r="AM112" i="6"/>
  <c r="AQ112" i="6" s="1"/>
  <c r="P112" i="6"/>
  <c r="R112" i="6"/>
  <c r="M113" i="6"/>
  <c r="N112" i="6"/>
  <c r="O112" i="6"/>
  <c r="AC111" i="6"/>
  <c r="AF111" i="6" s="1"/>
  <c r="AG111" i="6" s="1"/>
  <c r="S111" i="6"/>
  <c r="AK113" i="6"/>
  <c r="AQ111" i="6"/>
  <c r="AO111" i="6"/>
  <c r="X116" i="4"/>
  <c r="Z116" i="4" s="1"/>
  <c r="V117" i="4"/>
  <c r="U118" i="4"/>
  <c r="AA115" i="4"/>
  <c r="AB115" i="4" s="1"/>
  <c r="H118" i="4"/>
  <c r="K117" i="4"/>
  <c r="M117" i="4" s="1"/>
  <c r="N117" i="4" s="1"/>
  <c r="O117" i="4" s="1"/>
  <c r="N116" i="4"/>
  <c r="O116" i="4" s="1"/>
  <c r="I118" i="4"/>
  <c r="DN123" i="3"/>
  <c r="DM124" i="3"/>
  <c r="DO124" i="3" s="1"/>
  <c r="DP124" i="3" s="1"/>
  <c r="CE91" i="3"/>
  <c r="CD91" i="3"/>
  <c r="CF91" i="3" s="1"/>
  <c r="CG91" i="3" s="1"/>
  <c r="BB92" i="3"/>
  <c r="BQ92" i="3"/>
  <c r="CC92" i="3" s="1"/>
  <c r="B109" i="3"/>
  <c r="BP95" i="3"/>
  <c r="CB95" i="3" s="1"/>
  <c r="BA95" i="3"/>
  <c r="BR91" i="3"/>
  <c r="BT91" i="3" s="1"/>
  <c r="BU91" i="3" s="1"/>
  <c r="BS91" i="3"/>
  <c r="BD92" i="3"/>
  <c r="BC92" i="3"/>
  <c r="BE92" i="3" s="1"/>
  <c r="BF92" i="3" s="1"/>
  <c r="E105" i="3"/>
  <c r="D105" i="3"/>
  <c r="F105" i="3" s="1"/>
  <c r="G105" i="3" s="1"/>
  <c r="C106" i="3"/>
  <c r="CP108" i="3"/>
  <c r="CQ108" i="3" s="1"/>
  <c r="CM110" i="3"/>
  <c r="CN109" i="3"/>
  <c r="CP109" i="3" s="1"/>
  <c r="CQ109" i="3" s="1"/>
  <c r="V90" i="2"/>
  <c r="G92" i="2"/>
  <c r="T92" i="2"/>
  <c r="U91" i="2"/>
  <c r="Z91" i="2" s="1"/>
  <c r="E94" i="2"/>
  <c r="F93" i="2"/>
  <c r="I93" i="2" s="1"/>
  <c r="J88" i="1"/>
  <c r="K88" i="1" s="1"/>
  <c r="H89" i="1"/>
  <c r="G89" i="1"/>
  <c r="D91" i="1"/>
  <c r="E91" i="1" s="1"/>
  <c r="I91" i="1" s="1"/>
  <c r="F90" i="1"/>
  <c r="T111" i="6" l="1"/>
  <c r="Q112" i="6"/>
  <c r="S112" i="6"/>
  <c r="AP113" i="6"/>
  <c r="AN113" i="6"/>
  <c r="AL113" i="6"/>
  <c r="AM113" i="6"/>
  <c r="AD113" i="6"/>
  <c r="AB113" i="6"/>
  <c r="Z113" i="6"/>
  <c r="AA113" i="6"/>
  <c r="AE113" i="6" s="1"/>
  <c r="Y114" i="6"/>
  <c r="AC112" i="6"/>
  <c r="AF112" i="6" s="1"/>
  <c r="AG112" i="6" s="1"/>
  <c r="N113" i="6"/>
  <c r="M114" i="6"/>
  <c r="O113" i="6"/>
  <c r="R113" i="6"/>
  <c r="P113" i="6"/>
  <c r="AR111" i="6"/>
  <c r="AS111" i="6" s="1"/>
  <c r="AK114" i="6"/>
  <c r="AO112" i="6"/>
  <c r="AR112" i="6" s="1"/>
  <c r="AS112" i="6" s="1"/>
  <c r="X117" i="4"/>
  <c r="Z117" i="4" s="1"/>
  <c r="V118" i="4"/>
  <c r="U119" i="4"/>
  <c r="AA116" i="4"/>
  <c r="AB116" i="4" s="1"/>
  <c r="H119" i="4"/>
  <c r="K118" i="4"/>
  <c r="M118" i="4" s="1"/>
  <c r="I119" i="4"/>
  <c r="DN124" i="3"/>
  <c r="DM125" i="3"/>
  <c r="DO125" i="3" s="1"/>
  <c r="DP125" i="3" s="1"/>
  <c r="CE92" i="3"/>
  <c r="CD92" i="3"/>
  <c r="CF92" i="3" s="1"/>
  <c r="CG92" i="3" s="1"/>
  <c r="BB93" i="3"/>
  <c r="BQ93" i="3"/>
  <c r="CC93" i="3" s="1"/>
  <c r="B110" i="3"/>
  <c r="BP96" i="3"/>
  <c r="CB96" i="3" s="1"/>
  <c r="BA96" i="3"/>
  <c r="BS92" i="3"/>
  <c r="BR92" i="3"/>
  <c r="BT92" i="3" s="1"/>
  <c r="BU92" i="3" s="1"/>
  <c r="BD93" i="3"/>
  <c r="BC93" i="3"/>
  <c r="BE93" i="3" s="1"/>
  <c r="BF93" i="3" s="1"/>
  <c r="E106" i="3"/>
  <c r="D106" i="3"/>
  <c r="F106" i="3" s="1"/>
  <c r="G106" i="3" s="1"/>
  <c r="C107" i="3"/>
  <c r="CO109" i="3"/>
  <c r="CM111" i="3"/>
  <c r="CN110" i="3"/>
  <c r="CP110" i="3" s="1"/>
  <c r="CQ110" i="3" s="1"/>
  <c r="V91" i="2"/>
  <c r="G93" i="2"/>
  <c r="T93" i="2"/>
  <c r="U92" i="2"/>
  <c r="Z92" i="2" s="1"/>
  <c r="F94" i="2"/>
  <c r="I94" i="2" s="1"/>
  <c r="E95" i="2"/>
  <c r="J89" i="1"/>
  <c r="K89" i="1" s="1"/>
  <c r="H90" i="1"/>
  <c r="G90" i="1"/>
  <c r="D92" i="1"/>
  <c r="E92" i="1" s="1"/>
  <c r="I92" i="1" s="1"/>
  <c r="F91" i="1"/>
  <c r="T112" i="6" l="1"/>
  <c r="Q113" i="6"/>
  <c r="AC113" i="6"/>
  <c r="AF113" i="6" s="1"/>
  <c r="AG113" i="6" s="1"/>
  <c r="S113" i="6"/>
  <c r="N114" i="6"/>
  <c r="O114" i="6"/>
  <c r="M115" i="6"/>
  <c r="R114" i="6"/>
  <c r="P114" i="6"/>
  <c r="AD114" i="6"/>
  <c r="AB114" i="6"/>
  <c r="AA114" i="6"/>
  <c r="AE114" i="6" s="1"/>
  <c r="Z114" i="6"/>
  <c r="Y115" i="6"/>
  <c r="AP114" i="6"/>
  <c r="AN114" i="6"/>
  <c r="AM114" i="6"/>
  <c r="AL114" i="6"/>
  <c r="AK115" i="6"/>
  <c r="AO113" i="6"/>
  <c r="AQ113" i="6"/>
  <c r="AR113" i="6" s="1"/>
  <c r="AS113" i="6" s="1"/>
  <c r="X118" i="4"/>
  <c r="Z118" i="4" s="1"/>
  <c r="V119" i="4"/>
  <c r="AA117" i="4"/>
  <c r="AB117" i="4" s="1"/>
  <c r="U120" i="4"/>
  <c r="H120" i="4"/>
  <c r="I120" i="4" s="1"/>
  <c r="K119" i="4"/>
  <c r="N118" i="4"/>
  <c r="O118" i="4" s="1"/>
  <c r="DN125" i="3"/>
  <c r="DM126" i="3"/>
  <c r="DN126" i="3" s="1"/>
  <c r="CE93" i="3"/>
  <c r="CD93" i="3"/>
  <c r="CF93" i="3" s="1"/>
  <c r="CG93" i="3" s="1"/>
  <c r="BB94" i="3"/>
  <c r="BQ94" i="3"/>
  <c r="CC94" i="3" s="1"/>
  <c r="B111" i="3"/>
  <c r="BP97" i="3"/>
  <c r="CB97" i="3" s="1"/>
  <c r="BA97" i="3"/>
  <c r="BS93" i="3"/>
  <c r="BR93" i="3"/>
  <c r="BT93" i="3" s="1"/>
  <c r="BU93" i="3" s="1"/>
  <c r="BD94" i="3"/>
  <c r="BC94" i="3"/>
  <c r="BE94" i="3" s="1"/>
  <c r="BF94" i="3" s="1"/>
  <c r="E107" i="3"/>
  <c r="D107" i="3"/>
  <c r="F107" i="3" s="1"/>
  <c r="G107" i="3" s="1"/>
  <c r="C108" i="3"/>
  <c r="CO110" i="3"/>
  <c r="CM112" i="3"/>
  <c r="CN111" i="3"/>
  <c r="CP111" i="3" s="1"/>
  <c r="CQ111" i="3" s="1"/>
  <c r="V92" i="2"/>
  <c r="G94" i="2"/>
  <c r="T94" i="2"/>
  <c r="U93" i="2"/>
  <c r="Z93" i="2" s="1"/>
  <c r="E96" i="2"/>
  <c r="F95" i="2"/>
  <c r="I95" i="2" s="1"/>
  <c r="J90" i="1"/>
  <c r="K90" i="1" s="1"/>
  <c r="G91" i="1"/>
  <c r="H91" i="1"/>
  <c r="D93" i="1"/>
  <c r="E93" i="1" s="1"/>
  <c r="I93" i="1" s="1"/>
  <c r="F92" i="1"/>
  <c r="T113" i="6" l="1"/>
  <c r="Q114" i="6"/>
  <c r="S114" i="6"/>
  <c r="AP115" i="6"/>
  <c r="AN115" i="6"/>
  <c r="AL115" i="6"/>
  <c r="AM115" i="6"/>
  <c r="N115" i="6"/>
  <c r="O115" i="6"/>
  <c r="M116" i="6"/>
  <c r="R115" i="6"/>
  <c r="P115" i="6"/>
  <c r="AC114" i="6"/>
  <c r="AF114" i="6" s="1"/>
  <c r="AG114" i="6" s="1"/>
  <c r="AD115" i="6"/>
  <c r="AB115" i="6"/>
  <c r="Z115" i="6"/>
  <c r="AA115" i="6"/>
  <c r="AE115" i="6" s="1"/>
  <c r="Y116" i="6"/>
  <c r="AO114" i="6"/>
  <c r="AQ114" i="6"/>
  <c r="AR114" i="6" s="1"/>
  <c r="AS114" i="6" s="1"/>
  <c r="AK116" i="6"/>
  <c r="V120" i="4"/>
  <c r="X120" i="4" s="1"/>
  <c r="AA118" i="4"/>
  <c r="AB118" i="4" s="1"/>
  <c r="X119" i="4"/>
  <c r="Z119" i="4" s="1"/>
  <c r="U121" i="4"/>
  <c r="M119" i="4"/>
  <c r="N119" i="4" s="1"/>
  <c r="O119" i="4" s="1"/>
  <c r="H121" i="4"/>
  <c r="I121" i="4" s="1"/>
  <c r="K120" i="4"/>
  <c r="DO126" i="3"/>
  <c r="DP126" i="3" s="1"/>
  <c r="DM127" i="3"/>
  <c r="DO127" i="3" s="1"/>
  <c r="DP127" i="3" s="1"/>
  <c r="CE94" i="3"/>
  <c r="CD94" i="3"/>
  <c r="CF94" i="3" s="1"/>
  <c r="CG94" i="3" s="1"/>
  <c r="BR94" i="3"/>
  <c r="BT94" i="3" s="1"/>
  <c r="BU94" i="3" s="1"/>
  <c r="BS94" i="3"/>
  <c r="BB95" i="3"/>
  <c r="BQ95" i="3"/>
  <c r="CC95" i="3" s="1"/>
  <c r="B112" i="3"/>
  <c r="BA98" i="3"/>
  <c r="BP98" i="3"/>
  <c r="CB98" i="3" s="1"/>
  <c r="BD95" i="3"/>
  <c r="BC95" i="3"/>
  <c r="BE95" i="3" s="1"/>
  <c r="BF95" i="3" s="1"/>
  <c r="E108" i="3"/>
  <c r="D108" i="3"/>
  <c r="F108" i="3" s="1"/>
  <c r="G108" i="3" s="1"/>
  <c r="C109" i="3"/>
  <c r="CO111" i="3"/>
  <c r="CM113" i="3"/>
  <c r="CN112" i="3"/>
  <c r="CP112" i="3" s="1"/>
  <c r="CQ112" i="3" s="1"/>
  <c r="V93" i="2"/>
  <c r="G95" i="2"/>
  <c r="T95" i="2"/>
  <c r="U94" i="2"/>
  <c r="Z94" i="2" s="1"/>
  <c r="E97" i="2"/>
  <c r="F96" i="2"/>
  <c r="I96" i="2" s="1"/>
  <c r="J91" i="1"/>
  <c r="K91" i="1" s="1"/>
  <c r="H92" i="1"/>
  <c r="G92" i="1"/>
  <c r="D94" i="1"/>
  <c r="E94" i="1" s="1"/>
  <c r="I94" i="1" s="1"/>
  <c r="F93" i="1"/>
  <c r="T114" i="6" l="1"/>
  <c r="Q115" i="6"/>
  <c r="AP116" i="6"/>
  <c r="AN116" i="6"/>
  <c r="AL116" i="6"/>
  <c r="AM116" i="6"/>
  <c r="O116" i="6"/>
  <c r="N116" i="6"/>
  <c r="M117" i="6"/>
  <c r="R116" i="6"/>
  <c r="P116" i="6"/>
  <c r="S115" i="6"/>
  <c r="T115" i="6" s="1"/>
  <c r="AD116" i="6"/>
  <c r="AB116" i="6"/>
  <c r="AA116" i="6"/>
  <c r="Z116" i="6"/>
  <c r="Y117" i="6"/>
  <c r="AC115" i="6"/>
  <c r="AF115" i="6" s="1"/>
  <c r="AG115" i="6" s="1"/>
  <c r="AO115" i="6"/>
  <c r="AK117" i="6"/>
  <c r="AO116" i="6"/>
  <c r="AQ115" i="6"/>
  <c r="AR115" i="6" s="1"/>
  <c r="AS115" i="6" s="1"/>
  <c r="M120" i="4"/>
  <c r="V121" i="4"/>
  <c r="Z120" i="4"/>
  <c r="AA120" i="4" s="1"/>
  <c r="AB120" i="4" s="1"/>
  <c r="AA119" i="4"/>
  <c r="AB119" i="4" s="1"/>
  <c r="U122" i="4"/>
  <c r="H122" i="4"/>
  <c r="I122" i="4" s="1"/>
  <c r="K121" i="4"/>
  <c r="N120" i="4"/>
  <c r="O120" i="4" s="1"/>
  <c r="DN127" i="3"/>
  <c r="DM128" i="3"/>
  <c r="DN128" i="3" s="1"/>
  <c r="CE95" i="3"/>
  <c r="CD95" i="3"/>
  <c r="CF95" i="3" s="1"/>
  <c r="CG95" i="3" s="1"/>
  <c r="BB96" i="3"/>
  <c r="BQ96" i="3"/>
  <c r="CC96" i="3" s="1"/>
  <c r="B113" i="3"/>
  <c r="BP99" i="3"/>
  <c r="CB99" i="3" s="1"/>
  <c r="BA99" i="3"/>
  <c r="BR95" i="3"/>
  <c r="BT95" i="3" s="1"/>
  <c r="BU95" i="3" s="1"/>
  <c r="BS95" i="3"/>
  <c r="BD96" i="3"/>
  <c r="BC96" i="3"/>
  <c r="BE96" i="3" s="1"/>
  <c r="BF96" i="3" s="1"/>
  <c r="D109" i="3"/>
  <c r="F109" i="3" s="1"/>
  <c r="G109" i="3" s="1"/>
  <c r="E109" i="3"/>
  <c r="C110" i="3"/>
  <c r="CO112" i="3"/>
  <c r="CM114" i="3"/>
  <c r="CN113" i="3"/>
  <c r="CP113" i="3" s="1"/>
  <c r="CQ113" i="3" s="1"/>
  <c r="V94" i="2"/>
  <c r="G96" i="2"/>
  <c r="T96" i="2"/>
  <c r="U95" i="2"/>
  <c r="Z95" i="2" s="1"/>
  <c r="E98" i="2"/>
  <c r="F97" i="2"/>
  <c r="I97" i="2" s="1"/>
  <c r="J92" i="1"/>
  <c r="K92" i="1" s="1"/>
  <c r="H93" i="1"/>
  <c r="G93" i="1"/>
  <c r="D95" i="1"/>
  <c r="E95" i="1" s="1"/>
  <c r="I95" i="1" s="1"/>
  <c r="F94" i="1"/>
  <c r="Q116" i="6" l="1"/>
  <c r="AP117" i="6"/>
  <c r="AN117" i="6"/>
  <c r="AL117" i="6"/>
  <c r="AM117" i="6"/>
  <c r="AD117" i="6"/>
  <c r="AB117" i="6"/>
  <c r="AA117" i="6"/>
  <c r="AE117" i="6" s="1"/>
  <c r="Z117" i="6"/>
  <c r="Y118" i="6"/>
  <c r="R117" i="6"/>
  <c r="N117" i="6"/>
  <c r="P117" i="6"/>
  <c r="O117" i="6"/>
  <c r="M118" i="6"/>
  <c r="S116" i="6"/>
  <c r="T116" i="6" s="1"/>
  <c r="AE116" i="6"/>
  <c r="AC116" i="6"/>
  <c r="AF116" i="6" s="1"/>
  <c r="AG116" i="6" s="1"/>
  <c r="AQ116" i="6"/>
  <c r="AR116" i="6" s="1"/>
  <c r="AS116" i="6" s="1"/>
  <c r="AK118" i="6"/>
  <c r="M121" i="4"/>
  <c r="V122" i="4"/>
  <c r="U123" i="4"/>
  <c r="X121" i="4"/>
  <c r="Z121" i="4" s="1"/>
  <c r="H123" i="4"/>
  <c r="I123" i="4" s="1"/>
  <c r="K122" i="4"/>
  <c r="M122" i="4" s="1"/>
  <c r="N121" i="4"/>
  <c r="O121" i="4" s="1"/>
  <c r="DO128" i="3"/>
  <c r="DP128" i="3" s="1"/>
  <c r="DM129" i="3"/>
  <c r="DO129" i="3" s="1"/>
  <c r="DP129" i="3" s="1"/>
  <c r="CE96" i="3"/>
  <c r="CD96" i="3"/>
  <c r="CF96" i="3" s="1"/>
  <c r="CG96" i="3" s="1"/>
  <c r="BB97" i="3"/>
  <c r="BQ97" i="3"/>
  <c r="CC97" i="3" s="1"/>
  <c r="B114" i="3"/>
  <c r="BP100" i="3"/>
  <c r="CB100" i="3" s="1"/>
  <c r="BA100" i="3"/>
  <c r="BS96" i="3"/>
  <c r="BR96" i="3"/>
  <c r="BT96" i="3" s="1"/>
  <c r="BU96" i="3" s="1"/>
  <c r="BD97" i="3"/>
  <c r="BC97" i="3"/>
  <c r="BE97" i="3" s="1"/>
  <c r="BF97" i="3" s="1"/>
  <c r="D110" i="3"/>
  <c r="F110" i="3" s="1"/>
  <c r="G110" i="3" s="1"/>
  <c r="E110" i="3"/>
  <c r="C111" i="3"/>
  <c r="CO113" i="3"/>
  <c r="CM115" i="3"/>
  <c r="CN114" i="3"/>
  <c r="CP114" i="3" s="1"/>
  <c r="CQ114" i="3" s="1"/>
  <c r="V95" i="2"/>
  <c r="G97" i="2"/>
  <c r="U96" i="2"/>
  <c r="Z96" i="2" s="1"/>
  <c r="T97" i="2"/>
  <c r="E99" i="2"/>
  <c r="F98" i="2"/>
  <c r="I98" i="2" s="1"/>
  <c r="J93" i="1"/>
  <c r="K93" i="1" s="1"/>
  <c r="H94" i="1"/>
  <c r="G94" i="1"/>
  <c r="D96" i="1"/>
  <c r="E96" i="1" s="1"/>
  <c r="I96" i="1" s="1"/>
  <c r="F95" i="1"/>
  <c r="Q117" i="6" l="1"/>
  <c r="AP118" i="6"/>
  <c r="AN118" i="6"/>
  <c r="AL118" i="6"/>
  <c r="AM118" i="6"/>
  <c r="AC117" i="6"/>
  <c r="AF117" i="6" s="1"/>
  <c r="AG117" i="6" s="1"/>
  <c r="O118" i="6"/>
  <c r="M119" i="6"/>
  <c r="P118" i="6"/>
  <c r="N118" i="6"/>
  <c r="R118" i="6"/>
  <c r="AD118" i="6"/>
  <c r="AB118" i="6"/>
  <c r="Z118" i="6"/>
  <c r="AA118" i="6"/>
  <c r="Y119" i="6"/>
  <c r="S117" i="6"/>
  <c r="AO117" i="6"/>
  <c r="AQ118" i="6"/>
  <c r="AK119" i="6"/>
  <c r="AQ117" i="6"/>
  <c r="AR117" i="6" s="1"/>
  <c r="AS117" i="6" s="1"/>
  <c r="X122" i="4"/>
  <c r="Z122" i="4" s="1"/>
  <c r="V123" i="4"/>
  <c r="AA121" i="4"/>
  <c r="AB121" i="4" s="1"/>
  <c r="U124" i="4"/>
  <c r="H124" i="4"/>
  <c r="K123" i="4"/>
  <c r="N122" i="4"/>
  <c r="O122" i="4" s="1"/>
  <c r="I124" i="4"/>
  <c r="DN129" i="3"/>
  <c r="DM130" i="3"/>
  <c r="DO130" i="3" s="1"/>
  <c r="DP130" i="3" s="1"/>
  <c r="CE97" i="3"/>
  <c r="CD97" i="3"/>
  <c r="CF97" i="3" s="1"/>
  <c r="CG97" i="3" s="1"/>
  <c r="BB98" i="3"/>
  <c r="BQ98" i="3"/>
  <c r="CC98" i="3" s="1"/>
  <c r="B115" i="3"/>
  <c r="BP101" i="3"/>
  <c r="CB101" i="3" s="1"/>
  <c r="BA101" i="3"/>
  <c r="BS97" i="3"/>
  <c r="BR97" i="3"/>
  <c r="BT97" i="3" s="1"/>
  <c r="BU97" i="3" s="1"/>
  <c r="BC98" i="3"/>
  <c r="BE98" i="3" s="1"/>
  <c r="BF98" i="3" s="1"/>
  <c r="BD98" i="3"/>
  <c r="D111" i="3"/>
  <c r="F111" i="3" s="1"/>
  <c r="G111" i="3" s="1"/>
  <c r="E111" i="3"/>
  <c r="C112" i="3"/>
  <c r="CO114" i="3"/>
  <c r="CM116" i="3"/>
  <c r="CN115" i="3"/>
  <c r="CP115" i="3" s="1"/>
  <c r="CQ115" i="3" s="1"/>
  <c r="V96" i="2"/>
  <c r="G98" i="2"/>
  <c r="T98" i="2"/>
  <c r="U97" i="2"/>
  <c r="Z97" i="2" s="1"/>
  <c r="E100" i="2"/>
  <c r="F99" i="2"/>
  <c r="I99" i="2" s="1"/>
  <c r="J94" i="1"/>
  <c r="K94" i="1" s="1"/>
  <c r="H95" i="1"/>
  <c r="G95" i="1"/>
  <c r="D97" i="1"/>
  <c r="E97" i="1" s="1"/>
  <c r="I97" i="1" s="1"/>
  <c r="F96" i="1"/>
  <c r="T117" i="6" l="1"/>
  <c r="AC118" i="6"/>
  <c r="Q118" i="6"/>
  <c r="O119" i="6"/>
  <c r="P119" i="6"/>
  <c r="N119" i="6"/>
  <c r="M120" i="6"/>
  <c r="R119" i="6"/>
  <c r="AD119" i="6"/>
  <c r="AB119" i="6"/>
  <c r="AA119" i="6"/>
  <c r="AE119" i="6" s="1"/>
  <c r="Z119" i="6"/>
  <c r="Y120" i="6"/>
  <c r="S118" i="6"/>
  <c r="AE118" i="6"/>
  <c r="AP119" i="6"/>
  <c r="AN119" i="6"/>
  <c r="AL119" i="6"/>
  <c r="AM119" i="6"/>
  <c r="AQ119" i="6" s="1"/>
  <c r="AO118" i="6"/>
  <c r="AK120" i="6"/>
  <c r="AO119" i="6"/>
  <c r="AR118" i="6"/>
  <c r="AS118" i="6" s="1"/>
  <c r="M123" i="4"/>
  <c r="X123" i="4"/>
  <c r="V124" i="4"/>
  <c r="AA122" i="4"/>
  <c r="AB122" i="4" s="1"/>
  <c r="U125" i="4"/>
  <c r="Z123" i="4"/>
  <c r="H125" i="4"/>
  <c r="I125" i="4" s="1"/>
  <c r="K124" i="4"/>
  <c r="N123" i="4"/>
  <c r="O123" i="4" s="1"/>
  <c r="DN130" i="3"/>
  <c r="DM131" i="3"/>
  <c r="DO131" i="3" s="1"/>
  <c r="DP131" i="3" s="1"/>
  <c r="CE98" i="3"/>
  <c r="CD98" i="3"/>
  <c r="BS98" i="3"/>
  <c r="BR98" i="3"/>
  <c r="BT98" i="3" s="1"/>
  <c r="BU98" i="3" s="1"/>
  <c r="BB99" i="3"/>
  <c r="BQ99" i="3"/>
  <c r="CC99" i="3" s="1"/>
  <c r="B116" i="3"/>
  <c r="BA102" i="3"/>
  <c r="BP102" i="3"/>
  <c r="CB102" i="3" s="1"/>
  <c r="BD99" i="3"/>
  <c r="BC99" i="3"/>
  <c r="BE99" i="3" s="1"/>
  <c r="BF99" i="3" s="1"/>
  <c r="E112" i="3"/>
  <c r="D112" i="3"/>
  <c r="F112" i="3" s="1"/>
  <c r="G112" i="3" s="1"/>
  <c r="C113" i="3"/>
  <c r="CO115" i="3"/>
  <c r="CM117" i="3"/>
  <c r="CN116" i="3"/>
  <c r="CO116" i="3" s="1"/>
  <c r="V97" i="2"/>
  <c r="G99" i="2"/>
  <c r="T99" i="2"/>
  <c r="U98" i="2"/>
  <c r="Z98" i="2" s="1"/>
  <c r="F100" i="2"/>
  <c r="I100" i="2" s="1"/>
  <c r="E101" i="2"/>
  <c r="J95" i="1"/>
  <c r="K95" i="1" s="1"/>
  <c r="H96" i="1"/>
  <c r="G96" i="1"/>
  <c r="D98" i="1"/>
  <c r="E98" i="1" s="1"/>
  <c r="I98" i="1" s="1"/>
  <c r="F97" i="1"/>
  <c r="AF118" i="6" l="1"/>
  <c r="AG118" i="6" s="1"/>
  <c r="AC119" i="6"/>
  <c r="AF119" i="6" s="1"/>
  <c r="AG119" i="6" s="1"/>
  <c r="Q119" i="6"/>
  <c r="AD120" i="6"/>
  <c r="AB120" i="6"/>
  <c r="AA120" i="6"/>
  <c r="AE120" i="6" s="1"/>
  <c r="Z120" i="6"/>
  <c r="Y121" i="6"/>
  <c r="S119" i="6"/>
  <c r="AP120" i="6"/>
  <c r="AN120" i="6"/>
  <c r="AL120" i="6"/>
  <c r="AM120" i="6"/>
  <c r="O120" i="6"/>
  <c r="M121" i="6"/>
  <c r="N120" i="6"/>
  <c r="P120" i="6"/>
  <c r="R120" i="6"/>
  <c r="T118" i="6"/>
  <c r="AK121" i="6"/>
  <c r="AR119" i="6"/>
  <c r="AS119" i="6" s="1"/>
  <c r="M124" i="4"/>
  <c r="X124" i="4"/>
  <c r="Z124" i="4" s="1"/>
  <c r="V125" i="4"/>
  <c r="AA123" i="4"/>
  <c r="AB123" i="4" s="1"/>
  <c r="U126" i="4"/>
  <c r="H126" i="4"/>
  <c r="K125" i="4"/>
  <c r="N124" i="4"/>
  <c r="O124" i="4" s="1"/>
  <c r="I126" i="4"/>
  <c r="DN131" i="3"/>
  <c r="DM132" i="3"/>
  <c r="DO132" i="3" s="1"/>
  <c r="DP132" i="3" s="1"/>
  <c r="CD99" i="3"/>
  <c r="CF99" i="3" s="1"/>
  <c r="CG99" i="3" s="1"/>
  <c r="CE99" i="3"/>
  <c r="CF98" i="3"/>
  <c r="CG98" i="3" s="1"/>
  <c r="BB100" i="3"/>
  <c r="BQ100" i="3"/>
  <c r="CC100" i="3" s="1"/>
  <c r="B117" i="3"/>
  <c r="BA103" i="3"/>
  <c r="BP103" i="3"/>
  <c r="CB103" i="3" s="1"/>
  <c r="BS99" i="3"/>
  <c r="BR99" i="3"/>
  <c r="BT99" i="3" s="1"/>
  <c r="BU99" i="3" s="1"/>
  <c r="BD100" i="3"/>
  <c r="BC100" i="3"/>
  <c r="BE100" i="3" s="1"/>
  <c r="BF100" i="3" s="1"/>
  <c r="D113" i="3"/>
  <c r="F113" i="3" s="1"/>
  <c r="G113" i="3" s="1"/>
  <c r="E113" i="3"/>
  <c r="C114" i="3"/>
  <c r="CP116" i="3"/>
  <c r="CQ116" i="3" s="1"/>
  <c r="CM118" i="3"/>
  <c r="CN117" i="3"/>
  <c r="CP117" i="3" s="1"/>
  <c r="CQ117" i="3" s="1"/>
  <c r="V98" i="2"/>
  <c r="G100" i="2"/>
  <c r="T100" i="2"/>
  <c r="U99" i="2"/>
  <c r="Z99" i="2" s="1"/>
  <c r="E102" i="2"/>
  <c r="F101" i="2"/>
  <c r="I101" i="2" s="1"/>
  <c r="J96" i="1"/>
  <c r="K96" i="1" s="1"/>
  <c r="H97" i="1"/>
  <c r="G97" i="1"/>
  <c r="D99" i="1"/>
  <c r="E99" i="1" s="1"/>
  <c r="I99" i="1" s="1"/>
  <c r="F98" i="1"/>
  <c r="Q120" i="6" l="1"/>
  <c r="AQ120" i="6"/>
  <c r="AP121" i="6"/>
  <c r="AN121" i="6"/>
  <c r="AL121" i="6"/>
  <c r="AM121" i="6"/>
  <c r="P121" i="6"/>
  <c r="M122" i="6"/>
  <c r="R121" i="6"/>
  <c r="N121" i="6"/>
  <c r="O121" i="6"/>
  <c r="S121" i="6" s="1"/>
  <c r="T119" i="6"/>
  <c r="AD121" i="6"/>
  <c r="AB121" i="6"/>
  <c r="Z121" i="6"/>
  <c r="AA121" i="6"/>
  <c r="Y122" i="6"/>
  <c r="AC120" i="6"/>
  <c r="AF120" i="6" s="1"/>
  <c r="AG120" i="6" s="1"/>
  <c r="S120" i="6"/>
  <c r="T120" i="6" s="1"/>
  <c r="AO120" i="6"/>
  <c r="AR120" i="6" s="1"/>
  <c r="AS120" i="6" s="1"/>
  <c r="AK122" i="6"/>
  <c r="M125" i="4"/>
  <c r="V126" i="4"/>
  <c r="X125" i="4"/>
  <c r="Z125" i="4" s="1"/>
  <c r="U127" i="4"/>
  <c r="AA124" i="4"/>
  <c r="AB124" i="4" s="1"/>
  <c r="H127" i="4"/>
  <c r="I127" i="4" s="1"/>
  <c r="K126" i="4"/>
  <c r="N125" i="4"/>
  <c r="O125" i="4" s="1"/>
  <c r="DN132" i="3"/>
  <c r="DM133" i="3"/>
  <c r="DO133" i="3" s="1"/>
  <c r="DP133" i="3" s="1"/>
  <c r="CE100" i="3"/>
  <c r="CD100" i="3"/>
  <c r="CF100" i="3" s="1"/>
  <c r="CG100" i="3" s="1"/>
  <c r="BB101" i="3"/>
  <c r="BQ101" i="3"/>
  <c r="CC101" i="3" s="1"/>
  <c r="B118" i="3"/>
  <c r="BA104" i="3"/>
  <c r="BP104" i="3"/>
  <c r="CB104" i="3" s="1"/>
  <c r="BS100" i="3"/>
  <c r="BR100" i="3"/>
  <c r="BT100" i="3" s="1"/>
  <c r="BU100" i="3" s="1"/>
  <c r="BD101" i="3"/>
  <c r="BC101" i="3"/>
  <c r="BE101" i="3" s="1"/>
  <c r="BF101" i="3" s="1"/>
  <c r="E114" i="3"/>
  <c r="D114" i="3"/>
  <c r="F114" i="3" s="1"/>
  <c r="G114" i="3" s="1"/>
  <c r="C115" i="3"/>
  <c r="CO117" i="3"/>
  <c r="CM119" i="3"/>
  <c r="CN118" i="3"/>
  <c r="CP118" i="3" s="1"/>
  <c r="CQ118" i="3" s="1"/>
  <c r="V99" i="2"/>
  <c r="G101" i="2"/>
  <c r="T101" i="2"/>
  <c r="U100" i="2"/>
  <c r="Z100" i="2" s="1"/>
  <c r="E103" i="2"/>
  <c r="F102" i="2"/>
  <c r="I102" i="2" s="1"/>
  <c r="J97" i="1"/>
  <c r="K97" i="1" s="1"/>
  <c r="H98" i="1"/>
  <c r="G98" i="1"/>
  <c r="D100" i="1"/>
  <c r="E100" i="1" s="1"/>
  <c r="I100" i="1" s="1"/>
  <c r="F99" i="1"/>
  <c r="AC121" i="6" l="1"/>
  <c r="AD122" i="6"/>
  <c r="AB122" i="6"/>
  <c r="AA122" i="6"/>
  <c r="AE122" i="6" s="1"/>
  <c r="Z122" i="6"/>
  <c r="Y123" i="6"/>
  <c r="AP122" i="6"/>
  <c r="AN122" i="6"/>
  <c r="AL122" i="6"/>
  <c r="AO122" i="6" s="1"/>
  <c r="AM122" i="6"/>
  <c r="Q121" i="6"/>
  <c r="T121" i="6" s="1"/>
  <c r="AE121" i="6"/>
  <c r="AF121" i="6" s="1"/>
  <c r="AG121" i="6" s="1"/>
  <c r="P122" i="6"/>
  <c r="O122" i="6"/>
  <c r="N122" i="6"/>
  <c r="M123" i="6"/>
  <c r="R122" i="6"/>
  <c r="AQ121" i="6"/>
  <c r="AO121" i="6"/>
  <c r="AK123" i="6"/>
  <c r="M126" i="4"/>
  <c r="X126" i="4"/>
  <c r="Z126" i="4" s="1"/>
  <c r="AA126" i="4" s="1"/>
  <c r="AB126" i="4" s="1"/>
  <c r="V127" i="4"/>
  <c r="AA125" i="4"/>
  <c r="AB125" i="4" s="1"/>
  <c r="U128" i="4"/>
  <c r="H128" i="4"/>
  <c r="K127" i="4"/>
  <c r="M127" i="4" s="1"/>
  <c r="N126" i="4"/>
  <c r="O126" i="4" s="1"/>
  <c r="I128" i="4"/>
  <c r="DN133" i="3"/>
  <c r="DM134" i="3"/>
  <c r="DO134" i="3" s="1"/>
  <c r="DP134" i="3" s="1"/>
  <c r="CE101" i="3"/>
  <c r="CD101" i="3"/>
  <c r="CF101" i="3" s="1"/>
  <c r="CG101" i="3" s="1"/>
  <c r="BB102" i="3"/>
  <c r="BQ102" i="3"/>
  <c r="CC102" i="3" s="1"/>
  <c r="BS101" i="3"/>
  <c r="BR101" i="3"/>
  <c r="BT101" i="3" s="1"/>
  <c r="BU101" i="3" s="1"/>
  <c r="B119" i="3"/>
  <c r="BP105" i="3"/>
  <c r="CB105" i="3" s="1"/>
  <c r="BA105" i="3"/>
  <c r="BD102" i="3"/>
  <c r="BC102" i="3"/>
  <c r="BE102" i="3" s="1"/>
  <c r="BF102" i="3" s="1"/>
  <c r="E115" i="3"/>
  <c r="D115" i="3"/>
  <c r="F115" i="3" s="1"/>
  <c r="G115" i="3" s="1"/>
  <c r="C116" i="3"/>
  <c r="CO118" i="3"/>
  <c r="CM120" i="3"/>
  <c r="CN119" i="3"/>
  <c r="CO119" i="3" s="1"/>
  <c r="V100" i="2"/>
  <c r="G102" i="2"/>
  <c r="U101" i="2"/>
  <c r="Z101" i="2" s="1"/>
  <c r="T102" i="2"/>
  <c r="E104" i="2"/>
  <c r="F103" i="2"/>
  <c r="I103" i="2" s="1"/>
  <c r="J98" i="1"/>
  <c r="K98" i="1" s="1"/>
  <c r="H99" i="1"/>
  <c r="G99" i="1"/>
  <c r="D101" i="1"/>
  <c r="E101" i="1" s="1"/>
  <c r="I101" i="1" s="1"/>
  <c r="F100" i="1"/>
  <c r="AP123" i="6" l="1"/>
  <c r="AN123" i="6"/>
  <c r="AL123" i="6"/>
  <c r="AM123" i="6"/>
  <c r="AD123" i="6"/>
  <c r="AB123" i="6"/>
  <c r="AA123" i="6"/>
  <c r="AE123" i="6" s="1"/>
  <c r="Z123" i="6"/>
  <c r="Y124" i="6"/>
  <c r="S122" i="6"/>
  <c r="AC122" i="6"/>
  <c r="AF122" i="6" s="1"/>
  <c r="AG122" i="6" s="1"/>
  <c r="N123" i="6"/>
  <c r="P123" i="6"/>
  <c r="M124" i="6"/>
  <c r="R123" i="6"/>
  <c r="O123" i="6"/>
  <c r="S123" i="6" s="1"/>
  <c r="Q122" i="6"/>
  <c r="AR121" i="6"/>
  <c r="AS121" i="6" s="1"/>
  <c r="AO123" i="6"/>
  <c r="AK124" i="6"/>
  <c r="AQ122" i="6"/>
  <c r="AR122" i="6" s="1"/>
  <c r="AS122" i="6" s="1"/>
  <c r="V128" i="4"/>
  <c r="U129" i="4"/>
  <c r="X127" i="4"/>
  <c r="Z127" i="4" s="1"/>
  <c r="H129" i="4"/>
  <c r="I129" i="4" s="1"/>
  <c r="K128" i="4"/>
  <c r="M128" i="4" s="1"/>
  <c r="N127" i="4"/>
  <c r="O127" i="4" s="1"/>
  <c r="DN134" i="3"/>
  <c r="DM135" i="3"/>
  <c r="DN135" i="3" s="1"/>
  <c r="CE102" i="3"/>
  <c r="CD102" i="3"/>
  <c r="CF102" i="3" s="1"/>
  <c r="CG102" i="3" s="1"/>
  <c r="BB103" i="3"/>
  <c r="BQ103" i="3"/>
  <c r="CC103" i="3" s="1"/>
  <c r="BS102" i="3"/>
  <c r="BR102" i="3"/>
  <c r="BT102" i="3" s="1"/>
  <c r="BU102" i="3" s="1"/>
  <c r="B120" i="3"/>
  <c r="BP106" i="3"/>
  <c r="CB106" i="3" s="1"/>
  <c r="BA106" i="3"/>
  <c r="BD103" i="3"/>
  <c r="BC103" i="3"/>
  <c r="BE103" i="3" s="1"/>
  <c r="BF103" i="3" s="1"/>
  <c r="E116" i="3"/>
  <c r="D116" i="3"/>
  <c r="F116" i="3" s="1"/>
  <c r="G116" i="3" s="1"/>
  <c r="C117" i="3"/>
  <c r="CP119" i="3"/>
  <c r="CQ119" i="3" s="1"/>
  <c r="CM121" i="3"/>
  <c r="CN120" i="3"/>
  <c r="CO120" i="3" s="1"/>
  <c r="V101" i="2"/>
  <c r="G103" i="2"/>
  <c r="T103" i="2"/>
  <c r="U102" i="2"/>
  <c r="Z102" i="2" s="1"/>
  <c r="E105" i="2"/>
  <c r="F104" i="2"/>
  <c r="I104" i="2" s="1"/>
  <c r="J99" i="1"/>
  <c r="K99" i="1" s="1"/>
  <c r="H100" i="1"/>
  <c r="G100" i="1"/>
  <c r="D102" i="1"/>
  <c r="E102" i="1" s="1"/>
  <c r="I102" i="1" s="1"/>
  <c r="F101" i="1"/>
  <c r="Q123" i="6" l="1"/>
  <c r="T123" i="6" s="1"/>
  <c r="AP124" i="6"/>
  <c r="AN124" i="6"/>
  <c r="AL124" i="6"/>
  <c r="AM124" i="6"/>
  <c r="P124" i="6"/>
  <c r="N124" i="6"/>
  <c r="O124" i="6"/>
  <c r="R124" i="6"/>
  <c r="M125" i="6"/>
  <c r="AD124" i="6"/>
  <c r="AB124" i="6"/>
  <c r="Z124" i="6"/>
  <c r="AA124" i="6"/>
  <c r="Y125" i="6"/>
  <c r="AC123" i="6"/>
  <c r="AF123" i="6" s="1"/>
  <c r="AG123" i="6" s="1"/>
  <c r="T122" i="6"/>
  <c r="AK125" i="6"/>
  <c r="AQ124" i="6"/>
  <c r="AQ123" i="6"/>
  <c r="AR123" i="6" s="1"/>
  <c r="AS123" i="6" s="1"/>
  <c r="X128" i="4"/>
  <c r="Z128" i="4" s="1"/>
  <c r="V129" i="4"/>
  <c r="AA127" i="4"/>
  <c r="AB127" i="4" s="1"/>
  <c r="U130" i="4"/>
  <c r="H130" i="4"/>
  <c r="K129" i="4"/>
  <c r="M129" i="4" s="1"/>
  <c r="N128" i="4"/>
  <c r="O128" i="4" s="1"/>
  <c r="I130" i="4"/>
  <c r="DO135" i="3"/>
  <c r="DP135" i="3" s="1"/>
  <c r="DM136" i="3"/>
  <c r="DO136" i="3" s="1"/>
  <c r="DP136" i="3" s="1"/>
  <c r="CD103" i="3"/>
  <c r="CF103" i="3"/>
  <c r="CG103" i="3" s="1"/>
  <c r="CE103" i="3"/>
  <c r="BB104" i="3"/>
  <c r="BQ104" i="3"/>
  <c r="CC104" i="3" s="1"/>
  <c r="B121" i="3"/>
  <c r="BP107" i="3"/>
  <c r="CB107" i="3" s="1"/>
  <c r="BA107" i="3"/>
  <c r="BS103" i="3"/>
  <c r="BR103" i="3"/>
  <c r="BT103" i="3" s="1"/>
  <c r="BU103" i="3" s="1"/>
  <c r="BD104" i="3"/>
  <c r="BC104" i="3"/>
  <c r="BE104" i="3" s="1"/>
  <c r="BF104" i="3" s="1"/>
  <c r="E117" i="3"/>
  <c r="D117" i="3"/>
  <c r="F117" i="3" s="1"/>
  <c r="G117" i="3" s="1"/>
  <c r="C118" i="3"/>
  <c r="CP120" i="3"/>
  <c r="CQ120" i="3" s="1"/>
  <c r="CM122" i="3"/>
  <c r="CN121" i="3"/>
  <c r="CP121" i="3" s="1"/>
  <c r="CQ121" i="3" s="1"/>
  <c r="V102" i="2"/>
  <c r="G104" i="2"/>
  <c r="T104" i="2"/>
  <c r="U103" i="2"/>
  <c r="Z103" i="2" s="1"/>
  <c r="E106" i="2"/>
  <c r="F105" i="2"/>
  <c r="I105" i="2" s="1"/>
  <c r="J100" i="1"/>
  <c r="K100" i="1" s="1"/>
  <c r="H101" i="1"/>
  <c r="G101" i="1"/>
  <c r="D103" i="1"/>
  <c r="E103" i="1" s="1"/>
  <c r="I103" i="1" s="1"/>
  <c r="F102" i="1"/>
  <c r="R125" i="6" l="1"/>
  <c r="N125" i="6"/>
  <c r="M126" i="6"/>
  <c r="O125" i="6"/>
  <c r="P125" i="6"/>
  <c r="S124" i="6"/>
  <c r="AP125" i="6"/>
  <c r="AN125" i="6"/>
  <c r="AL125" i="6"/>
  <c r="AM125" i="6"/>
  <c r="AQ125" i="6" s="1"/>
  <c r="AD125" i="6"/>
  <c r="AB125" i="6"/>
  <c r="Z125" i="6"/>
  <c r="AA125" i="6"/>
  <c r="Y126" i="6"/>
  <c r="AC124" i="6"/>
  <c r="Q124" i="6"/>
  <c r="AE124" i="6"/>
  <c r="AF124" i="6" s="1"/>
  <c r="AG124" i="6" s="1"/>
  <c r="AK126" i="6"/>
  <c r="AO124" i="6"/>
  <c r="AR124" i="6" s="1"/>
  <c r="AS124" i="6" s="1"/>
  <c r="V130" i="4"/>
  <c r="U131" i="4"/>
  <c r="AA128" i="4"/>
  <c r="AB128" i="4" s="1"/>
  <c r="X129" i="4"/>
  <c r="Z129" i="4" s="1"/>
  <c r="H131" i="4"/>
  <c r="I131" i="4" s="1"/>
  <c r="K130" i="4"/>
  <c r="N129" i="4"/>
  <c r="O129" i="4" s="1"/>
  <c r="DN136" i="3"/>
  <c r="DM137" i="3"/>
  <c r="DN137" i="3" s="1"/>
  <c r="CE104" i="3"/>
  <c r="CD104" i="3"/>
  <c r="CF104" i="3" s="1"/>
  <c r="CG104" i="3" s="1"/>
  <c r="BB105" i="3"/>
  <c r="BQ105" i="3"/>
  <c r="CC105" i="3" s="1"/>
  <c r="B122" i="3"/>
  <c r="BP108" i="3"/>
  <c r="CB108" i="3" s="1"/>
  <c r="BA108" i="3"/>
  <c r="BS104" i="3"/>
  <c r="BR104" i="3"/>
  <c r="BT104" i="3" s="1"/>
  <c r="BU104" i="3" s="1"/>
  <c r="BD105" i="3"/>
  <c r="BC105" i="3"/>
  <c r="BE105" i="3" s="1"/>
  <c r="BF105" i="3" s="1"/>
  <c r="E118" i="3"/>
  <c r="D118" i="3"/>
  <c r="F118" i="3" s="1"/>
  <c r="G118" i="3" s="1"/>
  <c r="C119" i="3"/>
  <c r="CO121" i="3"/>
  <c r="CM123" i="3"/>
  <c r="CN122" i="3"/>
  <c r="CP122" i="3" s="1"/>
  <c r="CQ122" i="3" s="1"/>
  <c r="V103" i="2"/>
  <c r="G105" i="2"/>
  <c r="T105" i="2"/>
  <c r="U104" i="2"/>
  <c r="Z104" i="2" s="1"/>
  <c r="F106" i="2"/>
  <c r="I106" i="2" s="1"/>
  <c r="E107" i="2"/>
  <c r="J101" i="1"/>
  <c r="K101" i="1" s="1"/>
  <c r="H102" i="1"/>
  <c r="G102" i="1"/>
  <c r="D104" i="1"/>
  <c r="E104" i="1" s="1"/>
  <c r="I104" i="1" s="1"/>
  <c r="F103" i="1"/>
  <c r="AC125" i="6" l="1"/>
  <c r="S125" i="6"/>
  <c r="Q125" i="6"/>
  <c r="AP126" i="6"/>
  <c r="AN126" i="6"/>
  <c r="AM126" i="6"/>
  <c r="AL126" i="6"/>
  <c r="AD126" i="6"/>
  <c r="AB126" i="6"/>
  <c r="AA126" i="6"/>
  <c r="AE126" i="6" s="1"/>
  <c r="Z126" i="6"/>
  <c r="Y127" i="6"/>
  <c r="N126" i="6"/>
  <c r="M127" i="6"/>
  <c r="P126" i="6"/>
  <c r="R126" i="6"/>
  <c r="O126" i="6"/>
  <c r="T124" i="6"/>
  <c r="AE125" i="6"/>
  <c r="AF125" i="6" s="1"/>
  <c r="AG125" i="6" s="1"/>
  <c r="AO125" i="6"/>
  <c r="AR125" i="6" s="1"/>
  <c r="AS125" i="6" s="1"/>
  <c r="AK127" i="6"/>
  <c r="AQ126" i="6"/>
  <c r="M130" i="4"/>
  <c r="X130" i="4"/>
  <c r="Z130" i="4" s="1"/>
  <c r="V131" i="4"/>
  <c r="AA129" i="4"/>
  <c r="AB129" i="4" s="1"/>
  <c r="U132" i="4"/>
  <c r="H132" i="4"/>
  <c r="K131" i="4"/>
  <c r="N130" i="4"/>
  <c r="O130" i="4" s="1"/>
  <c r="I132" i="4"/>
  <c r="DO137" i="3"/>
  <c r="DP137" i="3" s="1"/>
  <c r="DM138" i="3"/>
  <c r="DN138" i="3" s="1"/>
  <c r="CE105" i="3"/>
  <c r="CD105" i="3"/>
  <c r="CF105" i="3" s="1"/>
  <c r="CG105" i="3" s="1"/>
  <c r="BS105" i="3"/>
  <c r="BR105" i="3"/>
  <c r="BT105" i="3" s="1"/>
  <c r="BU105" i="3" s="1"/>
  <c r="BB106" i="3"/>
  <c r="BQ106" i="3"/>
  <c r="CC106" i="3" s="1"/>
  <c r="B123" i="3"/>
  <c r="BP109" i="3"/>
  <c r="CB109" i="3" s="1"/>
  <c r="BA109" i="3"/>
  <c r="BD106" i="3"/>
  <c r="BC106" i="3"/>
  <c r="BE106" i="3" s="1"/>
  <c r="BF106" i="3" s="1"/>
  <c r="E119" i="3"/>
  <c r="D119" i="3"/>
  <c r="F119" i="3" s="1"/>
  <c r="G119" i="3" s="1"/>
  <c r="C120" i="3"/>
  <c r="CO122" i="3"/>
  <c r="CM124" i="3"/>
  <c r="CN123" i="3"/>
  <c r="CP123" i="3" s="1"/>
  <c r="CQ123" i="3" s="1"/>
  <c r="V104" i="2"/>
  <c r="G106" i="2"/>
  <c r="T106" i="2"/>
  <c r="U105" i="2"/>
  <c r="Z105" i="2" s="1"/>
  <c r="E108" i="2"/>
  <c r="F107" i="2"/>
  <c r="I107" i="2" s="1"/>
  <c r="J102" i="1"/>
  <c r="K102" i="1" s="1"/>
  <c r="G103" i="1"/>
  <c r="H103" i="1"/>
  <c r="D105" i="1"/>
  <c r="E105" i="1" s="1"/>
  <c r="I105" i="1" s="1"/>
  <c r="F104" i="1"/>
  <c r="S126" i="6" l="1"/>
  <c r="T125" i="6"/>
  <c r="Q126" i="6"/>
  <c r="T126" i="6" s="1"/>
  <c r="AD127" i="6"/>
  <c r="AB127" i="6"/>
  <c r="AA127" i="6"/>
  <c r="AE127" i="6" s="1"/>
  <c r="Z127" i="6"/>
  <c r="Y128" i="6"/>
  <c r="O127" i="6"/>
  <c r="N127" i="6"/>
  <c r="P127" i="6"/>
  <c r="R127" i="6"/>
  <c r="M128" i="6"/>
  <c r="AC126" i="6"/>
  <c r="AF126" i="6" s="1"/>
  <c r="AG126" i="6" s="1"/>
  <c r="AP127" i="6"/>
  <c r="AN127" i="6"/>
  <c r="AL127" i="6"/>
  <c r="AM127" i="6"/>
  <c r="AK128" i="6"/>
  <c r="AO126" i="6"/>
  <c r="AR126" i="6" s="1"/>
  <c r="AS126" i="6" s="1"/>
  <c r="M131" i="4"/>
  <c r="V132" i="4"/>
  <c r="X131" i="4"/>
  <c r="Z131" i="4" s="1"/>
  <c r="U133" i="4"/>
  <c r="AA130" i="4"/>
  <c r="AB130" i="4" s="1"/>
  <c r="H133" i="4"/>
  <c r="I133" i="4" s="1"/>
  <c r="K132" i="4"/>
  <c r="N131" i="4"/>
  <c r="O131" i="4" s="1"/>
  <c r="DO138" i="3"/>
  <c r="DP138" i="3" s="1"/>
  <c r="DM139" i="3"/>
  <c r="DN139" i="3" s="1"/>
  <c r="CE106" i="3"/>
  <c r="CD106" i="3"/>
  <c r="CF106" i="3" s="1"/>
  <c r="CG106" i="3" s="1"/>
  <c r="BB107" i="3"/>
  <c r="BQ107" i="3"/>
  <c r="CC107" i="3" s="1"/>
  <c r="B124" i="3"/>
  <c r="BP110" i="3"/>
  <c r="CB110" i="3" s="1"/>
  <c r="BA110" i="3"/>
  <c r="BS106" i="3"/>
  <c r="BR106" i="3"/>
  <c r="BT106" i="3" s="1"/>
  <c r="BU106" i="3" s="1"/>
  <c r="BD107" i="3"/>
  <c r="BC107" i="3"/>
  <c r="BE107" i="3" s="1"/>
  <c r="BF107" i="3" s="1"/>
  <c r="E120" i="3"/>
  <c r="D120" i="3"/>
  <c r="F120" i="3" s="1"/>
  <c r="G120" i="3" s="1"/>
  <c r="C121" i="3"/>
  <c r="CO123" i="3"/>
  <c r="CM125" i="3"/>
  <c r="CN124" i="3"/>
  <c r="CP124" i="3" s="1"/>
  <c r="CQ124" i="3" s="1"/>
  <c r="V105" i="2"/>
  <c r="G107" i="2"/>
  <c r="U106" i="2"/>
  <c r="Z106" i="2" s="1"/>
  <c r="T107" i="2"/>
  <c r="E109" i="2"/>
  <c r="F108" i="2"/>
  <c r="I108" i="2" s="1"/>
  <c r="J103" i="1"/>
  <c r="K103" i="1" s="1"/>
  <c r="H104" i="1"/>
  <c r="G104" i="1"/>
  <c r="D106" i="1"/>
  <c r="E106" i="1" s="1"/>
  <c r="I106" i="1" s="1"/>
  <c r="F105" i="1"/>
  <c r="AQ127" i="6" l="1"/>
  <c r="Q127" i="6"/>
  <c r="M129" i="6"/>
  <c r="P128" i="6"/>
  <c r="N128" i="6"/>
  <c r="R128" i="6"/>
  <c r="O128" i="6"/>
  <c r="AD128" i="6"/>
  <c r="AB128" i="6"/>
  <c r="AA128" i="6"/>
  <c r="AE128" i="6" s="1"/>
  <c r="Z128" i="6"/>
  <c r="Y129" i="6"/>
  <c r="AC127" i="6"/>
  <c r="AF127" i="6" s="1"/>
  <c r="AG127" i="6" s="1"/>
  <c r="S127" i="6"/>
  <c r="AP128" i="6"/>
  <c r="AN128" i="6"/>
  <c r="AL128" i="6"/>
  <c r="AM128" i="6"/>
  <c r="AO127" i="6"/>
  <c r="AR127" i="6" s="1"/>
  <c r="AS127" i="6" s="1"/>
  <c r="AK129" i="6"/>
  <c r="AO128" i="6"/>
  <c r="X132" i="4"/>
  <c r="Z132" i="4" s="1"/>
  <c r="AA132" i="4" s="1"/>
  <c r="AB132" i="4" s="1"/>
  <c r="M132" i="4"/>
  <c r="N132" i="4" s="1"/>
  <c r="O132" i="4" s="1"/>
  <c r="V133" i="4"/>
  <c r="X133" i="4" s="1"/>
  <c r="AA131" i="4"/>
  <c r="AB131" i="4" s="1"/>
  <c r="U134" i="4"/>
  <c r="H134" i="4"/>
  <c r="I134" i="4" s="1"/>
  <c r="K133" i="4"/>
  <c r="DO139" i="3"/>
  <c r="DP139" i="3" s="1"/>
  <c r="DM140" i="3"/>
  <c r="DO140" i="3" s="1"/>
  <c r="DP140" i="3" s="1"/>
  <c r="CE107" i="3"/>
  <c r="CD107" i="3"/>
  <c r="CF107" i="3" s="1"/>
  <c r="CG107" i="3" s="1"/>
  <c r="BB108" i="3"/>
  <c r="BQ108" i="3"/>
  <c r="CC108" i="3" s="1"/>
  <c r="BS107" i="3"/>
  <c r="BR107" i="3"/>
  <c r="BT107" i="3" s="1"/>
  <c r="BU107" i="3" s="1"/>
  <c r="B125" i="3"/>
  <c r="BP111" i="3"/>
  <c r="CB111" i="3" s="1"/>
  <c r="BA111" i="3"/>
  <c r="BD108" i="3"/>
  <c r="BC108" i="3"/>
  <c r="BE108" i="3" s="1"/>
  <c r="BF108" i="3" s="1"/>
  <c r="E121" i="3"/>
  <c r="D121" i="3"/>
  <c r="F121" i="3" s="1"/>
  <c r="G121" i="3" s="1"/>
  <c r="C122" i="3"/>
  <c r="CO124" i="3"/>
  <c r="CM126" i="3"/>
  <c r="CN125" i="3"/>
  <c r="CP125" i="3" s="1"/>
  <c r="CQ125" i="3" s="1"/>
  <c r="V106" i="2"/>
  <c r="G108" i="2"/>
  <c r="T108" i="2"/>
  <c r="U107" i="2"/>
  <c r="Z107" i="2" s="1"/>
  <c r="E110" i="2"/>
  <c r="F109" i="2"/>
  <c r="I109" i="2" s="1"/>
  <c r="J104" i="1"/>
  <c r="K104" i="1" s="1"/>
  <c r="H105" i="1"/>
  <c r="G105" i="1"/>
  <c r="D107" i="1"/>
  <c r="E107" i="1" s="1"/>
  <c r="I107" i="1" s="1"/>
  <c r="F106" i="1"/>
  <c r="S128" i="6" l="1"/>
  <c r="T127" i="6"/>
  <c r="AP129" i="6"/>
  <c r="AN129" i="6"/>
  <c r="AL129" i="6"/>
  <c r="AM129" i="6"/>
  <c r="Q128" i="6"/>
  <c r="AD129" i="6"/>
  <c r="AB129" i="6"/>
  <c r="Z129" i="6"/>
  <c r="AA129" i="6"/>
  <c r="AE129" i="6" s="1"/>
  <c r="Y130" i="6"/>
  <c r="AC128" i="6"/>
  <c r="AF128" i="6" s="1"/>
  <c r="AG128" i="6" s="1"/>
  <c r="N129" i="6"/>
  <c r="O129" i="6"/>
  <c r="P129" i="6"/>
  <c r="M130" i="6"/>
  <c r="R129" i="6"/>
  <c r="AK130" i="6"/>
  <c r="AQ128" i="6"/>
  <c r="AR128" i="6" s="1"/>
  <c r="AS128" i="6" s="1"/>
  <c r="M133" i="4"/>
  <c r="V134" i="4"/>
  <c r="U135" i="4"/>
  <c r="Z133" i="4"/>
  <c r="H135" i="4"/>
  <c r="I135" i="4" s="1"/>
  <c r="K134" i="4"/>
  <c r="M134" i="4" s="1"/>
  <c r="N133" i="4"/>
  <c r="O133" i="4" s="1"/>
  <c r="DN140" i="3"/>
  <c r="DM141" i="3"/>
  <c r="DO141" i="3" s="1"/>
  <c r="DP141" i="3" s="1"/>
  <c r="CE108" i="3"/>
  <c r="CD108" i="3"/>
  <c r="CF108" i="3" s="1"/>
  <c r="CG108" i="3" s="1"/>
  <c r="BS108" i="3"/>
  <c r="BR108" i="3"/>
  <c r="BT108" i="3" s="1"/>
  <c r="BU108" i="3" s="1"/>
  <c r="BB109" i="3"/>
  <c r="BQ109" i="3"/>
  <c r="CC109" i="3" s="1"/>
  <c r="B126" i="3"/>
  <c r="BA112" i="3"/>
  <c r="BP112" i="3"/>
  <c r="CB112" i="3" s="1"/>
  <c r="BD109" i="3"/>
  <c r="BC109" i="3"/>
  <c r="BE109" i="3" s="1"/>
  <c r="BF109" i="3" s="1"/>
  <c r="E122" i="3"/>
  <c r="D122" i="3"/>
  <c r="F122" i="3" s="1"/>
  <c r="G122" i="3" s="1"/>
  <c r="C123" i="3"/>
  <c r="CO125" i="3"/>
  <c r="CM127" i="3"/>
  <c r="CN126" i="3"/>
  <c r="CP126" i="3" s="1"/>
  <c r="CQ126" i="3" s="1"/>
  <c r="V107" i="2"/>
  <c r="G109" i="2"/>
  <c r="U108" i="2"/>
  <c r="Z108" i="2" s="1"/>
  <c r="T109" i="2"/>
  <c r="E111" i="2"/>
  <c r="F110" i="2"/>
  <c r="I110" i="2" s="1"/>
  <c r="J105" i="1"/>
  <c r="K105" i="1" s="1"/>
  <c r="H106" i="1"/>
  <c r="G106" i="1"/>
  <c r="D108" i="1"/>
  <c r="E108" i="1" s="1"/>
  <c r="I108" i="1" s="1"/>
  <c r="F107" i="1"/>
  <c r="T128" i="6" l="1"/>
  <c r="AC129" i="6"/>
  <c r="AF129" i="6" s="1"/>
  <c r="AG129" i="6" s="1"/>
  <c r="P130" i="6"/>
  <c r="O130" i="6"/>
  <c r="N130" i="6"/>
  <c r="M131" i="6"/>
  <c r="R130" i="6"/>
  <c r="Q129" i="6"/>
  <c r="AD130" i="6"/>
  <c r="AB130" i="6"/>
  <c r="Z130" i="6"/>
  <c r="AA130" i="6"/>
  <c r="AE130" i="6" s="1"/>
  <c r="Y131" i="6"/>
  <c r="AP130" i="6"/>
  <c r="AN130" i="6"/>
  <c r="AL130" i="6"/>
  <c r="AM130" i="6"/>
  <c r="S129" i="6"/>
  <c r="AQ129" i="6"/>
  <c r="AK131" i="6"/>
  <c r="AQ130" i="6"/>
  <c r="AO129" i="6"/>
  <c r="X134" i="4"/>
  <c r="Z134" i="4" s="1"/>
  <c r="V135" i="4"/>
  <c r="AA133" i="4"/>
  <c r="AB133" i="4" s="1"/>
  <c r="U136" i="4"/>
  <c r="H136" i="4"/>
  <c r="I136" i="4" s="1"/>
  <c r="K135" i="4"/>
  <c r="M135" i="4" s="1"/>
  <c r="N134" i="4"/>
  <c r="O134" i="4" s="1"/>
  <c r="DN141" i="3"/>
  <c r="DM142" i="3"/>
  <c r="DO142" i="3" s="1"/>
  <c r="DP142" i="3" s="1"/>
  <c r="CE109" i="3"/>
  <c r="CD109" i="3"/>
  <c r="CF109" i="3" s="1"/>
  <c r="CG109" i="3" s="1"/>
  <c r="BB110" i="3"/>
  <c r="BQ110" i="3"/>
  <c r="CC110" i="3" s="1"/>
  <c r="B127" i="3"/>
  <c r="BA113" i="3"/>
  <c r="BP113" i="3"/>
  <c r="CB113" i="3" s="1"/>
  <c r="BR109" i="3"/>
  <c r="BT109" i="3" s="1"/>
  <c r="BU109" i="3" s="1"/>
  <c r="BS109" i="3"/>
  <c r="BD110" i="3"/>
  <c r="BC110" i="3"/>
  <c r="BE110" i="3" s="1"/>
  <c r="BF110" i="3" s="1"/>
  <c r="E123" i="3"/>
  <c r="D123" i="3"/>
  <c r="F123" i="3" s="1"/>
  <c r="G123" i="3" s="1"/>
  <c r="C124" i="3"/>
  <c r="CO126" i="3"/>
  <c r="CM128" i="3"/>
  <c r="CN127" i="3"/>
  <c r="CP127" i="3" s="1"/>
  <c r="CQ127" i="3" s="1"/>
  <c r="V108" i="2"/>
  <c r="G110" i="2"/>
  <c r="T110" i="2"/>
  <c r="U109" i="2"/>
  <c r="Z109" i="2" s="1"/>
  <c r="E112" i="2"/>
  <c r="F111" i="2"/>
  <c r="I111" i="2" s="1"/>
  <c r="J106" i="1"/>
  <c r="K106" i="1" s="1"/>
  <c r="H107" i="1"/>
  <c r="G107" i="1"/>
  <c r="D109" i="1"/>
  <c r="E109" i="1" s="1"/>
  <c r="I109" i="1" s="1"/>
  <c r="F108" i="1"/>
  <c r="T129" i="6" l="1"/>
  <c r="AC130" i="6"/>
  <c r="S130" i="6"/>
  <c r="AF130" i="6"/>
  <c r="AG130" i="6" s="1"/>
  <c r="Q130" i="6"/>
  <c r="R131" i="6"/>
  <c r="P131" i="6"/>
  <c r="N131" i="6"/>
  <c r="M132" i="6"/>
  <c r="O131" i="6"/>
  <c r="S131" i="6" s="1"/>
  <c r="AP131" i="6"/>
  <c r="AN131" i="6"/>
  <c r="AL131" i="6"/>
  <c r="AM131" i="6"/>
  <c r="AD131" i="6"/>
  <c r="AB131" i="6"/>
  <c r="Z131" i="6"/>
  <c r="AA131" i="6"/>
  <c r="AE131" i="6" s="1"/>
  <c r="Y132" i="6"/>
  <c r="AK132" i="6"/>
  <c r="AO130" i="6"/>
  <c r="AR130" i="6" s="1"/>
  <c r="AS130" i="6" s="1"/>
  <c r="AR129" i="6"/>
  <c r="AS129" i="6" s="1"/>
  <c r="X135" i="4"/>
  <c r="V136" i="4"/>
  <c r="AA134" i="4"/>
  <c r="AB134" i="4" s="1"/>
  <c r="U137" i="4"/>
  <c r="Z135" i="4"/>
  <c r="H137" i="4"/>
  <c r="I137" i="4" s="1"/>
  <c r="K136" i="4"/>
  <c r="M136" i="4" s="1"/>
  <c r="N136" i="4" s="1"/>
  <c r="O136" i="4" s="1"/>
  <c r="N135" i="4"/>
  <c r="O135" i="4" s="1"/>
  <c r="DN142" i="3"/>
  <c r="DM143" i="3"/>
  <c r="DN143" i="3" s="1"/>
  <c r="CE110" i="3"/>
  <c r="CD110" i="3"/>
  <c r="CF110" i="3" s="1"/>
  <c r="CG110" i="3" s="1"/>
  <c r="BB111" i="3"/>
  <c r="BQ111" i="3"/>
  <c r="CC111" i="3" s="1"/>
  <c r="BS110" i="3"/>
  <c r="BR110" i="3"/>
  <c r="BT110" i="3" s="1"/>
  <c r="BU110" i="3" s="1"/>
  <c r="B128" i="3"/>
  <c r="BP114" i="3"/>
  <c r="CB114" i="3" s="1"/>
  <c r="BA114" i="3"/>
  <c r="BD111" i="3"/>
  <c r="BC111" i="3"/>
  <c r="BE111" i="3" s="1"/>
  <c r="BF111" i="3" s="1"/>
  <c r="E124" i="3"/>
  <c r="D124" i="3"/>
  <c r="F124" i="3" s="1"/>
  <c r="G124" i="3" s="1"/>
  <c r="C125" i="3"/>
  <c r="CO127" i="3"/>
  <c r="CM129" i="3"/>
  <c r="CN128" i="3"/>
  <c r="CO128" i="3" s="1"/>
  <c r="V109" i="2"/>
  <c r="G111" i="2"/>
  <c r="T111" i="2"/>
  <c r="U110" i="2"/>
  <c r="Z110" i="2" s="1"/>
  <c r="F112" i="2"/>
  <c r="I112" i="2" s="1"/>
  <c r="E113" i="2"/>
  <c r="J107" i="1"/>
  <c r="K107" i="1" s="1"/>
  <c r="H108" i="1"/>
  <c r="G108" i="1"/>
  <c r="D110" i="1"/>
  <c r="E110" i="1" s="1"/>
  <c r="I110" i="1" s="1"/>
  <c r="F109" i="1"/>
  <c r="AQ131" i="6" l="1"/>
  <c r="T130" i="6"/>
  <c r="AP132" i="6"/>
  <c r="AN132" i="6"/>
  <c r="AM132" i="6"/>
  <c r="AL132" i="6"/>
  <c r="P132" i="6"/>
  <c r="M133" i="6"/>
  <c r="O132" i="6"/>
  <c r="N132" i="6"/>
  <c r="R132" i="6"/>
  <c r="AD132" i="6"/>
  <c r="AB132" i="6"/>
  <c r="AA132" i="6"/>
  <c r="Z132" i="6"/>
  <c r="Y133" i="6"/>
  <c r="AC131" i="6"/>
  <c r="AF131" i="6" s="1"/>
  <c r="AG131" i="6" s="1"/>
  <c r="Q131" i="6"/>
  <c r="T131" i="6" s="1"/>
  <c r="AK133" i="6"/>
  <c r="AQ132" i="6"/>
  <c r="AO131" i="6"/>
  <c r="AR131" i="6" s="1"/>
  <c r="AS131" i="6" s="1"/>
  <c r="X136" i="4"/>
  <c r="Z136" i="4" s="1"/>
  <c r="V137" i="4"/>
  <c r="AA135" i="4"/>
  <c r="AB135" i="4" s="1"/>
  <c r="U138" i="4"/>
  <c r="H138" i="4"/>
  <c r="K137" i="4"/>
  <c r="I138" i="4"/>
  <c r="DO143" i="3"/>
  <c r="DP143" i="3" s="1"/>
  <c r="DM144" i="3"/>
  <c r="DN144" i="3" s="1"/>
  <c r="CE111" i="3"/>
  <c r="CD111" i="3"/>
  <c r="CF111" i="3" s="1"/>
  <c r="CG111" i="3" s="1"/>
  <c r="BB112" i="3"/>
  <c r="BQ112" i="3"/>
  <c r="CC112" i="3" s="1"/>
  <c r="B129" i="3"/>
  <c r="BP115" i="3"/>
  <c r="CB115" i="3" s="1"/>
  <c r="BA115" i="3"/>
  <c r="BR111" i="3"/>
  <c r="BT111" i="3" s="1"/>
  <c r="BU111" i="3" s="1"/>
  <c r="BS111" i="3"/>
  <c r="BC112" i="3"/>
  <c r="BE112" i="3" s="1"/>
  <c r="BF112" i="3" s="1"/>
  <c r="BD112" i="3"/>
  <c r="E125" i="3"/>
  <c r="D125" i="3"/>
  <c r="F125" i="3" s="1"/>
  <c r="G125" i="3" s="1"/>
  <c r="C126" i="3"/>
  <c r="CP128" i="3"/>
  <c r="CQ128" i="3" s="1"/>
  <c r="CM130" i="3"/>
  <c r="CN129" i="3"/>
  <c r="CO129" i="3" s="1"/>
  <c r="V110" i="2"/>
  <c r="G112" i="2"/>
  <c r="T112" i="2"/>
  <c r="U111" i="2"/>
  <c r="Z111" i="2" s="1"/>
  <c r="E114" i="2"/>
  <c r="F113" i="2"/>
  <c r="I113" i="2" s="1"/>
  <c r="J108" i="1"/>
  <c r="K108" i="1" s="1"/>
  <c r="H109" i="1"/>
  <c r="G109" i="1"/>
  <c r="D111" i="1"/>
  <c r="E111" i="1" s="1"/>
  <c r="I111" i="1" s="1"/>
  <c r="F110" i="1"/>
  <c r="AC132" i="6" l="1"/>
  <c r="AE132" i="6"/>
  <c r="AP133" i="6"/>
  <c r="AN133" i="6"/>
  <c r="AL133" i="6"/>
  <c r="AM133" i="6"/>
  <c r="AD133" i="6"/>
  <c r="AB133" i="6"/>
  <c r="Z133" i="6"/>
  <c r="AA133" i="6"/>
  <c r="AE133" i="6" s="1"/>
  <c r="Y134" i="6"/>
  <c r="AF132" i="6"/>
  <c r="AG132" i="6" s="1"/>
  <c r="S132" i="6"/>
  <c r="R133" i="6"/>
  <c r="P133" i="6"/>
  <c r="O133" i="6"/>
  <c r="M134" i="6"/>
  <c r="N133" i="6"/>
  <c r="Q132" i="6"/>
  <c r="AK134" i="6"/>
  <c r="AO133" i="6"/>
  <c r="AQ133" i="6"/>
  <c r="AR133" i="6" s="1"/>
  <c r="AS133" i="6" s="1"/>
  <c r="AO132" i="6"/>
  <c r="AR132" i="6" s="1"/>
  <c r="AS132" i="6" s="1"/>
  <c r="M137" i="4"/>
  <c r="V138" i="4"/>
  <c r="X137" i="4"/>
  <c r="Z137" i="4" s="1"/>
  <c r="U139" i="4"/>
  <c r="AA136" i="4"/>
  <c r="AB136" i="4" s="1"/>
  <c r="H139" i="4"/>
  <c r="I139" i="4" s="1"/>
  <c r="K138" i="4"/>
  <c r="M138" i="4" s="1"/>
  <c r="N137" i="4"/>
  <c r="O137" i="4" s="1"/>
  <c r="DO144" i="3"/>
  <c r="DP144" i="3" s="1"/>
  <c r="DM145" i="3"/>
  <c r="DO145" i="3" s="1"/>
  <c r="DP145" i="3" s="1"/>
  <c r="CE112" i="3"/>
  <c r="CD112" i="3"/>
  <c r="CF112" i="3" s="1"/>
  <c r="CG112" i="3" s="1"/>
  <c r="BS112" i="3"/>
  <c r="BR112" i="3"/>
  <c r="BT112" i="3" s="1"/>
  <c r="BU112" i="3" s="1"/>
  <c r="BB113" i="3"/>
  <c r="BQ113" i="3"/>
  <c r="CC113" i="3" s="1"/>
  <c r="B130" i="3"/>
  <c r="BP116" i="3"/>
  <c r="CB116" i="3" s="1"/>
  <c r="BA116" i="3"/>
  <c r="BD113" i="3"/>
  <c r="BC113" i="3"/>
  <c r="BE113" i="3" s="1"/>
  <c r="BF113" i="3" s="1"/>
  <c r="E126" i="3"/>
  <c r="D126" i="3"/>
  <c r="F126" i="3" s="1"/>
  <c r="G126" i="3" s="1"/>
  <c r="C127" i="3"/>
  <c r="CP129" i="3"/>
  <c r="CQ129" i="3" s="1"/>
  <c r="CM131" i="3"/>
  <c r="CN130" i="3"/>
  <c r="CO130" i="3" s="1"/>
  <c r="V111" i="2"/>
  <c r="G113" i="2"/>
  <c r="T113" i="2"/>
  <c r="U112" i="2"/>
  <c r="Z112" i="2" s="1"/>
  <c r="E115" i="2"/>
  <c r="F114" i="2"/>
  <c r="I114" i="2" s="1"/>
  <c r="J109" i="1"/>
  <c r="K109" i="1" s="1"/>
  <c r="H110" i="1"/>
  <c r="G110" i="1"/>
  <c r="D112" i="1"/>
  <c r="E112" i="1" s="1"/>
  <c r="I112" i="1" s="1"/>
  <c r="F111" i="1"/>
  <c r="AD134" i="6" l="1"/>
  <c r="AB134" i="6"/>
  <c r="AA134" i="6"/>
  <c r="AE134" i="6" s="1"/>
  <c r="Z134" i="6"/>
  <c r="Y135" i="6"/>
  <c r="AP134" i="6"/>
  <c r="AN134" i="6"/>
  <c r="AL134" i="6"/>
  <c r="AO134" i="6" s="1"/>
  <c r="AM134" i="6"/>
  <c r="T132" i="6"/>
  <c r="AC133" i="6"/>
  <c r="AF133" i="6" s="1"/>
  <c r="AG133" i="6" s="1"/>
  <c r="O134" i="6"/>
  <c r="M135" i="6"/>
  <c r="R134" i="6"/>
  <c r="P134" i="6"/>
  <c r="N134" i="6"/>
  <c r="S133" i="6"/>
  <c r="Q133" i="6"/>
  <c r="AK135" i="6"/>
  <c r="X138" i="4"/>
  <c r="Z138" i="4" s="1"/>
  <c r="V139" i="4"/>
  <c r="X139" i="4" s="1"/>
  <c r="AA137" i="4"/>
  <c r="AB137" i="4" s="1"/>
  <c r="U140" i="4"/>
  <c r="H140" i="4"/>
  <c r="I140" i="4" s="1"/>
  <c r="K139" i="4"/>
  <c r="M139" i="4" s="1"/>
  <c r="N139" i="4" s="1"/>
  <c r="O139" i="4" s="1"/>
  <c r="N138" i="4"/>
  <c r="O138" i="4" s="1"/>
  <c r="DN145" i="3"/>
  <c r="DM146" i="3"/>
  <c r="DN146" i="3" s="1"/>
  <c r="CD113" i="3"/>
  <c r="CF113" i="3" s="1"/>
  <c r="CG113" i="3" s="1"/>
  <c r="CE113" i="3"/>
  <c r="BB114" i="3"/>
  <c r="BQ114" i="3"/>
  <c r="CC114" i="3" s="1"/>
  <c r="BS113" i="3"/>
  <c r="BR113" i="3"/>
  <c r="BT113" i="3" s="1"/>
  <c r="BU113" i="3" s="1"/>
  <c r="B131" i="3"/>
  <c r="BP117" i="3"/>
  <c r="CB117" i="3" s="1"/>
  <c r="BA117" i="3"/>
  <c r="BD114" i="3"/>
  <c r="BC114" i="3"/>
  <c r="BE114" i="3" s="1"/>
  <c r="BF114" i="3" s="1"/>
  <c r="E127" i="3"/>
  <c r="D127" i="3"/>
  <c r="F127" i="3" s="1"/>
  <c r="G127" i="3" s="1"/>
  <c r="C128" i="3"/>
  <c r="CP130" i="3"/>
  <c r="CQ130" i="3" s="1"/>
  <c r="CM132" i="3"/>
  <c r="CN131" i="3"/>
  <c r="CP131" i="3" s="1"/>
  <c r="CQ131" i="3" s="1"/>
  <c r="V112" i="2"/>
  <c r="G114" i="2"/>
  <c r="U113" i="2"/>
  <c r="Z113" i="2" s="1"/>
  <c r="T114" i="2"/>
  <c r="E116" i="2"/>
  <c r="F115" i="2"/>
  <c r="I115" i="2" s="1"/>
  <c r="J110" i="1"/>
  <c r="K110" i="1" s="1"/>
  <c r="H111" i="1"/>
  <c r="G111" i="1"/>
  <c r="D113" i="1"/>
  <c r="E113" i="1" s="1"/>
  <c r="I113" i="1" s="1"/>
  <c r="F112" i="1"/>
  <c r="T133" i="6" l="1"/>
  <c r="AP135" i="6"/>
  <c r="AN135" i="6"/>
  <c r="AM135" i="6"/>
  <c r="AL135" i="6"/>
  <c r="AD135" i="6"/>
  <c r="AB135" i="6"/>
  <c r="AA135" i="6"/>
  <c r="AE135" i="6" s="1"/>
  <c r="Z135" i="6"/>
  <c r="Y136" i="6"/>
  <c r="Q134" i="6"/>
  <c r="P135" i="6"/>
  <c r="O135" i="6"/>
  <c r="M136" i="6"/>
  <c r="N135" i="6"/>
  <c r="R135" i="6"/>
  <c r="AC134" i="6"/>
  <c r="AF134" i="6" s="1"/>
  <c r="AG134" i="6" s="1"/>
  <c r="S134" i="6"/>
  <c r="AK136" i="6"/>
  <c r="AQ134" i="6"/>
  <c r="AR134" i="6" s="1"/>
  <c r="AS134" i="6" s="1"/>
  <c r="AA138" i="4"/>
  <c r="AB138" i="4" s="1"/>
  <c r="V140" i="4"/>
  <c r="U141" i="4"/>
  <c r="Z139" i="4"/>
  <c r="H141" i="4"/>
  <c r="I141" i="4" s="1"/>
  <c r="K140" i="4"/>
  <c r="M140" i="4" s="1"/>
  <c r="DO146" i="3"/>
  <c r="DP146" i="3" s="1"/>
  <c r="DM147" i="3"/>
  <c r="DN147" i="3" s="1"/>
  <c r="CE114" i="3"/>
  <c r="CD114" i="3"/>
  <c r="CF114" i="3" s="1"/>
  <c r="CG114" i="3" s="1"/>
  <c r="BB115" i="3"/>
  <c r="BQ115" i="3"/>
  <c r="CC115" i="3" s="1"/>
  <c r="B132" i="3"/>
  <c r="BP118" i="3"/>
  <c r="CB118" i="3" s="1"/>
  <c r="BA118" i="3"/>
  <c r="BR114" i="3"/>
  <c r="BT114" i="3" s="1"/>
  <c r="BU114" i="3" s="1"/>
  <c r="BS114" i="3"/>
  <c r="BD115" i="3"/>
  <c r="BC115" i="3"/>
  <c r="BE115" i="3" s="1"/>
  <c r="BF115" i="3" s="1"/>
  <c r="E128" i="3"/>
  <c r="D128" i="3"/>
  <c r="F128" i="3" s="1"/>
  <c r="G128" i="3" s="1"/>
  <c r="C129" i="3"/>
  <c r="CO131" i="3"/>
  <c r="CM133" i="3"/>
  <c r="CN132" i="3"/>
  <c r="CO132" i="3" s="1"/>
  <c r="V113" i="2"/>
  <c r="G115" i="2"/>
  <c r="T115" i="2"/>
  <c r="U114" i="2"/>
  <c r="Z114" i="2" s="1"/>
  <c r="E117" i="2"/>
  <c r="F116" i="2"/>
  <c r="I116" i="2" s="1"/>
  <c r="J111" i="1"/>
  <c r="K111" i="1" s="1"/>
  <c r="H112" i="1"/>
  <c r="G112" i="1"/>
  <c r="D114" i="1"/>
  <c r="E114" i="1" s="1"/>
  <c r="I114" i="1" s="1"/>
  <c r="F113" i="1"/>
  <c r="T134" i="6" l="1"/>
  <c r="Q135" i="6"/>
  <c r="AC135" i="6"/>
  <c r="AF135" i="6"/>
  <c r="AG135" i="6" s="1"/>
  <c r="N136" i="6"/>
  <c r="M137" i="6"/>
  <c r="P136" i="6"/>
  <c r="O136" i="6"/>
  <c r="R136" i="6"/>
  <c r="AD136" i="6"/>
  <c r="AB136" i="6"/>
  <c r="Z136" i="6"/>
  <c r="AA136" i="6"/>
  <c r="AE136" i="6" s="1"/>
  <c r="Y137" i="6"/>
  <c r="AP136" i="6"/>
  <c r="AN136" i="6"/>
  <c r="AL136" i="6"/>
  <c r="AM136" i="6"/>
  <c r="AQ136" i="6" s="1"/>
  <c r="S135" i="6"/>
  <c r="T135" i="6" s="1"/>
  <c r="AK137" i="6"/>
  <c r="AQ135" i="6"/>
  <c r="AO135" i="6"/>
  <c r="X140" i="4"/>
  <c r="Z140" i="4" s="1"/>
  <c r="V141" i="4"/>
  <c r="U142" i="4"/>
  <c r="AA139" i="4"/>
  <c r="AB139" i="4" s="1"/>
  <c r="H142" i="4"/>
  <c r="I142" i="4" s="1"/>
  <c r="K141" i="4"/>
  <c r="N140" i="4"/>
  <c r="O140" i="4" s="1"/>
  <c r="DO147" i="3"/>
  <c r="DP147" i="3" s="1"/>
  <c r="DM148" i="3"/>
  <c r="DO148" i="3" s="1"/>
  <c r="DP148" i="3" s="1"/>
  <c r="CE115" i="3"/>
  <c r="CD115" i="3"/>
  <c r="CF115" i="3" s="1"/>
  <c r="CG115" i="3" s="1"/>
  <c r="BB116" i="3"/>
  <c r="BQ116" i="3"/>
  <c r="CC116" i="3" s="1"/>
  <c r="B133" i="3"/>
  <c r="BP119" i="3"/>
  <c r="CB119" i="3" s="1"/>
  <c r="BA119" i="3"/>
  <c r="BS115" i="3"/>
  <c r="BR115" i="3"/>
  <c r="BT115" i="3" s="1"/>
  <c r="BU115" i="3" s="1"/>
  <c r="BD116" i="3"/>
  <c r="BC116" i="3"/>
  <c r="BE116" i="3" s="1"/>
  <c r="BF116" i="3" s="1"/>
  <c r="E129" i="3"/>
  <c r="D129" i="3"/>
  <c r="F129" i="3" s="1"/>
  <c r="G129" i="3" s="1"/>
  <c r="C130" i="3"/>
  <c r="CP132" i="3"/>
  <c r="CQ132" i="3" s="1"/>
  <c r="CM134" i="3"/>
  <c r="CN133" i="3"/>
  <c r="CP133" i="3" s="1"/>
  <c r="CQ133" i="3" s="1"/>
  <c r="V114" i="2"/>
  <c r="G116" i="2"/>
  <c r="U115" i="2"/>
  <c r="Z115" i="2" s="1"/>
  <c r="T116" i="2"/>
  <c r="E118" i="2"/>
  <c r="F117" i="2"/>
  <c r="I117" i="2" s="1"/>
  <c r="J112" i="1"/>
  <c r="K112" i="1" s="1"/>
  <c r="H113" i="1"/>
  <c r="G113" i="1"/>
  <c r="D115" i="1"/>
  <c r="E115" i="1" s="1"/>
  <c r="I115" i="1" s="1"/>
  <c r="F114" i="1"/>
  <c r="Q136" i="6" l="1"/>
  <c r="AP137" i="6"/>
  <c r="AN137" i="6"/>
  <c r="AL137" i="6"/>
  <c r="AM137" i="6"/>
  <c r="AC136" i="6"/>
  <c r="AF136" i="6" s="1"/>
  <c r="AG136" i="6" s="1"/>
  <c r="S136" i="6"/>
  <c r="T136" i="6" s="1"/>
  <c r="O137" i="6"/>
  <c r="N137" i="6"/>
  <c r="M138" i="6"/>
  <c r="P137" i="6"/>
  <c r="R137" i="6"/>
  <c r="AD137" i="6"/>
  <c r="AB137" i="6"/>
  <c r="Z137" i="6"/>
  <c r="AA137" i="6"/>
  <c r="Y138" i="6"/>
  <c r="AR135" i="6"/>
  <c r="AS135" i="6" s="1"/>
  <c r="AO136" i="6"/>
  <c r="AR136" i="6" s="1"/>
  <c r="AS136" i="6" s="1"/>
  <c r="AQ137" i="6"/>
  <c r="AO137" i="6"/>
  <c r="AK138" i="6"/>
  <c r="M141" i="4"/>
  <c r="X141" i="4"/>
  <c r="V142" i="4"/>
  <c r="X142" i="4" s="1"/>
  <c r="AA140" i="4"/>
  <c r="AB140" i="4" s="1"/>
  <c r="U143" i="4"/>
  <c r="Z141" i="4"/>
  <c r="H143" i="4"/>
  <c r="I143" i="4" s="1"/>
  <c r="K142" i="4"/>
  <c r="N141" i="4"/>
  <c r="O141" i="4" s="1"/>
  <c r="DN148" i="3"/>
  <c r="DM149" i="3"/>
  <c r="DN149" i="3" s="1"/>
  <c r="CD116" i="3"/>
  <c r="CF116" i="3" s="1"/>
  <c r="CG116" i="3" s="1"/>
  <c r="CE116" i="3"/>
  <c r="BS116" i="3"/>
  <c r="BR116" i="3"/>
  <c r="BT116" i="3" s="1"/>
  <c r="BU116" i="3" s="1"/>
  <c r="BB117" i="3"/>
  <c r="BQ117" i="3"/>
  <c r="CC117" i="3" s="1"/>
  <c r="B134" i="3"/>
  <c r="BA120" i="3"/>
  <c r="BP120" i="3"/>
  <c r="CB120" i="3" s="1"/>
  <c r="BD117" i="3"/>
  <c r="BC117" i="3"/>
  <c r="BE117" i="3" s="1"/>
  <c r="BF117" i="3" s="1"/>
  <c r="E130" i="3"/>
  <c r="D130" i="3"/>
  <c r="F130" i="3" s="1"/>
  <c r="G130" i="3" s="1"/>
  <c r="C131" i="3"/>
  <c r="CO133" i="3"/>
  <c r="CM135" i="3"/>
  <c r="CN134" i="3"/>
  <c r="CO134" i="3" s="1"/>
  <c r="V115" i="2"/>
  <c r="G117" i="2"/>
  <c r="T117" i="2"/>
  <c r="U116" i="2"/>
  <c r="Z116" i="2" s="1"/>
  <c r="F118" i="2"/>
  <c r="I118" i="2" s="1"/>
  <c r="E119" i="2"/>
  <c r="J113" i="1"/>
  <c r="K113" i="1" s="1"/>
  <c r="H114" i="1"/>
  <c r="G114" i="1"/>
  <c r="D116" i="1"/>
  <c r="E116" i="1" s="1"/>
  <c r="I116" i="1" s="1"/>
  <c r="F115" i="1"/>
  <c r="Q137" i="6" l="1"/>
  <c r="S137" i="6"/>
  <c r="AE137" i="6"/>
  <c r="P138" i="6"/>
  <c r="N138" i="6"/>
  <c r="O138" i="6"/>
  <c r="R138" i="6"/>
  <c r="M139" i="6"/>
  <c r="AP138" i="6"/>
  <c r="AN138" i="6"/>
  <c r="AM138" i="6"/>
  <c r="AQ138" i="6" s="1"/>
  <c r="AL138" i="6"/>
  <c r="AD138" i="6"/>
  <c r="AB138" i="6"/>
  <c r="AA138" i="6"/>
  <c r="AE138" i="6" s="1"/>
  <c r="Z138" i="6"/>
  <c r="Y139" i="6"/>
  <c r="AC137" i="6"/>
  <c r="AK139" i="6"/>
  <c r="AR137" i="6"/>
  <c r="AS137" i="6" s="1"/>
  <c r="M142" i="4"/>
  <c r="V143" i="4"/>
  <c r="Z142" i="4"/>
  <c r="U144" i="4"/>
  <c r="AA141" i="4"/>
  <c r="AB141" i="4" s="1"/>
  <c r="H144" i="4"/>
  <c r="K143" i="4"/>
  <c r="N142" i="4"/>
  <c r="O142" i="4" s="1"/>
  <c r="I144" i="4"/>
  <c r="DO149" i="3"/>
  <c r="DP149" i="3" s="1"/>
  <c r="DM150" i="3"/>
  <c r="DO150" i="3" s="1"/>
  <c r="DP150" i="3" s="1"/>
  <c r="CE117" i="3"/>
  <c r="CD117" i="3"/>
  <c r="CF117" i="3" s="1"/>
  <c r="CG117" i="3" s="1"/>
  <c r="BB118" i="3"/>
  <c r="BQ118" i="3"/>
  <c r="CC118" i="3" s="1"/>
  <c r="B135" i="3"/>
  <c r="BA121" i="3"/>
  <c r="BP121" i="3"/>
  <c r="CB121" i="3" s="1"/>
  <c r="BS117" i="3"/>
  <c r="BR117" i="3"/>
  <c r="BT117" i="3" s="1"/>
  <c r="BU117" i="3" s="1"/>
  <c r="BD118" i="3"/>
  <c r="BC118" i="3"/>
  <c r="BE118" i="3" s="1"/>
  <c r="BF118" i="3" s="1"/>
  <c r="E131" i="3"/>
  <c r="D131" i="3"/>
  <c r="F131" i="3" s="1"/>
  <c r="G131" i="3" s="1"/>
  <c r="C132" i="3"/>
  <c r="CP134" i="3"/>
  <c r="CQ134" i="3" s="1"/>
  <c r="CM136" i="3"/>
  <c r="CN135" i="3"/>
  <c r="CP135" i="3" s="1"/>
  <c r="CQ135" i="3" s="1"/>
  <c r="V116" i="2"/>
  <c r="G118" i="2"/>
  <c r="T118" i="2"/>
  <c r="U117" i="2"/>
  <c r="Z117" i="2" s="1"/>
  <c r="E120" i="2"/>
  <c r="F119" i="2"/>
  <c r="I119" i="2" s="1"/>
  <c r="J114" i="1"/>
  <c r="K114" i="1" s="1"/>
  <c r="G115" i="1"/>
  <c r="H115" i="1"/>
  <c r="D117" i="1"/>
  <c r="E117" i="1" s="1"/>
  <c r="I117" i="1" s="1"/>
  <c r="F116" i="1"/>
  <c r="T137" i="6" l="1"/>
  <c r="AF137" i="6"/>
  <c r="AG137" i="6" s="1"/>
  <c r="AC138" i="6"/>
  <c r="AF138" i="6"/>
  <c r="AG138" i="6" s="1"/>
  <c r="R139" i="6"/>
  <c r="P139" i="6"/>
  <c r="O139" i="6"/>
  <c r="S139" i="6" s="1"/>
  <c r="N139" i="6"/>
  <c r="M140" i="6"/>
  <c r="S138" i="6"/>
  <c r="AP139" i="6"/>
  <c r="AN139" i="6"/>
  <c r="AL139" i="6"/>
  <c r="AM139" i="6"/>
  <c r="AQ139" i="6" s="1"/>
  <c r="AD139" i="6"/>
  <c r="AB139" i="6"/>
  <c r="AA139" i="6"/>
  <c r="Z139" i="6"/>
  <c r="Y140" i="6"/>
  <c r="Q138" i="6"/>
  <c r="AO138" i="6"/>
  <c r="AR138" i="6" s="1"/>
  <c r="AS138" i="6" s="1"/>
  <c r="AK140" i="6"/>
  <c r="M143" i="4"/>
  <c r="V144" i="4"/>
  <c r="X143" i="4"/>
  <c r="Z143" i="4" s="1"/>
  <c r="U145" i="4"/>
  <c r="AA142" i="4"/>
  <c r="AB142" i="4" s="1"/>
  <c r="H145" i="4"/>
  <c r="I145" i="4" s="1"/>
  <c r="K144" i="4"/>
  <c r="M144" i="4" s="1"/>
  <c r="N143" i="4"/>
  <c r="O143" i="4" s="1"/>
  <c r="DN150" i="3"/>
  <c r="DM151" i="3"/>
  <c r="DO151" i="3" s="1"/>
  <c r="DP151" i="3" s="1"/>
  <c r="CE118" i="3"/>
  <c r="CD118" i="3"/>
  <c r="CF118" i="3" s="1"/>
  <c r="CG118" i="3" s="1"/>
  <c r="BB119" i="3"/>
  <c r="BQ119" i="3"/>
  <c r="CC119" i="3" s="1"/>
  <c r="B136" i="3"/>
  <c r="BA122" i="3"/>
  <c r="BP122" i="3"/>
  <c r="CB122" i="3" s="1"/>
  <c r="BR118" i="3"/>
  <c r="BT118" i="3" s="1"/>
  <c r="BU118" i="3" s="1"/>
  <c r="BS118" i="3"/>
  <c r="BD119" i="3"/>
  <c r="BC119" i="3"/>
  <c r="BE119" i="3" s="1"/>
  <c r="BF119" i="3" s="1"/>
  <c r="E132" i="3"/>
  <c r="D132" i="3"/>
  <c r="F132" i="3" s="1"/>
  <c r="G132" i="3" s="1"/>
  <c r="C133" i="3"/>
  <c r="CM137" i="3"/>
  <c r="CO135" i="3"/>
  <c r="CN136" i="3"/>
  <c r="CP136" i="3" s="1"/>
  <c r="CQ136" i="3" s="1"/>
  <c r="V117" i="2"/>
  <c r="G119" i="2"/>
  <c r="U118" i="2"/>
  <c r="Z118" i="2" s="1"/>
  <c r="T119" i="2"/>
  <c r="E121" i="2"/>
  <c r="F120" i="2"/>
  <c r="I120" i="2" s="1"/>
  <c r="J115" i="1"/>
  <c r="K115" i="1" s="1"/>
  <c r="H116" i="1"/>
  <c r="G116" i="1"/>
  <c r="D118" i="1"/>
  <c r="E118" i="1" s="1"/>
  <c r="I118" i="1" s="1"/>
  <c r="F117" i="1"/>
  <c r="AO139" i="6" l="1"/>
  <c r="R140" i="6"/>
  <c r="O140" i="6"/>
  <c r="S140" i="6" s="1"/>
  <c r="N140" i="6"/>
  <c r="M141" i="6"/>
  <c r="P140" i="6"/>
  <c r="T138" i="6"/>
  <c r="AE139" i="6"/>
  <c r="AP140" i="6"/>
  <c r="AN140" i="6"/>
  <c r="AL140" i="6"/>
  <c r="AO140" i="6" s="1"/>
  <c r="AM140" i="6"/>
  <c r="AD140" i="6"/>
  <c r="AB140" i="6"/>
  <c r="AA140" i="6"/>
  <c r="Z140" i="6"/>
  <c r="Y141" i="6"/>
  <c r="Q139" i="6"/>
  <c r="T139" i="6" s="1"/>
  <c r="AC139" i="6"/>
  <c r="AR139" i="6"/>
  <c r="AS139" i="6" s="1"/>
  <c r="AK141" i="6"/>
  <c r="X144" i="4"/>
  <c r="Z144" i="4" s="1"/>
  <c r="AA144" i="4" s="1"/>
  <c r="AB144" i="4" s="1"/>
  <c r="V145" i="4"/>
  <c r="X145" i="4" s="1"/>
  <c r="AA143" i="4"/>
  <c r="AB143" i="4" s="1"/>
  <c r="U146" i="4"/>
  <c r="H146" i="4"/>
  <c r="I146" i="4" s="1"/>
  <c r="K145" i="4"/>
  <c r="M145" i="4" s="1"/>
  <c r="N144" i="4"/>
  <c r="O144" i="4" s="1"/>
  <c r="DN151" i="3"/>
  <c r="DM152" i="3"/>
  <c r="DN152" i="3" s="1"/>
  <c r="CE119" i="3"/>
  <c r="CD119" i="3"/>
  <c r="CF119" i="3" s="1"/>
  <c r="CG119" i="3" s="1"/>
  <c r="BS119" i="3"/>
  <c r="BR119" i="3"/>
  <c r="BT119" i="3" s="1"/>
  <c r="BU119" i="3" s="1"/>
  <c r="BB120" i="3"/>
  <c r="BQ120" i="3"/>
  <c r="CC120" i="3" s="1"/>
  <c r="B137" i="3"/>
  <c r="BA123" i="3"/>
  <c r="BP123" i="3"/>
  <c r="CB123" i="3" s="1"/>
  <c r="BD120" i="3"/>
  <c r="BC120" i="3"/>
  <c r="BE120" i="3" s="1"/>
  <c r="BF120" i="3" s="1"/>
  <c r="D133" i="3"/>
  <c r="F133" i="3" s="1"/>
  <c r="G133" i="3" s="1"/>
  <c r="E133" i="3"/>
  <c r="C134" i="3"/>
  <c r="CO136" i="3"/>
  <c r="CM138" i="3"/>
  <c r="CN137" i="3"/>
  <c r="CP137" i="3" s="1"/>
  <c r="CQ137" i="3" s="1"/>
  <c r="V118" i="2"/>
  <c r="G120" i="2"/>
  <c r="T120" i="2"/>
  <c r="U119" i="2"/>
  <c r="Z119" i="2" s="1"/>
  <c r="E122" i="2"/>
  <c r="F121" i="2"/>
  <c r="I121" i="2" s="1"/>
  <c r="J116" i="1"/>
  <c r="K116" i="1" s="1"/>
  <c r="H117" i="1"/>
  <c r="G117" i="1"/>
  <c r="D119" i="1"/>
  <c r="E119" i="1" s="1"/>
  <c r="I119" i="1" s="1"/>
  <c r="F118" i="1"/>
  <c r="AF139" i="6" l="1"/>
  <c r="AG139" i="6" s="1"/>
  <c r="Q140" i="6"/>
  <c r="T140" i="6" s="1"/>
  <c r="AP141" i="6"/>
  <c r="AN141" i="6"/>
  <c r="AL141" i="6"/>
  <c r="AM141" i="6"/>
  <c r="AD141" i="6"/>
  <c r="AB141" i="6"/>
  <c r="Z141" i="6"/>
  <c r="AA141" i="6"/>
  <c r="AE141" i="6" s="1"/>
  <c r="Y142" i="6"/>
  <c r="AE140" i="6"/>
  <c r="R141" i="6"/>
  <c r="N141" i="6"/>
  <c r="O141" i="6"/>
  <c r="P141" i="6"/>
  <c r="M142" i="6"/>
  <c r="AC140" i="6"/>
  <c r="AK142" i="6"/>
  <c r="AQ140" i="6"/>
  <c r="AR140" i="6" s="1"/>
  <c r="AS140" i="6" s="1"/>
  <c r="V146" i="4"/>
  <c r="U147" i="4"/>
  <c r="Z145" i="4"/>
  <c r="H147" i="4"/>
  <c r="K146" i="4"/>
  <c r="N145" i="4"/>
  <c r="O145" i="4" s="1"/>
  <c r="I147" i="4"/>
  <c r="DO152" i="3"/>
  <c r="DP152" i="3" s="1"/>
  <c r="DM153" i="3"/>
  <c r="DN153" i="3" s="1"/>
  <c r="CE120" i="3"/>
  <c r="CD120" i="3"/>
  <c r="CF120" i="3" s="1"/>
  <c r="CG120" i="3" s="1"/>
  <c r="BB121" i="3"/>
  <c r="BQ121" i="3"/>
  <c r="CC121" i="3" s="1"/>
  <c r="B138" i="3"/>
  <c r="BA124" i="3"/>
  <c r="BP124" i="3"/>
  <c r="CB124" i="3" s="1"/>
  <c r="BS120" i="3"/>
  <c r="BR120" i="3"/>
  <c r="BT120" i="3" s="1"/>
  <c r="BU120" i="3" s="1"/>
  <c r="BD121" i="3"/>
  <c r="BC121" i="3"/>
  <c r="BE121" i="3" s="1"/>
  <c r="BF121" i="3" s="1"/>
  <c r="D134" i="3"/>
  <c r="F134" i="3" s="1"/>
  <c r="G134" i="3" s="1"/>
  <c r="E134" i="3"/>
  <c r="C135" i="3"/>
  <c r="CO137" i="3"/>
  <c r="CM139" i="3"/>
  <c r="CN138" i="3"/>
  <c r="CP138" i="3" s="1"/>
  <c r="CQ138" i="3" s="1"/>
  <c r="V119" i="2"/>
  <c r="G121" i="2"/>
  <c r="U120" i="2"/>
  <c r="Z120" i="2" s="1"/>
  <c r="T121" i="2"/>
  <c r="E123" i="2"/>
  <c r="F122" i="2"/>
  <c r="I122" i="2" s="1"/>
  <c r="J117" i="1"/>
  <c r="K117" i="1" s="1"/>
  <c r="H118" i="1"/>
  <c r="G118" i="1"/>
  <c r="D120" i="1"/>
  <c r="E120" i="1" s="1"/>
  <c r="I120" i="1" s="1"/>
  <c r="F119" i="1"/>
  <c r="P142" i="6" l="1"/>
  <c r="N142" i="6"/>
  <c r="O142" i="6"/>
  <c r="M143" i="6"/>
  <c r="R142" i="6"/>
  <c r="AP142" i="6"/>
  <c r="AN142" i="6"/>
  <c r="AL142" i="6"/>
  <c r="AM142" i="6"/>
  <c r="AQ142" i="6" s="1"/>
  <c r="Q141" i="6"/>
  <c r="AD142" i="6"/>
  <c r="AB142" i="6"/>
  <c r="Z142" i="6"/>
  <c r="AA142" i="6"/>
  <c r="Y143" i="6"/>
  <c r="AC141" i="6"/>
  <c r="AF141" i="6" s="1"/>
  <c r="AG141" i="6" s="1"/>
  <c r="AF140" i="6"/>
  <c r="AG140" i="6" s="1"/>
  <c r="S141" i="6"/>
  <c r="AQ141" i="6"/>
  <c r="AK143" i="6"/>
  <c r="AO141" i="6"/>
  <c r="M146" i="4"/>
  <c r="N146" i="4" s="1"/>
  <c r="O146" i="4" s="1"/>
  <c r="V147" i="4"/>
  <c r="X146" i="4"/>
  <c r="Z146" i="4" s="1"/>
  <c r="AA145" i="4"/>
  <c r="AB145" i="4" s="1"/>
  <c r="U148" i="4"/>
  <c r="H148" i="4"/>
  <c r="K147" i="4"/>
  <c r="M147" i="4" s="1"/>
  <c r="I148" i="4"/>
  <c r="DO153" i="3"/>
  <c r="DP153" i="3" s="1"/>
  <c r="DM154" i="3"/>
  <c r="DO154" i="3" s="1"/>
  <c r="DP154" i="3" s="1"/>
  <c r="CE121" i="3"/>
  <c r="CD121" i="3"/>
  <c r="CF121" i="3" s="1"/>
  <c r="CG121" i="3" s="1"/>
  <c r="BB122" i="3"/>
  <c r="BQ122" i="3"/>
  <c r="CC122" i="3" s="1"/>
  <c r="BS121" i="3"/>
  <c r="BR121" i="3"/>
  <c r="BT121" i="3" s="1"/>
  <c r="BU121" i="3" s="1"/>
  <c r="B139" i="3"/>
  <c r="BA125" i="3"/>
  <c r="BP125" i="3"/>
  <c r="CB125" i="3" s="1"/>
  <c r="BD122" i="3"/>
  <c r="BC122" i="3"/>
  <c r="BE122" i="3" s="1"/>
  <c r="BF122" i="3" s="1"/>
  <c r="D135" i="3"/>
  <c r="F135" i="3" s="1"/>
  <c r="G135" i="3" s="1"/>
  <c r="E135" i="3"/>
  <c r="C136" i="3"/>
  <c r="CO138" i="3"/>
  <c r="CM140" i="3"/>
  <c r="CN139" i="3"/>
  <c r="CP139" i="3" s="1"/>
  <c r="CQ139" i="3" s="1"/>
  <c r="V120" i="2"/>
  <c r="G122" i="2"/>
  <c r="T122" i="2"/>
  <c r="U121" i="2"/>
  <c r="Z121" i="2" s="1"/>
  <c r="E124" i="2"/>
  <c r="F123" i="2"/>
  <c r="I123" i="2" s="1"/>
  <c r="J118" i="1"/>
  <c r="K118" i="1" s="1"/>
  <c r="H119" i="1"/>
  <c r="G119" i="1"/>
  <c r="D121" i="1"/>
  <c r="E121" i="1" s="1"/>
  <c r="I121" i="1" s="1"/>
  <c r="F120" i="1"/>
  <c r="T141" i="6" l="1"/>
  <c r="Q142" i="6"/>
  <c r="AP143" i="6"/>
  <c r="AN143" i="6"/>
  <c r="AL143" i="6"/>
  <c r="AM143" i="6"/>
  <c r="M144" i="6"/>
  <c r="P143" i="6"/>
  <c r="R143" i="6"/>
  <c r="O143" i="6"/>
  <c r="N143" i="6"/>
  <c r="AD143" i="6"/>
  <c r="AB143" i="6"/>
  <c r="AA143" i="6"/>
  <c r="Z143" i="6"/>
  <c r="Y144" i="6"/>
  <c r="S142" i="6"/>
  <c r="AE142" i="6"/>
  <c r="AC142" i="6"/>
  <c r="AO142" i="6"/>
  <c r="AR142" i="6" s="1"/>
  <c r="AS142" i="6" s="1"/>
  <c r="AQ143" i="6"/>
  <c r="AK144" i="6"/>
  <c r="AR141" i="6"/>
  <c r="AS141" i="6" s="1"/>
  <c r="V148" i="4"/>
  <c r="AA146" i="4"/>
  <c r="AB146" i="4" s="1"/>
  <c r="X147" i="4"/>
  <c r="Z147" i="4" s="1"/>
  <c r="U149" i="4"/>
  <c r="H149" i="4"/>
  <c r="I149" i="4" s="1"/>
  <c r="K148" i="4"/>
  <c r="N147" i="4"/>
  <c r="O147" i="4" s="1"/>
  <c r="DN154" i="3"/>
  <c r="DM155" i="3"/>
  <c r="DO155" i="3" s="1"/>
  <c r="DP155" i="3" s="1"/>
  <c r="CE122" i="3"/>
  <c r="CD122" i="3"/>
  <c r="B140" i="3"/>
  <c r="BP126" i="3"/>
  <c r="CB126" i="3" s="1"/>
  <c r="BA126" i="3"/>
  <c r="BS122" i="3"/>
  <c r="BR122" i="3"/>
  <c r="BT122" i="3" s="1"/>
  <c r="BU122" i="3" s="1"/>
  <c r="BB123" i="3"/>
  <c r="BQ123" i="3"/>
  <c r="CC123" i="3" s="1"/>
  <c r="BD123" i="3"/>
  <c r="BC123" i="3"/>
  <c r="BE123" i="3" s="1"/>
  <c r="BF123" i="3" s="1"/>
  <c r="E136" i="3"/>
  <c r="D136" i="3"/>
  <c r="F136" i="3" s="1"/>
  <c r="G136" i="3" s="1"/>
  <c r="C137" i="3"/>
  <c r="CO139" i="3"/>
  <c r="CM141" i="3"/>
  <c r="CN140" i="3"/>
  <c r="CP140" i="3" s="1"/>
  <c r="CQ140" i="3" s="1"/>
  <c r="V121" i="2"/>
  <c r="G123" i="2"/>
  <c r="T123" i="2"/>
  <c r="U122" i="2"/>
  <c r="Z122" i="2" s="1"/>
  <c r="F124" i="2"/>
  <c r="I124" i="2" s="1"/>
  <c r="E125" i="2"/>
  <c r="J119" i="1"/>
  <c r="K119" i="1" s="1"/>
  <c r="H120" i="1"/>
  <c r="G120" i="1"/>
  <c r="D122" i="1"/>
  <c r="E122" i="1" s="1"/>
  <c r="I122" i="1" s="1"/>
  <c r="F121" i="1"/>
  <c r="S143" i="6" l="1"/>
  <c r="T142" i="6"/>
  <c r="AC143" i="6"/>
  <c r="AP144" i="6"/>
  <c r="AN144" i="6"/>
  <c r="AL144" i="6"/>
  <c r="AM144" i="6"/>
  <c r="Q143" i="6"/>
  <c r="T143" i="6" s="1"/>
  <c r="AD144" i="6"/>
  <c r="AB144" i="6"/>
  <c r="Z144" i="6"/>
  <c r="AA144" i="6"/>
  <c r="AE144" i="6" s="1"/>
  <c r="Y145" i="6"/>
  <c r="R144" i="6"/>
  <c r="P144" i="6"/>
  <c r="O144" i="6"/>
  <c r="N144" i="6"/>
  <c r="M145" i="6"/>
  <c r="AF142" i="6"/>
  <c r="AG142" i="6" s="1"/>
  <c r="AE143" i="6"/>
  <c r="AF143" i="6" s="1"/>
  <c r="AG143" i="6" s="1"/>
  <c r="AO143" i="6"/>
  <c r="AR143" i="6" s="1"/>
  <c r="AS143" i="6" s="1"/>
  <c r="AK145" i="6"/>
  <c r="AQ144" i="6"/>
  <c r="M148" i="4"/>
  <c r="V149" i="4"/>
  <c r="AA147" i="4"/>
  <c r="AB147" i="4" s="1"/>
  <c r="U150" i="4"/>
  <c r="X148" i="4"/>
  <c r="Z148" i="4" s="1"/>
  <c r="H150" i="4"/>
  <c r="I150" i="4" s="1"/>
  <c r="K149" i="4"/>
  <c r="M149" i="4" s="1"/>
  <c r="N148" i="4"/>
  <c r="O148" i="4" s="1"/>
  <c r="DN155" i="3"/>
  <c r="DM156" i="3"/>
  <c r="DO156" i="3" s="1"/>
  <c r="DP156" i="3" s="1"/>
  <c r="CD123" i="3"/>
  <c r="CF123" i="3" s="1"/>
  <c r="CG123" i="3" s="1"/>
  <c r="CE123" i="3"/>
  <c r="CF122" i="3"/>
  <c r="CG122" i="3" s="1"/>
  <c r="BB124" i="3"/>
  <c r="BQ124" i="3"/>
  <c r="CC124" i="3" s="1"/>
  <c r="BS123" i="3"/>
  <c r="BR123" i="3"/>
  <c r="BT123" i="3" s="1"/>
  <c r="BU123" i="3" s="1"/>
  <c r="B141" i="3"/>
  <c r="BP127" i="3"/>
  <c r="CB127" i="3" s="1"/>
  <c r="BA127" i="3"/>
  <c r="BD124" i="3"/>
  <c r="BC124" i="3"/>
  <c r="BE124" i="3" s="1"/>
  <c r="BF124" i="3" s="1"/>
  <c r="E137" i="3"/>
  <c r="D137" i="3"/>
  <c r="F137" i="3" s="1"/>
  <c r="G137" i="3" s="1"/>
  <c r="C138" i="3"/>
  <c r="CO140" i="3"/>
  <c r="CM142" i="3"/>
  <c r="CN141" i="3"/>
  <c r="CP141" i="3" s="1"/>
  <c r="CQ141" i="3" s="1"/>
  <c r="V122" i="2"/>
  <c r="G124" i="2"/>
  <c r="T124" i="2"/>
  <c r="U123" i="2"/>
  <c r="Z123" i="2" s="1"/>
  <c r="E126" i="2"/>
  <c r="F125" i="2"/>
  <c r="I125" i="2" s="1"/>
  <c r="J120" i="1"/>
  <c r="K120" i="1" s="1"/>
  <c r="H121" i="1"/>
  <c r="G121" i="1"/>
  <c r="D123" i="1"/>
  <c r="E123" i="1" s="1"/>
  <c r="I123" i="1" s="1"/>
  <c r="F122" i="1"/>
  <c r="Q144" i="6" l="1"/>
  <c r="AC144" i="6"/>
  <c r="AF144" i="6" s="1"/>
  <c r="AG144" i="6" s="1"/>
  <c r="R145" i="6"/>
  <c r="P145" i="6"/>
  <c r="O145" i="6"/>
  <c r="S145" i="6" s="1"/>
  <c r="N145" i="6"/>
  <c r="M146" i="6"/>
  <c r="AP145" i="6"/>
  <c r="AN145" i="6"/>
  <c r="AL145" i="6"/>
  <c r="AM145" i="6"/>
  <c r="AD145" i="6"/>
  <c r="AB145" i="6"/>
  <c r="Z145" i="6"/>
  <c r="AA145" i="6"/>
  <c r="Y146" i="6"/>
  <c r="S144" i="6"/>
  <c r="T144" i="6" s="1"/>
  <c r="AO144" i="6"/>
  <c r="AR144" i="6" s="1"/>
  <c r="AS144" i="6" s="1"/>
  <c r="AK146" i="6"/>
  <c r="V150" i="4"/>
  <c r="AA148" i="4"/>
  <c r="AB148" i="4" s="1"/>
  <c r="X149" i="4"/>
  <c r="Z149" i="4" s="1"/>
  <c r="U151" i="4"/>
  <c r="H151" i="4"/>
  <c r="I151" i="4" s="1"/>
  <c r="K150" i="4"/>
  <c r="N149" i="4"/>
  <c r="O149" i="4" s="1"/>
  <c r="DN156" i="3"/>
  <c r="DM157" i="3"/>
  <c r="DN157" i="3" s="1"/>
  <c r="CE124" i="3"/>
  <c r="CD124" i="3"/>
  <c r="CF124" i="3" s="1"/>
  <c r="CG124" i="3" s="1"/>
  <c r="BB125" i="3"/>
  <c r="BQ125" i="3"/>
  <c r="CC125" i="3" s="1"/>
  <c r="BS124" i="3"/>
  <c r="BR124" i="3"/>
  <c r="BT124" i="3" s="1"/>
  <c r="BU124" i="3" s="1"/>
  <c r="B142" i="3"/>
  <c r="BP128" i="3"/>
  <c r="CB128" i="3" s="1"/>
  <c r="BA128" i="3"/>
  <c r="BD125" i="3"/>
  <c r="BC125" i="3"/>
  <c r="BE125" i="3" s="1"/>
  <c r="BF125" i="3" s="1"/>
  <c r="E138" i="3"/>
  <c r="D138" i="3"/>
  <c r="F138" i="3" s="1"/>
  <c r="G138" i="3" s="1"/>
  <c r="C139" i="3"/>
  <c r="CO141" i="3"/>
  <c r="CM143" i="3"/>
  <c r="CN142" i="3"/>
  <c r="CP142" i="3" s="1"/>
  <c r="CQ142" i="3" s="1"/>
  <c r="V123" i="2"/>
  <c r="G125" i="2"/>
  <c r="T125" i="2"/>
  <c r="U124" i="2"/>
  <c r="Z124" i="2" s="1"/>
  <c r="E127" i="2"/>
  <c r="F126" i="2"/>
  <c r="I126" i="2" s="1"/>
  <c r="J121" i="1"/>
  <c r="K121" i="1" s="1"/>
  <c r="H122" i="1"/>
  <c r="G122" i="1"/>
  <c r="D124" i="1"/>
  <c r="E124" i="1" s="1"/>
  <c r="I124" i="1" s="1"/>
  <c r="F123" i="1"/>
  <c r="Q145" i="6" l="1"/>
  <c r="T145" i="6" s="1"/>
  <c r="AP146" i="6"/>
  <c r="AN146" i="6"/>
  <c r="AL146" i="6"/>
  <c r="AM146" i="6"/>
  <c r="P146" i="6"/>
  <c r="R146" i="6"/>
  <c r="N146" i="6"/>
  <c r="M147" i="6"/>
  <c r="O146" i="6"/>
  <c r="S146" i="6" s="1"/>
  <c r="AD146" i="6"/>
  <c r="AB146" i="6"/>
  <c r="AA146" i="6"/>
  <c r="Z146" i="6"/>
  <c r="Y147" i="6"/>
  <c r="AE145" i="6"/>
  <c r="AC145" i="6"/>
  <c r="AK147" i="6"/>
  <c r="AO146" i="6"/>
  <c r="AO145" i="6"/>
  <c r="AQ145" i="6"/>
  <c r="AR145" i="6" s="1"/>
  <c r="AS145" i="6" s="1"/>
  <c r="M150" i="4"/>
  <c r="V151" i="4"/>
  <c r="U152" i="4"/>
  <c r="X150" i="4"/>
  <c r="Z150" i="4" s="1"/>
  <c r="AA149" i="4"/>
  <c r="AB149" i="4" s="1"/>
  <c r="H152" i="4"/>
  <c r="I152" i="4" s="1"/>
  <c r="K151" i="4"/>
  <c r="N150" i="4"/>
  <c r="O150" i="4" s="1"/>
  <c r="DO157" i="3"/>
  <c r="DP157" i="3" s="1"/>
  <c r="DM158" i="3"/>
  <c r="DO158" i="3" s="1"/>
  <c r="DP158" i="3" s="1"/>
  <c r="CE125" i="3"/>
  <c r="CD125" i="3"/>
  <c r="CF125" i="3" s="1"/>
  <c r="CG125" i="3" s="1"/>
  <c r="B143" i="3"/>
  <c r="BP129" i="3"/>
  <c r="CB129" i="3" s="1"/>
  <c r="BA129" i="3"/>
  <c r="BS125" i="3"/>
  <c r="BR125" i="3"/>
  <c r="BT125" i="3" s="1"/>
  <c r="BU125" i="3" s="1"/>
  <c r="BB126" i="3"/>
  <c r="BQ126" i="3"/>
  <c r="CC126" i="3" s="1"/>
  <c r="BD126" i="3"/>
  <c r="BC126" i="3"/>
  <c r="BE126" i="3" s="1"/>
  <c r="BF126" i="3" s="1"/>
  <c r="E139" i="3"/>
  <c r="D139" i="3"/>
  <c r="F139" i="3" s="1"/>
  <c r="G139" i="3" s="1"/>
  <c r="C140" i="3"/>
  <c r="CO142" i="3"/>
  <c r="CM144" i="3"/>
  <c r="CN143" i="3"/>
  <c r="CP143" i="3" s="1"/>
  <c r="CQ143" i="3" s="1"/>
  <c r="V124" i="2"/>
  <c r="G126" i="2"/>
  <c r="T126" i="2"/>
  <c r="U125" i="2"/>
  <c r="Z125" i="2" s="1"/>
  <c r="E128" i="2"/>
  <c r="F127" i="2"/>
  <c r="I127" i="2" s="1"/>
  <c r="J122" i="1"/>
  <c r="K122" i="1" s="1"/>
  <c r="H123" i="1"/>
  <c r="G123" i="1"/>
  <c r="D125" i="1"/>
  <c r="E125" i="1" s="1"/>
  <c r="I125" i="1" s="1"/>
  <c r="F124" i="1"/>
  <c r="AC146" i="6" l="1"/>
  <c r="AP147" i="6"/>
  <c r="AN147" i="6"/>
  <c r="AL147" i="6"/>
  <c r="AM147" i="6"/>
  <c r="AF145" i="6"/>
  <c r="AG145" i="6" s="1"/>
  <c r="AD147" i="6"/>
  <c r="AB147" i="6"/>
  <c r="Z147" i="6"/>
  <c r="AA147" i="6"/>
  <c r="AE147" i="6" s="1"/>
  <c r="Y148" i="6"/>
  <c r="R147" i="6"/>
  <c r="M148" i="6"/>
  <c r="P147" i="6"/>
  <c r="O147" i="6"/>
  <c r="N147" i="6"/>
  <c r="Q146" i="6"/>
  <c r="T146" i="6" s="1"/>
  <c r="AE146" i="6"/>
  <c r="AF146" i="6" s="1"/>
  <c r="AG146" i="6" s="1"/>
  <c r="AK148" i="6"/>
  <c r="AQ146" i="6"/>
  <c r="AR146" i="6" s="1"/>
  <c r="AS146" i="6" s="1"/>
  <c r="M151" i="4"/>
  <c r="X151" i="4"/>
  <c r="V152" i="4"/>
  <c r="AA150" i="4"/>
  <c r="AB150" i="4" s="1"/>
  <c r="U153" i="4"/>
  <c r="Z151" i="4"/>
  <c r="H153" i="4"/>
  <c r="I153" i="4" s="1"/>
  <c r="K152" i="4"/>
  <c r="M152" i="4" s="1"/>
  <c r="N151" i="4"/>
  <c r="O151" i="4" s="1"/>
  <c r="DN158" i="3"/>
  <c r="DM159" i="3"/>
  <c r="DN159" i="3" s="1"/>
  <c r="CE126" i="3"/>
  <c r="CD126" i="3"/>
  <c r="CF126" i="3" s="1"/>
  <c r="CG126" i="3" s="1"/>
  <c r="BB127" i="3"/>
  <c r="BQ127" i="3"/>
  <c r="CC127" i="3" s="1"/>
  <c r="BS126" i="3"/>
  <c r="BR126" i="3"/>
  <c r="BT126" i="3" s="1"/>
  <c r="BU126" i="3" s="1"/>
  <c r="B144" i="3"/>
  <c r="BP130" i="3"/>
  <c r="CB130" i="3" s="1"/>
  <c r="BA130" i="3"/>
  <c r="BD127" i="3"/>
  <c r="BC127" i="3"/>
  <c r="BE127" i="3" s="1"/>
  <c r="BF127" i="3" s="1"/>
  <c r="E140" i="3"/>
  <c r="D140" i="3"/>
  <c r="F140" i="3" s="1"/>
  <c r="G140" i="3" s="1"/>
  <c r="C141" i="3"/>
  <c r="CO143" i="3"/>
  <c r="CM145" i="3"/>
  <c r="CN144" i="3"/>
  <c r="CP144" i="3" s="1"/>
  <c r="CQ144" i="3" s="1"/>
  <c r="V125" i="2"/>
  <c r="G127" i="2"/>
  <c r="T127" i="2"/>
  <c r="U126" i="2"/>
  <c r="Z126" i="2" s="1"/>
  <c r="E129" i="2"/>
  <c r="F128" i="2"/>
  <c r="I128" i="2" s="1"/>
  <c r="J123" i="1"/>
  <c r="K123" i="1" s="1"/>
  <c r="H124" i="1"/>
  <c r="G124" i="1"/>
  <c r="D126" i="1"/>
  <c r="E126" i="1" s="1"/>
  <c r="I126" i="1" s="1"/>
  <c r="F125" i="1"/>
  <c r="AD148" i="6" l="1"/>
  <c r="AB148" i="6"/>
  <c r="AA148" i="6"/>
  <c r="Z148" i="6"/>
  <c r="Y149" i="6"/>
  <c r="N148" i="6"/>
  <c r="O148" i="6"/>
  <c r="R148" i="6"/>
  <c r="M149" i="6"/>
  <c r="P148" i="6"/>
  <c r="AC147" i="6"/>
  <c r="AF147" i="6" s="1"/>
  <c r="AG147" i="6" s="1"/>
  <c r="S147" i="6"/>
  <c r="AP148" i="6"/>
  <c r="AN148" i="6"/>
  <c r="AM148" i="6"/>
  <c r="AQ148" i="6" s="1"/>
  <c r="AL148" i="6"/>
  <c r="Q147" i="6"/>
  <c r="AK149" i="6"/>
  <c r="AQ147" i="6"/>
  <c r="AO147" i="6"/>
  <c r="X152" i="4"/>
  <c r="V153" i="4"/>
  <c r="AA151" i="4"/>
  <c r="AB151" i="4" s="1"/>
  <c r="U154" i="4"/>
  <c r="Z152" i="4"/>
  <c r="H154" i="4"/>
  <c r="I154" i="4" s="1"/>
  <c r="K153" i="4"/>
  <c r="N152" i="4"/>
  <c r="O152" i="4" s="1"/>
  <c r="DO159" i="3"/>
  <c r="DP159" i="3" s="1"/>
  <c r="DM160" i="3"/>
  <c r="DO160" i="3" s="1"/>
  <c r="DP160" i="3" s="1"/>
  <c r="CD127" i="3"/>
  <c r="CF127" i="3"/>
  <c r="CG127" i="3" s="1"/>
  <c r="CE127" i="3"/>
  <c r="BB128" i="3"/>
  <c r="BQ128" i="3"/>
  <c r="CC128" i="3" s="1"/>
  <c r="B145" i="3"/>
  <c r="BP131" i="3"/>
  <c r="CB131" i="3" s="1"/>
  <c r="BA131" i="3"/>
  <c r="BS127" i="3"/>
  <c r="BR127" i="3"/>
  <c r="BT127" i="3" s="1"/>
  <c r="BU127" i="3" s="1"/>
  <c r="BD128" i="3"/>
  <c r="BC128" i="3"/>
  <c r="BE128" i="3" s="1"/>
  <c r="BF128" i="3" s="1"/>
  <c r="E141" i="3"/>
  <c r="D141" i="3"/>
  <c r="F141" i="3" s="1"/>
  <c r="G141" i="3" s="1"/>
  <c r="C142" i="3"/>
  <c r="CO144" i="3"/>
  <c r="CM146" i="3"/>
  <c r="CN145" i="3"/>
  <c r="CO145" i="3" s="1"/>
  <c r="V126" i="2"/>
  <c r="G128" i="2"/>
  <c r="T128" i="2"/>
  <c r="U127" i="2"/>
  <c r="Z127" i="2" s="1"/>
  <c r="E130" i="2"/>
  <c r="F129" i="2"/>
  <c r="I129" i="2" s="1"/>
  <c r="J124" i="1"/>
  <c r="K124" i="1" s="1"/>
  <c r="H125" i="1"/>
  <c r="G125" i="1"/>
  <c r="D127" i="1"/>
  <c r="E127" i="1" s="1"/>
  <c r="I127" i="1" s="1"/>
  <c r="F126" i="1"/>
  <c r="AE148" i="6" l="1"/>
  <c r="Q148" i="6"/>
  <c r="T147" i="6"/>
  <c r="S148" i="6"/>
  <c r="T148" i="6" s="1"/>
  <c r="AD149" i="6"/>
  <c r="AB149" i="6"/>
  <c r="Z149" i="6"/>
  <c r="AA149" i="6"/>
  <c r="AE149" i="6" s="1"/>
  <c r="Y150" i="6"/>
  <c r="AC148" i="6"/>
  <c r="AF148" i="6" s="1"/>
  <c r="AG148" i="6" s="1"/>
  <c r="N149" i="6"/>
  <c r="O149" i="6"/>
  <c r="P149" i="6"/>
  <c r="R149" i="6"/>
  <c r="M150" i="6"/>
  <c r="AP149" i="6"/>
  <c r="AN149" i="6"/>
  <c r="AL149" i="6"/>
  <c r="AM149" i="6"/>
  <c r="AQ149" i="6" s="1"/>
  <c r="AO148" i="6"/>
  <c r="AR148" i="6" s="1"/>
  <c r="AS148" i="6" s="1"/>
  <c r="AR147" i="6"/>
  <c r="AS147" i="6" s="1"/>
  <c r="AK150" i="6"/>
  <c r="M153" i="4"/>
  <c r="V154" i="4"/>
  <c r="U155" i="4"/>
  <c r="AA152" i="4"/>
  <c r="AB152" i="4" s="1"/>
  <c r="X153" i="4"/>
  <c r="Z153" i="4" s="1"/>
  <c r="H155" i="4"/>
  <c r="I155" i="4" s="1"/>
  <c r="K154" i="4"/>
  <c r="M154" i="4" s="1"/>
  <c r="N153" i="4"/>
  <c r="O153" i="4" s="1"/>
  <c r="DN160" i="3"/>
  <c r="DM161" i="3"/>
  <c r="DN161" i="3" s="1"/>
  <c r="CE128" i="3"/>
  <c r="CD128" i="3"/>
  <c r="CF128" i="3" s="1"/>
  <c r="CG128" i="3" s="1"/>
  <c r="BB129" i="3"/>
  <c r="BQ129" i="3"/>
  <c r="CC129" i="3" s="1"/>
  <c r="B146" i="3"/>
  <c r="BP132" i="3"/>
  <c r="CB132" i="3" s="1"/>
  <c r="BA132" i="3"/>
  <c r="BS128" i="3"/>
  <c r="BR128" i="3"/>
  <c r="BT128" i="3" s="1"/>
  <c r="BU128" i="3" s="1"/>
  <c r="BD129" i="3"/>
  <c r="BC129" i="3"/>
  <c r="BE129" i="3" s="1"/>
  <c r="BF129" i="3" s="1"/>
  <c r="E142" i="3"/>
  <c r="D142" i="3"/>
  <c r="F142" i="3" s="1"/>
  <c r="G142" i="3" s="1"/>
  <c r="C143" i="3"/>
  <c r="CP145" i="3"/>
  <c r="CQ145" i="3" s="1"/>
  <c r="CM147" i="3"/>
  <c r="CN146" i="3"/>
  <c r="CO146" i="3" s="1"/>
  <c r="V127" i="2"/>
  <c r="G129" i="2"/>
  <c r="T129" i="2"/>
  <c r="U128" i="2"/>
  <c r="Z128" i="2" s="1"/>
  <c r="F130" i="2"/>
  <c r="I130" i="2" s="1"/>
  <c r="E131" i="2"/>
  <c r="J125" i="1"/>
  <c r="K125" i="1" s="1"/>
  <c r="H126" i="1"/>
  <c r="G126" i="1"/>
  <c r="D128" i="1"/>
  <c r="E128" i="1" s="1"/>
  <c r="I128" i="1" s="1"/>
  <c r="F127" i="1"/>
  <c r="S149" i="6" l="1"/>
  <c r="AD150" i="6"/>
  <c r="AB150" i="6"/>
  <c r="AA150" i="6"/>
  <c r="AE150" i="6" s="1"/>
  <c r="Z150" i="6"/>
  <c r="Y151" i="6"/>
  <c r="R150" i="6"/>
  <c r="M151" i="6"/>
  <c r="O150" i="6"/>
  <c r="N150" i="6"/>
  <c r="P150" i="6"/>
  <c r="AP150" i="6"/>
  <c r="AN150" i="6"/>
  <c r="AL150" i="6"/>
  <c r="AM150" i="6"/>
  <c r="AC149" i="6"/>
  <c r="AF149" i="6" s="1"/>
  <c r="AG149" i="6" s="1"/>
  <c r="Q149" i="6"/>
  <c r="T149" i="6" s="1"/>
  <c r="AK151" i="6"/>
  <c r="AO149" i="6"/>
  <c r="AR149" i="6" s="1"/>
  <c r="AS149" i="6" s="1"/>
  <c r="X154" i="4"/>
  <c r="V155" i="4"/>
  <c r="AA153" i="4"/>
  <c r="AB153" i="4" s="1"/>
  <c r="Z154" i="4"/>
  <c r="U156" i="4"/>
  <c r="H156" i="4"/>
  <c r="K155" i="4"/>
  <c r="M155" i="4" s="1"/>
  <c r="N154" i="4"/>
  <c r="O154" i="4" s="1"/>
  <c r="I156" i="4"/>
  <c r="DO161" i="3"/>
  <c r="DP161" i="3" s="1"/>
  <c r="DM162" i="3"/>
  <c r="DN162" i="3" s="1"/>
  <c r="CE129" i="3"/>
  <c r="CD129" i="3"/>
  <c r="CF129" i="3" s="1"/>
  <c r="CG129" i="3" s="1"/>
  <c r="BB130" i="3"/>
  <c r="BQ130" i="3"/>
  <c r="CC130" i="3" s="1"/>
  <c r="BS129" i="3"/>
  <c r="BR129" i="3"/>
  <c r="BT129" i="3" s="1"/>
  <c r="BU129" i="3" s="1"/>
  <c r="B147" i="3"/>
  <c r="BP133" i="3"/>
  <c r="CB133" i="3" s="1"/>
  <c r="BA133" i="3"/>
  <c r="BD130" i="3"/>
  <c r="BC130" i="3"/>
  <c r="BE130" i="3" s="1"/>
  <c r="BF130" i="3" s="1"/>
  <c r="E143" i="3"/>
  <c r="D143" i="3"/>
  <c r="F143" i="3" s="1"/>
  <c r="G143" i="3" s="1"/>
  <c r="C144" i="3"/>
  <c r="CP146" i="3"/>
  <c r="CQ146" i="3" s="1"/>
  <c r="CM148" i="3"/>
  <c r="CN147" i="3"/>
  <c r="CP147" i="3" s="1"/>
  <c r="CQ147" i="3" s="1"/>
  <c r="V128" i="2"/>
  <c r="G130" i="2"/>
  <c r="T130" i="2"/>
  <c r="U129" i="2"/>
  <c r="Z129" i="2" s="1"/>
  <c r="E132" i="2"/>
  <c r="F131" i="2"/>
  <c r="I131" i="2" s="1"/>
  <c r="J126" i="1"/>
  <c r="K126" i="1" s="1"/>
  <c r="H127" i="1"/>
  <c r="G127" i="1"/>
  <c r="D129" i="1"/>
  <c r="E129" i="1" s="1"/>
  <c r="I129" i="1" s="1"/>
  <c r="F128" i="1"/>
  <c r="AO150" i="6" l="1"/>
  <c r="AQ150" i="6"/>
  <c r="S150" i="6"/>
  <c r="AR150" i="6"/>
  <c r="AS150" i="6" s="1"/>
  <c r="Q150" i="6"/>
  <c r="T150" i="6" s="1"/>
  <c r="AD151" i="6"/>
  <c r="AB151" i="6"/>
  <c r="Z151" i="6"/>
  <c r="AA151" i="6"/>
  <c r="AE151" i="6" s="1"/>
  <c r="Y152" i="6"/>
  <c r="AC150" i="6"/>
  <c r="AF150" i="6" s="1"/>
  <c r="AG150" i="6" s="1"/>
  <c r="R151" i="6"/>
  <c r="O151" i="6"/>
  <c r="P151" i="6"/>
  <c r="N151" i="6"/>
  <c r="M152" i="6"/>
  <c r="AP151" i="6"/>
  <c r="AN151" i="6"/>
  <c r="AL151" i="6"/>
  <c r="AM151" i="6"/>
  <c r="AQ151" i="6" s="1"/>
  <c r="AK152" i="6"/>
  <c r="V156" i="4"/>
  <c r="X156" i="4" s="1"/>
  <c r="X155" i="4"/>
  <c r="Z155" i="4" s="1"/>
  <c r="U157" i="4"/>
  <c r="AA154" i="4"/>
  <c r="AB154" i="4" s="1"/>
  <c r="H157" i="4"/>
  <c r="I157" i="4" s="1"/>
  <c r="K156" i="4"/>
  <c r="M156" i="4" s="1"/>
  <c r="N155" i="4"/>
  <c r="O155" i="4" s="1"/>
  <c r="DO162" i="3"/>
  <c r="DP162" i="3" s="1"/>
  <c r="DM163" i="3"/>
  <c r="DN163" i="3" s="1"/>
  <c r="CE130" i="3"/>
  <c r="CD130" i="3"/>
  <c r="CF130" i="3" s="1"/>
  <c r="CG130" i="3" s="1"/>
  <c r="BB131" i="3"/>
  <c r="BQ131" i="3"/>
  <c r="CC131" i="3" s="1"/>
  <c r="B148" i="3"/>
  <c r="BP134" i="3"/>
  <c r="CB134" i="3" s="1"/>
  <c r="BA134" i="3"/>
  <c r="BS130" i="3"/>
  <c r="BR130" i="3"/>
  <c r="BT130" i="3"/>
  <c r="BU130" i="3" s="1"/>
  <c r="BD131" i="3"/>
  <c r="BC131" i="3"/>
  <c r="BE131" i="3" s="1"/>
  <c r="BF131" i="3" s="1"/>
  <c r="E144" i="3"/>
  <c r="D144" i="3"/>
  <c r="F144" i="3" s="1"/>
  <c r="G144" i="3" s="1"/>
  <c r="C145" i="3"/>
  <c r="CM149" i="3"/>
  <c r="CO147" i="3"/>
  <c r="CN148" i="3"/>
  <c r="CO148" i="3" s="1"/>
  <c r="V129" i="2"/>
  <c r="G131" i="2"/>
  <c r="T131" i="2"/>
  <c r="U130" i="2"/>
  <c r="Z130" i="2" s="1"/>
  <c r="E133" i="2"/>
  <c r="F132" i="2"/>
  <c r="I132" i="2" s="1"/>
  <c r="J127" i="1"/>
  <c r="K127" i="1" s="1"/>
  <c r="H128" i="1"/>
  <c r="G128" i="1"/>
  <c r="D130" i="1"/>
  <c r="E130" i="1" s="1"/>
  <c r="I130" i="1" s="1"/>
  <c r="F129" i="1"/>
  <c r="S151" i="6" l="1"/>
  <c r="P152" i="6"/>
  <c r="M153" i="6"/>
  <c r="R152" i="6"/>
  <c r="N152" i="6"/>
  <c r="O152" i="6"/>
  <c r="S152" i="6" s="1"/>
  <c r="AD152" i="6"/>
  <c r="AB152" i="6"/>
  <c r="Z152" i="6"/>
  <c r="AA152" i="6"/>
  <c r="AE152" i="6" s="1"/>
  <c r="Y153" i="6"/>
  <c r="AC151" i="6"/>
  <c r="AF151" i="6" s="1"/>
  <c r="AG151" i="6" s="1"/>
  <c r="Q151" i="6"/>
  <c r="AP152" i="6"/>
  <c r="AN152" i="6"/>
  <c r="AL152" i="6"/>
  <c r="AM152" i="6"/>
  <c r="AO151" i="6"/>
  <c r="AR151" i="6" s="1"/>
  <c r="AS151" i="6" s="1"/>
  <c r="AK153" i="6"/>
  <c r="V157" i="4"/>
  <c r="Z156" i="4"/>
  <c r="AA155" i="4"/>
  <c r="AB155" i="4" s="1"/>
  <c r="AA156" i="4"/>
  <c r="AB156" i="4" s="1"/>
  <c r="U158" i="4"/>
  <c r="H158" i="4"/>
  <c r="I158" i="4" s="1"/>
  <c r="K157" i="4"/>
  <c r="M157" i="4" s="1"/>
  <c r="N156" i="4"/>
  <c r="O156" i="4" s="1"/>
  <c r="DO163" i="3"/>
  <c r="DP163" i="3" s="1"/>
  <c r="DM164" i="3"/>
  <c r="DN164" i="3" s="1"/>
  <c r="CE131" i="3"/>
  <c r="CD131" i="3"/>
  <c r="CF131" i="3" s="1"/>
  <c r="CG131" i="3" s="1"/>
  <c r="BS131" i="3"/>
  <c r="BR131" i="3"/>
  <c r="BT131" i="3" s="1"/>
  <c r="BU131" i="3" s="1"/>
  <c r="BB132" i="3"/>
  <c r="BQ132" i="3"/>
  <c r="CC132" i="3" s="1"/>
  <c r="B149" i="3"/>
  <c r="BP135" i="3"/>
  <c r="CB135" i="3" s="1"/>
  <c r="BA135" i="3"/>
  <c r="BD132" i="3"/>
  <c r="BC132" i="3"/>
  <c r="BE132" i="3" s="1"/>
  <c r="BF132" i="3" s="1"/>
  <c r="E145" i="3"/>
  <c r="D145" i="3"/>
  <c r="F145" i="3" s="1"/>
  <c r="G145" i="3" s="1"/>
  <c r="C146" i="3"/>
  <c r="CP148" i="3"/>
  <c r="CQ148" i="3" s="1"/>
  <c r="CM150" i="3"/>
  <c r="CN149" i="3"/>
  <c r="CP149" i="3" s="1"/>
  <c r="CQ149" i="3" s="1"/>
  <c r="V130" i="2"/>
  <c r="G132" i="2"/>
  <c r="T132" i="2"/>
  <c r="U131" i="2"/>
  <c r="Z131" i="2" s="1"/>
  <c r="E134" i="2"/>
  <c r="F133" i="2"/>
  <c r="I133" i="2" s="1"/>
  <c r="J128" i="1"/>
  <c r="K128" i="1" s="1"/>
  <c r="H129" i="1"/>
  <c r="G129" i="1"/>
  <c r="D131" i="1"/>
  <c r="E131" i="1" s="1"/>
  <c r="I131" i="1" s="1"/>
  <c r="F130" i="1"/>
  <c r="T151" i="6" l="1"/>
  <c r="AD153" i="6"/>
  <c r="AB153" i="6"/>
  <c r="Z153" i="6"/>
  <c r="AA153" i="6"/>
  <c r="AE153" i="6" s="1"/>
  <c r="Y154" i="6"/>
  <c r="AP153" i="6"/>
  <c r="AN153" i="6"/>
  <c r="AL153" i="6"/>
  <c r="AM153" i="6"/>
  <c r="M154" i="6"/>
  <c r="P153" i="6"/>
  <c r="N153" i="6"/>
  <c r="O153" i="6"/>
  <c r="R153" i="6"/>
  <c r="AC152" i="6"/>
  <c r="AF152" i="6" s="1"/>
  <c r="AG152" i="6" s="1"/>
  <c r="Q152" i="6"/>
  <c r="T152" i="6" s="1"/>
  <c r="AK154" i="6"/>
  <c r="AO152" i="6"/>
  <c r="AQ152" i="6"/>
  <c r="AR152" i="6" s="1"/>
  <c r="AS152" i="6" s="1"/>
  <c r="X157" i="4"/>
  <c r="Z157" i="4" s="1"/>
  <c r="V158" i="4"/>
  <c r="U159" i="4"/>
  <c r="H159" i="4"/>
  <c r="I159" i="4" s="1"/>
  <c r="K158" i="4"/>
  <c r="N157" i="4"/>
  <c r="O157" i="4" s="1"/>
  <c r="DO164" i="3"/>
  <c r="DP164" i="3" s="1"/>
  <c r="DM165" i="3"/>
  <c r="DN165" i="3" s="1"/>
  <c r="CE132" i="3"/>
  <c r="CD132" i="3"/>
  <c r="CF132" i="3" s="1"/>
  <c r="CG132" i="3" s="1"/>
  <c r="BB133" i="3"/>
  <c r="BQ133" i="3"/>
  <c r="CC133" i="3" s="1"/>
  <c r="B150" i="3"/>
  <c r="BP136" i="3"/>
  <c r="CB136" i="3" s="1"/>
  <c r="BA136" i="3"/>
  <c r="BS132" i="3"/>
  <c r="BR132" i="3"/>
  <c r="BT132" i="3" s="1"/>
  <c r="BU132" i="3" s="1"/>
  <c r="BD133" i="3"/>
  <c r="BC133" i="3"/>
  <c r="BE133" i="3" s="1"/>
  <c r="BF133" i="3" s="1"/>
  <c r="E146" i="3"/>
  <c r="D146" i="3"/>
  <c r="F146" i="3" s="1"/>
  <c r="G146" i="3" s="1"/>
  <c r="C147" i="3"/>
  <c r="CM151" i="3"/>
  <c r="CO149" i="3"/>
  <c r="CN150" i="3"/>
  <c r="CP150" i="3" s="1"/>
  <c r="CQ150" i="3" s="1"/>
  <c r="V131" i="2"/>
  <c r="G133" i="2"/>
  <c r="U132" i="2"/>
  <c r="Z132" i="2" s="1"/>
  <c r="T133" i="2"/>
  <c r="E135" i="2"/>
  <c r="F134" i="2"/>
  <c r="I134" i="2" s="1"/>
  <c r="J129" i="1"/>
  <c r="K129" i="1" s="1"/>
  <c r="H130" i="1"/>
  <c r="G130" i="1"/>
  <c r="D132" i="1"/>
  <c r="E132" i="1" s="1"/>
  <c r="I132" i="1" s="1"/>
  <c r="F131" i="1"/>
  <c r="Q153" i="6" l="1"/>
  <c r="AP154" i="6"/>
  <c r="AN154" i="6"/>
  <c r="AL154" i="6"/>
  <c r="AM154" i="6"/>
  <c r="AD154" i="6"/>
  <c r="AB154" i="6"/>
  <c r="Z154" i="6"/>
  <c r="AA154" i="6"/>
  <c r="AE154" i="6" s="1"/>
  <c r="Y155" i="6"/>
  <c r="S153" i="6"/>
  <c r="R154" i="6"/>
  <c r="P154" i="6"/>
  <c r="M155" i="6"/>
  <c r="N154" i="6"/>
  <c r="O154" i="6"/>
  <c r="AC153" i="6"/>
  <c r="AF153" i="6" s="1"/>
  <c r="AG153" i="6" s="1"/>
  <c r="AK155" i="6"/>
  <c r="AQ154" i="6"/>
  <c r="AQ153" i="6"/>
  <c r="AO153" i="6"/>
  <c r="M158" i="4"/>
  <c r="V159" i="4"/>
  <c r="AA157" i="4"/>
  <c r="AB157" i="4" s="1"/>
  <c r="U160" i="4"/>
  <c r="X158" i="4"/>
  <c r="Z158" i="4" s="1"/>
  <c r="H160" i="4"/>
  <c r="K159" i="4"/>
  <c r="M159" i="4" s="1"/>
  <c r="N158" i="4"/>
  <c r="O158" i="4" s="1"/>
  <c r="I160" i="4"/>
  <c r="DO165" i="3"/>
  <c r="DP165" i="3" s="1"/>
  <c r="DM166" i="3"/>
  <c r="DN166" i="3" s="1"/>
  <c r="CE133" i="3"/>
  <c r="CD133" i="3"/>
  <c r="CF133" i="3" s="1"/>
  <c r="CG133" i="3" s="1"/>
  <c r="BB134" i="3"/>
  <c r="BQ134" i="3"/>
  <c r="CC134" i="3" s="1"/>
  <c r="BS133" i="3"/>
  <c r="BR133" i="3"/>
  <c r="BT133" i="3" s="1"/>
  <c r="BU133" i="3" s="1"/>
  <c r="B151" i="3"/>
  <c r="BP137" i="3"/>
  <c r="CB137" i="3" s="1"/>
  <c r="BA137" i="3"/>
  <c r="BD134" i="3"/>
  <c r="BC134" i="3"/>
  <c r="BE134" i="3" s="1"/>
  <c r="BF134" i="3" s="1"/>
  <c r="E147" i="3"/>
  <c r="D147" i="3"/>
  <c r="F147" i="3" s="1"/>
  <c r="G147" i="3" s="1"/>
  <c r="C148" i="3"/>
  <c r="CO150" i="3"/>
  <c r="CM152" i="3"/>
  <c r="CN151" i="3"/>
  <c r="CO151" i="3" s="1"/>
  <c r="V132" i="2"/>
  <c r="G134" i="2"/>
  <c r="T134" i="2"/>
  <c r="U133" i="2"/>
  <c r="Z133" i="2" s="1"/>
  <c r="E136" i="2"/>
  <c r="F135" i="2"/>
  <c r="I135" i="2" s="1"/>
  <c r="J130" i="1"/>
  <c r="K130" i="1" s="1"/>
  <c r="H131" i="1"/>
  <c r="G131" i="1"/>
  <c r="D133" i="1"/>
  <c r="E133" i="1" s="1"/>
  <c r="I133" i="1" s="1"/>
  <c r="F132" i="1"/>
  <c r="T153" i="6" l="1"/>
  <c r="Q154" i="6"/>
  <c r="AC154" i="6"/>
  <c r="AF154" i="6" s="1"/>
  <c r="AG154" i="6" s="1"/>
  <c r="S154" i="6"/>
  <c r="AD155" i="6"/>
  <c r="AB155" i="6"/>
  <c r="AA155" i="6"/>
  <c r="AE155" i="6" s="1"/>
  <c r="Z155" i="6"/>
  <c r="Y156" i="6"/>
  <c r="AP155" i="6"/>
  <c r="AN155" i="6"/>
  <c r="AL155" i="6"/>
  <c r="AM155" i="6"/>
  <c r="P155" i="6"/>
  <c r="O155" i="6"/>
  <c r="N155" i="6"/>
  <c r="M156" i="6"/>
  <c r="R155" i="6"/>
  <c r="AR153" i="6"/>
  <c r="AS153" i="6" s="1"/>
  <c r="AK156" i="6"/>
  <c r="AO154" i="6"/>
  <c r="AR154" i="6"/>
  <c r="AS154" i="6" s="1"/>
  <c r="V160" i="4"/>
  <c r="AA158" i="4"/>
  <c r="AB158" i="4" s="1"/>
  <c r="U161" i="4"/>
  <c r="X159" i="4"/>
  <c r="Z159" i="4" s="1"/>
  <c r="H161" i="4"/>
  <c r="I161" i="4" s="1"/>
  <c r="K160" i="4"/>
  <c r="M160" i="4" s="1"/>
  <c r="N159" i="4"/>
  <c r="O159" i="4" s="1"/>
  <c r="DO166" i="3"/>
  <c r="DP166" i="3" s="1"/>
  <c r="DM167" i="3"/>
  <c r="DN167" i="3" s="1"/>
  <c r="CE134" i="3"/>
  <c r="CD134" i="3"/>
  <c r="CF134" i="3" s="1"/>
  <c r="CG134" i="3" s="1"/>
  <c r="BB135" i="3"/>
  <c r="BQ135" i="3"/>
  <c r="CC135" i="3" s="1"/>
  <c r="B152" i="3"/>
  <c r="BA138" i="3"/>
  <c r="BP138" i="3"/>
  <c r="CB138" i="3" s="1"/>
  <c r="BS134" i="3"/>
  <c r="BR134" i="3"/>
  <c r="BT134" i="3" s="1"/>
  <c r="BU134" i="3" s="1"/>
  <c r="BD135" i="3"/>
  <c r="BC135" i="3"/>
  <c r="BE135" i="3" s="1"/>
  <c r="BF135" i="3" s="1"/>
  <c r="E148" i="3"/>
  <c r="D148" i="3"/>
  <c r="F148" i="3" s="1"/>
  <c r="G148" i="3" s="1"/>
  <c r="C149" i="3"/>
  <c r="CP151" i="3"/>
  <c r="CQ151" i="3" s="1"/>
  <c r="CM153" i="3"/>
  <c r="CN152" i="3"/>
  <c r="CO152" i="3" s="1"/>
  <c r="V133" i="2"/>
  <c r="G135" i="2"/>
  <c r="T135" i="2"/>
  <c r="U134" i="2"/>
  <c r="Z134" i="2" s="1"/>
  <c r="F136" i="2"/>
  <c r="I136" i="2" s="1"/>
  <c r="E137" i="2"/>
  <c r="J131" i="1"/>
  <c r="K131" i="1" s="1"/>
  <c r="H132" i="1"/>
  <c r="G132" i="1"/>
  <c r="D134" i="1"/>
  <c r="E134" i="1" s="1"/>
  <c r="I134" i="1" s="1"/>
  <c r="F133" i="1"/>
  <c r="T154" i="6" l="1"/>
  <c r="AQ155" i="6"/>
  <c r="AD156" i="6"/>
  <c r="AB156" i="6"/>
  <c r="Z156" i="6"/>
  <c r="AA156" i="6"/>
  <c r="AE156" i="6" s="1"/>
  <c r="Y157" i="6"/>
  <c r="AC155" i="6"/>
  <c r="AF155" i="6" s="1"/>
  <c r="AG155" i="6" s="1"/>
  <c r="S155" i="6"/>
  <c r="Q155" i="6"/>
  <c r="AP156" i="6"/>
  <c r="AN156" i="6"/>
  <c r="AL156" i="6"/>
  <c r="AM156" i="6"/>
  <c r="O156" i="6"/>
  <c r="N156" i="6"/>
  <c r="M157" i="6"/>
  <c r="R156" i="6"/>
  <c r="P156" i="6"/>
  <c r="AK157" i="6"/>
  <c r="AO155" i="6"/>
  <c r="AR155" i="6" s="1"/>
  <c r="AS155" i="6" s="1"/>
  <c r="X160" i="4"/>
  <c r="Z160" i="4" s="1"/>
  <c r="V161" i="4"/>
  <c r="AA159" i="4"/>
  <c r="AB159" i="4" s="1"/>
  <c r="U162" i="4"/>
  <c r="H162" i="4"/>
  <c r="K161" i="4"/>
  <c r="M161" i="4" s="1"/>
  <c r="N160" i="4"/>
  <c r="O160" i="4" s="1"/>
  <c r="I162" i="4"/>
  <c r="DO167" i="3"/>
  <c r="DP167" i="3" s="1"/>
  <c r="DM168" i="3"/>
  <c r="DO168" i="3" s="1"/>
  <c r="DP168" i="3" s="1"/>
  <c r="CE135" i="3"/>
  <c r="CD135" i="3"/>
  <c r="CF135" i="3" s="1"/>
  <c r="CG135" i="3" s="1"/>
  <c r="BB136" i="3"/>
  <c r="BQ136" i="3"/>
  <c r="CC136" i="3" s="1"/>
  <c r="B153" i="3"/>
  <c r="BA139" i="3"/>
  <c r="BP139" i="3"/>
  <c r="CB139" i="3" s="1"/>
  <c r="BS135" i="3"/>
  <c r="BR135" i="3"/>
  <c r="BT135" i="3" s="1"/>
  <c r="BU135" i="3" s="1"/>
  <c r="BD136" i="3"/>
  <c r="BC136" i="3"/>
  <c r="BE136" i="3" s="1"/>
  <c r="BF136" i="3" s="1"/>
  <c r="E149" i="3"/>
  <c r="D149" i="3"/>
  <c r="F149" i="3" s="1"/>
  <c r="G149" i="3" s="1"/>
  <c r="C150" i="3"/>
  <c r="CP152" i="3"/>
  <c r="CQ152" i="3" s="1"/>
  <c r="CM154" i="3"/>
  <c r="CN153" i="3"/>
  <c r="CO153" i="3" s="1"/>
  <c r="V134" i="2"/>
  <c r="G136" i="2"/>
  <c r="T136" i="2"/>
  <c r="U135" i="2"/>
  <c r="Z135" i="2" s="1"/>
  <c r="E138" i="2"/>
  <c r="F137" i="2"/>
  <c r="I137" i="2" s="1"/>
  <c r="J132" i="1"/>
  <c r="K132" i="1" s="1"/>
  <c r="H133" i="1"/>
  <c r="G133" i="1"/>
  <c r="D135" i="1"/>
  <c r="E135" i="1" s="1"/>
  <c r="I135" i="1" s="1"/>
  <c r="F134" i="1"/>
  <c r="T155" i="6" l="1"/>
  <c r="Q156" i="6"/>
  <c r="AP157" i="6"/>
  <c r="AN157" i="6"/>
  <c r="AL157" i="6"/>
  <c r="AM157" i="6"/>
  <c r="AD157" i="6"/>
  <c r="AB157" i="6"/>
  <c r="Z157" i="6"/>
  <c r="AA157" i="6"/>
  <c r="AE157" i="6" s="1"/>
  <c r="Y158" i="6"/>
  <c r="R157" i="6"/>
  <c r="P157" i="6"/>
  <c r="N157" i="6"/>
  <c r="O157" i="6"/>
  <c r="M158" i="6"/>
  <c r="AC156" i="6"/>
  <c r="AF156" i="6" s="1"/>
  <c r="AG156" i="6" s="1"/>
  <c r="S156" i="6"/>
  <c r="T156" i="6" s="1"/>
  <c r="AO156" i="6"/>
  <c r="AQ156" i="6"/>
  <c r="AR156" i="6" s="1"/>
  <c r="AS156" i="6" s="1"/>
  <c r="AK158" i="6"/>
  <c r="AQ157" i="6"/>
  <c r="V162" i="4"/>
  <c r="U163" i="4"/>
  <c r="AA160" i="4"/>
  <c r="AB160" i="4" s="1"/>
  <c r="X161" i="4"/>
  <c r="Z161" i="4" s="1"/>
  <c r="H163" i="4"/>
  <c r="K162" i="4"/>
  <c r="N161" i="4"/>
  <c r="O161" i="4" s="1"/>
  <c r="I163" i="4"/>
  <c r="DN168" i="3"/>
  <c r="DM169" i="3"/>
  <c r="DO169" i="3" s="1"/>
  <c r="DP169" i="3" s="1"/>
  <c r="CE136" i="3"/>
  <c r="CD136" i="3"/>
  <c r="CF136" i="3" s="1"/>
  <c r="CG136" i="3" s="1"/>
  <c r="BB137" i="3"/>
  <c r="BQ137" i="3"/>
  <c r="CC137" i="3" s="1"/>
  <c r="B154" i="3"/>
  <c r="BP140" i="3"/>
  <c r="CB140" i="3" s="1"/>
  <c r="BA140" i="3"/>
  <c r="BS136" i="3"/>
  <c r="BR136" i="3"/>
  <c r="BT136" i="3" s="1"/>
  <c r="BU136" i="3" s="1"/>
  <c r="BD137" i="3"/>
  <c r="BC137" i="3"/>
  <c r="BE137" i="3" s="1"/>
  <c r="BF137" i="3" s="1"/>
  <c r="E150" i="3"/>
  <c r="D150" i="3"/>
  <c r="F150" i="3" s="1"/>
  <c r="G150" i="3" s="1"/>
  <c r="C151" i="3"/>
  <c r="CM155" i="3"/>
  <c r="CP153" i="3"/>
  <c r="CQ153" i="3" s="1"/>
  <c r="CN154" i="3"/>
  <c r="CP154" i="3" s="1"/>
  <c r="CQ154" i="3" s="1"/>
  <c r="V135" i="2"/>
  <c r="G137" i="2"/>
  <c r="U136" i="2"/>
  <c r="Z136" i="2" s="1"/>
  <c r="T137" i="2"/>
  <c r="E139" i="2"/>
  <c r="F138" i="2"/>
  <c r="I138" i="2" s="1"/>
  <c r="J133" i="1"/>
  <c r="K133" i="1" s="1"/>
  <c r="H134" i="1"/>
  <c r="G134" i="1"/>
  <c r="D136" i="1"/>
  <c r="E136" i="1" s="1"/>
  <c r="I136" i="1" s="1"/>
  <c r="F135" i="1"/>
  <c r="AP158" i="6" l="1"/>
  <c r="AN158" i="6"/>
  <c r="AM158" i="6"/>
  <c r="AL158" i="6"/>
  <c r="Q157" i="6"/>
  <c r="N158" i="6"/>
  <c r="M159" i="6"/>
  <c r="P158" i="6"/>
  <c r="O158" i="6"/>
  <c r="R158" i="6"/>
  <c r="AD158" i="6"/>
  <c r="AB158" i="6"/>
  <c r="AA158" i="6"/>
  <c r="Z158" i="6"/>
  <c r="Y159" i="6"/>
  <c r="AC157" i="6"/>
  <c r="AF157" i="6" s="1"/>
  <c r="AG157" i="6" s="1"/>
  <c r="S157" i="6"/>
  <c r="AO157" i="6"/>
  <c r="AR157" i="6" s="1"/>
  <c r="AS157" i="6" s="1"/>
  <c r="AO158" i="6"/>
  <c r="AK159" i="6"/>
  <c r="M162" i="4"/>
  <c r="V163" i="4"/>
  <c r="AA161" i="4"/>
  <c r="AB161" i="4" s="1"/>
  <c r="U164" i="4"/>
  <c r="X162" i="4"/>
  <c r="Z162" i="4" s="1"/>
  <c r="H164" i="4"/>
  <c r="I164" i="4" s="1"/>
  <c r="K163" i="4"/>
  <c r="M163" i="4" s="1"/>
  <c r="N163" i="4" s="1"/>
  <c r="O163" i="4" s="1"/>
  <c r="N162" i="4"/>
  <c r="O162" i="4" s="1"/>
  <c r="DN169" i="3"/>
  <c r="DM170" i="3"/>
  <c r="DN170" i="3" s="1"/>
  <c r="CE137" i="3"/>
  <c r="CD137" i="3"/>
  <c r="CF137" i="3" s="1"/>
  <c r="CG137" i="3" s="1"/>
  <c r="BB138" i="3"/>
  <c r="BQ138" i="3"/>
  <c r="CC138" i="3" s="1"/>
  <c r="B155" i="3"/>
  <c r="BP141" i="3"/>
  <c r="CB141" i="3" s="1"/>
  <c r="BA141" i="3"/>
  <c r="BS137" i="3"/>
  <c r="BR137" i="3"/>
  <c r="BT137" i="3" s="1"/>
  <c r="BU137" i="3" s="1"/>
  <c r="BD138" i="3"/>
  <c r="BC138" i="3"/>
  <c r="BE138" i="3" s="1"/>
  <c r="BF138" i="3" s="1"/>
  <c r="E151" i="3"/>
  <c r="D151" i="3"/>
  <c r="F151" i="3" s="1"/>
  <c r="G151" i="3" s="1"/>
  <c r="C152" i="3"/>
  <c r="CO154" i="3"/>
  <c r="CM156" i="3"/>
  <c r="CN155" i="3"/>
  <c r="CP155" i="3" s="1"/>
  <c r="CQ155" i="3" s="1"/>
  <c r="V136" i="2"/>
  <c r="G138" i="2"/>
  <c r="T138" i="2"/>
  <c r="U137" i="2"/>
  <c r="Z137" i="2" s="1"/>
  <c r="E140" i="2"/>
  <c r="F139" i="2"/>
  <c r="I139" i="2" s="1"/>
  <c r="J134" i="1"/>
  <c r="K134" i="1" s="1"/>
  <c r="G135" i="1"/>
  <c r="H135" i="1"/>
  <c r="D137" i="1"/>
  <c r="E137" i="1" s="1"/>
  <c r="I137" i="1" s="1"/>
  <c r="F136" i="1"/>
  <c r="AC158" i="6" l="1"/>
  <c r="S158" i="6"/>
  <c r="Q158" i="6"/>
  <c r="AP159" i="6"/>
  <c r="AN159" i="6"/>
  <c r="AL159" i="6"/>
  <c r="AM159" i="6"/>
  <c r="T157" i="6"/>
  <c r="O159" i="6"/>
  <c r="M160" i="6"/>
  <c r="R159" i="6"/>
  <c r="P159" i="6"/>
  <c r="N159" i="6"/>
  <c r="AD159" i="6"/>
  <c r="AB159" i="6"/>
  <c r="Z159" i="6"/>
  <c r="AA159" i="6"/>
  <c r="Y160" i="6"/>
  <c r="AE158" i="6"/>
  <c r="AF158" i="6" s="1"/>
  <c r="AG158" i="6" s="1"/>
  <c r="AK160" i="6"/>
  <c r="AQ158" i="6"/>
  <c r="AR158" i="6" s="1"/>
  <c r="AS158" i="6" s="1"/>
  <c r="X163" i="4"/>
  <c r="V164" i="4"/>
  <c r="AA162" i="4"/>
  <c r="AB162" i="4" s="1"/>
  <c r="U165" i="4"/>
  <c r="Z163" i="4"/>
  <c r="H165" i="4"/>
  <c r="K164" i="4"/>
  <c r="I165" i="4"/>
  <c r="DO170" i="3"/>
  <c r="DP170" i="3" s="1"/>
  <c r="DM171" i="3"/>
  <c r="DO171" i="3" s="1"/>
  <c r="DP171" i="3" s="1"/>
  <c r="CE138" i="3"/>
  <c r="CD138" i="3"/>
  <c r="CF138" i="3" s="1"/>
  <c r="CG138" i="3" s="1"/>
  <c r="BB139" i="3"/>
  <c r="BQ139" i="3"/>
  <c r="CC139" i="3" s="1"/>
  <c r="BS138" i="3"/>
  <c r="BR138" i="3"/>
  <c r="BT138" i="3" s="1"/>
  <c r="BU138" i="3" s="1"/>
  <c r="B156" i="3"/>
  <c r="BP142" i="3"/>
  <c r="CB142" i="3" s="1"/>
  <c r="BA142" i="3"/>
  <c r="BD139" i="3"/>
  <c r="BC139" i="3"/>
  <c r="BE139" i="3" s="1"/>
  <c r="BF139" i="3" s="1"/>
  <c r="E152" i="3"/>
  <c r="D152" i="3"/>
  <c r="F152" i="3" s="1"/>
  <c r="G152" i="3" s="1"/>
  <c r="C153" i="3"/>
  <c r="CO155" i="3"/>
  <c r="CM157" i="3"/>
  <c r="CN156" i="3"/>
  <c r="CP156" i="3" s="1"/>
  <c r="CQ156" i="3" s="1"/>
  <c r="V137" i="2"/>
  <c r="G139" i="2"/>
  <c r="T139" i="2"/>
  <c r="U138" i="2"/>
  <c r="Z138" i="2" s="1"/>
  <c r="E141" i="2"/>
  <c r="F140" i="2"/>
  <c r="I140" i="2" s="1"/>
  <c r="J135" i="1"/>
  <c r="K135" i="1" s="1"/>
  <c r="H136" i="1"/>
  <c r="G136" i="1"/>
  <c r="D138" i="1"/>
  <c r="E138" i="1" s="1"/>
  <c r="I138" i="1" s="1"/>
  <c r="F137" i="1"/>
  <c r="T158" i="6" l="1"/>
  <c r="AE159" i="6"/>
  <c r="N160" i="6"/>
  <c r="R160" i="6"/>
  <c r="O160" i="6"/>
  <c r="S160" i="6" s="1"/>
  <c r="M161" i="6"/>
  <c r="P160" i="6"/>
  <c r="AP160" i="6"/>
  <c r="AN160" i="6"/>
  <c r="AL160" i="6"/>
  <c r="AM160" i="6"/>
  <c r="AQ160" i="6" s="1"/>
  <c r="AC159" i="6"/>
  <c r="AF159" i="6" s="1"/>
  <c r="AG159" i="6" s="1"/>
  <c r="Q159" i="6"/>
  <c r="S159" i="6"/>
  <c r="AD160" i="6"/>
  <c r="AB160" i="6"/>
  <c r="Z160" i="6"/>
  <c r="AA160" i="6"/>
  <c r="AE160" i="6" s="1"/>
  <c r="Y161" i="6"/>
  <c r="AQ159" i="6"/>
  <c r="AK161" i="6"/>
  <c r="AO159" i="6"/>
  <c r="M164" i="4"/>
  <c r="V165" i="4"/>
  <c r="AA163" i="4"/>
  <c r="AB163" i="4" s="1"/>
  <c r="X164" i="4"/>
  <c r="Z164" i="4" s="1"/>
  <c r="U166" i="4"/>
  <c r="H166" i="4"/>
  <c r="I166" i="4" s="1"/>
  <c r="K165" i="4"/>
  <c r="M165" i="4" s="1"/>
  <c r="N164" i="4"/>
  <c r="O164" i="4" s="1"/>
  <c r="DN171" i="3"/>
  <c r="DM172" i="3"/>
  <c r="DO172" i="3" s="1"/>
  <c r="DP172" i="3" s="1"/>
  <c r="CE139" i="3"/>
  <c r="CD139" i="3"/>
  <c r="CF139" i="3" s="1"/>
  <c r="CG139" i="3" s="1"/>
  <c r="BB140" i="3"/>
  <c r="BQ140" i="3"/>
  <c r="CC140" i="3" s="1"/>
  <c r="B157" i="3"/>
  <c r="BP143" i="3"/>
  <c r="CB143" i="3" s="1"/>
  <c r="BA143" i="3"/>
  <c r="BS139" i="3"/>
  <c r="BR139" i="3"/>
  <c r="BT139" i="3" s="1"/>
  <c r="BU139" i="3" s="1"/>
  <c r="BD140" i="3"/>
  <c r="BC140" i="3"/>
  <c r="BE140" i="3" s="1"/>
  <c r="BF140" i="3" s="1"/>
  <c r="E153" i="3"/>
  <c r="D153" i="3"/>
  <c r="F153" i="3" s="1"/>
  <c r="G153" i="3" s="1"/>
  <c r="C154" i="3"/>
  <c r="CO156" i="3"/>
  <c r="CM158" i="3"/>
  <c r="CN157" i="3"/>
  <c r="CO157" i="3" s="1"/>
  <c r="V138" i="2"/>
  <c r="G140" i="2"/>
  <c r="T140" i="2"/>
  <c r="U139" i="2"/>
  <c r="Z139" i="2" s="1"/>
  <c r="E142" i="2"/>
  <c r="F141" i="2"/>
  <c r="I141" i="2" s="1"/>
  <c r="J136" i="1"/>
  <c r="K136" i="1" s="1"/>
  <c r="H137" i="1"/>
  <c r="G137" i="1"/>
  <c r="D139" i="1"/>
  <c r="E139" i="1" s="1"/>
  <c r="I139" i="1" s="1"/>
  <c r="F138" i="1"/>
  <c r="Q160" i="6" l="1"/>
  <c r="T160" i="6" s="1"/>
  <c r="T159" i="6"/>
  <c r="AC160" i="6"/>
  <c r="AF160" i="6" s="1"/>
  <c r="AG160" i="6" s="1"/>
  <c r="AP161" i="6"/>
  <c r="AN161" i="6"/>
  <c r="AL161" i="6"/>
  <c r="AM161" i="6"/>
  <c r="AQ161" i="6" s="1"/>
  <c r="AD161" i="6"/>
  <c r="AB161" i="6"/>
  <c r="Z161" i="6"/>
  <c r="AA161" i="6"/>
  <c r="AE161" i="6" s="1"/>
  <c r="Y162" i="6"/>
  <c r="O161" i="6"/>
  <c r="N161" i="6"/>
  <c r="M162" i="6"/>
  <c r="R161" i="6"/>
  <c r="P161" i="6"/>
  <c r="AK162" i="6"/>
  <c r="AO160" i="6"/>
  <c r="AR160" i="6" s="1"/>
  <c r="AS160" i="6" s="1"/>
  <c r="AR159" i="6"/>
  <c r="AS159" i="6" s="1"/>
  <c r="V166" i="4"/>
  <c r="AA164" i="4"/>
  <c r="AB164" i="4" s="1"/>
  <c r="U167" i="4"/>
  <c r="X166" i="4"/>
  <c r="X165" i="4"/>
  <c r="Z165" i="4" s="1"/>
  <c r="H167" i="4"/>
  <c r="I167" i="4" s="1"/>
  <c r="K166" i="4"/>
  <c r="N165" i="4"/>
  <c r="O165" i="4" s="1"/>
  <c r="DN172" i="3"/>
  <c r="DM173" i="3"/>
  <c r="DO173" i="3" s="1"/>
  <c r="DP173" i="3" s="1"/>
  <c r="CE140" i="3"/>
  <c r="CD140" i="3"/>
  <c r="CF140" i="3" s="1"/>
  <c r="CG140" i="3" s="1"/>
  <c r="BB141" i="3"/>
  <c r="BQ141" i="3"/>
  <c r="CC141" i="3" s="1"/>
  <c r="B158" i="3"/>
  <c r="BP144" i="3"/>
  <c r="CB144" i="3" s="1"/>
  <c r="BA144" i="3"/>
  <c r="BS140" i="3"/>
  <c r="BR140" i="3"/>
  <c r="BT140" i="3" s="1"/>
  <c r="BU140" i="3" s="1"/>
  <c r="BD141" i="3"/>
  <c r="BC141" i="3"/>
  <c r="BE141" i="3" s="1"/>
  <c r="BF141" i="3" s="1"/>
  <c r="E154" i="3"/>
  <c r="D154" i="3"/>
  <c r="F154" i="3" s="1"/>
  <c r="G154" i="3" s="1"/>
  <c r="C155" i="3"/>
  <c r="CP157" i="3"/>
  <c r="CQ157" i="3" s="1"/>
  <c r="CM159" i="3"/>
  <c r="CN158" i="3"/>
  <c r="CO158" i="3" s="1"/>
  <c r="V139" i="2"/>
  <c r="G141" i="2"/>
  <c r="T141" i="2"/>
  <c r="U140" i="2"/>
  <c r="Z140" i="2" s="1"/>
  <c r="F142" i="2"/>
  <c r="I142" i="2" s="1"/>
  <c r="E143" i="2"/>
  <c r="J137" i="1"/>
  <c r="K137" i="1" s="1"/>
  <c r="H138" i="1"/>
  <c r="G138" i="1"/>
  <c r="D140" i="1"/>
  <c r="E140" i="1" s="1"/>
  <c r="I140" i="1" s="1"/>
  <c r="F139" i="1"/>
  <c r="Q161" i="6" l="1"/>
  <c r="AD162" i="6"/>
  <c r="AB162" i="6"/>
  <c r="Z162" i="6"/>
  <c r="AA162" i="6"/>
  <c r="AE162" i="6" s="1"/>
  <c r="Y163" i="6"/>
  <c r="O162" i="6"/>
  <c r="P162" i="6"/>
  <c r="N162" i="6"/>
  <c r="M163" i="6"/>
  <c r="R162" i="6"/>
  <c r="AP162" i="6"/>
  <c r="AN162" i="6"/>
  <c r="AL162" i="6"/>
  <c r="AM162" i="6"/>
  <c r="AC161" i="6"/>
  <c r="AF161" i="6" s="1"/>
  <c r="AG161" i="6" s="1"/>
  <c r="S161" i="6"/>
  <c r="AK163" i="6"/>
  <c r="AO161" i="6"/>
  <c r="AR161" i="6" s="1"/>
  <c r="AS161" i="6" s="1"/>
  <c r="M166" i="4"/>
  <c r="V167" i="4"/>
  <c r="AA165" i="4"/>
  <c r="AB165" i="4" s="1"/>
  <c r="Z166" i="4"/>
  <c r="U168" i="4"/>
  <c r="H168" i="4"/>
  <c r="I168" i="4" s="1"/>
  <c r="K167" i="4"/>
  <c r="M167" i="4" s="1"/>
  <c r="N166" i="4"/>
  <c r="O166" i="4" s="1"/>
  <c r="DN173" i="3"/>
  <c r="DM174" i="3"/>
  <c r="DN174" i="3" s="1"/>
  <c r="CE141" i="3"/>
  <c r="CD141" i="3"/>
  <c r="CF141" i="3" s="1"/>
  <c r="CG141" i="3" s="1"/>
  <c r="BB142" i="3"/>
  <c r="BQ142" i="3"/>
  <c r="CC142" i="3" s="1"/>
  <c r="B159" i="3"/>
  <c r="BP145" i="3"/>
  <c r="CB145" i="3" s="1"/>
  <c r="BA145" i="3"/>
  <c r="BS141" i="3"/>
  <c r="BR141" i="3"/>
  <c r="BT141" i="3" s="1"/>
  <c r="BU141" i="3" s="1"/>
  <c r="BD142" i="3"/>
  <c r="BC142" i="3"/>
  <c r="BE142" i="3" s="1"/>
  <c r="BF142" i="3" s="1"/>
  <c r="E155" i="3"/>
  <c r="D155" i="3"/>
  <c r="F155" i="3" s="1"/>
  <c r="G155" i="3" s="1"/>
  <c r="C156" i="3"/>
  <c r="CP158" i="3"/>
  <c r="CQ158" i="3" s="1"/>
  <c r="CM160" i="3"/>
  <c r="CN159" i="3"/>
  <c r="CP159" i="3" s="1"/>
  <c r="CQ159" i="3" s="1"/>
  <c r="V140" i="2"/>
  <c r="G142" i="2"/>
  <c r="T142" i="2"/>
  <c r="U141" i="2"/>
  <c r="Z141" i="2" s="1"/>
  <c r="E144" i="2"/>
  <c r="F143" i="2"/>
  <c r="I143" i="2" s="1"/>
  <c r="J138" i="1"/>
  <c r="K138" i="1" s="1"/>
  <c r="H139" i="1"/>
  <c r="G139" i="1"/>
  <c r="D141" i="1"/>
  <c r="E141" i="1" s="1"/>
  <c r="I141" i="1" s="1"/>
  <c r="F140" i="1"/>
  <c r="T161" i="6" l="1"/>
  <c r="AP163" i="6"/>
  <c r="AN163" i="6"/>
  <c r="AL163" i="6"/>
  <c r="AM163" i="6"/>
  <c r="S162" i="6"/>
  <c r="O163" i="6"/>
  <c r="R163" i="6"/>
  <c r="P163" i="6"/>
  <c r="N163" i="6"/>
  <c r="M164" i="6"/>
  <c r="Q162" i="6"/>
  <c r="T162" i="6" s="1"/>
  <c r="AD163" i="6"/>
  <c r="AB163" i="6"/>
  <c r="AA163" i="6"/>
  <c r="Z163" i="6"/>
  <c r="Y164" i="6"/>
  <c r="AC162" i="6"/>
  <c r="AF162" i="6" s="1"/>
  <c r="AG162" i="6" s="1"/>
  <c r="AQ162" i="6"/>
  <c r="AO162" i="6"/>
  <c r="AK164" i="6"/>
  <c r="AQ163" i="6"/>
  <c r="V168" i="4"/>
  <c r="X167" i="4"/>
  <c r="Z167" i="4" s="1"/>
  <c r="U169" i="4"/>
  <c r="AA166" i="4"/>
  <c r="AB166" i="4" s="1"/>
  <c r="H169" i="4"/>
  <c r="I169" i="4" s="1"/>
  <c r="K168" i="4"/>
  <c r="N167" i="4"/>
  <c r="O167" i="4" s="1"/>
  <c r="DO174" i="3"/>
  <c r="DP174" i="3" s="1"/>
  <c r="DM175" i="3"/>
  <c r="DO175" i="3" s="1"/>
  <c r="DP175" i="3" s="1"/>
  <c r="CE142" i="3"/>
  <c r="CD142" i="3"/>
  <c r="CF142" i="3" s="1"/>
  <c r="CG142" i="3" s="1"/>
  <c r="BB143" i="3"/>
  <c r="BQ143" i="3"/>
  <c r="CC143" i="3" s="1"/>
  <c r="B160" i="3"/>
  <c r="BA146" i="3"/>
  <c r="BP146" i="3"/>
  <c r="CB146" i="3" s="1"/>
  <c r="BS142" i="3"/>
  <c r="BR142" i="3"/>
  <c r="BT142" i="3" s="1"/>
  <c r="BU142" i="3" s="1"/>
  <c r="BD143" i="3"/>
  <c r="BC143" i="3"/>
  <c r="BE143" i="3" s="1"/>
  <c r="BF143" i="3" s="1"/>
  <c r="E156" i="3"/>
  <c r="D156" i="3"/>
  <c r="F156" i="3" s="1"/>
  <c r="G156" i="3" s="1"/>
  <c r="C157" i="3"/>
  <c r="CM161" i="3"/>
  <c r="CO159" i="3"/>
  <c r="CN160" i="3"/>
  <c r="CP160" i="3" s="1"/>
  <c r="CQ160" i="3" s="1"/>
  <c r="V141" i="2"/>
  <c r="G143" i="2"/>
  <c r="U142" i="2"/>
  <c r="Z142" i="2" s="1"/>
  <c r="T143" i="2"/>
  <c r="E145" i="2"/>
  <c r="F144" i="2"/>
  <c r="I144" i="2" s="1"/>
  <c r="J139" i="1"/>
  <c r="K139" i="1" s="1"/>
  <c r="H140" i="1"/>
  <c r="G140" i="1"/>
  <c r="D142" i="1"/>
  <c r="E142" i="1" s="1"/>
  <c r="I142" i="1" s="1"/>
  <c r="F141" i="1"/>
  <c r="S163" i="6" l="1"/>
  <c r="N164" i="6"/>
  <c r="P164" i="6"/>
  <c r="M165" i="6"/>
  <c r="O164" i="6"/>
  <c r="R164" i="6"/>
  <c r="AP164" i="6"/>
  <c r="AN164" i="6"/>
  <c r="AL164" i="6"/>
  <c r="AO164" i="6" s="1"/>
  <c r="AM164" i="6"/>
  <c r="Q163" i="6"/>
  <c r="T163" i="6" s="1"/>
  <c r="AD164" i="6"/>
  <c r="AB164" i="6"/>
  <c r="Z164" i="6"/>
  <c r="AA164" i="6"/>
  <c r="Y165" i="6"/>
  <c r="AE163" i="6"/>
  <c r="AC163" i="6"/>
  <c r="AO163" i="6"/>
  <c r="AR163" i="6" s="1"/>
  <c r="AS163" i="6" s="1"/>
  <c r="AK165" i="6"/>
  <c r="AR162" i="6"/>
  <c r="AS162" i="6" s="1"/>
  <c r="X168" i="4"/>
  <c r="Z168" i="4" s="1"/>
  <c r="AA168" i="4" s="1"/>
  <c r="AB168" i="4" s="1"/>
  <c r="M168" i="4"/>
  <c r="N168" i="4" s="1"/>
  <c r="O168" i="4" s="1"/>
  <c r="V169" i="4"/>
  <c r="AA167" i="4"/>
  <c r="AB167" i="4" s="1"/>
  <c r="U170" i="4"/>
  <c r="H170" i="4"/>
  <c r="I170" i="4" s="1"/>
  <c r="K169" i="4"/>
  <c r="DN175" i="3"/>
  <c r="DM176" i="3"/>
  <c r="DN176" i="3" s="1"/>
  <c r="CE143" i="3"/>
  <c r="CD143" i="3"/>
  <c r="CF143" i="3" s="1"/>
  <c r="CG143" i="3" s="1"/>
  <c r="BS143" i="3"/>
  <c r="BR143" i="3"/>
  <c r="BT143" i="3" s="1"/>
  <c r="BU143" i="3" s="1"/>
  <c r="BB144" i="3"/>
  <c r="BQ144" i="3"/>
  <c r="CC144" i="3" s="1"/>
  <c r="B161" i="3"/>
  <c r="BA147" i="3"/>
  <c r="BP147" i="3"/>
  <c r="CB147" i="3" s="1"/>
  <c r="BD144" i="3"/>
  <c r="BC144" i="3"/>
  <c r="BE144" i="3" s="1"/>
  <c r="BF144" i="3" s="1"/>
  <c r="E157" i="3"/>
  <c r="D157" i="3"/>
  <c r="F157" i="3" s="1"/>
  <c r="G157" i="3" s="1"/>
  <c r="C158" i="3"/>
  <c r="CO160" i="3"/>
  <c r="CM162" i="3"/>
  <c r="CN161" i="3"/>
  <c r="CP161" i="3" s="1"/>
  <c r="CQ161" i="3" s="1"/>
  <c r="V142" i="2"/>
  <c r="G144" i="2"/>
  <c r="T144" i="2"/>
  <c r="U143" i="2"/>
  <c r="Z143" i="2" s="1"/>
  <c r="E146" i="2"/>
  <c r="F145" i="2"/>
  <c r="I145" i="2" s="1"/>
  <c r="J140" i="1"/>
  <c r="K140" i="1" s="1"/>
  <c r="H141" i="1"/>
  <c r="G141" i="1"/>
  <c r="D143" i="1"/>
  <c r="E143" i="1" s="1"/>
  <c r="I143" i="1" s="1"/>
  <c r="F142" i="1"/>
  <c r="AC164" i="6" l="1"/>
  <c r="Q164" i="6"/>
  <c r="S164" i="6"/>
  <c r="AD165" i="6"/>
  <c r="AB165" i="6"/>
  <c r="AA165" i="6"/>
  <c r="AE165" i="6" s="1"/>
  <c r="Z165" i="6"/>
  <c r="Y166" i="6"/>
  <c r="AP165" i="6"/>
  <c r="AN165" i="6"/>
  <c r="AL165" i="6"/>
  <c r="AM165" i="6"/>
  <c r="AF163" i="6"/>
  <c r="AG163" i="6" s="1"/>
  <c r="AE164" i="6"/>
  <c r="O165" i="6"/>
  <c r="M166" i="6"/>
  <c r="P165" i="6"/>
  <c r="R165" i="6"/>
  <c r="N165" i="6"/>
  <c r="AK166" i="6"/>
  <c r="AQ164" i="6"/>
  <c r="AR164" i="6" s="1"/>
  <c r="AS164" i="6" s="1"/>
  <c r="X169" i="4"/>
  <c r="M169" i="4"/>
  <c r="V170" i="4"/>
  <c r="U171" i="4"/>
  <c r="Z169" i="4"/>
  <c r="H171" i="4"/>
  <c r="I171" i="4" s="1"/>
  <c r="K170" i="4"/>
  <c r="N169" i="4"/>
  <c r="O169" i="4" s="1"/>
  <c r="DO176" i="3"/>
  <c r="DP176" i="3" s="1"/>
  <c r="DM177" i="3"/>
  <c r="DO177" i="3" s="1"/>
  <c r="DP177" i="3" s="1"/>
  <c r="CE144" i="3"/>
  <c r="CD144" i="3"/>
  <c r="CF144" i="3" s="1"/>
  <c r="CG144" i="3" s="1"/>
  <c r="BB145" i="3"/>
  <c r="BQ145" i="3"/>
  <c r="CC145" i="3" s="1"/>
  <c r="B162" i="3"/>
  <c r="BA148" i="3"/>
  <c r="BP148" i="3"/>
  <c r="CB148" i="3" s="1"/>
  <c r="BS144" i="3"/>
  <c r="BR144" i="3"/>
  <c r="BT144" i="3" s="1"/>
  <c r="BU144" i="3" s="1"/>
  <c r="BC145" i="3"/>
  <c r="BD145" i="3"/>
  <c r="BE145" i="3"/>
  <c r="BF145" i="3" s="1"/>
  <c r="D158" i="3"/>
  <c r="F158" i="3" s="1"/>
  <c r="G158" i="3" s="1"/>
  <c r="E158" i="3"/>
  <c r="C159" i="3"/>
  <c r="CO161" i="3"/>
  <c r="CM163" i="3"/>
  <c r="CN162" i="3"/>
  <c r="CP162" i="3" s="1"/>
  <c r="CQ162" i="3" s="1"/>
  <c r="V143" i="2"/>
  <c r="G145" i="2"/>
  <c r="U144" i="2"/>
  <c r="Z144" i="2" s="1"/>
  <c r="T145" i="2"/>
  <c r="E147" i="2"/>
  <c r="F146" i="2"/>
  <c r="I146" i="2" s="1"/>
  <c r="J141" i="1"/>
  <c r="K141" i="1" s="1"/>
  <c r="H142" i="1"/>
  <c r="G142" i="1"/>
  <c r="D144" i="1"/>
  <c r="E144" i="1" s="1"/>
  <c r="I144" i="1" s="1"/>
  <c r="F143" i="1"/>
  <c r="AF164" i="6" l="1"/>
  <c r="AG164" i="6" s="1"/>
  <c r="T164" i="6"/>
  <c r="Q165" i="6"/>
  <c r="AP166" i="6"/>
  <c r="AN166" i="6"/>
  <c r="AL166" i="6"/>
  <c r="AM166" i="6"/>
  <c r="AC165" i="6"/>
  <c r="AF165" i="6" s="1"/>
  <c r="AG165" i="6" s="1"/>
  <c r="AD166" i="6"/>
  <c r="AB166" i="6"/>
  <c r="Z166" i="6"/>
  <c r="AA166" i="6"/>
  <c r="AE166" i="6" s="1"/>
  <c r="Y167" i="6"/>
  <c r="R166" i="6"/>
  <c r="O166" i="6"/>
  <c r="N166" i="6"/>
  <c r="P166" i="6"/>
  <c r="M167" i="6"/>
  <c r="S165" i="6"/>
  <c r="AQ165" i="6"/>
  <c r="AQ166" i="6"/>
  <c r="AK167" i="6"/>
  <c r="AO165" i="6"/>
  <c r="M170" i="4"/>
  <c r="X170" i="4"/>
  <c r="Z170" i="4" s="1"/>
  <c r="V171" i="4"/>
  <c r="AA169" i="4"/>
  <c r="AB169" i="4" s="1"/>
  <c r="U172" i="4"/>
  <c r="H172" i="4"/>
  <c r="I172" i="4" s="1"/>
  <c r="K171" i="4"/>
  <c r="M171" i="4" s="1"/>
  <c r="N170" i="4"/>
  <c r="O170" i="4" s="1"/>
  <c r="DN177" i="3"/>
  <c r="DM178" i="3"/>
  <c r="DO178" i="3" s="1"/>
  <c r="DP178" i="3" s="1"/>
  <c r="CE145" i="3"/>
  <c r="CD145" i="3"/>
  <c r="CF145" i="3" s="1"/>
  <c r="CG145" i="3" s="1"/>
  <c r="BS145" i="3"/>
  <c r="BR145" i="3"/>
  <c r="BT145" i="3" s="1"/>
  <c r="BU145" i="3" s="1"/>
  <c r="BB146" i="3"/>
  <c r="BQ146" i="3"/>
  <c r="CC146" i="3" s="1"/>
  <c r="B163" i="3"/>
  <c r="BP149" i="3"/>
  <c r="CB149" i="3" s="1"/>
  <c r="BA149" i="3"/>
  <c r="BC146" i="3"/>
  <c r="BE146" i="3" s="1"/>
  <c r="BF146" i="3" s="1"/>
  <c r="BD146" i="3"/>
  <c r="D159" i="3"/>
  <c r="F159" i="3" s="1"/>
  <c r="G159" i="3" s="1"/>
  <c r="E159" i="3"/>
  <c r="C160" i="3"/>
  <c r="CO162" i="3"/>
  <c r="CM164" i="3"/>
  <c r="CN163" i="3"/>
  <c r="CP163" i="3" s="1"/>
  <c r="CQ163" i="3" s="1"/>
  <c r="V144" i="2"/>
  <c r="G146" i="2"/>
  <c r="T146" i="2"/>
  <c r="U145" i="2"/>
  <c r="Z145" i="2" s="1"/>
  <c r="E148" i="2"/>
  <c r="F147" i="2"/>
  <c r="I147" i="2" s="1"/>
  <c r="J142" i="1"/>
  <c r="K142" i="1" s="1"/>
  <c r="H143" i="1"/>
  <c r="G143" i="1"/>
  <c r="D145" i="1"/>
  <c r="E145" i="1" s="1"/>
  <c r="I145" i="1" s="1"/>
  <c r="F144" i="1"/>
  <c r="Q166" i="6" l="1"/>
  <c r="AD167" i="6"/>
  <c r="AB167" i="6"/>
  <c r="Z167" i="6"/>
  <c r="AA167" i="6"/>
  <c r="AE167" i="6" s="1"/>
  <c r="Y168" i="6"/>
  <c r="AC166" i="6"/>
  <c r="AF166" i="6" s="1"/>
  <c r="AG166" i="6" s="1"/>
  <c r="AP167" i="6"/>
  <c r="AN167" i="6"/>
  <c r="AL167" i="6"/>
  <c r="AM167" i="6"/>
  <c r="AQ167" i="6" s="1"/>
  <c r="P167" i="6"/>
  <c r="M168" i="6"/>
  <c r="R167" i="6"/>
  <c r="N167" i="6"/>
  <c r="O167" i="6"/>
  <c r="S167" i="6" s="1"/>
  <c r="S166" i="6"/>
  <c r="T165" i="6"/>
  <c r="AK168" i="6"/>
  <c r="AO166" i="6"/>
  <c r="AR166" i="6" s="1"/>
  <c r="AS166" i="6" s="1"/>
  <c r="AR165" i="6"/>
  <c r="AS165" i="6" s="1"/>
  <c r="V172" i="4"/>
  <c r="X171" i="4"/>
  <c r="Z171" i="4" s="1"/>
  <c r="AA170" i="4"/>
  <c r="AB170" i="4" s="1"/>
  <c r="U173" i="4"/>
  <c r="H173" i="4"/>
  <c r="I173" i="4" s="1"/>
  <c r="K172" i="4"/>
  <c r="N171" i="4"/>
  <c r="O171" i="4" s="1"/>
  <c r="DN178" i="3"/>
  <c r="DM179" i="3"/>
  <c r="DN179" i="3" s="1"/>
  <c r="CE146" i="3"/>
  <c r="CD146" i="3"/>
  <c r="CF146" i="3" s="1"/>
  <c r="CG146" i="3" s="1"/>
  <c r="B164" i="3"/>
  <c r="BP150" i="3"/>
  <c r="CB150" i="3" s="1"/>
  <c r="BA150" i="3"/>
  <c r="BB147" i="3"/>
  <c r="BQ147" i="3"/>
  <c r="CC147" i="3" s="1"/>
  <c r="BS146" i="3"/>
  <c r="BR146" i="3"/>
  <c r="BT146" i="3" s="1"/>
  <c r="BU146" i="3" s="1"/>
  <c r="BD147" i="3"/>
  <c r="BC147" i="3"/>
  <c r="BE147" i="3" s="1"/>
  <c r="BF147" i="3" s="1"/>
  <c r="E160" i="3"/>
  <c r="D160" i="3"/>
  <c r="F160" i="3" s="1"/>
  <c r="G160" i="3" s="1"/>
  <c r="C161" i="3"/>
  <c r="CO163" i="3"/>
  <c r="CM165" i="3"/>
  <c r="CN164" i="3"/>
  <c r="CP164" i="3" s="1"/>
  <c r="CQ164" i="3" s="1"/>
  <c r="V145" i="2"/>
  <c r="G147" i="2"/>
  <c r="T147" i="2"/>
  <c r="U146" i="2"/>
  <c r="Z146" i="2" s="1"/>
  <c r="F148" i="2"/>
  <c r="I148" i="2" s="1"/>
  <c r="E149" i="2"/>
  <c r="J143" i="1"/>
  <c r="K143" i="1" s="1"/>
  <c r="H144" i="1"/>
  <c r="G144" i="1"/>
  <c r="D146" i="1"/>
  <c r="E146" i="1" s="1"/>
  <c r="I146" i="1" s="1"/>
  <c r="F145" i="1"/>
  <c r="T166" i="6" l="1"/>
  <c r="AO167" i="6"/>
  <c r="AP168" i="6"/>
  <c r="AN168" i="6"/>
  <c r="AL168" i="6"/>
  <c r="AM168" i="6"/>
  <c r="AD168" i="6"/>
  <c r="AB168" i="6"/>
  <c r="Z168" i="6"/>
  <c r="AA168" i="6"/>
  <c r="AE168" i="6" s="1"/>
  <c r="Y169" i="6"/>
  <c r="N168" i="6"/>
  <c r="O168" i="6"/>
  <c r="M169" i="6"/>
  <c r="P168" i="6"/>
  <c r="R168" i="6"/>
  <c r="AC167" i="6"/>
  <c r="AF167" i="6" s="1"/>
  <c r="AG167" i="6" s="1"/>
  <c r="Q167" i="6"/>
  <c r="T167" i="6" s="1"/>
  <c r="AK169" i="6"/>
  <c r="AQ168" i="6"/>
  <c r="AR167" i="6"/>
  <c r="AS167" i="6" s="1"/>
  <c r="X172" i="4"/>
  <c r="V173" i="4"/>
  <c r="M172" i="4"/>
  <c r="N172" i="4" s="1"/>
  <c r="O172" i="4" s="1"/>
  <c r="Z172" i="4"/>
  <c r="AA171" i="4"/>
  <c r="AB171" i="4" s="1"/>
  <c r="U174" i="4"/>
  <c r="H174" i="4"/>
  <c r="I174" i="4" s="1"/>
  <c r="K173" i="4"/>
  <c r="M173" i="4" s="1"/>
  <c r="DO179" i="3"/>
  <c r="DP179" i="3" s="1"/>
  <c r="DM180" i="3"/>
  <c r="DO180" i="3" s="1"/>
  <c r="DP180" i="3" s="1"/>
  <c r="CD147" i="3"/>
  <c r="CF147" i="3" s="1"/>
  <c r="CG147" i="3" s="1"/>
  <c r="CE147" i="3"/>
  <c r="BB148" i="3"/>
  <c r="BQ148" i="3"/>
  <c r="CC148" i="3" s="1"/>
  <c r="BS147" i="3"/>
  <c r="BR147" i="3"/>
  <c r="BT147" i="3" s="1"/>
  <c r="BU147" i="3" s="1"/>
  <c r="B165" i="3"/>
  <c r="BA151" i="3"/>
  <c r="BP151" i="3"/>
  <c r="CB151" i="3" s="1"/>
  <c r="BD148" i="3"/>
  <c r="BC148" i="3"/>
  <c r="BE148" i="3" s="1"/>
  <c r="BF148" i="3" s="1"/>
  <c r="D161" i="3"/>
  <c r="F161" i="3" s="1"/>
  <c r="G161" i="3" s="1"/>
  <c r="E161" i="3"/>
  <c r="C162" i="3"/>
  <c r="CO164" i="3"/>
  <c r="CM166" i="3"/>
  <c r="CN165" i="3"/>
  <c r="CO165" i="3" s="1"/>
  <c r="V146" i="2"/>
  <c r="G148" i="2"/>
  <c r="U147" i="2"/>
  <c r="Z147" i="2" s="1"/>
  <c r="T148" i="2"/>
  <c r="E150" i="2"/>
  <c r="F149" i="2"/>
  <c r="I149" i="2" s="1"/>
  <c r="J144" i="1"/>
  <c r="K144" i="1" s="1"/>
  <c r="H145" i="1"/>
  <c r="G145" i="1"/>
  <c r="D147" i="1"/>
  <c r="E147" i="1" s="1"/>
  <c r="I147" i="1" s="1"/>
  <c r="F146" i="1"/>
  <c r="S168" i="6" l="1"/>
  <c r="AD169" i="6"/>
  <c r="AB169" i="6"/>
  <c r="Z169" i="6"/>
  <c r="AA169" i="6"/>
  <c r="AE169" i="6" s="1"/>
  <c r="Y170" i="6"/>
  <c r="M170" i="6"/>
  <c r="P169" i="6"/>
  <c r="R169" i="6"/>
  <c r="N169" i="6"/>
  <c r="O169" i="6"/>
  <c r="AC168" i="6"/>
  <c r="AF168" i="6" s="1"/>
  <c r="AG168" i="6" s="1"/>
  <c r="AP169" i="6"/>
  <c r="AN169" i="6"/>
  <c r="AL169" i="6"/>
  <c r="AM169" i="6"/>
  <c r="Q168" i="6"/>
  <c r="T168" i="6" s="1"/>
  <c r="AO168" i="6"/>
  <c r="AR168" i="6"/>
  <c r="AS168" i="6" s="1"/>
  <c r="AK170" i="6"/>
  <c r="X173" i="4"/>
  <c r="Z173" i="4" s="1"/>
  <c r="V174" i="4"/>
  <c r="U175" i="4"/>
  <c r="AA172" i="4"/>
  <c r="AB172" i="4" s="1"/>
  <c r="H175" i="4"/>
  <c r="I175" i="4" s="1"/>
  <c r="K174" i="4"/>
  <c r="M174" i="4" s="1"/>
  <c r="N173" i="4"/>
  <c r="O173" i="4" s="1"/>
  <c r="DN180" i="3"/>
  <c r="DM181" i="3"/>
  <c r="DN181" i="3" s="1"/>
  <c r="CE148" i="3"/>
  <c r="CD148" i="3"/>
  <c r="CF148" i="3" s="1"/>
  <c r="CG148" i="3" s="1"/>
  <c r="BB149" i="3"/>
  <c r="BQ149" i="3"/>
  <c r="CC149" i="3" s="1"/>
  <c r="B166" i="3"/>
  <c r="BP152" i="3"/>
  <c r="CB152" i="3" s="1"/>
  <c r="BA152" i="3"/>
  <c r="BS148" i="3"/>
  <c r="BR148" i="3"/>
  <c r="BT148" i="3" s="1"/>
  <c r="BU148" i="3" s="1"/>
  <c r="BD149" i="3"/>
  <c r="BC149" i="3"/>
  <c r="BE149" i="3" s="1"/>
  <c r="BF149" i="3" s="1"/>
  <c r="E162" i="3"/>
  <c r="D162" i="3"/>
  <c r="F162" i="3" s="1"/>
  <c r="G162" i="3" s="1"/>
  <c r="C163" i="3"/>
  <c r="CP165" i="3"/>
  <c r="CQ165" i="3" s="1"/>
  <c r="CM167" i="3"/>
  <c r="CN166" i="3"/>
  <c r="CP166" i="3" s="1"/>
  <c r="CQ166" i="3" s="1"/>
  <c r="V147" i="2"/>
  <c r="G149" i="2"/>
  <c r="T149" i="2"/>
  <c r="U148" i="2"/>
  <c r="Z148" i="2" s="1"/>
  <c r="E151" i="2"/>
  <c r="F150" i="2"/>
  <c r="I150" i="2" s="1"/>
  <c r="J145" i="1"/>
  <c r="K145" i="1" s="1"/>
  <c r="H146" i="1"/>
  <c r="G146" i="1"/>
  <c r="D148" i="1"/>
  <c r="E148" i="1" s="1"/>
  <c r="I148" i="1" s="1"/>
  <c r="F147" i="1"/>
  <c r="AQ169" i="6" l="1"/>
  <c r="S169" i="6"/>
  <c r="AP170" i="6"/>
  <c r="AN170" i="6"/>
  <c r="AL170" i="6"/>
  <c r="AM170" i="6"/>
  <c r="Q169" i="6"/>
  <c r="T169" i="6" s="1"/>
  <c r="AD170" i="6"/>
  <c r="AB170" i="6"/>
  <c r="AA170" i="6"/>
  <c r="AE170" i="6" s="1"/>
  <c r="Z170" i="6"/>
  <c r="Y171" i="6"/>
  <c r="AC169" i="6"/>
  <c r="AF169" i="6" s="1"/>
  <c r="AG169" i="6" s="1"/>
  <c r="P170" i="6"/>
  <c r="M171" i="6"/>
  <c r="R170" i="6"/>
  <c r="O170" i="6"/>
  <c r="N170" i="6"/>
  <c r="AO169" i="6"/>
  <c r="AR169" i="6" s="1"/>
  <c r="AS169" i="6" s="1"/>
  <c r="AO170" i="6"/>
  <c r="AK171" i="6"/>
  <c r="X174" i="4"/>
  <c r="V175" i="4"/>
  <c r="U176" i="4"/>
  <c r="AA173" i="4"/>
  <c r="AB173" i="4" s="1"/>
  <c r="Z174" i="4"/>
  <c r="H176" i="4"/>
  <c r="I176" i="4" s="1"/>
  <c r="K175" i="4"/>
  <c r="M175" i="4" s="1"/>
  <c r="N174" i="4"/>
  <c r="O174" i="4" s="1"/>
  <c r="DO181" i="3"/>
  <c r="DP181" i="3" s="1"/>
  <c r="DM182" i="3"/>
  <c r="DO182" i="3" s="1"/>
  <c r="DP182" i="3" s="1"/>
  <c r="CE149" i="3"/>
  <c r="CD149" i="3"/>
  <c r="CF149" i="3" s="1"/>
  <c r="CG149" i="3" s="1"/>
  <c r="BB150" i="3"/>
  <c r="BQ150" i="3"/>
  <c r="CC150" i="3" s="1"/>
  <c r="B167" i="3"/>
  <c r="BP153" i="3"/>
  <c r="CB153" i="3" s="1"/>
  <c r="BA153" i="3"/>
  <c r="BS149" i="3"/>
  <c r="BR149" i="3"/>
  <c r="BT149" i="3" s="1"/>
  <c r="BU149" i="3" s="1"/>
  <c r="BD150" i="3"/>
  <c r="BC150" i="3"/>
  <c r="BE150" i="3" s="1"/>
  <c r="BF150" i="3" s="1"/>
  <c r="E163" i="3"/>
  <c r="D163" i="3"/>
  <c r="F163" i="3" s="1"/>
  <c r="G163" i="3" s="1"/>
  <c r="C164" i="3"/>
  <c r="CO166" i="3"/>
  <c r="CM168" i="3"/>
  <c r="CN167" i="3"/>
  <c r="CP167" i="3" s="1"/>
  <c r="CQ167" i="3" s="1"/>
  <c r="V148" i="2"/>
  <c r="G150" i="2"/>
  <c r="T150" i="2"/>
  <c r="U149" i="2"/>
  <c r="Z149" i="2" s="1"/>
  <c r="E152" i="2"/>
  <c r="F151" i="2"/>
  <c r="I151" i="2" s="1"/>
  <c r="J146" i="1"/>
  <c r="K146" i="1" s="1"/>
  <c r="H147" i="1"/>
  <c r="G147" i="1"/>
  <c r="D149" i="1"/>
  <c r="E149" i="1" s="1"/>
  <c r="I149" i="1" s="1"/>
  <c r="F148" i="1"/>
  <c r="S170" i="6" l="1"/>
  <c r="Q170" i="6"/>
  <c r="T170" i="6" s="1"/>
  <c r="AD171" i="6"/>
  <c r="AB171" i="6"/>
  <c r="Z171" i="6"/>
  <c r="AA171" i="6"/>
  <c r="AE171" i="6" s="1"/>
  <c r="Y172" i="6"/>
  <c r="AC170" i="6"/>
  <c r="AP171" i="6"/>
  <c r="AN171" i="6"/>
  <c r="AL171" i="6"/>
  <c r="AM171" i="6"/>
  <c r="AF170" i="6"/>
  <c r="AG170" i="6" s="1"/>
  <c r="N171" i="6"/>
  <c r="P171" i="6"/>
  <c r="M172" i="6"/>
  <c r="R171" i="6"/>
  <c r="O171" i="6"/>
  <c r="AQ170" i="6"/>
  <c r="AR170" i="6" s="1"/>
  <c r="AS170" i="6" s="1"/>
  <c r="AK172" i="6"/>
  <c r="X175" i="4"/>
  <c r="Z175" i="4" s="1"/>
  <c r="V176" i="4"/>
  <c r="AA174" i="4"/>
  <c r="AB174" i="4" s="1"/>
  <c r="U177" i="4"/>
  <c r="H177" i="4"/>
  <c r="K176" i="4"/>
  <c r="M176" i="4" s="1"/>
  <c r="N175" i="4"/>
  <c r="O175" i="4" s="1"/>
  <c r="I177" i="4"/>
  <c r="DN182" i="3"/>
  <c r="DM183" i="3"/>
  <c r="DN183" i="3" s="1"/>
  <c r="CE150" i="3"/>
  <c r="CD150" i="3"/>
  <c r="CF150" i="3" s="1"/>
  <c r="CG150" i="3" s="1"/>
  <c r="BB151" i="3"/>
  <c r="BQ151" i="3"/>
  <c r="CC151" i="3" s="1"/>
  <c r="BS150" i="3"/>
  <c r="BR150" i="3"/>
  <c r="BT150" i="3" s="1"/>
  <c r="BU150" i="3" s="1"/>
  <c r="B168" i="3"/>
  <c r="BP154" i="3"/>
  <c r="CB154" i="3" s="1"/>
  <c r="BA154" i="3"/>
  <c r="BD151" i="3"/>
  <c r="BC151" i="3"/>
  <c r="BE151" i="3" s="1"/>
  <c r="BF151" i="3" s="1"/>
  <c r="E164" i="3"/>
  <c r="D164" i="3"/>
  <c r="F164" i="3" s="1"/>
  <c r="G164" i="3" s="1"/>
  <c r="C165" i="3"/>
  <c r="CO167" i="3"/>
  <c r="CM169" i="3"/>
  <c r="CN168" i="3"/>
  <c r="CP168" i="3" s="1"/>
  <c r="CQ168" i="3" s="1"/>
  <c r="V149" i="2"/>
  <c r="G151" i="2"/>
  <c r="T151" i="2"/>
  <c r="U150" i="2"/>
  <c r="Z150" i="2" s="1"/>
  <c r="E153" i="2"/>
  <c r="F152" i="2"/>
  <c r="I152" i="2" s="1"/>
  <c r="J147" i="1"/>
  <c r="K147" i="1" s="1"/>
  <c r="H148" i="1"/>
  <c r="G148" i="1"/>
  <c r="D150" i="1"/>
  <c r="E150" i="1" s="1"/>
  <c r="I150" i="1" s="1"/>
  <c r="F149" i="1"/>
  <c r="S171" i="6" l="1"/>
  <c r="AD172" i="6"/>
  <c r="AB172" i="6"/>
  <c r="Z172" i="6"/>
  <c r="AA172" i="6"/>
  <c r="AE172" i="6" s="1"/>
  <c r="Y173" i="6"/>
  <c r="AP172" i="6"/>
  <c r="AN172" i="6"/>
  <c r="AL172" i="6"/>
  <c r="AM172" i="6"/>
  <c r="AQ172" i="6" s="1"/>
  <c r="M173" i="6"/>
  <c r="R172" i="6"/>
  <c r="P172" i="6"/>
  <c r="N172" i="6"/>
  <c r="O172" i="6"/>
  <c r="AC171" i="6"/>
  <c r="AF171" i="6" s="1"/>
  <c r="AG171" i="6" s="1"/>
  <c r="Q171" i="6"/>
  <c r="T171" i="6" s="1"/>
  <c r="AK173" i="6"/>
  <c r="AQ171" i="6"/>
  <c r="AO171" i="6"/>
  <c r="V177" i="4"/>
  <c r="U178" i="4"/>
  <c r="X176" i="4"/>
  <c r="Z176" i="4" s="1"/>
  <c r="AA175" i="4"/>
  <c r="AB175" i="4" s="1"/>
  <c r="H178" i="4"/>
  <c r="K177" i="4"/>
  <c r="M177" i="4" s="1"/>
  <c r="N176" i="4"/>
  <c r="O176" i="4" s="1"/>
  <c r="I178" i="4"/>
  <c r="DO183" i="3"/>
  <c r="DP183" i="3" s="1"/>
  <c r="DM184" i="3"/>
  <c r="DO184" i="3" s="1"/>
  <c r="DP184" i="3" s="1"/>
  <c r="CE151" i="3"/>
  <c r="CD151" i="3"/>
  <c r="CF151" i="3" s="1"/>
  <c r="CG151" i="3" s="1"/>
  <c r="B169" i="3"/>
  <c r="BP155" i="3"/>
  <c r="CB155" i="3" s="1"/>
  <c r="BA155" i="3"/>
  <c r="BB152" i="3"/>
  <c r="BQ152" i="3"/>
  <c r="CC152" i="3" s="1"/>
  <c r="BS151" i="3"/>
  <c r="BR151" i="3"/>
  <c r="BT151" i="3" s="1"/>
  <c r="BU151" i="3" s="1"/>
  <c r="BD152" i="3"/>
  <c r="BC152" i="3"/>
  <c r="BE152" i="3" s="1"/>
  <c r="BF152" i="3" s="1"/>
  <c r="E165" i="3"/>
  <c r="D165" i="3"/>
  <c r="F165" i="3" s="1"/>
  <c r="G165" i="3" s="1"/>
  <c r="C166" i="3"/>
  <c r="CO168" i="3"/>
  <c r="CM170" i="3"/>
  <c r="CN169" i="3"/>
  <c r="CP169" i="3" s="1"/>
  <c r="CQ169" i="3" s="1"/>
  <c r="V150" i="2"/>
  <c r="G152" i="2"/>
  <c r="T152" i="2"/>
  <c r="U151" i="2"/>
  <c r="Z151" i="2" s="1"/>
  <c r="E154" i="2"/>
  <c r="F153" i="2"/>
  <c r="I153" i="2" s="1"/>
  <c r="J148" i="1"/>
  <c r="K148" i="1" s="1"/>
  <c r="H149" i="1"/>
  <c r="G149" i="1"/>
  <c r="D151" i="1"/>
  <c r="E151" i="1" s="1"/>
  <c r="I151" i="1" s="1"/>
  <c r="F150" i="1"/>
  <c r="Q172" i="6" l="1"/>
  <c r="M174" i="6"/>
  <c r="N173" i="6"/>
  <c r="P173" i="6"/>
  <c r="R173" i="6"/>
  <c r="O173" i="6"/>
  <c r="S172" i="6"/>
  <c r="AC172" i="6"/>
  <c r="AF172" i="6" s="1"/>
  <c r="AG172" i="6" s="1"/>
  <c r="AP173" i="6"/>
  <c r="AN173" i="6"/>
  <c r="AL173" i="6"/>
  <c r="AM173" i="6"/>
  <c r="AD173" i="6"/>
  <c r="AB173" i="6"/>
  <c r="Z173" i="6"/>
  <c r="AA173" i="6"/>
  <c r="Y174" i="6"/>
  <c r="AR171" i="6"/>
  <c r="AS171" i="6" s="1"/>
  <c r="AK174" i="6"/>
  <c r="AO172" i="6"/>
  <c r="AR172" i="6" s="1"/>
  <c r="AS172" i="6" s="1"/>
  <c r="V178" i="4"/>
  <c r="X177" i="4"/>
  <c r="Z177" i="4" s="1"/>
  <c r="AA176" i="4"/>
  <c r="AB176" i="4" s="1"/>
  <c r="U179" i="4"/>
  <c r="X178" i="4"/>
  <c r="H179" i="4"/>
  <c r="I179" i="4" s="1"/>
  <c r="K178" i="4"/>
  <c r="N177" i="4"/>
  <c r="O177" i="4" s="1"/>
  <c r="DN184" i="3"/>
  <c r="DM185" i="3"/>
  <c r="DN185" i="3" s="1"/>
  <c r="CE152" i="3"/>
  <c r="CD152" i="3"/>
  <c r="CF152" i="3" s="1"/>
  <c r="CG152" i="3" s="1"/>
  <c r="BB153" i="3"/>
  <c r="BQ153" i="3"/>
  <c r="CC153" i="3" s="1"/>
  <c r="BS152" i="3"/>
  <c r="BR152" i="3"/>
  <c r="BT152" i="3" s="1"/>
  <c r="BU152" i="3" s="1"/>
  <c r="B170" i="3"/>
  <c r="BP156" i="3"/>
  <c r="CB156" i="3" s="1"/>
  <c r="BA156" i="3"/>
  <c r="BD153" i="3"/>
  <c r="BC153" i="3"/>
  <c r="BE153" i="3" s="1"/>
  <c r="BF153" i="3" s="1"/>
  <c r="E166" i="3"/>
  <c r="D166" i="3"/>
  <c r="F166" i="3" s="1"/>
  <c r="G166" i="3" s="1"/>
  <c r="C167" i="3"/>
  <c r="CO169" i="3"/>
  <c r="CM171" i="3"/>
  <c r="CN170" i="3"/>
  <c r="CP170" i="3" s="1"/>
  <c r="CQ170" i="3" s="1"/>
  <c r="V151" i="2"/>
  <c r="G153" i="2"/>
  <c r="T153" i="2"/>
  <c r="U152" i="2"/>
  <c r="Z152" i="2" s="1"/>
  <c r="F154" i="2"/>
  <c r="I154" i="2" s="1"/>
  <c r="E155" i="2"/>
  <c r="J149" i="1"/>
  <c r="K149" i="1" s="1"/>
  <c r="H150" i="1"/>
  <c r="G150" i="1"/>
  <c r="D152" i="1"/>
  <c r="E152" i="1" s="1"/>
  <c r="I152" i="1" s="1"/>
  <c r="F151" i="1"/>
  <c r="T172" i="6" l="1"/>
  <c r="S173" i="6"/>
  <c r="Q173" i="6"/>
  <c r="AQ173" i="6"/>
  <c r="AE173" i="6"/>
  <c r="AP174" i="6"/>
  <c r="AN174" i="6"/>
  <c r="AL174" i="6"/>
  <c r="AM174" i="6"/>
  <c r="AD174" i="6"/>
  <c r="AB174" i="6"/>
  <c r="Z174" i="6"/>
  <c r="AA174" i="6"/>
  <c r="AE174" i="6" s="1"/>
  <c r="Y175" i="6"/>
  <c r="AC173" i="6"/>
  <c r="N174" i="6"/>
  <c r="M175" i="6"/>
  <c r="R174" i="6"/>
  <c r="O174" i="6"/>
  <c r="P174" i="6"/>
  <c r="AO173" i="6"/>
  <c r="AR173" i="6" s="1"/>
  <c r="AS173" i="6" s="1"/>
  <c r="AK175" i="6"/>
  <c r="AO174" i="6"/>
  <c r="AQ174" i="6"/>
  <c r="V179" i="4"/>
  <c r="M178" i="4"/>
  <c r="N178" i="4" s="1"/>
  <c r="O178" i="4" s="1"/>
  <c r="AA177" i="4"/>
  <c r="AB177" i="4" s="1"/>
  <c r="U180" i="4"/>
  <c r="Z178" i="4"/>
  <c r="H180" i="4"/>
  <c r="I180" i="4" s="1"/>
  <c r="K179" i="4"/>
  <c r="DO185" i="3"/>
  <c r="DP185" i="3" s="1"/>
  <c r="DM186" i="3"/>
  <c r="DO186" i="3" s="1"/>
  <c r="DP186" i="3" s="1"/>
  <c r="CE153" i="3"/>
  <c r="CD153" i="3"/>
  <c r="CF153" i="3" s="1"/>
  <c r="CG153" i="3" s="1"/>
  <c r="BB154" i="3"/>
  <c r="BQ154" i="3"/>
  <c r="CC154" i="3" s="1"/>
  <c r="B171" i="3"/>
  <c r="BP157" i="3"/>
  <c r="CB157" i="3" s="1"/>
  <c r="BA157" i="3"/>
  <c r="BS153" i="3"/>
  <c r="BR153" i="3"/>
  <c r="BT153" i="3" s="1"/>
  <c r="BU153" i="3" s="1"/>
  <c r="BD154" i="3"/>
  <c r="BC154" i="3"/>
  <c r="BE154" i="3" s="1"/>
  <c r="BF154" i="3" s="1"/>
  <c r="E167" i="3"/>
  <c r="D167" i="3"/>
  <c r="F167" i="3" s="1"/>
  <c r="G167" i="3" s="1"/>
  <c r="C168" i="3"/>
  <c r="CO170" i="3"/>
  <c r="CM172" i="3"/>
  <c r="CN171" i="3"/>
  <c r="CP171" i="3" s="1"/>
  <c r="CQ171" i="3" s="1"/>
  <c r="V152" i="2"/>
  <c r="G154" i="2"/>
  <c r="T154" i="2"/>
  <c r="U153" i="2"/>
  <c r="Z153" i="2" s="1"/>
  <c r="E156" i="2"/>
  <c r="F155" i="2"/>
  <c r="I155" i="2" s="1"/>
  <c r="J150" i="1"/>
  <c r="K150" i="1" s="1"/>
  <c r="H151" i="1"/>
  <c r="G151" i="1"/>
  <c r="D153" i="1"/>
  <c r="E153" i="1" s="1"/>
  <c r="I153" i="1" s="1"/>
  <c r="F152" i="1"/>
  <c r="S174" i="6" l="1"/>
  <c r="T173" i="6"/>
  <c r="AF173" i="6"/>
  <c r="AG173" i="6" s="1"/>
  <c r="AD175" i="6"/>
  <c r="AB175" i="6"/>
  <c r="AA175" i="6"/>
  <c r="AE175" i="6" s="1"/>
  <c r="Z175" i="6"/>
  <c r="Y176" i="6"/>
  <c r="AP175" i="6"/>
  <c r="AN175" i="6"/>
  <c r="AL175" i="6"/>
  <c r="AO175" i="6" s="1"/>
  <c r="AM175" i="6"/>
  <c r="AQ175" i="6" s="1"/>
  <c r="AR175" i="6" s="1"/>
  <c r="AS175" i="6" s="1"/>
  <c r="Q174" i="6"/>
  <c r="T174" i="6" s="1"/>
  <c r="AC174" i="6"/>
  <c r="AF174" i="6" s="1"/>
  <c r="AG174" i="6" s="1"/>
  <c r="P175" i="6"/>
  <c r="N175" i="6"/>
  <c r="M176" i="6"/>
  <c r="R175" i="6"/>
  <c r="O175" i="6"/>
  <c r="AR174" i="6"/>
  <c r="AS174" i="6" s="1"/>
  <c r="AK176" i="6"/>
  <c r="X179" i="4"/>
  <c r="M179" i="4"/>
  <c r="V180" i="4"/>
  <c r="U181" i="4"/>
  <c r="AA178" i="4"/>
  <c r="AB178" i="4" s="1"/>
  <c r="Z179" i="4"/>
  <c r="H181" i="4"/>
  <c r="I181" i="4" s="1"/>
  <c r="K180" i="4"/>
  <c r="N179" i="4"/>
  <c r="O179" i="4" s="1"/>
  <c r="DN186" i="3"/>
  <c r="DM187" i="3"/>
  <c r="DO187" i="3" s="1"/>
  <c r="DP187" i="3" s="1"/>
  <c r="CE154" i="3"/>
  <c r="CD154" i="3"/>
  <c r="CF154" i="3" s="1"/>
  <c r="CG154" i="3" s="1"/>
  <c r="BB155" i="3"/>
  <c r="BQ155" i="3"/>
  <c r="CC155" i="3" s="1"/>
  <c r="BR154" i="3"/>
  <c r="BT154" i="3" s="1"/>
  <c r="BU154" i="3" s="1"/>
  <c r="BS154" i="3"/>
  <c r="B172" i="3"/>
  <c r="BP158" i="3"/>
  <c r="CB158" i="3" s="1"/>
  <c r="BA158" i="3"/>
  <c r="BC155" i="3"/>
  <c r="BE155" i="3" s="1"/>
  <c r="BF155" i="3" s="1"/>
  <c r="BD155" i="3"/>
  <c r="E168" i="3"/>
  <c r="D168" i="3"/>
  <c r="F168" i="3" s="1"/>
  <c r="G168" i="3" s="1"/>
  <c r="C169" i="3"/>
  <c r="CO171" i="3"/>
  <c r="CM173" i="3"/>
  <c r="CN172" i="3"/>
  <c r="CO172" i="3" s="1"/>
  <c r="V153" i="2"/>
  <c r="G155" i="2"/>
  <c r="U154" i="2"/>
  <c r="Z154" i="2" s="1"/>
  <c r="T155" i="2"/>
  <c r="E157" i="2"/>
  <c r="F156" i="2"/>
  <c r="I156" i="2" s="1"/>
  <c r="J151" i="1"/>
  <c r="K151" i="1" s="1"/>
  <c r="H152" i="1"/>
  <c r="G152" i="1"/>
  <c r="D154" i="1"/>
  <c r="E154" i="1" s="1"/>
  <c r="I154" i="1" s="1"/>
  <c r="F153" i="1"/>
  <c r="S175" i="6" l="1"/>
  <c r="AD176" i="6"/>
  <c r="AB176" i="6"/>
  <c r="Z176" i="6"/>
  <c r="AA176" i="6"/>
  <c r="AE176" i="6" s="1"/>
  <c r="Y177" i="6"/>
  <c r="R176" i="6"/>
  <c r="O176" i="6"/>
  <c r="N176" i="6"/>
  <c r="M177" i="6"/>
  <c r="P176" i="6"/>
  <c r="AC175" i="6"/>
  <c r="AF175" i="6" s="1"/>
  <c r="AG175" i="6" s="1"/>
  <c r="AP176" i="6"/>
  <c r="AN176" i="6"/>
  <c r="AL176" i="6"/>
  <c r="AO176" i="6" s="1"/>
  <c r="AM176" i="6"/>
  <c r="Q175" i="6"/>
  <c r="AK177" i="6"/>
  <c r="M180" i="4"/>
  <c r="X180" i="4"/>
  <c r="Z180" i="4" s="1"/>
  <c r="AA180" i="4" s="1"/>
  <c r="AB180" i="4" s="1"/>
  <c r="V181" i="4"/>
  <c r="AA179" i="4"/>
  <c r="AB179" i="4" s="1"/>
  <c r="U182" i="4"/>
  <c r="H182" i="4"/>
  <c r="K181" i="4"/>
  <c r="N180" i="4"/>
  <c r="O180" i="4" s="1"/>
  <c r="I182" i="4"/>
  <c r="DN187" i="3"/>
  <c r="DM188" i="3"/>
  <c r="DN188" i="3" s="1"/>
  <c r="CE155" i="3"/>
  <c r="CD155" i="3"/>
  <c r="CF155" i="3" s="1"/>
  <c r="CG155" i="3" s="1"/>
  <c r="BB156" i="3"/>
  <c r="BQ156" i="3"/>
  <c r="CC156" i="3" s="1"/>
  <c r="B173" i="3"/>
  <c r="BP159" i="3"/>
  <c r="CB159" i="3" s="1"/>
  <c r="BA159" i="3"/>
  <c r="BR155" i="3"/>
  <c r="BT155" i="3" s="1"/>
  <c r="BU155" i="3" s="1"/>
  <c r="BS155" i="3"/>
  <c r="BD156" i="3"/>
  <c r="BC156" i="3"/>
  <c r="BE156" i="3" s="1"/>
  <c r="BF156" i="3" s="1"/>
  <c r="E169" i="3"/>
  <c r="D169" i="3"/>
  <c r="F169" i="3" s="1"/>
  <c r="G169" i="3" s="1"/>
  <c r="C170" i="3"/>
  <c r="CP172" i="3"/>
  <c r="CQ172" i="3" s="1"/>
  <c r="CM174" i="3"/>
  <c r="CN173" i="3"/>
  <c r="CP173" i="3" s="1"/>
  <c r="CQ173" i="3" s="1"/>
  <c r="V154" i="2"/>
  <c r="G156" i="2"/>
  <c r="T156" i="2"/>
  <c r="U155" i="2"/>
  <c r="Z155" i="2" s="1"/>
  <c r="E158" i="2"/>
  <c r="F157" i="2"/>
  <c r="I157" i="2" s="1"/>
  <c r="J152" i="1"/>
  <c r="K152" i="1" s="1"/>
  <c r="H153" i="1"/>
  <c r="G153" i="1"/>
  <c r="D155" i="1"/>
  <c r="E155" i="1" s="1"/>
  <c r="I155" i="1" s="1"/>
  <c r="F154" i="1"/>
  <c r="T175" i="6" l="1"/>
  <c r="S176" i="6"/>
  <c r="Q176" i="6"/>
  <c r="O177" i="6"/>
  <c r="N177" i="6"/>
  <c r="P177" i="6"/>
  <c r="R177" i="6"/>
  <c r="M178" i="6"/>
  <c r="AP177" i="6"/>
  <c r="AN177" i="6"/>
  <c r="AL177" i="6"/>
  <c r="AM177" i="6"/>
  <c r="AC176" i="6"/>
  <c r="AF176" i="6" s="1"/>
  <c r="AG176" i="6" s="1"/>
  <c r="AD177" i="6"/>
  <c r="AB177" i="6"/>
  <c r="AA177" i="6"/>
  <c r="Z177" i="6"/>
  <c r="Y178" i="6"/>
  <c r="AK178" i="6"/>
  <c r="AQ176" i="6"/>
  <c r="AR176" i="6" s="1"/>
  <c r="AS176" i="6" s="1"/>
  <c r="M181" i="4"/>
  <c r="V182" i="4"/>
  <c r="U183" i="4"/>
  <c r="X181" i="4"/>
  <c r="Z181" i="4" s="1"/>
  <c r="H183" i="4"/>
  <c r="I183" i="4" s="1"/>
  <c r="K182" i="4"/>
  <c r="M182" i="4" s="1"/>
  <c r="N182" i="4" s="1"/>
  <c r="O182" i="4" s="1"/>
  <c r="N181" i="4"/>
  <c r="O181" i="4" s="1"/>
  <c r="DO188" i="3"/>
  <c r="DP188" i="3" s="1"/>
  <c r="DM189" i="3"/>
  <c r="DO189" i="3" s="1"/>
  <c r="DP189" i="3" s="1"/>
  <c r="CE156" i="3"/>
  <c r="CD156" i="3"/>
  <c r="CF156" i="3" s="1"/>
  <c r="CG156" i="3" s="1"/>
  <c r="BR156" i="3"/>
  <c r="BT156" i="3" s="1"/>
  <c r="BU156" i="3" s="1"/>
  <c r="BS156" i="3"/>
  <c r="BB157" i="3"/>
  <c r="BQ157" i="3"/>
  <c r="CC157" i="3" s="1"/>
  <c r="B174" i="3"/>
  <c r="BP160" i="3"/>
  <c r="CB160" i="3" s="1"/>
  <c r="BA160" i="3"/>
  <c r="BD157" i="3"/>
  <c r="BC157" i="3"/>
  <c r="BE157" i="3" s="1"/>
  <c r="BF157" i="3" s="1"/>
  <c r="E170" i="3"/>
  <c r="D170" i="3"/>
  <c r="F170" i="3" s="1"/>
  <c r="G170" i="3" s="1"/>
  <c r="C171" i="3"/>
  <c r="CO173" i="3"/>
  <c r="CM175" i="3"/>
  <c r="CN174" i="3"/>
  <c r="CO174" i="3" s="1"/>
  <c r="V155" i="2"/>
  <c r="G157" i="2"/>
  <c r="U156" i="2"/>
  <c r="Z156" i="2" s="1"/>
  <c r="T157" i="2"/>
  <c r="E159" i="2"/>
  <c r="F158" i="2"/>
  <c r="I158" i="2" s="1"/>
  <c r="J153" i="1"/>
  <c r="K153" i="1" s="1"/>
  <c r="H154" i="1"/>
  <c r="G154" i="1"/>
  <c r="D156" i="1"/>
  <c r="E156" i="1" s="1"/>
  <c r="I156" i="1" s="1"/>
  <c r="F155" i="1"/>
  <c r="T176" i="6" l="1"/>
  <c r="Q177" i="6"/>
  <c r="AD178" i="6"/>
  <c r="AB178" i="6"/>
  <c r="Z178" i="6"/>
  <c r="AA178" i="6"/>
  <c r="AE178" i="6" s="1"/>
  <c r="Y179" i="6"/>
  <c r="P178" i="6"/>
  <c r="N178" i="6"/>
  <c r="M179" i="6"/>
  <c r="R178" i="6"/>
  <c r="O178" i="6"/>
  <c r="AP178" i="6"/>
  <c r="AN178" i="6"/>
  <c r="AL178" i="6"/>
  <c r="AM178" i="6"/>
  <c r="AE177" i="6"/>
  <c r="S177" i="6"/>
  <c r="T177" i="6" s="1"/>
  <c r="AC177" i="6"/>
  <c r="AK179" i="6"/>
  <c r="AQ177" i="6"/>
  <c r="AO177" i="6"/>
  <c r="X182" i="4"/>
  <c r="V183" i="4"/>
  <c r="AA181" i="4"/>
  <c r="AB181" i="4" s="1"/>
  <c r="U184" i="4"/>
  <c r="Z182" i="4"/>
  <c r="H184" i="4"/>
  <c r="K183" i="4"/>
  <c r="M183" i="4" s="1"/>
  <c r="I184" i="4"/>
  <c r="DN189" i="3"/>
  <c r="DM190" i="3"/>
  <c r="DN190" i="3" s="1"/>
  <c r="CE157" i="3"/>
  <c r="CD157" i="3"/>
  <c r="CF157" i="3" s="1"/>
  <c r="CG157" i="3" s="1"/>
  <c r="B175" i="3"/>
  <c r="BP161" i="3"/>
  <c r="CB161" i="3" s="1"/>
  <c r="BA161" i="3"/>
  <c r="BR157" i="3"/>
  <c r="BT157" i="3" s="1"/>
  <c r="BU157" i="3" s="1"/>
  <c r="BS157" i="3"/>
  <c r="BB158" i="3"/>
  <c r="BD158" i="3" s="1"/>
  <c r="BQ158" i="3"/>
  <c r="CC158" i="3" s="1"/>
  <c r="BC158" i="3"/>
  <c r="BE158" i="3" s="1"/>
  <c r="BF158" i="3" s="1"/>
  <c r="E171" i="3"/>
  <c r="D171" i="3"/>
  <c r="F171" i="3" s="1"/>
  <c r="G171" i="3" s="1"/>
  <c r="C172" i="3"/>
  <c r="CP174" i="3"/>
  <c r="CQ174" i="3" s="1"/>
  <c r="CM176" i="3"/>
  <c r="CN175" i="3"/>
  <c r="CP175" i="3" s="1"/>
  <c r="CQ175" i="3" s="1"/>
  <c r="V156" i="2"/>
  <c r="G158" i="2"/>
  <c r="T158" i="2"/>
  <c r="U157" i="2"/>
  <c r="Z157" i="2" s="1"/>
  <c r="E160" i="2"/>
  <c r="F159" i="2"/>
  <c r="I159" i="2" s="1"/>
  <c r="J154" i="1"/>
  <c r="K154" i="1" s="1"/>
  <c r="H155" i="1"/>
  <c r="G155" i="1"/>
  <c r="D157" i="1"/>
  <c r="E157" i="1" s="1"/>
  <c r="I157" i="1" s="1"/>
  <c r="F156" i="1"/>
  <c r="AQ178" i="6" l="1"/>
  <c r="S178" i="6"/>
  <c r="N179" i="6"/>
  <c r="M180" i="6"/>
  <c r="P179" i="6"/>
  <c r="O179" i="6"/>
  <c r="R179" i="6"/>
  <c r="AP179" i="6"/>
  <c r="AN179" i="6"/>
  <c r="AL179" i="6"/>
  <c r="AM179" i="6"/>
  <c r="AQ179" i="6" s="1"/>
  <c r="Q178" i="6"/>
  <c r="T178" i="6" s="1"/>
  <c r="AF177" i="6"/>
  <c r="AG177" i="6" s="1"/>
  <c r="AC178" i="6"/>
  <c r="AF178" i="6" s="1"/>
  <c r="AG178" i="6" s="1"/>
  <c r="AD179" i="6"/>
  <c r="AB179" i="6"/>
  <c r="Z179" i="6"/>
  <c r="AA179" i="6"/>
  <c r="AE179" i="6" s="1"/>
  <c r="Y180" i="6"/>
  <c r="AK180" i="6"/>
  <c r="AO178" i="6"/>
  <c r="AR177" i="6"/>
  <c r="AS177" i="6" s="1"/>
  <c r="AR178" i="6"/>
  <c r="AS178" i="6" s="1"/>
  <c r="V184" i="4"/>
  <c r="X183" i="4"/>
  <c r="Z183" i="4" s="1"/>
  <c r="U185" i="4"/>
  <c r="AA182" i="4"/>
  <c r="AB182" i="4" s="1"/>
  <c r="H185" i="4"/>
  <c r="I185" i="4" s="1"/>
  <c r="K184" i="4"/>
  <c r="N183" i="4"/>
  <c r="O183" i="4" s="1"/>
  <c r="DO190" i="3"/>
  <c r="DP190" i="3" s="1"/>
  <c r="DM191" i="3"/>
  <c r="DO191" i="3" s="1"/>
  <c r="DP191" i="3" s="1"/>
  <c r="CE158" i="3"/>
  <c r="CD158" i="3"/>
  <c r="CF158" i="3" s="1"/>
  <c r="CG158" i="3" s="1"/>
  <c r="BB159" i="3"/>
  <c r="BQ159" i="3"/>
  <c r="CC159" i="3" s="1"/>
  <c r="BS158" i="3"/>
  <c r="BR158" i="3"/>
  <c r="BT158" i="3" s="1"/>
  <c r="BU158" i="3" s="1"/>
  <c r="B176" i="3"/>
  <c r="BP162" i="3"/>
  <c r="CB162" i="3" s="1"/>
  <c r="BA162" i="3"/>
  <c r="BD159" i="3"/>
  <c r="BC159" i="3"/>
  <c r="BE159" i="3" s="1"/>
  <c r="BF159" i="3" s="1"/>
  <c r="E172" i="3"/>
  <c r="D172" i="3"/>
  <c r="F172" i="3" s="1"/>
  <c r="G172" i="3" s="1"/>
  <c r="C173" i="3"/>
  <c r="CO175" i="3"/>
  <c r="CM177" i="3"/>
  <c r="CN176" i="3"/>
  <c r="CP176" i="3" s="1"/>
  <c r="CQ176" i="3" s="1"/>
  <c r="V157" i="2"/>
  <c r="G159" i="2"/>
  <c r="T159" i="2"/>
  <c r="U158" i="2"/>
  <c r="Z158" i="2" s="1"/>
  <c r="F160" i="2"/>
  <c r="I160" i="2" s="1"/>
  <c r="E161" i="2"/>
  <c r="J155" i="1"/>
  <c r="K155" i="1" s="1"/>
  <c r="H156" i="1"/>
  <c r="G156" i="1"/>
  <c r="D158" i="1"/>
  <c r="E158" i="1" s="1"/>
  <c r="I158" i="1" s="1"/>
  <c r="F157" i="1"/>
  <c r="Q179" i="6" l="1"/>
  <c r="AC179" i="6"/>
  <c r="AF179" i="6" s="1"/>
  <c r="AG179" i="6" s="1"/>
  <c r="AD180" i="6"/>
  <c r="AB180" i="6"/>
  <c r="Z180" i="6"/>
  <c r="AA180" i="6"/>
  <c r="AE180" i="6" s="1"/>
  <c r="Y181" i="6"/>
  <c r="S179" i="6"/>
  <c r="T179" i="6" s="1"/>
  <c r="N180" i="6"/>
  <c r="M181" i="6"/>
  <c r="R180" i="6"/>
  <c r="O180" i="6"/>
  <c r="S180" i="6" s="1"/>
  <c r="P180" i="6"/>
  <c r="AP180" i="6"/>
  <c r="AN180" i="6"/>
  <c r="AL180" i="6"/>
  <c r="AM180" i="6"/>
  <c r="AK181" i="6"/>
  <c r="AO180" i="6"/>
  <c r="AQ180" i="6"/>
  <c r="AR180" i="6" s="1"/>
  <c r="AS180" i="6" s="1"/>
  <c r="AO179" i="6"/>
  <c r="AR179" i="6" s="1"/>
  <c r="AS179" i="6" s="1"/>
  <c r="M184" i="4"/>
  <c r="X184" i="4"/>
  <c r="Z184" i="4" s="1"/>
  <c r="V185" i="4"/>
  <c r="AA183" i="4"/>
  <c r="AB183" i="4" s="1"/>
  <c r="U186" i="4"/>
  <c r="H186" i="4"/>
  <c r="K185" i="4"/>
  <c r="M185" i="4" s="1"/>
  <c r="N184" i="4"/>
  <c r="O184" i="4" s="1"/>
  <c r="I186" i="4"/>
  <c r="DN191" i="3"/>
  <c r="DM192" i="3"/>
  <c r="DO192" i="3" s="1"/>
  <c r="DP192" i="3" s="1"/>
  <c r="CE159" i="3"/>
  <c r="CD159" i="3"/>
  <c r="CF159" i="3" s="1"/>
  <c r="CG159" i="3" s="1"/>
  <c r="BS159" i="3"/>
  <c r="BR159" i="3"/>
  <c r="BT159" i="3" s="1"/>
  <c r="BU159" i="3" s="1"/>
  <c r="BB160" i="3"/>
  <c r="BQ160" i="3"/>
  <c r="CC160" i="3" s="1"/>
  <c r="B177" i="3"/>
  <c r="BP163" i="3"/>
  <c r="CB163" i="3" s="1"/>
  <c r="BA163" i="3"/>
  <c r="BD160" i="3"/>
  <c r="BC160" i="3"/>
  <c r="BE160" i="3" s="1"/>
  <c r="BF160" i="3" s="1"/>
  <c r="E173" i="3"/>
  <c r="D173" i="3"/>
  <c r="F173" i="3" s="1"/>
  <c r="G173" i="3" s="1"/>
  <c r="C174" i="3"/>
  <c r="CO176" i="3"/>
  <c r="CM178" i="3"/>
  <c r="CN177" i="3"/>
  <c r="CP177" i="3" s="1"/>
  <c r="CQ177" i="3" s="1"/>
  <c r="V158" i="2"/>
  <c r="G160" i="2"/>
  <c r="T160" i="2"/>
  <c r="U159" i="2"/>
  <c r="Z159" i="2" s="1"/>
  <c r="E162" i="2"/>
  <c r="F161" i="2"/>
  <c r="I161" i="2" s="1"/>
  <c r="J156" i="1"/>
  <c r="K156" i="1" s="1"/>
  <c r="H157" i="1"/>
  <c r="G157" i="1"/>
  <c r="D159" i="1"/>
  <c r="E159" i="1" s="1"/>
  <c r="I159" i="1" s="1"/>
  <c r="F158" i="1"/>
  <c r="AD181" i="6" l="1"/>
  <c r="AB181" i="6"/>
  <c r="Z181" i="6"/>
  <c r="AA181" i="6"/>
  <c r="AE181" i="6" s="1"/>
  <c r="Y182" i="6"/>
  <c r="AC180" i="6"/>
  <c r="AF180" i="6" s="1"/>
  <c r="AG180" i="6" s="1"/>
  <c r="R181" i="6"/>
  <c r="N181" i="6"/>
  <c r="P181" i="6"/>
  <c r="M182" i="6"/>
  <c r="O181" i="6"/>
  <c r="S181" i="6" s="1"/>
  <c r="AP181" i="6"/>
  <c r="AN181" i="6"/>
  <c r="AL181" i="6"/>
  <c r="AM181" i="6"/>
  <c r="Q180" i="6"/>
  <c r="T180" i="6" s="1"/>
  <c r="AK182" i="6"/>
  <c r="AO181" i="6"/>
  <c r="V186" i="4"/>
  <c r="X185" i="4"/>
  <c r="Z185" i="4" s="1"/>
  <c r="U187" i="4"/>
  <c r="AA184" i="4"/>
  <c r="AB184" i="4" s="1"/>
  <c r="H187" i="4"/>
  <c r="K186" i="4"/>
  <c r="M186" i="4" s="1"/>
  <c r="N185" i="4"/>
  <c r="O185" i="4" s="1"/>
  <c r="I187" i="4"/>
  <c r="DN192" i="3"/>
  <c r="DM193" i="3"/>
  <c r="DN193" i="3" s="1"/>
  <c r="CE160" i="3"/>
  <c r="CD160" i="3"/>
  <c r="CF160" i="3" s="1"/>
  <c r="CG160" i="3" s="1"/>
  <c r="B178" i="3"/>
  <c r="BA164" i="3"/>
  <c r="BP164" i="3"/>
  <c r="CB164" i="3" s="1"/>
  <c r="BB161" i="3"/>
  <c r="BQ161" i="3"/>
  <c r="CC161" i="3" s="1"/>
  <c r="BS160" i="3"/>
  <c r="BR160" i="3"/>
  <c r="BT160" i="3" s="1"/>
  <c r="BU160" i="3" s="1"/>
  <c r="BD161" i="3"/>
  <c r="BC161" i="3"/>
  <c r="BE161" i="3" s="1"/>
  <c r="BF161" i="3" s="1"/>
  <c r="E174" i="3"/>
  <c r="D174" i="3"/>
  <c r="F174" i="3" s="1"/>
  <c r="G174" i="3" s="1"/>
  <c r="C175" i="3"/>
  <c r="CO177" i="3"/>
  <c r="CM179" i="3"/>
  <c r="CN178" i="3"/>
  <c r="CO178" i="3" s="1"/>
  <c r="V159" i="2"/>
  <c r="G161" i="2"/>
  <c r="T161" i="2"/>
  <c r="U160" i="2"/>
  <c r="Z160" i="2" s="1"/>
  <c r="E163" i="2"/>
  <c r="F162" i="2"/>
  <c r="I162" i="2" s="1"/>
  <c r="J157" i="1"/>
  <c r="K157" i="1" s="1"/>
  <c r="H158" i="1"/>
  <c r="G158" i="1"/>
  <c r="D160" i="1"/>
  <c r="E160" i="1" s="1"/>
  <c r="I160" i="1" s="1"/>
  <c r="F159" i="1"/>
  <c r="AQ181" i="6" l="1"/>
  <c r="O182" i="6"/>
  <c r="R182" i="6"/>
  <c r="N182" i="6"/>
  <c r="M183" i="6"/>
  <c r="P182" i="6"/>
  <c r="AD182" i="6"/>
  <c r="AB182" i="6"/>
  <c r="AA182" i="6"/>
  <c r="AE182" i="6" s="1"/>
  <c r="Z182" i="6"/>
  <c r="Y183" i="6"/>
  <c r="Q181" i="6"/>
  <c r="T181" i="6" s="1"/>
  <c r="AP182" i="6"/>
  <c r="AN182" i="6"/>
  <c r="AM182" i="6"/>
  <c r="AL182" i="6"/>
  <c r="AO182" i="6" s="1"/>
  <c r="AC181" i="6"/>
  <c r="AF181" i="6" s="1"/>
  <c r="AG181" i="6" s="1"/>
  <c r="AR181" i="6"/>
  <c r="AS181" i="6" s="1"/>
  <c r="AK183" i="6"/>
  <c r="V187" i="4"/>
  <c r="AA185" i="4"/>
  <c r="AB185" i="4" s="1"/>
  <c r="U188" i="4"/>
  <c r="X186" i="4"/>
  <c r="Z186" i="4" s="1"/>
  <c r="H188" i="4"/>
  <c r="I188" i="4" s="1"/>
  <c r="K187" i="4"/>
  <c r="M187" i="4" s="1"/>
  <c r="N186" i="4"/>
  <c r="O186" i="4" s="1"/>
  <c r="DO193" i="3"/>
  <c r="DP193" i="3" s="1"/>
  <c r="DM194" i="3"/>
  <c r="DO194" i="3" s="1"/>
  <c r="DP194" i="3" s="1"/>
  <c r="CE161" i="3"/>
  <c r="CD161" i="3"/>
  <c r="CF161" i="3" s="1"/>
  <c r="CG161" i="3" s="1"/>
  <c r="BB162" i="3"/>
  <c r="BQ162" i="3"/>
  <c r="CC162" i="3" s="1"/>
  <c r="BS161" i="3"/>
  <c r="BR161" i="3"/>
  <c r="BT161" i="3" s="1"/>
  <c r="BU161" i="3" s="1"/>
  <c r="B179" i="3"/>
  <c r="BP165" i="3"/>
  <c r="CB165" i="3" s="1"/>
  <c r="BA165" i="3"/>
  <c r="BD162" i="3"/>
  <c r="BC162" i="3"/>
  <c r="BE162" i="3" s="1"/>
  <c r="BF162" i="3" s="1"/>
  <c r="E175" i="3"/>
  <c r="D175" i="3"/>
  <c r="F175" i="3" s="1"/>
  <c r="G175" i="3" s="1"/>
  <c r="C176" i="3"/>
  <c r="CP178" i="3"/>
  <c r="CQ178" i="3" s="1"/>
  <c r="CM180" i="3"/>
  <c r="CN179" i="3"/>
  <c r="CO179" i="3" s="1"/>
  <c r="V160" i="2"/>
  <c r="G162" i="2"/>
  <c r="U161" i="2"/>
  <c r="Z161" i="2" s="1"/>
  <c r="T162" i="2"/>
  <c r="E164" i="2"/>
  <c r="F163" i="2"/>
  <c r="I163" i="2" s="1"/>
  <c r="J158" i="1"/>
  <c r="K158" i="1" s="1"/>
  <c r="H159" i="1"/>
  <c r="G159" i="1"/>
  <c r="D161" i="1"/>
  <c r="E161" i="1" s="1"/>
  <c r="I161" i="1" s="1"/>
  <c r="F160" i="1"/>
  <c r="Q182" i="6" l="1"/>
  <c r="AC182" i="6"/>
  <c r="AF182" i="6" s="1"/>
  <c r="AG182" i="6" s="1"/>
  <c r="O183" i="6"/>
  <c r="M184" i="6"/>
  <c r="R183" i="6"/>
  <c r="N183" i="6"/>
  <c r="P183" i="6"/>
  <c r="AP183" i="6"/>
  <c r="AN183" i="6"/>
  <c r="AM183" i="6"/>
  <c r="AL183" i="6"/>
  <c r="AD183" i="6"/>
  <c r="AB183" i="6"/>
  <c r="Z183" i="6"/>
  <c r="AA183" i="6"/>
  <c r="Y184" i="6"/>
  <c r="S182" i="6"/>
  <c r="T182" i="6" s="1"/>
  <c r="AK184" i="6"/>
  <c r="AQ182" i="6"/>
  <c r="AR182" i="6" s="1"/>
  <c r="AS182" i="6" s="1"/>
  <c r="X187" i="4"/>
  <c r="V188" i="4"/>
  <c r="AA186" i="4"/>
  <c r="AB186" i="4" s="1"/>
  <c r="U189" i="4"/>
  <c r="Z187" i="4"/>
  <c r="H189" i="4"/>
  <c r="K188" i="4"/>
  <c r="M188" i="4" s="1"/>
  <c r="N187" i="4"/>
  <c r="O187" i="4" s="1"/>
  <c r="I189" i="4"/>
  <c r="DN194" i="3"/>
  <c r="DM195" i="3"/>
  <c r="DN195" i="3" s="1"/>
  <c r="CE162" i="3"/>
  <c r="CD162" i="3"/>
  <c r="CF162" i="3" s="1"/>
  <c r="CG162" i="3" s="1"/>
  <c r="BB163" i="3"/>
  <c r="BQ163" i="3"/>
  <c r="CC163" i="3" s="1"/>
  <c r="B180" i="3"/>
  <c r="BP166" i="3"/>
  <c r="CB166" i="3" s="1"/>
  <c r="BA166" i="3"/>
  <c r="BS162" i="3"/>
  <c r="BR162" i="3"/>
  <c r="BT162" i="3" s="1"/>
  <c r="BU162" i="3" s="1"/>
  <c r="BD163" i="3"/>
  <c r="BC163" i="3"/>
  <c r="BE163" i="3" s="1"/>
  <c r="BF163" i="3" s="1"/>
  <c r="E176" i="3"/>
  <c r="D176" i="3"/>
  <c r="F176" i="3" s="1"/>
  <c r="G176" i="3" s="1"/>
  <c r="C177" i="3"/>
  <c r="CM181" i="3"/>
  <c r="CP179" i="3"/>
  <c r="CQ179" i="3" s="1"/>
  <c r="CN180" i="3"/>
  <c r="CO180" i="3" s="1"/>
  <c r="V161" i="2"/>
  <c r="G163" i="2"/>
  <c r="T163" i="2"/>
  <c r="U162" i="2"/>
  <c r="Z162" i="2" s="1"/>
  <c r="E165" i="2"/>
  <c r="F164" i="2"/>
  <c r="I164" i="2" s="1"/>
  <c r="J159" i="1"/>
  <c r="K159" i="1" s="1"/>
  <c r="H160" i="1"/>
  <c r="G160" i="1"/>
  <c r="D162" i="1"/>
  <c r="E162" i="1" s="1"/>
  <c r="I162" i="1" s="1"/>
  <c r="F161" i="1"/>
  <c r="Q183" i="6" l="1"/>
  <c r="AC183" i="6"/>
  <c r="AP184" i="6"/>
  <c r="AN184" i="6"/>
  <c r="AL184" i="6"/>
  <c r="AM184" i="6"/>
  <c r="O184" i="6"/>
  <c r="P184" i="6"/>
  <c r="N184" i="6"/>
  <c r="M185" i="6"/>
  <c r="R184" i="6"/>
  <c r="AE183" i="6"/>
  <c r="AF183" i="6" s="1"/>
  <c r="AG183" i="6" s="1"/>
  <c r="S183" i="6"/>
  <c r="T183" i="6" s="1"/>
  <c r="AD184" i="6"/>
  <c r="AB184" i="6"/>
  <c r="Z184" i="6"/>
  <c r="AA184" i="6"/>
  <c r="Y185" i="6"/>
  <c r="AK185" i="6"/>
  <c r="AQ184" i="6"/>
  <c r="AQ183" i="6"/>
  <c r="AO183" i="6"/>
  <c r="V189" i="4"/>
  <c r="AA187" i="4"/>
  <c r="AB187" i="4" s="1"/>
  <c r="U190" i="4"/>
  <c r="X188" i="4"/>
  <c r="Z188" i="4" s="1"/>
  <c r="H190" i="4"/>
  <c r="K189" i="4"/>
  <c r="M189" i="4" s="1"/>
  <c r="N189" i="4" s="1"/>
  <c r="O189" i="4" s="1"/>
  <c r="N188" i="4"/>
  <c r="O188" i="4" s="1"/>
  <c r="I190" i="4"/>
  <c r="DO195" i="3"/>
  <c r="DP195" i="3" s="1"/>
  <c r="DM196" i="3"/>
  <c r="DO196" i="3" s="1"/>
  <c r="DP196" i="3" s="1"/>
  <c r="CE163" i="3"/>
  <c r="CD163" i="3"/>
  <c r="CF163" i="3" s="1"/>
  <c r="CG163" i="3" s="1"/>
  <c r="BB164" i="3"/>
  <c r="BQ164" i="3"/>
  <c r="CC164" i="3" s="1"/>
  <c r="B181" i="3"/>
  <c r="BA167" i="3"/>
  <c r="BP167" i="3"/>
  <c r="CB167" i="3" s="1"/>
  <c r="BS163" i="3"/>
  <c r="BR163" i="3"/>
  <c r="BT163" i="3" s="1"/>
  <c r="BU163" i="3" s="1"/>
  <c r="BD164" i="3"/>
  <c r="BC164" i="3"/>
  <c r="BE164" i="3" s="1"/>
  <c r="BF164" i="3" s="1"/>
  <c r="E177" i="3"/>
  <c r="D177" i="3"/>
  <c r="F177" i="3" s="1"/>
  <c r="G177" i="3" s="1"/>
  <c r="C178" i="3"/>
  <c r="CP180" i="3"/>
  <c r="CQ180" i="3" s="1"/>
  <c r="CM182" i="3"/>
  <c r="CN181" i="3"/>
  <c r="CP181" i="3" s="1"/>
  <c r="CQ181" i="3" s="1"/>
  <c r="V162" i="2"/>
  <c r="G164" i="2"/>
  <c r="T164" i="2"/>
  <c r="U163" i="2"/>
  <c r="Z163" i="2" s="1"/>
  <c r="E166" i="2"/>
  <c r="F165" i="2"/>
  <c r="I165" i="2" s="1"/>
  <c r="J160" i="1"/>
  <c r="K160" i="1" s="1"/>
  <c r="H161" i="1"/>
  <c r="G161" i="1"/>
  <c r="D163" i="1"/>
  <c r="E163" i="1" s="1"/>
  <c r="I163" i="1" s="1"/>
  <c r="F162" i="1"/>
  <c r="M186" i="6" l="1"/>
  <c r="R185" i="6"/>
  <c r="P185" i="6"/>
  <c r="N185" i="6"/>
  <c r="O185" i="6"/>
  <c r="S185" i="6" s="1"/>
  <c r="Q184" i="6"/>
  <c r="AD185" i="6"/>
  <c r="AB185" i="6"/>
  <c r="Z185" i="6"/>
  <c r="AA185" i="6"/>
  <c r="AE185" i="6" s="1"/>
  <c r="Y186" i="6"/>
  <c r="AP185" i="6"/>
  <c r="AN185" i="6"/>
  <c r="AL185" i="6"/>
  <c r="AM185" i="6"/>
  <c r="AE184" i="6"/>
  <c r="S184" i="6"/>
  <c r="AC184" i="6"/>
  <c r="AR183" i="6"/>
  <c r="AS183" i="6" s="1"/>
  <c r="AO184" i="6"/>
  <c r="AR184" i="6" s="1"/>
  <c r="AS184" i="6" s="1"/>
  <c r="AK186" i="6"/>
  <c r="AO185" i="6"/>
  <c r="V190" i="4"/>
  <c r="X190" i="4" s="1"/>
  <c r="AA188" i="4"/>
  <c r="AB188" i="4" s="1"/>
  <c r="U191" i="4"/>
  <c r="X189" i="4"/>
  <c r="Z189" i="4" s="1"/>
  <c r="H191" i="4"/>
  <c r="K190" i="4"/>
  <c r="M190" i="4" s="1"/>
  <c r="I191" i="4"/>
  <c r="DN196" i="3"/>
  <c r="DM197" i="3"/>
  <c r="DN197" i="3" s="1"/>
  <c r="CE164" i="3"/>
  <c r="CD164" i="3"/>
  <c r="CF164" i="3" s="1"/>
  <c r="CG164" i="3" s="1"/>
  <c r="B182" i="3"/>
  <c r="BA168" i="3"/>
  <c r="BP168" i="3"/>
  <c r="CB168" i="3" s="1"/>
  <c r="BS164" i="3"/>
  <c r="BR164" i="3"/>
  <c r="BT164" i="3" s="1"/>
  <c r="BU164" i="3" s="1"/>
  <c r="BB165" i="3"/>
  <c r="BQ165" i="3"/>
  <c r="CC165" i="3" s="1"/>
  <c r="BD165" i="3"/>
  <c r="BC165" i="3"/>
  <c r="BE165" i="3" s="1"/>
  <c r="BF165" i="3" s="1"/>
  <c r="E178" i="3"/>
  <c r="D178" i="3"/>
  <c r="F178" i="3" s="1"/>
  <c r="G178" i="3" s="1"/>
  <c r="C179" i="3"/>
  <c r="CO181" i="3"/>
  <c r="CM183" i="3"/>
  <c r="CN182" i="3"/>
  <c r="CO182" i="3" s="1"/>
  <c r="V163" i="2"/>
  <c r="G165" i="2"/>
  <c r="T165" i="2"/>
  <c r="U164" i="2"/>
  <c r="Z164" i="2" s="1"/>
  <c r="F166" i="2"/>
  <c r="I166" i="2" s="1"/>
  <c r="E167" i="2"/>
  <c r="J161" i="1"/>
  <c r="K161" i="1" s="1"/>
  <c r="H162" i="1"/>
  <c r="G162" i="1"/>
  <c r="D164" i="1"/>
  <c r="E164" i="1" s="1"/>
  <c r="I164" i="1" s="1"/>
  <c r="F163" i="1"/>
  <c r="AQ185" i="6" l="1"/>
  <c r="T184" i="6"/>
  <c r="AP186" i="6"/>
  <c r="AN186" i="6"/>
  <c r="AL186" i="6"/>
  <c r="AM186" i="6"/>
  <c r="AC185" i="6"/>
  <c r="AF185" i="6" s="1"/>
  <c r="AG185" i="6" s="1"/>
  <c r="Q185" i="6"/>
  <c r="T185" i="6" s="1"/>
  <c r="AD186" i="6"/>
  <c r="AB186" i="6"/>
  <c r="Z186" i="6"/>
  <c r="AA186" i="6"/>
  <c r="AE186" i="6" s="1"/>
  <c r="Y187" i="6"/>
  <c r="AF184" i="6"/>
  <c r="AG184" i="6" s="1"/>
  <c r="O186" i="6"/>
  <c r="N186" i="6"/>
  <c r="M187" i="6"/>
  <c r="P186" i="6"/>
  <c r="R186" i="6"/>
  <c r="AK187" i="6"/>
  <c r="AQ186" i="6"/>
  <c r="AR185" i="6"/>
  <c r="AS185" i="6" s="1"/>
  <c r="V191" i="4"/>
  <c r="AA189" i="4"/>
  <c r="AB189" i="4" s="1"/>
  <c r="U192" i="4"/>
  <c r="Z190" i="4"/>
  <c r="H192" i="4"/>
  <c r="I192" i="4" s="1"/>
  <c r="K191" i="4"/>
  <c r="M191" i="4" s="1"/>
  <c r="N190" i="4"/>
  <c r="O190" i="4" s="1"/>
  <c r="DO197" i="3"/>
  <c r="DP197" i="3" s="1"/>
  <c r="DM198" i="3"/>
  <c r="DO198" i="3" s="1"/>
  <c r="DP198" i="3" s="1"/>
  <c r="CE165" i="3"/>
  <c r="CD165" i="3"/>
  <c r="CF165" i="3" s="1"/>
  <c r="CG165" i="3" s="1"/>
  <c r="BB166" i="3"/>
  <c r="BQ166" i="3"/>
  <c r="CC166" i="3" s="1"/>
  <c r="BS165" i="3"/>
  <c r="BR165" i="3"/>
  <c r="BT165" i="3" s="1"/>
  <c r="BU165" i="3" s="1"/>
  <c r="B183" i="3"/>
  <c r="BA169" i="3"/>
  <c r="BP169" i="3"/>
  <c r="CB169" i="3" s="1"/>
  <c r="BD166" i="3"/>
  <c r="BC166" i="3"/>
  <c r="BE166" i="3" s="1"/>
  <c r="BF166" i="3" s="1"/>
  <c r="E179" i="3"/>
  <c r="D179" i="3"/>
  <c r="F179" i="3" s="1"/>
  <c r="G179" i="3" s="1"/>
  <c r="C180" i="3"/>
  <c r="CP182" i="3"/>
  <c r="CQ182" i="3" s="1"/>
  <c r="CM184" i="3"/>
  <c r="CN183" i="3"/>
  <c r="CP183" i="3" s="1"/>
  <c r="CQ183" i="3" s="1"/>
  <c r="V164" i="2"/>
  <c r="G166" i="2"/>
  <c r="T166" i="2"/>
  <c r="U165" i="2"/>
  <c r="Z165" i="2" s="1"/>
  <c r="E168" i="2"/>
  <c r="F167" i="2"/>
  <c r="I167" i="2" s="1"/>
  <c r="J162" i="1"/>
  <c r="K162" i="1" s="1"/>
  <c r="H163" i="1"/>
  <c r="G163" i="1"/>
  <c r="D165" i="1"/>
  <c r="E165" i="1" s="1"/>
  <c r="I165" i="1" s="1"/>
  <c r="F164" i="1"/>
  <c r="Q186" i="6" l="1"/>
  <c r="AD187" i="6"/>
  <c r="AB187" i="6"/>
  <c r="Z187" i="6"/>
  <c r="AA187" i="6"/>
  <c r="AE187" i="6" s="1"/>
  <c r="Y188" i="6"/>
  <c r="AC186" i="6"/>
  <c r="AF186" i="6" s="1"/>
  <c r="AG186" i="6" s="1"/>
  <c r="AP187" i="6"/>
  <c r="AN187" i="6"/>
  <c r="AL187" i="6"/>
  <c r="AM187" i="6"/>
  <c r="S186" i="6"/>
  <c r="T186" i="6" s="1"/>
  <c r="R187" i="6"/>
  <c r="P187" i="6"/>
  <c r="O187" i="6"/>
  <c r="N187" i="6"/>
  <c r="M188" i="6"/>
  <c r="AO186" i="6"/>
  <c r="AR186" i="6" s="1"/>
  <c r="AS186" i="6" s="1"/>
  <c r="AK188" i="6"/>
  <c r="X191" i="4"/>
  <c r="V192" i="4"/>
  <c r="X192" i="4" s="1"/>
  <c r="AA190" i="4"/>
  <c r="AB190" i="4" s="1"/>
  <c r="Z191" i="4"/>
  <c r="U193" i="4"/>
  <c r="H193" i="4"/>
  <c r="I193" i="4" s="1"/>
  <c r="K192" i="4"/>
  <c r="M192" i="4" s="1"/>
  <c r="N191" i="4"/>
  <c r="O191" i="4" s="1"/>
  <c r="DN198" i="3"/>
  <c r="DM199" i="3"/>
  <c r="DO199" i="3" s="1"/>
  <c r="DP199" i="3" s="1"/>
  <c r="CE166" i="3"/>
  <c r="CD166" i="3"/>
  <c r="CF166" i="3" s="1"/>
  <c r="CG166" i="3" s="1"/>
  <c r="BB167" i="3"/>
  <c r="BQ167" i="3"/>
  <c r="CC167" i="3" s="1"/>
  <c r="B184" i="3"/>
  <c r="BA170" i="3"/>
  <c r="BP170" i="3"/>
  <c r="CB170" i="3" s="1"/>
  <c r="BR166" i="3"/>
  <c r="BT166" i="3" s="1"/>
  <c r="BU166" i="3" s="1"/>
  <c r="BS166" i="3"/>
  <c r="BD167" i="3"/>
  <c r="BC167" i="3"/>
  <c r="BE167" i="3" s="1"/>
  <c r="BF167" i="3" s="1"/>
  <c r="E180" i="3"/>
  <c r="D180" i="3"/>
  <c r="F180" i="3" s="1"/>
  <c r="G180" i="3" s="1"/>
  <c r="C181" i="3"/>
  <c r="CO183" i="3"/>
  <c r="CM185" i="3"/>
  <c r="CN184" i="3"/>
  <c r="CP184" i="3" s="1"/>
  <c r="CQ184" i="3" s="1"/>
  <c r="V165" i="2"/>
  <c r="G167" i="2"/>
  <c r="T167" i="2"/>
  <c r="U166" i="2"/>
  <c r="Z166" i="2" s="1"/>
  <c r="E169" i="2"/>
  <c r="F168" i="2"/>
  <c r="I168" i="2" s="1"/>
  <c r="J163" i="1"/>
  <c r="K163" i="1" s="1"/>
  <c r="H164" i="1"/>
  <c r="G164" i="1"/>
  <c r="D166" i="1"/>
  <c r="E166" i="1" s="1"/>
  <c r="I166" i="1" s="1"/>
  <c r="F165" i="1"/>
  <c r="AO187" i="6" l="1"/>
  <c r="S187" i="6"/>
  <c r="AP188" i="6"/>
  <c r="AN188" i="6"/>
  <c r="AL188" i="6"/>
  <c r="AM188" i="6"/>
  <c r="O188" i="6"/>
  <c r="M189" i="6"/>
  <c r="P188" i="6"/>
  <c r="N188" i="6"/>
  <c r="R188" i="6"/>
  <c r="Q187" i="6"/>
  <c r="T187" i="6" s="1"/>
  <c r="AC187" i="6"/>
  <c r="AF187" i="6" s="1"/>
  <c r="AG187" i="6" s="1"/>
  <c r="AD188" i="6"/>
  <c r="AB188" i="6"/>
  <c r="Z188" i="6"/>
  <c r="AA188" i="6"/>
  <c r="Y189" i="6"/>
  <c r="AK189" i="6"/>
  <c r="AO188" i="6"/>
  <c r="AQ187" i="6"/>
  <c r="AR187" i="6" s="1"/>
  <c r="AS187" i="6" s="1"/>
  <c r="V193" i="4"/>
  <c r="Z192" i="4"/>
  <c r="AA191" i="4"/>
  <c r="AB191" i="4" s="1"/>
  <c r="U194" i="4"/>
  <c r="H194" i="4"/>
  <c r="I194" i="4" s="1"/>
  <c r="K193" i="4"/>
  <c r="M193" i="4" s="1"/>
  <c r="N192" i="4"/>
  <c r="O192" i="4" s="1"/>
  <c r="DN199" i="3"/>
  <c r="DM200" i="3"/>
  <c r="DN200" i="3" s="1"/>
  <c r="CE167" i="3"/>
  <c r="CD167" i="3"/>
  <c r="CF167" i="3" s="1"/>
  <c r="CG167" i="3" s="1"/>
  <c r="BB168" i="3"/>
  <c r="BQ168" i="3"/>
  <c r="CC168" i="3" s="1"/>
  <c r="B185" i="3"/>
  <c r="BA171" i="3"/>
  <c r="BP171" i="3"/>
  <c r="CB171" i="3" s="1"/>
  <c r="BS167" i="3"/>
  <c r="BR167" i="3"/>
  <c r="BT167" i="3" s="1"/>
  <c r="BU167" i="3" s="1"/>
  <c r="BD168" i="3"/>
  <c r="BC168" i="3"/>
  <c r="BE168" i="3" s="1"/>
  <c r="BF168" i="3" s="1"/>
  <c r="E181" i="3"/>
  <c r="D181" i="3"/>
  <c r="F181" i="3" s="1"/>
  <c r="G181" i="3" s="1"/>
  <c r="C182" i="3"/>
  <c r="CO184" i="3"/>
  <c r="CM186" i="3"/>
  <c r="CN185" i="3"/>
  <c r="CO185" i="3" s="1"/>
  <c r="V166" i="2"/>
  <c r="G168" i="2"/>
  <c r="T168" i="2"/>
  <c r="U167" i="2"/>
  <c r="Z167" i="2" s="1"/>
  <c r="E170" i="2"/>
  <c r="F169" i="2"/>
  <c r="I169" i="2" s="1"/>
  <c r="J164" i="1"/>
  <c r="K164" i="1" s="1"/>
  <c r="H165" i="1"/>
  <c r="G165" i="1"/>
  <c r="D167" i="1"/>
  <c r="E167" i="1" s="1"/>
  <c r="I167" i="1" s="1"/>
  <c r="F166" i="1"/>
  <c r="N189" i="6" l="1"/>
  <c r="R189" i="6"/>
  <c r="M190" i="6"/>
  <c r="O189" i="6"/>
  <c r="S189" i="6" s="1"/>
  <c r="P189" i="6"/>
  <c r="AD189" i="6"/>
  <c r="AB189" i="6"/>
  <c r="Z189" i="6"/>
  <c r="AA189" i="6"/>
  <c r="AE189" i="6" s="1"/>
  <c r="Y190" i="6"/>
  <c r="Q188" i="6"/>
  <c r="AP189" i="6"/>
  <c r="AN189" i="6"/>
  <c r="AL189" i="6"/>
  <c r="AM189" i="6"/>
  <c r="S188" i="6"/>
  <c r="AE188" i="6"/>
  <c r="AC188" i="6"/>
  <c r="AK190" i="6"/>
  <c r="AQ188" i="6"/>
  <c r="AR188" i="6" s="1"/>
  <c r="AS188" i="6" s="1"/>
  <c r="X193" i="4"/>
  <c r="Z193" i="4" s="1"/>
  <c r="V194" i="4"/>
  <c r="U195" i="4"/>
  <c r="AA192" i="4"/>
  <c r="AB192" i="4" s="1"/>
  <c r="H195" i="4"/>
  <c r="I195" i="4" s="1"/>
  <c r="K194" i="4"/>
  <c r="M194" i="4" s="1"/>
  <c r="N193" i="4"/>
  <c r="O193" i="4" s="1"/>
  <c r="DO200" i="3"/>
  <c r="DP200" i="3" s="1"/>
  <c r="DM201" i="3"/>
  <c r="DO201" i="3" s="1"/>
  <c r="DP201" i="3" s="1"/>
  <c r="CE168" i="3"/>
  <c r="CD168" i="3"/>
  <c r="BB169" i="3"/>
  <c r="BQ169" i="3"/>
  <c r="CC169" i="3" s="1"/>
  <c r="B186" i="3"/>
  <c r="BA172" i="3"/>
  <c r="BP172" i="3"/>
  <c r="CB172" i="3" s="1"/>
  <c r="BS168" i="3"/>
  <c r="BR168" i="3"/>
  <c r="BT168" i="3" s="1"/>
  <c r="BU168" i="3" s="1"/>
  <c r="BD169" i="3"/>
  <c r="BC169" i="3"/>
  <c r="BE169" i="3" s="1"/>
  <c r="BF169" i="3" s="1"/>
  <c r="E182" i="3"/>
  <c r="D182" i="3"/>
  <c r="F182" i="3" s="1"/>
  <c r="G182" i="3" s="1"/>
  <c r="C183" i="3"/>
  <c r="CP185" i="3"/>
  <c r="CQ185" i="3" s="1"/>
  <c r="CM187" i="3"/>
  <c r="CN186" i="3"/>
  <c r="CO186" i="3" s="1"/>
  <c r="V167" i="2"/>
  <c r="G169" i="2"/>
  <c r="U168" i="2"/>
  <c r="Z168" i="2" s="1"/>
  <c r="T169" i="2"/>
  <c r="E171" i="2"/>
  <c r="F170" i="2"/>
  <c r="I170" i="2" s="1"/>
  <c r="J165" i="1"/>
  <c r="K165" i="1" s="1"/>
  <c r="H166" i="1"/>
  <c r="G166" i="1"/>
  <c r="D168" i="1"/>
  <c r="E168" i="1" s="1"/>
  <c r="I168" i="1" s="1"/>
  <c r="F167" i="1"/>
  <c r="T188" i="6" l="1"/>
  <c r="Q189" i="6"/>
  <c r="AD190" i="6"/>
  <c r="AB190" i="6"/>
  <c r="Z190" i="6"/>
  <c r="AA190" i="6"/>
  <c r="AE190" i="6" s="1"/>
  <c r="Y191" i="6"/>
  <c r="AP190" i="6"/>
  <c r="AN190" i="6"/>
  <c r="AL190" i="6"/>
  <c r="AM190" i="6"/>
  <c r="AQ190" i="6" s="1"/>
  <c r="AC189" i="6"/>
  <c r="AF189" i="6" s="1"/>
  <c r="AG189" i="6" s="1"/>
  <c r="T189" i="6"/>
  <c r="AF188" i="6"/>
  <c r="AG188" i="6" s="1"/>
  <c r="R190" i="6"/>
  <c r="M191" i="6"/>
  <c r="P190" i="6"/>
  <c r="O190" i="6"/>
  <c r="N190" i="6"/>
  <c r="AQ189" i="6"/>
  <c r="AK191" i="6"/>
  <c r="AO189" i="6"/>
  <c r="X194" i="4"/>
  <c r="V195" i="4"/>
  <c r="AA193" i="4"/>
  <c r="AB193" i="4" s="1"/>
  <c r="U196" i="4"/>
  <c r="Z194" i="4"/>
  <c r="H196" i="4"/>
  <c r="K195" i="4"/>
  <c r="M195" i="4" s="1"/>
  <c r="N194" i="4"/>
  <c r="O194" i="4" s="1"/>
  <c r="I196" i="4"/>
  <c r="DN201" i="3"/>
  <c r="DM202" i="3"/>
  <c r="DN202" i="3" s="1"/>
  <c r="CE169" i="3"/>
  <c r="CD169" i="3"/>
  <c r="CF169" i="3" s="1"/>
  <c r="CG169" i="3" s="1"/>
  <c r="CF168" i="3"/>
  <c r="CG168" i="3" s="1"/>
  <c r="BB170" i="3"/>
  <c r="BQ170" i="3"/>
  <c r="CC170" i="3" s="1"/>
  <c r="BS169" i="3"/>
  <c r="BR169" i="3"/>
  <c r="BT169" i="3" s="1"/>
  <c r="BU169" i="3" s="1"/>
  <c r="B187" i="3"/>
  <c r="BA173" i="3"/>
  <c r="BP173" i="3"/>
  <c r="CB173" i="3" s="1"/>
  <c r="BD170" i="3"/>
  <c r="BC170" i="3"/>
  <c r="BE170" i="3" s="1"/>
  <c r="BF170" i="3" s="1"/>
  <c r="E183" i="3"/>
  <c r="D183" i="3"/>
  <c r="F183" i="3" s="1"/>
  <c r="G183" i="3" s="1"/>
  <c r="C184" i="3"/>
  <c r="CM188" i="3"/>
  <c r="CP186" i="3"/>
  <c r="CQ186" i="3" s="1"/>
  <c r="CN187" i="3"/>
  <c r="CO187" i="3" s="1"/>
  <c r="V168" i="2"/>
  <c r="G170" i="2"/>
  <c r="T170" i="2"/>
  <c r="U169" i="2"/>
  <c r="Z169" i="2" s="1"/>
  <c r="E172" i="2"/>
  <c r="F171" i="2"/>
  <c r="I171" i="2" s="1"/>
  <c r="J166" i="1"/>
  <c r="K166" i="1" s="1"/>
  <c r="G167" i="1"/>
  <c r="H167" i="1"/>
  <c r="D169" i="1"/>
  <c r="E169" i="1" s="1"/>
  <c r="I169" i="1" s="1"/>
  <c r="F168" i="1"/>
  <c r="S190" i="6" l="1"/>
  <c r="AD191" i="6"/>
  <c r="AB191" i="6"/>
  <c r="Z191" i="6"/>
  <c r="AA191" i="6"/>
  <c r="AE191" i="6" s="1"/>
  <c r="Y192" i="6"/>
  <c r="Q190" i="6"/>
  <c r="T190" i="6" s="1"/>
  <c r="O191" i="6"/>
  <c r="M192" i="6"/>
  <c r="N191" i="6"/>
  <c r="R191" i="6"/>
  <c r="P191" i="6"/>
  <c r="AC190" i="6"/>
  <c r="AF190" i="6" s="1"/>
  <c r="AG190" i="6" s="1"/>
  <c r="AP191" i="6"/>
  <c r="AN191" i="6"/>
  <c r="AL191" i="6"/>
  <c r="AO191" i="6" s="1"/>
  <c r="AM191" i="6"/>
  <c r="AQ191" i="6" s="1"/>
  <c r="AK192" i="6"/>
  <c r="AO190" i="6"/>
  <c r="AR190" i="6" s="1"/>
  <c r="AS190" i="6" s="1"/>
  <c r="AR189" i="6"/>
  <c r="AS189" i="6" s="1"/>
  <c r="V196" i="4"/>
  <c r="U197" i="4"/>
  <c r="X195" i="4"/>
  <c r="Z195" i="4" s="1"/>
  <c r="AA194" i="4"/>
  <c r="AB194" i="4" s="1"/>
  <c r="H197" i="4"/>
  <c r="I197" i="4" s="1"/>
  <c r="K196" i="4"/>
  <c r="M196" i="4" s="1"/>
  <c r="N195" i="4"/>
  <c r="O195" i="4" s="1"/>
  <c r="DO202" i="3"/>
  <c r="DP202" i="3" s="1"/>
  <c r="DM203" i="3"/>
  <c r="DO203" i="3" s="1"/>
  <c r="DP203" i="3" s="1"/>
  <c r="CE170" i="3"/>
  <c r="CD170" i="3"/>
  <c r="BS170" i="3"/>
  <c r="BR170" i="3"/>
  <c r="BT170" i="3" s="1"/>
  <c r="BU170" i="3" s="1"/>
  <c r="BB171" i="3"/>
  <c r="BQ171" i="3"/>
  <c r="CC171" i="3" s="1"/>
  <c r="B188" i="3"/>
  <c r="BA174" i="3"/>
  <c r="BP174" i="3"/>
  <c r="CB174" i="3" s="1"/>
  <c r="BC171" i="3"/>
  <c r="BE171" i="3" s="1"/>
  <c r="BF171" i="3" s="1"/>
  <c r="BD171" i="3"/>
  <c r="E184" i="3"/>
  <c r="D184" i="3"/>
  <c r="F184" i="3" s="1"/>
  <c r="G184" i="3" s="1"/>
  <c r="C185" i="3"/>
  <c r="CP187" i="3"/>
  <c r="CQ187" i="3" s="1"/>
  <c r="CM189" i="3"/>
  <c r="CN188" i="3"/>
  <c r="CP188" i="3" s="1"/>
  <c r="CQ188" i="3" s="1"/>
  <c r="V169" i="2"/>
  <c r="G171" i="2"/>
  <c r="T171" i="2"/>
  <c r="U170" i="2"/>
  <c r="Z170" i="2" s="1"/>
  <c r="F172" i="2"/>
  <c r="I172" i="2" s="1"/>
  <c r="E173" i="2"/>
  <c r="J167" i="1"/>
  <c r="K167" i="1" s="1"/>
  <c r="H168" i="1"/>
  <c r="G168" i="1"/>
  <c r="D170" i="1"/>
  <c r="E170" i="1" s="1"/>
  <c r="I170" i="1" s="1"/>
  <c r="F169" i="1"/>
  <c r="Q191" i="6" l="1"/>
  <c r="S191" i="6"/>
  <c r="P192" i="6"/>
  <c r="M193" i="6"/>
  <c r="N192" i="6"/>
  <c r="R192" i="6"/>
  <c r="O192" i="6"/>
  <c r="AC191" i="6"/>
  <c r="AF191" i="6" s="1"/>
  <c r="AG191" i="6" s="1"/>
  <c r="AP192" i="6"/>
  <c r="AN192" i="6"/>
  <c r="AL192" i="6"/>
  <c r="AM192" i="6"/>
  <c r="AQ192" i="6" s="1"/>
  <c r="AD192" i="6"/>
  <c r="AB192" i="6"/>
  <c r="Z192" i="6"/>
  <c r="AA192" i="6"/>
  <c r="AE192" i="6" s="1"/>
  <c r="Y193" i="6"/>
  <c r="AK193" i="6"/>
  <c r="AR191" i="6"/>
  <c r="AS191" i="6" s="1"/>
  <c r="X196" i="4"/>
  <c r="Z196" i="4" s="1"/>
  <c r="V197" i="4"/>
  <c r="AA195" i="4"/>
  <c r="AB195" i="4" s="1"/>
  <c r="U198" i="4"/>
  <c r="H198" i="4"/>
  <c r="K197" i="4"/>
  <c r="M197" i="4" s="1"/>
  <c r="N196" i="4"/>
  <c r="O196" i="4" s="1"/>
  <c r="I198" i="4"/>
  <c r="DN203" i="3"/>
  <c r="DM204" i="3"/>
  <c r="DO204" i="3" s="1"/>
  <c r="DP204" i="3" s="1"/>
  <c r="CD171" i="3"/>
  <c r="CF171" i="3" s="1"/>
  <c r="CG171" i="3" s="1"/>
  <c r="CE171" i="3"/>
  <c r="CF170" i="3"/>
  <c r="CG170" i="3" s="1"/>
  <c r="B189" i="3"/>
  <c r="BA175" i="3"/>
  <c r="BP175" i="3"/>
  <c r="CB175" i="3" s="1"/>
  <c r="BS171" i="3"/>
  <c r="BR171" i="3"/>
  <c r="BT171" i="3" s="1"/>
  <c r="BU171" i="3" s="1"/>
  <c r="BB172" i="3"/>
  <c r="BQ172" i="3"/>
  <c r="CC172" i="3" s="1"/>
  <c r="BD172" i="3"/>
  <c r="BC172" i="3"/>
  <c r="BE172" i="3" s="1"/>
  <c r="BF172" i="3" s="1"/>
  <c r="E185" i="3"/>
  <c r="D185" i="3"/>
  <c r="F185" i="3" s="1"/>
  <c r="G185" i="3" s="1"/>
  <c r="C186" i="3"/>
  <c r="CO188" i="3"/>
  <c r="CM190" i="3"/>
  <c r="CN189" i="3"/>
  <c r="CP189" i="3" s="1"/>
  <c r="CQ189" i="3" s="1"/>
  <c r="V170" i="2"/>
  <c r="G172" i="2"/>
  <c r="T172" i="2"/>
  <c r="U171" i="2"/>
  <c r="Z171" i="2" s="1"/>
  <c r="E174" i="2"/>
  <c r="F173" i="2"/>
  <c r="I173" i="2" s="1"/>
  <c r="J168" i="1"/>
  <c r="K168" i="1" s="1"/>
  <c r="H169" i="1"/>
  <c r="G169" i="1"/>
  <c r="D171" i="1"/>
  <c r="E171" i="1" s="1"/>
  <c r="I171" i="1" s="1"/>
  <c r="F170" i="1"/>
  <c r="S192" i="6" l="1"/>
  <c r="T191" i="6"/>
  <c r="AP193" i="6"/>
  <c r="AN193" i="6"/>
  <c r="AL193" i="6"/>
  <c r="AM193" i="6"/>
  <c r="Q192" i="6"/>
  <c r="T192" i="6" s="1"/>
  <c r="AD193" i="6"/>
  <c r="AB193" i="6"/>
  <c r="Z193" i="6"/>
  <c r="AA193" i="6"/>
  <c r="AE193" i="6" s="1"/>
  <c r="Y194" i="6"/>
  <c r="AC192" i="6"/>
  <c r="AF192" i="6" s="1"/>
  <c r="AG192" i="6" s="1"/>
  <c r="R193" i="6"/>
  <c r="M194" i="6"/>
  <c r="P193" i="6"/>
  <c r="O193" i="6"/>
  <c r="N193" i="6"/>
  <c r="AO192" i="6"/>
  <c r="AR192" i="6" s="1"/>
  <c r="AS192" i="6" s="1"/>
  <c r="AK194" i="6"/>
  <c r="V198" i="4"/>
  <c r="X197" i="4"/>
  <c r="Z197" i="4" s="1"/>
  <c r="X198" i="4"/>
  <c r="U199" i="4"/>
  <c r="AA196" i="4"/>
  <c r="AB196" i="4" s="1"/>
  <c r="H199" i="4"/>
  <c r="I199" i="4" s="1"/>
  <c r="K198" i="4"/>
  <c r="M198" i="4" s="1"/>
  <c r="N197" i="4"/>
  <c r="O197" i="4" s="1"/>
  <c r="DN204" i="3"/>
  <c r="DM205" i="3"/>
  <c r="DN205" i="3" s="1"/>
  <c r="CE172" i="3"/>
  <c r="CD172" i="3"/>
  <c r="CF172" i="3" s="1"/>
  <c r="CG172" i="3" s="1"/>
  <c r="BB173" i="3"/>
  <c r="BQ173" i="3"/>
  <c r="CC173" i="3" s="1"/>
  <c r="BS172" i="3"/>
  <c r="BR172" i="3"/>
  <c r="BT172" i="3" s="1"/>
  <c r="BU172" i="3" s="1"/>
  <c r="B190" i="3"/>
  <c r="BA176" i="3"/>
  <c r="BP176" i="3"/>
  <c r="CB176" i="3" s="1"/>
  <c r="BD173" i="3"/>
  <c r="BC173" i="3"/>
  <c r="BE173" i="3" s="1"/>
  <c r="BF173" i="3" s="1"/>
  <c r="E186" i="3"/>
  <c r="D186" i="3"/>
  <c r="F186" i="3" s="1"/>
  <c r="G186" i="3" s="1"/>
  <c r="C187" i="3"/>
  <c r="CO189" i="3"/>
  <c r="CM191" i="3"/>
  <c r="CN190" i="3"/>
  <c r="CP190" i="3" s="1"/>
  <c r="CQ190" i="3" s="1"/>
  <c r="V171" i="2"/>
  <c r="G173" i="2"/>
  <c r="T173" i="2"/>
  <c r="U172" i="2"/>
  <c r="Z172" i="2" s="1"/>
  <c r="E175" i="2"/>
  <c r="F174" i="2"/>
  <c r="I174" i="2" s="1"/>
  <c r="J169" i="1"/>
  <c r="K169" i="1" s="1"/>
  <c r="H170" i="1"/>
  <c r="G170" i="1"/>
  <c r="D172" i="1"/>
  <c r="E172" i="1" s="1"/>
  <c r="I172" i="1" s="1"/>
  <c r="F171" i="1"/>
  <c r="AD194" i="6" l="1"/>
  <c r="AB194" i="6"/>
  <c r="Z194" i="6"/>
  <c r="AA194" i="6"/>
  <c r="AE194" i="6" s="1"/>
  <c r="Y195" i="6"/>
  <c r="S193" i="6"/>
  <c r="AP194" i="6"/>
  <c r="AN194" i="6"/>
  <c r="AL194" i="6"/>
  <c r="AM194" i="6"/>
  <c r="Q193" i="6"/>
  <c r="AC193" i="6"/>
  <c r="AF193" i="6" s="1"/>
  <c r="AG193" i="6" s="1"/>
  <c r="N194" i="6"/>
  <c r="M195" i="6"/>
  <c r="R194" i="6"/>
  <c r="O194" i="6"/>
  <c r="P194" i="6"/>
  <c r="AQ193" i="6"/>
  <c r="AK195" i="6"/>
  <c r="AO193" i="6"/>
  <c r="Z198" i="4"/>
  <c r="AA198" i="4" s="1"/>
  <c r="AB198" i="4" s="1"/>
  <c r="V199" i="4"/>
  <c r="U200" i="4"/>
  <c r="AA197" i="4"/>
  <c r="AB197" i="4" s="1"/>
  <c r="H200" i="4"/>
  <c r="I200" i="4" s="1"/>
  <c r="K199" i="4"/>
  <c r="M199" i="4" s="1"/>
  <c r="N198" i="4"/>
  <c r="O198" i="4" s="1"/>
  <c r="DO205" i="3"/>
  <c r="DP205" i="3" s="1"/>
  <c r="DM206" i="3"/>
  <c r="DO206" i="3" s="1"/>
  <c r="DP206" i="3" s="1"/>
  <c r="CE173" i="3"/>
  <c r="CD173" i="3"/>
  <c r="CF173" i="3" s="1"/>
  <c r="CG173" i="3" s="1"/>
  <c r="BB174" i="3"/>
  <c r="BQ174" i="3"/>
  <c r="CC174" i="3" s="1"/>
  <c r="B191" i="3"/>
  <c r="BP177" i="3"/>
  <c r="CB177" i="3" s="1"/>
  <c r="BA177" i="3"/>
  <c r="BS173" i="3"/>
  <c r="BR173" i="3"/>
  <c r="BT173" i="3" s="1"/>
  <c r="BU173" i="3" s="1"/>
  <c r="BD174" i="3"/>
  <c r="BC174" i="3"/>
  <c r="BE174" i="3" s="1"/>
  <c r="BF174" i="3" s="1"/>
  <c r="E187" i="3"/>
  <c r="D187" i="3"/>
  <c r="F187" i="3" s="1"/>
  <c r="G187" i="3" s="1"/>
  <c r="C188" i="3"/>
  <c r="CO190" i="3"/>
  <c r="CM192" i="3"/>
  <c r="CN191" i="3"/>
  <c r="CP191" i="3" s="1"/>
  <c r="CQ191" i="3" s="1"/>
  <c r="V172" i="2"/>
  <c r="G174" i="2"/>
  <c r="T174" i="2"/>
  <c r="U173" i="2"/>
  <c r="Z173" i="2" s="1"/>
  <c r="E176" i="2"/>
  <c r="F175" i="2"/>
  <c r="I175" i="2" s="1"/>
  <c r="J170" i="1"/>
  <c r="K170" i="1" s="1"/>
  <c r="H171" i="1"/>
  <c r="G171" i="1"/>
  <c r="D173" i="1"/>
  <c r="E173" i="1" s="1"/>
  <c r="I173" i="1" s="1"/>
  <c r="F172" i="1"/>
  <c r="Q194" i="6" l="1"/>
  <c r="T193" i="6"/>
  <c r="S194" i="6"/>
  <c r="AO194" i="6"/>
  <c r="M196" i="6"/>
  <c r="R195" i="6"/>
  <c r="P195" i="6"/>
  <c r="N195" i="6"/>
  <c r="O195" i="6"/>
  <c r="S195" i="6" s="1"/>
  <c r="AN195" i="6"/>
  <c r="AP195" i="6"/>
  <c r="AL195" i="6"/>
  <c r="AM195" i="6"/>
  <c r="AC194" i="6"/>
  <c r="AF194" i="6" s="1"/>
  <c r="AG194" i="6" s="1"/>
  <c r="AD195" i="6"/>
  <c r="AB195" i="6"/>
  <c r="AA195" i="6"/>
  <c r="Z195" i="6"/>
  <c r="Y196" i="6"/>
  <c r="AQ194" i="6"/>
  <c r="AR194" i="6" s="1"/>
  <c r="AS194" i="6" s="1"/>
  <c r="AK196" i="6"/>
  <c r="AR193" i="6"/>
  <c r="AS193" i="6" s="1"/>
  <c r="X199" i="4"/>
  <c r="V200" i="4"/>
  <c r="U201" i="4"/>
  <c r="Z199" i="4"/>
  <c r="H201" i="4"/>
  <c r="I201" i="4" s="1"/>
  <c r="K200" i="4"/>
  <c r="M200" i="4" s="1"/>
  <c r="N199" i="4"/>
  <c r="O199" i="4" s="1"/>
  <c r="DN206" i="3"/>
  <c r="DM207" i="3"/>
  <c r="DO207" i="3" s="1"/>
  <c r="DP207" i="3" s="1"/>
  <c r="CE174" i="3"/>
  <c r="CD174" i="3"/>
  <c r="CF174" i="3" s="1"/>
  <c r="CG174" i="3" s="1"/>
  <c r="BB175" i="3"/>
  <c r="BQ175" i="3"/>
  <c r="CC175" i="3" s="1"/>
  <c r="BS174" i="3"/>
  <c r="BR174" i="3"/>
  <c r="BT174" i="3" s="1"/>
  <c r="BU174" i="3" s="1"/>
  <c r="B192" i="3"/>
  <c r="BP178" i="3"/>
  <c r="CB178" i="3" s="1"/>
  <c r="BA178" i="3"/>
  <c r="BD175" i="3"/>
  <c r="BC175" i="3"/>
  <c r="BE175" i="3" s="1"/>
  <c r="BF175" i="3" s="1"/>
  <c r="E188" i="3"/>
  <c r="D188" i="3"/>
  <c r="F188" i="3" s="1"/>
  <c r="G188" i="3" s="1"/>
  <c r="C189" i="3"/>
  <c r="CO191" i="3"/>
  <c r="CM193" i="3"/>
  <c r="CN192" i="3"/>
  <c r="CP192" i="3" s="1"/>
  <c r="CQ192" i="3" s="1"/>
  <c r="V173" i="2"/>
  <c r="G175" i="2"/>
  <c r="T175" i="2"/>
  <c r="U174" i="2"/>
  <c r="Z174" i="2" s="1"/>
  <c r="E177" i="2"/>
  <c r="F176" i="2"/>
  <c r="I176" i="2" s="1"/>
  <c r="J171" i="1"/>
  <c r="K171" i="1" s="1"/>
  <c r="H172" i="1"/>
  <c r="G172" i="1"/>
  <c r="D174" i="1"/>
  <c r="E174" i="1" s="1"/>
  <c r="I174" i="1" s="1"/>
  <c r="F173" i="1"/>
  <c r="T194" i="6" l="1"/>
  <c r="AC195" i="6"/>
  <c r="AP196" i="6"/>
  <c r="AN196" i="6"/>
  <c r="AM196" i="6"/>
  <c r="AL196" i="6"/>
  <c r="AD196" i="6"/>
  <c r="AB196" i="6"/>
  <c r="Z196" i="6"/>
  <c r="AA196" i="6"/>
  <c r="AE196" i="6" s="1"/>
  <c r="Y197" i="6"/>
  <c r="Q195" i="6"/>
  <c r="T195" i="6" s="1"/>
  <c r="AE195" i="6"/>
  <c r="AF195" i="6" s="1"/>
  <c r="AG195" i="6" s="1"/>
  <c r="P196" i="6"/>
  <c r="M197" i="6"/>
  <c r="O196" i="6"/>
  <c r="N196" i="6"/>
  <c r="R196" i="6"/>
  <c r="AQ195" i="6"/>
  <c r="AQ196" i="6"/>
  <c r="AK197" i="6"/>
  <c r="AO195" i="6"/>
  <c r="X200" i="4"/>
  <c r="V201" i="4"/>
  <c r="AA199" i="4"/>
  <c r="AB199" i="4" s="1"/>
  <c r="U202" i="4"/>
  <c r="Z200" i="4"/>
  <c r="H202" i="4"/>
  <c r="K201" i="4"/>
  <c r="M201" i="4" s="1"/>
  <c r="N200" i="4"/>
  <c r="O200" i="4" s="1"/>
  <c r="I202" i="4"/>
  <c r="DN207" i="3"/>
  <c r="DM208" i="3"/>
  <c r="DN208" i="3" s="1"/>
  <c r="CD175" i="3"/>
  <c r="CE175" i="3"/>
  <c r="CF175" i="3"/>
  <c r="CG175" i="3" s="1"/>
  <c r="B193" i="3"/>
  <c r="BP179" i="3"/>
  <c r="CB179" i="3" s="1"/>
  <c r="BA179" i="3"/>
  <c r="BS175" i="3"/>
  <c r="BR175" i="3"/>
  <c r="BT175" i="3" s="1"/>
  <c r="BU175" i="3" s="1"/>
  <c r="BB176" i="3"/>
  <c r="BQ176" i="3"/>
  <c r="CC176" i="3" s="1"/>
  <c r="BD176" i="3"/>
  <c r="BC176" i="3"/>
  <c r="BE176" i="3" s="1"/>
  <c r="BF176" i="3" s="1"/>
  <c r="E189" i="3"/>
  <c r="D189" i="3"/>
  <c r="F189" i="3" s="1"/>
  <c r="G189" i="3" s="1"/>
  <c r="C190" i="3"/>
  <c r="CO192" i="3"/>
  <c r="CM194" i="3"/>
  <c r="CN193" i="3"/>
  <c r="CP193" i="3" s="1"/>
  <c r="CQ193" i="3" s="1"/>
  <c r="V174" i="2"/>
  <c r="G176" i="2"/>
  <c r="T176" i="2"/>
  <c r="U175" i="2"/>
  <c r="Z175" i="2" s="1"/>
  <c r="E178" i="2"/>
  <c r="F177" i="2"/>
  <c r="I177" i="2" s="1"/>
  <c r="J172" i="1"/>
  <c r="K172" i="1" s="1"/>
  <c r="H173" i="1"/>
  <c r="G173" i="1"/>
  <c r="J173" i="1" s="1"/>
  <c r="K173" i="1" s="1"/>
  <c r="D175" i="1"/>
  <c r="E175" i="1" s="1"/>
  <c r="I175" i="1" s="1"/>
  <c r="F174" i="1"/>
  <c r="Q196" i="6" l="1"/>
  <c r="AD197" i="6"/>
  <c r="AB197" i="6"/>
  <c r="Z197" i="6"/>
  <c r="AA197" i="6"/>
  <c r="AE197" i="6" s="1"/>
  <c r="Y198" i="6"/>
  <c r="S196" i="6"/>
  <c r="AP197" i="6"/>
  <c r="AN197" i="6"/>
  <c r="AL197" i="6"/>
  <c r="AM197" i="6"/>
  <c r="AQ197" i="6" s="1"/>
  <c r="AC196" i="6"/>
  <c r="AF196" i="6" s="1"/>
  <c r="AG196" i="6" s="1"/>
  <c r="M198" i="6"/>
  <c r="P197" i="6"/>
  <c r="O197" i="6"/>
  <c r="R197" i="6"/>
  <c r="N197" i="6"/>
  <c r="AK198" i="6"/>
  <c r="AO196" i="6"/>
  <c r="AR196" i="6" s="1"/>
  <c r="AS196" i="6" s="1"/>
  <c r="AR195" i="6"/>
  <c r="AS195" i="6" s="1"/>
  <c r="V202" i="4"/>
  <c r="U203" i="4"/>
  <c r="X201" i="4"/>
  <c r="Z201" i="4" s="1"/>
  <c r="AA200" i="4"/>
  <c r="AB200" i="4" s="1"/>
  <c r="H203" i="4"/>
  <c r="I203" i="4" s="1"/>
  <c r="K202" i="4"/>
  <c r="M202" i="4" s="1"/>
  <c r="N201" i="4"/>
  <c r="O201" i="4" s="1"/>
  <c r="DO208" i="3"/>
  <c r="DP208" i="3" s="1"/>
  <c r="DM209" i="3"/>
  <c r="DO209" i="3" s="1"/>
  <c r="DP209" i="3" s="1"/>
  <c r="CE176" i="3"/>
  <c r="CD176" i="3"/>
  <c r="CF176" i="3" s="1"/>
  <c r="CG176" i="3" s="1"/>
  <c r="BB177" i="3"/>
  <c r="BQ177" i="3"/>
  <c r="CC177" i="3" s="1"/>
  <c r="BS176" i="3"/>
  <c r="BR176" i="3"/>
  <c r="BT176" i="3" s="1"/>
  <c r="BU176" i="3" s="1"/>
  <c r="B194" i="3"/>
  <c r="BP180" i="3"/>
  <c r="CB180" i="3" s="1"/>
  <c r="BA180" i="3"/>
  <c r="BD177" i="3"/>
  <c r="BC177" i="3"/>
  <c r="BE177" i="3" s="1"/>
  <c r="BF177" i="3" s="1"/>
  <c r="E190" i="3"/>
  <c r="D190" i="3"/>
  <c r="F190" i="3" s="1"/>
  <c r="G190" i="3" s="1"/>
  <c r="C191" i="3"/>
  <c r="CO193" i="3"/>
  <c r="CM195" i="3"/>
  <c r="CN194" i="3"/>
  <c r="CP194" i="3" s="1"/>
  <c r="CQ194" i="3" s="1"/>
  <c r="V175" i="2"/>
  <c r="G177" i="2"/>
  <c r="U176" i="2"/>
  <c r="Z176" i="2" s="1"/>
  <c r="T177" i="2"/>
  <c r="F178" i="2"/>
  <c r="I178" i="2" s="1"/>
  <c r="E179" i="2"/>
  <c r="H174" i="1"/>
  <c r="G174" i="1"/>
  <c r="D176" i="1"/>
  <c r="E176" i="1" s="1"/>
  <c r="I176" i="1" s="1"/>
  <c r="F175" i="1"/>
  <c r="T196" i="6" l="1"/>
  <c r="S197" i="6"/>
  <c r="Q197" i="6"/>
  <c r="AC197" i="6"/>
  <c r="AF197" i="6" s="1"/>
  <c r="AG197" i="6" s="1"/>
  <c r="AP198" i="6"/>
  <c r="AN198" i="6"/>
  <c r="AM198" i="6"/>
  <c r="AL198" i="6"/>
  <c r="AD198" i="6"/>
  <c r="AB198" i="6"/>
  <c r="Z198" i="6"/>
  <c r="AA198" i="6"/>
  <c r="AE198" i="6" s="1"/>
  <c r="Y199" i="6"/>
  <c r="N198" i="6"/>
  <c r="M199" i="6"/>
  <c r="O198" i="6"/>
  <c r="R198" i="6"/>
  <c r="P198" i="6"/>
  <c r="AK199" i="6"/>
  <c r="AQ198" i="6"/>
  <c r="AO197" i="6"/>
  <c r="AR197" i="6" s="1"/>
  <c r="AS197" i="6" s="1"/>
  <c r="V203" i="4"/>
  <c r="AA201" i="4"/>
  <c r="AB201" i="4" s="1"/>
  <c r="X202" i="4"/>
  <c r="Z202" i="4" s="1"/>
  <c r="U204" i="4"/>
  <c r="H204" i="4"/>
  <c r="I204" i="4" s="1"/>
  <c r="K203" i="4"/>
  <c r="N202" i="4"/>
  <c r="O202" i="4" s="1"/>
  <c r="DN209" i="3"/>
  <c r="DM210" i="3"/>
  <c r="DO210" i="3" s="1"/>
  <c r="DP210" i="3" s="1"/>
  <c r="CE177" i="3"/>
  <c r="CD177" i="3"/>
  <c r="CF177" i="3" s="1"/>
  <c r="CG177" i="3" s="1"/>
  <c r="BB178" i="3"/>
  <c r="BQ178" i="3"/>
  <c r="CC178" i="3" s="1"/>
  <c r="BS177" i="3"/>
  <c r="BR177" i="3"/>
  <c r="BT177" i="3" s="1"/>
  <c r="BU177" i="3" s="1"/>
  <c r="B195" i="3"/>
  <c r="BP181" i="3"/>
  <c r="CB181" i="3" s="1"/>
  <c r="BA181" i="3"/>
  <c r="BC178" i="3"/>
  <c r="BE178" i="3" s="1"/>
  <c r="BF178" i="3" s="1"/>
  <c r="BD178" i="3"/>
  <c r="E191" i="3"/>
  <c r="D191" i="3"/>
  <c r="F191" i="3" s="1"/>
  <c r="G191" i="3" s="1"/>
  <c r="C192" i="3"/>
  <c r="CO194" i="3"/>
  <c r="CM196" i="3"/>
  <c r="CN195" i="3"/>
  <c r="CP195" i="3" s="1"/>
  <c r="CQ195" i="3" s="1"/>
  <c r="V176" i="2"/>
  <c r="G178" i="2"/>
  <c r="T178" i="2"/>
  <c r="U177" i="2"/>
  <c r="Z177" i="2" s="1"/>
  <c r="E180" i="2"/>
  <c r="F179" i="2"/>
  <c r="I179" i="2" s="1"/>
  <c r="J174" i="1"/>
  <c r="K174" i="1" s="1"/>
  <c r="G175" i="1"/>
  <c r="H175" i="1"/>
  <c r="D177" i="1"/>
  <c r="E177" i="1" s="1"/>
  <c r="I177" i="1" s="1"/>
  <c r="F176" i="1"/>
  <c r="Q198" i="6" l="1"/>
  <c r="T197" i="6"/>
  <c r="AC198" i="6"/>
  <c r="AF198" i="6" s="1"/>
  <c r="AG198" i="6" s="1"/>
  <c r="AD199" i="6"/>
  <c r="AB199" i="6"/>
  <c r="Z199" i="6"/>
  <c r="AA199" i="6"/>
  <c r="AE199" i="6" s="1"/>
  <c r="Y200" i="6"/>
  <c r="S198" i="6"/>
  <c r="P199" i="6"/>
  <c r="N199" i="6"/>
  <c r="O199" i="6"/>
  <c r="R199" i="6"/>
  <c r="M200" i="6"/>
  <c r="AP199" i="6"/>
  <c r="AN199" i="6"/>
  <c r="AM199" i="6"/>
  <c r="AL199" i="6"/>
  <c r="AO198" i="6"/>
  <c r="AR198" i="6" s="1"/>
  <c r="AS198" i="6" s="1"/>
  <c r="AK200" i="6"/>
  <c r="AQ199" i="6"/>
  <c r="M203" i="4"/>
  <c r="V204" i="4"/>
  <c r="AA202" i="4"/>
  <c r="AB202" i="4" s="1"/>
  <c r="U205" i="4"/>
  <c r="X203" i="4"/>
  <c r="Z203" i="4" s="1"/>
  <c r="H205" i="4"/>
  <c r="I205" i="4" s="1"/>
  <c r="K204" i="4"/>
  <c r="N203" i="4"/>
  <c r="O203" i="4" s="1"/>
  <c r="DN210" i="3"/>
  <c r="DM211" i="3"/>
  <c r="DN211" i="3" s="1"/>
  <c r="CE178" i="3"/>
  <c r="CD178" i="3"/>
  <c r="CF178" i="3" s="1"/>
  <c r="CG178" i="3" s="1"/>
  <c r="BB179" i="3"/>
  <c r="BQ179" i="3"/>
  <c r="CC179" i="3" s="1"/>
  <c r="B196" i="3"/>
  <c r="BP182" i="3"/>
  <c r="CB182" i="3" s="1"/>
  <c r="BA182" i="3"/>
  <c r="BR178" i="3"/>
  <c r="BT178" i="3" s="1"/>
  <c r="BU178" i="3" s="1"/>
  <c r="BS178" i="3"/>
  <c r="BC179" i="3"/>
  <c r="BE179" i="3" s="1"/>
  <c r="BF179" i="3" s="1"/>
  <c r="BD179" i="3"/>
  <c r="E192" i="3"/>
  <c r="D192" i="3"/>
  <c r="F192" i="3" s="1"/>
  <c r="G192" i="3" s="1"/>
  <c r="C193" i="3"/>
  <c r="CO195" i="3"/>
  <c r="CM197" i="3"/>
  <c r="CN196" i="3"/>
  <c r="CO196" i="3" s="1"/>
  <c r="V177" i="2"/>
  <c r="G179" i="2"/>
  <c r="U178" i="2"/>
  <c r="Z178" i="2" s="1"/>
  <c r="T179" i="2"/>
  <c r="E181" i="2"/>
  <c r="F180" i="2"/>
  <c r="I180" i="2" s="1"/>
  <c r="J175" i="1"/>
  <c r="K175" i="1" s="1"/>
  <c r="H176" i="1"/>
  <c r="G176" i="1"/>
  <c r="D178" i="1"/>
  <c r="E178" i="1" s="1"/>
  <c r="I178" i="1" s="1"/>
  <c r="F177" i="1"/>
  <c r="T198" i="6" l="1"/>
  <c r="S199" i="6"/>
  <c r="O200" i="6"/>
  <c r="N200" i="6"/>
  <c r="P200" i="6"/>
  <c r="M201" i="6"/>
  <c r="R200" i="6"/>
  <c r="AP200" i="6"/>
  <c r="AN200" i="6"/>
  <c r="AL200" i="6"/>
  <c r="AM200" i="6"/>
  <c r="AC199" i="6"/>
  <c r="AF199" i="6" s="1"/>
  <c r="AG199" i="6" s="1"/>
  <c r="Q199" i="6"/>
  <c r="AD200" i="6"/>
  <c r="AB200" i="6"/>
  <c r="Z200" i="6"/>
  <c r="AA200" i="6"/>
  <c r="AE200" i="6" s="1"/>
  <c r="Y201" i="6"/>
  <c r="AK201" i="6"/>
  <c r="AO199" i="6"/>
  <c r="AR199" i="6" s="1"/>
  <c r="AS199" i="6" s="1"/>
  <c r="M204" i="4"/>
  <c r="V205" i="4"/>
  <c r="AA203" i="4"/>
  <c r="AB203" i="4" s="1"/>
  <c r="X204" i="4"/>
  <c r="Z204" i="4" s="1"/>
  <c r="U206" i="4"/>
  <c r="H206" i="4"/>
  <c r="K205" i="4"/>
  <c r="M205" i="4" s="1"/>
  <c r="N204" i="4"/>
  <c r="O204" i="4" s="1"/>
  <c r="I206" i="4"/>
  <c r="DO211" i="3"/>
  <c r="DP211" i="3" s="1"/>
  <c r="DM212" i="3"/>
  <c r="DO212" i="3" s="1"/>
  <c r="DP212" i="3" s="1"/>
  <c r="CE179" i="3"/>
  <c r="CD179" i="3"/>
  <c r="CF179" i="3" s="1"/>
  <c r="CG179" i="3" s="1"/>
  <c r="BB180" i="3"/>
  <c r="BQ180" i="3"/>
  <c r="CC180" i="3" s="1"/>
  <c r="B197" i="3"/>
  <c r="BP183" i="3"/>
  <c r="CB183" i="3" s="1"/>
  <c r="BA183" i="3"/>
  <c r="BR179" i="3"/>
  <c r="BS179" i="3"/>
  <c r="BT179" i="3"/>
  <c r="BU179" i="3" s="1"/>
  <c r="BC180" i="3"/>
  <c r="BE180" i="3" s="1"/>
  <c r="BF180" i="3" s="1"/>
  <c r="BD180" i="3"/>
  <c r="E193" i="3"/>
  <c r="D193" i="3"/>
  <c r="F193" i="3" s="1"/>
  <c r="G193" i="3" s="1"/>
  <c r="C194" i="3"/>
  <c r="CP196" i="3"/>
  <c r="CQ196" i="3" s="1"/>
  <c r="CM198" i="3"/>
  <c r="CN197" i="3"/>
  <c r="CP197" i="3" s="1"/>
  <c r="CQ197" i="3" s="1"/>
  <c r="V178" i="2"/>
  <c r="G180" i="2"/>
  <c r="T180" i="2"/>
  <c r="U179" i="2"/>
  <c r="Z179" i="2" s="1"/>
  <c r="E182" i="2"/>
  <c r="F181" i="2"/>
  <c r="I181" i="2" s="1"/>
  <c r="J176" i="1"/>
  <c r="K176" i="1" s="1"/>
  <c r="G177" i="1"/>
  <c r="H177" i="1"/>
  <c r="D179" i="1"/>
  <c r="E179" i="1" s="1"/>
  <c r="I179" i="1" s="1"/>
  <c r="F178" i="1"/>
  <c r="T199" i="6" l="1"/>
  <c r="Q200" i="6"/>
  <c r="AO200" i="6"/>
  <c r="AD201" i="6"/>
  <c r="AB201" i="6"/>
  <c r="AA201" i="6"/>
  <c r="AE201" i="6" s="1"/>
  <c r="Z201" i="6"/>
  <c r="Y202" i="6"/>
  <c r="AC200" i="6"/>
  <c r="AF200" i="6" s="1"/>
  <c r="AG200" i="6" s="1"/>
  <c r="AP201" i="6"/>
  <c r="AN201" i="6"/>
  <c r="AL201" i="6"/>
  <c r="AM201" i="6"/>
  <c r="AQ201" i="6" s="1"/>
  <c r="N201" i="6"/>
  <c r="M202" i="6"/>
  <c r="P201" i="6"/>
  <c r="R201" i="6"/>
  <c r="O201" i="6"/>
  <c r="S200" i="6"/>
  <c r="T200" i="6" s="1"/>
  <c r="AK202" i="6"/>
  <c r="AQ200" i="6"/>
  <c r="AR200" i="6" s="1"/>
  <c r="AS200" i="6" s="1"/>
  <c r="V206" i="4"/>
  <c r="X206" i="4" s="1"/>
  <c r="AA204" i="4"/>
  <c r="AB204" i="4" s="1"/>
  <c r="X205" i="4"/>
  <c r="Z205" i="4" s="1"/>
  <c r="U207" i="4"/>
  <c r="H207" i="4"/>
  <c r="I207" i="4" s="1"/>
  <c r="K206" i="4"/>
  <c r="N205" i="4"/>
  <c r="O205" i="4" s="1"/>
  <c r="DN212" i="3"/>
  <c r="DM213" i="3"/>
  <c r="DO213" i="3" s="1"/>
  <c r="DP213" i="3" s="1"/>
  <c r="CE180" i="3"/>
  <c r="CD180" i="3"/>
  <c r="CF180" i="3" s="1"/>
  <c r="CG180" i="3" s="1"/>
  <c r="BB181" i="3"/>
  <c r="BQ181" i="3"/>
  <c r="CC181" i="3" s="1"/>
  <c r="B198" i="3"/>
  <c r="BP184" i="3"/>
  <c r="CB184" i="3" s="1"/>
  <c r="BA184" i="3"/>
  <c r="BR180" i="3"/>
  <c r="BT180" i="3" s="1"/>
  <c r="BU180" i="3" s="1"/>
  <c r="BS180" i="3"/>
  <c r="BC181" i="3"/>
  <c r="BE181" i="3" s="1"/>
  <c r="BF181" i="3" s="1"/>
  <c r="BD181" i="3"/>
  <c r="E194" i="3"/>
  <c r="D194" i="3"/>
  <c r="F194" i="3" s="1"/>
  <c r="G194" i="3" s="1"/>
  <c r="C195" i="3"/>
  <c r="CO197" i="3"/>
  <c r="CM199" i="3"/>
  <c r="CN198" i="3"/>
  <c r="CP198" i="3" s="1"/>
  <c r="CQ198" i="3" s="1"/>
  <c r="V179" i="2"/>
  <c r="G181" i="2"/>
  <c r="U180" i="2"/>
  <c r="Z180" i="2" s="1"/>
  <c r="T181" i="2"/>
  <c r="E183" i="2"/>
  <c r="F182" i="2"/>
  <c r="I182" i="2" s="1"/>
  <c r="H178" i="1"/>
  <c r="G178" i="1"/>
  <c r="J177" i="1"/>
  <c r="K177" i="1" s="1"/>
  <c r="D180" i="1"/>
  <c r="E180" i="1" s="1"/>
  <c r="I180" i="1" s="1"/>
  <c r="F179" i="1"/>
  <c r="S201" i="6" l="1"/>
  <c r="AP202" i="6"/>
  <c r="AN202" i="6"/>
  <c r="AL202" i="6"/>
  <c r="AM202" i="6"/>
  <c r="AQ202" i="6" s="1"/>
  <c r="Q201" i="6"/>
  <c r="AC201" i="6"/>
  <c r="AF201" i="6" s="1"/>
  <c r="AG201" i="6" s="1"/>
  <c r="AD202" i="6"/>
  <c r="AB202" i="6"/>
  <c r="Z202" i="6"/>
  <c r="AA202" i="6"/>
  <c r="AE202" i="6" s="1"/>
  <c r="Y203" i="6"/>
  <c r="N202" i="6"/>
  <c r="M203" i="6"/>
  <c r="R202" i="6"/>
  <c r="O202" i="6"/>
  <c r="P202" i="6"/>
  <c r="AK203" i="6"/>
  <c r="AO201" i="6"/>
  <c r="AR201" i="6" s="1"/>
  <c r="AS201" i="6" s="1"/>
  <c r="M206" i="4"/>
  <c r="V207" i="4"/>
  <c r="AA205" i="4"/>
  <c r="AB205" i="4" s="1"/>
  <c r="U208" i="4"/>
  <c r="Z206" i="4"/>
  <c r="H208" i="4"/>
  <c r="I208" i="4" s="1"/>
  <c r="K207" i="4"/>
  <c r="M207" i="4" s="1"/>
  <c r="N206" i="4"/>
  <c r="O206" i="4" s="1"/>
  <c r="DN213" i="3"/>
  <c r="DM214" i="3"/>
  <c r="DO214" i="3" s="1"/>
  <c r="DP214" i="3" s="1"/>
  <c r="CE181" i="3"/>
  <c r="CD181" i="3"/>
  <c r="CF181" i="3" s="1"/>
  <c r="CG181" i="3" s="1"/>
  <c r="BB182" i="3"/>
  <c r="BQ182" i="3"/>
  <c r="CC182" i="3" s="1"/>
  <c r="BR181" i="3"/>
  <c r="BS181" i="3"/>
  <c r="BT181" i="3"/>
  <c r="BU181" i="3" s="1"/>
  <c r="B199" i="3"/>
  <c r="BP185" i="3"/>
  <c r="CB185" i="3" s="1"/>
  <c r="BA185" i="3"/>
  <c r="BC182" i="3"/>
  <c r="BE182" i="3" s="1"/>
  <c r="BF182" i="3" s="1"/>
  <c r="BD182" i="3"/>
  <c r="E195" i="3"/>
  <c r="D195" i="3"/>
  <c r="F195" i="3" s="1"/>
  <c r="G195" i="3" s="1"/>
  <c r="C196" i="3"/>
  <c r="CO198" i="3"/>
  <c r="CM200" i="3"/>
  <c r="CN199" i="3"/>
  <c r="CP199" i="3" s="1"/>
  <c r="CQ199" i="3" s="1"/>
  <c r="V180" i="2"/>
  <c r="G182" i="2"/>
  <c r="T182" i="2"/>
  <c r="U181" i="2"/>
  <c r="Z181" i="2" s="1"/>
  <c r="E184" i="2"/>
  <c r="F183" i="2"/>
  <c r="I183" i="2" s="1"/>
  <c r="J178" i="1"/>
  <c r="K178" i="1" s="1"/>
  <c r="H179" i="1"/>
  <c r="G179" i="1"/>
  <c r="D181" i="1"/>
  <c r="E181" i="1" s="1"/>
  <c r="I181" i="1" s="1"/>
  <c r="F180" i="1"/>
  <c r="S202" i="6" l="1"/>
  <c r="T201" i="6"/>
  <c r="AP203" i="6"/>
  <c r="AN203" i="6"/>
  <c r="AL203" i="6"/>
  <c r="AM203" i="6"/>
  <c r="Q202" i="6"/>
  <c r="T202" i="6" s="1"/>
  <c r="AD203" i="6"/>
  <c r="AB203" i="6"/>
  <c r="Z203" i="6"/>
  <c r="AA203" i="6"/>
  <c r="AE203" i="6" s="1"/>
  <c r="Y204" i="6"/>
  <c r="AC202" i="6"/>
  <c r="AF202" i="6" s="1"/>
  <c r="AG202" i="6" s="1"/>
  <c r="N203" i="6"/>
  <c r="P203" i="6"/>
  <c r="M204" i="6"/>
  <c r="O203" i="6"/>
  <c r="R203" i="6"/>
  <c r="AK204" i="6"/>
  <c r="AQ203" i="6"/>
  <c r="AO202" i="6"/>
  <c r="AR202" i="6" s="1"/>
  <c r="AS202" i="6" s="1"/>
  <c r="V208" i="4"/>
  <c r="AA206" i="4"/>
  <c r="AB206" i="4" s="1"/>
  <c r="X207" i="4"/>
  <c r="Z207" i="4" s="1"/>
  <c r="U209" i="4"/>
  <c r="X208" i="4"/>
  <c r="H209" i="4"/>
  <c r="I209" i="4" s="1"/>
  <c r="K208" i="4"/>
  <c r="N207" i="4"/>
  <c r="O207" i="4" s="1"/>
  <c r="DN214" i="3"/>
  <c r="DM215" i="3"/>
  <c r="DO215" i="3" s="1"/>
  <c r="DP215" i="3" s="1"/>
  <c r="CE182" i="3"/>
  <c r="CD182" i="3"/>
  <c r="CF182" i="3" s="1"/>
  <c r="CG182" i="3" s="1"/>
  <c r="BB183" i="3"/>
  <c r="BQ183" i="3"/>
  <c r="CC183" i="3" s="1"/>
  <c r="B200" i="3"/>
  <c r="BP186" i="3"/>
  <c r="CB186" i="3" s="1"/>
  <c r="BA186" i="3"/>
  <c r="BR182" i="3"/>
  <c r="BS182" i="3"/>
  <c r="BT182" i="3"/>
  <c r="BU182" i="3" s="1"/>
  <c r="BC183" i="3"/>
  <c r="BE183" i="3" s="1"/>
  <c r="BF183" i="3" s="1"/>
  <c r="BD183" i="3"/>
  <c r="E196" i="3"/>
  <c r="D196" i="3"/>
  <c r="F196" i="3" s="1"/>
  <c r="G196" i="3" s="1"/>
  <c r="C197" i="3"/>
  <c r="CO199" i="3"/>
  <c r="CM201" i="3"/>
  <c r="CN200" i="3"/>
  <c r="CP200" i="3" s="1"/>
  <c r="CQ200" i="3" s="1"/>
  <c r="V181" i="2"/>
  <c r="G183" i="2"/>
  <c r="T183" i="2"/>
  <c r="U182" i="2"/>
  <c r="Z182" i="2" s="1"/>
  <c r="F184" i="2"/>
  <c r="I184" i="2" s="1"/>
  <c r="E185" i="2"/>
  <c r="J179" i="1"/>
  <c r="K179" i="1" s="1"/>
  <c r="H180" i="1"/>
  <c r="G180" i="1"/>
  <c r="D182" i="1"/>
  <c r="E182" i="1" s="1"/>
  <c r="I182" i="1" s="1"/>
  <c r="F181" i="1"/>
  <c r="Q203" i="6" l="1"/>
  <c r="AP204" i="6"/>
  <c r="AN204" i="6"/>
  <c r="AL204" i="6"/>
  <c r="AM204" i="6"/>
  <c r="S203" i="6"/>
  <c r="AD204" i="6"/>
  <c r="AB204" i="6"/>
  <c r="Z204" i="6"/>
  <c r="AA204" i="6"/>
  <c r="AE204" i="6" s="1"/>
  <c r="Y205" i="6"/>
  <c r="N204" i="6"/>
  <c r="M205" i="6"/>
  <c r="R204" i="6"/>
  <c r="P204" i="6"/>
  <c r="O204" i="6"/>
  <c r="S204" i="6" s="1"/>
  <c r="AC203" i="6"/>
  <c r="AF203" i="6" s="1"/>
  <c r="AG203" i="6" s="1"/>
  <c r="AO203" i="6"/>
  <c r="AR203" i="6" s="1"/>
  <c r="AS203" i="6" s="1"/>
  <c r="AK205" i="6"/>
  <c r="AQ204" i="6"/>
  <c r="M208" i="4"/>
  <c r="V209" i="4"/>
  <c r="U210" i="4"/>
  <c r="AA207" i="4"/>
  <c r="AB207" i="4" s="1"/>
  <c r="Z208" i="4"/>
  <c r="H210" i="4"/>
  <c r="I210" i="4" s="1"/>
  <c r="K209" i="4"/>
  <c r="M209" i="4" s="1"/>
  <c r="N208" i="4"/>
  <c r="O208" i="4" s="1"/>
  <c r="DN215" i="3"/>
  <c r="DM216" i="3"/>
  <c r="DN216" i="3" s="1"/>
  <c r="CE183" i="3"/>
  <c r="CD183" i="3"/>
  <c r="CF183" i="3" s="1"/>
  <c r="CG183" i="3" s="1"/>
  <c r="BB184" i="3"/>
  <c r="BQ184" i="3"/>
  <c r="CC184" i="3" s="1"/>
  <c r="B201" i="3"/>
  <c r="BP187" i="3"/>
  <c r="CB187" i="3" s="1"/>
  <c r="BA187" i="3"/>
  <c r="BR183" i="3"/>
  <c r="BT183" i="3" s="1"/>
  <c r="BU183" i="3" s="1"/>
  <c r="BS183" i="3"/>
  <c r="BC184" i="3"/>
  <c r="BE184" i="3" s="1"/>
  <c r="BF184" i="3" s="1"/>
  <c r="BD184" i="3"/>
  <c r="E197" i="3"/>
  <c r="D197" i="3"/>
  <c r="F197" i="3" s="1"/>
  <c r="G197" i="3" s="1"/>
  <c r="C198" i="3"/>
  <c r="CO200" i="3"/>
  <c r="CM202" i="3"/>
  <c r="CN201" i="3"/>
  <c r="CO201" i="3" s="1"/>
  <c r="V182" i="2"/>
  <c r="G184" i="2"/>
  <c r="T184" i="2"/>
  <c r="U183" i="2"/>
  <c r="Z183" i="2" s="1"/>
  <c r="E186" i="2"/>
  <c r="F185" i="2"/>
  <c r="I185" i="2" s="1"/>
  <c r="J180" i="1"/>
  <c r="K180" i="1" s="1"/>
  <c r="H181" i="1"/>
  <c r="G181" i="1"/>
  <c r="D183" i="1"/>
  <c r="E183" i="1" s="1"/>
  <c r="I183" i="1" s="1"/>
  <c r="F182" i="1"/>
  <c r="T203" i="6" l="1"/>
  <c r="AD205" i="6"/>
  <c r="AB205" i="6"/>
  <c r="Z205" i="6"/>
  <c r="AA205" i="6"/>
  <c r="AE205" i="6" s="1"/>
  <c r="Y206" i="6"/>
  <c r="Q204" i="6"/>
  <c r="T204" i="6" s="1"/>
  <c r="AP205" i="6"/>
  <c r="AN205" i="6"/>
  <c r="AL205" i="6"/>
  <c r="AM205" i="6"/>
  <c r="AQ205" i="6" s="1"/>
  <c r="AC204" i="6"/>
  <c r="AF204" i="6" s="1"/>
  <c r="AG204" i="6" s="1"/>
  <c r="O205" i="6"/>
  <c r="N205" i="6"/>
  <c r="M206" i="6"/>
  <c r="R205" i="6"/>
  <c r="P205" i="6"/>
  <c r="AK206" i="6"/>
  <c r="AO204" i="6"/>
  <c r="AR204" i="6"/>
  <c r="AS204" i="6" s="1"/>
  <c r="V210" i="4"/>
  <c r="X210" i="4" s="1"/>
  <c r="AA208" i="4"/>
  <c r="AB208" i="4" s="1"/>
  <c r="X209" i="4"/>
  <c r="Z209" i="4" s="1"/>
  <c r="U211" i="4"/>
  <c r="H211" i="4"/>
  <c r="I211" i="4" s="1"/>
  <c r="K210" i="4"/>
  <c r="M210" i="4" s="1"/>
  <c r="N209" i="4"/>
  <c r="O209" i="4" s="1"/>
  <c r="DO216" i="3"/>
  <c r="DP216" i="3" s="1"/>
  <c r="DM217" i="3"/>
  <c r="DO217" i="3" s="1"/>
  <c r="DP217" i="3" s="1"/>
  <c r="CE184" i="3"/>
  <c r="CD184" i="3"/>
  <c r="CF184" i="3" s="1"/>
  <c r="CG184" i="3" s="1"/>
  <c r="BB185" i="3"/>
  <c r="BQ185" i="3"/>
  <c r="CC185" i="3" s="1"/>
  <c r="B202" i="3"/>
  <c r="BP188" i="3"/>
  <c r="CB188" i="3" s="1"/>
  <c r="BA188" i="3"/>
  <c r="BS184" i="3"/>
  <c r="BR184" i="3"/>
  <c r="BT184" i="3" s="1"/>
  <c r="BU184" i="3" s="1"/>
  <c r="BD185" i="3"/>
  <c r="BC185" i="3"/>
  <c r="BE185" i="3" s="1"/>
  <c r="BF185" i="3" s="1"/>
  <c r="E198" i="3"/>
  <c r="D198" i="3"/>
  <c r="F198" i="3" s="1"/>
  <c r="G198" i="3" s="1"/>
  <c r="C199" i="3"/>
  <c r="CP201" i="3"/>
  <c r="CQ201" i="3" s="1"/>
  <c r="CM203" i="3"/>
  <c r="CN202" i="3"/>
  <c r="CP202" i="3" s="1"/>
  <c r="CQ202" i="3" s="1"/>
  <c r="V183" i="2"/>
  <c r="G185" i="2"/>
  <c r="T185" i="2"/>
  <c r="U184" i="2"/>
  <c r="Z184" i="2" s="1"/>
  <c r="E187" i="2"/>
  <c r="F186" i="2"/>
  <c r="I186" i="2" s="1"/>
  <c r="J181" i="1"/>
  <c r="K181" i="1" s="1"/>
  <c r="H182" i="1"/>
  <c r="G182" i="1"/>
  <c r="D184" i="1"/>
  <c r="E184" i="1" s="1"/>
  <c r="I184" i="1" s="1"/>
  <c r="F183" i="1"/>
  <c r="S205" i="6" l="1"/>
  <c r="Q205" i="6"/>
  <c r="AP206" i="6"/>
  <c r="AN206" i="6"/>
  <c r="AL206" i="6"/>
  <c r="AM206" i="6"/>
  <c r="AD206" i="6"/>
  <c r="AB206" i="6"/>
  <c r="Z206" i="6"/>
  <c r="AA206" i="6"/>
  <c r="AE206" i="6" s="1"/>
  <c r="Y207" i="6"/>
  <c r="O206" i="6"/>
  <c r="R206" i="6"/>
  <c r="N206" i="6"/>
  <c r="M207" i="6"/>
  <c r="P206" i="6"/>
  <c r="AC205" i="6"/>
  <c r="AF205" i="6" s="1"/>
  <c r="AG205" i="6" s="1"/>
  <c r="T205" i="6"/>
  <c r="AK207" i="6"/>
  <c r="AO205" i="6"/>
  <c r="AR205" i="6" s="1"/>
  <c r="AS205" i="6" s="1"/>
  <c r="V211" i="4"/>
  <c r="AA209" i="4"/>
  <c r="AB209" i="4" s="1"/>
  <c r="Z210" i="4"/>
  <c r="U212" i="4"/>
  <c r="H212" i="4"/>
  <c r="I212" i="4" s="1"/>
  <c r="K211" i="4"/>
  <c r="N210" i="4"/>
  <c r="O210" i="4" s="1"/>
  <c r="DN217" i="3"/>
  <c r="DM218" i="3"/>
  <c r="DN218" i="3" s="1"/>
  <c r="CE185" i="3"/>
  <c r="CD185" i="3"/>
  <c r="CF185" i="3"/>
  <c r="CG185" i="3" s="1"/>
  <c r="BB186" i="3"/>
  <c r="BQ186" i="3"/>
  <c r="CC186" i="3" s="1"/>
  <c r="BS185" i="3"/>
  <c r="BR185" i="3"/>
  <c r="BT185" i="3" s="1"/>
  <c r="BU185" i="3" s="1"/>
  <c r="B203" i="3"/>
  <c r="BP189" i="3"/>
  <c r="CB189" i="3" s="1"/>
  <c r="BA189" i="3"/>
  <c r="BD186" i="3"/>
  <c r="BC186" i="3"/>
  <c r="BE186" i="3" s="1"/>
  <c r="BF186" i="3" s="1"/>
  <c r="E199" i="3"/>
  <c r="D199" i="3"/>
  <c r="F199" i="3" s="1"/>
  <c r="G199" i="3" s="1"/>
  <c r="C200" i="3"/>
  <c r="CM204" i="3"/>
  <c r="CO202" i="3"/>
  <c r="CN203" i="3"/>
  <c r="CO203" i="3" s="1"/>
  <c r="V184" i="2"/>
  <c r="G186" i="2"/>
  <c r="T186" i="2"/>
  <c r="U185" i="2"/>
  <c r="Z185" i="2" s="1"/>
  <c r="E188" i="2"/>
  <c r="F187" i="2"/>
  <c r="I187" i="2" s="1"/>
  <c r="J182" i="1"/>
  <c r="K182" i="1" s="1"/>
  <c r="H183" i="1"/>
  <c r="G183" i="1"/>
  <c r="D185" i="1"/>
  <c r="E185" i="1" s="1"/>
  <c r="I185" i="1" s="1"/>
  <c r="F184" i="1"/>
  <c r="AD207" i="6" l="1"/>
  <c r="AB207" i="6"/>
  <c r="Z207" i="6"/>
  <c r="AA207" i="6"/>
  <c r="AE207" i="6" s="1"/>
  <c r="Y208" i="6"/>
  <c r="AP207" i="6"/>
  <c r="AN207" i="6"/>
  <c r="AL207" i="6"/>
  <c r="AM207" i="6"/>
  <c r="Q206" i="6"/>
  <c r="S206" i="6"/>
  <c r="AC206" i="6"/>
  <c r="AF206" i="6" s="1"/>
  <c r="AG206" i="6" s="1"/>
  <c r="N207" i="6"/>
  <c r="R207" i="6"/>
  <c r="O207" i="6"/>
  <c r="S207" i="6" s="1"/>
  <c r="P207" i="6"/>
  <c r="M208" i="6"/>
  <c r="AQ206" i="6"/>
  <c r="AK208" i="6"/>
  <c r="AO206" i="6"/>
  <c r="M211" i="4"/>
  <c r="X211" i="4"/>
  <c r="Z211" i="4" s="1"/>
  <c r="AA211" i="4" s="1"/>
  <c r="AB211" i="4" s="1"/>
  <c r="V212" i="4"/>
  <c r="X212" i="4" s="1"/>
  <c r="AA210" i="4"/>
  <c r="AB210" i="4" s="1"/>
  <c r="U213" i="4"/>
  <c r="H213" i="4"/>
  <c r="I213" i="4" s="1"/>
  <c r="K212" i="4"/>
  <c r="N211" i="4"/>
  <c r="O211" i="4" s="1"/>
  <c r="DO218" i="3"/>
  <c r="DP218" i="3" s="1"/>
  <c r="DM219" i="3"/>
  <c r="DO219" i="3" s="1"/>
  <c r="DP219" i="3" s="1"/>
  <c r="CE186" i="3"/>
  <c r="CD186" i="3"/>
  <c r="CF186" i="3" s="1"/>
  <c r="CG186" i="3" s="1"/>
  <c r="BB187" i="3"/>
  <c r="BQ187" i="3"/>
  <c r="CC187" i="3" s="1"/>
  <c r="B204" i="3"/>
  <c r="BP190" i="3"/>
  <c r="CB190" i="3" s="1"/>
  <c r="BA190" i="3"/>
  <c r="BS186" i="3"/>
  <c r="BR186" i="3"/>
  <c r="BT186" i="3" s="1"/>
  <c r="BU186" i="3" s="1"/>
  <c r="BD187" i="3"/>
  <c r="BC187" i="3"/>
  <c r="BE187" i="3" s="1"/>
  <c r="BF187" i="3" s="1"/>
  <c r="E200" i="3"/>
  <c r="D200" i="3"/>
  <c r="F200" i="3" s="1"/>
  <c r="G200" i="3" s="1"/>
  <c r="C201" i="3"/>
  <c r="CP203" i="3"/>
  <c r="CQ203" i="3" s="1"/>
  <c r="CM205" i="3"/>
  <c r="CN204" i="3"/>
  <c r="CO204" i="3" s="1"/>
  <c r="V185" i="2"/>
  <c r="G187" i="2"/>
  <c r="T187" i="2"/>
  <c r="U186" i="2"/>
  <c r="Z186" i="2" s="1"/>
  <c r="E189" i="2"/>
  <c r="F188" i="2"/>
  <c r="I188" i="2" s="1"/>
  <c r="J183" i="1"/>
  <c r="K183" i="1" s="1"/>
  <c r="H184" i="1"/>
  <c r="G184" i="1"/>
  <c r="D186" i="1"/>
  <c r="E186" i="1" s="1"/>
  <c r="I186" i="1" s="1"/>
  <c r="F185" i="1"/>
  <c r="Q207" i="6" l="1"/>
  <c r="T207" i="6" s="1"/>
  <c r="AP208" i="6"/>
  <c r="AN208" i="6"/>
  <c r="AM208" i="6"/>
  <c r="AL208" i="6"/>
  <c r="AC207" i="6"/>
  <c r="AF207" i="6" s="1"/>
  <c r="AG207" i="6" s="1"/>
  <c r="R208" i="6"/>
  <c r="M209" i="6"/>
  <c r="O208" i="6"/>
  <c r="N208" i="6"/>
  <c r="P208" i="6"/>
  <c r="T206" i="6"/>
  <c r="AD208" i="6"/>
  <c r="AB208" i="6"/>
  <c r="AA208" i="6"/>
  <c r="Z208" i="6"/>
  <c r="Y209" i="6"/>
  <c r="AO207" i="6"/>
  <c r="AK209" i="6"/>
  <c r="AO208" i="6"/>
  <c r="AQ207" i="6"/>
  <c r="AR207" i="6" s="1"/>
  <c r="AS207" i="6" s="1"/>
  <c r="AR206" i="6"/>
  <c r="AS206" i="6" s="1"/>
  <c r="M212" i="4"/>
  <c r="V213" i="4"/>
  <c r="Z212" i="4"/>
  <c r="U214" i="4"/>
  <c r="H214" i="4"/>
  <c r="I214" i="4" s="1"/>
  <c r="K213" i="4"/>
  <c r="M213" i="4" s="1"/>
  <c r="N212" i="4"/>
  <c r="O212" i="4" s="1"/>
  <c r="DN219" i="3"/>
  <c r="DM220" i="3"/>
  <c r="DO220" i="3" s="1"/>
  <c r="DP220" i="3" s="1"/>
  <c r="CE187" i="3"/>
  <c r="CD187" i="3"/>
  <c r="CF187" i="3" s="1"/>
  <c r="CG187" i="3" s="1"/>
  <c r="BB188" i="3"/>
  <c r="BQ188" i="3"/>
  <c r="CC188" i="3" s="1"/>
  <c r="B205" i="3"/>
  <c r="BP191" i="3"/>
  <c r="CB191" i="3" s="1"/>
  <c r="BA191" i="3"/>
  <c r="BR187" i="3"/>
  <c r="BT187" i="3" s="1"/>
  <c r="BU187" i="3" s="1"/>
  <c r="BS187" i="3"/>
  <c r="J184" i="1"/>
  <c r="K184" i="1" s="1"/>
  <c r="BD188" i="3"/>
  <c r="BC188" i="3"/>
  <c r="BE188" i="3" s="1"/>
  <c r="BF188" i="3" s="1"/>
  <c r="E201" i="3"/>
  <c r="D201" i="3"/>
  <c r="F201" i="3" s="1"/>
  <c r="G201" i="3" s="1"/>
  <c r="C202" i="3"/>
  <c r="CP204" i="3"/>
  <c r="CQ204" i="3" s="1"/>
  <c r="CM206" i="3"/>
  <c r="CN205" i="3"/>
  <c r="CO205" i="3" s="1"/>
  <c r="V186" i="2"/>
  <c r="G188" i="2"/>
  <c r="T188" i="2"/>
  <c r="U187" i="2"/>
  <c r="Z187" i="2" s="1"/>
  <c r="E190" i="2"/>
  <c r="F189" i="2"/>
  <c r="I189" i="2" s="1"/>
  <c r="G185" i="1"/>
  <c r="H185" i="1"/>
  <c r="D187" i="1"/>
  <c r="E187" i="1" s="1"/>
  <c r="I187" i="1" s="1"/>
  <c r="F186" i="1"/>
  <c r="S208" i="6" l="1"/>
  <c r="Q208" i="6"/>
  <c r="AP209" i="6"/>
  <c r="AN209" i="6"/>
  <c r="AL209" i="6"/>
  <c r="AM209" i="6"/>
  <c r="AE208" i="6"/>
  <c r="O209" i="6"/>
  <c r="N209" i="6"/>
  <c r="M210" i="6"/>
  <c r="R209" i="6"/>
  <c r="P209" i="6"/>
  <c r="AD209" i="6"/>
  <c r="AB209" i="6"/>
  <c r="Z209" i="6"/>
  <c r="AA209" i="6"/>
  <c r="Y210" i="6"/>
  <c r="AC208" i="6"/>
  <c r="AQ208" i="6"/>
  <c r="AR208" i="6" s="1"/>
  <c r="AS208" i="6" s="1"/>
  <c r="AK210" i="6"/>
  <c r="X213" i="4"/>
  <c r="Z213" i="4" s="1"/>
  <c r="V214" i="4"/>
  <c r="X214" i="4" s="1"/>
  <c r="U215" i="4"/>
  <c r="AA212" i="4"/>
  <c r="AB212" i="4" s="1"/>
  <c r="H215" i="4"/>
  <c r="I215" i="4" s="1"/>
  <c r="K214" i="4"/>
  <c r="M214" i="4" s="1"/>
  <c r="N213" i="4"/>
  <c r="O213" i="4" s="1"/>
  <c r="DN220" i="3"/>
  <c r="DM221" i="3"/>
  <c r="DO221" i="3" s="1"/>
  <c r="DP221" i="3" s="1"/>
  <c r="CE188" i="3"/>
  <c r="CD188" i="3"/>
  <c r="CF188" i="3" s="1"/>
  <c r="CG188" i="3" s="1"/>
  <c r="BB189" i="3"/>
  <c r="BQ189" i="3"/>
  <c r="CC189" i="3" s="1"/>
  <c r="B206" i="3"/>
  <c r="BA192" i="3"/>
  <c r="BP192" i="3"/>
  <c r="CB192" i="3" s="1"/>
  <c r="BS188" i="3"/>
  <c r="BR188" i="3"/>
  <c r="BT188" i="3" s="1"/>
  <c r="BU188" i="3" s="1"/>
  <c r="BD189" i="3"/>
  <c r="BC189" i="3"/>
  <c r="BE189" i="3" s="1"/>
  <c r="BF189" i="3" s="1"/>
  <c r="E202" i="3"/>
  <c r="D202" i="3"/>
  <c r="F202" i="3" s="1"/>
  <c r="G202" i="3" s="1"/>
  <c r="C203" i="3"/>
  <c r="CP205" i="3"/>
  <c r="CQ205" i="3" s="1"/>
  <c r="CM207" i="3"/>
  <c r="CN206" i="3"/>
  <c r="CO206" i="3" s="1"/>
  <c r="V187" i="2"/>
  <c r="G189" i="2"/>
  <c r="T189" i="2"/>
  <c r="U188" i="2"/>
  <c r="Z188" i="2" s="1"/>
  <c r="F190" i="2"/>
  <c r="I190" i="2" s="1"/>
  <c r="E191" i="2"/>
  <c r="J185" i="1"/>
  <c r="K185" i="1" s="1"/>
  <c r="G186" i="1"/>
  <c r="H186" i="1"/>
  <c r="D188" i="1"/>
  <c r="E188" i="1" s="1"/>
  <c r="I188" i="1" s="1"/>
  <c r="F187" i="1"/>
  <c r="AF208" i="6" l="1"/>
  <c r="AG208" i="6" s="1"/>
  <c r="T208" i="6"/>
  <c r="Q209" i="6"/>
  <c r="AC209" i="6"/>
  <c r="O210" i="6"/>
  <c r="N210" i="6"/>
  <c r="M211" i="6"/>
  <c r="R210" i="6"/>
  <c r="P210" i="6"/>
  <c r="S209" i="6"/>
  <c r="T209" i="6" s="1"/>
  <c r="AD210" i="6"/>
  <c r="AB210" i="6"/>
  <c r="Z210" i="6"/>
  <c r="AA210" i="6"/>
  <c r="Y211" i="6"/>
  <c r="AP210" i="6"/>
  <c r="AN210" i="6"/>
  <c r="AL210" i="6"/>
  <c r="AM210" i="6"/>
  <c r="AE209" i="6"/>
  <c r="AF209" i="6" s="1"/>
  <c r="AG209" i="6" s="1"/>
  <c r="AK211" i="6"/>
  <c r="AO209" i="6"/>
  <c r="AQ209" i="6"/>
  <c r="V215" i="4"/>
  <c r="Z214" i="4"/>
  <c r="AA213" i="4"/>
  <c r="AB213" i="4" s="1"/>
  <c r="U216" i="4"/>
  <c r="H216" i="4"/>
  <c r="I216" i="4" s="1"/>
  <c r="K215" i="4"/>
  <c r="N214" i="4"/>
  <c r="O214" i="4" s="1"/>
  <c r="DN221" i="3"/>
  <c r="DM222" i="3"/>
  <c r="DO222" i="3" s="1"/>
  <c r="DP222" i="3" s="1"/>
  <c r="CE189" i="3"/>
  <c r="CD189" i="3"/>
  <c r="CF189" i="3" s="1"/>
  <c r="CG189" i="3" s="1"/>
  <c r="BB190" i="3"/>
  <c r="BQ190" i="3"/>
  <c r="CC190" i="3" s="1"/>
  <c r="BS189" i="3"/>
  <c r="BR189" i="3"/>
  <c r="BT189" i="3" s="1"/>
  <c r="BU189" i="3" s="1"/>
  <c r="B207" i="3"/>
  <c r="BA193" i="3"/>
  <c r="BP193" i="3"/>
  <c r="CB193" i="3" s="1"/>
  <c r="BD190" i="3"/>
  <c r="BC190" i="3"/>
  <c r="BE190" i="3" s="1"/>
  <c r="BF190" i="3" s="1"/>
  <c r="E203" i="3"/>
  <c r="D203" i="3"/>
  <c r="F203" i="3" s="1"/>
  <c r="G203" i="3" s="1"/>
  <c r="C204" i="3"/>
  <c r="CP206" i="3"/>
  <c r="CQ206" i="3" s="1"/>
  <c r="CM208" i="3"/>
  <c r="CN207" i="3"/>
  <c r="CO207" i="3" s="1"/>
  <c r="V188" i="2"/>
  <c r="G190" i="2"/>
  <c r="T190" i="2"/>
  <c r="U189" i="2"/>
  <c r="Z189" i="2" s="1"/>
  <c r="E192" i="2"/>
  <c r="F191" i="2"/>
  <c r="I191" i="2" s="1"/>
  <c r="J186" i="1"/>
  <c r="K186" i="1" s="1"/>
  <c r="H187" i="1"/>
  <c r="G187" i="1"/>
  <c r="D189" i="1"/>
  <c r="E189" i="1" s="1"/>
  <c r="I189" i="1" s="1"/>
  <c r="F188" i="1"/>
  <c r="AE210" i="6" l="1"/>
  <c r="Q210" i="6"/>
  <c r="AQ210" i="6"/>
  <c r="AP211" i="6"/>
  <c r="AN211" i="6"/>
  <c r="AM211" i="6"/>
  <c r="AL211" i="6"/>
  <c r="M212" i="6"/>
  <c r="R211" i="6"/>
  <c r="O211" i="6"/>
  <c r="P211" i="6"/>
  <c r="N211" i="6"/>
  <c r="AD211" i="6"/>
  <c r="AB211" i="6"/>
  <c r="AA211" i="6"/>
  <c r="Z211" i="6"/>
  <c r="Y212" i="6"/>
  <c r="AC210" i="6"/>
  <c r="AF210" i="6" s="1"/>
  <c r="AG210" i="6" s="1"/>
  <c r="S210" i="6"/>
  <c r="T210" i="6" s="1"/>
  <c r="AR209" i="6"/>
  <c r="AS209" i="6" s="1"/>
  <c r="AO210" i="6"/>
  <c r="AR210" i="6" s="1"/>
  <c r="AS210" i="6" s="1"/>
  <c r="AQ211" i="6"/>
  <c r="AK212" i="6"/>
  <c r="M215" i="4"/>
  <c r="V216" i="4"/>
  <c r="U217" i="4"/>
  <c r="X215" i="4"/>
  <c r="Z215" i="4" s="1"/>
  <c r="AA214" i="4"/>
  <c r="AB214" i="4" s="1"/>
  <c r="H217" i="4"/>
  <c r="I217" i="4" s="1"/>
  <c r="K216" i="4"/>
  <c r="N215" i="4"/>
  <c r="O215" i="4" s="1"/>
  <c r="DN222" i="3"/>
  <c r="DM223" i="3"/>
  <c r="DO223" i="3" s="1"/>
  <c r="DP223" i="3" s="1"/>
  <c r="CE190" i="3"/>
  <c r="CD190" i="3"/>
  <c r="CF190" i="3" s="1"/>
  <c r="CG190" i="3" s="1"/>
  <c r="BB191" i="3"/>
  <c r="BQ191" i="3"/>
  <c r="CC191" i="3" s="1"/>
  <c r="BS190" i="3"/>
  <c r="BR190" i="3"/>
  <c r="BT190" i="3" s="1"/>
  <c r="BU190" i="3" s="1"/>
  <c r="B208" i="3"/>
  <c r="BA194" i="3"/>
  <c r="BP194" i="3"/>
  <c r="CB194" i="3" s="1"/>
  <c r="BD191" i="3"/>
  <c r="BC191" i="3"/>
  <c r="BE191" i="3" s="1"/>
  <c r="BF191" i="3" s="1"/>
  <c r="E204" i="3"/>
  <c r="D204" i="3"/>
  <c r="F204" i="3" s="1"/>
  <c r="G204" i="3" s="1"/>
  <c r="C205" i="3"/>
  <c r="CP207" i="3"/>
  <c r="CQ207" i="3" s="1"/>
  <c r="CM209" i="3"/>
  <c r="CN208" i="3"/>
  <c r="CP208" i="3" s="1"/>
  <c r="CQ208" i="3" s="1"/>
  <c r="V189" i="2"/>
  <c r="G191" i="2"/>
  <c r="T191" i="2"/>
  <c r="U190" i="2"/>
  <c r="Z190" i="2" s="1"/>
  <c r="E193" i="2"/>
  <c r="F192" i="2"/>
  <c r="I192" i="2" s="1"/>
  <c r="J187" i="1"/>
  <c r="K187" i="1" s="1"/>
  <c r="H188" i="1"/>
  <c r="G188" i="1"/>
  <c r="D190" i="1"/>
  <c r="E190" i="1" s="1"/>
  <c r="I190" i="1" s="1"/>
  <c r="F189" i="1"/>
  <c r="AC211" i="6" l="1"/>
  <c r="S211" i="6"/>
  <c r="AP212" i="6"/>
  <c r="AN212" i="6"/>
  <c r="AL212" i="6"/>
  <c r="AM212" i="6"/>
  <c r="Q211" i="6"/>
  <c r="T211" i="6" s="1"/>
  <c r="O212" i="6"/>
  <c r="N212" i="6"/>
  <c r="M213" i="6"/>
  <c r="R212" i="6"/>
  <c r="P212" i="6"/>
  <c r="AD212" i="6"/>
  <c r="AB212" i="6"/>
  <c r="Z212" i="6"/>
  <c r="AA212" i="6"/>
  <c r="Y213" i="6"/>
  <c r="AE211" i="6"/>
  <c r="AF211" i="6" s="1"/>
  <c r="AG211" i="6" s="1"/>
  <c r="AO211" i="6"/>
  <c r="AK213" i="6"/>
  <c r="AQ212" i="6"/>
  <c r="AR211" i="6"/>
  <c r="AS211" i="6" s="1"/>
  <c r="M216" i="4"/>
  <c r="X216" i="4"/>
  <c r="Z216" i="4" s="1"/>
  <c r="AA216" i="4" s="1"/>
  <c r="AB216" i="4" s="1"/>
  <c r="V217" i="4"/>
  <c r="X217" i="4" s="1"/>
  <c r="AA215" i="4"/>
  <c r="AB215" i="4" s="1"/>
  <c r="U218" i="4"/>
  <c r="H218" i="4"/>
  <c r="I218" i="4" s="1"/>
  <c r="K217" i="4"/>
  <c r="M217" i="4" s="1"/>
  <c r="N216" i="4"/>
  <c r="O216" i="4" s="1"/>
  <c r="DN223" i="3"/>
  <c r="DM224" i="3"/>
  <c r="DN224" i="3" s="1"/>
  <c r="CE191" i="3"/>
  <c r="CD191" i="3"/>
  <c r="CF191" i="3" s="1"/>
  <c r="CG191" i="3" s="1"/>
  <c r="B209" i="3"/>
  <c r="BP195" i="3"/>
  <c r="CB195" i="3" s="1"/>
  <c r="BA195" i="3"/>
  <c r="BS191" i="3"/>
  <c r="BR191" i="3"/>
  <c r="BT191" i="3" s="1"/>
  <c r="BU191" i="3" s="1"/>
  <c r="BB192" i="3"/>
  <c r="BQ192" i="3"/>
  <c r="CC192" i="3" s="1"/>
  <c r="BD192" i="3"/>
  <c r="BC192" i="3"/>
  <c r="BE192" i="3" s="1"/>
  <c r="BF192" i="3" s="1"/>
  <c r="E205" i="3"/>
  <c r="D205" i="3"/>
  <c r="F205" i="3" s="1"/>
  <c r="G205" i="3" s="1"/>
  <c r="C206" i="3"/>
  <c r="CO208" i="3"/>
  <c r="CM210" i="3"/>
  <c r="CN209" i="3"/>
  <c r="CP209" i="3" s="1"/>
  <c r="CQ209" i="3" s="1"/>
  <c r="V190" i="2"/>
  <c r="G192" i="2"/>
  <c r="T192" i="2"/>
  <c r="U191" i="2"/>
  <c r="Z191" i="2" s="1"/>
  <c r="E194" i="2"/>
  <c r="F193" i="2"/>
  <c r="I193" i="2" s="1"/>
  <c r="J188" i="1"/>
  <c r="K188" i="1" s="1"/>
  <c r="H189" i="1"/>
  <c r="G189" i="1"/>
  <c r="D191" i="1"/>
  <c r="E191" i="1" s="1"/>
  <c r="I191" i="1" s="1"/>
  <c r="F190" i="1"/>
  <c r="Q212" i="6" l="1"/>
  <c r="P213" i="6"/>
  <c r="M214" i="6"/>
  <c r="R213" i="6"/>
  <c r="O213" i="6"/>
  <c r="S213" i="6" s="1"/>
  <c r="N213" i="6"/>
  <c r="S212" i="6"/>
  <c r="AD213" i="6"/>
  <c r="AB213" i="6"/>
  <c r="AA213" i="6"/>
  <c r="AE213" i="6" s="1"/>
  <c r="Z213" i="6"/>
  <c r="Y214" i="6"/>
  <c r="AE212" i="6"/>
  <c r="AP213" i="6"/>
  <c r="AN213" i="6"/>
  <c r="AL213" i="6"/>
  <c r="AM213" i="6"/>
  <c r="AC212" i="6"/>
  <c r="AF212" i="6" s="1"/>
  <c r="AG212" i="6" s="1"/>
  <c r="AK214" i="6"/>
  <c r="AQ213" i="6"/>
  <c r="AO212" i="6"/>
  <c r="AR212" i="6" s="1"/>
  <c r="AS212" i="6" s="1"/>
  <c r="V218" i="4"/>
  <c r="Z217" i="4"/>
  <c r="U219" i="4"/>
  <c r="H219" i="4"/>
  <c r="I219" i="4" s="1"/>
  <c r="K218" i="4"/>
  <c r="M218" i="4" s="1"/>
  <c r="N217" i="4"/>
  <c r="O217" i="4" s="1"/>
  <c r="DO224" i="3"/>
  <c r="DP224" i="3" s="1"/>
  <c r="DM225" i="3"/>
  <c r="DN225" i="3" s="1"/>
  <c r="CE192" i="3"/>
  <c r="CD192" i="3"/>
  <c r="CF192" i="3" s="1"/>
  <c r="CG192" i="3" s="1"/>
  <c r="BB193" i="3"/>
  <c r="BQ193" i="3"/>
  <c r="CC193" i="3" s="1"/>
  <c r="BS192" i="3"/>
  <c r="BR192" i="3"/>
  <c r="BT192" i="3" s="1"/>
  <c r="BU192" i="3" s="1"/>
  <c r="B210" i="3"/>
  <c r="BP196" i="3"/>
  <c r="CB196" i="3" s="1"/>
  <c r="BA196" i="3"/>
  <c r="BD193" i="3"/>
  <c r="BC193" i="3"/>
  <c r="BE193" i="3" s="1"/>
  <c r="BF193" i="3" s="1"/>
  <c r="E206" i="3"/>
  <c r="D206" i="3"/>
  <c r="F206" i="3" s="1"/>
  <c r="G206" i="3" s="1"/>
  <c r="C207" i="3"/>
  <c r="CO209" i="3"/>
  <c r="CM211" i="3"/>
  <c r="CN210" i="3"/>
  <c r="CO210" i="3" s="1"/>
  <c r="V191" i="2"/>
  <c r="G193" i="2"/>
  <c r="T193" i="2"/>
  <c r="U192" i="2"/>
  <c r="Z192" i="2" s="1"/>
  <c r="E195" i="2"/>
  <c r="F194" i="2"/>
  <c r="I194" i="2" s="1"/>
  <c r="J189" i="1"/>
  <c r="K189" i="1" s="1"/>
  <c r="H190" i="1"/>
  <c r="G190" i="1"/>
  <c r="D192" i="1"/>
  <c r="E192" i="1" s="1"/>
  <c r="I192" i="1" s="1"/>
  <c r="F191" i="1"/>
  <c r="T212" i="6" l="1"/>
  <c r="AD214" i="6"/>
  <c r="AB214" i="6"/>
  <c r="Z214" i="6"/>
  <c r="AA214" i="6"/>
  <c r="AE214" i="6" s="1"/>
  <c r="Y215" i="6"/>
  <c r="AC213" i="6"/>
  <c r="AF213" i="6" s="1"/>
  <c r="AG213" i="6" s="1"/>
  <c r="AP214" i="6"/>
  <c r="AN214" i="6"/>
  <c r="AL214" i="6"/>
  <c r="AM214" i="6"/>
  <c r="R214" i="6"/>
  <c r="N214" i="6"/>
  <c r="P214" i="6"/>
  <c r="M215" i="6"/>
  <c r="O214" i="6"/>
  <c r="Q213" i="6"/>
  <c r="T213" i="6" s="1"/>
  <c r="AO213" i="6"/>
  <c r="AR213" i="6" s="1"/>
  <c r="AS213" i="6" s="1"/>
  <c r="AK215" i="6"/>
  <c r="X218" i="4"/>
  <c r="Z218" i="4" s="1"/>
  <c r="V219" i="4"/>
  <c r="X219" i="4" s="1"/>
  <c r="U220" i="4"/>
  <c r="AA217" i="4"/>
  <c r="AB217" i="4" s="1"/>
  <c r="H220" i="4"/>
  <c r="I220" i="4" s="1"/>
  <c r="K219" i="4"/>
  <c r="M219" i="4" s="1"/>
  <c r="N218" i="4"/>
  <c r="O218" i="4" s="1"/>
  <c r="DO225" i="3"/>
  <c r="DP225" i="3" s="1"/>
  <c r="DM226" i="3"/>
  <c r="DO226" i="3" s="1"/>
  <c r="DP226" i="3" s="1"/>
  <c r="CE193" i="3"/>
  <c r="CD193" i="3"/>
  <c r="CF193" i="3" s="1"/>
  <c r="CG193" i="3" s="1"/>
  <c r="B211" i="3"/>
  <c r="BP197" i="3"/>
  <c r="CB197" i="3" s="1"/>
  <c r="BA197" i="3"/>
  <c r="BS193" i="3"/>
  <c r="BR193" i="3"/>
  <c r="BT193" i="3" s="1"/>
  <c r="BU193" i="3" s="1"/>
  <c r="BB194" i="3"/>
  <c r="BQ194" i="3"/>
  <c r="CC194" i="3" s="1"/>
  <c r="BD194" i="3"/>
  <c r="BC194" i="3"/>
  <c r="BE194" i="3" s="1"/>
  <c r="BF194" i="3" s="1"/>
  <c r="E207" i="3"/>
  <c r="D207" i="3"/>
  <c r="F207" i="3" s="1"/>
  <c r="G207" i="3" s="1"/>
  <c r="C208" i="3"/>
  <c r="CP210" i="3"/>
  <c r="CQ210" i="3" s="1"/>
  <c r="CM212" i="3"/>
  <c r="CN211" i="3"/>
  <c r="CO211" i="3" s="1"/>
  <c r="V192" i="2"/>
  <c r="G194" i="2"/>
  <c r="U193" i="2"/>
  <c r="Z193" i="2" s="1"/>
  <c r="T194" i="2"/>
  <c r="E196" i="2"/>
  <c r="F195" i="2"/>
  <c r="I195" i="2" s="1"/>
  <c r="J190" i="1"/>
  <c r="K190" i="1" s="1"/>
  <c r="H191" i="1"/>
  <c r="G191" i="1"/>
  <c r="D193" i="1"/>
  <c r="E193" i="1" s="1"/>
  <c r="I193" i="1" s="1"/>
  <c r="F192" i="1"/>
  <c r="AO214" i="6" l="1"/>
  <c r="Q214" i="6"/>
  <c r="S214" i="6"/>
  <c r="AP215" i="6"/>
  <c r="AN215" i="6"/>
  <c r="AL215" i="6"/>
  <c r="AM215" i="6"/>
  <c r="AD215" i="6"/>
  <c r="AB215" i="6"/>
  <c r="AA215" i="6"/>
  <c r="AE215" i="6" s="1"/>
  <c r="Z215" i="6"/>
  <c r="Y216" i="6"/>
  <c r="AC214" i="6"/>
  <c r="AF214" i="6" s="1"/>
  <c r="AG214" i="6" s="1"/>
  <c r="O215" i="6"/>
  <c r="R215" i="6"/>
  <c r="N215" i="6"/>
  <c r="M216" i="6"/>
  <c r="P215" i="6"/>
  <c r="AK216" i="6"/>
  <c r="AQ214" i="6"/>
  <c r="AR214" i="6" s="1"/>
  <c r="AS214" i="6" s="1"/>
  <c r="V220" i="4"/>
  <c r="X220" i="4" s="1"/>
  <c r="Z219" i="4"/>
  <c r="U221" i="4"/>
  <c r="AA218" i="4"/>
  <c r="AB218" i="4" s="1"/>
  <c r="H221" i="4"/>
  <c r="I221" i="4" s="1"/>
  <c r="K220" i="4"/>
  <c r="N219" i="4"/>
  <c r="O219" i="4" s="1"/>
  <c r="DN226" i="3"/>
  <c r="DM227" i="3"/>
  <c r="DO227" i="3" s="1"/>
  <c r="DP227" i="3" s="1"/>
  <c r="CE194" i="3"/>
  <c r="CD194" i="3"/>
  <c r="BB195" i="3"/>
  <c r="BQ195" i="3"/>
  <c r="CC195" i="3" s="1"/>
  <c r="BS194" i="3"/>
  <c r="BR194" i="3"/>
  <c r="BT194" i="3" s="1"/>
  <c r="BU194" i="3" s="1"/>
  <c r="B212" i="3"/>
  <c r="BP198" i="3"/>
  <c r="CB198" i="3" s="1"/>
  <c r="BA198" i="3"/>
  <c r="BD195" i="3"/>
  <c r="BC195" i="3"/>
  <c r="BE195" i="3" s="1"/>
  <c r="BF195" i="3" s="1"/>
  <c r="E208" i="3"/>
  <c r="D208" i="3"/>
  <c r="F208" i="3" s="1"/>
  <c r="G208" i="3" s="1"/>
  <c r="C209" i="3"/>
  <c r="CP211" i="3"/>
  <c r="CQ211" i="3" s="1"/>
  <c r="CM213" i="3"/>
  <c r="CN212" i="3"/>
  <c r="CP212" i="3" s="1"/>
  <c r="CQ212" i="3" s="1"/>
  <c r="V193" i="2"/>
  <c r="G195" i="2"/>
  <c r="U194" i="2"/>
  <c r="Z194" i="2" s="1"/>
  <c r="T195" i="2"/>
  <c r="F196" i="2"/>
  <c r="I196" i="2" s="1"/>
  <c r="E197" i="2"/>
  <c r="J191" i="1"/>
  <c r="K191" i="1" s="1"/>
  <c r="H192" i="1"/>
  <c r="G192" i="1"/>
  <c r="D194" i="1"/>
  <c r="E194" i="1" s="1"/>
  <c r="I194" i="1" s="1"/>
  <c r="F193" i="1"/>
  <c r="T214" i="6" l="1"/>
  <c r="Q215" i="6"/>
  <c r="AD216" i="6"/>
  <c r="AB216" i="6"/>
  <c r="Z216" i="6"/>
  <c r="AA216" i="6"/>
  <c r="AE216" i="6" s="1"/>
  <c r="Y217" i="6"/>
  <c r="AP216" i="6"/>
  <c r="AN216" i="6"/>
  <c r="AL216" i="6"/>
  <c r="AM216" i="6"/>
  <c r="AQ216" i="6" s="1"/>
  <c r="AC215" i="6"/>
  <c r="AF215" i="6" s="1"/>
  <c r="AG215" i="6" s="1"/>
  <c r="O216" i="6"/>
  <c r="R216" i="6"/>
  <c r="N216" i="6"/>
  <c r="M217" i="6"/>
  <c r="P216" i="6"/>
  <c r="S215" i="6"/>
  <c r="T215" i="6" s="1"/>
  <c r="AQ215" i="6"/>
  <c r="AK217" i="6"/>
  <c r="AO215" i="6"/>
  <c r="M220" i="4"/>
  <c r="V221" i="4"/>
  <c r="Z220" i="4"/>
  <c r="U222" i="4"/>
  <c r="AA219" i="4"/>
  <c r="AB219" i="4" s="1"/>
  <c r="H222" i="4"/>
  <c r="I222" i="4" s="1"/>
  <c r="K221" i="4"/>
  <c r="M221" i="4" s="1"/>
  <c r="N220" i="4"/>
  <c r="O220" i="4" s="1"/>
  <c r="DN227" i="3"/>
  <c r="DM228" i="3"/>
  <c r="DN228" i="3" s="1"/>
  <c r="CD195" i="3"/>
  <c r="CF195" i="3" s="1"/>
  <c r="CG195" i="3" s="1"/>
  <c r="CE195" i="3"/>
  <c r="CF194" i="3"/>
  <c r="CG194" i="3" s="1"/>
  <c r="B213" i="3"/>
  <c r="BA199" i="3"/>
  <c r="BP199" i="3"/>
  <c r="CB199" i="3" s="1"/>
  <c r="BS195" i="3"/>
  <c r="BR195" i="3"/>
  <c r="BT195" i="3" s="1"/>
  <c r="BU195" i="3" s="1"/>
  <c r="BB196" i="3"/>
  <c r="BQ196" i="3"/>
  <c r="CC196" i="3" s="1"/>
  <c r="BD196" i="3"/>
  <c r="BC196" i="3"/>
  <c r="BE196" i="3" s="1"/>
  <c r="BF196" i="3" s="1"/>
  <c r="E209" i="3"/>
  <c r="D209" i="3"/>
  <c r="F209" i="3" s="1"/>
  <c r="G209" i="3" s="1"/>
  <c r="C210" i="3"/>
  <c r="CO212" i="3"/>
  <c r="CM214" i="3"/>
  <c r="CN213" i="3"/>
  <c r="CP213" i="3" s="1"/>
  <c r="CQ213" i="3" s="1"/>
  <c r="V194" i="2"/>
  <c r="G196" i="2"/>
  <c r="U195" i="2"/>
  <c r="Z195" i="2" s="1"/>
  <c r="T196" i="2"/>
  <c r="E198" i="2"/>
  <c r="F197" i="2"/>
  <c r="I197" i="2" s="1"/>
  <c r="J192" i="1"/>
  <c r="K192" i="1" s="1"/>
  <c r="G193" i="1"/>
  <c r="H193" i="1"/>
  <c r="D195" i="1"/>
  <c r="E195" i="1" s="1"/>
  <c r="I195" i="1" s="1"/>
  <c r="F194" i="1"/>
  <c r="Q216" i="6" l="1"/>
  <c r="S216" i="6"/>
  <c r="AP217" i="6"/>
  <c r="AN217" i="6"/>
  <c r="AL217" i="6"/>
  <c r="AM217" i="6"/>
  <c r="AD217" i="6"/>
  <c r="AB217" i="6"/>
  <c r="AA217" i="6"/>
  <c r="Z217" i="6"/>
  <c r="Y218" i="6"/>
  <c r="T216" i="6"/>
  <c r="O217" i="6"/>
  <c r="N217" i="6"/>
  <c r="R217" i="6"/>
  <c r="P217" i="6"/>
  <c r="M218" i="6"/>
  <c r="AC216" i="6"/>
  <c r="AF216" i="6" s="1"/>
  <c r="AG216" i="6" s="1"/>
  <c r="AQ217" i="6"/>
  <c r="AK218" i="6"/>
  <c r="AO216" i="6"/>
  <c r="AR216" i="6" s="1"/>
  <c r="AS216" i="6" s="1"/>
  <c r="AR215" i="6"/>
  <c r="AS215" i="6" s="1"/>
  <c r="V222" i="4"/>
  <c r="X221" i="4"/>
  <c r="Z221" i="4" s="1"/>
  <c r="U223" i="4"/>
  <c r="AA220" i="4"/>
  <c r="AB220" i="4" s="1"/>
  <c r="H223" i="4"/>
  <c r="I223" i="4" s="1"/>
  <c r="K222" i="4"/>
  <c r="M222" i="4" s="1"/>
  <c r="N221" i="4"/>
  <c r="O221" i="4" s="1"/>
  <c r="DO228" i="3"/>
  <c r="DP228" i="3" s="1"/>
  <c r="DM229" i="3"/>
  <c r="DO229" i="3" s="1"/>
  <c r="DP229" i="3" s="1"/>
  <c r="CE196" i="3"/>
  <c r="CD196" i="3"/>
  <c r="CF196" i="3" s="1"/>
  <c r="CG196" i="3" s="1"/>
  <c r="BB197" i="3"/>
  <c r="BQ197" i="3"/>
  <c r="CC197" i="3" s="1"/>
  <c r="BS196" i="3"/>
  <c r="BR196" i="3"/>
  <c r="BT196" i="3" s="1"/>
  <c r="BU196" i="3" s="1"/>
  <c r="B214" i="3"/>
  <c r="BP200" i="3"/>
  <c r="CB200" i="3" s="1"/>
  <c r="BA200" i="3"/>
  <c r="BD197" i="3"/>
  <c r="BC197" i="3"/>
  <c r="BE197" i="3" s="1"/>
  <c r="BF197" i="3" s="1"/>
  <c r="E210" i="3"/>
  <c r="D210" i="3"/>
  <c r="F210" i="3" s="1"/>
  <c r="G210" i="3" s="1"/>
  <c r="C211" i="3"/>
  <c r="CO213" i="3"/>
  <c r="CM215" i="3"/>
  <c r="CN214" i="3"/>
  <c r="CP214" i="3" s="1"/>
  <c r="CQ214" i="3" s="1"/>
  <c r="V195" i="2"/>
  <c r="G197" i="2"/>
  <c r="T197" i="2"/>
  <c r="U196" i="2"/>
  <c r="Z196" i="2" s="1"/>
  <c r="E199" i="2"/>
  <c r="F198" i="2"/>
  <c r="I198" i="2" s="1"/>
  <c r="J193" i="1"/>
  <c r="K193" i="1" s="1"/>
  <c r="G194" i="1"/>
  <c r="H194" i="1"/>
  <c r="D196" i="1"/>
  <c r="E196" i="1" s="1"/>
  <c r="I196" i="1" s="1"/>
  <c r="F195" i="1"/>
  <c r="AE217" i="6" l="1"/>
  <c r="S217" i="6"/>
  <c r="AP218" i="6"/>
  <c r="AN218" i="6"/>
  <c r="AL218" i="6"/>
  <c r="AM218" i="6"/>
  <c r="R218" i="6"/>
  <c r="O218" i="6"/>
  <c r="P218" i="6"/>
  <c r="M219" i="6"/>
  <c r="N218" i="6"/>
  <c r="AB218" i="6"/>
  <c r="AD218" i="6"/>
  <c r="Z218" i="6"/>
  <c r="AA218" i="6"/>
  <c r="Y219" i="6"/>
  <c r="AC217" i="6"/>
  <c r="Q217" i="6"/>
  <c r="T217" i="6" s="1"/>
  <c r="AF217" i="6"/>
  <c r="AG217" i="6" s="1"/>
  <c r="AK219" i="6"/>
  <c r="AQ218" i="6"/>
  <c r="AO217" i="6"/>
  <c r="AR217" i="6" s="1"/>
  <c r="AS217" i="6" s="1"/>
  <c r="X222" i="4"/>
  <c r="Z222" i="4" s="1"/>
  <c r="AA222" i="4" s="1"/>
  <c r="AB222" i="4" s="1"/>
  <c r="V223" i="4"/>
  <c r="X223" i="4" s="1"/>
  <c r="U224" i="4"/>
  <c r="AA221" i="4"/>
  <c r="AB221" i="4" s="1"/>
  <c r="H224" i="4"/>
  <c r="I224" i="4" s="1"/>
  <c r="K223" i="4"/>
  <c r="M223" i="4" s="1"/>
  <c r="N222" i="4"/>
  <c r="O222" i="4" s="1"/>
  <c r="DN229" i="3"/>
  <c r="DM230" i="3"/>
  <c r="DO230" i="3" s="1"/>
  <c r="DP230" i="3" s="1"/>
  <c r="CE197" i="3"/>
  <c r="CD197" i="3"/>
  <c r="CF197" i="3" s="1"/>
  <c r="CG197" i="3" s="1"/>
  <c r="B215" i="3"/>
  <c r="BP201" i="3"/>
  <c r="CB201" i="3" s="1"/>
  <c r="BA201" i="3"/>
  <c r="BS197" i="3"/>
  <c r="BR197" i="3"/>
  <c r="BT197" i="3" s="1"/>
  <c r="BU197" i="3" s="1"/>
  <c r="BB198" i="3"/>
  <c r="BQ198" i="3"/>
  <c r="CC198" i="3" s="1"/>
  <c r="BD198" i="3"/>
  <c r="BC198" i="3"/>
  <c r="BE198" i="3" s="1"/>
  <c r="BF198" i="3" s="1"/>
  <c r="E211" i="3"/>
  <c r="D211" i="3"/>
  <c r="F211" i="3" s="1"/>
  <c r="G211" i="3" s="1"/>
  <c r="C212" i="3"/>
  <c r="CO214" i="3"/>
  <c r="CM216" i="3"/>
  <c r="CN215" i="3"/>
  <c r="CO215" i="3" s="1"/>
  <c r="V196" i="2"/>
  <c r="G198" i="2"/>
  <c r="T198" i="2"/>
  <c r="U197" i="2"/>
  <c r="Z197" i="2" s="1"/>
  <c r="E200" i="2"/>
  <c r="F199" i="2"/>
  <c r="I199" i="2" s="1"/>
  <c r="J194" i="1"/>
  <c r="K194" i="1" s="1"/>
  <c r="H195" i="1"/>
  <c r="G195" i="1"/>
  <c r="D197" i="1"/>
  <c r="E197" i="1" s="1"/>
  <c r="I197" i="1" s="1"/>
  <c r="F196" i="1"/>
  <c r="S218" i="6" l="1"/>
  <c r="N219" i="6"/>
  <c r="M220" i="6"/>
  <c r="R219" i="6"/>
  <c r="P219" i="6"/>
  <c r="O219" i="6"/>
  <c r="AP219" i="6"/>
  <c r="AN219" i="6"/>
  <c r="AL219" i="6"/>
  <c r="AM219" i="6"/>
  <c r="AD219" i="6"/>
  <c r="AB219" i="6"/>
  <c r="Z219" i="6"/>
  <c r="AA219" i="6"/>
  <c r="Y220" i="6"/>
  <c r="AC218" i="6"/>
  <c r="Q218" i="6"/>
  <c r="AE218" i="6"/>
  <c r="AO218" i="6"/>
  <c r="AK220" i="6"/>
  <c r="AR218" i="6"/>
  <c r="AS218" i="6" s="1"/>
  <c r="V224" i="4"/>
  <c r="U225" i="4"/>
  <c r="Z223" i="4"/>
  <c r="H225" i="4"/>
  <c r="I225" i="4" s="1"/>
  <c r="K224" i="4"/>
  <c r="M224" i="4" s="1"/>
  <c r="N223" i="4"/>
  <c r="O223" i="4" s="1"/>
  <c r="DN230" i="3"/>
  <c r="DM231" i="3"/>
  <c r="DO231" i="3" s="1"/>
  <c r="DP231" i="3" s="1"/>
  <c r="CE198" i="3"/>
  <c r="CD198" i="3"/>
  <c r="CF198" i="3" s="1"/>
  <c r="CG198" i="3" s="1"/>
  <c r="BS198" i="3"/>
  <c r="BR198" i="3"/>
  <c r="BT198" i="3" s="1"/>
  <c r="BU198" i="3" s="1"/>
  <c r="BB199" i="3"/>
  <c r="BQ199" i="3"/>
  <c r="CC199" i="3" s="1"/>
  <c r="B216" i="3"/>
  <c r="BP202" i="3"/>
  <c r="CB202" i="3" s="1"/>
  <c r="BA202" i="3"/>
  <c r="BD199" i="3"/>
  <c r="BC199" i="3"/>
  <c r="BE199" i="3" s="1"/>
  <c r="BF199" i="3" s="1"/>
  <c r="E212" i="3"/>
  <c r="D212" i="3"/>
  <c r="F212" i="3" s="1"/>
  <c r="G212" i="3" s="1"/>
  <c r="C213" i="3"/>
  <c r="CP215" i="3"/>
  <c r="CQ215" i="3" s="1"/>
  <c r="CM217" i="3"/>
  <c r="CN216" i="3"/>
  <c r="CO216" i="3" s="1"/>
  <c r="V197" i="2"/>
  <c r="G199" i="2"/>
  <c r="T199" i="2"/>
  <c r="U198" i="2"/>
  <c r="Z198" i="2" s="1"/>
  <c r="E201" i="2"/>
  <c r="F200" i="2"/>
  <c r="I200" i="2" s="1"/>
  <c r="J195" i="1"/>
  <c r="K195" i="1" s="1"/>
  <c r="H196" i="1"/>
  <c r="G196" i="1"/>
  <c r="D198" i="1"/>
  <c r="E198" i="1" s="1"/>
  <c r="I198" i="1" s="1"/>
  <c r="F197" i="1"/>
  <c r="Q219" i="6" l="1"/>
  <c r="S219" i="6"/>
  <c r="T218" i="6"/>
  <c r="AC219" i="6"/>
  <c r="T219" i="6"/>
  <c r="AP220" i="6"/>
  <c r="AN220" i="6"/>
  <c r="AL220" i="6"/>
  <c r="AM220" i="6"/>
  <c r="AF218" i="6"/>
  <c r="AG218" i="6" s="1"/>
  <c r="AD220" i="6"/>
  <c r="AB220" i="6"/>
  <c r="AA220" i="6"/>
  <c r="AE220" i="6" s="1"/>
  <c r="Z220" i="6"/>
  <c r="Y221" i="6"/>
  <c r="O220" i="6"/>
  <c r="N220" i="6"/>
  <c r="R220" i="6"/>
  <c r="P220" i="6"/>
  <c r="M221" i="6"/>
  <c r="AE219" i="6"/>
  <c r="AQ219" i="6"/>
  <c r="AK221" i="6"/>
  <c r="AO220" i="6"/>
  <c r="AO219" i="6"/>
  <c r="X224" i="4"/>
  <c r="V225" i="4"/>
  <c r="AA223" i="4"/>
  <c r="AB223" i="4" s="1"/>
  <c r="U226" i="4"/>
  <c r="Z224" i="4"/>
  <c r="H226" i="4"/>
  <c r="I226" i="4" s="1"/>
  <c r="K225" i="4"/>
  <c r="N224" i="4"/>
  <c r="O224" i="4" s="1"/>
  <c r="DN231" i="3"/>
  <c r="DM232" i="3"/>
  <c r="DO232" i="3" s="1"/>
  <c r="DP232" i="3" s="1"/>
  <c r="CD199" i="3"/>
  <c r="CE199" i="3"/>
  <c r="CF199" i="3"/>
  <c r="CG199" i="3" s="1"/>
  <c r="BB200" i="3"/>
  <c r="BQ200" i="3"/>
  <c r="CC200" i="3" s="1"/>
  <c r="B217" i="3"/>
  <c r="BP203" i="3"/>
  <c r="CB203" i="3" s="1"/>
  <c r="BA203" i="3"/>
  <c r="BS199" i="3"/>
  <c r="BR199" i="3"/>
  <c r="BT199" i="3" s="1"/>
  <c r="BU199" i="3" s="1"/>
  <c r="BC200" i="3"/>
  <c r="BE200" i="3" s="1"/>
  <c r="BF200" i="3" s="1"/>
  <c r="BD200" i="3"/>
  <c r="E213" i="3"/>
  <c r="D213" i="3"/>
  <c r="F213" i="3" s="1"/>
  <c r="G213" i="3" s="1"/>
  <c r="C214" i="3"/>
  <c r="CP216" i="3"/>
  <c r="CQ216" i="3" s="1"/>
  <c r="CM218" i="3"/>
  <c r="CN217" i="3"/>
  <c r="CP217" i="3" s="1"/>
  <c r="CQ217" i="3" s="1"/>
  <c r="V198" i="2"/>
  <c r="G200" i="2"/>
  <c r="T200" i="2"/>
  <c r="U199" i="2"/>
  <c r="Z199" i="2" s="1"/>
  <c r="E202" i="2"/>
  <c r="F201" i="2"/>
  <c r="I201" i="2" s="1"/>
  <c r="J196" i="1"/>
  <c r="K196" i="1" s="1"/>
  <c r="H197" i="1"/>
  <c r="G197" i="1"/>
  <c r="D199" i="1"/>
  <c r="E199" i="1" s="1"/>
  <c r="I199" i="1" s="1"/>
  <c r="F198" i="1"/>
  <c r="Q220" i="6" l="1"/>
  <c r="AP221" i="6"/>
  <c r="AN221" i="6"/>
  <c r="AL221" i="6"/>
  <c r="AM221" i="6"/>
  <c r="AD221" i="6"/>
  <c r="AB221" i="6"/>
  <c r="Z221" i="6"/>
  <c r="AA221" i="6"/>
  <c r="AE221" i="6" s="1"/>
  <c r="Y222" i="6"/>
  <c r="AC220" i="6"/>
  <c r="AF220" i="6" s="1"/>
  <c r="AG220" i="6" s="1"/>
  <c r="O221" i="6"/>
  <c r="P221" i="6"/>
  <c r="N221" i="6"/>
  <c r="M222" i="6"/>
  <c r="R221" i="6"/>
  <c r="S220" i="6"/>
  <c r="AF219" i="6"/>
  <c r="AG219" i="6" s="1"/>
  <c r="AQ220" i="6"/>
  <c r="AR220" i="6" s="1"/>
  <c r="AS220" i="6" s="1"/>
  <c r="AK222" i="6"/>
  <c r="AR219" i="6"/>
  <c r="AS219" i="6" s="1"/>
  <c r="M225" i="4"/>
  <c r="X225" i="4"/>
  <c r="Z225" i="4" s="1"/>
  <c r="V226" i="4"/>
  <c r="X226" i="4" s="1"/>
  <c r="AA224" i="4"/>
  <c r="AB224" i="4" s="1"/>
  <c r="U227" i="4"/>
  <c r="H227" i="4"/>
  <c r="I227" i="4" s="1"/>
  <c r="K226" i="4"/>
  <c r="N225" i="4"/>
  <c r="O225" i="4" s="1"/>
  <c r="DN232" i="3"/>
  <c r="DM233" i="3"/>
  <c r="DO233" i="3" s="1"/>
  <c r="DP233" i="3" s="1"/>
  <c r="CE200" i="3"/>
  <c r="CD200" i="3"/>
  <c r="CF200" i="3" s="1"/>
  <c r="CG200" i="3" s="1"/>
  <c r="BB201" i="3"/>
  <c r="BQ201" i="3"/>
  <c r="CC201" i="3" s="1"/>
  <c r="BS200" i="3"/>
  <c r="BR200" i="3"/>
  <c r="BT200" i="3" s="1"/>
  <c r="BU200" i="3" s="1"/>
  <c r="B218" i="3"/>
  <c r="BP204" i="3"/>
  <c r="CB204" i="3" s="1"/>
  <c r="BA204" i="3"/>
  <c r="BD201" i="3"/>
  <c r="BC201" i="3"/>
  <c r="BE201" i="3" s="1"/>
  <c r="BF201" i="3" s="1"/>
  <c r="E214" i="3"/>
  <c r="D214" i="3"/>
  <c r="F214" i="3" s="1"/>
  <c r="G214" i="3" s="1"/>
  <c r="C215" i="3"/>
  <c r="CO217" i="3"/>
  <c r="CM219" i="3"/>
  <c r="CN218" i="3"/>
  <c r="CO218" i="3" s="1"/>
  <c r="V199" i="2"/>
  <c r="G201" i="2"/>
  <c r="T201" i="2"/>
  <c r="U200" i="2"/>
  <c r="Z200" i="2" s="1"/>
  <c r="F202" i="2"/>
  <c r="I202" i="2" s="1"/>
  <c r="E203" i="2"/>
  <c r="J197" i="1"/>
  <c r="K197" i="1" s="1"/>
  <c r="H198" i="1"/>
  <c r="G198" i="1"/>
  <c r="D200" i="1"/>
  <c r="E200" i="1" s="1"/>
  <c r="I200" i="1" s="1"/>
  <c r="F199" i="1"/>
  <c r="T220" i="6" l="1"/>
  <c r="AP222" i="6"/>
  <c r="AN222" i="6"/>
  <c r="AM222" i="6"/>
  <c r="AL222" i="6"/>
  <c r="AC221" i="6"/>
  <c r="AF221" i="6" s="1"/>
  <c r="AG221" i="6" s="1"/>
  <c r="Q221" i="6"/>
  <c r="AD222" i="6"/>
  <c r="AB222" i="6"/>
  <c r="Z222" i="6"/>
  <c r="AA222" i="6"/>
  <c r="AE222" i="6" s="1"/>
  <c r="Y223" i="6"/>
  <c r="P222" i="6"/>
  <c r="O222" i="6"/>
  <c r="N222" i="6"/>
  <c r="M223" i="6"/>
  <c r="R222" i="6"/>
  <c r="S221" i="6"/>
  <c r="AQ221" i="6"/>
  <c r="AO221" i="6"/>
  <c r="AQ222" i="6"/>
  <c r="AK223" i="6"/>
  <c r="M226" i="4"/>
  <c r="V227" i="4"/>
  <c r="Z226" i="4"/>
  <c r="U228" i="4"/>
  <c r="AA225" i="4"/>
  <c r="AB225" i="4" s="1"/>
  <c r="H228" i="4"/>
  <c r="I228" i="4" s="1"/>
  <c r="K227" i="4"/>
  <c r="N226" i="4"/>
  <c r="O226" i="4" s="1"/>
  <c r="DN233" i="3"/>
  <c r="DM234" i="3"/>
  <c r="DO234" i="3" s="1"/>
  <c r="DP234" i="3" s="1"/>
  <c r="CE201" i="3"/>
  <c r="CD201" i="3"/>
  <c r="CF201" i="3" s="1"/>
  <c r="CG201" i="3" s="1"/>
  <c r="BB202" i="3"/>
  <c r="BQ202" i="3"/>
  <c r="CC202" i="3" s="1"/>
  <c r="B219" i="3"/>
  <c r="BP205" i="3"/>
  <c r="CB205" i="3" s="1"/>
  <c r="BA205" i="3"/>
  <c r="BS201" i="3"/>
  <c r="BR201" i="3"/>
  <c r="BT201" i="3" s="1"/>
  <c r="BU201" i="3" s="1"/>
  <c r="BD202" i="3"/>
  <c r="BC202" i="3"/>
  <c r="BE202" i="3" s="1"/>
  <c r="BF202" i="3" s="1"/>
  <c r="E215" i="3"/>
  <c r="D215" i="3"/>
  <c r="F215" i="3" s="1"/>
  <c r="G215" i="3" s="1"/>
  <c r="C216" i="3"/>
  <c r="CP218" i="3"/>
  <c r="CQ218" i="3" s="1"/>
  <c r="CM220" i="3"/>
  <c r="CN219" i="3"/>
  <c r="CO219" i="3" s="1"/>
  <c r="V200" i="2"/>
  <c r="G202" i="2"/>
  <c r="T202" i="2"/>
  <c r="U201" i="2"/>
  <c r="Z201" i="2" s="1"/>
  <c r="E204" i="2"/>
  <c r="F203" i="2"/>
  <c r="I203" i="2" s="1"/>
  <c r="J198" i="1"/>
  <c r="K198" i="1" s="1"/>
  <c r="H199" i="1"/>
  <c r="G199" i="1"/>
  <c r="D201" i="1"/>
  <c r="E201" i="1" s="1"/>
  <c r="I201" i="1" s="1"/>
  <c r="F200" i="1"/>
  <c r="T221" i="6" l="1"/>
  <c r="P223" i="6"/>
  <c r="O223" i="6"/>
  <c r="M224" i="6"/>
  <c r="N223" i="6"/>
  <c r="R223" i="6"/>
  <c r="AD223" i="6"/>
  <c r="AB223" i="6"/>
  <c r="Z223" i="6"/>
  <c r="AA223" i="6"/>
  <c r="AE223" i="6" s="1"/>
  <c r="Y224" i="6"/>
  <c r="AP223" i="6"/>
  <c r="AN223" i="6"/>
  <c r="AM223" i="6"/>
  <c r="AL223" i="6"/>
  <c r="AC222" i="6"/>
  <c r="S222" i="6"/>
  <c r="AF222" i="6"/>
  <c r="AG222" i="6" s="1"/>
  <c r="Q222" i="6"/>
  <c r="AK224" i="6"/>
  <c r="AO222" i="6"/>
  <c r="AR222" i="6" s="1"/>
  <c r="AS222" i="6" s="1"/>
  <c r="AR221" i="6"/>
  <c r="AS221" i="6" s="1"/>
  <c r="M227" i="4"/>
  <c r="V228" i="4"/>
  <c r="X227" i="4"/>
  <c r="Z227" i="4" s="1"/>
  <c r="U229" i="4"/>
  <c r="AA226" i="4"/>
  <c r="AB226" i="4" s="1"/>
  <c r="H229" i="4"/>
  <c r="I229" i="4" s="1"/>
  <c r="K228" i="4"/>
  <c r="N227" i="4"/>
  <c r="O227" i="4" s="1"/>
  <c r="DN234" i="3"/>
  <c r="DM235" i="3"/>
  <c r="DO235" i="3" s="1"/>
  <c r="DP235" i="3" s="1"/>
  <c r="CE202" i="3"/>
  <c r="CD202" i="3"/>
  <c r="CF202" i="3" s="1"/>
  <c r="CG202" i="3" s="1"/>
  <c r="BS202" i="3"/>
  <c r="BR202" i="3"/>
  <c r="BT202" i="3" s="1"/>
  <c r="BU202" i="3" s="1"/>
  <c r="BB203" i="3"/>
  <c r="BQ203" i="3"/>
  <c r="CC203" i="3" s="1"/>
  <c r="B220" i="3"/>
  <c r="BP206" i="3"/>
  <c r="CB206" i="3" s="1"/>
  <c r="BA206" i="3"/>
  <c r="BD203" i="3"/>
  <c r="BC203" i="3"/>
  <c r="BE203" i="3" s="1"/>
  <c r="BF203" i="3" s="1"/>
  <c r="E216" i="3"/>
  <c r="D216" i="3"/>
  <c r="F216" i="3" s="1"/>
  <c r="G216" i="3" s="1"/>
  <c r="C217" i="3"/>
  <c r="CP219" i="3"/>
  <c r="CQ219" i="3" s="1"/>
  <c r="CM221" i="3"/>
  <c r="CN220" i="3"/>
  <c r="CP220" i="3" s="1"/>
  <c r="CQ220" i="3" s="1"/>
  <c r="V201" i="2"/>
  <c r="G203" i="2"/>
  <c r="T203" i="2"/>
  <c r="U202" i="2"/>
  <c r="Z202" i="2" s="1"/>
  <c r="E205" i="2"/>
  <c r="F204" i="2"/>
  <c r="I204" i="2" s="1"/>
  <c r="J199" i="1"/>
  <c r="K199" i="1" s="1"/>
  <c r="H200" i="1"/>
  <c r="G200" i="1"/>
  <c r="D202" i="1"/>
  <c r="E202" i="1" s="1"/>
  <c r="I202" i="1" s="1"/>
  <c r="F201" i="1"/>
  <c r="AQ223" i="6" l="1"/>
  <c r="T222" i="6"/>
  <c r="AD224" i="6"/>
  <c r="AB224" i="6"/>
  <c r="Z224" i="6"/>
  <c r="AA224" i="6"/>
  <c r="AE224" i="6" s="1"/>
  <c r="Y225" i="6"/>
  <c r="AP224" i="6"/>
  <c r="AN224" i="6"/>
  <c r="AL224" i="6"/>
  <c r="AM224" i="6"/>
  <c r="AC223" i="6"/>
  <c r="AF223" i="6" s="1"/>
  <c r="AG223" i="6" s="1"/>
  <c r="R224" i="6"/>
  <c r="N224" i="6"/>
  <c r="P224" i="6"/>
  <c r="O224" i="6"/>
  <c r="M225" i="6"/>
  <c r="S223" i="6"/>
  <c r="Q223" i="6"/>
  <c r="AK225" i="6"/>
  <c r="AO223" i="6"/>
  <c r="AR223" i="6" s="1"/>
  <c r="AS223" i="6" s="1"/>
  <c r="X228" i="4"/>
  <c r="Z228" i="4" s="1"/>
  <c r="V229" i="4"/>
  <c r="M228" i="4"/>
  <c r="N228" i="4" s="1"/>
  <c r="O228" i="4" s="1"/>
  <c r="AA227" i="4"/>
  <c r="AB227" i="4" s="1"/>
  <c r="X229" i="4"/>
  <c r="U230" i="4"/>
  <c r="AA228" i="4"/>
  <c r="AB228" i="4" s="1"/>
  <c r="H230" i="4"/>
  <c r="I230" i="4" s="1"/>
  <c r="K229" i="4"/>
  <c r="M229" i="4" s="1"/>
  <c r="DN235" i="3"/>
  <c r="DM236" i="3"/>
  <c r="DO236" i="3" s="1"/>
  <c r="DP236" i="3" s="1"/>
  <c r="CE203" i="3"/>
  <c r="CD203" i="3"/>
  <c r="CF203" i="3" s="1"/>
  <c r="CG203" i="3" s="1"/>
  <c r="B221" i="3"/>
  <c r="BP207" i="3"/>
  <c r="CB207" i="3" s="1"/>
  <c r="BA207" i="3"/>
  <c r="BB204" i="3"/>
  <c r="BQ204" i="3"/>
  <c r="CC204" i="3" s="1"/>
  <c r="BS203" i="3"/>
  <c r="BR203" i="3"/>
  <c r="BT203" i="3" s="1"/>
  <c r="BU203" i="3" s="1"/>
  <c r="BC204" i="3"/>
  <c r="BE204" i="3" s="1"/>
  <c r="BF204" i="3" s="1"/>
  <c r="BD204" i="3"/>
  <c r="E217" i="3"/>
  <c r="D217" i="3"/>
  <c r="F217" i="3" s="1"/>
  <c r="G217" i="3" s="1"/>
  <c r="C218" i="3"/>
  <c r="CO220" i="3"/>
  <c r="CM222" i="3"/>
  <c r="CN221" i="3"/>
  <c r="CP221" i="3" s="1"/>
  <c r="CQ221" i="3" s="1"/>
  <c r="V202" i="2"/>
  <c r="G204" i="2"/>
  <c r="T204" i="2"/>
  <c r="U203" i="2"/>
  <c r="Z203" i="2" s="1"/>
  <c r="E206" i="2"/>
  <c r="F205" i="2"/>
  <c r="I205" i="2" s="1"/>
  <c r="J200" i="1"/>
  <c r="K200" i="1" s="1"/>
  <c r="G201" i="1"/>
  <c r="H201" i="1"/>
  <c r="D203" i="1"/>
  <c r="E203" i="1" s="1"/>
  <c r="I203" i="1" s="1"/>
  <c r="F202" i="1"/>
  <c r="T223" i="6" l="1"/>
  <c r="Q224" i="6"/>
  <c r="AP225" i="6"/>
  <c r="AN225" i="6"/>
  <c r="AL225" i="6"/>
  <c r="AM225" i="6"/>
  <c r="P225" i="6"/>
  <c r="O225" i="6"/>
  <c r="N225" i="6"/>
  <c r="M226" i="6"/>
  <c r="R225" i="6"/>
  <c r="S224" i="6"/>
  <c r="AC224" i="6"/>
  <c r="AF224" i="6" s="1"/>
  <c r="AG224" i="6" s="1"/>
  <c r="AD225" i="6"/>
  <c r="AB225" i="6"/>
  <c r="Z225" i="6"/>
  <c r="AA225" i="6"/>
  <c r="AE225" i="6" s="1"/>
  <c r="Y226" i="6"/>
  <c r="AO224" i="6"/>
  <c r="AQ224" i="6"/>
  <c r="AR224" i="6" s="1"/>
  <c r="AS224" i="6" s="1"/>
  <c r="AK226" i="6"/>
  <c r="AQ225" i="6"/>
  <c r="V230" i="4"/>
  <c r="U231" i="4"/>
  <c r="Z229" i="4"/>
  <c r="H231" i="4"/>
  <c r="I231" i="4" s="1"/>
  <c r="K230" i="4"/>
  <c r="N229" i="4"/>
  <c r="O229" i="4" s="1"/>
  <c r="DN236" i="3"/>
  <c r="DM237" i="3"/>
  <c r="DO237" i="3" s="1"/>
  <c r="DP237" i="3" s="1"/>
  <c r="CE204" i="3"/>
  <c r="CD204" i="3"/>
  <c r="CF204" i="3" s="1"/>
  <c r="CG204" i="3" s="1"/>
  <c r="BB205" i="3"/>
  <c r="BQ205" i="3"/>
  <c r="CC205" i="3" s="1"/>
  <c r="BS204" i="3"/>
  <c r="BR204" i="3"/>
  <c r="BT204" i="3" s="1"/>
  <c r="BU204" i="3" s="1"/>
  <c r="B222" i="3"/>
  <c r="BP208" i="3"/>
  <c r="CB208" i="3" s="1"/>
  <c r="BA208" i="3"/>
  <c r="BC205" i="3"/>
  <c r="BE205" i="3" s="1"/>
  <c r="BF205" i="3" s="1"/>
  <c r="BD205" i="3"/>
  <c r="E218" i="3"/>
  <c r="D218" i="3"/>
  <c r="F218" i="3" s="1"/>
  <c r="G218" i="3" s="1"/>
  <c r="C219" i="3"/>
  <c r="CO221" i="3"/>
  <c r="CM223" i="3"/>
  <c r="CN222" i="3"/>
  <c r="CP222" i="3" s="1"/>
  <c r="CQ222" i="3" s="1"/>
  <c r="V203" i="2"/>
  <c r="G205" i="2"/>
  <c r="T205" i="2"/>
  <c r="U204" i="2"/>
  <c r="Z204" i="2" s="1"/>
  <c r="E207" i="2"/>
  <c r="F206" i="2"/>
  <c r="I206" i="2" s="1"/>
  <c r="J201" i="1"/>
  <c r="K201" i="1" s="1"/>
  <c r="G202" i="1"/>
  <c r="H202" i="1"/>
  <c r="D204" i="1"/>
  <c r="E204" i="1" s="1"/>
  <c r="I204" i="1" s="1"/>
  <c r="F203" i="1"/>
  <c r="T224" i="6" l="1"/>
  <c r="AP226" i="6"/>
  <c r="AN226" i="6"/>
  <c r="AL226" i="6"/>
  <c r="AM226" i="6"/>
  <c r="O226" i="6"/>
  <c r="P226" i="6"/>
  <c r="N226" i="6"/>
  <c r="M227" i="6"/>
  <c r="R226" i="6"/>
  <c r="AD226" i="6"/>
  <c r="AB226" i="6"/>
  <c r="AA226" i="6"/>
  <c r="Z226" i="6"/>
  <c r="Y227" i="6"/>
  <c r="AC225" i="6"/>
  <c r="AF225" i="6" s="1"/>
  <c r="AG225" i="6" s="1"/>
  <c r="Q225" i="6"/>
  <c r="S225" i="6"/>
  <c r="AO225" i="6"/>
  <c r="AR225" i="6" s="1"/>
  <c r="AS225" i="6" s="1"/>
  <c r="AO226" i="6"/>
  <c r="AK227" i="6"/>
  <c r="M230" i="4"/>
  <c r="X230" i="4"/>
  <c r="V231" i="4"/>
  <c r="AA229" i="4"/>
  <c r="AB229" i="4" s="1"/>
  <c r="U232" i="4"/>
  <c r="Z230" i="4"/>
  <c r="H232" i="4"/>
  <c r="I232" i="4" s="1"/>
  <c r="K231" i="4"/>
  <c r="N230" i="4"/>
  <c r="O230" i="4" s="1"/>
  <c r="DN237" i="3"/>
  <c r="DM238" i="3"/>
  <c r="DN238" i="3" s="1"/>
  <c r="CE205" i="3"/>
  <c r="CD205" i="3"/>
  <c r="CF205" i="3" s="1"/>
  <c r="CG205" i="3" s="1"/>
  <c r="BB206" i="3"/>
  <c r="BQ206" i="3"/>
  <c r="CC206" i="3" s="1"/>
  <c r="B223" i="3"/>
  <c r="BP209" i="3"/>
  <c r="CB209" i="3" s="1"/>
  <c r="BA209" i="3"/>
  <c r="BS205" i="3"/>
  <c r="BR205" i="3"/>
  <c r="BT205" i="3" s="1"/>
  <c r="BU205" i="3" s="1"/>
  <c r="BD206" i="3"/>
  <c r="BC206" i="3"/>
  <c r="BE206" i="3" s="1"/>
  <c r="BF206" i="3" s="1"/>
  <c r="E219" i="3"/>
  <c r="D219" i="3"/>
  <c r="F219" i="3" s="1"/>
  <c r="G219" i="3" s="1"/>
  <c r="C220" i="3"/>
  <c r="CO222" i="3"/>
  <c r="CM224" i="3"/>
  <c r="CN223" i="3"/>
  <c r="CP223" i="3" s="1"/>
  <c r="CQ223" i="3" s="1"/>
  <c r="V204" i="2"/>
  <c r="G206" i="2"/>
  <c r="U205" i="2"/>
  <c r="Z205" i="2" s="1"/>
  <c r="T206" i="2"/>
  <c r="E208" i="2"/>
  <c r="F207" i="2"/>
  <c r="I207" i="2" s="1"/>
  <c r="J202" i="1"/>
  <c r="K202" i="1" s="1"/>
  <c r="H203" i="1"/>
  <c r="G203" i="1"/>
  <c r="D205" i="1"/>
  <c r="E205" i="1" s="1"/>
  <c r="I205" i="1" s="1"/>
  <c r="F204" i="1"/>
  <c r="AC226" i="6" l="1"/>
  <c r="AE226" i="6"/>
  <c r="AF226" i="6"/>
  <c r="AG226" i="6" s="1"/>
  <c r="AP227" i="6"/>
  <c r="AN227" i="6"/>
  <c r="AL227" i="6"/>
  <c r="AM227" i="6"/>
  <c r="T225" i="6"/>
  <c r="O227" i="6"/>
  <c r="R227" i="6"/>
  <c r="N227" i="6"/>
  <c r="P227" i="6"/>
  <c r="M228" i="6"/>
  <c r="Q226" i="6"/>
  <c r="AD227" i="6"/>
  <c r="AB227" i="6"/>
  <c r="AA227" i="6"/>
  <c r="Z227" i="6"/>
  <c r="Y228" i="6"/>
  <c r="S226" i="6"/>
  <c r="AK228" i="6"/>
  <c r="AQ226" i="6"/>
  <c r="AR226" i="6" s="1"/>
  <c r="AS226" i="6" s="1"/>
  <c r="M231" i="4"/>
  <c r="X231" i="4"/>
  <c r="V232" i="4"/>
  <c r="U233" i="4"/>
  <c r="AA230" i="4"/>
  <c r="AB230" i="4" s="1"/>
  <c r="Z231" i="4"/>
  <c r="H233" i="4"/>
  <c r="I233" i="4" s="1"/>
  <c r="K232" i="4"/>
  <c r="N231" i="4"/>
  <c r="O231" i="4" s="1"/>
  <c r="DO238" i="3"/>
  <c r="DP238" i="3" s="1"/>
  <c r="DM239" i="3"/>
  <c r="DO239" i="3" s="1"/>
  <c r="DP239" i="3" s="1"/>
  <c r="CE206" i="3"/>
  <c r="CD206" i="3"/>
  <c r="CF206" i="3" s="1"/>
  <c r="CG206" i="3" s="1"/>
  <c r="BB207" i="3"/>
  <c r="BQ207" i="3"/>
  <c r="CC207" i="3" s="1"/>
  <c r="B224" i="3"/>
  <c r="BP210" i="3"/>
  <c r="CB210" i="3" s="1"/>
  <c r="BA210" i="3"/>
  <c r="BS206" i="3"/>
  <c r="BR206" i="3"/>
  <c r="BT206" i="3" s="1"/>
  <c r="BU206" i="3" s="1"/>
  <c r="BD207" i="3"/>
  <c r="BC207" i="3"/>
  <c r="BE207" i="3" s="1"/>
  <c r="BF207" i="3" s="1"/>
  <c r="E220" i="3"/>
  <c r="D220" i="3"/>
  <c r="F220" i="3" s="1"/>
  <c r="G220" i="3" s="1"/>
  <c r="C221" i="3"/>
  <c r="CO223" i="3"/>
  <c r="CM225" i="3"/>
  <c r="CN224" i="3"/>
  <c r="CO224" i="3" s="1"/>
  <c r="V205" i="2"/>
  <c r="G207" i="2"/>
  <c r="U206" i="2"/>
  <c r="Z206" i="2" s="1"/>
  <c r="T207" i="2"/>
  <c r="F208" i="2"/>
  <c r="I208" i="2" s="1"/>
  <c r="E209" i="2"/>
  <c r="J203" i="1"/>
  <c r="K203" i="1" s="1"/>
  <c r="H204" i="1"/>
  <c r="G204" i="1"/>
  <c r="D206" i="1"/>
  <c r="E206" i="1" s="1"/>
  <c r="I206" i="1" s="1"/>
  <c r="F205" i="1"/>
  <c r="T226" i="6" l="1"/>
  <c r="Q227" i="6"/>
  <c r="N228" i="6"/>
  <c r="M229" i="6"/>
  <c r="R228" i="6"/>
  <c r="O228" i="6"/>
  <c r="P228" i="6"/>
  <c r="AP228" i="6"/>
  <c r="AN228" i="6"/>
  <c r="AL228" i="6"/>
  <c r="AM228" i="6"/>
  <c r="AQ228" i="6" s="1"/>
  <c r="AD228" i="6"/>
  <c r="AB228" i="6"/>
  <c r="Z228" i="6"/>
  <c r="AA228" i="6"/>
  <c r="Y229" i="6"/>
  <c r="AE227" i="6"/>
  <c r="S227" i="6"/>
  <c r="T227" i="6" s="1"/>
  <c r="AC227" i="6"/>
  <c r="AQ227" i="6"/>
  <c r="AK229" i="6"/>
  <c r="AO227" i="6"/>
  <c r="M232" i="4"/>
  <c r="V233" i="4"/>
  <c r="AA231" i="4"/>
  <c r="AB231" i="4" s="1"/>
  <c r="X232" i="4"/>
  <c r="Z232" i="4" s="1"/>
  <c r="U234" i="4"/>
  <c r="H234" i="4"/>
  <c r="I234" i="4" s="1"/>
  <c r="K233" i="4"/>
  <c r="N232" i="4"/>
  <c r="O232" i="4" s="1"/>
  <c r="DN239" i="3"/>
  <c r="DM240" i="3"/>
  <c r="DN240" i="3" s="1"/>
  <c r="CE207" i="3"/>
  <c r="CD207" i="3"/>
  <c r="CF207" i="3" s="1"/>
  <c r="CG207" i="3" s="1"/>
  <c r="BB208" i="3"/>
  <c r="BQ208" i="3"/>
  <c r="CC208" i="3" s="1"/>
  <c r="BS207" i="3"/>
  <c r="BR207" i="3"/>
  <c r="BT207" i="3" s="1"/>
  <c r="BU207" i="3" s="1"/>
  <c r="B225" i="3"/>
  <c r="BP211" i="3"/>
  <c r="CB211" i="3" s="1"/>
  <c r="BA211" i="3"/>
  <c r="BD208" i="3"/>
  <c r="BC208" i="3"/>
  <c r="BE208" i="3" s="1"/>
  <c r="BF208" i="3" s="1"/>
  <c r="E221" i="3"/>
  <c r="D221" i="3"/>
  <c r="F221" i="3" s="1"/>
  <c r="G221" i="3" s="1"/>
  <c r="C222" i="3"/>
  <c r="CP224" i="3"/>
  <c r="CQ224" i="3" s="1"/>
  <c r="CM226" i="3"/>
  <c r="CN225" i="3"/>
  <c r="CP225" i="3" s="1"/>
  <c r="CQ225" i="3" s="1"/>
  <c r="V206" i="2"/>
  <c r="G208" i="2"/>
  <c r="T208" i="2"/>
  <c r="U207" i="2"/>
  <c r="Z207" i="2" s="1"/>
  <c r="E210" i="2"/>
  <c r="F209" i="2"/>
  <c r="I209" i="2" s="1"/>
  <c r="J204" i="1"/>
  <c r="K204" i="1" s="1"/>
  <c r="H205" i="1"/>
  <c r="G205" i="1"/>
  <c r="D207" i="1"/>
  <c r="E207" i="1" s="1"/>
  <c r="I207" i="1" s="1"/>
  <c r="F206" i="1"/>
  <c r="Q228" i="6" l="1"/>
  <c r="AC228" i="6"/>
  <c r="AP229" i="6"/>
  <c r="AN229" i="6"/>
  <c r="AM229" i="6"/>
  <c r="AL229" i="6"/>
  <c r="S228" i="6"/>
  <c r="T228" i="6" s="1"/>
  <c r="AF227" i="6"/>
  <c r="AG227" i="6" s="1"/>
  <c r="AD229" i="6"/>
  <c r="AB229" i="6"/>
  <c r="AA229" i="6"/>
  <c r="AE229" i="6" s="1"/>
  <c r="Z229" i="6"/>
  <c r="Y230" i="6"/>
  <c r="N229" i="6"/>
  <c r="M230" i="6"/>
  <c r="O229" i="6"/>
  <c r="P229" i="6"/>
  <c r="R229" i="6"/>
  <c r="AE228" i="6"/>
  <c r="AQ229" i="6"/>
  <c r="AK230" i="6"/>
  <c r="AO228" i="6"/>
  <c r="AR228" i="6" s="1"/>
  <c r="AS228" i="6" s="1"/>
  <c r="AR227" i="6"/>
  <c r="AS227" i="6" s="1"/>
  <c r="M233" i="4"/>
  <c r="V234" i="4"/>
  <c r="AA232" i="4"/>
  <c r="AB232" i="4" s="1"/>
  <c r="X234" i="4"/>
  <c r="U235" i="4"/>
  <c r="X233" i="4"/>
  <c r="Z233" i="4" s="1"/>
  <c r="H235" i="4"/>
  <c r="I235" i="4" s="1"/>
  <c r="K234" i="4"/>
  <c r="M234" i="4" s="1"/>
  <c r="N233" i="4"/>
  <c r="O233" i="4" s="1"/>
  <c r="DO240" i="3"/>
  <c r="DP240" i="3" s="1"/>
  <c r="DM241" i="3"/>
  <c r="DO241" i="3" s="1"/>
  <c r="DP241" i="3" s="1"/>
  <c r="CE208" i="3"/>
  <c r="CD208" i="3"/>
  <c r="CF208" i="3" s="1"/>
  <c r="CG208" i="3" s="1"/>
  <c r="BB209" i="3"/>
  <c r="BQ209" i="3"/>
  <c r="CC209" i="3" s="1"/>
  <c r="B226" i="3"/>
  <c r="BP212" i="3"/>
  <c r="CB212" i="3" s="1"/>
  <c r="BA212" i="3"/>
  <c r="BS208" i="3"/>
  <c r="BR208" i="3"/>
  <c r="BT208" i="3" s="1"/>
  <c r="BU208" i="3" s="1"/>
  <c r="BD209" i="3"/>
  <c r="BC209" i="3"/>
  <c r="BE209" i="3" s="1"/>
  <c r="BF209" i="3" s="1"/>
  <c r="E222" i="3"/>
  <c r="D222" i="3"/>
  <c r="F222" i="3" s="1"/>
  <c r="G222" i="3" s="1"/>
  <c r="C223" i="3"/>
  <c r="CO225" i="3"/>
  <c r="CM227" i="3"/>
  <c r="CN226" i="3"/>
  <c r="CO226" i="3" s="1"/>
  <c r="V207" i="2"/>
  <c r="G209" i="2"/>
  <c r="U208" i="2"/>
  <c r="Z208" i="2" s="1"/>
  <c r="T209" i="2"/>
  <c r="E211" i="2"/>
  <c r="F210" i="2"/>
  <c r="I210" i="2" s="1"/>
  <c r="J205" i="1"/>
  <c r="K205" i="1" s="1"/>
  <c r="H206" i="1"/>
  <c r="G206" i="1"/>
  <c r="D208" i="1"/>
  <c r="E208" i="1" s="1"/>
  <c r="I208" i="1" s="1"/>
  <c r="F207" i="1"/>
  <c r="Q229" i="6" l="1"/>
  <c r="S229" i="6"/>
  <c r="T229" i="6" s="1"/>
  <c r="P230" i="6"/>
  <c r="N230" i="6"/>
  <c r="M231" i="6"/>
  <c r="O230" i="6"/>
  <c r="R230" i="6"/>
  <c r="AC229" i="6"/>
  <c r="AF229" i="6" s="1"/>
  <c r="AG229" i="6" s="1"/>
  <c r="AP230" i="6"/>
  <c r="AN230" i="6"/>
  <c r="AL230" i="6"/>
  <c r="AM230" i="6"/>
  <c r="AB230" i="6"/>
  <c r="AD230" i="6"/>
  <c r="AA230" i="6"/>
  <c r="Z230" i="6"/>
  <c r="Y231" i="6"/>
  <c r="AF228" i="6"/>
  <c r="AG228" i="6" s="1"/>
  <c r="AK231" i="6"/>
  <c r="AO229" i="6"/>
  <c r="AR229" i="6" s="1"/>
  <c r="AS229" i="6" s="1"/>
  <c r="V235" i="4"/>
  <c r="Z234" i="4"/>
  <c r="AA234" i="4" s="1"/>
  <c r="AB234" i="4" s="1"/>
  <c r="AA233" i="4"/>
  <c r="AB233" i="4" s="1"/>
  <c r="X235" i="4"/>
  <c r="U236" i="4"/>
  <c r="H236" i="4"/>
  <c r="I236" i="4" s="1"/>
  <c r="K235" i="4"/>
  <c r="N234" i="4"/>
  <c r="O234" i="4" s="1"/>
  <c r="DN241" i="3"/>
  <c r="DM242" i="3"/>
  <c r="DN242" i="3" s="1"/>
  <c r="CE209" i="3"/>
  <c r="CD209" i="3"/>
  <c r="CF209" i="3" s="1"/>
  <c r="CG209" i="3" s="1"/>
  <c r="BB210" i="3"/>
  <c r="BQ210" i="3"/>
  <c r="CC210" i="3" s="1"/>
  <c r="BP213" i="3"/>
  <c r="CB213" i="3" s="1"/>
  <c r="B227" i="3"/>
  <c r="BA213" i="3"/>
  <c r="BS209" i="3"/>
  <c r="BR209" i="3"/>
  <c r="BT209" i="3" s="1"/>
  <c r="BU209" i="3" s="1"/>
  <c r="BD210" i="3"/>
  <c r="BC210" i="3"/>
  <c r="BE210" i="3" s="1"/>
  <c r="BF210" i="3" s="1"/>
  <c r="E223" i="3"/>
  <c r="D223" i="3"/>
  <c r="F223" i="3" s="1"/>
  <c r="G223" i="3" s="1"/>
  <c r="C224" i="3"/>
  <c r="CP226" i="3"/>
  <c r="CQ226" i="3" s="1"/>
  <c r="CM228" i="3"/>
  <c r="CN227" i="3"/>
  <c r="CO227" i="3" s="1"/>
  <c r="V208" i="2"/>
  <c r="G210" i="2"/>
  <c r="T210" i="2"/>
  <c r="U209" i="2"/>
  <c r="Z209" i="2" s="1"/>
  <c r="E212" i="2"/>
  <c r="F211" i="2"/>
  <c r="I211" i="2" s="1"/>
  <c r="J206" i="1"/>
  <c r="K206" i="1" s="1"/>
  <c r="H207" i="1"/>
  <c r="G207" i="1"/>
  <c r="D209" i="1"/>
  <c r="E209" i="1" s="1"/>
  <c r="I209" i="1" s="1"/>
  <c r="F208" i="1"/>
  <c r="AE230" i="6" l="1"/>
  <c r="AQ230" i="6"/>
  <c r="S230" i="6"/>
  <c r="AP231" i="6"/>
  <c r="AN231" i="6"/>
  <c r="AL231" i="6"/>
  <c r="AM231" i="6"/>
  <c r="AD231" i="6"/>
  <c r="AB231" i="6"/>
  <c r="AA231" i="6"/>
  <c r="AE231" i="6" s="1"/>
  <c r="Z231" i="6"/>
  <c r="Y232" i="6"/>
  <c r="M232" i="6"/>
  <c r="O231" i="6"/>
  <c r="N231" i="6"/>
  <c r="R231" i="6"/>
  <c r="P231" i="6"/>
  <c r="Q230" i="6"/>
  <c r="T230" i="6" s="1"/>
  <c r="AC230" i="6"/>
  <c r="AF230" i="6" s="1"/>
  <c r="AG230" i="6" s="1"/>
  <c r="AO230" i="6"/>
  <c r="AR230" i="6" s="1"/>
  <c r="AS230" i="6" s="1"/>
  <c r="AK232" i="6"/>
  <c r="AO231" i="6"/>
  <c r="AQ231" i="6"/>
  <c r="AR231" i="6" s="1"/>
  <c r="AS231" i="6" s="1"/>
  <c r="M235" i="4"/>
  <c r="V236" i="4"/>
  <c r="Z235" i="4"/>
  <c r="U237" i="4"/>
  <c r="H237" i="4"/>
  <c r="I237" i="4" s="1"/>
  <c r="K236" i="4"/>
  <c r="M236" i="4" s="1"/>
  <c r="N235" i="4"/>
  <c r="O235" i="4" s="1"/>
  <c r="DO242" i="3"/>
  <c r="DP242" i="3" s="1"/>
  <c r="DM243" i="3"/>
  <c r="DO243" i="3" s="1"/>
  <c r="DP243" i="3" s="1"/>
  <c r="CE210" i="3"/>
  <c r="CD210" i="3"/>
  <c r="CF210" i="3" s="1"/>
  <c r="CG210" i="3" s="1"/>
  <c r="BP214" i="3"/>
  <c r="CB214" i="3" s="1"/>
  <c r="B228" i="3"/>
  <c r="BA214" i="3"/>
  <c r="BS210" i="3"/>
  <c r="BR210" i="3"/>
  <c r="BT210" i="3" s="1"/>
  <c r="BU210" i="3" s="1"/>
  <c r="BB211" i="3"/>
  <c r="BQ211" i="3"/>
  <c r="CC211" i="3" s="1"/>
  <c r="BD211" i="3"/>
  <c r="BC211" i="3"/>
  <c r="BE211" i="3" s="1"/>
  <c r="BF211" i="3" s="1"/>
  <c r="E224" i="3"/>
  <c r="D224" i="3"/>
  <c r="F224" i="3" s="1"/>
  <c r="G224" i="3" s="1"/>
  <c r="C225" i="3"/>
  <c r="CP227" i="3"/>
  <c r="CQ227" i="3" s="1"/>
  <c r="CM229" i="3"/>
  <c r="CN228" i="3"/>
  <c r="CO228" i="3" s="1"/>
  <c r="V209" i="2"/>
  <c r="G211" i="2"/>
  <c r="T211" i="2"/>
  <c r="U210" i="2"/>
  <c r="Z210" i="2" s="1"/>
  <c r="E213" i="2"/>
  <c r="F212" i="2"/>
  <c r="I212" i="2" s="1"/>
  <c r="J207" i="1"/>
  <c r="K207" i="1" s="1"/>
  <c r="H208" i="1"/>
  <c r="G208" i="1"/>
  <c r="D210" i="1"/>
  <c r="E210" i="1" s="1"/>
  <c r="I210" i="1" s="1"/>
  <c r="F209" i="1"/>
  <c r="Q231" i="6" l="1"/>
  <c r="S231" i="6"/>
  <c r="R232" i="6"/>
  <c r="P232" i="6"/>
  <c r="O232" i="6"/>
  <c r="M233" i="6"/>
  <c r="N232" i="6"/>
  <c r="AD232" i="6"/>
  <c r="AB232" i="6"/>
  <c r="Z232" i="6"/>
  <c r="AA232" i="6"/>
  <c r="AE232" i="6" s="1"/>
  <c r="Y233" i="6"/>
  <c r="AC231" i="6"/>
  <c r="AF231" i="6" s="1"/>
  <c r="AG231" i="6" s="1"/>
  <c r="AP232" i="6"/>
  <c r="AN232" i="6"/>
  <c r="AL232" i="6"/>
  <c r="AO232" i="6" s="1"/>
  <c r="AM232" i="6"/>
  <c r="AK233" i="6"/>
  <c r="X236" i="4"/>
  <c r="Z236" i="4" s="1"/>
  <c r="V237" i="4"/>
  <c r="U238" i="4"/>
  <c r="AA235" i="4"/>
  <c r="AB235" i="4" s="1"/>
  <c r="H238" i="4"/>
  <c r="I238" i="4" s="1"/>
  <c r="K237" i="4"/>
  <c r="M237" i="4" s="1"/>
  <c r="N236" i="4"/>
  <c r="O236" i="4" s="1"/>
  <c r="DN243" i="3"/>
  <c r="DM244" i="3"/>
  <c r="DO244" i="3" s="1"/>
  <c r="DP244" i="3" s="1"/>
  <c r="CE211" i="3"/>
  <c r="CD211" i="3"/>
  <c r="CF211" i="3" s="1"/>
  <c r="CG211" i="3" s="1"/>
  <c r="BB212" i="3"/>
  <c r="BQ212" i="3"/>
  <c r="CC212" i="3" s="1"/>
  <c r="BS211" i="3"/>
  <c r="BR211" i="3"/>
  <c r="BT211" i="3" s="1"/>
  <c r="BU211" i="3" s="1"/>
  <c r="BP215" i="3"/>
  <c r="CB215" i="3" s="1"/>
  <c r="B229" i="3"/>
  <c r="BA215" i="3"/>
  <c r="BD212" i="3"/>
  <c r="BC212" i="3"/>
  <c r="BE212" i="3" s="1"/>
  <c r="BF212" i="3" s="1"/>
  <c r="E225" i="3"/>
  <c r="D225" i="3"/>
  <c r="F225" i="3" s="1"/>
  <c r="G225" i="3" s="1"/>
  <c r="C226" i="3"/>
  <c r="CP228" i="3"/>
  <c r="CQ228" i="3" s="1"/>
  <c r="CM230" i="3"/>
  <c r="CN229" i="3"/>
  <c r="CP229" i="3" s="1"/>
  <c r="CQ229" i="3" s="1"/>
  <c r="V210" i="2"/>
  <c r="G212" i="2"/>
  <c r="U211" i="2"/>
  <c r="Z211" i="2" s="1"/>
  <c r="T212" i="2"/>
  <c r="E214" i="2"/>
  <c r="F213" i="2"/>
  <c r="I213" i="2" s="1"/>
  <c r="J208" i="1"/>
  <c r="K208" i="1" s="1"/>
  <c r="G209" i="1"/>
  <c r="H209" i="1"/>
  <c r="D211" i="1"/>
  <c r="E211" i="1" s="1"/>
  <c r="I211" i="1" s="1"/>
  <c r="F210" i="1"/>
  <c r="T231" i="6" l="1"/>
  <c r="S232" i="6"/>
  <c r="AC232" i="6"/>
  <c r="P233" i="6"/>
  <c r="O233" i="6"/>
  <c r="R233" i="6"/>
  <c r="N233" i="6"/>
  <c r="M234" i="6"/>
  <c r="AF232" i="6"/>
  <c r="AG232" i="6" s="1"/>
  <c r="AD233" i="6"/>
  <c r="AB233" i="6"/>
  <c r="Z233" i="6"/>
  <c r="AA233" i="6"/>
  <c r="AE233" i="6" s="1"/>
  <c r="Y234" i="6"/>
  <c r="AP233" i="6"/>
  <c r="AN233" i="6"/>
  <c r="AM233" i="6"/>
  <c r="AL233" i="6"/>
  <c r="Q232" i="6"/>
  <c r="T232" i="6" s="1"/>
  <c r="AK234" i="6"/>
  <c r="AQ232" i="6"/>
  <c r="AR232" i="6" s="1"/>
  <c r="AS232" i="6" s="1"/>
  <c r="X237" i="4"/>
  <c r="Z237" i="4" s="1"/>
  <c r="V238" i="4"/>
  <c r="U239" i="4"/>
  <c r="AA236" i="4"/>
  <c r="AB236" i="4" s="1"/>
  <c r="H239" i="4"/>
  <c r="I239" i="4" s="1"/>
  <c r="K238" i="4"/>
  <c r="N237" i="4"/>
  <c r="O237" i="4" s="1"/>
  <c r="DN244" i="3"/>
  <c r="DM245" i="3"/>
  <c r="DN245" i="3" s="1"/>
  <c r="CE212" i="3"/>
  <c r="CD212" i="3"/>
  <c r="CF212" i="3" s="1"/>
  <c r="CG212" i="3" s="1"/>
  <c r="BB213" i="3"/>
  <c r="BQ213" i="3"/>
  <c r="CC213" i="3" s="1"/>
  <c r="BP216" i="3"/>
  <c r="CB216" i="3" s="1"/>
  <c r="B230" i="3"/>
  <c r="BA216" i="3"/>
  <c r="BS212" i="3"/>
  <c r="BR212" i="3"/>
  <c r="BT212" i="3" s="1"/>
  <c r="BU212" i="3" s="1"/>
  <c r="BD213" i="3"/>
  <c r="BC213" i="3"/>
  <c r="BE213" i="3" s="1"/>
  <c r="BF213" i="3" s="1"/>
  <c r="E226" i="3"/>
  <c r="D226" i="3"/>
  <c r="F226" i="3" s="1"/>
  <c r="G226" i="3" s="1"/>
  <c r="C227" i="3"/>
  <c r="CM231" i="3"/>
  <c r="CO229" i="3"/>
  <c r="CN230" i="3"/>
  <c r="CP230" i="3" s="1"/>
  <c r="CQ230" i="3" s="1"/>
  <c r="V211" i="2"/>
  <c r="G213" i="2"/>
  <c r="T213" i="2"/>
  <c r="U212" i="2"/>
  <c r="Z212" i="2" s="1"/>
  <c r="F214" i="2"/>
  <c r="I214" i="2" s="1"/>
  <c r="E215" i="2"/>
  <c r="J209" i="1"/>
  <c r="K209" i="1" s="1"/>
  <c r="G210" i="1"/>
  <c r="H210" i="1"/>
  <c r="D212" i="1"/>
  <c r="E212" i="1" s="1"/>
  <c r="I212" i="1" s="1"/>
  <c r="F211" i="1"/>
  <c r="AD234" i="6" l="1"/>
  <c r="AB234" i="6"/>
  <c r="Z234" i="6"/>
  <c r="AA234" i="6"/>
  <c r="AE234" i="6" s="1"/>
  <c r="Y235" i="6"/>
  <c r="AC233" i="6"/>
  <c r="AF233" i="6" s="1"/>
  <c r="AG233" i="6" s="1"/>
  <c r="O234" i="6"/>
  <c r="R234" i="6"/>
  <c r="P234" i="6"/>
  <c r="M235" i="6"/>
  <c r="N234" i="6"/>
  <c r="S233" i="6"/>
  <c r="AP234" i="6"/>
  <c r="AN234" i="6"/>
  <c r="AL234" i="6"/>
  <c r="AM234" i="6"/>
  <c r="AQ234" i="6" s="1"/>
  <c r="Q233" i="6"/>
  <c r="AK235" i="6"/>
  <c r="AQ233" i="6"/>
  <c r="AO233" i="6"/>
  <c r="M238" i="4"/>
  <c r="V239" i="4"/>
  <c r="AA237" i="4"/>
  <c r="AB237" i="4" s="1"/>
  <c r="X238" i="4"/>
  <c r="Z238" i="4" s="1"/>
  <c r="U240" i="4"/>
  <c r="H240" i="4"/>
  <c r="I240" i="4" s="1"/>
  <c r="K239" i="4"/>
  <c r="N238" i="4"/>
  <c r="O238" i="4" s="1"/>
  <c r="DO245" i="3"/>
  <c r="DP245" i="3" s="1"/>
  <c r="DM246" i="3"/>
  <c r="DN246" i="3" s="1"/>
  <c r="CE213" i="3"/>
  <c r="CD213" i="3"/>
  <c r="CF213" i="3" s="1"/>
  <c r="CG213" i="3" s="1"/>
  <c r="BB214" i="3"/>
  <c r="BQ214" i="3"/>
  <c r="CC214" i="3" s="1"/>
  <c r="BP217" i="3"/>
  <c r="CB217" i="3" s="1"/>
  <c r="BA217" i="3"/>
  <c r="B231" i="3"/>
  <c r="BS213" i="3"/>
  <c r="BR213" i="3"/>
  <c r="BT213" i="3" s="1"/>
  <c r="BU213" i="3" s="1"/>
  <c r="BD214" i="3"/>
  <c r="BC214" i="3"/>
  <c r="BE214" i="3" s="1"/>
  <c r="BF214" i="3" s="1"/>
  <c r="E227" i="3"/>
  <c r="D227" i="3"/>
  <c r="F227" i="3" s="1"/>
  <c r="G227" i="3" s="1"/>
  <c r="C228" i="3"/>
  <c r="CO230" i="3"/>
  <c r="CM232" i="3"/>
  <c r="CN231" i="3"/>
  <c r="CO231" i="3" s="1"/>
  <c r="V212" i="2"/>
  <c r="G214" i="2"/>
  <c r="T214" i="2"/>
  <c r="U213" i="2"/>
  <c r="Z213" i="2" s="1"/>
  <c r="E216" i="2"/>
  <c r="F215" i="2"/>
  <c r="I215" i="2" s="1"/>
  <c r="J210" i="1"/>
  <c r="K210" i="1" s="1"/>
  <c r="H211" i="1"/>
  <c r="G211" i="1"/>
  <c r="D213" i="1"/>
  <c r="E213" i="1" s="1"/>
  <c r="I213" i="1" s="1"/>
  <c r="F212" i="1"/>
  <c r="T233" i="6" l="1"/>
  <c r="Q234" i="6"/>
  <c r="S234" i="6"/>
  <c r="AP235" i="6"/>
  <c r="AN235" i="6"/>
  <c r="AL235" i="6"/>
  <c r="AM235" i="6"/>
  <c r="AD235" i="6"/>
  <c r="AB235" i="6"/>
  <c r="Z235" i="6"/>
  <c r="AA235" i="6"/>
  <c r="AE235" i="6" s="1"/>
  <c r="Y236" i="6"/>
  <c r="AC234" i="6"/>
  <c r="AF234" i="6" s="1"/>
  <c r="AG234" i="6" s="1"/>
  <c r="M236" i="6"/>
  <c r="N235" i="6"/>
  <c r="O235" i="6"/>
  <c r="R235" i="6"/>
  <c r="P235" i="6"/>
  <c r="AO234" i="6"/>
  <c r="AR234" i="6" s="1"/>
  <c r="AS234" i="6" s="1"/>
  <c r="AR233" i="6"/>
  <c r="AS233" i="6" s="1"/>
  <c r="AQ235" i="6"/>
  <c r="AK236" i="6"/>
  <c r="AO235" i="6"/>
  <c r="M239" i="4"/>
  <c r="V240" i="4"/>
  <c r="X239" i="4"/>
  <c r="Z239" i="4" s="1"/>
  <c r="U241" i="4"/>
  <c r="AA238" i="4"/>
  <c r="AB238" i="4" s="1"/>
  <c r="H241" i="4"/>
  <c r="I241" i="4" s="1"/>
  <c r="K240" i="4"/>
  <c r="M240" i="4" s="1"/>
  <c r="N239" i="4"/>
  <c r="O239" i="4" s="1"/>
  <c r="DO246" i="3"/>
  <c r="DP246" i="3" s="1"/>
  <c r="DM247" i="3"/>
  <c r="DN247" i="3" s="1"/>
  <c r="CE214" i="3"/>
  <c r="CD214" i="3"/>
  <c r="CF214" i="3" s="1"/>
  <c r="CG214" i="3" s="1"/>
  <c r="BB215" i="3"/>
  <c r="BQ215" i="3"/>
  <c r="CC215" i="3" s="1"/>
  <c r="BP218" i="3"/>
  <c r="CB218" i="3" s="1"/>
  <c r="B232" i="3"/>
  <c r="BA218" i="3"/>
  <c r="BS214" i="3"/>
  <c r="BR214" i="3"/>
  <c r="BT214" i="3" s="1"/>
  <c r="BU214" i="3" s="1"/>
  <c r="BD215" i="3"/>
  <c r="BC215" i="3"/>
  <c r="BE215" i="3" s="1"/>
  <c r="BF215" i="3" s="1"/>
  <c r="E228" i="3"/>
  <c r="D228" i="3"/>
  <c r="F228" i="3" s="1"/>
  <c r="G228" i="3" s="1"/>
  <c r="C229" i="3"/>
  <c r="CP231" i="3"/>
  <c r="CQ231" i="3" s="1"/>
  <c r="CM233" i="3"/>
  <c r="CN232" i="3"/>
  <c r="CP232" i="3" s="1"/>
  <c r="CQ232" i="3" s="1"/>
  <c r="V213" i="2"/>
  <c r="G215" i="2"/>
  <c r="T215" i="2"/>
  <c r="U214" i="2"/>
  <c r="Z214" i="2" s="1"/>
  <c r="E217" i="2"/>
  <c r="F216" i="2"/>
  <c r="I216" i="2" s="1"/>
  <c r="J211" i="1"/>
  <c r="K211" i="1" s="1"/>
  <c r="H212" i="1"/>
  <c r="G212" i="1"/>
  <c r="D214" i="1"/>
  <c r="E214" i="1" s="1"/>
  <c r="I214" i="1" s="1"/>
  <c r="F213" i="1"/>
  <c r="Q235" i="6" l="1"/>
  <c r="AC235" i="6"/>
  <c r="AF235" i="6" s="1"/>
  <c r="AG235" i="6" s="1"/>
  <c r="AD236" i="6"/>
  <c r="AB236" i="6"/>
  <c r="Z236" i="6"/>
  <c r="AA236" i="6"/>
  <c r="AE236" i="6" s="1"/>
  <c r="Y237" i="6"/>
  <c r="S235" i="6"/>
  <c r="AP236" i="6"/>
  <c r="AN236" i="6"/>
  <c r="AL236" i="6"/>
  <c r="AM236" i="6"/>
  <c r="P236" i="6"/>
  <c r="M237" i="6"/>
  <c r="O236" i="6"/>
  <c r="N236" i="6"/>
  <c r="R236" i="6"/>
  <c r="T234" i="6"/>
  <c r="AR235" i="6"/>
  <c r="AS235" i="6" s="1"/>
  <c r="AK237" i="6"/>
  <c r="X240" i="4"/>
  <c r="Z240" i="4" s="1"/>
  <c r="V241" i="4"/>
  <c r="AA239" i="4"/>
  <c r="AB239" i="4" s="1"/>
  <c r="AA240" i="4"/>
  <c r="AB240" i="4" s="1"/>
  <c r="X241" i="4"/>
  <c r="U242" i="4"/>
  <c r="H242" i="4"/>
  <c r="I242" i="4" s="1"/>
  <c r="K241" i="4"/>
  <c r="M241" i="4" s="1"/>
  <c r="N240" i="4"/>
  <c r="O240" i="4" s="1"/>
  <c r="DO247" i="3"/>
  <c r="DP247" i="3" s="1"/>
  <c r="DM248" i="3"/>
  <c r="DO248" i="3" s="1"/>
  <c r="DP248" i="3" s="1"/>
  <c r="CE215" i="3"/>
  <c r="CD215" i="3"/>
  <c r="CF215" i="3" s="1"/>
  <c r="CG215" i="3" s="1"/>
  <c r="BB216" i="3"/>
  <c r="BQ216" i="3"/>
  <c r="CC216" i="3" s="1"/>
  <c r="BS215" i="3"/>
  <c r="BR215" i="3"/>
  <c r="BT215" i="3" s="1"/>
  <c r="BU215" i="3" s="1"/>
  <c r="BP219" i="3"/>
  <c r="CB219" i="3" s="1"/>
  <c r="B233" i="3"/>
  <c r="BA219" i="3"/>
  <c r="BD216" i="3"/>
  <c r="BC216" i="3"/>
  <c r="BE216" i="3" s="1"/>
  <c r="BF216" i="3" s="1"/>
  <c r="E229" i="3"/>
  <c r="D229" i="3"/>
  <c r="F229" i="3" s="1"/>
  <c r="G229" i="3" s="1"/>
  <c r="C230" i="3"/>
  <c r="CM234" i="3"/>
  <c r="CO232" i="3"/>
  <c r="CN233" i="3"/>
  <c r="CP233" i="3" s="1"/>
  <c r="CQ233" i="3" s="1"/>
  <c r="V214" i="2"/>
  <c r="G216" i="2"/>
  <c r="T216" i="2"/>
  <c r="U215" i="2"/>
  <c r="Z215" i="2" s="1"/>
  <c r="E218" i="2"/>
  <c r="F217" i="2"/>
  <c r="I217" i="2" s="1"/>
  <c r="J212" i="1"/>
  <c r="K212" i="1" s="1"/>
  <c r="H213" i="1"/>
  <c r="G213" i="1"/>
  <c r="D215" i="1"/>
  <c r="E215" i="1" s="1"/>
  <c r="I215" i="1" s="1"/>
  <c r="F214" i="1"/>
  <c r="T235" i="6" l="1"/>
  <c r="AQ236" i="6"/>
  <c r="AP237" i="6"/>
  <c r="AN237" i="6"/>
  <c r="AL237" i="6"/>
  <c r="AM237" i="6"/>
  <c r="S236" i="6"/>
  <c r="AC236" i="6"/>
  <c r="AF236" i="6" s="1"/>
  <c r="AG236" i="6" s="1"/>
  <c r="P237" i="6"/>
  <c r="M238" i="6"/>
  <c r="O237" i="6"/>
  <c r="R237" i="6"/>
  <c r="N237" i="6"/>
  <c r="AD237" i="6"/>
  <c r="AB237" i="6"/>
  <c r="Z237" i="6"/>
  <c r="AA237" i="6"/>
  <c r="Y238" i="6"/>
  <c r="Q236" i="6"/>
  <c r="AO236" i="6"/>
  <c r="AR236" i="6" s="1"/>
  <c r="AS236" i="6" s="1"/>
  <c r="AK238" i="6"/>
  <c r="V242" i="4"/>
  <c r="U243" i="4"/>
  <c r="Z241" i="4"/>
  <c r="H243" i="4"/>
  <c r="I243" i="4" s="1"/>
  <c r="K242" i="4"/>
  <c r="M242" i="4" s="1"/>
  <c r="N241" i="4"/>
  <c r="O241" i="4" s="1"/>
  <c r="DN248" i="3"/>
  <c r="DM249" i="3"/>
  <c r="DN249" i="3" s="1"/>
  <c r="CE216" i="3"/>
  <c r="CD216" i="3"/>
  <c r="CF216" i="3" s="1"/>
  <c r="CG216" i="3" s="1"/>
  <c r="BP220" i="3"/>
  <c r="CB220" i="3" s="1"/>
  <c r="B234" i="3"/>
  <c r="BA220" i="3"/>
  <c r="BS216" i="3"/>
  <c r="BR216" i="3"/>
  <c r="BT216" i="3" s="1"/>
  <c r="BU216" i="3" s="1"/>
  <c r="BB217" i="3"/>
  <c r="BQ217" i="3"/>
  <c r="CC217" i="3" s="1"/>
  <c r="BD217" i="3"/>
  <c r="BC217" i="3"/>
  <c r="BE217" i="3" s="1"/>
  <c r="BF217" i="3" s="1"/>
  <c r="E230" i="3"/>
  <c r="D230" i="3"/>
  <c r="F230" i="3" s="1"/>
  <c r="G230" i="3" s="1"/>
  <c r="C231" i="3"/>
  <c r="CO233" i="3"/>
  <c r="CM235" i="3"/>
  <c r="CN234" i="3"/>
  <c r="CP234" i="3" s="1"/>
  <c r="CQ234" i="3" s="1"/>
  <c r="V215" i="2"/>
  <c r="G217" i="2"/>
  <c r="T217" i="2"/>
  <c r="U216" i="2"/>
  <c r="Z216" i="2" s="1"/>
  <c r="E219" i="2"/>
  <c r="F218" i="2"/>
  <c r="I218" i="2" s="1"/>
  <c r="J213" i="1"/>
  <c r="K213" i="1" s="1"/>
  <c r="H214" i="1"/>
  <c r="G214" i="1"/>
  <c r="D216" i="1"/>
  <c r="E216" i="1" s="1"/>
  <c r="I216" i="1" s="1"/>
  <c r="F215" i="1"/>
  <c r="S237" i="6" l="1"/>
  <c r="T236" i="6"/>
  <c r="AP238" i="6"/>
  <c r="AN238" i="6"/>
  <c r="AM238" i="6"/>
  <c r="AL238" i="6"/>
  <c r="AE237" i="6"/>
  <c r="P238" i="6"/>
  <c r="R238" i="6"/>
  <c r="N238" i="6"/>
  <c r="M239" i="6"/>
  <c r="O238" i="6"/>
  <c r="S238" i="6" s="1"/>
  <c r="Q237" i="6"/>
  <c r="AD238" i="6"/>
  <c r="AB238" i="6"/>
  <c r="AA238" i="6"/>
  <c r="Z238" i="6"/>
  <c r="Y239" i="6"/>
  <c r="AC237" i="6"/>
  <c r="AK239" i="6"/>
  <c r="AO238" i="6"/>
  <c r="AO237" i="6"/>
  <c r="AQ237" i="6"/>
  <c r="AR237" i="6" s="1"/>
  <c r="AS237" i="6" s="1"/>
  <c r="X242" i="4"/>
  <c r="V243" i="4"/>
  <c r="AA241" i="4"/>
  <c r="AB241" i="4" s="1"/>
  <c r="U244" i="4"/>
  <c r="Z242" i="4"/>
  <c r="H244" i="4"/>
  <c r="K243" i="4"/>
  <c r="N242" i="4"/>
  <c r="O242" i="4" s="1"/>
  <c r="I244" i="4"/>
  <c r="DO249" i="3"/>
  <c r="DP249" i="3" s="1"/>
  <c r="DM250" i="3"/>
  <c r="DO250" i="3" s="1"/>
  <c r="DP250" i="3" s="1"/>
  <c r="CE217" i="3"/>
  <c r="CD217" i="3"/>
  <c r="CF217" i="3" s="1"/>
  <c r="CG217" i="3" s="1"/>
  <c r="BS217" i="3"/>
  <c r="BR217" i="3"/>
  <c r="BT217" i="3" s="1"/>
  <c r="BU217" i="3" s="1"/>
  <c r="BP221" i="3"/>
  <c r="CB221" i="3" s="1"/>
  <c r="B235" i="3"/>
  <c r="BA221" i="3"/>
  <c r="BB218" i="3"/>
  <c r="BQ218" i="3"/>
  <c r="CC218" i="3" s="1"/>
  <c r="BD218" i="3"/>
  <c r="BC218" i="3"/>
  <c r="BE218" i="3" s="1"/>
  <c r="BF218" i="3" s="1"/>
  <c r="E231" i="3"/>
  <c r="D231" i="3"/>
  <c r="F231" i="3" s="1"/>
  <c r="G231" i="3" s="1"/>
  <c r="C232" i="3"/>
  <c r="CO234" i="3"/>
  <c r="CM236" i="3"/>
  <c r="CN235" i="3"/>
  <c r="CP235" i="3" s="1"/>
  <c r="CQ235" i="3" s="1"/>
  <c r="V216" i="2"/>
  <c r="G218" i="2"/>
  <c r="U217" i="2"/>
  <c r="Z217" i="2" s="1"/>
  <c r="T218" i="2"/>
  <c r="E220" i="2"/>
  <c r="F219" i="2"/>
  <c r="I219" i="2" s="1"/>
  <c r="J214" i="1"/>
  <c r="K214" i="1" s="1"/>
  <c r="H215" i="1"/>
  <c r="G215" i="1"/>
  <c r="D217" i="1"/>
  <c r="E217" i="1" s="1"/>
  <c r="I217" i="1" s="1"/>
  <c r="F216" i="1"/>
  <c r="T237" i="6" l="1"/>
  <c r="AD239" i="6"/>
  <c r="AB239" i="6"/>
  <c r="AA239" i="6"/>
  <c r="AE239" i="6" s="1"/>
  <c r="Z239" i="6"/>
  <c r="Y240" i="6"/>
  <c r="Q238" i="6"/>
  <c r="T238" i="6" s="1"/>
  <c r="AF237" i="6"/>
  <c r="AG237" i="6" s="1"/>
  <c r="AE238" i="6"/>
  <c r="N239" i="6"/>
  <c r="O239" i="6"/>
  <c r="M240" i="6"/>
  <c r="P239" i="6"/>
  <c r="R239" i="6"/>
  <c r="AP239" i="6"/>
  <c r="AN239" i="6"/>
  <c r="AL239" i="6"/>
  <c r="AM239" i="6"/>
  <c r="AC238" i="6"/>
  <c r="AK240" i="6"/>
  <c r="AQ238" i="6"/>
  <c r="AR238" i="6" s="1"/>
  <c r="AS238" i="6" s="1"/>
  <c r="M243" i="4"/>
  <c r="X243" i="4"/>
  <c r="Z243" i="4" s="1"/>
  <c r="V244" i="4"/>
  <c r="X244" i="4" s="1"/>
  <c r="U245" i="4"/>
  <c r="AA242" i="4"/>
  <c r="AB242" i="4" s="1"/>
  <c r="H245" i="4"/>
  <c r="I245" i="4" s="1"/>
  <c r="K244" i="4"/>
  <c r="M244" i="4" s="1"/>
  <c r="N243" i="4"/>
  <c r="O243" i="4" s="1"/>
  <c r="DN250" i="3"/>
  <c r="DM251" i="3"/>
  <c r="DO251" i="3" s="1"/>
  <c r="DP251" i="3" s="1"/>
  <c r="CE218" i="3"/>
  <c r="CD218" i="3"/>
  <c r="BB219" i="3"/>
  <c r="BQ219" i="3"/>
  <c r="CC219" i="3" s="1"/>
  <c r="BP222" i="3"/>
  <c r="CB222" i="3" s="1"/>
  <c r="BA222" i="3"/>
  <c r="B236" i="3"/>
  <c r="BS218" i="3"/>
  <c r="BR218" i="3"/>
  <c r="BT218" i="3" s="1"/>
  <c r="BU218" i="3" s="1"/>
  <c r="BD219" i="3"/>
  <c r="BC219" i="3"/>
  <c r="BE219" i="3" s="1"/>
  <c r="BF219" i="3" s="1"/>
  <c r="E232" i="3"/>
  <c r="D232" i="3"/>
  <c r="F232" i="3" s="1"/>
  <c r="G232" i="3" s="1"/>
  <c r="C233" i="3"/>
  <c r="CO235" i="3"/>
  <c r="CM237" i="3"/>
  <c r="CN236" i="3"/>
  <c r="CO236" i="3" s="1"/>
  <c r="V217" i="2"/>
  <c r="G219" i="2"/>
  <c r="T219" i="2"/>
  <c r="U218" i="2"/>
  <c r="Z218" i="2" s="1"/>
  <c r="F220" i="2"/>
  <c r="I220" i="2" s="1"/>
  <c r="E221" i="2"/>
  <c r="J215" i="1"/>
  <c r="K215" i="1" s="1"/>
  <c r="H216" i="1"/>
  <c r="G216" i="1"/>
  <c r="D218" i="1"/>
  <c r="E218" i="1" s="1"/>
  <c r="I218" i="1" s="1"/>
  <c r="F217" i="1"/>
  <c r="AF238" i="6" l="1"/>
  <c r="AG238" i="6" s="1"/>
  <c r="S239" i="6"/>
  <c r="Q239" i="6"/>
  <c r="O240" i="6"/>
  <c r="R240" i="6"/>
  <c r="N240" i="6"/>
  <c r="M241" i="6"/>
  <c r="P240" i="6"/>
  <c r="AP240" i="6"/>
  <c r="AN240" i="6"/>
  <c r="AL240" i="6"/>
  <c r="AM240" i="6"/>
  <c r="AQ240" i="6" s="1"/>
  <c r="AD240" i="6"/>
  <c r="AB240" i="6"/>
  <c r="AA240" i="6"/>
  <c r="Z240" i="6"/>
  <c r="Y241" i="6"/>
  <c r="AC239" i="6"/>
  <c r="AF239" i="6" s="1"/>
  <c r="AG239" i="6" s="1"/>
  <c r="AK241" i="6"/>
  <c r="AQ239" i="6"/>
  <c r="AO239" i="6"/>
  <c r="V245" i="4"/>
  <c r="AA243" i="4"/>
  <c r="AB243" i="4" s="1"/>
  <c r="Z244" i="4"/>
  <c r="U246" i="4"/>
  <c r="H246" i="4"/>
  <c r="K245" i="4"/>
  <c r="N244" i="4"/>
  <c r="O244" i="4" s="1"/>
  <c r="I246" i="4"/>
  <c r="DN251" i="3"/>
  <c r="DM252" i="3"/>
  <c r="DN252" i="3" s="1"/>
  <c r="CD219" i="3"/>
  <c r="CF219" i="3" s="1"/>
  <c r="CG219" i="3" s="1"/>
  <c r="CE219" i="3"/>
  <c r="CF218" i="3"/>
  <c r="CG218" i="3" s="1"/>
  <c r="BP223" i="3"/>
  <c r="CB223" i="3" s="1"/>
  <c r="B237" i="3"/>
  <c r="BA223" i="3"/>
  <c r="BS219" i="3"/>
  <c r="BR219" i="3"/>
  <c r="BT219" i="3" s="1"/>
  <c r="BU219" i="3" s="1"/>
  <c r="BB220" i="3"/>
  <c r="BQ220" i="3"/>
  <c r="CC220" i="3" s="1"/>
  <c r="BD220" i="3"/>
  <c r="BC220" i="3"/>
  <c r="BE220" i="3" s="1"/>
  <c r="BF220" i="3" s="1"/>
  <c r="E233" i="3"/>
  <c r="D233" i="3"/>
  <c r="F233" i="3" s="1"/>
  <c r="G233" i="3" s="1"/>
  <c r="C234" i="3"/>
  <c r="CP236" i="3"/>
  <c r="CQ236" i="3" s="1"/>
  <c r="CM238" i="3"/>
  <c r="CN237" i="3"/>
  <c r="CP237" i="3" s="1"/>
  <c r="CQ237" i="3" s="1"/>
  <c r="V218" i="2"/>
  <c r="G220" i="2"/>
  <c r="T220" i="2"/>
  <c r="U219" i="2"/>
  <c r="Z219" i="2" s="1"/>
  <c r="E222" i="2"/>
  <c r="F221" i="2"/>
  <c r="I221" i="2" s="1"/>
  <c r="J216" i="1"/>
  <c r="K216" i="1" s="1"/>
  <c r="G217" i="1"/>
  <c r="H217" i="1"/>
  <c r="D219" i="1"/>
  <c r="E219" i="1" s="1"/>
  <c r="I219" i="1" s="1"/>
  <c r="F218" i="1"/>
  <c r="AE240" i="6" l="1"/>
  <c r="AC240" i="6"/>
  <c r="T239" i="6"/>
  <c r="Q240" i="6"/>
  <c r="S240" i="6"/>
  <c r="T240" i="6" s="1"/>
  <c r="AF240" i="6"/>
  <c r="AG240" i="6" s="1"/>
  <c r="AP241" i="6"/>
  <c r="AN241" i="6"/>
  <c r="AL241" i="6"/>
  <c r="AM241" i="6"/>
  <c r="AQ241" i="6" s="1"/>
  <c r="N241" i="6"/>
  <c r="P241" i="6"/>
  <c r="M242" i="6"/>
  <c r="O241" i="6"/>
  <c r="R241" i="6"/>
  <c r="AD241" i="6"/>
  <c r="AB241" i="6"/>
  <c r="Z241" i="6"/>
  <c r="AA241" i="6"/>
  <c r="Y242" i="6"/>
  <c r="AO241" i="6"/>
  <c r="AK242" i="6"/>
  <c r="AR239" i="6"/>
  <c r="AS239" i="6" s="1"/>
  <c r="AO240" i="6"/>
  <c r="AR240" i="6" s="1"/>
  <c r="AS240" i="6" s="1"/>
  <c r="M245" i="4"/>
  <c r="V246" i="4"/>
  <c r="X246" i="4" s="1"/>
  <c r="U247" i="4"/>
  <c r="AA244" i="4"/>
  <c r="AB244" i="4" s="1"/>
  <c r="X245" i="4"/>
  <c r="Z245" i="4" s="1"/>
  <c r="H247" i="4"/>
  <c r="I247" i="4" s="1"/>
  <c r="K246" i="4"/>
  <c r="M246" i="4" s="1"/>
  <c r="N245" i="4"/>
  <c r="O245" i="4" s="1"/>
  <c r="DO252" i="3"/>
  <c r="DP252" i="3" s="1"/>
  <c r="DM253" i="3"/>
  <c r="DO253" i="3" s="1"/>
  <c r="DP253" i="3" s="1"/>
  <c r="CE220" i="3"/>
  <c r="CD220" i="3"/>
  <c r="CF220" i="3" s="1"/>
  <c r="CG220" i="3" s="1"/>
  <c r="BS220" i="3"/>
  <c r="BR220" i="3"/>
  <c r="BT220" i="3" s="1"/>
  <c r="BU220" i="3" s="1"/>
  <c r="BP224" i="3"/>
  <c r="CB224" i="3" s="1"/>
  <c r="B238" i="3"/>
  <c r="BA224" i="3"/>
  <c r="BB221" i="3"/>
  <c r="BQ221" i="3"/>
  <c r="CC221" i="3" s="1"/>
  <c r="BD221" i="3"/>
  <c r="BC221" i="3"/>
  <c r="BE221" i="3" s="1"/>
  <c r="BF221" i="3" s="1"/>
  <c r="E234" i="3"/>
  <c r="D234" i="3"/>
  <c r="F234" i="3" s="1"/>
  <c r="G234" i="3" s="1"/>
  <c r="C235" i="3"/>
  <c r="CO237" i="3"/>
  <c r="CM239" i="3"/>
  <c r="CN238" i="3"/>
  <c r="CP238" i="3" s="1"/>
  <c r="CQ238" i="3" s="1"/>
  <c r="V219" i="2"/>
  <c r="G221" i="2"/>
  <c r="T221" i="2"/>
  <c r="U220" i="2"/>
  <c r="Z220" i="2" s="1"/>
  <c r="E223" i="2"/>
  <c r="F222" i="2"/>
  <c r="I222" i="2" s="1"/>
  <c r="J217" i="1"/>
  <c r="K217" i="1" s="1"/>
  <c r="G218" i="1"/>
  <c r="H218" i="1"/>
  <c r="D220" i="1"/>
  <c r="E220" i="1" s="1"/>
  <c r="I220" i="1" s="1"/>
  <c r="F219" i="1"/>
  <c r="Q241" i="6" l="1"/>
  <c r="S241" i="6"/>
  <c r="AC241" i="6"/>
  <c r="O242" i="6"/>
  <c r="M243" i="6"/>
  <c r="R242" i="6"/>
  <c r="P242" i="6"/>
  <c r="N242" i="6"/>
  <c r="AP242" i="6"/>
  <c r="AN242" i="6"/>
  <c r="AL242" i="6"/>
  <c r="AM242" i="6"/>
  <c r="AB242" i="6"/>
  <c r="AD242" i="6"/>
  <c r="AA242" i="6"/>
  <c r="AE242" i="6" s="1"/>
  <c r="Z242" i="6"/>
  <c r="Y243" i="6"/>
  <c r="AE241" i="6"/>
  <c r="AF241" i="6" s="1"/>
  <c r="AG241" i="6" s="1"/>
  <c r="AK243" i="6"/>
  <c r="AR241" i="6"/>
  <c r="AS241" i="6" s="1"/>
  <c r="V247" i="4"/>
  <c r="X247" i="4" s="1"/>
  <c r="Z246" i="4"/>
  <c r="AA246" i="4" s="1"/>
  <c r="AB246" i="4" s="1"/>
  <c r="AA245" i="4"/>
  <c r="AB245" i="4" s="1"/>
  <c r="U248" i="4"/>
  <c r="H248" i="4"/>
  <c r="I248" i="4" s="1"/>
  <c r="K247" i="4"/>
  <c r="M247" i="4" s="1"/>
  <c r="N246" i="4"/>
  <c r="O246" i="4" s="1"/>
  <c r="DN253" i="3"/>
  <c r="DM254" i="3"/>
  <c r="DN254" i="3" s="1"/>
  <c r="CE221" i="3"/>
  <c r="CD221" i="3"/>
  <c r="CF221" i="3" s="1"/>
  <c r="CG221" i="3" s="1"/>
  <c r="BR221" i="3"/>
  <c r="BT221" i="3" s="1"/>
  <c r="BU221" i="3" s="1"/>
  <c r="BS221" i="3"/>
  <c r="BB222" i="3"/>
  <c r="BQ222" i="3"/>
  <c r="CC222" i="3" s="1"/>
  <c r="BP225" i="3"/>
  <c r="CB225" i="3" s="1"/>
  <c r="BA225" i="3"/>
  <c r="B239" i="3"/>
  <c r="BD222" i="3"/>
  <c r="BC222" i="3"/>
  <c r="BE222" i="3" s="1"/>
  <c r="BF222" i="3" s="1"/>
  <c r="E235" i="3"/>
  <c r="D235" i="3"/>
  <c r="F235" i="3" s="1"/>
  <c r="G235" i="3" s="1"/>
  <c r="C236" i="3"/>
  <c r="CM240" i="3"/>
  <c r="CO238" i="3"/>
  <c r="CN239" i="3"/>
  <c r="CP239" i="3" s="1"/>
  <c r="CQ239" i="3" s="1"/>
  <c r="V220" i="2"/>
  <c r="G222" i="2"/>
  <c r="T222" i="2"/>
  <c r="U221" i="2"/>
  <c r="Z221" i="2" s="1"/>
  <c r="E224" i="2"/>
  <c r="F223" i="2"/>
  <c r="I223" i="2" s="1"/>
  <c r="J218" i="1"/>
  <c r="K218" i="1" s="1"/>
  <c r="H219" i="1"/>
  <c r="G219" i="1"/>
  <c r="D221" i="1"/>
  <c r="E221" i="1" s="1"/>
  <c r="I221" i="1" s="1"/>
  <c r="F220" i="1"/>
  <c r="T241" i="6" l="1"/>
  <c r="AC242" i="6"/>
  <c r="AO242" i="6"/>
  <c r="AF242" i="6"/>
  <c r="AG242" i="6" s="1"/>
  <c r="Q242" i="6"/>
  <c r="AD243" i="6"/>
  <c r="AB243" i="6"/>
  <c r="Z243" i="6"/>
  <c r="AA243" i="6"/>
  <c r="AE243" i="6" s="1"/>
  <c r="Y244" i="6"/>
  <c r="N243" i="6"/>
  <c r="M244" i="6"/>
  <c r="P243" i="6"/>
  <c r="O243" i="6"/>
  <c r="R243" i="6"/>
  <c r="AP243" i="6"/>
  <c r="AN243" i="6"/>
  <c r="AL243" i="6"/>
  <c r="AM243" i="6"/>
  <c r="S242" i="6"/>
  <c r="AQ242" i="6"/>
  <c r="AR242" i="6" s="1"/>
  <c r="AS242" i="6" s="1"/>
  <c r="AK244" i="6"/>
  <c r="AO243" i="6"/>
  <c r="V248" i="4"/>
  <c r="X248" i="4" s="1"/>
  <c r="Z247" i="4"/>
  <c r="U249" i="4"/>
  <c r="H249" i="4"/>
  <c r="I249" i="4" s="1"/>
  <c r="K248" i="4"/>
  <c r="M248" i="4" s="1"/>
  <c r="N247" i="4"/>
  <c r="O247" i="4" s="1"/>
  <c r="DO254" i="3"/>
  <c r="DP254" i="3" s="1"/>
  <c r="DM255" i="3"/>
  <c r="DN255" i="3" s="1"/>
  <c r="CE222" i="3"/>
  <c r="CD222" i="3"/>
  <c r="CF222" i="3" s="1"/>
  <c r="CG222" i="3" s="1"/>
  <c r="BB223" i="3"/>
  <c r="BQ223" i="3"/>
  <c r="CC223" i="3" s="1"/>
  <c r="BP226" i="3"/>
  <c r="CB226" i="3" s="1"/>
  <c r="B240" i="3"/>
  <c r="BA226" i="3"/>
  <c r="BS222" i="3"/>
  <c r="BR222" i="3"/>
  <c r="BT222" i="3" s="1"/>
  <c r="BU222" i="3" s="1"/>
  <c r="BD223" i="3"/>
  <c r="BC223" i="3"/>
  <c r="BE223" i="3" s="1"/>
  <c r="BF223" i="3" s="1"/>
  <c r="E236" i="3"/>
  <c r="D236" i="3"/>
  <c r="F236" i="3" s="1"/>
  <c r="G236" i="3" s="1"/>
  <c r="C237" i="3"/>
  <c r="CO239" i="3"/>
  <c r="CM241" i="3"/>
  <c r="CN240" i="3"/>
  <c r="CO240" i="3" s="1"/>
  <c r="V221" i="2"/>
  <c r="G223" i="2"/>
  <c r="U222" i="2"/>
  <c r="Z222" i="2" s="1"/>
  <c r="T223" i="2"/>
  <c r="E225" i="2"/>
  <c r="F224" i="2"/>
  <c r="I224" i="2" s="1"/>
  <c r="J219" i="1"/>
  <c r="K219" i="1" s="1"/>
  <c r="H220" i="1"/>
  <c r="G220" i="1"/>
  <c r="D222" i="1"/>
  <c r="E222" i="1" s="1"/>
  <c r="I222" i="1" s="1"/>
  <c r="F221" i="1"/>
  <c r="Q243" i="6" l="1"/>
  <c r="AQ243" i="6"/>
  <c r="S243" i="6"/>
  <c r="AD244" i="6"/>
  <c r="AB244" i="6"/>
  <c r="AA244" i="6"/>
  <c r="AE244" i="6" s="1"/>
  <c r="Z244" i="6"/>
  <c r="Y245" i="6"/>
  <c r="AC243" i="6"/>
  <c r="AF243" i="6" s="1"/>
  <c r="AG243" i="6" s="1"/>
  <c r="AP244" i="6"/>
  <c r="AN244" i="6"/>
  <c r="AL244" i="6"/>
  <c r="AM244" i="6"/>
  <c r="N244" i="6"/>
  <c r="M245" i="6"/>
  <c r="R244" i="6"/>
  <c r="P244" i="6"/>
  <c r="O244" i="6"/>
  <c r="T242" i="6"/>
  <c r="AR243" i="6"/>
  <c r="AS243" i="6" s="1"/>
  <c r="AK245" i="6"/>
  <c r="V249" i="4"/>
  <c r="U250" i="4"/>
  <c r="Z248" i="4"/>
  <c r="AA247" i="4"/>
  <c r="AB247" i="4" s="1"/>
  <c r="H250" i="4"/>
  <c r="I250" i="4" s="1"/>
  <c r="K249" i="4"/>
  <c r="N248" i="4"/>
  <c r="O248" i="4" s="1"/>
  <c r="DO255" i="3"/>
  <c r="DP255" i="3" s="1"/>
  <c r="DM256" i="3"/>
  <c r="DO256" i="3" s="1"/>
  <c r="DP256" i="3" s="1"/>
  <c r="CD223" i="3"/>
  <c r="CF223" i="3" s="1"/>
  <c r="CG223" i="3" s="1"/>
  <c r="CE223" i="3"/>
  <c r="BB224" i="3"/>
  <c r="BQ224" i="3"/>
  <c r="CC224" i="3" s="1"/>
  <c r="BP227" i="3"/>
  <c r="CB227" i="3" s="1"/>
  <c r="B241" i="3"/>
  <c r="BA227" i="3"/>
  <c r="BS223" i="3"/>
  <c r="BR223" i="3"/>
  <c r="BT223" i="3" s="1"/>
  <c r="BU223" i="3" s="1"/>
  <c r="BD224" i="3"/>
  <c r="BC224" i="3"/>
  <c r="BE224" i="3" s="1"/>
  <c r="BF224" i="3" s="1"/>
  <c r="E237" i="3"/>
  <c r="D237" i="3"/>
  <c r="F237" i="3" s="1"/>
  <c r="G237" i="3" s="1"/>
  <c r="C238" i="3"/>
  <c r="CP240" i="3"/>
  <c r="CQ240" i="3" s="1"/>
  <c r="CM242" i="3"/>
  <c r="CN241" i="3"/>
  <c r="CP241" i="3" s="1"/>
  <c r="CQ241" i="3" s="1"/>
  <c r="V222" i="2"/>
  <c r="G224" i="2"/>
  <c r="T224" i="2"/>
  <c r="U223" i="2"/>
  <c r="Z223" i="2" s="1"/>
  <c r="E226" i="2"/>
  <c r="F225" i="2"/>
  <c r="I225" i="2" s="1"/>
  <c r="J220" i="1"/>
  <c r="K220" i="1" s="1"/>
  <c r="H221" i="1"/>
  <c r="G221" i="1"/>
  <c r="D223" i="1"/>
  <c r="E223" i="1" s="1"/>
  <c r="I223" i="1" s="1"/>
  <c r="F222" i="1"/>
  <c r="S244" i="6" l="1"/>
  <c r="Q244" i="6"/>
  <c r="T243" i="6"/>
  <c r="AO244" i="6"/>
  <c r="AD245" i="6"/>
  <c r="AB245" i="6"/>
  <c r="Z245" i="6"/>
  <c r="AA245" i="6"/>
  <c r="AE245" i="6" s="1"/>
  <c r="Y246" i="6"/>
  <c r="AC244" i="6"/>
  <c r="AF244" i="6" s="1"/>
  <c r="AG244" i="6" s="1"/>
  <c r="O245" i="6"/>
  <c r="R245" i="6"/>
  <c r="N245" i="6"/>
  <c r="P245" i="6"/>
  <c r="M246" i="6"/>
  <c r="AP245" i="6"/>
  <c r="AN245" i="6"/>
  <c r="AM245" i="6"/>
  <c r="AL245" i="6"/>
  <c r="AK246" i="6"/>
  <c r="AQ244" i="6"/>
  <c r="AR244" i="6" s="1"/>
  <c r="AS244" i="6" s="1"/>
  <c r="M249" i="4"/>
  <c r="V250" i="4"/>
  <c r="X250" i="4" s="1"/>
  <c r="AA248" i="4"/>
  <c r="AB248" i="4" s="1"/>
  <c r="U251" i="4"/>
  <c r="X249" i="4"/>
  <c r="Z249" i="4" s="1"/>
  <c r="H251" i="4"/>
  <c r="I251" i="4" s="1"/>
  <c r="K250" i="4"/>
  <c r="M250" i="4" s="1"/>
  <c r="N249" i="4"/>
  <c r="O249" i="4" s="1"/>
  <c r="DN256" i="3"/>
  <c r="DM257" i="3"/>
  <c r="DN257" i="3" s="1"/>
  <c r="CE224" i="3"/>
  <c r="CD224" i="3"/>
  <c r="CF224" i="3" s="1"/>
  <c r="CG224" i="3" s="1"/>
  <c r="BS224" i="3"/>
  <c r="BR224" i="3"/>
  <c r="BT224" i="3" s="1"/>
  <c r="BU224" i="3" s="1"/>
  <c r="BB225" i="3"/>
  <c r="BQ225" i="3"/>
  <c r="CC225" i="3" s="1"/>
  <c r="BP228" i="3"/>
  <c r="CB228" i="3" s="1"/>
  <c r="B242" i="3"/>
  <c r="BA228" i="3"/>
  <c r="BD225" i="3"/>
  <c r="BC225" i="3"/>
  <c r="BE225" i="3" s="1"/>
  <c r="BF225" i="3" s="1"/>
  <c r="E238" i="3"/>
  <c r="D238" i="3"/>
  <c r="F238" i="3" s="1"/>
  <c r="G238" i="3" s="1"/>
  <c r="C239" i="3"/>
  <c r="CO241" i="3"/>
  <c r="CM243" i="3"/>
  <c r="CN242" i="3"/>
  <c r="CO242" i="3" s="1"/>
  <c r="V223" i="2"/>
  <c r="G225" i="2"/>
  <c r="T225" i="2"/>
  <c r="U224" i="2"/>
  <c r="Z224" i="2" s="1"/>
  <c r="F226" i="2"/>
  <c r="I226" i="2" s="1"/>
  <c r="E227" i="2"/>
  <c r="H222" i="1"/>
  <c r="G222" i="1"/>
  <c r="J221" i="1"/>
  <c r="K221" i="1" s="1"/>
  <c r="D224" i="1"/>
  <c r="E224" i="1" s="1"/>
  <c r="I224" i="1" s="1"/>
  <c r="F223" i="1"/>
  <c r="T244" i="6" l="1"/>
  <c r="Q245" i="6"/>
  <c r="R246" i="6"/>
  <c r="P246" i="6"/>
  <c r="N246" i="6"/>
  <c r="O246" i="6"/>
  <c r="S246" i="6" s="1"/>
  <c r="M247" i="6"/>
  <c r="AP246" i="6"/>
  <c r="AN246" i="6"/>
  <c r="AL246" i="6"/>
  <c r="AM246" i="6"/>
  <c r="AQ246" i="6" s="1"/>
  <c r="S245" i="6"/>
  <c r="T245" i="6" s="1"/>
  <c r="AC245" i="6"/>
  <c r="AF245" i="6" s="1"/>
  <c r="AG245" i="6" s="1"/>
  <c r="AD246" i="6"/>
  <c r="AB246" i="6"/>
  <c r="AA246" i="6"/>
  <c r="Z246" i="6"/>
  <c r="Y247" i="6"/>
  <c r="AK247" i="6"/>
  <c r="AQ245" i="6"/>
  <c r="AO245" i="6"/>
  <c r="V251" i="4"/>
  <c r="Z250" i="4"/>
  <c r="AA249" i="4"/>
  <c r="AB249" i="4" s="1"/>
  <c r="X251" i="4"/>
  <c r="U252" i="4"/>
  <c r="AA250" i="4"/>
  <c r="AB250" i="4" s="1"/>
  <c r="H252" i="4"/>
  <c r="I252" i="4" s="1"/>
  <c r="K251" i="4"/>
  <c r="N250" i="4"/>
  <c r="O250" i="4" s="1"/>
  <c r="DO257" i="3"/>
  <c r="DP257" i="3" s="1"/>
  <c r="DM258" i="3"/>
  <c r="DO258" i="3" s="1"/>
  <c r="DP258" i="3" s="1"/>
  <c r="CE225" i="3"/>
  <c r="CD225" i="3"/>
  <c r="CF225" i="3" s="1"/>
  <c r="CG225" i="3" s="1"/>
  <c r="BB226" i="3"/>
  <c r="BQ226" i="3"/>
  <c r="CC226" i="3" s="1"/>
  <c r="BP229" i="3"/>
  <c r="CB229" i="3" s="1"/>
  <c r="B243" i="3"/>
  <c r="BA229" i="3"/>
  <c r="BS225" i="3"/>
  <c r="BR225" i="3"/>
  <c r="BT225" i="3" s="1"/>
  <c r="BU225" i="3" s="1"/>
  <c r="BD226" i="3"/>
  <c r="BC226" i="3"/>
  <c r="BE226" i="3" s="1"/>
  <c r="BF226" i="3" s="1"/>
  <c r="E239" i="3"/>
  <c r="D239" i="3"/>
  <c r="F239" i="3" s="1"/>
  <c r="G239" i="3" s="1"/>
  <c r="C240" i="3"/>
  <c r="CM244" i="3"/>
  <c r="CP242" i="3"/>
  <c r="CQ242" i="3" s="1"/>
  <c r="CN243" i="3"/>
  <c r="CP243" i="3" s="1"/>
  <c r="CQ243" i="3" s="1"/>
  <c r="V224" i="2"/>
  <c r="G226" i="2"/>
  <c r="T226" i="2"/>
  <c r="U225" i="2"/>
  <c r="Z225" i="2" s="1"/>
  <c r="E228" i="2"/>
  <c r="F227" i="2"/>
  <c r="I227" i="2" s="1"/>
  <c r="J222" i="1"/>
  <c r="K222" i="1" s="1"/>
  <c r="H223" i="1"/>
  <c r="G223" i="1"/>
  <c r="D225" i="1"/>
  <c r="E225" i="1" s="1"/>
  <c r="I225" i="1" s="1"/>
  <c r="F224" i="1"/>
  <c r="AE246" i="6" l="1"/>
  <c r="AP247" i="6"/>
  <c r="AN247" i="6"/>
  <c r="AL247" i="6"/>
  <c r="AM247" i="6"/>
  <c r="AD247" i="6"/>
  <c r="AB247" i="6"/>
  <c r="Z247" i="6"/>
  <c r="AA247" i="6"/>
  <c r="AE247" i="6" s="1"/>
  <c r="Y248" i="6"/>
  <c r="Q246" i="6"/>
  <c r="T246" i="6" s="1"/>
  <c r="M248" i="6"/>
  <c r="R247" i="6"/>
  <c r="O247" i="6"/>
  <c r="P247" i="6"/>
  <c r="N247" i="6"/>
  <c r="AC246" i="6"/>
  <c r="AR245" i="6"/>
  <c r="AS245" i="6" s="1"/>
  <c r="AQ247" i="6"/>
  <c r="AK248" i="6"/>
  <c r="AO246" i="6"/>
  <c r="AR246" i="6" s="1"/>
  <c r="AS246" i="6" s="1"/>
  <c r="M251" i="4"/>
  <c r="V252" i="4"/>
  <c r="Z251" i="4"/>
  <c r="U253" i="4"/>
  <c r="H253" i="4"/>
  <c r="I253" i="4" s="1"/>
  <c r="K252" i="4"/>
  <c r="N251" i="4"/>
  <c r="O251" i="4" s="1"/>
  <c r="DN258" i="3"/>
  <c r="DM259" i="3"/>
  <c r="DN259" i="3" s="1"/>
  <c r="CE226" i="3"/>
  <c r="CD226" i="3"/>
  <c r="CF226" i="3" s="1"/>
  <c r="CG226" i="3" s="1"/>
  <c r="BP230" i="3"/>
  <c r="CB230" i="3" s="1"/>
  <c r="BA230" i="3"/>
  <c r="B244" i="3"/>
  <c r="BR226" i="3"/>
  <c r="BT226" i="3" s="1"/>
  <c r="BU226" i="3" s="1"/>
  <c r="BS226" i="3"/>
  <c r="BB227" i="3"/>
  <c r="BQ227" i="3"/>
  <c r="CC227" i="3" s="1"/>
  <c r="BD227" i="3"/>
  <c r="BC227" i="3"/>
  <c r="BE227" i="3" s="1"/>
  <c r="BF227" i="3" s="1"/>
  <c r="E240" i="3"/>
  <c r="D240" i="3"/>
  <c r="F240" i="3" s="1"/>
  <c r="G240" i="3" s="1"/>
  <c r="C241" i="3"/>
  <c r="CO243" i="3"/>
  <c r="CM245" i="3"/>
  <c r="CN244" i="3"/>
  <c r="CP244" i="3" s="1"/>
  <c r="CQ244" i="3" s="1"/>
  <c r="V225" i="2"/>
  <c r="G227" i="2"/>
  <c r="T227" i="2"/>
  <c r="U226" i="2"/>
  <c r="Z226" i="2" s="1"/>
  <c r="E229" i="2"/>
  <c r="F228" i="2"/>
  <c r="I228" i="2" s="1"/>
  <c r="J223" i="1"/>
  <c r="K223" i="1" s="1"/>
  <c r="H224" i="1"/>
  <c r="G224" i="1"/>
  <c r="D226" i="1"/>
  <c r="E226" i="1" s="1"/>
  <c r="I226" i="1" s="1"/>
  <c r="F225" i="1"/>
  <c r="AF246" i="6" l="1"/>
  <c r="AG246" i="6" s="1"/>
  <c r="R248" i="6"/>
  <c r="N248" i="6"/>
  <c r="O248" i="6"/>
  <c r="M249" i="6"/>
  <c r="P248" i="6"/>
  <c r="AD248" i="6"/>
  <c r="AB248" i="6"/>
  <c r="Z248" i="6"/>
  <c r="AA248" i="6"/>
  <c r="AE248" i="6" s="1"/>
  <c r="Y249" i="6"/>
  <c r="AC247" i="6"/>
  <c r="AF247" i="6" s="1"/>
  <c r="AG247" i="6" s="1"/>
  <c r="Q247" i="6"/>
  <c r="AP248" i="6"/>
  <c r="AN248" i="6"/>
  <c r="AL248" i="6"/>
  <c r="AM248" i="6"/>
  <c r="AQ248" i="6" s="1"/>
  <c r="S247" i="6"/>
  <c r="AK249" i="6"/>
  <c r="AO247" i="6"/>
  <c r="AR247" i="6" s="1"/>
  <c r="AS247" i="6" s="1"/>
  <c r="M252" i="4"/>
  <c r="V253" i="4"/>
  <c r="X252" i="4"/>
  <c r="Z252" i="4" s="1"/>
  <c r="U254" i="4"/>
  <c r="AA251" i="4"/>
  <c r="AB251" i="4" s="1"/>
  <c r="H254" i="4"/>
  <c r="I254" i="4" s="1"/>
  <c r="K253" i="4"/>
  <c r="N252" i="4"/>
  <c r="O252" i="4" s="1"/>
  <c r="DO259" i="3"/>
  <c r="DP259" i="3" s="1"/>
  <c r="DM260" i="3"/>
  <c r="DO260" i="3" s="1"/>
  <c r="DP260" i="3" s="1"/>
  <c r="CE227" i="3"/>
  <c r="CD227" i="3"/>
  <c r="CF227" i="3" s="1"/>
  <c r="CG227" i="3" s="1"/>
  <c r="BB228" i="3"/>
  <c r="BQ228" i="3"/>
  <c r="CC228" i="3" s="1"/>
  <c r="BR227" i="3"/>
  <c r="BT227" i="3" s="1"/>
  <c r="BU227" i="3" s="1"/>
  <c r="BS227" i="3"/>
  <c r="BP231" i="3"/>
  <c r="CB231" i="3" s="1"/>
  <c r="B245" i="3"/>
  <c r="BA231" i="3"/>
  <c r="BC228" i="3"/>
  <c r="BE228" i="3" s="1"/>
  <c r="BF228" i="3" s="1"/>
  <c r="BD228" i="3"/>
  <c r="E241" i="3"/>
  <c r="D241" i="3"/>
  <c r="F241" i="3" s="1"/>
  <c r="G241" i="3" s="1"/>
  <c r="C242" i="3"/>
  <c r="CO244" i="3"/>
  <c r="CM246" i="3"/>
  <c r="CN245" i="3"/>
  <c r="CP245" i="3" s="1"/>
  <c r="CQ245" i="3" s="1"/>
  <c r="V226" i="2"/>
  <c r="G228" i="2"/>
  <c r="T228" i="2"/>
  <c r="U227" i="2"/>
  <c r="Z227" i="2" s="1"/>
  <c r="E230" i="2"/>
  <c r="F229" i="2"/>
  <c r="I229" i="2" s="1"/>
  <c r="J224" i="1"/>
  <c r="K224" i="1" s="1"/>
  <c r="G225" i="1"/>
  <c r="H225" i="1"/>
  <c r="D227" i="1"/>
  <c r="E227" i="1" s="1"/>
  <c r="I227" i="1" s="1"/>
  <c r="F226" i="1"/>
  <c r="Q248" i="6" l="1"/>
  <c r="S248" i="6"/>
  <c r="T247" i="6"/>
  <c r="AD249" i="6"/>
  <c r="AB249" i="6"/>
  <c r="Z249" i="6"/>
  <c r="AA249" i="6"/>
  <c r="AE249" i="6" s="1"/>
  <c r="Y250" i="6"/>
  <c r="AC248" i="6"/>
  <c r="AF248" i="6" s="1"/>
  <c r="AG248" i="6" s="1"/>
  <c r="N249" i="6"/>
  <c r="R249" i="6"/>
  <c r="O249" i="6"/>
  <c r="M250" i="6"/>
  <c r="P249" i="6"/>
  <c r="AP249" i="6"/>
  <c r="AN249" i="6"/>
  <c r="AL249" i="6"/>
  <c r="AM249" i="6"/>
  <c r="AO248" i="6"/>
  <c r="AR248" i="6" s="1"/>
  <c r="AS248" i="6" s="1"/>
  <c r="AK250" i="6"/>
  <c r="AO249" i="6"/>
  <c r="M253" i="4"/>
  <c r="V254" i="4"/>
  <c r="X254" i="4" s="1"/>
  <c r="AA252" i="4"/>
  <c r="AB252" i="4" s="1"/>
  <c r="U255" i="4"/>
  <c r="X253" i="4"/>
  <c r="Z253" i="4" s="1"/>
  <c r="H255" i="4"/>
  <c r="I255" i="4" s="1"/>
  <c r="K254" i="4"/>
  <c r="M254" i="4" s="1"/>
  <c r="N253" i="4"/>
  <c r="O253" i="4" s="1"/>
  <c r="DN260" i="3"/>
  <c r="DM261" i="3"/>
  <c r="CE228" i="3"/>
  <c r="CD228" i="3"/>
  <c r="CF228" i="3" s="1"/>
  <c r="CG228" i="3" s="1"/>
  <c r="BB229" i="3"/>
  <c r="BQ229" i="3"/>
  <c r="CC229" i="3" s="1"/>
  <c r="BP232" i="3"/>
  <c r="CB232" i="3" s="1"/>
  <c r="B246" i="3"/>
  <c r="BA232" i="3"/>
  <c r="BR228" i="3"/>
  <c r="BT228" i="3" s="1"/>
  <c r="BU228" i="3" s="1"/>
  <c r="BS228" i="3"/>
  <c r="BD229" i="3"/>
  <c r="BC229" i="3"/>
  <c r="BE229" i="3" s="1"/>
  <c r="BF229" i="3" s="1"/>
  <c r="E242" i="3"/>
  <c r="D242" i="3"/>
  <c r="F242" i="3" s="1"/>
  <c r="G242" i="3" s="1"/>
  <c r="C243" i="3"/>
  <c r="CO245" i="3"/>
  <c r="CM247" i="3"/>
  <c r="CN246" i="3"/>
  <c r="CP246" i="3" s="1"/>
  <c r="CQ246" i="3" s="1"/>
  <c r="V227" i="2"/>
  <c r="G229" i="2"/>
  <c r="T229" i="2"/>
  <c r="U228" i="2"/>
  <c r="Z228" i="2" s="1"/>
  <c r="E231" i="2"/>
  <c r="F230" i="2"/>
  <c r="I230" i="2" s="1"/>
  <c r="J225" i="1"/>
  <c r="K225" i="1" s="1"/>
  <c r="G226" i="1"/>
  <c r="H226" i="1"/>
  <c r="D228" i="1"/>
  <c r="E228" i="1" s="1"/>
  <c r="I228" i="1" s="1"/>
  <c r="F227" i="1"/>
  <c r="T248" i="6" l="1"/>
  <c r="S249" i="6"/>
  <c r="Q249" i="6"/>
  <c r="N250" i="6"/>
  <c r="O250" i="6"/>
  <c r="R250" i="6"/>
  <c r="M251" i="6"/>
  <c r="P250" i="6"/>
  <c r="AP250" i="6"/>
  <c r="AN250" i="6"/>
  <c r="AL250" i="6"/>
  <c r="AM250" i="6"/>
  <c r="AD250" i="6"/>
  <c r="AB250" i="6"/>
  <c r="Z250" i="6"/>
  <c r="AA250" i="6"/>
  <c r="Y251" i="6"/>
  <c r="AC249" i="6"/>
  <c r="AF249" i="6" s="1"/>
  <c r="AG249" i="6" s="1"/>
  <c r="AK251" i="6"/>
  <c r="AQ249" i="6"/>
  <c r="AR249" i="6" s="1"/>
  <c r="AS249" i="6" s="1"/>
  <c r="V255" i="4"/>
  <c r="X255" i="4" s="1"/>
  <c r="AA253" i="4"/>
  <c r="AB253" i="4" s="1"/>
  <c r="Z254" i="4"/>
  <c r="U256" i="4"/>
  <c r="H256" i="4"/>
  <c r="I256" i="4" s="1"/>
  <c r="K255" i="4"/>
  <c r="M255" i="4" s="1"/>
  <c r="N254" i="4"/>
  <c r="O254" i="4" s="1"/>
  <c r="DN261" i="3"/>
  <c r="DO261" i="3" s="1"/>
  <c r="DP261" i="3" s="1"/>
  <c r="DM262" i="3"/>
  <c r="DN262" i="3" s="1"/>
  <c r="CE229" i="3"/>
  <c r="CD229" i="3"/>
  <c r="CF229" i="3" s="1"/>
  <c r="CG229" i="3" s="1"/>
  <c r="BB230" i="3"/>
  <c r="BQ230" i="3"/>
  <c r="CC230" i="3" s="1"/>
  <c r="BR229" i="3"/>
  <c r="BT229" i="3" s="1"/>
  <c r="BU229" i="3" s="1"/>
  <c r="BS229" i="3"/>
  <c r="BP233" i="3"/>
  <c r="CB233" i="3" s="1"/>
  <c r="B247" i="3"/>
  <c r="BA233" i="3"/>
  <c r="BC230" i="3"/>
  <c r="BE230" i="3" s="1"/>
  <c r="BF230" i="3" s="1"/>
  <c r="BD230" i="3"/>
  <c r="E243" i="3"/>
  <c r="D243" i="3"/>
  <c r="F243" i="3" s="1"/>
  <c r="G243" i="3" s="1"/>
  <c r="C244" i="3"/>
  <c r="CO246" i="3"/>
  <c r="CM248" i="3"/>
  <c r="CN247" i="3"/>
  <c r="CP247" i="3" s="1"/>
  <c r="CQ247" i="3" s="1"/>
  <c r="V228" i="2"/>
  <c r="G230" i="2"/>
  <c r="U229" i="2"/>
  <c r="Z229" i="2" s="1"/>
  <c r="T230" i="2"/>
  <c r="E232" i="2"/>
  <c r="F231" i="2"/>
  <c r="I231" i="2" s="1"/>
  <c r="J226" i="1"/>
  <c r="K226" i="1" s="1"/>
  <c r="H227" i="1"/>
  <c r="G227" i="1"/>
  <c r="D229" i="1"/>
  <c r="E229" i="1" s="1"/>
  <c r="I229" i="1" s="1"/>
  <c r="F228" i="1"/>
  <c r="AC250" i="6" l="1"/>
  <c r="Q250" i="6"/>
  <c r="T249" i="6"/>
  <c r="AO250" i="6"/>
  <c r="S250" i="6"/>
  <c r="AD251" i="6"/>
  <c r="AB251" i="6"/>
  <c r="AA251" i="6"/>
  <c r="Z251" i="6"/>
  <c r="Y252" i="6"/>
  <c r="AP251" i="6"/>
  <c r="AN251" i="6"/>
  <c r="AL251" i="6"/>
  <c r="AM251" i="6"/>
  <c r="AE250" i="6"/>
  <c r="AF250" i="6" s="1"/>
  <c r="AG250" i="6" s="1"/>
  <c r="R251" i="6"/>
  <c r="O251" i="6"/>
  <c r="M252" i="6"/>
  <c r="P251" i="6"/>
  <c r="N251" i="6"/>
  <c r="AK252" i="6"/>
  <c r="AQ250" i="6"/>
  <c r="AR250" i="6" s="1"/>
  <c r="AS250" i="6" s="1"/>
  <c r="V256" i="4"/>
  <c r="AA254" i="4"/>
  <c r="AB254" i="4" s="1"/>
  <c r="U257" i="4"/>
  <c r="X256" i="4"/>
  <c r="Z255" i="4"/>
  <c r="H257" i="4"/>
  <c r="I257" i="4" s="1"/>
  <c r="K256" i="4"/>
  <c r="M256" i="4" s="1"/>
  <c r="N255" i="4"/>
  <c r="O255" i="4" s="1"/>
  <c r="DO262" i="3"/>
  <c r="DP262" i="3" s="1"/>
  <c r="DM263" i="3"/>
  <c r="CE230" i="3"/>
  <c r="CD230" i="3"/>
  <c r="CF230" i="3" s="1"/>
  <c r="CG230" i="3" s="1"/>
  <c r="BB231" i="3"/>
  <c r="BQ231" i="3"/>
  <c r="CC231" i="3" s="1"/>
  <c r="BP234" i="3"/>
  <c r="CB234" i="3" s="1"/>
  <c r="B248" i="3"/>
  <c r="BA234" i="3"/>
  <c r="BR230" i="3"/>
  <c r="BT230" i="3" s="1"/>
  <c r="BU230" i="3" s="1"/>
  <c r="BS230" i="3"/>
  <c r="BC231" i="3"/>
  <c r="BE231" i="3" s="1"/>
  <c r="BF231" i="3" s="1"/>
  <c r="BD231" i="3"/>
  <c r="E244" i="3"/>
  <c r="D244" i="3"/>
  <c r="F244" i="3" s="1"/>
  <c r="G244" i="3" s="1"/>
  <c r="C245" i="3"/>
  <c r="CO247" i="3"/>
  <c r="CM249" i="3"/>
  <c r="CN248" i="3"/>
  <c r="CO248" i="3" s="1"/>
  <c r="V229" i="2"/>
  <c r="G231" i="2"/>
  <c r="U230" i="2"/>
  <c r="Z230" i="2" s="1"/>
  <c r="T231" i="2"/>
  <c r="F232" i="2"/>
  <c r="I232" i="2" s="1"/>
  <c r="E233" i="2"/>
  <c r="J227" i="1"/>
  <c r="K227" i="1" s="1"/>
  <c r="H228" i="1"/>
  <c r="G228" i="1"/>
  <c r="D230" i="1"/>
  <c r="E230" i="1" s="1"/>
  <c r="I230" i="1" s="1"/>
  <c r="F229" i="1"/>
  <c r="AE251" i="6" l="1"/>
  <c r="T250" i="6"/>
  <c r="S251" i="6"/>
  <c r="Q251" i="6"/>
  <c r="AC251" i="6"/>
  <c r="AF251" i="6" s="1"/>
  <c r="AG251" i="6" s="1"/>
  <c r="AD252" i="6"/>
  <c r="AB252" i="6"/>
  <c r="AA252" i="6"/>
  <c r="Z252" i="6"/>
  <c r="Y253" i="6"/>
  <c r="AP252" i="6"/>
  <c r="AN252" i="6"/>
  <c r="AM252" i="6"/>
  <c r="AQ252" i="6" s="1"/>
  <c r="AL252" i="6"/>
  <c r="R252" i="6"/>
  <c r="O252" i="6"/>
  <c r="M253" i="6"/>
  <c r="P252" i="6"/>
  <c r="N252" i="6"/>
  <c r="AQ251" i="6"/>
  <c r="AK253" i="6"/>
  <c r="AO251" i="6"/>
  <c r="V257" i="4"/>
  <c r="AA255" i="4"/>
  <c r="AB255" i="4" s="1"/>
  <c r="Z256" i="4"/>
  <c r="U258" i="4"/>
  <c r="H258" i="4"/>
  <c r="I258" i="4" s="1"/>
  <c r="K257" i="4"/>
  <c r="N256" i="4"/>
  <c r="O256" i="4" s="1"/>
  <c r="DN263" i="3"/>
  <c r="DO263" i="3" s="1"/>
  <c r="DP263" i="3" s="1"/>
  <c r="DM264" i="3"/>
  <c r="DN264" i="3" s="1"/>
  <c r="CE231" i="3"/>
  <c r="CD231" i="3"/>
  <c r="CF231" i="3" s="1"/>
  <c r="CG231" i="3" s="1"/>
  <c r="BB232" i="3"/>
  <c r="BQ232" i="3"/>
  <c r="CC232" i="3" s="1"/>
  <c r="BP235" i="3"/>
  <c r="CB235" i="3" s="1"/>
  <c r="B249" i="3"/>
  <c r="BA235" i="3"/>
  <c r="BR231" i="3"/>
  <c r="BT231" i="3" s="1"/>
  <c r="BU231" i="3" s="1"/>
  <c r="BS231" i="3"/>
  <c r="BC232" i="3"/>
  <c r="BE232" i="3" s="1"/>
  <c r="BF232" i="3" s="1"/>
  <c r="BD232" i="3"/>
  <c r="E245" i="3"/>
  <c r="D245" i="3"/>
  <c r="F245" i="3" s="1"/>
  <c r="G245" i="3" s="1"/>
  <c r="C246" i="3"/>
  <c r="CP248" i="3"/>
  <c r="CQ248" i="3" s="1"/>
  <c r="CM250" i="3"/>
  <c r="CN249" i="3"/>
  <c r="CP249" i="3" s="1"/>
  <c r="CQ249" i="3" s="1"/>
  <c r="V230" i="2"/>
  <c r="G232" i="2"/>
  <c r="T232" i="2"/>
  <c r="U231" i="2"/>
  <c r="Z231" i="2" s="1"/>
  <c r="E234" i="2"/>
  <c r="F233" i="2"/>
  <c r="I233" i="2" s="1"/>
  <c r="J228" i="1"/>
  <c r="K228" i="1" s="1"/>
  <c r="H229" i="1"/>
  <c r="G229" i="1"/>
  <c r="D231" i="1"/>
  <c r="E231" i="1" s="1"/>
  <c r="I231" i="1" s="1"/>
  <c r="F230" i="1"/>
  <c r="AE252" i="6" l="1"/>
  <c r="T251" i="6"/>
  <c r="Q252" i="6"/>
  <c r="AD253" i="6"/>
  <c r="AB253" i="6"/>
  <c r="Z253" i="6"/>
  <c r="AA253" i="6"/>
  <c r="AE253" i="6" s="1"/>
  <c r="Y254" i="6"/>
  <c r="M254" i="6"/>
  <c r="R253" i="6"/>
  <c r="P253" i="6"/>
  <c r="O253" i="6"/>
  <c r="N253" i="6"/>
  <c r="AP253" i="6"/>
  <c r="AN253" i="6"/>
  <c r="AL253" i="6"/>
  <c r="AM253" i="6"/>
  <c r="AC252" i="6"/>
  <c r="AF252" i="6" s="1"/>
  <c r="AG252" i="6" s="1"/>
  <c r="S252" i="6"/>
  <c r="AK254" i="6"/>
  <c r="AO253" i="6"/>
  <c r="AO252" i="6"/>
  <c r="AR252" i="6" s="1"/>
  <c r="AS252" i="6" s="1"/>
  <c r="AR251" i="6"/>
  <c r="AS251" i="6" s="1"/>
  <c r="M257" i="4"/>
  <c r="V258" i="4"/>
  <c r="X257" i="4"/>
  <c r="Z257" i="4" s="1"/>
  <c r="AA256" i="4"/>
  <c r="AB256" i="4" s="1"/>
  <c r="U259" i="4"/>
  <c r="H259" i="4"/>
  <c r="I259" i="4" s="1"/>
  <c r="K258" i="4"/>
  <c r="M258" i="4" s="1"/>
  <c r="N257" i="4"/>
  <c r="O257" i="4" s="1"/>
  <c r="DO264" i="3"/>
  <c r="DP264" i="3" s="1"/>
  <c r="DM265" i="3"/>
  <c r="DN265" i="3" s="1"/>
  <c r="CE232" i="3"/>
  <c r="CD232" i="3"/>
  <c r="CF232" i="3" s="1"/>
  <c r="CG232" i="3" s="1"/>
  <c r="BB233" i="3"/>
  <c r="BQ233" i="3"/>
  <c r="CC233" i="3" s="1"/>
  <c r="BP236" i="3"/>
  <c r="CB236" i="3" s="1"/>
  <c r="B250" i="3"/>
  <c r="BA236" i="3"/>
  <c r="BR232" i="3"/>
  <c r="BT232" i="3" s="1"/>
  <c r="BU232" i="3" s="1"/>
  <c r="BS232" i="3"/>
  <c r="BC233" i="3"/>
  <c r="BE233" i="3" s="1"/>
  <c r="BF233" i="3" s="1"/>
  <c r="BD233" i="3"/>
  <c r="E246" i="3"/>
  <c r="D246" i="3"/>
  <c r="F246" i="3" s="1"/>
  <c r="G246" i="3" s="1"/>
  <c r="C247" i="3"/>
  <c r="CO249" i="3"/>
  <c r="CM251" i="3"/>
  <c r="CN250" i="3"/>
  <c r="CP250" i="3" s="1"/>
  <c r="CQ250" i="3" s="1"/>
  <c r="V231" i="2"/>
  <c r="G233" i="2"/>
  <c r="T233" i="2"/>
  <c r="U232" i="2"/>
  <c r="Z232" i="2" s="1"/>
  <c r="E235" i="2"/>
  <c r="F234" i="2"/>
  <c r="I234" i="2" s="1"/>
  <c r="J229" i="1"/>
  <c r="K229" i="1" s="1"/>
  <c r="H230" i="1"/>
  <c r="G230" i="1"/>
  <c r="D232" i="1"/>
  <c r="E232" i="1" s="1"/>
  <c r="I232" i="1" s="1"/>
  <c r="F231" i="1"/>
  <c r="AQ253" i="6" l="1"/>
  <c r="S253" i="6"/>
  <c r="Q253" i="6"/>
  <c r="AD254" i="6"/>
  <c r="AB254" i="6"/>
  <c r="AA254" i="6"/>
  <c r="AE254" i="6" s="1"/>
  <c r="Z254" i="6"/>
  <c r="Y255" i="6"/>
  <c r="AC253" i="6"/>
  <c r="AF253" i="6" s="1"/>
  <c r="AG253" i="6" s="1"/>
  <c r="N254" i="6"/>
  <c r="M255" i="6"/>
  <c r="R254" i="6"/>
  <c r="P254" i="6"/>
  <c r="O254" i="6"/>
  <c r="AP254" i="6"/>
  <c r="AN254" i="6"/>
  <c r="AL254" i="6"/>
  <c r="AM254" i="6"/>
  <c r="AQ254" i="6" s="1"/>
  <c r="T252" i="6"/>
  <c r="AK255" i="6"/>
  <c r="AO254" i="6"/>
  <c r="AR253" i="6"/>
  <c r="AS253" i="6" s="1"/>
  <c r="V259" i="4"/>
  <c r="AA257" i="4"/>
  <c r="AB257" i="4" s="1"/>
  <c r="X258" i="4"/>
  <c r="Z258" i="4" s="1"/>
  <c r="U260" i="4"/>
  <c r="H260" i="4"/>
  <c r="I260" i="4" s="1"/>
  <c r="K259" i="4"/>
  <c r="M259" i="4" s="1"/>
  <c r="N258" i="4"/>
  <c r="O258" i="4" s="1"/>
  <c r="DO265" i="3"/>
  <c r="DP265" i="3" s="1"/>
  <c r="DM266" i="3"/>
  <c r="CD233" i="3"/>
  <c r="CF233" i="3" s="1"/>
  <c r="CG233" i="3" s="1"/>
  <c r="CE233" i="3"/>
  <c r="BB234" i="3"/>
  <c r="BQ234" i="3"/>
  <c r="CC234" i="3" s="1"/>
  <c r="BS233" i="3"/>
  <c r="BR233" i="3"/>
  <c r="BT233" i="3" s="1"/>
  <c r="BU233" i="3" s="1"/>
  <c r="BP237" i="3"/>
  <c r="CB237" i="3" s="1"/>
  <c r="BA237" i="3"/>
  <c r="B251" i="3"/>
  <c r="BC234" i="3"/>
  <c r="BE234" i="3" s="1"/>
  <c r="BF234" i="3" s="1"/>
  <c r="BD234" i="3"/>
  <c r="E247" i="3"/>
  <c r="D247" i="3"/>
  <c r="F247" i="3" s="1"/>
  <c r="G247" i="3" s="1"/>
  <c r="C248" i="3"/>
  <c r="CO250" i="3"/>
  <c r="CM252" i="3"/>
  <c r="CN251" i="3"/>
  <c r="CP251" i="3" s="1"/>
  <c r="CQ251" i="3" s="1"/>
  <c r="V232" i="2"/>
  <c r="G234" i="2"/>
  <c r="T234" i="2"/>
  <c r="U233" i="2"/>
  <c r="Z233" i="2" s="1"/>
  <c r="E236" i="2"/>
  <c r="F235" i="2"/>
  <c r="I235" i="2" s="1"/>
  <c r="J230" i="1"/>
  <c r="K230" i="1" s="1"/>
  <c r="H231" i="1"/>
  <c r="G231" i="1"/>
  <c r="D233" i="1"/>
  <c r="E233" i="1" s="1"/>
  <c r="I233" i="1" s="1"/>
  <c r="F232" i="1"/>
  <c r="T253" i="6" l="1"/>
  <c r="S254" i="6"/>
  <c r="Q254" i="6"/>
  <c r="AC254" i="6"/>
  <c r="P255" i="6"/>
  <c r="O255" i="6"/>
  <c r="N255" i="6"/>
  <c r="M256" i="6"/>
  <c r="R255" i="6"/>
  <c r="AD255" i="6"/>
  <c r="AB255" i="6"/>
  <c r="AA255" i="6"/>
  <c r="AE255" i="6" s="1"/>
  <c r="Z255" i="6"/>
  <c r="Y256" i="6"/>
  <c r="AP255" i="6"/>
  <c r="AN255" i="6"/>
  <c r="AL255" i="6"/>
  <c r="AM255" i="6"/>
  <c r="AF254" i="6"/>
  <c r="AG254" i="6" s="1"/>
  <c r="AR254" i="6"/>
  <c r="AS254" i="6" s="1"/>
  <c r="AK256" i="6"/>
  <c r="AQ255" i="6"/>
  <c r="V260" i="4"/>
  <c r="U261" i="4"/>
  <c r="X259" i="4"/>
  <c r="Z259" i="4" s="1"/>
  <c r="AA258" i="4"/>
  <c r="AB258" i="4" s="1"/>
  <c r="H261" i="4"/>
  <c r="I261" i="4" s="1"/>
  <c r="K260" i="4"/>
  <c r="M260" i="4" s="1"/>
  <c r="N259" i="4"/>
  <c r="O259" i="4" s="1"/>
  <c r="DO266" i="3"/>
  <c r="DP266" i="3" s="1"/>
  <c r="DN266" i="3"/>
  <c r="DM267" i="3"/>
  <c r="DN267" i="3" s="1"/>
  <c r="CE234" i="3"/>
  <c r="CD234" i="3"/>
  <c r="CF234" i="3" s="1"/>
  <c r="CG234" i="3" s="1"/>
  <c r="BB235" i="3"/>
  <c r="BQ235" i="3"/>
  <c r="CC235" i="3" s="1"/>
  <c r="BP238" i="3"/>
  <c r="CB238" i="3" s="1"/>
  <c r="B252" i="3"/>
  <c r="BA238" i="3"/>
  <c r="BS234" i="3"/>
  <c r="BR234" i="3"/>
  <c r="BT234" i="3" s="1"/>
  <c r="BU234" i="3" s="1"/>
  <c r="BC235" i="3"/>
  <c r="BE235" i="3" s="1"/>
  <c r="BF235" i="3" s="1"/>
  <c r="BD235" i="3"/>
  <c r="E248" i="3"/>
  <c r="D248" i="3"/>
  <c r="F248" i="3" s="1"/>
  <c r="G248" i="3" s="1"/>
  <c r="C249" i="3"/>
  <c r="CO251" i="3"/>
  <c r="CM253" i="3"/>
  <c r="CN252" i="3"/>
  <c r="CP252" i="3" s="1"/>
  <c r="CQ252" i="3" s="1"/>
  <c r="V233" i="2"/>
  <c r="G235" i="2"/>
  <c r="U234" i="2"/>
  <c r="Z234" i="2" s="1"/>
  <c r="T235" i="2"/>
  <c r="E237" i="2"/>
  <c r="F236" i="2"/>
  <c r="I236" i="2" s="1"/>
  <c r="J231" i="1"/>
  <c r="K231" i="1" s="1"/>
  <c r="H232" i="1"/>
  <c r="G232" i="1"/>
  <c r="D234" i="1"/>
  <c r="E234" i="1" s="1"/>
  <c r="I234" i="1" s="1"/>
  <c r="F233" i="1"/>
  <c r="T254" i="6" l="1"/>
  <c r="S255" i="6"/>
  <c r="N256" i="6"/>
  <c r="P256" i="6"/>
  <c r="O256" i="6"/>
  <c r="R256" i="6"/>
  <c r="M257" i="6"/>
  <c r="Q255" i="6"/>
  <c r="T255" i="6" s="1"/>
  <c r="AD256" i="6"/>
  <c r="AB256" i="6"/>
  <c r="Z256" i="6"/>
  <c r="AA256" i="6"/>
  <c r="AE256" i="6" s="1"/>
  <c r="Y257" i="6"/>
  <c r="AC255" i="6"/>
  <c r="AF255" i="6" s="1"/>
  <c r="AG255" i="6" s="1"/>
  <c r="AP256" i="6"/>
  <c r="AN256" i="6"/>
  <c r="AL256" i="6"/>
  <c r="AM256" i="6"/>
  <c r="AO255" i="6"/>
  <c r="AR255" i="6" s="1"/>
  <c r="AS255" i="6" s="1"/>
  <c r="AO256" i="6"/>
  <c r="AK257" i="6"/>
  <c r="X260" i="4"/>
  <c r="V261" i="4"/>
  <c r="AA259" i="4"/>
  <c r="AB259" i="4" s="1"/>
  <c r="U262" i="4"/>
  <c r="Z260" i="4"/>
  <c r="H262" i="4"/>
  <c r="I262" i="4" s="1"/>
  <c r="K261" i="4"/>
  <c r="N260" i="4"/>
  <c r="O260" i="4" s="1"/>
  <c r="DO267" i="3"/>
  <c r="DP267" i="3" s="1"/>
  <c r="DM268" i="3"/>
  <c r="CE235" i="3"/>
  <c r="CD235" i="3"/>
  <c r="CF235" i="3" s="1"/>
  <c r="CG235" i="3" s="1"/>
  <c r="BB236" i="3"/>
  <c r="BQ236" i="3"/>
  <c r="CC236" i="3" s="1"/>
  <c r="BS235" i="3"/>
  <c r="BR235" i="3"/>
  <c r="BT235" i="3" s="1"/>
  <c r="BU235" i="3" s="1"/>
  <c r="BP239" i="3"/>
  <c r="CB239" i="3" s="1"/>
  <c r="B253" i="3"/>
  <c r="BA239" i="3"/>
  <c r="BC236" i="3"/>
  <c r="BE236" i="3" s="1"/>
  <c r="BF236" i="3" s="1"/>
  <c r="BD236" i="3"/>
  <c r="E249" i="3"/>
  <c r="D249" i="3"/>
  <c r="F249" i="3" s="1"/>
  <c r="G249" i="3" s="1"/>
  <c r="C250" i="3"/>
  <c r="CO252" i="3"/>
  <c r="CM254" i="3"/>
  <c r="CN253" i="3"/>
  <c r="CO253" i="3" s="1"/>
  <c r="V234" i="2"/>
  <c r="G236" i="2"/>
  <c r="T236" i="2"/>
  <c r="U235" i="2"/>
  <c r="Z235" i="2" s="1"/>
  <c r="E238" i="2"/>
  <c r="F237" i="2"/>
  <c r="I237" i="2" s="1"/>
  <c r="J232" i="1"/>
  <c r="K232" i="1" s="1"/>
  <c r="G233" i="1"/>
  <c r="H233" i="1"/>
  <c r="D235" i="1"/>
  <c r="E235" i="1" s="1"/>
  <c r="I235" i="1" s="1"/>
  <c r="F234" i="1"/>
  <c r="Q256" i="6" l="1"/>
  <c r="S256" i="6"/>
  <c r="AC256" i="6"/>
  <c r="AF256" i="6" s="1"/>
  <c r="AG256" i="6" s="1"/>
  <c r="O257" i="6"/>
  <c r="P257" i="6"/>
  <c r="N257" i="6"/>
  <c r="M258" i="6"/>
  <c r="R257" i="6"/>
  <c r="AP257" i="6"/>
  <c r="AN257" i="6"/>
  <c r="AL257" i="6"/>
  <c r="AM257" i="6"/>
  <c r="AD257" i="6"/>
  <c r="AB257" i="6"/>
  <c r="Z257" i="6"/>
  <c r="AA257" i="6"/>
  <c r="Y258" i="6"/>
  <c r="AK258" i="6"/>
  <c r="AQ256" i="6"/>
  <c r="AR256" i="6" s="1"/>
  <c r="AS256" i="6" s="1"/>
  <c r="M261" i="4"/>
  <c r="X261" i="4"/>
  <c r="V262" i="4"/>
  <c r="AA260" i="4"/>
  <c r="AB260" i="4" s="1"/>
  <c r="U263" i="4"/>
  <c r="Z261" i="4"/>
  <c r="H263" i="4"/>
  <c r="I263" i="4" s="1"/>
  <c r="K262" i="4"/>
  <c r="M262" i="4" s="1"/>
  <c r="N261" i="4"/>
  <c r="O261" i="4" s="1"/>
  <c r="DO268" i="3"/>
  <c r="DP268" i="3" s="1"/>
  <c r="DN268" i="3"/>
  <c r="DM269" i="3"/>
  <c r="DN269" i="3" s="1"/>
  <c r="CE236" i="3"/>
  <c r="CD236" i="3"/>
  <c r="CF236" i="3" s="1"/>
  <c r="CG236" i="3" s="1"/>
  <c r="BS236" i="3"/>
  <c r="BR236" i="3"/>
  <c r="BT236" i="3" s="1"/>
  <c r="BU236" i="3" s="1"/>
  <c r="BB237" i="3"/>
  <c r="BQ237" i="3"/>
  <c r="CC237" i="3" s="1"/>
  <c r="BP240" i="3"/>
  <c r="CB240" i="3" s="1"/>
  <c r="B254" i="3"/>
  <c r="BA240" i="3"/>
  <c r="BD237" i="3"/>
  <c r="BC237" i="3"/>
  <c r="BE237" i="3" s="1"/>
  <c r="BF237" i="3" s="1"/>
  <c r="E250" i="3"/>
  <c r="D250" i="3"/>
  <c r="F250" i="3" s="1"/>
  <c r="G250" i="3" s="1"/>
  <c r="C251" i="3"/>
  <c r="CP253" i="3"/>
  <c r="CQ253" i="3" s="1"/>
  <c r="CM255" i="3"/>
  <c r="CN254" i="3"/>
  <c r="CO254" i="3" s="1"/>
  <c r="V235" i="2"/>
  <c r="G237" i="2"/>
  <c r="U236" i="2"/>
  <c r="Z236" i="2" s="1"/>
  <c r="T237" i="2"/>
  <c r="F238" i="2"/>
  <c r="I238" i="2" s="1"/>
  <c r="E239" i="2"/>
  <c r="J233" i="1"/>
  <c r="K233" i="1" s="1"/>
  <c r="G234" i="1"/>
  <c r="H234" i="1"/>
  <c r="D236" i="1"/>
  <c r="E236" i="1" s="1"/>
  <c r="I236" i="1" s="1"/>
  <c r="F235" i="1"/>
  <c r="T256" i="6" l="1"/>
  <c r="AE257" i="6"/>
  <c r="O258" i="6"/>
  <c r="N258" i="6"/>
  <c r="P258" i="6"/>
  <c r="M259" i="6"/>
  <c r="R258" i="6"/>
  <c r="S257" i="6"/>
  <c r="AP258" i="6"/>
  <c r="AN258" i="6"/>
  <c r="AL258" i="6"/>
  <c r="AM258" i="6"/>
  <c r="AQ258" i="6" s="1"/>
  <c r="Q257" i="6"/>
  <c r="AC257" i="6"/>
  <c r="AF257" i="6" s="1"/>
  <c r="AG257" i="6" s="1"/>
  <c r="AD258" i="6"/>
  <c r="AB258" i="6"/>
  <c r="AA258" i="6"/>
  <c r="AE258" i="6" s="1"/>
  <c r="Z258" i="6"/>
  <c r="Y259" i="6"/>
  <c r="AK259" i="6"/>
  <c r="AQ257" i="6"/>
  <c r="AO257" i="6"/>
  <c r="V263" i="4"/>
  <c r="AA261" i="4"/>
  <c r="AB261" i="4" s="1"/>
  <c r="X262" i="4"/>
  <c r="Z262" i="4" s="1"/>
  <c r="U264" i="4"/>
  <c r="H264" i="4"/>
  <c r="I264" i="4" s="1"/>
  <c r="K263" i="4"/>
  <c r="M263" i="4" s="1"/>
  <c r="N262" i="4"/>
  <c r="O262" i="4" s="1"/>
  <c r="DO269" i="3"/>
  <c r="DP269" i="3" s="1"/>
  <c r="DM270" i="3"/>
  <c r="CE237" i="3"/>
  <c r="CD237" i="3"/>
  <c r="CF237" i="3" s="1"/>
  <c r="CG237" i="3" s="1"/>
  <c r="BB238" i="3"/>
  <c r="BQ238" i="3"/>
  <c r="CC238" i="3" s="1"/>
  <c r="BP241" i="3"/>
  <c r="CB241" i="3" s="1"/>
  <c r="BA241" i="3"/>
  <c r="B255" i="3"/>
  <c r="BS237" i="3"/>
  <c r="BR237" i="3"/>
  <c r="BT237" i="3" s="1"/>
  <c r="BU237" i="3" s="1"/>
  <c r="BD238" i="3"/>
  <c r="BC238" i="3"/>
  <c r="BE238" i="3" s="1"/>
  <c r="BF238" i="3" s="1"/>
  <c r="E251" i="3"/>
  <c r="D251" i="3"/>
  <c r="F251" i="3" s="1"/>
  <c r="G251" i="3" s="1"/>
  <c r="C252" i="3"/>
  <c r="CP254" i="3"/>
  <c r="CQ254" i="3" s="1"/>
  <c r="CM256" i="3"/>
  <c r="CN255" i="3"/>
  <c r="CP255" i="3" s="1"/>
  <c r="CQ255" i="3" s="1"/>
  <c r="V236" i="2"/>
  <c r="G238" i="2"/>
  <c r="T238" i="2"/>
  <c r="U237" i="2"/>
  <c r="Z237" i="2" s="1"/>
  <c r="E240" i="2"/>
  <c r="F239" i="2"/>
  <c r="I239" i="2" s="1"/>
  <c r="J234" i="1"/>
  <c r="K234" i="1" s="1"/>
  <c r="H235" i="1"/>
  <c r="G235" i="1"/>
  <c r="D237" i="1"/>
  <c r="E237" i="1" s="1"/>
  <c r="I237" i="1" s="1"/>
  <c r="F236" i="1"/>
  <c r="T257" i="6" l="1"/>
  <c r="Q258" i="6"/>
  <c r="AP259" i="6"/>
  <c r="AN259" i="6"/>
  <c r="AL259" i="6"/>
  <c r="AM259" i="6"/>
  <c r="M260" i="6"/>
  <c r="N259" i="6"/>
  <c r="R259" i="6"/>
  <c r="P259" i="6"/>
  <c r="O259" i="6"/>
  <c r="AD259" i="6"/>
  <c r="AB259" i="6"/>
  <c r="Z259" i="6"/>
  <c r="AA259" i="6"/>
  <c r="Y260" i="6"/>
  <c r="AC258" i="6"/>
  <c r="AF258" i="6" s="1"/>
  <c r="AG258" i="6" s="1"/>
  <c r="S258" i="6"/>
  <c r="T258" i="6" s="1"/>
  <c r="AQ259" i="6"/>
  <c r="AK260" i="6"/>
  <c r="AO258" i="6"/>
  <c r="AR258" i="6" s="1"/>
  <c r="AS258" i="6" s="1"/>
  <c r="AR257" i="6"/>
  <c r="AS257" i="6" s="1"/>
  <c r="V264" i="4"/>
  <c r="U265" i="4"/>
  <c r="AA262" i="4"/>
  <c r="AB262" i="4" s="1"/>
  <c r="X263" i="4"/>
  <c r="Z263" i="4" s="1"/>
  <c r="H265" i="4"/>
  <c r="I265" i="4" s="1"/>
  <c r="K264" i="4"/>
  <c r="M264" i="4" s="1"/>
  <c r="N263" i="4"/>
  <c r="O263" i="4" s="1"/>
  <c r="DN270" i="3"/>
  <c r="DO270" i="3" s="1"/>
  <c r="DP270" i="3" s="1"/>
  <c r="DM271" i="3"/>
  <c r="DN271" i="3" s="1"/>
  <c r="CE238" i="3"/>
  <c r="CD238" i="3"/>
  <c r="CF238" i="3" s="1"/>
  <c r="CG238" i="3" s="1"/>
  <c r="BB239" i="3"/>
  <c r="BQ239" i="3"/>
  <c r="CC239" i="3" s="1"/>
  <c r="BP242" i="3"/>
  <c r="CB242" i="3" s="1"/>
  <c r="B256" i="3"/>
  <c r="BA242" i="3"/>
  <c r="BS238" i="3"/>
  <c r="BR238" i="3"/>
  <c r="BT238" i="3" s="1"/>
  <c r="BU238" i="3" s="1"/>
  <c r="BD239" i="3"/>
  <c r="BC239" i="3"/>
  <c r="BE239" i="3" s="1"/>
  <c r="BF239" i="3" s="1"/>
  <c r="E252" i="3"/>
  <c r="D252" i="3"/>
  <c r="F252" i="3" s="1"/>
  <c r="G252" i="3" s="1"/>
  <c r="C253" i="3"/>
  <c r="CO255" i="3"/>
  <c r="CM257" i="3"/>
  <c r="CN256" i="3"/>
  <c r="CP256" i="3" s="1"/>
  <c r="CQ256" i="3" s="1"/>
  <c r="V237" i="2"/>
  <c r="G239" i="2"/>
  <c r="T239" i="2"/>
  <c r="U238" i="2"/>
  <c r="Z238" i="2" s="1"/>
  <c r="E241" i="2"/>
  <c r="F240" i="2"/>
  <c r="I240" i="2" s="1"/>
  <c r="J235" i="1"/>
  <c r="K235" i="1" s="1"/>
  <c r="H236" i="1"/>
  <c r="G236" i="1"/>
  <c r="D238" i="1"/>
  <c r="E238" i="1" s="1"/>
  <c r="I238" i="1" s="1"/>
  <c r="F237" i="1"/>
  <c r="S259" i="6" l="1"/>
  <c r="AC259" i="6"/>
  <c r="Q259" i="6"/>
  <c r="P260" i="6"/>
  <c r="M261" i="6"/>
  <c r="O260" i="6"/>
  <c r="R260" i="6"/>
  <c r="N260" i="6"/>
  <c r="AP260" i="6"/>
  <c r="AN260" i="6"/>
  <c r="AL260" i="6"/>
  <c r="AM260" i="6"/>
  <c r="AQ260" i="6" s="1"/>
  <c r="AD260" i="6"/>
  <c r="AB260" i="6"/>
  <c r="AA260" i="6"/>
  <c r="Z260" i="6"/>
  <c r="Y261" i="6"/>
  <c r="AE259" i="6"/>
  <c r="AK261" i="6"/>
  <c r="AO259" i="6"/>
  <c r="AR259" i="6" s="1"/>
  <c r="AS259" i="6" s="1"/>
  <c r="X264" i="4"/>
  <c r="Z264" i="4" s="1"/>
  <c r="V265" i="4"/>
  <c r="AA263" i="4"/>
  <c r="AB263" i="4" s="1"/>
  <c r="U266" i="4"/>
  <c r="H266" i="4"/>
  <c r="I266" i="4" s="1"/>
  <c r="K265" i="4"/>
  <c r="M265" i="4" s="1"/>
  <c r="N264" i="4"/>
  <c r="O264" i="4" s="1"/>
  <c r="DO271" i="3"/>
  <c r="DP271" i="3" s="1"/>
  <c r="DM272" i="3"/>
  <c r="CE239" i="3"/>
  <c r="CD239" i="3"/>
  <c r="CF239" i="3" s="1"/>
  <c r="CG239" i="3" s="1"/>
  <c r="BS239" i="3"/>
  <c r="BR239" i="3"/>
  <c r="BT239" i="3" s="1"/>
  <c r="BU239" i="3" s="1"/>
  <c r="BB240" i="3"/>
  <c r="BQ240" i="3"/>
  <c r="CC240" i="3" s="1"/>
  <c r="BP243" i="3"/>
  <c r="CB243" i="3" s="1"/>
  <c r="B257" i="3"/>
  <c r="BA243" i="3"/>
  <c r="BD240" i="3"/>
  <c r="BC240" i="3"/>
  <c r="BE240" i="3" s="1"/>
  <c r="BF240" i="3" s="1"/>
  <c r="D253" i="3"/>
  <c r="F253" i="3" s="1"/>
  <c r="G253" i="3" s="1"/>
  <c r="E253" i="3"/>
  <c r="C254" i="3"/>
  <c r="CO256" i="3"/>
  <c r="CM258" i="3"/>
  <c r="CN257" i="3"/>
  <c r="CP257" i="3" s="1"/>
  <c r="CQ257" i="3" s="1"/>
  <c r="V238" i="2"/>
  <c r="G240" i="2"/>
  <c r="T240" i="2"/>
  <c r="U239" i="2"/>
  <c r="Z239" i="2" s="1"/>
  <c r="E242" i="2"/>
  <c r="F241" i="2"/>
  <c r="I241" i="2" s="1"/>
  <c r="J236" i="1"/>
  <c r="K236" i="1" s="1"/>
  <c r="H237" i="1"/>
  <c r="G237" i="1"/>
  <c r="D239" i="1"/>
  <c r="E239" i="1" s="1"/>
  <c r="I239" i="1" s="1"/>
  <c r="F238" i="1"/>
  <c r="T259" i="6" l="1"/>
  <c r="AF259" i="6"/>
  <c r="AG259" i="6" s="1"/>
  <c r="AC260" i="6"/>
  <c r="S260" i="6"/>
  <c r="AP261" i="6"/>
  <c r="AN261" i="6"/>
  <c r="AL261" i="6"/>
  <c r="AM261" i="6"/>
  <c r="AD261" i="6"/>
  <c r="AB261" i="6"/>
  <c r="Z261" i="6"/>
  <c r="AA261" i="6"/>
  <c r="AE261" i="6" s="1"/>
  <c r="Y262" i="6"/>
  <c r="P261" i="6"/>
  <c r="N261" i="6"/>
  <c r="O261" i="6"/>
  <c r="M262" i="6"/>
  <c r="R261" i="6"/>
  <c r="AE260" i="6"/>
  <c r="AF260" i="6" s="1"/>
  <c r="AG260" i="6" s="1"/>
  <c r="Q260" i="6"/>
  <c r="T260" i="6" s="1"/>
  <c r="AO260" i="6"/>
  <c r="AR260" i="6" s="1"/>
  <c r="AS260" i="6" s="1"/>
  <c r="AK262" i="6"/>
  <c r="V266" i="4"/>
  <c r="U267" i="4"/>
  <c r="AA264" i="4"/>
  <c r="AB264" i="4" s="1"/>
  <c r="X265" i="4"/>
  <c r="Z265" i="4" s="1"/>
  <c r="H267" i="4"/>
  <c r="I267" i="4" s="1"/>
  <c r="K266" i="4"/>
  <c r="M266" i="4" s="1"/>
  <c r="N265" i="4"/>
  <c r="O265" i="4" s="1"/>
  <c r="DN272" i="3"/>
  <c r="DO272" i="3" s="1"/>
  <c r="DP272" i="3" s="1"/>
  <c r="DM273" i="3"/>
  <c r="CE240" i="3"/>
  <c r="CD240" i="3"/>
  <c r="CF240" i="3" s="1"/>
  <c r="CG240" i="3" s="1"/>
  <c r="BS240" i="3"/>
  <c r="BR240" i="3"/>
  <c r="BT240" i="3" s="1"/>
  <c r="BU240" i="3" s="1"/>
  <c r="BB241" i="3"/>
  <c r="BQ241" i="3"/>
  <c r="CC241" i="3" s="1"/>
  <c r="BP244" i="3"/>
  <c r="CB244" i="3" s="1"/>
  <c r="BA244" i="3"/>
  <c r="B258" i="3"/>
  <c r="BD241" i="3"/>
  <c r="BC241" i="3"/>
  <c r="BE241" i="3" s="1"/>
  <c r="BF241" i="3" s="1"/>
  <c r="D254" i="3"/>
  <c r="F254" i="3" s="1"/>
  <c r="G254" i="3" s="1"/>
  <c r="E254" i="3"/>
  <c r="C255" i="3"/>
  <c r="CO257" i="3"/>
  <c r="CM259" i="3"/>
  <c r="CN258" i="3"/>
  <c r="CP258" i="3" s="1"/>
  <c r="CQ258" i="3" s="1"/>
  <c r="V239" i="2"/>
  <c r="G241" i="2"/>
  <c r="T241" i="2"/>
  <c r="U240" i="2"/>
  <c r="Z240" i="2" s="1"/>
  <c r="E243" i="2"/>
  <c r="F242" i="2"/>
  <c r="I242" i="2" s="1"/>
  <c r="J237" i="1"/>
  <c r="K237" i="1" s="1"/>
  <c r="H238" i="1"/>
  <c r="G238" i="1"/>
  <c r="D240" i="1"/>
  <c r="E240" i="1" s="1"/>
  <c r="I240" i="1" s="1"/>
  <c r="F239" i="1"/>
  <c r="S261" i="6" l="1"/>
  <c r="Q261" i="6"/>
  <c r="AP262" i="6"/>
  <c r="AN262" i="6"/>
  <c r="AL262" i="6"/>
  <c r="AM262" i="6"/>
  <c r="AD262" i="6"/>
  <c r="AB262" i="6"/>
  <c r="AA262" i="6"/>
  <c r="Z262" i="6"/>
  <c r="Y263" i="6"/>
  <c r="AC261" i="6"/>
  <c r="AF261" i="6" s="1"/>
  <c r="AG261" i="6" s="1"/>
  <c r="M263" i="6"/>
  <c r="P262" i="6"/>
  <c r="N262" i="6"/>
  <c r="R262" i="6"/>
  <c r="O262" i="6"/>
  <c r="S262" i="6" s="1"/>
  <c r="AQ261" i="6"/>
  <c r="AK263" i="6"/>
  <c r="AO262" i="6"/>
  <c r="AO261" i="6"/>
  <c r="X266" i="4"/>
  <c r="Z266" i="4" s="1"/>
  <c r="AA266" i="4" s="1"/>
  <c r="AB266" i="4" s="1"/>
  <c r="V267" i="4"/>
  <c r="X267" i="4" s="1"/>
  <c r="AA265" i="4"/>
  <c r="AB265" i="4" s="1"/>
  <c r="U268" i="4"/>
  <c r="H268" i="4"/>
  <c r="I268" i="4" s="1"/>
  <c r="K267" i="4"/>
  <c r="M267" i="4" s="1"/>
  <c r="N267" i="4" s="1"/>
  <c r="O267" i="4" s="1"/>
  <c r="N266" i="4"/>
  <c r="O266" i="4" s="1"/>
  <c r="DN273" i="3"/>
  <c r="DO273" i="3" s="1"/>
  <c r="DP273" i="3" s="1"/>
  <c r="DM274" i="3"/>
  <c r="CE241" i="3"/>
  <c r="CD241" i="3"/>
  <c r="CF241" i="3" s="1"/>
  <c r="CG241" i="3" s="1"/>
  <c r="BP245" i="3"/>
  <c r="CB245" i="3" s="1"/>
  <c r="B259" i="3"/>
  <c r="BA245" i="3"/>
  <c r="BB242" i="3"/>
  <c r="BQ242" i="3"/>
  <c r="CC242" i="3" s="1"/>
  <c r="BS241" i="3"/>
  <c r="BR241" i="3"/>
  <c r="BT241" i="3" s="1"/>
  <c r="BU241" i="3" s="1"/>
  <c r="BD242" i="3"/>
  <c r="BC242" i="3"/>
  <c r="BE242" i="3" s="1"/>
  <c r="BF242" i="3" s="1"/>
  <c r="D255" i="3"/>
  <c r="F255" i="3" s="1"/>
  <c r="G255" i="3" s="1"/>
  <c r="E255" i="3"/>
  <c r="C256" i="3"/>
  <c r="CO258" i="3"/>
  <c r="CM260" i="3"/>
  <c r="CN259" i="3"/>
  <c r="CO259" i="3" s="1"/>
  <c r="V240" i="2"/>
  <c r="G242" i="2"/>
  <c r="U241" i="2"/>
  <c r="Z241" i="2" s="1"/>
  <c r="T242" i="2"/>
  <c r="E244" i="2"/>
  <c r="F243" i="2"/>
  <c r="I243" i="2" s="1"/>
  <c r="J238" i="1"/>
  <c r="K238" i="1" s="1"/>
  <c r="H239" i="1"/>
  <c r="G239" i="1"/>
  <c r="D241" i="1"/>
  <c r="E241" i="1" s="1"/>
  <c r="I241" i="1" s="1"/>
  <c r="F240" i="1"/>
  <c r="AE262" i="6" l="1"/>
  <c r="T261" i="6"/>
  <c r="M264" i="6"/>
  <c r="R263" i="6"/>
  <c r="O263" i="6"/>
  <c r="P263" i="6"/>
  <c r="N263" i="6"/>
  <c r="AD263" i="6"/>
  <c r="AB263" i="6"/>
  <c r="AA263" i="6"/>
  <c r="AE263" i="6" s="1"/>
  <c r="Z263" i="6"/>
  <c r="Y264" i="6"/>
  <c r="AP263" i="6"/>
  <c r="AN263" i="6"/>
  <c r="AL263" i="6"/>
  <c r="AM263" i="6"/>
  <c r="AC262" i="6"/>
  <c r="AF262" i="6" s="1"/>
  <c r="AG262" i="6" s="1"/>
  <c r="Q262" i="6"/>
  <c r="T262" i="6" s="1"/>
  <c r="AQ262" i="6"/>
  <c r="AR262" i="6" s="1"/>
  <c r="AS262" i="6" s="1"/>
  <c r="AK264" i="6"/>
  <c r="AR261" i="6"/>
  <c r="AS261" i="6" s="1"/>
  <c r="V268" i="4"/>
  <c r="U269" i="4"/>
  <c r="Z267" i="4"/>
  <c r="H269" i="4"/>
  <c r="K268" i="4"/>
  <c r="M268" i="4" s="1"/>
  <c r="I269" i="4"/>
  <c r="DN274" i="3"/>
  <c r="DO274" i="3" s="1"/>
  <c r="DP274" i="3" s="1"/>
  <c r="DM275" i="3"/>
  <c r="CE242" i="3"/>
  <c r="CD242" i="3"/>
  <c r="BS242" i="3"/>
  <c r="BR242" i="3"/>
  <c r="BT242" i="3" s="1"/>
  <c r="BU242" i="3" s="1"/>
  <c r="BP246" i="3"/>
  <c r="CB246" i="3" s="1"/>
  <c r="BA246" i="3"/>
  <c r="B260" i="3"/>
  <c r="BB243" i="3"/>
  <c r="BQ243" i="3"/>
  <c r="CC243" i="3" s="1"/>
  <c r="BD243" i="3"/>
  <c r="BC243" i="3"/>
  <c r="BE243" i="3" s="1"/>
  <c r="BF243" i="3" s="1"/>
  <c r="E256" i="3"/>
  <c r="D256" i="3"/>
  <c r="F256" i="3" s="1"/>
  <c r="G256" i="3" s="1"/>
  <c r="C257" i="3"/>
  <c r="CP259" i="3"/>
  <c r="CQ259" i="3" s="1"/>
  <c r="CM261" i="3"/>
  <c r="CN260" i="3"/>
  <c r="CP260" i="3" s="1"/>
  <c r="CQ260" i="3" s="1"/>
  <c r="V241" i="2"/>
  <c r="G243" i="2"/>
  <c r="T243" i="2"/>
  <c r="U242" i="2"/>
  <c r="Z242" i="2" s="1"/>
  <c r="F244" i="2"/>
  <c r="I244" i="2" s="1"/>
  <c r="E245" i="2"/>
  <c r="J239" i="1"/>
  <c r="K239" i="1" s="1"/>
  <c r="H240" i="1"/>
  <c r="G240" i="1"/>
  <c r="D242" i="1"/>
  <c r="E242" i="1" s="1"/>
  <c r="I242" i="1" s="1"/>
  <c r="F241" i="1"/>
  <c r="S263" i="6" l="1"/>
  <c r="AC263" i="6"/>
  <c r="AF263" i="6" s="1"/>
  <c r="AG263" i="6" s="1"/>
  <c r="Q263" i="6"/>
  <c r="AD264" i="6"/>
  <c r="AB264" i="6"/>
  <c r="AA264" i="6"/>
  <c r="AE264" i="6" s="1"/>
  <c r="Z264" i="6"/>
  <c r="Y265" i="6"/>
  <c r="AP264" i="6"/>
  <c r="AN264" i="6"/>
  <c r="AL264" i="6"/>
  <c r="AM264" i="6"/>
  <c r="AQ264" i="6" s="1"/>
  <c r="N264" i="6"/>
  <c r="R264" i="6"/>
  <c r="P264" i="6"/>
  <c r="M265" i="6"/>
  <c r="O264" i="6"/>
  <c r="AK265" i="6"/>
  <c r="AQ263" i="6"/>
  <c r="AO263" i="6"/>
  <c r="V269" i="4"/>
  <c r="AA267" i="4"/>
  <c r="AB267" i="4" s="1"/>
  <c r="X268" i="4"/>
  <c r="Z268" i="4" s="1"/>
  <c r="U270" i="4"/>
  <c r="H270" i="4"/>
  <c r="K269" i="4"/>
  <c r="M269" i="4" s="1"/>
  <c r="N268" i="4"/>
  <c r="O268" i="4" s="1"/>
  <c r="I270" i="4"/>
  <c r="DN275" i="3"/>
  <c r="DO275" i="3" s="1"/>
  <c r="DP275" i="3" s="1"/>
  <c r="DM276" i="3"/>
  <c r="CD243" i="3"/>
  <c r="CF243" i="3" s="1"/>
  <c r="CG243" i="3" s="1"/>
  <c r="CE243" i="3"/>
  <c r="CF242" i="3"/>
  <c r="CG242" i="3" s="1"/>
  <c r="BB244" i="3"/>
  <c r="BQ244" i="3"/>
  <c r="CC244" i="3" s="1"/>
  <c r="BS243" i="3"/>
  <c r="BR243" i="3"/>
  <c r="BT243" i="3" s="1"/>
  <c r="BU243" i="3" s="1"/>
  <c r="BP247" i="3"/>
  <c r="CB247" i="3" s="1"/>
  <c r="B261" i="3"/>
  <c r="BA247" i="3"/>
  <c r="BD244" i="3"/>
  <c r="BC244" i="3"/>
  <c r="BE244" i="3" s="1"/>
  <c r="BF244" i="3" s="1"/>
  <c r="D257" i="3"/>
  <c r="F257" i="3" s="1"/>
  <c r="G257" i="3" s="1"/>
  <c r="E257" i="3"/>
  <c r="C258" i="3"/>
  <c r="CO260" i="3"/>
  <c r="CM262" i="3"/>
  <c r="CN261" i="3"/>
  <c r="CO261" i="3" s="1"/>
  <c r="V242" i="2"/>
  <c r="G244" i="2"/>
  <c r="T244" i="2"/>
  <c r="U243" i="2"/>
  <c r="Z243" i="2" s="1"/>
  <c r="E246" i="2"/>
  <c r="F245" i="2"/>
  <c r="I245" i="2" s="1"/>
  <c r="J240" i="1"/>
  <c r="K240" i="1" s="1"/>
  <c r="G241" i="1"/>
  <c r="H241" i="1"/>
  <c r="D243" i="1"/>
  <c r="E243" i="1" s="1"/>
  <c r="I243" i="1" s="1"/>
  <c r="F242" i="1"/>
  <c r="T263" i="6" l="1"/>
  <c r="S264" i="6"/>
  <c r="Q264" i="6"/>
  <c r="M266" i="6"/>
  <c r="P265" i="6"/>
  <c r="N265" i="6"/>
  <c r="R265" i="6"/>
  <c r="O265" i="6"/>
  <c r="AD265" i="6"/>
  <c r="AB265" i="6"/>
  <c r="Z265" i="6"/>
  <c r="AA265" i="6"/>
  <c r="AE265" i="6" s="1"/>
  <c r="Y266" i="6"/>
  <c r="AP265" i="6"/>
  <c r="AN265" i="6"/>
  <c r="AL265" i="6"/>
  <c r="AM265" i="6"/>
  <c r="AC264" i="6"/>
  <c r="AF264" i="6" s="1"/>
  <c r="AG264" i="6" s="1"/>
  <c r="AR263" i="6"/>
  <c r="AS263" i="6" s="1"/>
  <c r="AK266" i="6"/>
  <c r="AO264" i="6"/>
  <c r="AR264" i="6" s="1"/>
  <c r="AS264" i="6" s="1"/>
  <c r="V270" i="4"/>
  <c r="AA268" i="4"/>
  <c r="AB268" i="4" s="1"/>
  <c r="U271" i="4"/>
  <c r="X269" i="4"/>
  <c r="Z269" i="4" s="1"/>
  <c r="H271" i="4"/>
  <c r="I271" i="4" s="1"/>
  <c r="K270" i="4"/>
  <c r="M270" i="4" s="1"/>
  <c r="N269" i="4"/>
  <c r="O269" i="4" s="1"/>
  <c r="DN276" i="3"/>
  <c r="DO276" i="3" s="1"/>
  <c r="DP276" i="3" s="1"/>
  <c r="DM277" i="3"/>
  <c r="DN277" i="3" s="1"/>
  <c r="CE244" i="3"/>
  <c r="CD244" i="3"/>
  <c r="CF244" i="3" s="1"/>
  <c r="CG244" i="3" s="1"/>
  <c r="BB245" i="3"/>
  <c r="BQ245" i="3"/>
  <c r="CC245" i="3" s="1"/>
  <c r="BP248" i="3"/>
  <c r="CB248" i="3" s="1"/>
  <c r="B262" i="3"/>
  <c r="BA248" i="3"/>
  <c r="BS244" i="3"/>
  <c r="BR244" i="3"/>
  <c r="BT244" i="3" s="1"/>
  <c r="BU244" i="3" s="1"/>
  <c r="BD245" i="3"/>
  <c r="BC245" i="3"/>
  <c r="BE245" i="3" s="1"/>
  <c r="BF245" i="3" s="1"/>
  <c r="E258" i="3"/>
  <c r="D258" i="3"/>
  <c r="F258" i="3" s="1"/>
  <c r="G258" i="3" s="1"/>
  <c r="C259" i="3"/>
  <c r="CP261" i="3"/>
  <c r="CQ261" i="3" s="1"/>
  <c r="CM263" i="3"/>
  <c r="CN262" i="3"/>
  <c r="CP262" i="3" s="1"/>
  <c r="CQ262" i="3" s="1"/>
  <c r="V243" i="2"/>
  <c r="G245" i="2"/>
  <c r="T245" i="2"/>
  <c r="U244" i="2"/>
  <c r="Z244" i="2" s="1"/>
  <c r="E247" i="2"/>
  <c r="F246" i="2"/>
  <c r="I246" i="2" s="1"/>
  <c r="J241" i="1"/>
  <c r="K241" i="1" s="1"/>
  <c r="G242" i="1"/>
  <c r="H242" i="1"/>
  <c r="D244" i="1"/>
  <c r="E244" i="1" s="1"/>
  <c r="I244" i="1" s="1"/>
  <c r="F243" i="1"/>
  <c r="S265" i="6" l="1"/>
  <c r="T264" i="6"/>
  <c r="AQ265" i="6"/>
  <c r="AD266" i="6"/>
  <c r="AB266" i="6"/>
  <c r="AA266" i="6"/>
  <c r="AE266" i="6" s="1"/>
  <c r="Z266" i="6"/>
  <c r="Y267" i="6"/>
  <c r="AP266" i="6"/>
  <c r="AN266" i="6"/>
  <c r="AL266" i="6"/>
  <c r="AM266" i="6"/>
  <c r="AQ266" i="6" s="1"/>
  <c r="AC265" i="6"/>
  <c r="AF265" i="6" s="1"/>
  <c r="AG265" i="6" s="1"/>
  <c r="Q265" i="6"/>
  <c r="T265" i="6" s="1"/>
  <c r="O266" i="6"/>
  <c r="N266" i="6"/>
  <c r="R266" i="6"/>
  <c r="M267" i="6"/>
  <c r="P266" i="6"/>
  <c r="AK267" i="6"/>
  <c r="AO265" i="6"/>
  <c r="AR265" i="6"/>
  <c r="AS265" i="6" s="1"/>
  <c r="X270" i="4"/>
  <c r="Z270" i="4" s="1"/>
  <c r="V271" i="4"/>
  <c r="AA269" i="4"/>
  <c r="AB269" i="4" s="1"/>
  <c r="U272" i="4"/>
  <c r="H272" i="4"/>
  <c r="K271" i="4"/>
  <c r="N270" i="4"/>
  <c r="O270" i="4" s="1"/>
  <c r="I272" i="4"/>
  <c r="DO277" i="3"/>
  <c r="DP277" i="3" s="1"/>
  <c r="DM278" i="3"/>
  <c r="CE245" i="3"/>
  <c r="CD245" i="3"/>
  <c r="CF245" i="3" s="1"/>
  <c r="CG245" i="3" s="1"/>
  <c r="BB246" i="3"/>
  <c r="BQ246" i="3"/>
  <c r="CC246" i="3" s="1"/>
  <c r="BS245" i="3"/>
  <c r="BR245" i="3"/>
  <c r="BT245" i="3" s="1"/>
  <c r="BU245" i="3" s="1"/>
  <c r="BP249" i="3"/>
  <c r="CB249" i="3" s="1"/>
  <c r="BA249" i="3"/>
  <c r="B263" i="3"/>
  <c r="BD246" i="3"/>
  <c r="BC246" i="3"/>
  <c r="BE246" i="3" s="1"/>
  <c r="BF246" i="3" s="1"/>
  <c r="E259" i="3"/>
  <c r="D259" i="3"/>
  <c r="F259" i="3" s="1"/>
  <c r="G259" i="3" s="1"/>
  <c r="C260" i="3"/>
  <c r="CO262" i="3"/>
  <c r="CM264" i="3"/>
  <c r="CN263" i="3"/>
  <c r="CO263" i="3" s="1"/>
  <c r="V244" i="2"/>
  <c r="G246" i="2"/>
  <c r="T246" i="2"/>
  <c r="U245" i="2"/>
  <c r="Z245" i="2" s="1"/>
  <c r="E248" i="2"/>
  <c r="F247" i="2"/>
  <c r="I247" i="2" s="1"/>
  <c r="J242" i="1"/>
  <c r="K242" i="1" s="1"/>
  <c r="H243" i="1"/>
  <c r="G243" i="1"/>
  <c r="D245" i="1"/>
  <c r="E245" i="1" s="1"/>
  <c r="I245" i="1" s="1"/>
  <c r="F244" i="1"/>
  <c r="Q266" i="6" l="1"/>
  <c r="AO266" i="6"/>
  <c r="AR266" i="6"/>
  <c r="AS266" i="6" s="1"/>
  <c r="S266" i="6"/>
  <c r="AD267" i="6"/>
  <c r="AB267" i="6"/>
  <c r="Z267" i="6"/>
  <c r="AA267" i="6"/>
  <c r="AE267" i="6" s="1"/>
  <c r="Y268" i="6"/>
  <c r="AP267" i="6"/>
  <c r="AN267" i="6"/>
  <c r="AL267" i="6"/>
  <c r="AM267" i="6"/>
  <c r="AQ267" i="6" s="1"/>
  <c r="N267" i="6"/>
  <c r="R267" i="6"/>
  <c r="P267" i="6"/>
  <c r="O267" i="6"/>
  <c r="M268" i="6"/>
  <c r="AC266" i="6"/>
  <c r="AF266" i="6" s="1"/>
  <c r="AG266" i="6" s="1"/>
  <c r="AK268" i="6"/>
  <c r="M271" i="4"/>
  <c r="N271" i="4" s="1"/>
  <c r="O271" i="4" s="1"/>
  <c r="V272" i="4"/>
  <c r="U273" i="4"/>
  <c r="AA270" i="4"/>
  <c r="AB270" i="4" s="1"/>
  <c r="X271" i="4"/>
  <c r="Z271" i="4" s="1"/>
  <c r="H273" i="4"/>
  <c r="I273" i="4" s="1"/>
  <c r="K272" i="4"/>
  <c r="M272" i="4" s="1"/>
  <c r="DN278" i="3"/>
  <c r="DO278" i="3" s="1"/>
  <c r="DP278" i="3" s="1"/>
  <c r="DM279" i="3"/>
  <c r="DN279" i="3" s="1"/>
  <c r="CE246" i="3"/>
  <c r="CD246" i="3"/>
  <c r="CF246" i="3" s="1"/>
  <c r="CG246" i="3" s="1"/>
  <c r="BS246" i="3"/>
  <c r="BR246" i="3"/>
  <c r="BT246" i="3" s="1"/>
  <c r="BU246" i="3" s="1"/>
  <c r="BB247" i="3"/>
  <c r="BQ247" i="3"/>
  <c r="CC247" i="3" s="1"/>
  <c r="BP250" i="3"/>
  <c r="CB250" i="3" s="1"/>
  <c r="B264" i="3"/>
  <c r="BA250" i="3"/>
  <c r="BD247" i="3"/>
  <c r="BC247" i="3"/>
  <c r="BE247" i="3" s="1"/>
  <c r="BF247" i="3" s="1"/>
  <c r="E260" i="3"/>
  <c r="D260" i="3"/>
  <c r="F260" i="3" s="1"/>
  <c r="G260" i="3" s="1"/>
  <c r="C261" i="3"/>
  <c r="CP263" i="3"/>
  <c r="CQ263" i="3" s="1"/>
  <c r="CM265" i="3"/>
  <c r="CN264" i="3"/>
  <c r="CO264" i="3" s="1"/>
  <c r="V245" i="2"/>
  <c r="G247" i="2"/>
  <c r="U246" i="2"/>
  <c r="Z246" i="2" s="1"/>
  <c r="T247" i="2"/>
  <c r="E249" i="2"/>
  <c r="F248" i="2"/>
  <c r="I248" i="2" s="1"/>
  <c r="J243" i="1"/>
  <c r="K243" i="1" s="1"/>
  <c r="H244" i="1"/>
  <c r="G244" i="1"/>
  <c r="D246" i="1"/>
  <c r="E246" i="1" s="1"/>
  <c r="I246" i="1" s="1"/>
  <c r="F245" i="1"/>
  <c r="T266" i="6" l="1"/>
  <c r="AD268" i="6"/>
  <c r="AB268" i="6"/>
  <c r="Z268" i="6"/>
  <c r="AA268" i="6"/>
  <c r="AE268" i="6" s="1"/>
  <c r="Y269" i="6"/>
  <c r="N268" i="6"/>
  <c r="M269" i="6"/>
  <c r="O268" i="6"/>
  <c r="R268" i="6"/>
  <c r="P268" i="6"/>
  <c r="S267" i="6"/>
  <c r="AC267" i="6"/>
  <c r="AF267" i="6" s="1"/>
  <c r="AG267" i="6" s="1"/>
  <c r="AP268" i="6"/>
  <c r="AN268" i="6"/>
  <c r="AL268" i="6"/>
  <c r="AM268" i="6"/>
  <c r="Q267" i="6"/>
  <c r="AO267" i="6"/>
  <c r="AR267" i="6" s="1"/>
  <c r="AS267" i="6" s="1"/>
  <c r="AK269" i="6"/>
  <c r="AO268" i="6"/>
  <c r="X272" i="4"/>
  <c r="Z272" i="4" s="1"/>
  <c r="AA272" i="4" s="1"/>
  <c r="AB272" i="4" s="1"/>
  <c r="V273" i="4"/>
  <c r="AA271" i="4"/>
  <c r="AB271" i="4" s="1"/>
  <c r="U274" i="4"/>
  <c r="H274" i="4"/>
  <c r="I274" i="4" s="1"/>
  <c r="K273" i="4"/>
  <c r="M273" i="4" s="1"/>
  <c r="N272" i="4"/>
  <c r="O272" i="4" s="1"/>
  <c r="DO279" i="3"/>
  <c r="DP279" i="3" s="1"/>
  <c r="DM280" i="3"/>
  <c r="DN280" i="3" s="1"/>
  <c r="CD247" i="3"/>
  <c r="CF247" i="3" s="1"/>
  <c r="CG247" i="3" s="1"/>
  <c r="CE247" i="3"/>
  <c r="BP251" i="3"/>
  <c r="CB251" i="3" s="1"/>
  <c r="B265" i="3"/>
  <c r="BA251" i="3"/>
  <c r="BS247" i="3"/>
  <c r="BR247" i="3"/>
  <c r="BT247" i="3" s="1"/>
  <c r="BU247" i="3" s="1"/>
  <c r="BB248" i="3"/>
  <c r="BQ248" i="3"/>
  <c r="CC248" i="3" s="1"/>
  <c r="BD248" i="3"/>
  <c r="BC248" i="3"/>
  <c r="BE248" i="3" s="1"/>
  <c r="BF248" i="3" s="1"/>
  <c r="E261" i="3"/>
  <c r="D261" i="3"/>
  <c r="F261" i="3" s="1"/>
  <c r="G261" i="3" s="1"/>
  <c r="C262" i="3"/>
  <c r="CP264" i="3"/>
  <c r="CQ264" i="3" s="1"/>
  <c r="CM266" i="3"/>
  <c r="CN265" i="3"/>
  <c r="CP265" i="3" s="1"/>
  <c r="CQ265" i="3" s="1"/>
  <c r="V246" i="2"/>
  <c r="G248" i="2"/>
  <c r="T248" i="2"/>
  <c r="U247" i="2"/>
  <c r="Z247" i="2" s="1"/>
  <c r="E250" i="2"/>
  <c r="F249" i="2"/>
  <c r="I249" i="2" s="1"/>
  <c r="J244" i="1"/>
  <c r="K244" i="1" s="1"/>
  <c r="H245" i="1"/>
  <c r="G245" i="1"/>
  <c r="D247" i="1"/>
  <c r="E247" i="1" s="1"/>
  <c r="I247" i="1" s="1"/>
  <c r="F246" i="1"/>
  <c r="Q268" i="6" l="1"/>
  <c r="AP269" i="6"/>
  <c r="AN269" i="6"/>
  <c r="AL269" i="6"/>
  <c r="AM269" i="6"/>
  <c r="S268" i="6"/>
  <c r="N269" i="6"/>
  <c r="R269" i="6"/>
  <c r="P269" i="6"/>
  <c r="M270" i="6"/>
  <c r="O269" i="6"/>
  <c r="T267" i="6"/>
  <c r="AC268" i="6"/>
  <c r="AF268" i="6" s="1"/>
  <c r="AG268" i="6" s="1"/>
  <c r="AD269" i="6"/>
  <c r="AB269" i="6"/>
  <c r="Z269" i="6"/>
  <c r="AA269" i="6"/>
  <c r="AE269" i="6" s="1"/>
  <c r="Y270" i="6"/>
  <c r="AQ268" i="6"/>
  <c r="AR268" i="6" s="1"/>
  <c r="AS268" i="6" s="1"/>
  <c r="AK270" i="6"/>
  <c r="X273" i="4"/>
  <c r="Z273" i="4" s="1"/>
  <c r="V274" i="4"/>
  <c r="U275" i="4"/>
  <c r="H275" i="4"/>
  <c r="I275" i="4" s="1"/>
  <c r="K274" i="4"/>
  <c r="M274" i="4" s="1"/>
  <c r="N273" i="4"/>
  <c r="O273" i="4" s="1"/>
  <c r="DO280" i="3"/>
  <c r="DP280" i="3" s="1"/>
  <c r="DM281" i="3"/>
  <c r="DN281" i="3" s="1"/>
  <c r="CE248" i="3"/>
  <c r="CD248" i="3"/>
  <c r="CF248" i="3" s="1"/>
  <c r="CG248" i="3" s="1"/>
  <c r="BP252" i="3"/>
  <c r="CB252" i="3" s="1"/>
  <c r="B266" i="3"/>
  <c r="BA252" i="3"/>
  <c r="BB249" i="3"/>
  <c r="BQ249" i="3"/>
  <c r="CC249" i="3" s="1"/>
  <c r="BS248" i="3"/>
  <c r="BR248" i="3"/>
  <c r="BT248" i="3" s="1"/>
  <c r="BU248" i="3" s="1"/>
  <c r="BD249" i="3"/>
  <c r="BC249" i="3"/>
  <c r="BE249" i="3" s="1"/>
  <c r="BF249" i="3" s="1"/>
  <c r="E262" i="3"/>
  <c r="D262" i="3"/>
  <c r="F262" i="3" s="1"/>
  <c r="G262" i="3" s="1"/>
  <c r="C263" i="3"/>
  <c r="CO265" i="3"/>
  <c r="CM267" i="3"/>
  <c r="CN266" i="3"/>
  <c r="CP266" i="3" s="1"/>
  <c r="CQ266" i="3" s="1"/>
  <c r="V247" i="2"/>
  <c r="G249" i="2"/>
  <c r="U248" i="2"/>
  <c r="Z248" i="2" s="1"/>
  <c r="T249" i="2"/>
  <c r="F250" i="2"/>
  <c r="I250" i="2" s="1"/>
  <c r="E251" i="2"/>
  <c r="J245" i="1"/>
  <c r="K245" i="1" s="1"/>
  <c r="H246" i="1"/>
  <c r="G246" i="1"/>
  <c r="D248" i="1"/>
  <c r="E248" i="1" s="1"/>
  <c r="I248" i="1" s="1"/>
  <c r="F247" i="1"/>
  <c r="S269" i="6" l="1"/>
  <c r="T268" i="6"/>
  <c r="Q269" i="6"/>
  <c r="T269" i="6" s="1"/>
  <c r="P270" i="6"/>
  <c r="R270" i="6"/>
  <c r="O270" i="6"/>
  <c r="N270" i="6"/>
  <c r="M271" i="6"/>
  <c r="AC269" i="6"/>
  <c r="AF269" i="6" s="1"/>
  <c r="AG269" i="6" s="1"/>
  <c r="AP270" i="6"/>
  <c r="AN270" i="6"/>
  <c r="AL270" i="6"/>
  <c r="AM270" i="6"/>
  <c r="AQ270" i="6" s="1"/>
  <c r="AD270" i="6"/>
  <c r="AB270" i="6"/>
  <c r="AA270" i="6"/>
  <c r="Z270" i="6"/>
  <c r="Y271" i="6"/>
  <c r="AK271" i="6"/>
  <c r="AO269" i="6"/>
  <c r="AQ269" i="6"/>
  <c r="X274" i="4"/>
  <c r="Z274" i="4" s="1"/>
  <c r="AA274" i="4" s="1"/>
  <c r="AB274" i="4" s="1"/>
  <c r="V275" i="4"/>
  <c r="AA273" i="4"/>
  <c r="AB273" i="4" s="1"/>
  <c r="U276" i="4"/>
  <c r="X275" i="4"/>
  <c r="H276" i="4"/>
  <c r="I276" i="4" s="1"/>
  <c r="K275" i="4"/>
  <c r="N274" i="4"/>
  <c r="O274" i="4" s="1"/>
  <c r="DO281" i="3"/>
  <c r="DP281" i="3" s="1"/>
  <c r="DM282" i="3"/>
  <c r="CE249" i="3"/>
  <c r="CD249" i="3"/>
  <c r="CF249" i="3" s="1"/>
  <c r="CG249" i="3" s="1"/>
  <c r="BB250" i="3"/>
  <c r="BQ250" i="3"/>
  <c r="CC250" i="3" s="1"/>
  <c r="BS249" i="3"/>
  <c r="BR249" i="3"/>
  <c r="BT249" i="3" s="1"/>
  <c r="BU249" i="3" s="1"/>
  <c r="BP253" i="3"/>
  <c r="CB253" i="3" s="1"/>
  <c r="BA253" i="3"/>
  <c r="B267" i="3"/>
  <c r="BD250" i="3"/>
  <c r="BC250" i="3"/>
  <c r="BE250" i="3" s="1"/>
  <c r="BF250" i="3" s="1"/>
  <c r="E263" i="3"/>
  <c r="D263" i="3"/>
  <c r="F263" i="3" s="1"/>
  <c r="G263" i="3" s="1"/>
  <c r="C264" i="3"/>
  <c r="CO266" i="3"/>
  <c r="CM268" i="3"/>
  <c r="CN267" i="3"/>
  <c r="CP267" i="3" s="1"/>
  <c r="CQ267" i="3" s="1"/>
  <c r="V248" i="2"/>
  <c r="G250" i="2"/>
  <c r="T250" i="2"/>
  <c r="U249" i="2"/>
  <c r="Z249" i="2" s="1"/>
  <c r="E252" i="2"/>
  <c r="F251" i="2"/>
  <c r="I251" i="2" s="1"/>
  <c r="J246" i="1"/>
  <c r="K246" i="1" s="1"/>
  <c r="H247" i="1"/>
  <c r="G247" i="1"/>
  <c r="D249" i="1"/>
  <c r="E249" i="1" s="1"/>
  <c r="I249" i="1" s="1"/>
  <c r="F248" i="1"/>
  <c r="S270" i="6" l="1"/>
  <c r="AE270" i="6"/>
  <c r="N271" i="6"/>
  <c r="M272" i="6"/>
  <c r="R271" i="6"/>
  <c r="P271" i="6"/>
  <c r="O271" i="6"/>
  <c r="S271" i="6" s="1"/>
  <c r="AP271" i="6"/>
  <c r="AN271" i="6"/>
  <c r="AL271" i="6"/>
  <c r="AM271" i="6"/>
  <c r="AQ271" i="6" s="1"/>
  <c r="AD271" i="6"/>
  <c r="AB271" i="6"/>
  <c r="Z271" i="6"/>
  <c r="AA271" i="6"/>
  <c r="Y272" i="6"/>
  <c r="Q270" i="6"/>
  <c r="T270" i="6" s="1"/>
  <c r="AC270" i="6"/>
  <c r="AF270" i="6" s="1"/>
  <c r="AG270" i="6" s="1"/>
  <c r="AR269" i="6"/>
  <c r="AS269" i="6" s="1"/>
  <c r="AK272" i="6"/>
  <c r="AO270" i="6"/>
  <c r="AR270" i="6" s="1"/>
  <c r="AS270" i="6" s="1"/>
  <c r="M275" i="4"/>
  <c r="V276" i="4"/>
  <c r="U277" i="4"/>
  <c r="Z275" i="4"/>
  <c r="H277" i="4"/>
  <c r="I277" i="4" s="1"/>
  <c r="K276" i="4"/>
  <c r="N275" i="4"/>
  <c r="O275" i="4" s="1"/>
  <c r="DN282" i="3"/>
  <c r="DO282" i="3" s="1"/>
  <c r="DP282" i="3" s="1"/>
  <c r="DM283" i="3"/>
  <c r="CE250" i="3"/>
  <c r="CD250" i="3"/>
  <c r="CF250" i="3" s="1"/>
  <c r="CG250" i="3" s="1"/>
  <c r="BP254" i="3"/>
  <c r="CB254" i="3" s="1"/>
  <c r="BA254" i="3"/>
  <c r="B268" i="3"/>
  <c r="BB251" i="3"/>
  <c r="BQ251" i="3"/>
  <c r="CC251" i="3" s="1"/>
  <c r="BR250" i="3"/>
  <c r="BT250" i="3" s="1"/>
  <c r="BU250" i="3" s="1"/>
  <c r="BS250" i="3"/>
  <c r="BD251" i="3"/>
  <c r="BC251" i="3"/>
  <c r="BE251" i="3" s="1"/>
  <c r="BF251" i="3" s="1"/>
  <c r="E264" i="3"/>
  <c r="D264" i="3"/>
  <c r="F264" i="3" s="1"/>
  <c r="G264" i="3" s="1"/>
  <c r="C265" i="3"/>
  <c r="CO267" i="3"/>
  <c r="CM269" i="3"/>
  <c r="CN268" i="3"/>
  <c r="CP268" i="3" s="1"/>
  <c r="CQ268" i="3" s="1"/>
  <c r="V249" i="2"/>
  <c r="G251" i="2"/>
  <c r="U250" i="2"/>
  <c r="Z250" i="2" s="1"/>
  <c r="T251" i="2"/>
  <c r="E253" i="2"/>
  <c r="F252" i="2"/>
  <c r="I252" i="2" s="1"/>
  <c r="J247" i="1"/>
  <c r="K247" i="1" s="1"/>
  <c r="H248" i="1"/>
  <c r="G248" i="1"/>
  <c r="D250" i="1"/>
  <c r="E250" i="1" s="1"/>
  <c r="I250" i="1" s="1"/>
  <c r="F249" i="1"/>
  <c r="Q271" i="6" l="1"/>
  <c r="T271" i="6" s="1"/>
  <c r="AP272" i="6"/>
  <c r="AN272" i="6"/>
  <c r="AL272" i="6"/>
  <c r="AM272" i="6"/>
  <c r="AD272" i="6"/>
  <c r="AB272" i="6"/>
  <c r="Z272" i="6"/>
  <c r="AA272" i="6"/>
  <c r="AE272" i="6" s="1"/>
  <c r="Y273" i="6"/>
  <c r="N272" i="6"/>
  <c r="M273" i="6"/>
  <c r="O272" i="6"/>
  <c r="P272" i="6"/>
  <c r="R272" i="6"/>
  <c r="AC271" i="6"/>
  <c r="AE271" i="6"/>
  <c r="AK273" i="6"/>
  <c r="AO272" i="6"/>
  <c r="AO271" i="6"/>
  <c r="AR271" i="6" s="1"/>
  <c r="AS271" i="6" s="1"/>
  <c r="M276" i="4"/>
  <c r="V277" i="4"/>
  <c r="X276" i="4"/>
  <c r="Z276" i="4" s="1"/>
  <c r="AA275" i="4"/>
  <c r="AB275" i="4" s="1"/>
  <c r="X277" i="4"/>
  <c r="U278" i="4"/>
  <c r="H278" i="4"/>
  <c r="I278" i="4" s="1"/>
  <c r="K277" i="4"/>
  <c r="N276" i="4"/>
  <c r="O276" i="4" s="1"/>
  <c r="DN283" i="3"/>
  <c r="DO283" i="3" s="1"/>
  <c r="DP283" i="3" s="1"/>
  <c r="DM284" i="3"/>
  <c r="DN284" i="3" s="1"/>
  <c r="CE251" i="3"/>
  <c r="CD251" i="3"/>
  <c r="CF251" i="3" s="1"/>
  <c r="CG251" i="3" s="1"/>
  <c r="BB252" i="3"/>
  <c r="BQ252" i="3"/>
  <c r="CC252" i="3" s="1"/>
  <c r="BR251" i="3"/>
  <c r="BT251" i="3" s="1"/>
  <c r="BU251" i="3" s="1"/>
  <c r="BS251" i="3"/>
  <c r="BP255" i="3"/>
  <c r="CB255" i="3" s="1"/>
  <c r="B269" i="3"/>
  <c r="BA255" i="3"/>
  <c r="BD252" i="3"/>
  <c r="BC252" i="3"/>
  <c r="BE252" i="3" s="1"/>
  <c r="BF252" i="3" s="1"/>
  <c r="E265" i="3"/>
  <c r="D265" i="3"/>
  <c r="F265" i="3" s="1"/>
  <c r="G265" i="3" s="1"/>
  <c r="C266" i="3"/>
  <c r="CO268" i="3"/>
  <c r="CM270" i="3"/>
  <c r="CN269" i="3"/>
  <c r="CP269" i="3" s="1"/>
  <c r="CQ269" i="3" s="1"/>
  <c r="V250" i="2"/>
  <c r="G252" i="2"/>
  <c r="T252" i="2"/>
  <c r="U251" i="2"/>
  <c r="Z251" i="2" s="1"/>
  <c r="E254" i="2"/>
  <c r="F253" i="2"/>
  <c r="I253" i="2" s="1"/>
  <c r="J248" i="1"/>
  <c r="K248" i="1" s="1"/>
  <c r="G249" i="1"/>
  <c r="H249" i="1"/>
  <c r="D251" i="1"/>
  <c r="E251" i="1" s="1"/>
  <c r="I251" i="1" s="1"/>
  <c r="F250" i="1"/>
  <c r="AC272" i="6" l="1"/>
  <c r="AF272" i="6" s="1"/>
  <c r="AG272" i="6" s="1"/>
  <c r="AF271" i="6"/>
  <c r="AG271" i="6" s="1"/>
  <c r="N273" i="6"/>
  <c r="M274" i="6"/>
  <c r="R273" i="6"/>
  <c r="O273" i="6"/>
  <c r="P273" i="6"/>
  <c r="AP273" i="6"/>
  <c r="AN273" i="6"/>
  <c r="AL273" i="6"/>
  <c r="AM273" i="6"/>
  <c r="AQ273" i="6" s="1"/>
  <c r="Q272" i="6"/>
  <c r="AD273" i="6"/>
  <c r="AB273" i="6"/>
  <c r="AA273" i="6"/>
  <c r="Z273" i="6"/>
  <c r="Y274" i="6"/>
  <c r="S272" i="6"/>
  <c r="AQ272" i="6"/>
  <c r="AR272" i="6" s="1"/>
  <c r="AS272" i="6" s="1"/>
  <c r="AK274" i="6"/>
  <c r="M277" i="4"/>
  <c r="V278" i="4"/>
  <c r="U279" i="4"/>
  <c r="Z277" i="4"/>
  <c r="AA276" i="4"/>
  <c r="AB276" i="4" s="1"/>
  <c r="H279" i="4"/>
  <c r="I279" i="4" s="1"/>
  <c r="K278" i="4"/>
  <c r="M278" i="4" s="1"/>
  <c r="N277" i="4"/>
  <c r="O277" i="4" s="1"/>
  <c r="DO284" i="3"/>
  <c r="DP284" i="3" s="1"/>
  <c r="DM285" i="3"/>
  <c r="CE252" i="3"/>
  <c r="CD252" i="3"/>
  <c r="CF252" i="3" s="1"/>
  <c r="CG252" i="3" s="1"/>
  <c r="BB253" i="3"/>
  <c r="BQ253" i="3"/>
  <c r="CC253" i="3" s="1"/>
  <c r="BP256" i="3"/>
  <c r="CB256" i="3" s="1"/>
  <c r="BA256" i="3"/>
  <c r="B270" i="3"/>
  <c r="BR252" i="3"/>
  <c r="BT252" i="3" s="1"/>
  <c r="BU252" i="3" s="1"/>
  <c r="BS252" i="3"/>
  <c r="BD253" i="3"/>
  <c r="BC253" i="3"/>
  <c r="BE253" i="3" s="1"/>
  <c r="BF253" i="3" s="1"/>
  <c r="E266" i="3"/>
  <c r="D266" i="3"/>
  <c r="F266" i="3" s="1"/>
  <c r="G266" i="3" s="1"/>
  <c r="C267" i="3"/>
  <c r="CO269" i="3"/>
  <c r="CM271" i="3"/>
  <c r="CN270" i="3"/>
  <c r="CP270" i="3" s="1"/>
  <c r="CQ270" i="3" s="1"/>
  <c r="V251" i="2"/>
  <c r="G253" i="2"/>
  <c r="T253" i="2"/>
  <c r="U252" i="2"/>
  <c r="Z252" i="2" s="1"/>
  <c r="E255" i="2"/>
  <c r="F254" i="2"/>
  <c r="I254" i="2" s="1"/>
  <c r="J249" i="1"/>
  <c r="K249" i="1" s="1"/>
  <c r="G250" i="1"/>
  <c r="H250" i="1"/>
  <c r="D252" i="1"/>
  <c r="E252" i="1" s="1"/>
  <c r="I252" i="1" s="1"/>
  <c r="F251" i="1"/>
  <c r="Q273" i="6" l="1"/>
  <c r="T272" i="6"/>
  <c r="S273" i="6"/>
  <c r="AO273" i="6"/>
  <c r="AE273" i="6"/>
  <c r="T273" i="6"/>
  <c r="AD274" i="6"/>
  <c r="AB274" i="6"/>
  <c r="Z274" i="6"/>
  <c r="AA274" i="6"/>
  <c r="AE274" i="6" s="1"/>
  <c r="Y275" i="6"/>
  <c r="N274" i="6"/>
  <c r="R274" i="6"/>
  <c r="O274" i="6"/>
  <c r="M275" i="6"/>
  <c r="P274" i="6"/>
  <c r="AP274" i="6"/>
  <c r="AN274" i="6"/>
  <c r="AL274" i="6"/>
  <c r="AO274" i="6" s="1"/>
  <c r="AM274" i="6"/>
  <c r="AC273" i="6"/>
  <c r="AF273" i="6" s="1"/>
  <c r="AG273" i="6" s="1"/>
  <c r="AK275" i="6"/>
  <c r="AR273" i="6"/>
  <c r="AS273" i="6" s="1"/>
  <c r="X278" i="4"/>
  <c r="Z278" i="4" s="1"/>
  <c r="V279" i="4"/>
  <c r="AA277" i="4"/>
  <c r="AB277" i="4" s="1"/>
  <c r="AA278" i="4"/>
  <c r="AB278" i="4" s="1"/>
  <c r="U280" i="4"/>
  <c r="H280" i="4"/>
  <c r="I280" i="4" s="1"/>
  <c r="K279" i="4"/>
  <c r="M279" i="4" s="1"/>
  <c r="N278" i="4"/>
  <c r="O278" i="4" s="1"/>
  <c r="DN285" i="3"/>
  <c r="DO285" i="3" s="1"/>
  <c r="DP285" i="3" s="1"/>
  <c r="DM286" i="3"/>
  <c r="CE253" i="3"/>
  <c r="CD253" i="3"/>
  <c r="CF253" i="3" s="1"/>
  <c r="CG253" i="3" s="1"/>
  <c r="BB254" i="3"/>
  <c r="BQ254" i="3"/>
  <c r="CC254" i="3" s="1"/>
  <c r="BP257" i="3"/>
  <c r="CB257" i="3" s="1"/>
  <c r="B271" i="3"/>
  <c r="BA257" i="3"/>
  <c r="BR253" i="3"/>
  <c r="BT253" i="3" s="1"/>
  <c r="BU253" i="3" s="1"/>
  <c r="BS253" i="3"/>
  <c r="BD254" i="3"/>
  <c r="BC254" i="3"/>
  <c r="BE254" i="3" s="1"/>
  <c r="BF254" i="3" s="1"/>
  <c r="E267" i="3"/>
  <c r="D267" i="3"/>
  <c r="F267" i="3" s="1"/>
  <c r="G267" i="3" s="1"/>
  <c r="C268" i="3"/>
  <c r="CO270" i="3"/>
  <c r="CM272" i="3"/>
  <c r="CN271" i="3"/>
  <c r="CP271" i="3" s="1"/>
  <c r="CQ271" i="3" s="1"/>
  <c r="V252" i="2"/>
  <c r="G254" i="2"/>
  <c r="U253" i="2"/>
  <c r="Z253" i="2" s="1"/>
  <c r="T254" i="2"/>
  <c r="E256" i="2"/>
  <c r="F255" i="2"/>
  <c r="I255" i="2" s="1"/>
  <c r="J250" i="1"/>
  <c r="K250" i="1" s="1"/>
  <c r="H251" i="1"/>
  <c r="G251" i="1"/>
  <c r="D253" i="1"/>
  <c r="E253" i="1" s="1"/>
  <c r="I253" i="1" s="1"/>
  <c r="F252" i="1"/>
  <c r="S274" i="6" l="1"/>
  <c r="Q274" i="6"/>
  <c r="O275" i="6"/>
  <c r="P275" i="6"/>
  <c r="R275" i="6"/>
  <c r="N275" i="6"/>
  <c r="M276" i="6"/>
  <c r="AP275" i="6"/>
  <c r="AN275" i="6"/>
  <c r="AL275" i="6"/>
  <c r="AM275" i="6"/>
  <c r="AD275" i="6"/>
  <c r="AB275" i="6"/>
  <c r="Z275" i="6"/>
  <c r="AA275" i="6"/>
  <c r="Y276" i="6"/>
  <c r="AC274" i="6"/>
  <c r="AF274" i="6" s="1"/>
  <c r="AG274" i="6" s="1"/>
  <c r="AK276" i="6"/>
  <c r="AQ274" i="6"/>
  <c r="AR274" i="6" s="1"/>
  <c r="AS274" i="6" s="1"/>
  <c r="X279" i="4"/>
  <c r="V280" i="4"/>
  <c r="U281" i="4"/>
  <c r="Z279" i="4"/>
  <c r="H281" i="4"/>
  <c r="I281" i="4" s="1"/>
  <c r="K280" i="4"/>
  <c r="N279" i="4"/>
  <c r="O279" i="4" s="1"/>
  <c r="DN286" i="3"/>
  <c r="DO286" i="3" s="1"/>
  <c r="DP286" i="3" s="1"/>
  <c r="DM287" i="3"/>
  <c r="DN287" i="3" s="1"/>
  <c r="CE254" i="3"/>
  <c r="CD254" i="3"/>
  <c r="CF254" i="3" s="1"/>
  <c r="CG254" i="3" s="1"/>
  <c r="BR254" i="3"/>
  <c r="BT254" i="3" s="1"/>
  <c r="BU254" i="3" s="1"/>
  <c r="BS254" i="3"/>
  <c r="BB255" i="3"/>
  <c r="BQ255" i="3"/>
  <c r="CC255" i="3" s="1"/>
  <c r="BP258" i="3"/>
  <c r="CB258" i="3" s="1"/>
  <c r="B272" i="3"/>
  <c r="BA258" i="3"/>
  <c r="BC255" i="3"/>
  <c r="BE255" i="3" s="1"/>
  <c r="BF255" i="3" s="1"/>
  <c r="BD255" i="3"/>
  <c r="E268" i="3"/>
  <c r="D268" i="3"/>
  <c r="F268" i="3" s="1"/>
  <c r="G268" i="3" s="1"/>
  <c r="C269" i="3"/>
  <c r="CO271" i="3"/>
  <c r="CM273" i="3"/>
  <c r="CN272" i="3"/>
  <c r="CP272" i="3" s="1"/>
  <c r="CQ272" i="3" s="1"/>
  <c r="V253" i="2"/>
  <c r="G255" i="2"/>
  <c r="T255" i="2"/>
  <c r="U254" i="2"/>
  <c r="Z254" i="2" s="1"/>
  <c r="F256" i="2"/>
  <c r="I256" i="2" s="1"/>
  <c r="E257" i="2"/>
  <c r="J251" i="1"/>
  <c r="K251" i="1" s="1"/>
  <c r="H252" i="1"/>
  <c r="G252" i="1"/>
  <c r="D254" i="1"/>
  <c r="E254" i="1" s="1"/>
  <c r="I254" i="1" s="1"/>
  <c r="F253" i="1"/>
  <c r="T274" i="6" l="1"/>
  <c r="AC275" i="6"/>
  <c r="N276" i="6"/>
  <c r="R276" i="6"/>
  <c r="O276" i="6"/>
  <c r="P276" i="6"/>
  <c r="M277" i="6"/>
  <c r="AN276" i="6"/>
  <c r="AP276" i="6"/>
  <c r="AM276" i="6"/>
  <c r="AQ276" i="6" s="1"/>
  <c r="AL276" i="6"/>
  <c r="AD276" i="6"/>
  <c r="AB276" i="6"/>
  <c r="AA276" i="6"/>
  <c r="Z276" i="6"/>
  <c r="Y277" i="6"/>
  <c r="AE275" i="6"/>
  <c r="AF275" i="6" s="1"/>
  <c r="AG275" i="6" s="1"/>
  <c r="Q275" i="6"/>
  <c r="S275" i="6"/>
  <c r="AK277" i="6"/>
  <c r="AQ275" i="6"/>
  <c r="AO275" i="6"/>
  <c r="M280" i="4"/>
  <c r="X280" i="4"/>
  <c r="V281" i="4"/>
  <c r="X281" i="4" s="1"/>
  <c r="AA279" i="4"/>
  <c r="AB279" i="4" s="1"/>
  <c r="U282" i="4"/>
  <c r="Z280" i="4"/>
  <c r="H282" i="4"/>
  <c r="K281" i="4"/>
  <c r="N280" i="4"/>
  <c r="O280" i="4" s="1"/>
  <c r="I282" i="4"/>
  <c r="DO287" i="3"/>
  <c r="DP287" i="3" s="1"/>
  <c r="DM288" i="3"/>
  <c r="CE255" i="3"/>
  <c r="CD255" i="3"/>
  <c r="CF255" i="3" s="1"/>
  <c r="CG255" i="3" s="1"/>
  <c r="BP259" i="3"/>
  <c r="CB259" i="3" s="1"/>
  <c r="BA259" i="3"/>
  <c r="B273" i="3"/>
  <c r="BR255" i="3"/>
  <c r="BT255" i="3" s="1"/>
  <c r="BU255" i="3" s="1"/>
  <c r="BS255" i="3"/>
  <c r="BB256" i="3"/>
  <c r="BQ256" i="3"/>
  <c r="CC256" i="3" s="1"/>
  <c r="BD256" i="3"/>
  <c r="BC256" i="3"/>
  <c r="BE256" i="3" s="1"/>
  <c r="BF256" i="3" s="1"/>
  <c r="E269" i="3"/>
  <c r="D269" i="3"/>
  <c r="F269" i="3" s="1"/>
  <c r="G269" i="3" s="1"/>
  <c r="C270" i="3"/>
  <c r="CO272" i="3"/>
  <c r="CM274" i="3"/>
  <c r="CN273" i="3"/>
  <c r="CP273" i="3" s="1"/>
  <c r="CQ273" i="3" s="1"/>
  <c r="V254" i="2"/>
  <c r="G256" i="2"/>
  <c r="T256" i="2"/>
  <c r="U255" i="2"/>
  <c r="Z255" i="2" s="1"/>
  <c r="E258" i="2"/>
  <c r="F257" i="2"/>
  <c r="I257" i="2" s="1"/>
  <c r="J252" i="1"/>
  <c r="K252" i="1" s="1"/>
  <c r="H253" i="1"/>
  <c r="G253" i="1"/>
  <c r="D255" i="1"/>
  <c r="E255" i="1" s="1"/>
  <c r="I255" i="1" s="1"/>
  <c r="F254" i="1"/>
  <c r="AC276" i="6" l="1"/>
  <c r="Q276" i="6"/>
  <c r="S276" i="6"/>
  <c r="T275" i="6"/>
  <c r="AE276" i="6"/>
  <c r="O277" i="6"/>
  <c r="N277" i="6"/>
  <c r="M278" i="6"/>
  <c r="R277" i="6"/>
  <c r="P277" i="6"/>
  <c r="AP277" i="6"/>
  <c r="AN277" i="6"/>
  <c r="AL277" i="6"/>
  <c r="AM277" i="6"/>
  <c r="AQ277" i="6" s="1"/>
  <c r="AD277" i="6"/>
  <c r="AB277" i="6"/>
  <c r="Z277" i="6"/>
  <c r="AA277" i="6"/>
  <c r="Y278" i="6"/>
  <c r="AR275" i="6"/>
  <c r="AS275" i="6" s="1"/>
  <c r="AK278" i="6"/>
  <c r="AO276" i="6"/>
  <c r="AR276" i="6"/>
  <c r="AS276" i="6" s="1"/>
  <c r="M281" i="4"/>
  <c r="N281" i="4" s="1"/>
  <c r="O281" i="4" s="1"/>
  <c r="V282" i="4"/>
  <c r="U283" i="4"/>
  <c r="AA280" i="4"/>
  <c r="AB280" i="4" s="1"/>
  <c r="Z281" i="4"/>
  <c r="H283" i="4"/>
  <c r="I283" i="4" s="1"/>
  <c r="K282" i="4"/>
  <c r="M282" i="4" s="1"/>
  <c r="DN288" i="3"/>
  <c r="DO288" i="3" s="1"/>
  <c r="DP288" i="3" s="1"/>
  <c r="DM289" i="3"/>
  <c r="CE256" i="3"/>
  <c r="CD256" i="3"/>
  <c r="CF256" i="3" s="1"/>
  <c r="CG256" i="3" s="1"/>
  <c r="BB257" i="3"/>
  <c r="BQ257" i="3"/>
  <c r="CC257" i="3" s="1"/>
  <c r="BR256" i="3"/>
  <c r="BT256" i="3" s="1"/>
  <c r="BU256" i="3" s="1"/>
  <c r="BS256" i="3"/>
  <c r="BP260" i="3"/>
  <c r="CB260" i="3" s="1"/>
  <c r="BA260" i="3"/>
  <c r="B274" i="3"/>
  <c r="BC257" i="3"/>
  <c r="BE257" i="3" s="1"/>
  <c r="BF257" i="3" s="1"/>
  <c r="BD257" i="3"/>
  <c r="E270" i="3"/>
  <c r="D270" i="3"/>
  <c r="F270" i="3" s="1"/>
  <c r="G270" i="3" s="1"/>
  <c r="C271" i="3"/>
  <c r="CO273" i="3"/>
  <c r="CM275" i="3"/>
  <c r="CN274" i="3"/>
  <c r="CO274" i="3" s="1"/>
  <c r="V255" i="2"/>
  <c r="G257" i="2"/>
  <c r="T257" i="2"/>
  <c r="U256" i="2"/>
  <c r="Z256" i="2" s="1"/>
  <c r="E259" i="2"/>
  <c r="F258" i="2"/>
  <c r="I258" i="2" s="1"/>
  <c r="J253" i="1"/>
  <c r="K253" i="1" s="1"/>
  <c r="H254" i="1"/>
  <c r="G254" i="1"/>
  <c r="D256" i="1"/>
  <c r="E256" i="1" s="1"/>
  <c r="I256" i="1" s="1"/>
  <c r="F255" i="1"/>
  <c r="AF276" i="6" l="1"/>
  <c r="AG276" i="6" s="1"/>
  <c r="T276" i="6"/>
  <c r="Q277" i="6"/>
  <c r="AC277" i="6"/>
  <c r="AD278" i="6"/>
  <c r="AB278" i="6"/>
  <c r="AA278" i="6"/>
  <c r="AE278" i="6" s="1"/>
  <c r="Z278" i="6"/>
  <c r="Y279" i="6"/>
  <c r="P278" i="6"/>
  <c r="O278" i="6"/>
  <c r="N278" i="6"/>
  <c r="M279" i="6"/>
  <c r="R278" i="6"/>
  <c r="AP278" i="6"/>
  <c r="AN278" i="6"/>
  <c r="AL278" i="6"/>
  <c r="AM278" i="6"/>
  <c r="AE277" i="6"/>
  <c r="AF277" i="6" s="1"/>
  <c r="AG277" i="6" s="1"/>
  <c r="S277" i="6"/>
  <c r="T277" i="6" s="1"/>
  <c r="AO277" i="6"/>
  <c r="AR277" i="6"/>
  <c r="AS277" i="6" s="1"/>
  <c r="AK279" i="6"/>
  <c r="X282" i="4"/>
  <c r="Z282" i="4" s="1"/>
  <c r="V283" i="4"/>
  <c r="AA281" i="4"/>
  <c r="AB281" i="4" s="1"/>
  <c r="U284" i="4"/>
  <c r="H284" i="4"/>
  <c r="I284" i="4" s="1"/>
  <c r="K283" i="4"/>
  <c r="M283" i="4" s="1"/>
  <c r="N282" i="4"/>
  <c r="O282" i="4" s="1"/>
  <c r="DN289" i="3"/>
  <c r="DO289" i="3" s="1"/>
  <c r="DP289" i="3" s="1"/>
  <c r="DM290" i="3"/>
  <c r="CD257" i="3"/>
  <c r="CF257" i="3" s="1"/>
  <c r="CG257" i="3" s="1"/>
  <c r="CE257" i="3"/>
  <c r="BB258" i="3"/>
  <c r="BQ258" i="3"/>
  <c r="CC258" i="3" s="1"/>
  <c r="BP261" i="3"/>
  <c r="CB261" i="3" s="1"/>
  <c r="B275" i="3"/>
  <c r="BA261" i="3"/>
  <c r="BS257" i="3"/>
  <c r="BR257" i="3"/>
  <c r="BT257" i="3" s="1"/>
  <c r="BU257" i="3" s="1"/>
  <c r="BC258" i="3"/>
  <c r="BE258" i="3" s="1"/>
  <c r="BF258" i="3" s="1"/>
  <c r="BD258" i="3"/>
  <c r="E271" i="3"/>
  <c r="D271" i="3"/>
  <c r="F271" i="3" s="1"/>
  <c r="G271" i="3" s="1"/>
  <c r="C272" i="3"/>
  <c r="CP274" i="3"/>
  <c r="CQ274" i="3" s="1"/>
  <c r="CM276" i="3"/>
  <c r="CN275" i="3"/>
  <c r="CP275" i="3" s="1"/>
  <c r="CQ275" i="3" s="1"/>
  <c r="V256" i="2"/>
  <c r="G258" i="2"/>
  <c r="T258" i="2"/>
  <c r="U257" i="2"/>
  <c r="Z257" i="2" s="1"/>
  <c r="E260" i="2"/>
  <c r="F259" i="2"/>
  <c r="I259" i="2" s="1"/>
  <c r="J254" i="1"/>
  <c r="K254" i="1" s="1"/>
  <c r="H255" i="1"/>
  <c r="G255" i="1"/>
  <c r="D257" i="1"/>
  <c r="E257" i="1" s="1"/>
  <c r="I257" i="1" s="1"/>
  <c r="F256" i="1"/>
  <c r="AP279" i="6" l="1"/>
  <c r="AN279" i="6"/>
  <c r="AL279" i="6"/>
  <c r="AM279" i="6"/>
  <c r="AC278" i="6"/>
  <c r="AF278" i="6" s="1"/>
  <c r="AG278" i="6" s="1"/>
  <c r="N279" i="6"/>
  <c r="P279" i="6"/>
  <c r="O279" i="6"/>
  <c r="M280" i="6"/>
  <c r="R279" i="6"/>
  <c r="S278" i="6"/>
  <c r="AD279" i="6"/>
  <c r="AB279" i="6"/>
  <c r="AA279" i="6"/>
  <c r="Z279" i="6"/>
  <c r="Y280" i="6"/>
  <c r="Q278" i="6"/>
  <c r="AK280" i="6"/>
  <c r="AO279" i="6"/>
  <c r="AO278" i="6"/>
  <c r="AQ278" i="6"/>
  <c r="V284" i="4"/>
  <c r="U285" i="4"/>
  <c r="X283" i="4"/>
  <c r="Z283" i="4" s="1"/>
  <c r="AA282" i="4"/>
  <c r="AB282" i="4" s="1"/>
  <c r="H285" i="4"/>
  <c r="I285" i="4" s="1"/>
  <c r="K284" i="4"/>
  <c r="M284" i="4" s="1"/>
  <c r="N283" i="4"/>
  <c r="O283" i="4" s="1"/>
  <c r="DN290" i="3"/>
  <c r="DO290" i="3" s="1"/>
  <c r="DP290" i="3" s="1"/>
  <c r="DM291" i="3"/>
  <c r="DN291" i="3" s="1"/>
  <c r="CE258" i="3"/>
  <c r="CD258" i="3"/>
  <c r="CF258" i="3" s="1"/>
  <c r="CG258" i="3" s="1"/>
  <c r="BB259" i="3"/>
  <c r="BQ259" i="3"/>
  <c r="CC259" i="3" s="1"/>
  <c r="BR258" i="3"/>
  <c r="BT258" i="3" s="1"/>
  <c r="BU258" i="3" s="1"/>
  <c r="BS258" i="3"/>
  <c r="BP262" i="3"/>
  <c r="CB262" i="3" s="1"/>
  <c r="B276" i="3"/>
  <c r="BA262" i="3"/>
  <c r="BC259" i="3"/>
  <c r="BE259" i="3" s="1"/>
  <c r="BF259" i="3" s="1"/>
  <c r="BD259" i="3"/>
  <c r="E272" i="3"/>
  <c r="D272" i="3"/>
  <c r="F272" i="3" s="1"/>
  <c r="G272" i="3" s="1"/>
  <c r="C273" i="3"/>
  <c r="CO275" i="3"/>
  <c r="CM277" i="3"/>
  <c r="CN276" i="3"/>
  <c r="CO276" i="3" s="1"/>
  <c r="V257" i="2"/>
  <c r="G259" i="2"/>
  <c r="T259" i="2"/>
  <c r="U258" i="2"/>
  <c r="Z258" i="2" s="1"/>
  <c r="E261" i="2"/>
  <c r="F260" i="2"/>
  <c r="I260" i="2" s="1"/>
  <c r="J255" i="1"/>
  <c r="K255" i="1" s="1"/>
  <c r="H256" i="1"/>
  <c r="G256" i="1"/>
  <c r="D258" i="1"/>
  <c r="E258" i="1" s="1"/>
  <c r="I258" i="1" s="1"/>
  <c r="F257" i="1"/>
  <c r="AR278" i="6" l="1"/>
  <c r="AS278" i="6" s="1"/>
  <c r="Q279" i="6"/>
  <c r="R280" i="6"/>
  <c r="N280" i="6"/>
  <c r="P280" i="6"/>
  <c r="O280" i="6"/>
  <c r="S280" i="6" s="1"/>
  <c r="M281" i="6"/>
  <c r="T278" i="6"/>
  <c r="AP280" i="6"/>
  <c r="AN280" i="6"/>
  <c r="AL280" i="6"/>
  <c r="AO280" i="6" s="1"/>
  <c r="AM280" i="6"/>
  <c r="AE279" i="6"/>
  <c r="S279" i="6"/>
  <c r="T279" i="6" s="1"/>
  <c r="AD280" i="6"/>
  <c r="AB280" i="6"/>
  <c r="Z280" i="6"/>
  <c r="AA280" i="6"/>
  <c r="Y281" i="6"/>
  <c r="AC279" i="6"/>
  <c r="AQ279" i="6"/>
  <c r="AR279" i="6" s="1"/>
  <c r="AS279" i="6" s="1"/>
  <c r="AK281" i="6"/>
  <c r="X284" i="4"/>
  <c r="Z284" i="4" s="1"/>
  <c r="AA284" i="4" s="1"/>
  <c r="AB284" i="4" s="1"/>
  <c r="V285" i="4"/>
  <c r="X285" i="4" s="1"/>
  <c r="AA283" i="4"/>
  <c r="AB283" i="4" s="1"/>
  <c r="U286" i="4"/>
  <c r="H286" i="4"/>
  <c r="I286" i="4" s="1"/>
  <c r="K285" i="4"/>
  <c r="M285" i="4" s="1"/>
  <c r="N284" i="4"/>
  <c r="O284" i="4" s="1"/>
  <c r="DO291" i="3"/>
  <c r="DP291" i="3" s="1"/>
  <c r="DM292" i="3"/>
  <c r="DN292" i="3" s="1"/>
  <c r="CE259" i="3"/>
  <c r="CD259" i="3"/>
  <c r="CF259" i="3" s="1"/>
  <c r="CG259" i="3" s="1"/>
  <c r="BR259" i="3"/>
  <c r="BT259" i="3" s="1"/>
  <c r="BU259" i="3" s="1"/>
  <c r="BS259" i="3"/>
  <c r="BB260" i="3"/>
  <c r="BQ260" i="3"/>
  <c r="CC260" i="3" s="1"/>
  <c r="BP263" i="3"/>
  <c r="CB263" i="3" s="1"/>
  <c r="B277" i="3"/>
  <c r="BA263" i="3"/>
  <c r="BC260" i="3"/>
  <c r="BE260" i="3" s="1"/>
  <c r="BF260" i="3" s="1"/>
  <c r="BD260" i="3"/>
  <c r="E273" i="3"/>
  <c r="D273" i="3"/>
  <c r="F273" i="3" s="1"/>
  <c r="G273" i="3" s="1"/>
  <c r="C274" i="3"/>
  <c r="CP276" i="3"/>
  <c r="CQ276" i="3" s="1"/>
  <c r="CM278" i="3"/>
  <c r="CN277" i="3"/>
  <c r="CP277" i="3" s="1"/>
  <c r="CQ277" i="3" s="1"/>
  <c r="V258" i="2"/>
  <c r="J256" i="1"/>
  <c r="K256" i="1" s="1"/>
  <c r="G260" i="2"/>
  <c r="T260" i="2"/>
  <c r="U259" i="2"/>
  <c r="Z259" i="2" s="1"/>
  <c r="E262" i="2"/>
  <c r="F261" i="2"/>
  <c r="I261" i="2" s="1"/>
  <c r="G257" i="1"/>
  <c r="H257" i="1"/>
  <c r="D259" i="1"/>
  <c r="E259" i="1" s="1"/>
  <c r="I259" i="1" s="1"/>
  <c r="F258" i="1"/>
  <c r="AE280" i="6" l="1"/>
  <c r="AF279" i="6"/>
  <c r="AG279" i="6" s="1"/>
  <c r="Q280" i="6"/>
  <c r="AP281" i="6"/>
  <c r="AN281" i="6"/>
  <c r="AM281" i="6"/>
  <c r="AL281" i="6"/>
  <c r="AC280" i="6"/>
  <c r="AF280" i="6" s="1"/>
  <c r="AG280" i="6" s="1"/>
  <c r="T280" i="6"/>
  <c r="AD281" i="6"/>
  <c r="AB281" i="6"/>
  <c r="Z281" i="6"/>
  <c r="AA281" i="6"/>
  <c r="AE281" i="6" s="1"/>
  <c r="Y282" i="6"/>
  <c r="P281" i="6"/>
  <c r="O281" i="6"/>
  <c r="N281" i="6"/>
  <c r="M282" i="6"/>
  <c r="R281" i="6"/>
  <c r="AQ280" i="6"/>
  <c r="AR280" i="6" s="1"/>
  <c r="AS280" i="6" s="1"/>
  <c r="AK282" i="6"/>
  <c r="V286" i="4"/>
  <c r="U287" i="4"/>
  <c r="Z285" i="4"/>
  <c r="H287" i="4"/>
  <c r="I287" i="4" s="1"/>
  <c r="K286" i="4"/>
  <c r="M286" i="4" s="1"/>
  <c r="N285" i="4"/>
  <c r="O285" i="4" s="1"/>
  <c r="DO292" i="3"/>
  <c r="DP292" i="3" s="1"/>
  <c r="DM293" i="3"/>
  <c r="CD260" i="3"/>
  <c r="CF260" i="3" s="1"/>
  <c r="CG260" i="3" s="1"/>
  <c r="CE260" i="3"/>
  <c r="BB261" i="3"/>
  <c r="BQ261" i="3"/>
  <c r="CC261" i="3" s="1"/>
  <c r="BP264" i="3"/>
  <c r="CB264" i="3" s="1"/>
  <c r="B278" i="3"/>
  <c r="BA264" i="3"/>
  <c r="BR260" i="3"/>
  <c r="BT260" i="3" s="1"/>
  <c r="BU260" i="3" s="1"/>
  <c r="BS260" i="3"/>
  <c r="BC261" i="3"/>
  <c r="BE261" i="3" s="1"/>
  <c r="BF261" i="3" s="1"/>
  <c r="BD261" i="3"/>
  <c r="E274" i="3"/>
  <c r="D274" i="3"/>
  <c r="F274" i="3" s="1"/>
  <c r="G274" i="3" s="1"/>
  <c r="C275" i="3"/>
  <c r="CO277" i="3"/>
  <c r="CM279" i="3"/>
  <c r="CN278" i="3"/>
  <c r="CO278" i="3" s="1"/>
  <c r="V259" i="2"/>
  <c r="G261" i="2"/>
  <c r="T261" i="2"/>
  <c r="U260" i="2"/>
  <c r="Z260" i="2" s="1"/>
  <c r="F262" i="2"/>
  <c r="I262" i="2" s="1"/>
  <c r="E263" i="2"/>
  <c r="J257" i="1"/>
  <c r="K257" i="1" s="1"/>
  <c r="G258" i="1"/>
  <c r="H258" i="1"/>
  <c r="D260" i="1"/>
  <c r="E260" i="1" s="1"/>
  <c r="I260" i="1" s="1"/>
  <c r="F259" i="1"/>
  <c r="AD282" i="6" l="1"/>
  <c r="AB282" i="6"/>
  <c r="Z282" i="6"/>
  <c r="AA282" i="6"/>
  <c r="AE282" i="6" s="1"/>
  <c r="Y283" i="6"/>
  <c r="AC281" i="6"/>
  <c r="AF281" i="6" s="1"/>
  <c r="AG281" i="6" s="1"/>
  <c r="AP282" i="6"/>
  <c r="AN282" i="6"/>
  <c r="AL282" i="6"/>
  <c r="AM282" i="6"/>
  <c r="AQ282" i="6" s="1"/>
  <c r="S281" i="6"/>
  <c r="P282" i="6"/>
  <c r="N282" i="6"/>
  <c r="O282" i="6"/>
  <c r="R282" i="6"/>
  <c r="M283" i="6"/>
  <c r="Q281" i="6"/>
  <c r="AK283" i="6"/>
  <c r="AO281" i="6"/>
  <c r="AQ281" i="6"/>
  <c r="X286" i="4"/>
  <c r="Z286" i="4" s="1"/>
  <c r="V287" i="4"/>
  <c r="AA285" i="4"/>
  <c r="AB285" i="4" s="1"/>
  <c r="U288" i="4"/>
  <c r="H288" i="4"/>
  <c r="K287" i="4"/>
  <c r="N286" i="4"/>
  <c r="O286" i="4" s="1"/>
  <c r="I288" i="4"/>
  <c r="DN293" i="3"/>
  <c r="DO293" i="3" s="1"/>
  <c r="DP293" i="3" s="1"/>
  <c r="DM294" i="3"/>
  <c r="CE261" i="3"/>
  <c r="CD261" i="3"/>
  <c r="CF261" i="3" s="1"/>
  <c r="CG261" i="3" s="1"/>
  <c r="BB262" i="3"/>
  <c r="BQ262" i="3"/>
  <c r="CC262" i="3" s="1"/>
  <c r="BP265" i="3"/>
  <c r="CB265" i="3" s="1"/>
  <c r="B279" i="3"/>
  <c r="BA265" i="3"/>
  <c r="BS261" i="3"/>
  <c r="BR261" i="3"/>
  <c r="BT261" i="3" s="1"/>
  <c r="BU261" i="3" s="1"/>
  <c r="BD262" i="3"/>
  <c r="BC262" i="3"/>
  <c r="BE262" i="3" s="1"/>
  <c r="BF262" i="3" s="1"/>
  <c r="E275" i="3"/>
  <c r="D275" i="3"/>
  <c r="F275" i="3" s="1"/>
  <c r="G275" i="3" s="1"/>
  <c r="C276" i="3"/>
  <c r="CP278" i="3"/>
  <c r="CQ278" i="3" s="1"/>
  <c r="CM280" i="3"/>
  <c r="CN279" i="3"/>
  <c r="CP279" i="3" s="1"/>
  <c r="CQ279" i="3" s="1"/>
  <c r="V260" i="2"/>
  <c r="G262" i="2"/>
  <c r="T262" i="2"/>
  <c r="U261" i="2"/>
  <c r="Z261" i="2" s="1"/>
  <c r="E264" i="2"/>
  <c r="F263" i="2"/>
  <c r="I263" i="2" s="1"/>
  <c r="J258" i="1"/>
  <c r="K258" i="1" s="1"/>
  <c r="H259" i="1"/>
  <c r="G259" i="1"/>
  <c r="D261" i="1"/>
  <c r="E261" i="1" s="1"/>
  <c r="I261" i="1" s="1"/>
  <c r="F260" i="1"/>
  <c r="AP283" i="6" l="1"/>
  <c r="AN283" i="6"/>
  <c r="AL283" i="6"/>
  <c r="AM283" i="6"/>
  <c r="P283" i="6"/>
  <c r="N283" i="6"/>
  <c r="R283" i="6"/>
  <c r="O283" i="6"/>
  <c r="S283" i="6" s="1"/>
  <c r="M284" i="6"/>
  <c r="S282" i="6"/>
  <c r="AC282" i="6"/>
  <c r="AF282" i="6" s="1"/>
  <c r="AG282" i="6" s="1"/>
  <c r="AD283" i="6"/>
  <c r="AB283" i="6"/>
  <c r="Z283" i="6"/>
  <c r="AA283" i="6"/>
  <c r="Y284" i="6"/>
  <c r="T281" i="6"/>
  <c r="Q282" i="6"/>
  <c r="AR281" i="6"/>
  <c r="AS281" i="6" s="1"/>
  <c r="AQ283" i="6"/>
  <c r="AK284" i="6"/>
  <c r="AO283" i="6"/>
  <c r="AO282" i="6"/>
  <c r="AR282" i="6" s="1"/>
  <c r="AS282" i="6" s="1"/>
  <c r="M287" i="4"/>
  <c r="N287" i="4" s="1"/>
  <c r="O287" i="4" s="1"/>
  <c r="X287" i="4"/>
  <c r="V288" i="4"/>
  <c r="X288" i="4" s="1"/>
  <c r="AA286" i="4"/>
  <c r="AB286" i="4" s="1"/>
  <c r="U289" i="4"/>
  <c r="Z287" i="4"/>
  <c r="H289" i="4"/>
  <c r="I289" i="4" s="1"/>
  <c r="K288" i="4"/>
  <c r="DN294" i="3"/>
  <c r="DO294" i="3" s="1"/>
  <c r="DP294" i="3" s="1"/>
  <c r="DM295" i="3"/>
  <c r="DN295" i="3" s="1"/>
  <c r="CE262" i="3"/>
  <c r="CD262" i="3"/>
  <c r="CF262" i="3" s="1"/>
  <c r="CG262" i="3" s="1"/>
  <c r="BB263" i="3"/>
  <c r="BQ263" i="3"/>
  <c r="CC263" i="3" s="1"/>
  <c r="BP266" i="3"/>
  <c r="CB266" i="3" s="1"/>
  <c r="B280" i="3"/>
  <c r="BA266" i="3"/>
  <c r="BS262" i="3"/>
  <c r="BR262" i="3"/>
  <c r="BT262" i="3" s="1"/>
  <c r="BU262" i="3" s="1"/>
  <c r="BD263" i="3"/>
  <c r="BC263" i="3"/>
  <c r="BE263" i="3" s="1"/>
  <c r="BF263" i="3" s="1"/>
  <c r="E276" i="3"/>
  <c r="D276" i="3"/>
  <c r="F276" i="3" s="1"/>
  <c r="G276" i="3" s="1"/>
  <c r="C277" i="3"/>
  <c r="CO279" i="3"/>
  <c r="CM281" i="3"/>
  <c r="CN280" i="3"/>
  <c r="CP280" i="3" s="1"/>
  <c r="CQ280" i="3" s="1"/>
  <c r="V261" i="2"/>
  <c r="G263" i="2"/>
  <c r="T263" i="2"/>
  <c r="U262" i="2"/>
  <c r="Z262" i="2" s="1"/>
  <c r="E265" i="2"/>
  <c r="F264" i="2"/>
  <c r="I264" i="2" s="1"/>
  <c r="J259" i="1"/>
  <c r="K259" i="1" s="1"/>
  <c r="H260" i="1"/>
  <c r="G260" i="1"/>
  <c r="D262" i="1"/>
  <c r="E262" i="1" s="1"/>
  <c r="I262" i="1" s="1"/>
  <c r="F261" i="1"/>
  <c r="AP284" i="6" l="1"/>
  <c r="AN284" i="6"/>
  <c r="AL284" i="6"/>
  <c r="AM284" i="6"/>
  <c r="Q283" i="6"/>
  <c r="T283" i="6" s="1"/>
  <c r="AD284" i="6"/>
  <c r="AB284" i="6"/>
  <c r="AA284" i="6"/>
  <c r="AE284" i="6" s="1"/>
  <c r="Z284" i="6"/>
  <c r="Y285" i="6"/>
  <c r="AE283" i="6"/>
  <c r="T282" i="6"/>
  <c r="R284" i="6"/>
  <c r="M285" i="6"/>
  <c r="N284" i="6"/>
  <c r="O284" i="6"/>
  <c r="P284" i="6"/>
  <c r="AC283" i="6"/>
  <c r="AR283" i="6"/>
  <c r="AS283" i="6" s="1"/>
  <c r="AK285" i="6"/>
  <c r="AQ284" i="6"/>
  <c r="M288" i="4"/>
  <c r="V289" i="4"/>
  <c r="U290" i="4"/>
  <c r="AA287" i="4"/>
  <c r="AB287" i="4" s="1"/>
  <c r="Z288" i="4"/>
  <c r="H290" i="4"/>
  <c r="I290" i="4" s="1"/>
  <c r="K289" i="4"/>
  <c r="M289" i="4" s="1"/>
  <c r="N288" i="4"/>
  <c r="O288" i="4" s="1"/>
  <c r="DO295" i="3"/>
  <c r="DP295" i="3" s="1"/>
  <c r="DM296" i="3"/>
  <c r="CE263" i="3"/>
  <c r="CD263" i="3"/>
  <c r="CF263" i="3" s="1"/>
  <c r="CG263" i="3" s="1"/>
  <c r="BS263" i="3"/>
  <c r="BR263" i="3"/>
  <c r="BT263" i="3" s="1"/>
  <c r="BU263" i="3" s="1"/>
  <c r="BB264" i="3"/>
  <c r="BQ264" i="3"/>
  <c r="CC264" i="3" s="1"/>
  <c r="BP267" i="3"/>
  <c r="CB267" i="3" s="1"/>
  <c r="BA267" i="3"/>
  <c r="B281" i="3"/>
  <c r="BD264" i="3"/>
  <c r="BC264" i="3"/>
  <c r="BE264" i="3" s="1"/>
  <c r="BF264" i="3" s="1"/>
  <c r="D277" i="3"/>
  <c r="F277" i="3" s="1"/>
  <c r="G277" i="3" s="1"/>
  <c r="E277" i="3"/>
  <c r="C278" i="3"/>
  <c r="CO280" i="3"/>
  <c r="CM282" i="3"/>
  <c r="CN281" i="3"/>
  <c r="CP281" i="3" s="1"/>
  <c r="CQ281" i="3" s="1"/>
  <c r="V262" i="2"/>
  <c r="G264" i="2"/>
  <c r="T264" i="2"/>
  <c r="U263" i="2"/>
  <c r="Z263" i="2" s="1"/>
  <c r="E266" i="2"/>
  <c r="F265" i="2"/>
  <c r="I265" i="2" s="1"/>
  <c r="J260" i="1"/>
  <c r="K260" i="1" s="1"/>
  <c r="H261" i="1"/>
  <c r="G261" i="1"/>
  <c r="D263" i="1"/>
  <c r="E263" i="1" s="1"/>
  <c r="I263" i="1" s="1"/>
  <c r="F262" i="1"/>
  <c r="S284" i="6" l="1"/>
  <c r="Q284" i="6"/>
  <c r="AD285" i="6"/>
  <c r="AB285" i="6"/>
  <c r="Z285" i="6"/>
  <c r="AA285" i="6"/>
  <c r="AE285" i="6" s="1"/>
  <c r="Y286" i="6"/>
  <c r="AP285" i="6"/>
  <c r="AN285" i="6"/>
  <c r="AL285" i="6"/>
  <c r="AM285" i="6"/>
  <c r="AF283" i="6"/>
  <c r="AG283" i="6" s="1"/>
  <c r="AC284" i="6"/>
  <c r="AF284" i="6" s="1"/>
  <c r="AG284" i="6" s="1"/>
  <c r="R285" i="6"/>
  <c r="N285" i="6"/>
  <c r="P285" i="6"/>
  <c r="O285" i="6"/>
  <c r="M286" i="6"/>
  <c r="AO284" i="6"/>
  <c r="AR284" i="6"/>
  <c r="AS284" i="6" s="1"/>
  <c r="AK286" i="6"/>
  <c r="V290" i="4"/>
  <c r="AA288" i="4"/>
  <c r="AB288" i="4" s="1"/>
  <c r="U291" i="4"/>
  <c r="X289" i="4"/>
  <c r="Z289" i="4" s="1"/>
  <c r="H291" i="4"/>
  <c r="I291" i="4" s="1"/>
  <c r="K290" i="4"/>
  <c r="M290" i="4" s="1"/>
  <c r="N289" i="4"/>
  <c r="O289" i="4" s="1"/>
  <c r="DN296" i="3"/>
  <c r="DO296" i="3" s="1"/>
  <c r="DP296" i="3" s="1"/>
  <c r="DM297" i="3"/>
  <c r="CE264" i="3"/>
  <c r="CD264" i="3"/>
  <c r="CF264" i="3" s="1"/>
  <c r="CG264" i="3" s="1"/>
  <c r="BB265" i="3"/>
  <c r="BQ265" i="3"/>
  <c r="CC265" i="3" s="1"/>
  <c r="BP268" i="3"/>
  <c r="CB268" i="3" s="1"/>
  <c r="B282" i="3"/>
  <c r="BA268" i="3"/>
  <c r="BS264" i="3"/>
  <c r="BR264" i="3"/>
  <c r="BT264" i="3" s="1"/>
  <c r="BU264" i="3" s="1"/>
  <c r="BD265" i="3"/>
  <c r="BC265" i="3"/>
  <c r="BE265" i="3" s="1"/>
  <c r="BF265" i="3" s="1"/>
  <c r="D278" i="3"/>
  <c r="F278" i="3" s="1"/>
  <c r="G278" i="3" s="1"/>
  <c r="E278" i="3"/>
  <c r="C279" i="3"/>
  <c r="CO281" i="3"/>
  <c r="CM283" i="3"/>
  <c r="CN282" i="3"/>
  <c r="CO282" i="3" s="1"/>
  <c r="V263" i="2"/>
  <c r="G265" i="2"/>
  <c r="T265" i="2"/>
  <c r="U264" i="2"/>
  <c r="Z264" i="2" s="1"/>
  <c r="E267" i="2"/>
  <c r="F266" i="2"/>
  <c r="I266" i="2" s="1"/>
  <c r="J261" i="1"/>
  <c r="K261" i="1" s="1"/>
  <c r="H262" i="1"/>
  <c r="G262" i="1"/>
  <c r="D264" i="1"/>
  <c r="E264" i="1" s="1"/>
  <c r="I264" i="1" s="1"/>
  <c r="F263" i="1"/>
  <c r="T284" i="6" l="1"/>
  <c r="S285" i="6"/>
  <c r="Q285" i="6"/>
  <c r="AD286" i="6"/>
  <c r="AB286" i="6"/>
  <c r="Z286" i="6"/>
  <c r="AA286" i="6"/>
  <c r="AE286" i="6" s="1"/>
  <c r="Y287" i="6"/>
  <c r="AC285" i="6"/>
  <c r="AF285" i="6" s="1"/>
  <c r="AG285" i="6" s="1"/>
  <c r="AP286" i="6"/>
  <c r="AN286" i="6"/>
  <c r="AL286" i="6"/>
  <c r="AM286" i="6"/>
  <c r="N286" i="6"/>
  <c r="O286" i="6"/>
  <c r="M287" i="6"/>
  <c r="P286" i="6"/>
  <c r="R286" i="6"/>
  <c r="T285" i="6"/>
  <c r="AO285" i="6"/>
  <c r="AQ285" i="6"/>
  <c r="AR285" i="6" s="1"/>
  <c r="AS285" i="6" s="1"/>
  <c r="AK287" i="6"/>
  <c r="V291" i="4"/>
  <c r="X291" i="4" s="1"/>
  <c r="AA289" i="4"/>
  <c r="AB289" i="4" s="1"/>
  <c r="X290" i="4"/>
  <c r="Z290" i="4" s="1"/>
  <c r="U292" i="4"/>
  <c r="H292" i="4"/>
  <c r="I292" i="4" s="1"/>
  <c r="K291" i="4"/>
  <c r="M291" i="4" s="1"/>
  <c r="N290" i="4"/>
  <c r="O290" i="4" s="1"/>
  <c r="DN297" i="3"/>
  <c r="DO297" i="3" s="1"/>
  <c r="DP297" i="3" s="1"/>
  <c r="DM298" i="3"/>
  <c r="CE265" i="3"/>
  <c r="CD265" i="3"/>
  <c r="CF265" i="3" s="1"/>
  <c r="CG265" i="3" s="1"/>
  <c r="BB266" i="3"/>
  <c r="BQ266" i="3"/>
  <c r="CC266" i="3" s="1"/>
  <c r="BP269" i="3"/>
  <c r="CB269" i="3" s="1"/>
  <c r="B283" i="3"/>
  <c r="BA269" i="3"/>
  <c r="BS265" i="3"/>
  <c r="BR265" i="3"/>
  <c r="BT265" i="3" s="1"/>
  <c r="BU265" i="3" s="1"/>
  <c r="BD266" i="3"/>
  <c r="BC266" i="3"/>
  <c r="BE266" i="3" s="1"/>
  <c r="BF266" i="3" s="1"/>
  <c r="D279" i="3"/>
  <c r="F279" i="3" s="1"/>
  <c r="G279" i="3" s="1"/>
  <c r="E279" i="3"/>
  <c r="C280" i="3"/>
  <c r="CP282" i="3"/>
  <c r="CQ282" i="3" s="1"/>
  <c r="CM284" i="3"/>
  <c r="CN283" i="3"/>
  <c r="CP283" i="3" s="1"/>
  <c r="CQ283" i="3" s="1"/>
  <c r="V264" i="2"/>
  <c r="G266" i="2"/>
  <c r="U265" i="2"/>
  <c r="Z265" i="2" s="1"/>
  <c r="T266" i="2"/>
  <c r="E268" i="2"/>
  <c r="F267" i="2"/>
  <c r="I267" i="2" s="1"/>
  <c r="J262" i="1"/>
  <c r="K262" i="1" s="1"/>
  <c r="H263" i="1"/>
  <c r="G263" i="1"/>
  <c r="D265" i="1"/>
  <c r="E265" i="1" s="1"/>
  <c r="I265" i="1" s="1"/>
  <c r="F264" i="1"/>
  <c r="AO286" i="6" l="1"/>
  <c r="AC286" i="6"/>
  <c r="AP287" i="6"/>
  <c r="AN287" i="6"/>
  <c r="AL287" i="6"/>
  <c r="AM287" i="6"/>
  <c r="AD287" i="6"/>
  <c r="AB287" i="6"/>
  <c r="AA287" i="6"/>
  <c r="AE287" i="6" s="1"/>
  <c r="Z287" i="6"/>
  <c r="Y288" i="6"/>
  <c r="AF286" i="6"/>
  <c r="AG286" i="6" s="1"/>
  <c r="Q286" i="6"/>
  <c r="N287" i="6"/>
  <c r="M288" i="6"/>
  <c r="O287" i="6"/>
  <c r="P287" i="6"/>
  <c r="R287" i="6"/>
  <c r="S286" i="6"/>
  <c r="AK288" i="6"/>
  <c r="AQ286" i="6"/>
  <c r="AR286" i="6" s="1"/>
  <c r="AS286" i="6" s="1"/>
  <c r="V292" i="4"/>
  <c r="U293" i="4"/>
  <c r="X292" i="4"/>
  <c r="Z291" i="4"/>
  <c r="AA290" i="4"/>
  <c r="AB290" i="4" s="1"/>
  <c r="H293" i="4"/>
  <c r="I293" i="4" s="1"/>
  <c r="K292" i="4"/>
  <c r="M292" i="4" s="1"/>
  <c r="N291" i="4"/>
  <c r="O291" i="4" s="1"/>
  <c r="DN298" i="3"/>
  <c r="DO298" i="3" s="1"/>
  <c r="DP298" i="3" s="1"/>
  <c r="DM299" i="3"/>
  <c r="DN299" i="3" s="1"/>
  <c r="CE266" i="3"/>
  <c r="CD266" i="3"/>
  <c r="BB267" i="3"/>
  <c r="BQ267" i="3"/>
  <c r="CC267" i="3" s="1"/>
  <c r="BS266" i="3"/>
  <c r="BR266" i="3"/>
  <c r="BT266" i="3" s="1"/>
  <c r="BU266" i="3" s="1"/>
  <c r="BP270" i="3"/>
  <c r="CB270" i="3" s="1"/>
  <c r="B284" i="3"/>
  <c r="BA270" i="3"/>
  <c r="BD267" i="3"/>
  <c r="BC267" i="3"/>
  <c r="BE267" i="3" s="1"/>
  <c r="BF267" i="3" s="1"/>
  <c r="E280" i="3"/>
  <c r="D280" i="3"/>
  <c r="F280" i="3" s="1"/>
  <c r="G280" i="3" s="1"/>
  <c r="C281" i="3"/>
  <c r="CO283" i="3"/>
  <c r="CM285" i="3"/>
  <c r="CN284" i="3"/>
  <c r="CP284" i="3" s="1"/>
  <c r="CQ284" i="3" s="1"/>
  <c r="V265" i="2"/>
  <c r="G267" i="2"/>
  <c r="U266" i="2"/>
  <c r="Z266" i="2" s="1"/>
  <c r="T267" i="2"/>
  <c r="F268" i="2"/>
  <c r="I268" i="2" s="1"/>
  <c r="E269" i="2"/>
  <c r="J263" i="1"/>
  <c r="K263" i="1" s="1"/>
  <c r="H264" i="1"/>
  <c r="G264" i="1"/>
  <c r="D266" i="1"/>
  <c r="E266" i="1" s="1"/>
  <c r="I266" i="1" s="1"/>
  <c r="F265" i="1"/>
  <c r="T286" i="6" l="1"/>
  <c r="Q287" i="6"/>
  <c r="AD288" i="6"/>
  <c r="AB288" i="6"/>
  <c r="Z288" i="6"/>
  <c r="AA288" i="6"/>
  <c r="AE288" i="6" s="1"/>
  <c r="Y289" i="6"/>
  <c r="AC287" i="6"/>
  <c r="AF287" i="6" s="1"/>
  <c r="AG287" i="6" s="1"/>
  <c r="S287" i="6"/>
  <c r="AP288" i="6"/>
  <c r="AN288" i="6"/>
  <c r="AL288" i="6"/>
  <c r="AM288" i="6"/>
  <c r="R288" i="6"/>
  <c r="O288" i="6"/>
  <c r="N288" i="6"/>
  <c r="P288" i="6"/>
  <c r="M289" i="6"/>
  <c r="AQ287" i="6"/>
  <c r="AK289" i="6"/>
  <c r="AO287" i="6"/>
  <c r="V293" i="4"/>
  <c r="X293" i="4" s="1"/>
  <c r="U294" i="4"/>
  <c r="AA291" i="4"/>
  <c r="AB291" i="4" s="1"/>
  <c r="Z292" i="4"/>
  <c r="H294" i="4"/>
  <c r="I294" i="4" s="1"/>
  <c r="K293" i="4"/>
  <c r="M293" i="4" s="1"/>
  <c r="N292" i="4"/>
  <c r="O292" i="4" s="1"/>
  <c r="DO299" i="3"/>
  <c r="DP299" i="3" s="1"/>
  <c r="DM300" i="3"/>
  <c r="CD267" i="3"/>
  <c r="CF267" i="3" s="1"/>
  <c r="CG267" i="3" s="1"/>
  <c r="CE267" i="3"/>
  <c r="CF266" i="3"/>
  <c r="CG266" i="3" s="1"/>
  <c r="BB268" i="3"/>
  <c r="BQ268" i="3"/>
  <c r="CC268" i="3" s="1"/>
  <c r="BP271" i="3"/>
  <c r="CB271" i="3" s="1"/>
  <c r="B285" i="3"/>
  <c r="BA271" i="3"/>
  <c r="BS267" i="3"/>
  <c r="BR267" i="3"/>
  <c r="BT267" i="3" s="1"/>
  <c r="BU267" i="3" s="1"/>
  <c r="BD268" i="3"/>
  <c r="BC268" i="3"/>
  <c r="BE268" i="3" s="1"/>
  <c r="BF268" i="3" s="1"/>
  <c r="E281" i="3"/>
  <c r="D281" i="3"/>
  <c r="F281" i="3" s="1"/>
  <c r="G281" i="3" s="1"/>
  <c r="C282" i="3"/>
  <c r="CO284" i="3"/>
  <c r="CM286" i="3"/>
  <c r="CN285" i="3"/>
  <c r="CP285" i="3" s="1"/>
  <c r="CQ285" i="3" s="1"/>
  <c r="V266" i="2"/>
  <c r="G268" i="2"/>
  <c r="U267" i="2"/>
  <c r="Z267" i="2" s="1"/>
  <c r="T268" i="2"/>
  <c r="E270" i="2"/>
  <c r="F269" i="2"/>
  <c r="I269" i="2" s="1"/>
  <c r="J264" i="1"/>
  <c r="K264" i="1" s="1"/>
  <c r="G265" i="1"/>
  <c r="H265" i="1"/>
  <c r="D267" i="1"/>
  <c r="E267" i="1" s="1"/>
  <c r="I267" i="1" s="1"/>
  <c r="F266" i="1"/>
  <c r="S288" i="6" l="1"/>
  <c r="AQ288" i="6"/>
  <c r="Q288" i="6"/>
  <c r="T288" i="6" s="1"/>
  <c r="AC288" i="6"/>
  <c r="AF288" i="6" s="1"/>
  <c r="AG288" i="6" s="1"/>
  <c r="M290" i="6"/>
  <c r="N289" i="6"/>
  <c r="P289" i="6"/>
  <c r="R289" i="6"/>
  <c r="O289" i="6"/>
  <c r="AP289" i="6"/>
  <c r="AN289" i="6"/>
  <c r="AL289" i="6"/>
  <c r="AM289" i="6"/>
  <c r="AQ289" i="6" s="1"/>
  <c r="AD289" i="6"/>
  <c r="AB289" i="6"/>
  <c r="Z289" i="6"/>
  <c r="AA289" i="6"/>
  <c r="Y290" i="6"/>
  <c r="T287" i="6"/>
  <c r="AK290" i="6"/>
  <c r="AO288" i="6"/>
  <c r="AR288" i="6" s="1"/>
  <c r="AS288" i="6" s="1"/>
  <c r="AR287" i="6"/>
  <c r="AS287" i="6" s="1"/>
  <c r="V294" i="4"/>
  <c r="U295" i="4"/>
  <c r="AA292" i="4"/>
  <c r="AB292" i="4" s="1"/>
  <c r="Z293" i="4"/>
  <c r="H295" i="4"/>
  <c r="I295" i="4" s="1"/>
  <c r="K294" i="4"/>
  <c r="M294" i="4" s="1"/>
  <c r="N293" i="4"/>
  <c r="O293" i="4" s="1"/>
  <c r="DN300" i="3"/>
  <c r="DO300" i="3" s="1"/>
  <c r="DP300" i="3" s="1"/>
  <c r="DM301" i="3"/>
  <c r="CE268" i="3"/>
  <c r="CD268" i="3"/>
  <c r="CF268" i="3" s="1"/>
  <c r="CG268" i="3" s="1"/>
  <c r="BB269" i="3"/>
  <c r="BQ269" i="3"/>
  <c r="CC269" i="3" s="1"/>
  <c r="BP272" i="3"/>
  <c r="CB272" i="3" s="1"/>
  <c r="B286" i="3"/>
  <c r="BA272" i="3"/>
  <c r="BS268" i="3"/>
  <c r="BR268" i="3"/>
  <c r="BT268" i="3" s="1"/>
  <c r="BU268" i="3" s="1"/>
  <c r="BD269" i="3"/>
  <c r="BC269" i="3"/>
  <c r="BE269" i="3" s="1"/>
  <c r="BF269" i="3" s="1"/>
  <c r="E282" i="3"/>
  <c r="D282" i="3"/>
  <c r="F282" i="3" s="1"/>
  <c r="G282" i="3" s="1"/>
  <c r="C283" i="3"/>
  <c r="CO285" i="3"/>
  <c r="CM287" i="3"/>
  <c r="CN286" i="3"/>
  <c r="CP286" i="3" s="1"/>
  <c r="CQ286" i="3" s="1"/>
  <c r="V267" i="2"/>
  <c r="G269" i="2"/>
  <c r="T269" i="2"/>
  <c r="U268" i="2"/>
  <c r="Z268" i="2" s="1"/>
  <c r="E271" i="2"/>
  <c r="F270" i="2"/>
  <c r="I270" i="2" s="1"/>
  <c r="J265" i="1"/>
  <c r="K265" i="1" s="1"/>
  <c r="G266" i="1"/>
  <c r="H266" i="1"/>
  <c r="D268" i="1"/>
  <c r="E268" i="1" s="1"/>
  <c r="I268" i="1" s="1"/>
  <c r="F267" i="1"/>
  <c r="AC289" i="6" l="1"/>
  <c r="S289" i="6"/>
  <c r="Q289" i="6"/>
  <c r="AP290" i="6"/>
  <c r="AN290" i="6"/>
  <c r="AL290" i="6"/>
  <c r="AM290" i="6"/>
  <c r="AD290" i="6"/>
  <c r="AB290" i="6"/>
  <c r="AA290" i="6"/>
  <c r="AE290" i="6" s="1"/>
  <c r="Z290" i="6"/>
  <c r="Y291" i="6"/>
  <c r="AE289" i="6"/>
  <c r="AF289" i="6" s="1"/>
  <c r="AG289" i="6" s="1"/>
  <c r="O290" i="6"/>
  <c r="M291" i="6"/>
  <c r="P290" i="6"/>
  <c r="N290" i="6"/>
  <c r="R290" i="6"/>
  <c r="AK291" i="6"/>
  <c r="AQ290" i="6"/>
  <c r="AO289" i="6"/>
  <c r="AR289" i="6" s="1"/>
  <c r="AS289" i="6" s="1"/>
  <c r="V295" i="4"/>
  <c r="AA293" i="4"/>
  <c r="AB293" i="4" s="1"/>
  <c r="X294" i="4"/>
  <c r="Z294" i="4" s="1"/>
  <c r="U296" i="4"/>
  <c r="H296" i="4"/>
  <c r="I296" i="4" s="1"/>
  <c r="K295" i="4"/>
  <c r="M295" i="4" s="1"/>
  <c r="N294" i="4"/>
  <c r="O294" i="4" s="1"/>
  <c r="DN301" i="3"/>
  <c r="DO301" i="3" s="1"/>
  <c r="DP301" i="3" s="1"/>
  <c r="DM302" i="3"/>
  <c r="DN302" i="3" s="1"/>
  <c r="CE269" i="3"/>
  <c r="CD269" i="3"/>
  <c r="CF269" i="3" s="1"/>
  <c r="CG269" i="3" s="1"/>
  <c r="BB270" i="3"/>
  <c r="BQ270" i="3"/>
  <c r="CC270" i="3" s="1"/>
  <c r="BS269" i="3"/>
  <c r="BR269" i="3"/>
  <c r="BT269" i="3" s="1"/>
  <c r="BU269" i="3" s="1"/>
  <c r="BP273" i="3"/>
  <c r="CB273" i="3" s="1"/>
  <c r="B287" i="3"/>
  <c r="BA273" i="3"/>
  <c r="BD270" i="3"/>
  <c r="BC270" i="3"/>
  <c r="BE270" i="3" s="1"/>
  <c r="BF270" i="3" s="1"/>
  <c r="E283" i="3"/>
  <c r="D283" i="3"/>
  <c r="F283" i="3" s="1"/>
  <c r="G283" i="3" s="1"/>
  <c r="C284" i="3"/>
  <c r="CO286" i="3"/>
  <c r="CM288" i="3"/>
  <c r="CN287" i="3"/>
  <c r="CP287" i="3" s="1"/>
  <c r="CQ287" i="3" s="1"/>
  <c r="V268" i="2"/>
  <c r="G270" i="2"/>
  <c r="T270" i="2"/>
  <c r="U269" i="2"/>
  <c r="Z269" i="2" s="1"/>
  <c r="E272" i="2"/>
  <c r="F271" i="2"/>
  <c r="I271" i="2" s="1"/>
  <c r="J266" i="1"/>
  <c r="K266" i="1" s="1"/>
  <c r="H267" i="1"/>
  <c r="G267" i="1"/>
  <c r="D269" i="1"/>
  <c r="E269" i="1" s="1"/>
  <c r="I269" i="1" s="1"/>
  <c r="F268" i="1"/>
  <c r="T289" i="6" l="1"/>
  <c r="AD291" i="6"/>
  <c r="AB291" i="6"/>
  <c r="Z291" i="6"/>
  <c r="AA291" i="6"/>
  <c r="AE291" i="6" s="1"/>
  <c r="Y292" i="6"/>
  <c r="AC290" i="6"/>
  <c r="AF290" i="6" s="1"/>
  <c r="AG290" i="6" s="1"/>
  <c r="Q290" i="6"/>
  <c r="O291" i="6"/>
  <c r="N291" i="6"/>
  <c r="R291" i="6"/>
  <c r="P291" i="6"/>
  <c r="M292" i="6"/>
  <c r="AP291" i="6"/>
  <c r="AN291" i="6"/>
  <c r="AL291" i="6"/>
  <c r="AM291" i="6"/>
  <c r="S290" i="6"/>
  <c r="AO290" i="6"/>
  <c r="AK292" i="6"/>
  <c r="AQ291" i="6"/>
  <c r="AR290" i="6"/>
  <c r="AS290" i="6" s="1"/>
  <c r="V296" i="4"/>
  <c r="AA294" i="4"/>
  <c r="AB294" i="4" s="1"/>
  <c r="X296" i="4"/>
  <c r="U297" i="4"/>
  <c r="X295" i="4"/>
  <c r="Z295" i="4" s="1"/>
  <c r="H297" i="4"/>
  <c r="I297" i="4" s="1"/>
  <c r="K296" i="4"/>
  <c r="M296" i="4" s="1"/>
  <c r="N295" i="4"/>
  <c r="O295" i="4" s="1"/>
  <c r="DO302" i="3"/>
  <c r="DP302" i="3" s="1"/>
  <c r="DM303" i="3"/>
  <c r="CE270" i="3"/>
  <c r="CD270" i="3"/>
  <c r="CF270" i="3" s="1"/>
  <c r="CG270" i="3" s="1"/>
  <c r="BS270" i="3"/>
  <c r="BR270" i="3"/>
  <c r="BT270" i="3" s="1"/>
  <c r="BU270" i="3" s="1"/>
  <c r="BB271" i="3"/>
  <c r="BQ271" i="3"/>
  <c r="CC271" i="3" s="1"/>
  <c r="BP274" i="3"/>
  <c r="CB274" i="3" s="1"/>
  <c r="B288" i="3"/>
  <c r="BA274" i="3"/>
  <c r="BD271" i="3"/>
  <c r="BC271" i="3"/>
  <c r="BE271" i="3" s="1"/>
  <c r="BF271" i="3" s="1"/>
  <c r="E284" i="3"/>
  <c r="D284" i="3"/>
  <c r="F284" i="3" s="1"/>
  <c r="G284" i="3" s="1"/>
  <c r="C285" i="3"/>
  <c r="CO287" i="3"/>
  <c r="CM289" i="3"/>
  <c r="CN288" i="3"/>
  <c r="CP288" i="3" s="1"/>
  <c r="CQ288" i="3" s="1"/>
  <c r="V269" i="2"/>
  <c r="G271" i="2"/>
  <c r="T271" i="2"/>
  <c r="U270" i="2"/>
  <c r="Z270" i="2" s="1"/>
  <c r="E273" i="2"/>
  <c r="F272" i="2"/>
  <c r="I272" i="2" s="1"/>
  <c r="J267" i="1"/>
  <c r="K267" i="1" s="1"/>
  <c r="H268" i="1"/>
  <c r="G268" i="1"/>
  <c r="D270" i="1"/>
  <c r="E270" i="1" s="1"/>
  <c r="I270" i="1" s="1"/>
  <c r="F269" i="1"/>
  <c r="T290" i="6" l="1"/>
  <c r="Q291" i="6"/>
  <c r="S291" i="6"/>
  <c r="N292" i="6"/>
  <c r="O292" i="6"/>
  <c r="M293" i="6"/>
  <c r="P292" i="6"/>
  <c r="R292" i="6"/>
  <c r="AC291" i="6"/>
  <c r="AF291" i="6" s="1"/>
  <c r="AG291" i="6" s="1"/>
  <c r="AP292" i="6"/>
  <c r="AN292" i="6"/>
  <c r="AM292" i="6"/>
  <c r="AL292" i="6"/>
  <c r="AD292" i="6"/>
  <c r="AB292" i="6"/>
  <c r="AA292" i="6"/>
  <c r="Z292" i="6"/>
  <c r="Y293" i="6"/>
  <c r="AO291" i="6"/>
  <c r="AR291" i="6" s="1"/>
  <c r="AS291" i="6" s="1"/>
  <c r="AK293" i="6"/>
  <c r="V297" i="4"/>
  <c r="Z296" i="4"/>
  <c r="AA295" i="4"/>
  <c r="AB295" i="4" s="1"/>
  <c r="X297" i="4"/>
  <c r="U298" i="4"/>
  <c r="H298" i="4"/>
  <c r="I298" i="4" s="1"/>
  <c r="K297" i="4"/>
  <c r="M297" i="4" s="1"/>
  <c r="N296" i="4"/>
  <c r="O296" i="4" s="1"/>
  <c r="DN303" i="3"/>
  <c r="DO303" i="3" s="1"/>
  <c r="DP303" i="3" s="1"/>
  <c r="DM304" i="3"/>
  <c r="CD271" i="3"/>
  <c r="CF271" i="3"/>
  <c r="CG271" i="3" s="1"/>
  <c r="CE271" i="3"/>
  <c r="BB272" i="3"/>
  <c r="BQ272" i="3"/>
  <c r="CC272" i="3" s="1"/>
  <c r="BP275" i="3"/>
  <c r="CB275" i="3" s="1"/>
  <c r="B289" i="3"/>
  <c r="BA275" i="3"/>
  <c r="BS271" i="3"/>
  <c r="BR271" i="3"/>
  <c r="BT271" i="3" s="1"/>
  <c r="BU271" i="3" s="1"/>
  <c r="BD272" i="3"/>
  <c r="BC272" i="3"/>
  <c r="BE272" i="3" s="1"/>
  <c r="BF272" i="3" s="1"/>
  <c r="E285" i="3"/>
  <c r="D285" i="3"/>
  <c r="F285" i="3" s="1"/>
  <c r="G285" i="3" s="1"/>
  <c r="C286" i="3"/>
  <c r="CO288" i="3"/>
  <c r="CM290" i="3"/>
  <c r="CN289" i="3"/>
  <c r="CP289" i="3" s="1"/>
  <c r="CQ289" i="3" s="1"/>
  <c r="V270" i="2"/>
  <c r="G272" i="2"/>
  <c r="T272" i="2"/>
  <c r="U271" i="2"/>
  <c r="Z271" i="2" s="1"/>
  <c r="E274" i="2"/>
  <c r="F273" i="2"/>
  <c r="I273" i="2" s="1"/>
  <c r="J268" i="1"/>
  <c r="K268" i="1" s="1"/>
  <c r="H269" i="1"/>
  <c r="G269" i="1"/>
  <c r="D271" i="1"/>
  <c r="E271" i="1" s="1"/>
  <c r="I271" i="1" s="1"/>
  <c r="F270" i="1"/>
  <c r="T291" i="6" l="1"/>
  <c r="Q292" i="6"/>
  <c r="AO292" i="6"/>
  <c r="AE292" i="6"/>
  <c r="S292" i="6"/>
  <c r="T292" i="6" s="1"/>
  <c r="AD293" i="6"/>
  <c r="AB293" i="6"/>
  <c r="AA293" i="6"/>
  <c r="AE293" i="6" s="1"/>
  <c r="Z293" i="6"/>
  <c r="Y294" i="6"/>
  <c r="AC292" i="6"/>
  <c r="AF292" i="6" s="1"/>
  <c r="AG292" i="6" s="1"/>
  <c r="AP293" i="6"/>
  <c r="AN293" i="6"/>
  <c r="AM293" i="6"/>
  <c r="AL293" i="6"/>
  <c r="O293" i="6"/>
  <c r="R293" i="6"/>
  <c r="N293" i="6"/>
  <c r="P293" i="6"/>
  <c r="M294" i="6"/>
  <c r="AQ292" i="6"/>
  <c r="AR292" i="6" s="1"/>
  <c r="AS292" i="6" s="1"/>
  <c r="AK294" i="6"/>
  <c r="V298" i="4"/>
  <c r="X298" i="4" s="1"/>
  <c r="U299" i="4"/>
  <c r="Z297" i="4"/>
  <c r="AA296" i="4"/>
  <c r="AB296" i="4" s="1"/>
  <c r="H299" i="4"/>
  <c r="I299" i="4" s="1"/>
  <c r="K298" i="4"/>
  <c r="M298" i="4" s="1"/>
  <c r="N297" i="4"/>
  <c r="O297" i="4" s="1"/>
  <c r="DN304" i="3"/>
  <c r="DO304" i="3" s="1"/>
  <c r="DP304" i="3" s="1"/>
  <c r="DM305" i="3"/>
  <c r="CE272" i="3"/>
  <c r="CD272" i="3"/>
  <c r="CF272" i="3" s="1"/>
  <c r="CG272" i="3" s="1"/>
  <c r="BS272" i="3"/>
  <c r="BR272" i="3"/>
  <c r="BT272" i="3" s="1"/>
  <c r="BU272" i="3" s="1"/>
  <c r="BB273" i="3"/>
  <c r="BQ273" i="3"/>
  <c r="CC273" i="3" s="1"/>
  <c r="BP276" i="3"/>
  <c r="CB276" i="3" s="1"/>
  <c r="BA276" i="3"/>
  <c r="B290" i="3"/>
  <c r="BD273" i="3"/>
  <c r="BC273" i="3"/>
  <c r="BE273" i="3" s="1"/>
  <c r="BF273" i="3" s="1"/>
  <c r="E286" i="3"/>
  <c r="D286" i="3"/>
  <c r="F286" i="3" s="1"/>
  <c r="G286" i="3" s="1"/>
  <c r="C287" i="3"/>
  <c r="CO289" i="3"/>
  <c r="CM291" i="3"/>
  <c r="CN290" i="3"/>
  <c r="CO290" i="3" s="1"/>
  <c r="V271" i="2"/>
  <c r="G273" i="2"/>
  <c r="T273" i="2"/>
  <c r="U272" i="2"/>
  <c r="Z272" i="2" s="1"/>
  <c r="F274" i="2"/>
  <c r="I274" i="2" s="1"/>
  <c r="E275" i="2"/>
  <c r="J269" i="1"/>
  <c r="K269" i="1" s="1"/>
  <c r="H270" i="1"/>
  <c r="G270" i="1"/>
  <c r="D272" i="1"/>
  <c r="E272" i="1" s="1"/>
  <c r="I272" i="1" s="1"/>
  <c r="F271" i="1"/>
  <c r="Q293" i="6" l="1"/>
  <c r="AD294" i="6"/>
  <c r="AB294" i="6"/>
  <c r="AA294" i="6"/>
  <c r="AE294" i="6" s="1"/>
  <c r="Z294" i="6"/>
  <c r="Y295" i="6"/>
  <c r="AP294" i="6"/>
  <c r="AN294" i="6"/>
  <c r="AL294" i="6"/>
  <c r="AM294" i="6"/>
  <c r="AQ294" i="6" s="1"/>
  <c r="AC293" i="6"/>
  <c r="AF293" i="6" s="1"/>
  <c r="AG293" i="6" s="1"/>
  <c r="S293" i="6"/>
  <c r="T293" i="6" s="1"/>
  <c r="O294" i="6"/>
  <c r="M295" i="6"/>
  <c r="N294" i="6"/>
  <c r="P294" i="6"/>
  <c r="R294" i="6"/>
  <c r="AK295" i="6"/>
  <c r="AO293" i="6"/>
  <c r="AQ293" i="6"/>
  <c r="V299" i="4"/>
  <c r="X299" i="4" s="1"/>
  <c r="U300" i="4"/>
  <c r="AA297" i="4"/>
  <c r="AB297" i="4" s="1"/>
  <c r="Z298" i="4"/>
  <c r="H300" i="4"/>
  <c r="I300" i="4" s="1"/>
  <c r="K299" i="4"/>
  <c r="N298" i="4"/>
  <c r="O298" i="4" s="1"/>
  <c r="DN305" i="3"/>
  <c r="DO305" i="3" s="1"/>
  <c r="DP305" i="3" s="1"/>
  <c r="DM306" i="3"/>
  <c r="CE273" i="3"/>
  <c r="CD273" i="3"/>
  <c r="CF273" i="3" s="1"/>
  <c r="CG273" i="3" s="1"/>
  <c r="BB274" i="3"/>
  <c r="BQ274" i="3"/>
  <c r="CC274" i="3" s="1"/>
  <c r="BP277" i="3"/>
  <c r="CB277" i="3" s="1"/>
  <c r="B291" i="3"/>
  <c r="BA277" i="3"/>
  <c r="BS273" i="3"/>
  <c r="BR273" i="3"/>
  <c r="BT273" i="3" s="1"/>
  <c r="BU273" i="3" s="1"/>
  <c r="BD274" i="3"/>
  <c r="BC274" i="3"/>
  <c r="BE274" i="3" s="1"/>
  <c r="BF274" i="3" s="1"/>
  <c r="E287" i="3"/>
  <c r="D287" i="3"/>
  <c r="F287" i="3" s="1"/>
  <c r="G287" i="3" s="1"/>
  <c r="C288" i="3"/>
  <c r="CP290" i="3"/>
  <c r="CQ290" i="3" s="1"/>
  <c r="CM292" i="3"/>
  <c r="CN291" i="3"/>
  <c r="CP291" i="3" s="1"/>
  <c r="CQ291" i="3" s="1"/>
  <c r="V272" i="2"/>
  <c r="G274" i="2"/>
  <c r="T274" i="2"/>
  <c r="U273" i="2"/>
  <c r="Z273" i="2" s="1"/>
  <c r="E276" i="2"/>
  <c r="F275" i="2"/>
  <c r="I275" i="2" s="1"/>
  <c r="J270" i="1"/>
  <c r="K270" i="1" s="1"/>
  <c r="H271" i="1"/>
  <c r="G271" i="1"/>
  <c r="D273" i="1"/>
  <c r="E273" i="1" s="1"/>
  <c r="I273" i="1" s="1"/>
  <c r="F272" i="1"/>
  <c r="Q294" i="6" l="1"/>
  <c r="S294" i="6"/>
  <c r="AP295" i="6"/>
  <c r="AN295" i="6"/>
  <c r="AL295" i="6"/>
  <c r="AM295" i="6"/>
  <c r="AQ295" i="6" s="1"/>
  <c r="AC294" i="6"/>
  <c r="AF294" i="6" s="1"/>
  <c r="AG294" i="6" s="1"/>
  <c r="AB295" i="6"/>
  <c r="AD295" i="6"/>
  <c r="Z295" i="6"/>
  <c r="AA295" i="6"/>
  <c r="AE295" i="6" s="1"/>
  <c r="Y296" i="6"/>
  <c r="P295" i="6"/>
  <c r="R295" i="6"/>
  <c r="N295" i="6"/>
  <c r="O295" i="6"/>
  <c r="M296" i="6"/>
  <c r="AR293" i="6"/>
  <c r="AS293" i="6" s="1"/>
  <c r="AK296" i="6"/>
  <c r="AO294" i="6"/>
  <c r="AR294" i="6" s="1"/>
  <c r="AS294" i="6" s="1"/>
  <c r="M299" i="4"/>
  <c r="N299" i="4" s="1"/>
  <c r="O299" i="4" s="1"/>
  <c r="V300" i="4"/>
  <c r="AA298" i="4"/>
  <c r="AB298" i="4" s="1"/>
  <c r="U301" i="4"/>
  <c r="Z299" i="4"/>
  <c r="H301" i="4"/>
  <c r="I301" i="4" s="1"/>
  <c r="K300" i="4"/>
  <c r="M300" i="4" s="1"/>
  <c r="DN306" i="3"/>
  <c r="DO306" i="3" s="1"/>
  <c r="DP306" i="3" s="1"/>
  <c r="DM307" i="3"/>
  <c r="CE274" i="3"/>
  <c r="CD274" i="3"/>
  <c r="CF274" i="3" s="1"/>
  <c r="CG274" i="3" s="1"/>
  <c r="BB275" i="3"/>
  <c r="BQ275" i="3"/>
  <c r="CC275" i="3" s="1"/>
  <c r="BP278" i="3"/>
  <c r="CB278" i="3" s="1"/>
  <c r="B292" i="3"/>
  <c r="BA278" i="3"/>
  <c r="BR274" i="3"/>
  <c r="BT274" i="3" s="1"/>
  <c r="BU274" i="3" s="1"/>
  <c r="BS274" i="3"/>
  <c r="BD275" i="3"/>
  <c r="BC275" i="3"/>
  <c r="BE275" i="3" s="1"/>
  <c r="BF275" i="3" s="1"/>
  <c r="E288" i="3"/>
  <c r="D288" i="3"/>
  <c r="F288" i="3" s="1"/>
  <c r="G288" i="3" s="1"/>
  <c r="C289" i="3"/>
  <c r="CO291" i="3"/>
  <c r="CM293" i="3"/>
  <c r="CN292" i="3"/>
  <c r="CP292" i="3" s="1"/>
  <c r="CQ292" i="3" s="1"/>
  <c r="V273" i="2"/>
  <c r="G275" i="2"/>
  <c r="T275" i="2"/>
  <c r="U274" i="2"/>
  <c r="Z274" i="2" s="1"/>
  <c r="E277" i="2"/>
  <c r="F276" i="2"/>
  <c r="I276" i="2" s="1"/>
  <c r="J271" i="1"/>
  <c r="K271" i="1" s="1"/>
  <c r="H272" i="1"/>
  <c r="G272" i="1"/>
  <c r="D274" i="1"/>
  <c r="E274" i="1" s="1"/>
  <c r="I274" i="1" s="1"/>
  <c r="F273" i="1"/>
  <c r="S295" i="6" l="1"/>
  <c r="T294" i="6"/>
  <c r="Q295" i="6"/>
  <c r="T295" i="6" s="1"/>
  <c r="AP296" i="6"/>
  <c r="AN296" i="6"/>
  <c r="AL296" i="6"/>
  <c r="AM296" i="6"/>
  <c r="P296" i="6"/>
  <c r="N296" i="6"/>
  <c r="M297" i="6"/>
  <c r="R296" i="6"/>
  <c r="O296" i="6"/>
  <c r="AC295" i="6"/>
  <c r="AF295" i="6" s="1"/>
  <c r="AG295" i="6" s="1"/>
  <c r="AD296" i="6"/>
  <c r="AB296" i="6"/>
  <c r="Z296" i="6"/>
  <c r="AA296" i="6"/>
  <c r="Y297" i="6"/>
  <c r="AO295" i="6"/>
  <c r="AK297" i="6"/>
  <c r="AQ296" i="6"/>
  <c r="AR295" i="6"/>
  <c r="AS295" i="6" s="1"/>
  <c r="V301" i="4"/>
  <c r="AA299" i="4"/>
  <c r="AB299" i="4" s="1"/>
  <c r="U302" i="4"/>
  <c r="X300" i="4"/>
  <c r="Z300" i="4" s="1"/>
  <c r="H302" i="4"/>
  <c r="I302" i="4" s="1"/>
  <c r="K301" i="4"/>
  <c r="M301" i="4" s="1"/>
  <c r="N300" i="4"/>
  <c r="O300" i="4" s="1"/>
  <c r="DN307" i="3"/>
  <c r="DO307" i="3" s="1"/>
  <c r="DP307" i="3" s="1"/>
  <c r="DM308" i="3"/>
  <c r="CE275" i="3"/>
  <c r="CD275" i="3"/>
  <c r="CF275" i="3" s="1"/>
  <c r="CG275" i="3" s="1"/>
  <c r="BB276" i="3"/>
  <c r="BQ276" i="3"/>
  <c r="CC276" i="3" s="1"/>
  <c r="BP279" i="3"/>
  <c r="CB279" i="3" s="1"/>
  <c r="B293" i="3"/>
  <c r="BA279" i="3"/>
  <c r="BR275" i="3"/>
  <c r="BT275" i="3" s="1"/>
  <c r="BU275" i="3" s="1"/>
  <c r="BS275" i="3"/>
  <c r="BD276" i="3"/>
  <c r="BC276" i="3"/>
  <c r="BE276" i="3" s="1"/>
  <c r="BF276" i="3" s="1"/>
  <c r="E289" i="3"/>
  <c r="D289" i="3"/>
  <c r="F289" i="3" s="1"/>
  <c r="G289" i="3" s="1"/>
  <c r="C290" i="3"/>
  <c r="CO292" i="3"/>
  <c r="CM294" i="3"/>
  <c r="CN293" i="3"/>
  <c r="CO293" i="3" s="1"/>
  <c r="V274" i="2"/>
  <c r="G276" i="2"/>
  <c r="T276" i="2"/>
  <c r="U275" i="2"/>
  <c r="Z275" i="2" s="1"/>
  <c r="E278" i="2"/>
  <c r="F277" i="2"/>
  <c r="I277" i="2" s="1"/>
  <c r="J272" i="1"/>
  <c r="K272" i="1" s="1"/>
  <c r="G273" i="1"/>
  <c r="H273" i="1"/>
  <c r="D275" i="1"/>
  <c r="E275" i="1" s="1"/>
  <c r="I275" i="1" s="1"/>
  <c r="F274" i="1"/>
  <c r="S296" i="6" l="1"/>
  <c r="AD297" i="6"/>
  <c r="AB297" i="6"/>
  <c r="Z297" i="6"/>
  <c r="AA297" i="6"/>
  <c r="AE297" i="6" s="1"/>
  <c r="Y298" i="6"/>
  <c r="AE296" i="6"/>
  <c r="AP297" i="6"/>
  <c r="AN297" i="6"/>
  <c r="AL297" i="6"/>
  <c r="AM297" i="6"/>
  <c r="AQ297" i="6" s="1"/>
  <c r="N297" i="6"/>
  <c r="O297" i="6"/>
  <c r="M298" i="6"/>
  <c r="P297" i="6"/>
  <c r="R297" i="6"/>
  <c r="Q296" i="6"/>
  <c r="AC296" i="6"/>
  <c r="AO296" i="6"/>
  <c r="AK298" i="6"/>
  <c r="AR296" i="6"/>
  <c r="AS296" i="6" s="1"/>
  <c r="V302" i="4"/>
  <c r="AA300" i="4"/>
  <c r="AB300" i="4" s="1"/>
  <c r="X301" i="4"/>
  <c r="Z301" i="4" s="1"/>
  <c r="U303" i="4"/>
  <c r="H303" i="4"/>
  <c r="I303" i="4" s="1"/>
  <c r="K302" i="4"/>
  <c r="M302" i="4" s="1"/>
  <c r="N301" i="4"/>
  <c r="O301" i="4" s="1"/>
  <c r="DN308" i="3"/>
  <c r="DO308" i="3" s="1"/>
  <c r="DP308" i="3" s="1"/>
  <c r="DM309" i="3"/>
  <c r="CE276" i="3"/>
  <c r="CD276" i="3"/>
  <c r="CF276" i="3" s="1"/>
  <c r="CG276" i="3" s="1"/>
  <c r="BB277" i="3"/>
  <c r="BQ277" i="3"/>
  <c r="CC277" i="3" s="1"/>
  <c r="BP280" i="3"/>
  <c r="CB280" i="3" s="1"/>
  <c r="BA280" i="3"/>
  <c r="B294" i="3"/>
  <c r="BR276" i="3"/>
  <c r="BT276" i="3" s="1"/>
  <c r="BU276" i="3" s="1"/>
  <c r="BS276" i="3"/>
  <c r="BD277" i="3"/>
  <c r="BC277" i="3"/>
  <c r="BE277" i="3" s="1"/>
  <c r="BF277" i="3" s="1"/>
  <c r="E290" i="3"/>
  <c r="D290" i="3"/>
  <c r="F290" i="3" s="1"/>
  <c r="G290" i="3" s="1"/>
  <c r="C291" i="3"/>
  <c r="CP293" i="3"/>
  <c r="CQ293" i="3" s="1"/>
  <c r="CM295" i="3"/>
  <c r="CN294" i="3"/>
  <c r="CP294" i="3" s="1"/>
  <c r="CQ294" i="3" s="1"/>
  <c r="V275" i="2"/>
  <c r="G277" i="2"/>
  <c r="T277" i="2"/>
  <c r="U276" i="2"/>
  <c r="Z276" i="2" s="1"/>
  <c r="E279" i="2"/>
  <c r="F278" i="2"/>
  <c r="I278" i="2" s="1"/>
  <c r="J273" i="1"/>
  <c r="K273" i="1" s="1"/>
  <c r="G274" i="1"/>
  <c r="H274" i="1"/>
  <c r="D276" i="1"/>
  <c r="E276" i="1" s="1"/>
  <c r="I276" i="1" s="1"/>
  <c r="F275" i="1"/>
  <c r="T296" i="6" l="1"/>
  <c r="S297" i="6"/>
  <c r="AC297" i="6"/>
  <c r="AF297" i="6" s="1"/>
  <c r="AG297" i="6" s="1"/>
  <c r="AP298" i="6"/>
  <c r="AN298" i="6"/>
  <c r="AL298" i="6"/>
  <c r="AM298" i="6"/>
  <c r="AF296" i="6"/>
  <c r="AG296" i="6" s="1"/>
  <c r="Q297" i="6"/>
  <c r="T297" i="6" s="1"/>
  <c r="AD298" i="6"/>
  <c r="AB298" i="6"/>
  <c r="AA298" i="6"/>
  <c r="AE298" i="6" s="1"/>
  <c r="Z298" i="6"/>
  <c r="Y299" i="6"/>
  <c r="N298" i="6"/>
  <c r="O298" i="6"/>
  <c r="M299" i="6"/>
  <c r="R298" i="6"/>
  <c r="P298" i="6"/>
  <c r="AO298" i="6"/>
  <c r="AK299" i="6"/>
  <c r="AO297" i="6"/>
  <c r="AR297" i="6" s="1"/>
  <c r="AS297" i="6" s="1"/>
  <c r="V303" i="4"/>
  <c r="U304" i="4"/>
  <c r="AA301" i="4"/>
  <c r="AB301" i="4" s="1"/>
  <c r="X302" i="4"/>
  <c r="Z302" i="4" s="1"/>
  <c r="H304" i="4"/>
  <c r="I304" i="4" s="1"/>
  <c r="K303" i="4"/>
  <c r="M303" i="4" s="1"/>
  <c r="N302" i="4"/>
  <c r="O302" i="4" s="1"/>
  <c r="DN309" i="3"/>
  <c r="DO309" i="3" s="1"/>
  <c r="DP309" i="3" s="1"/>
  <c r="DM310" i="3"/>
  <c r="DN310" i="3" s="1"/>
  <c r="CE277" i="3"/>
  <c r="CD277" i="3"/>
  <c r="CF277" i="3" s="1"/>
  <c r="CG277" i="3" s="1"/>
  <c r="BB278" i="3"/>
  <c r="BQ278" i="3"/>
  <c r="CC278" i="3" s="1"/>
  <c r="BP281" i="3"/>
  <c r="CB281" i="3" s="1"/>
  <c r="B295" i="3"/>
  <c r="BA281" i="3"/>
  <c r="BR277" i="3"/>
  <c r="BT277" i="3" s="1"/>
  <c r="BU277" i="3" s="1"/>
  <c r="BS277" i="3"/>
  <c r="BD278" i="3"/>
  <c r="BC278" i="3"/>
  <c r="BE278" i="3" s="1"/>
  <c r="BF278" i="3" s="1"/>
  <c r="E291" i="3"/>
  <c r="D291" i="3"/>
  <c r="F291" i="3" s="1"/>
  <c r="G291" i="3" s="1"/>
  <c r="C292" i="3"/>
  <c r="CO294" i="3"/>
  <c r="CM296" i="3"/>
  <c r="CN295" i="3"/>
  <c r="CP295" i="3" s="1"/>
  <c r="CQ295" i="3" s="1"/>
  <c r="V276" i="2"/>
  <c r="G278" i="2"/>
  <c r="U277" i="2"/>
  <c r="Z277" i="2" s="1"/>
  <c r="T278" i="2"/>
  <c r="E280" i="2"/>
  <c r="F279" i="2"/>
  <c r="I279" i="2" s="1"/>
  <c r="J274" i="1"/>
  <c r="K274" i="1" s="1"/>
  <c r="H275" i="1"/>
  <c r="G275" i="1"/>
  <c r="D277" i="1"/>
  <c r="E277" i="1" s="1"/>
  <c r="I277" i="1" s="1"/>
  <c r="F276" i="1"/>
  <c r="Q298" i="6" l="1"/>
  <c r="AD299" i="6"/>
  <c r="AB299" i="6"/>
  <c r="Z299" i="6"/>
  <c r="AA299" i="6"/>
  <c r="AE299" i="6" s="1"/>
  <c r="Y300" i="6"/>
  <c r="AC298" i="6"/>
  <c r="AF298" i="6" s="1"/>
  <c r="AG298" i="6" s="1"/>
  <c r="AP299" i="6"/>
  <c r="AN299" i="6"/>
  <c r="AL299" i="6"/>
  <c r="AM299" i="6"/>
  <c r="O299" i="6"/>
  <c r="M300" i="6"/>
  <c r="N299" i="6"/>
  <c r="R299" i="6"/>
  <c r="P299" i="6"/>
  <c r="S298" i="6"/>
  <c r="AQ298" i="6"/>
  <c r="AR298" i="6" s="1"/>
  <c r="AS298" i="6" s="1"/>
  <c r="AK300" i="6"/>
  <c r="X303" i="4"/>
  <c r="V304" i="4"/>
  <c r="X304" i="4" s="1"/>
  <c r="AA302" i="4"/>
  <c r="AB302" i="4" s="1"/>
  <c r="U305" i="4"/>
  <c r="Z303" i="4"/>
  <c r="H305" i="4"/>
  <c r="I305" i="4" s="1"/>
  <c r="K304" i="4"/>
  <c r="M304" i="4" s="1"/>
  <c r="N303" i="4"/>
  <c r="O303" i="4" s="1"/>
  <c r="DO310" i="3"/>
  <c r="DP310" i="3" s="1"/>
  <c r="DM311" i="3"/>
  <c r="CE278" i="3"/>
  <c r="CD278" i="3"/>
  <c r="CF278" i="3" s="1"/>
  <c r="CG278" i="3" s="1"/>
  <c r="BB279" i="3"/>
  <c r="BQ279" i="3"/>
  <c r="CC279" i="3" s="1"/>
  <c r="BP282" i="3"/>
  <c r="CB282" i="3" s="1"/>
  <c r="BA282" i="3"/>
  <c r="B296" i="3"/>
  <c r="BR278" i="3"/>
  <c r="BT278" i="3" s="1"/>
  <c r="BU278" i="3" s="1"/>
  <c r="BS278" i="3"/>
  <c r="BD279" i="3"/>
  <c r="BC279" i="3"/>
  <c r="BE279" i="3" s="1"/>
  <c r="BF279" i="3" s="1"/>
  <c r="E292" i="3"/>
  <c r="D292" i="3"/>
  <c r="F292" i="3" s="1"/>
  <c r="G292" i="3" s="1"/>
  <c r="C293" i="3"/>
  <c r="CO295" i="3"/>
  <c r="CM297" i="3"/>
  <c r="CN296" i="3"/>
  <c r="CP296" i="3" s="1"/>
  <c r="CQ296" i="3" s="1"/>
  <c r="V277" i="2"/>
  <c r="G279" i="2"/>
  <c r="U278" i="2"/>
  <c r="Z278" i="2" s="1"/>
  <c r="T279" i="2"/>
  <c r="F280" i="2"/>
  <c r="I280" i="2" s="1"/>
  <c r="E281" i="2"/>
  <c r="H276" i="1"/>
  <c r="G276" i="1"/>
  <c r="J275" i="1"/>
  <c r="K275" i="1" s="1"/>
  <c r="D278" i="1"/>
  <c r="E278" i="1" s="1"/>
  <c r="I278" i="1" s="1"/>
  <c r="F277" i="1"/>
  <c r="Q299" i="6" l="1"/>
  <c r="AC299" i="6"/>
  <c r="AF299" i="6" s="1"/>
  <c r="AG299" i="6" s="1"/>
  <c r="AP300" i="6"/>
  <c r="AN300" i="6"/>
  <c r="AL300" i="6"/>
  <c r="AM300" i="6"/>
  <c r="P300" i="6"/>
  <c r="N300" i="6"/>
  <c r="M301" i="6"/>
  <c r="R300" i="6"/>
  <c r="O300" i="6"/>
  <c r="T298" i="6"/>
  <c r="AD300" i="6"/>
  <c r="AB300" i="6"/>
  <c r="Z300" i="6"/>
  <c r="AA300" i="6"/>
  <c r="Y301" i="6"/>
  <c r="S299" i="6"/>
  <c r="AQ300" i="6"/>
  <c r="AK301" i="6"/>
  <c r="AQ299" i="6"/>
  <c r="AO299" i="6"/>
  <c r="V305" i="4"/>
  <c r="AA303" i="4"/>
  <c r="AB303" i="4" s="1"/>
  <c r="X305" i="4"/>
  <c r="U306" i="4"/>
  <c r="Z304" i="4"/>
  <c r="H306" i="4"/>
  <c r="I306" i="4" s="1"/>
  <c r="K305" i="4"/>
  <c r="M305" i="4" s="1"/>
  <c r="N304" i="4"/>
  <c r="O304" i="4" s="1"/>
  <c r="DN311" i="3"/>
  <c r="DO311" i="3" s="1"/>
  <c r="DP311" i="3" s="1"/>
  <c r="DM312" i="3"/>
  <c r="CE279" i="3"/>
  <c r="CD279" i="3"/>
  <c r="CF279" i="3" s="1"/>
  <c r="CG279" i="3" s="1"/>
  <c r="BB280" i="3"/>
  <c r="BQ280" i="3"/>
  <c r="CC280" i="3" s="1"/>
  <c r="BP283" i="3"/>
  <c r="CB283" i="3" s="1"/>
  <c r="B297" i="3"/>
  <c r="BA283" i="3"/>
  <c r="BR279" i="3"/>
  <c r="BT279" i="3" s="1"/>
  <c r="BU279" i="3" s="1"/>
  <c r="BS279" i="3"/>
  <c r="BD280" i="3"/>
  <c r="BC280" i="3"/>
  <c r="BE280" i="3" s="1"/>
  <c r="BF280" i="3" s="1"/>
  <c r="E293" i="3"/>
  <c r="D293" i="3"/>
  <c r="F293" i="3" s="1"/>
  <c r="G293" i="3" s="1"/>
  <c r="C294" i="3"/>
  <c r="CO296" i="3"/>
  <c r="CM298" i="3"/>
  <c r="CN297" i="3"/>
  <c r="CO297" i="3" s="1"/>
  <c r="V278" i="2"/>
  <c r="G280" i="2"/>
  <c r="T280" i="2"/>
  <c r="U279" i="2"/>
  <c r="Z279" i="2" s="1"/>
  <c r="E282" i="2"/>
  <c r="F281" i="2"/>
  <c r="I281" i="2" s="1"/>
  <c r="J276" i="1"/>
  <c r="K276" i="1" s="1"/>
  <c r="H277" i="1"/>
  <c r="G277" i="1"/>
  <c r="D279" i="1"/>
  <c r="E279" i="1" s="1"/>
  <c r="I279" i="1" s="1"/>
  <c r="F278" i="1"/>
  <c r="T299" i="6" l="1"/>
  <c r="S300" i="6"/>
  <c r="AP301" i="6"/>
  <c r="AN301" i="6"/>
  <c r="AL301" i="6"/>
  <c r="AM301" i="6"/>
  <c r="AD301" i="6"/>
  <c r="AB301" i="6"/>
  <c r="Z301" i="6"/>
  <c r="AA301" i="6"/>
  <c r="AE301" i="6" s="1"/>
  <c r="Y302" i="6"/>
  <c r="Q300" i="6"/>
  <c r="T300" i="6" s="1"/>
  <c r="AE300" i="6"/>
  <c r="O301" i="6"/>
  <c r="N301" i="6"/>
  <c r="R301" i="6"/>
  <c r="M302" i="6"/>
  <c r="P301" i="6"/>
  <c r="AC300" i="6"/>
  <c r="AQ301" i="6"/>
  <c r="AK302" i="6"/>
  <c r="AO301" i="6"/>
  <c r="AO300" i="6"/>
  <c r="AR300" i="6" s="1"/>
  <c r="AS300" i="6" s="1"/>
  <c r="AR299" i="6"/>
  <c r="AS299" i="6" s="1"/>
  <c r="V306" i="4"/>
  <c r="X306" i="4" s="1"/>
  <c r="U307" i="4"/>
  <c r="Z305" i="4"/>
  <c r="AA304" i="4"/>
  <c r="AB304" i="4" s="1"/>
  <c r="H307" i="4"/>
  <c r="I307" i="4" s="1"/>
  <c r="K306" i="4"/>
  <c r="M306" i="4" s="1"/>
  <c r="N305" i="4"/>
  <c r="O305" i="4" s="1"/>
  <c r="DN312" i="3"/>
  <c r="DO312" i="3" s="1"/>
  <c r="DP312" i="3" s="1"/>
  <c r="DM313" i="3"/>
  <c r="DN313" i="3" s="1"/>
  <c r="CE280" i="3"/>
  <c r="CD280" i="3"/>
  <c r="CF280" i="3" s="1"/>
  <c r="CG280" i="3" s="1"/>
  <c r="BR280" i="3"/>
  <c r="BT280" i="3" s="1"/>
  <c r="BU280" i="3" s="1"/>
  <c r="BS280" i="3"/>
  <c r="BB281" i="3"/>
  <c r="BQ281" i="3"/>
  <c r="CC281" i="3" s="1"/>
  <c r="BP284" i="3"/>
  <c r="CB284" i="3" s="1"/>
  <c r="B298" i="3"/>
  <c r="BA284" i="3"/>
  <c r="BD281" i="3"/>
  <c r="BC281" i="3"/>
  <c r="BE281" i="3" s="1"/>
  <c r="BF281" i="3" s="1"/>
  <c r="E294" i="3"/>
  <c r="D294" i="3"/>
  <c r="F294" i="3" s="1"/>
  <c r="G294" i="3" s="1"/>
  <c r="C295" i="3"/>
  <c r="CP297" i="3"/>
  <c r="CQ297" i="3" s="1"/>
  <c r="CM299" i="3"/>
  <c r="CN298" i="3"/>
  <c r="CO298" i="3" s="1"/>
  <c r="V279" i="2"/>
  <c r="G281" i="2"/>
  <c r="U280" i="2"/>
  <c r="Z280" i="2" s="1"/>
  <c r="T281" i="2"/>
  <c r="E283" i="2"/>
  <c r="F282" i="2"/>
  <c r="I282" i="2" s="1"/>
  <c r="J277" i="1"/>
  <c r="K277" i="1" s="1"/>
  <c r="H278" i="1"/>
  <c r="G278" i="1"/>
  <c r="D280" i="1"/>
  <c r="E280" i="1" s="1"/>
  <c r="I280" i="1" s="1"/>
  <c r="F279" i="1"/>
  <c r="Q301" i="6" l="1"/>
  <c r="S301" i="6"/>
  <c r="AC301" i="6"/>
  <c r="AF301" i="6" s="1"/>
  <c r="AG301" i="6" s="1"/>
  <c r="AD302" i="6"/>
  <c r="AB302" i="6"/>
  <c r="AA302" i="6"/>
  <c r="AE302" i="6" s="1"/>
  <c r="Z302" i="6"/>
  <c r="Y303" i="6"/>
  <c r="AF300" i="6"/>
  <c r="AG300" i="6" s="1"/>
  <c r="O302" i="6"/>
  <c r="R302" i="6"/>
  <c r="P302" i="6"/>
  <c r="N302" i="6"/>
  <c r="M303" i="6"/>
  <c r="AP302" i="6"/>
  <c r="AN302" i="6"/>
  <c r="AM302" i="6"/>
  <c r="AL302" i="6"/>
  <c r="AR301" i="6"/>
  <c r="AS301" i="6" s="1"/>
  <c r="AK303" i="6"/>
  <c r="AQ302" i="6"/>
  <c r="V307" i="4"/>
  <c r="Z306" i="4"/>
  <c r="AA305" i="4"/>
  <c r="AB305" i="4" s="1"/>
  <c r="U308" i="4"/>
  <c r="H308" i="4"/>
  <c r="I308" i="4" s="1"/>
  <c r="K307" i="4"/>
  <c r="N306" i="4"/>
  <c r="O306" i="4" s="1"/>
  <c r="DO313" i="3"/>
  <c r="DP313" i="3" s="1"/>
  <c r="DM314" i="3"/>
  <c r="CE281" i="3"/>
  <c r="CD281" i="3"/>
  <c r="CF281" i="3" s="1"/>
  <c r="CG281" i="3" s="1"/>
  <c r="BB282" i="3"/>
  <c r="BQ282" i="3"/>
  <c r="CC282" i="3" s="1"/>
  <c r="BP285" i="3"/>
  <c r="CB285" i="3" s="1"/>
  <c r="B299" i="3"/>
  <c r="BA285" i="3"/>
  <c r="BS281" i="3"/>
  <c r="BR281" i="3"/>
  <c r="BT281" i="3" s="1"/>
  <c r="BU281" i="3" s="1"/>
  <c r="BD282" i="3"/>
  <c r="BC282" i="3"/>
  <c r="BE282" i="3" s="1"/>
  <c r="BF282" i="3" s="1"/>
  <c r="E295" i="3"/>
  <c r="D295" i="3"/>
  <c r="F295" i="3" s="1"/>
  <c r="G295" i="3" s="1"/>
  <c r="C296" i="3"/>
  <c r="CP298" i="3"/>
  <c r="CQ298" i="3" s="1"/>
  <c r="CM300" i="3"/>
  <c r="CN299" i="3"/>
  <c r="CP299" i="3" s="1"/>
  <c r="CQ299" i="3" s="1"/>
  <c r="V280" i="2"/>
  <c r="G282" i="2"/>
  <c r="T282" i="2"/>
  <c r="U281" i="2"/>
  <c r="Z281" i="2" s="1"/>
  <c r="E284" i="2"/>
  <c r="F283" i="2"/>
  <c r="I283" i="2" s="1"/>
  <c r="J278" i="1"/>
  <c r="K278" i="1" s="1"/>
  <c r="H279" i="1"/>
  <c r="G279" i="1"/>
  <c r="D281" i="1"/>
  <c r="E281" i="1" s="1"/>
  <c r="I281" i="1" s="1"/>
  <c r="F280" i="1"/>
  <c r="T301" i="6" l="1"/>
  <c r="S302" i="6"/>
  <c r="AP303" i="6"/>
  <c r="AN303" i="6"/>
  <c r="AL303" i="6"/>
  <c r="AM303" i="6"/>
  <c r="AC302" i="6"/>
  <c r="AF302" i="6" s="1"/>
  <c r="AG302" i="6" s="1"/>
  <c r="Q302" i="6"/>
  <c r="AD303" i="6"/>
  <c r="AB303" i="6"/>
  <c r="Z303" i="6"/>
  <c r="AA303" i="6"/>
  <c r="AE303" i="6" s="1"/>
  <c r="Y304" i="6"/>
  <c r="P303" i="6"/>
  <c r="N303" i="6"/>
  <c r="R303" i="6"/>
  <c r="O303" i="6"/>
  <c r="M304" i="6"/>
  <c r="AO302" i="6"/>
  <c r="AK304" i="6"/>
  <c r="AQ303" i="6"/>
  <c r="AO303" i="6"/>
  <c r="AR302" i="6"/>
  <c r="AS302" i="6" s="1"/>
  <c r="M307" i="4"/>
  <c r="V308" i="4"/>
  <c r="U309" i="4"/>
  <c r="X307" i="4"/>
  <c r="Z307" i="4" s="1"/>
  <c r="AA306" i="4"/>
  <c r="AB306" i="4" s="1"/>
  <c r="H309" i="4"/>
  <c r="I309" i="4" s="1"/>
  <c r="K308" i="4"/>
  <c r="M308" i="4" s="1"/>
  <c r="N307" i="4"/>
  <c r="O307" i="4" s="1"/>
  <c r="DN314" i="3"/>
  <c r="DO314" i="3" s="1"/>
  <c r="DP314" i="3" s="1"/>
  <c r="DM315" i="3"/>
  <c r="CE282" i="3"/>
  <c r="CD282" i="3"/>
  <c r="CF282" i="3" s="1"/>
  <c r="CG282" i="3" s="1"/>
  <c r="BB283" i="3"/>
  <c r="BQ283" i="3"/>
  <c r="CC283" i="3" s="1"/>
  <c r="BR282" i="3"/>
  <c r="BT282" i="3" s="1"/>
  <c r="BU282" i="3" s="1"/>
  <c r="BS282" i="3"/>
  <c r="BP286" i="3"/>
  <c r="CB286" i="3" s="1"/>
  <c r="B300" i="3"/>
  <c r="BA286" i="3"/>
  <c r="BD283" i="3"/>
  <c r="BC283" i="3"/>
  <c r="BE283" i="3" s="1"/>
  <c r="BF283" i="3" s="1"/>
  <c r="E296" i="3"/>
  <c r="D296" i="3"/>
  <c r="F296" i="3" s="1"/>
  <c r="G296" i="3" s="1"/>
  <c r="C297" i="3"/>
  <c r="CO299" i="3"/>
  <c r="CM301" i="3"/>
  <c r="CN300" i="3"/>
  <c r="CP300" i="3" s="1"/>
  <c r="CQ300" i="3" s="1"/>
  <c r="V281" i="2"/>
  <c r="G283" i="2"/>
  <c r="U282" i="2"/>
  <c r="Z282" i="2" s="1"/>
  <c r="T283" i="2"/>
  <c r="E285" i="2"/>
  <c r="F284" i="2"/>
  <c r="I284" i="2" s="1"/>
  <c r="J279" i="1"/>
  <c r="K279" i="1" s="1"/>
  <c r="H280" i="1"/>
  <c r="G280" i="1"/>
  <c r="D282" i="1"/>
  <c r="E282" i="1" s="1"/>
  <c r="I282" i="1" s="1"/>
  <c r="F281" i="1"/>
  <c r="T302" i="6" l="1"/>
  <c r="S303" i="6"/>
  <c r="AD304" i="6"/>
  <c r="AB304" i="6"/>
  <c r="Z304" i="6"/>
  <c r="AA304" i="6"/>
  <c r="AE304" i="6" s="1"/>
  <c r="Y305" i="6"/>
  <c r="AP304" i="6"/>
  <c r="AN304" i="6"/>
  <c r="AL304" i="6"/>
  <c r="AM304" i="6"/>
  <c r="AC303" i="6"/>
  <c r="AF303" i="6" s="1"/>
  <c r="AG303" i="6" s="1"/>
  <c r="O304" i="6"/>
  <c r="M305" i="6"/>
  <c r="R304" i="6"/>
  <c r="N304" i="6"/>
  <c r="P304" i="6"/>
  <c r="Q303" i="6"/>
  <c r="T303" i="6" s="1"/>
  <c r="AK305" i="6"/>
  <c r="AR303" i="6"/>
  <c r="AS303" i="6" s="1"/>
  <c r="X308" i="4"/>
  <c r="Z308" i="4" s="1"/>
  <c r="AA308" i="4" s="1"/>
  <c r="AB308" i="4" s="1"/>
  <c r="V309" i="4"/>
  <c r="AA307" i="4"/>
  <c r="AB307" i="4" s="1"/>
  <c r="U310" i="4"/>
  <c r="H310" i="4"/>
  <c r="I310" i="4" s="1"/>
  <c r="K309" i="4"/>
  <c r="M309" i="4" s="1"/>
  <c r="N309" i="4" s="1"/>
  <c r="O309" i="4" s="1"/>
  <c r="N308" i="4"/>
  <c r="O308" i="4" s="1"/>
  <c r="DN315" i="3"/>
  <c r="DO315" i="3" s="1"/>
  <c r="DP315" i="3" s="1"/>
  <c r="DM316" i="3"/>
  <c r="CE283" i="3"/>
  <c r="CD283" i="3"/>
  <c r="CF283" i="3" s="1"/>
  <c r="CG283" i="3" s="1"/>
  <c r="BB284" i="3"/>
  <c r="BQ284" i="3"/>
  <c r="CC284" i="3" s="1"/>
  <c r="BP287" i="3"/>
  <c r="CB287" i="3" s="1"/>
  <c r="B301" i="3"/>
  <c r="BA287" i="3"/>
  <c r="BS283" i="3"/>
  <c r="BR283" i="3"/>
  <c r="BT283" i="3" s="1"/>
  <c r="BU283" i="3" s="1"/>
  <c r="BD284" i="3"/>
  <c r="BC284" i="3"/>
  <c r="BE284" i="3" s="1"/>
  <c r="BF284" i="3" s="1"/>
  <c r="E297" i="3"/>
  <c r="D297" i="3"/>
  <c r="F297" i="3" s="1"/>
  <c r="G297" i="3" s="1"/>
  <c r="C298" i="3"/>
  <c r="CO300" i="3"/>
  <c r="CM302" i="3"/>
  <c r="CN301" i="3"/>
  <c r="CP301" i="3" s="1"/>
  <c r="CQ301" i="3" s="1"/>
  <c r="V282" i="2"/>
  <c r="G284" i="2"/>
  <c r="T284" i="2"/>
  <c r="U283" i="2"/>
  <c r="Z283" i="2" s="1"/>
  <c r="E286" i="2"/>
  <c r="F285" i="2"/>
  <c r="I285" i="2" s="1"/>
  <c r="J280" i="1"/>
  <c r="K280" i="1" s="1"/>
  <c r="G281" i="1"/>
  <c r="H281" i="1"/>
  <c r="D283" i="1"/>
  <c r="E283" i="1" s="1"/>
  <c r="I283" i="1" s="1"/>
  <c r="F282" i="1"/>
  <c r="S304" i="6" l="1"/>
  <c r="AO304" i="6"/>
  <c r="AC304" i="6"/>
  <c r="AF304" i="6" s="1"/>
  <c r="AG304" i="6" s="1"/>
  <c r="AP305" i="6"/>
  <c r="AN305" i="6"/>
  <c r="AL305" i="6"/>
  <c r="AM305" i="6"/>
  <c r="Q304" i="6"/>
  <c r="AD305" i="6"/>
  <c r="AB305" i="6"/>
  <c r="Z305" i="6"/>
  <c r="AA305" i="6"/>
  <c r="AE305" i="6" s="1"/>
  <c r="Y306" i="6"/>
  <c r="R305" i="6"/>
  <c r="M306" i="6"/>
  <c r="P305" i="6"/>
  <c r="O305" i="6"/>
  <c r="N305" i="6"/>
  <c r="AK306" i="6"/>
  <c r="AQ304" i="6"/>
  <c r="AR304" i="6" s="1"/>
  <c r="AS304" i="6" s="1"/>
  <c r="X309" i="4"/>
  <c r="Z309" i="4" s="1"/>
  <c r="V310" i="4"/>
  <c r="U311" i="4"/>
  <c r="H311" i="4"/>
  <c r="K310" i="4"/>
  <c r="I311" i="4"/>
  <c r="DN316" i="3"/>
  <c r="DO316" i="3" s="1"/>
  <c r="DP316" i="3" s="1"/>
  <c r="DM317" i="3"/>
  <c r="CE284" i="3"/>
  <c r="CD284" i="3"/>
  <c r="CF284" i="3" s="1"/>
  <c r="CG284" i="3" s="1"/>
  <c r="BB285" i="3"/>
  <c r="BQ285" i="3"/>
  <c r="CC285" i="3" s="1"/>
  <c r="BP288" i="3"/>
  <c r="CB288" i="3" s="1"/>
  <c r="BA288" i="3"/>
  <c r="B302" i="3"/>
  <c r="BS284" i="3"/>
  <c r="BR284" i="3"/>
  <c r="BT284" i="3" s="1"/>
  <c r="BU284" i="3" s="1"/>
  <c r="BD285" i="3"/>
  <c r="BC285" i="3"/>
  <c r="BE285" i="3" s="1"/>
  <c r="BF285" i="3" s="1"/>
  <c r="E298" i="3"/>
  <c r="D298" i="3"/>
  <c r="F298" i="3" s="1"/>
  <c r="G298" i="3" s="1"/>
  <c r="C299" i="3"/>
  <c r="CO301" i="3"/>
  <c r="CM303" i="3"/>
  <c r="CN302" i="3"/>
  <c r="CP302" i="3" s="1"/>
  <c r="CQ302" i="3" s="1"/>
  <c r="V283" i="2"/>
  <c r="G285" i="2"/>
  <c r="U284" i="2"/>
  <c r="Z284" i="2" s="1"/>
  <c r="T285" i="2"/>
  <c r="F286" i="2"/>
  <c r="I286" i="2" s="1"/>
  <c r="E287" i="2"/>
  <c r="J281" i="1"/>
  <c r="K281" i="1" s="1"/>
  <c r="G282" i="1"/>
  <c r="H282" i="1"/>
  <c r="D284" i="1"/>
  <c r="E284" i="1" s="1"/>
  <c r="I284" i="1" s="1"/>
  <c r="F283" i="1"/>
  <c r="T304" i="6" l="1"/>
  <c r="N306" i="6"/>
  <c r="R306" i="6"/>
  <c r="M307" i="6"/>
  <c r="P306" i="6"/>
  <c r="O306" i="6"/>
  <c r="S306" i="6" s="1"/>
  <c r="AP306" i="6"/>
  <c r="AN306" i="6"/>
  <c r="AL306" i="6"/>
  <c r="AM306" i="6"/>
  <c r="AQ306" i="6" s="1"/>
  <c r="AC305" i="6"/>
  <c r="AF305" i="6" s="1"/>
  <c r="AG305" i="6" s="1"/>
  <c r="S305" i="6"/>
  <c r="AD306" i="6"/>
  <c r="AB306" i="6"/>
  <c r="Z306" i="6"/>
  <c r="AA306" i="6"/>
  <c r="Y307" i="6"/>
  <c r="Q305" i="6"/>
  <c r="AK307" i="6"/>
  <c r="AQ305" i="6"/>
  <c r="AO305" i="6"/>
  <c r="M310" i="4"/>
  <c r="N310" i="4" s="1"/>
  <c r="O310" i="4" s="1"/>
  <c r="X310" i="4"/>
  <c r="Z310" i="4" s="1"/>
  <c r="V311" i="4"/>
  <c r="U312" i="4"/>
  <c r="AA309" i="4"/>
  <c r="AB309" i="4" s="1"/>
  <c r="H312" i="4"/>
  <c r="K311" i="4"/>
  <c r="I312" i="4"/>
  <c r="DO317" i="3"/>
  <c r="DP317" i="3" s="1"/>
  <c r="DN317" i="3"/>
  <c r="DM318" i="3"/>
  <c r="CE285" i="3"/>
  <c r="CD285" i="3"/>
  <c r="CF285" i="3" s="1"/>
  <c r="CG285" i="3" s="1"/>
  <c r="BB286" i="3"/>
  <c r="BD286" i="3" s="1"/>
  <c r="BQ286" i="3"/>
  <c r="CC286" i="3" s="1"/>
  <c r="BP289" i="3"/>
  <c r="CB289" i="3" s="1"/>
  <c r="B303" i="3"/>
  <c r="BA289" i="3"/>
  <c r="BR285" i="3"/>
  <c r="BT285" i="3" s="1"/>
  <c r="BU285" i="3" s="1"/>
  <c r="BS285" i="3"/>
  <c r="E299" i="3"/>
  <c r="D299" i="3"/>
  <c r="F299" i="3" s="1"/>
  <c r="G299" i="3" s="1"/>
  <c r="C300" i="3"/>
  <c r="CO302" i="3"/>
  <c r="CM304" i="3"/>
  <c r="CN303" i="3"/>
  <c r="CP303" i="3" s="1"/>
  <c r="CQ303" i="3" s="1"/>
  <c r="V284" i="2"/>
  <c r="G286" i="2"/>
  <c r="T286" i="2"/>
  <c r="U285" i="2"/>
  <c r="Z285" i="2" s="1"/>
  <c r="E288" i="2"/>
  <c r="F287" i="2"/>
  <c r="I287" i="2" s="1"/>
  <c r="J282" i="1"/>
  <c r="K282" i="1" s="1"/>
  <c r="H283" i="1"/>
  <c r="G283" i="1"/>
  <c r="D285" i="1"/>
  <c r="E285" i="1" s="1"/>
  <c r="I285" i="1" s="1"/>
  <c r="F284" i="1"/>
  <c r="Q306" i="6" l="1"/>
  <c r="AE306" i="6"/>
  <c r="AP307" i="6"/>
  <c r="AN307" i="6"/>
  <c r="AL307" i="6"/>
  <c r="AM307" i="6"/>
  <c r="P307" i="6"/>
  <c r="O307" i="6"/>
  <c r="N307" i="6"/>
  <c r="M308" i="6"/>
  <c r="R307" i="6"/>
  <c r="T305" i="6"/>
  <c r="AB307" i="6"/>
  <c r="AD307" i="6"/>
  <c r="Z307" i="6"/>
  <c r="AA307" i="6"/>
  <c r="Y308" i="6"/>
  <c r="AC306" i="6"/>
  <c r="AF306" i="6" s="1"/>
  <c r="AG306" i="6" s="1"/>
  <c r="T306" i="6"/>
  <c r="AQ307" i="6"/>
  <c r="AK308" i="6"/>
  <c r="AO306" i="6"/>
  <c r="AR305" i="6"/>
  <c r="AS305" i="6" s="1"/>
  <c r="AR306" i="6"/>
  <c r="AS306" i="6" s="1"/>
  <c r="M311" i="4"/>
  <c r="X311" i="4"/>
  <c r="V312" i="4"/>
  <c r="U313" i="4"/>
  <c r="AA310" i="4"/>
  <c r="AB310" i="4" s="1"/>
  <c r="Z311" i="4"/>
  <c r="H313" i="4"/>
  <c r="I313" i="4" s="1"/>
  <c r="K312" i="4"/>
  <c r="N311" i="4"/>
  <c r="O311" i="4" s="1"/>
  <c r="DN318" i="3"/>
  <c r="DO318" i="3" s="1"/>
  <c r="DP318" i="3" s="1"/>
  <c r="DM319" i="3"/>
  <c r="DN319" i="3" s="1"/>
  <c r="CE286" i="3"/>
  <c r="CD286" i="3"/>
  <c r="CF286" i="3" s="1"/>
  <c r="CG286" i="3" s="1"/>
  <c r="BB287" i="3"/>
  <c r="BQ287" i="3"/>
  <c r="CC287" i="3" s="1"/>
  <c r="BC286" i="3"/>
  <c r="BE286" i="3" s="1"/>
  <c r="BF286" i="3" s="1"/>
  <c r="BP290" i="3"/>
  <c r="CB290" i="3" s="1"/>
  <c r="BA290" i="3"/>
  <c r="B304" i="3"/>
  <c r="BS286" i="3"/>
  <c r="BR286" i="3"/>
  <c r="BT286" i="3" s="1"/>
  <c r="BU286" i="3" s="1"/>
  <c r="BD287" i="3"/>
  <c r="BC287" i="3"/>
  <c r="BE287" i="3" s="1"/>
  <c r="BF287" i="3" s="1"/>
  <c r="E300" i="3"/>
  <c r="D300" i="3"/>
  <c r="F300" i="3" s="1"/>
  <c r="G300" i="3" s="1"/>
  <c r="C301" i="3"/>
  <c r="CO303" i="3"/>
  <c r="CM305" i="3"/>
  <c r="CN304" i="3"/>
  <c r="CP304" i="3" s="1"/>
  <c r="CQ304" i="3" s="1"/>
  <c r="V285" i="2"/>
  <c r="G287" i="2"/>
  <c r="T287" i="2"/>
  <c r="U286" i="2"/>
  <c r="Z286" i="2" s="1"/>
  <c r="E289" i="2"/>
  <c r="F288" i="2"/>
  <c r="I288" i="2" s="1"/>
  <c r="J283" i="1"/>
  <c r="K283" i="1" s="1"/>
  <c r="H284" i="1"/>
  <c r="G284" i="1"/>
  <c r="D286" i="1"/>
  <c r="E286" i="1" s="1"/>
  <c r="I286" i="1" s="1"/>
  <c r="F285" i="1"/>
  <c r="AC307" i="6" l="1"/>
  <c r="S307" i="6"/>
  <c r="Q307" i="6"/>
  <c r="AP308" i="6"/>
  <c r="AN308" i="6"/>
  <c r="AL308" i="6"/>
  <c r="AM308" i="6"/>
  <c r="AE307" i="6"/>
  <c r="AF307" i="6" s="1"/>
  <c r="AG307" i="6" s="1"/>
  <c r="P308" i="6"/>
  <c r="O308" i="6"/>
  <c r="N308" i="6"/>
  <c r="M309" i="6"/>
  <c r="R308" i="6"/>
  <c r="AD308" i="6"/>
  <c r="AB308" i="6"/>
  <c r="Z308" i="6"/>
  <c r="AA308" i="6"/>
  <c r="AE308" i="6" s="1"/>
  <c r="Y309" i="6"/>
  <c r="AO307" i="6"/>
  <c r="AK309" i="6"/>
  <c r="AQ308" i="6"/>
  <c r="AR307" i="6"/>
  <c r="AS307" i="6" s="1"/>
  <c r="M312" i="4"/>
  <c r="X312" i="4"/>
  <c r="V313" i="4"/>
  <c r="AA311" i="4"/>
  <c r="AB311" i="4" s="1"/>
  <c r="Z312" i="4"/>
  <c r="U314" i="4"/>
  <c r="H314" i="4"/>
  <c r="I314" i="4" s="1"/>
  <c r="K313" i="4"/>
  <c r="M313" i="4" s="1"/>
  <c r="N312" i="4"/>
  <c r="O312" i="4" s="1"/>
  <c r="DO319" i="3"/>
  <c r="DP319" i="3" s="1"/>
  <c r="DM320" i="3"/>
  <c r="CE287" i="3"/>
  <c r="CD287" i="3"/>
  <c r="CF287" i="3" s="1"/>
  <c r="CG287" i="3" s="1"/>
  <c r="BB288" i="3"/>
  <c r="BQ288" i="3"/>
  <c r="CC288" i="3" s="1"/>
  <c r="BP291" i="3"/>
  <c r="CB291" i="3" s="1"/>
  <c r="B305" i="3"/>
  <c r="BA291" i="3"/>
  <c r="BS287" i="3"/>
  <c r="BR287" i="3"/>
  <c r="BT287" i="3" s="1"/>
  <c r="BU287" i="3" s="1"/>
  <c r="BD288" i="3"/>
  <c r="BC288" i="3"/>
  <c r="BE288" i="3" s="1"/>
  <c r="BF288" i="3" s="1"/>
  <c r="E301" i="3"/>
  <c r="D301" i="3"/>
  <c r="F301" i="3" s="1"/>
  <c r="G301" i="3" s="1"/>
  <c r="C302" i="3"/>
  <c r="CO304" i="3"/>
  <c r="CM306" i="3"/>
  <c r="CN305" i="3"/>
  <c r="CP305" i="3" s="1"/>
  <c r="CQ305" i="3" s="1"/>
  <c r="V286" i="2"/>
  <c r="G288" i="2"/>
  <c r="T288" i="2"/>
  <c r="U287" i="2"/>
  <c r="Z287" i="2" s="1"/>
  <c r="E290" i="2"/>
  <c r="F289" i="2"/>
  <c r="I289" i="2" s="1"/>
  <c r="J284" i="1"/>
  <c r="K284" i="1" s="1"/>
  <c r="H285" i="1"/>
  <c r="G285" i="1"/>
  <c r="D287" i="1"/>
  <c r="E287" i="1" s="1"/>
  <c r="I287" i="1" s="1"/>
  <c r="F286" i="1"/>
  <c r="T307" i="6" l="1"/>
  <c r="S308" i="6"/>
  <c r="Q308" i="6"/>
  <c r="R309" i="6"/>
  <c r="P309" i="6"/>
  <c r="O309" i="6"/>
  <c r="S309" i="6" s="1"/>
  <c r="N309" i="6"/>
  <c r="M310" i="6"/>
  <c r="AD309" i="6"/>
  <c r="AB309" i="6"/>
  <c r="Z309" i="6"/>
  <c r="AA309" i="6"/>
  <c r="AE309" i="6" s="1"/>
  <c r="Y310" i="6"/>
  <c r="AC308" i="6"/>
  <c r="AF308" i="6" s="1"/>
  <c r="AG308" i="6" s="1"/>
  <c r="AP309" i="6"/>
  <c r="AN309" i="6"/>
  <c r="AL309" i="6"/>
  <c r="AO309" i="6" s="1"/>
  <c r="AM309" i="6"/>
  <c r="AK310" i="6"/>
  <c r="AO308" i="6"/>
  <c r="AR308" i="6" s="1"/>
  <c r="AS308" i="6" s="1"/>
  <c r="V314" i="4"/>
  <c r="U315" i="4"/>
  <c r="AA312" i="4"/>
  <c r="AB312" i="4" s="1"/>
  <c r="X313" i="4"/>
  <c r="Z313" i="4" s="1"/>
  <c r="H315" i="4"/>
  <c r="I315" i="4" s="1"/>
  <c r="K314" i="4"/>
  <c r="M314" i="4" s="1"/>
  <c r="N313" i="4"/>
  <c r="O313" i="4" s="1"/>
  <c r="DN320" i="3"/>
  <c r="DO320" i="3" s="1"/>
  <c r="DP320" i="3" s="1"/>
  <c r="DM321" i="3"/>
  <c r="DN321" i="3" s="1"/>
  <c r="CE288" i="3"/>
  <c r="CD288" i="3"/>
  <c r="BB289" i="3"/>
  <c r="BQ289" i="3"/>
  <c r="CC289" i="3" s="1"/>
  <c r="BP292" i="3"/>
  <c r="CB292" i="3" s="1"/>
  <c r="B306" i="3"/>
  <c r="BA292" i="3"/>
  <c r="BS288" i="3"/>
  <c r="BR288" i="3"/>
  <c r="BT288" i="3" s="1"/>
  <c r="BU288" i="3" s="1"/>
  <c r="BD289" i="3"/>
  <c r="BC289" i="3"/>
  <c r="BE289" i="3" s="1"/>
  <c r="BF289" i="3" s="1"/>
  <c r="D302" i="3"/>
  <c r="F302" i="3" s="1"/>
  <c r="G302" i="3" s="1"/>
  <c r="E302" i="3"/>
  <c r="C303" i="3"/>
  <c r="CO305" i="3"/>
  <c r="CM307" i="3"/>
  <c r="CN306" i="3"/>
  <c r="CO306" i="3" s="1"/>
  <c r="V287" i="2"/>
  <c r="G289" i="2"/>
  <c r="T289" i="2"/>
  <c r="U288" i="2"/>
  <c r="Z288" i="2" s="1"/>
  <c r="E291" i="2"/>
  <c r="F290" i="2"/>
  <c r="I290" i="2" s="1"/>
  <c r="H286" i="1"/>
  <c r="G286" i="1"/>
  <c r="J285" i="1"/>
  <c r="K285" i="1" s="1"/>
  <c r="D288" i="1"/>
  <c r="E288" i="1" s="1"/>
  <c r="I288" i="1" s="1"/>
  <c r="F287" i="1"/>
  <c r="T308" i="6" l="1"/>
  <c r="AD310" i="6"/>
  <c r="AB310" i="6"/>
  <c r="AA310" i="6"/>
  <c r="AE310" i="6" s="1"/>
  <c r="Z310" i="6"/>
  <c r="Y311" i="6"/>
  <c r="Q309" i="6"/>
  <c r="T309" i="6" s="1"/>
  <c r="AC309" i="6"/>
  <c r="AF309" i="6" s="1"/>
  <c r="AG309" i="6" s="1"/>
  <c r="AP310" i="6"/>
  <c r="AN310" i="6"/>
  <c r="AL310" i="6"/>
  <c r="AM310" i="6"/>
  <c r="R310" i="6"/>
  <c r="P310" i="6"/>
  <c r="O310" i="6"/>
  <c r="N310" i="6"/>
  <c r="M311" i="6"/>
  <c r="AQ309" i="6"/>
  <c r="AR309" i="6" s="1"/>
  <c r="AS309" i="6" s="1"/>
  <c r="AK311" i="6"/>
  <c r="X314" i="4"/>
  <c r="Z314" i="4" s="1"/>
  <c r="AA314" i="4" s="1"/>
  <c r="AB314" i="4" s="1"/>
  <c r="V315" i="4"/>
  <c r="X315" i="4" s="1"/>
  <c r="AA313" i="4"/>
  <c r="AB313" i="4" s="1"/>
  <c r="U316" i="4"/>
  <c r="H316" i="4"/>
  <c r="I316" i="4" s="1"/>
  <c r="K315" i="4"/>
  <c r="M315" i="4" s="1"/>
  <c r="N314" i="4"/>
  <c r="O314" i="4" s="1"/>
  <c r="DO321" i="3"/>
  <c r="DP321" i="3" s="1"/>
  <c r="DM322" i="3"/>
  <c r="DN322" i="3" s="1"/>
  <c r="CE289" i="3"/>
  <c r="CD289" i="3"/>
  <c r="CF289" i="3" s="1"/>
  <c r="CG289" i="3" s="1"/>
  <c r="CF288" i="3"/>
  <c r="CG288" i="3" s="1"/>
  <c r="BB290" i="3"/>
  <c r="BQ290" i="3"/>
  <c r="CC290" i="3" s="1"/>
  <c r="BP293" i="3"/>
  <c r="CB293" i="3" s="1"/>
  <c r="BA293" i="3"/>
  <c r="B307" i="3"/>
  <c r="BS289" i="3"/>
  <c r="BR289" i="3"/>
  <c r="BT289" i="3" s="1"/>
  <c r="BU289" i="3" s="1"/>
  <c r="BD290" i="3"/>
  <c r="BC290" i="3"/>
  <c r="BE290" i="3" s="1"/>
  <c r="BF290" i="3" s="1"/>
  <c r="D303" i="3"/>
  <c r="F303" i="3" s="1"/>
  <c r="G303" i="3" s="1"/>
  <c r="E303" i="3"/>
  <c r="C304" i="3"/>
  <c r="CP306" i="3"/>
  <c r="CQ306" i="3" s="1"/>
  <c r="CM308" i="3"/>
  <c r="CN307" i="3"/>
  <c r="CP307" i="3" s="1"/>
  <c r="CQ307" i="3" s="1"/>
  <c r="V288" i="2"/>
  <c r="G290" i="2"/>
  <c r="U289" i="2"/>
  <c r="Z289" i="2" s="1"/>
  <c r="T290" i="2"/>
  <c r="E292" i="2"/>
  <c r="F291" i="2"/>
  <c r="I291" i="2" s="1"/>
  <c r="J286" i="1"/>
  <c r="K286" i="1" s="1"/>
  <c r="H287" i="1"/>
  <c r="G287" i="1"/>
  <c r="D289" i="1"/>
  <c r="E289" i="1" s="1"/>
  <c r="I289" i="1" s="1"/>
  <c r="F288" i="1"/>
  <c r="AO310" i="6" l="1"/>
  <c r="AD311" i="6"/>
  <c r="AB311" i="6"/>
  <c r="Z311" i="6"/>
  <c r="AA311" i="6"/>
  <c r="AE311" i="6" s="1"/>
  <c r="Y312" i="6"/>
  <c r="AP311" i="6"/>
  <c r="AN311" i="6"/>
  <c r="AL311" i="6"/>
  <c r="AM311" i="6"/>
  <c r="N311" i="6"/>
  <c r="O311" i="6"/>
  <c r="P311" i="6"/>
  <c r="M312" i="6"/>
  <c r="R311" i="6"/>
  <c r="S310" i="6"/>
  <c r="AC310" i="6"/>
  <c r="AF310" i="6" s="1"/>
  <c r="AG310" i="6" s="1"/>
  <c r="Q310" i="6"/>
  <c r="AK312" i="6"/>
  <c r="AQ310" i="6"/>
  <c r="AR310" i="6" s="1"/>
  <c r="AS310" i="6" s="1"/>
  <c r="V316" i="4"/>
  <c r="U317" i="4"/>
  <c r="Z315" i="4"/>
  <c r="H317" i="4"/>
  <c r="I317" i="4" s="1"/>
  <c r="K316" i="4"/>
  <c r="M316" i="4" s="1"/>
  <c r="N315" i="4"/>
  <c r="O315" i="4" s="1"/>
  <c r="DO322" i="3"/>
  <c r="DP322" i="3" s="1"/>
  <c r="DM323" i="3"/>
  <c r="DN323" i="3" s="1"/>
  <c r="CE290" i="3"/>
  <c r="CD290" i="3"/>
  <c r="BB291" i="3"/>
  <c r="BQ291" i="3"/>
  <c r="CC291" i="3" s="1"/>
  <c r="BP294" i="3"/>
  <c r="CB294" i="3" s="1"/>
  <c r="B308" i="3"/>
  <c r="BA294" i="3"/>
  <c r="BS290" i="3"/>
  <c r="BR290" i="3"/>
  <c r="BT290" i="3" s="1"/>
  <c r="BU290" i="3" s="1"/>
  <c r="BD291" i="3"/>
  <c r="BC291" i="3"/>
  <c r="BE291" i="3" s="1"/>
  <c r="BF291" i="3" s="1"/>
  <c r="E304" i="3"/>
  <c r="D304" i="3"/>
  <c r="F304" i="3" s="1"/>
  <c r="G304" i="3" s="1"/>
  <c r="C305" i="3"/>
  <c r="CO307" i="3"/>
  <c r="CM309" i="3"/>
  <c r="CN308" i="3"/>
  <c r="CO308" i="3" s="1"/>
  <c r="V289" i="2"/>
  <c r="G291" i="2"/>
  <c r="T291" i="2"/>
  <c r="U290" i="2"/>
  <c r="Z290" i="2" s="1"/>
  <c r="F292" i="2"/>
  <c r="I292" i="2" s="1"/>
  <c r="E293" i="2"/>
  <c r="J287" i="1"/>
  <c r="K287" i="1" s="1"/>
  <c r="H288" i="1"/>
  <c r="G288" i="1"/>
  <c r="D290" i="1"/>
  <c r="E290" i="1" s="1"/>
  <c r="I290" i="1" s="1"/>
  <c r="F289" i="1"/>
  <c r="T310" i="6" l="1"/>
  <c r="S311" i="6"/>
  <c r="AP312" i="6"/>
  <c r="AN312" i="6"/>
  <c r="AL312" i="6"/>
  <c r="AM312" i="6"/>
  <c r="M313" i="6"/>
  <c r="R312" i="6"/>
  <c r="P312" i="6"/>
  <c r="O312" i="6"/>
  <c r="S312" i="6" s="1"/>
  <c r="N312" i="6"/>
  <c r="AC311" i="6"/>
  <c r="AF311" i="6" s="1"/>
  <c r="AG311" i="6" s="1"/>
  <c r="AD312" i="6"/>
  <c r="AB312" i="6"/>
  <c r="Z312" i="6"/>
  <c r="AA312" i="6"/>
  <c r="Y313" i="6"/>
  <c r="Q311" i="6"/>
  <c r="T311" i="6" s="1"/>
  <c r="AQ311" i="6"/>
  <c r="AK313" i="6"/>
  <c r="AQ312" i="6"/>
  <c r="AO311" i="6"/>
  <c r="X316" i="4"/>
  <c r="V317" i="4"/>
  <c r="AA315" i="4"/>
  <c r="AB315" i="4" s="1"/>
  <c r="U318" i="4"/>
  <c r="Z316" i="4"/>
  <c r="H318" i="4"/>
  <c r="I318" i="4" s="1"/>
  <c r="K317" i="4"/>
  <c r="M317" i="4" s="1"/>
  <c r="N316" i="4"/>
  <c r="O316" i="4" s="1"/>
  <c r="DO323" i="3"/>
  <c r="DP323" i="3" s="1"/>
  <c r="DM324" i="3"/>
  <c r="CD291" i="3"/>
  <c r="CF291" i="3" s="1"/>
  <c r="CG291" i="3" s="1"/>
  <c r="CE291" i="3"/>
  <c r="CF290" i="3"/>
  <c r="CG290" i="3" s="1"/>
  <c r="BB292" i="3"/>
  <c r="BQ292" i="3"/>
  <c r="CC292" i="3" s="1"/>
  <c r="BS291" i="3"/>
  <c r="BR291" i="3"/>
  <c r="BT291" i="3" s="1"/>
  <c r="BU291" i="3" s="1"/>
  <c r="BP295" i="3"/>
  <c r="CB295" i="3" s="1"/>
  <c r="B309" i="3"/>
  <c r="BA295" i="3"/>
  <c r="BD292" i="3"/>
  <c r="BC292" i="3"/>
  <c r="BE292" i="3" s="1"/>
  <c r="BF292" i="3" s="1"/>
  <c r="D305" i="3"/>
  <c r="F305" i="3" s="1"/>
  <c r="G305" i="3" s="1"/>
  <c r="E305" i="3"/>
  <c r="C306" i="3"/>
  <c r="CP308" i="3"/>
  <c r="CQ308" i="3" s="1"/>
  <c r="CM310" i="3"/>
  <c r="CN309" i="3"/>
  <c r="CO309" i="3" s="1"/>
  <c r="V290" i="2"/>
  <c r="G292" i="2"/>
  <c r="T292" i="2"/>
  <c r="U291" i="2"/>
  <c r="Z291" i="2" s="1"/>
  <c r="E294" i="2"/>
  <c r="F293" i="2"/>
  <c r="I293" i="2" s="1"/>
  <c r="J288" i="1"/>
  <c r="K288" i="1" s="1"/>
  <c r="G289" i="1"/>
  <c r="H289" i="1"/>
  <c r="D291" i="1"/>
  <c r="E291" i="1" s="1"/>
  <c r="I291" i="1" s="1"/>
  <c r="F290" i="1"/>
  <c r="AC312" i="6" l="1"/>
  <c r="O313" i="6"/>
  <c r="R313" i="6"/>
  <c r="P313" i="6"/>
  <c r="M314" i="6"/>
  <c r="N313" i="6"/>
  <c r="Q312" i="6"/>
  <c r="T312" i="6" s="1"/>
  <c r="AD313" i="6"/>
  <c r="AB313" i="6"/>
  <c r="Z313" i="6"/>
  <c r="AA313" i="6"/>
  <c r="AE313" i="6" s="1"/>
  <c r="Y314" i="6"/>
  <c r="AP313" i="6"/>
  <c r="AN313" i="6"/>
  <c r="AL313" i="6"/>
  <c r="AM313" i="6"/>
  <c r="AQ313" i="6" s="1"/>
  <c r="AE312" i="6"/>
  <c r="AF312" i="6" s="1"/>
  <c r="AG312" i="6" s="1"/>
  <c r="AO313" i="6"/>
  <c r="AK314" i="6"/>
  <c r="AO312" i="6"/>
  <c r="AR312" i="6" s="1"/>
  <c r="AS312" i="6" s="1"/>
  <c r="AR311" i="6"/>
  <c r="AS311" i="6" s="1"/>
  <c r="X317" i="4"/>
  <c r="Z317" i="4" s="1"/>
  <c r="V318" i="4"/>
  <c r="U319" i="4"/>
  <c r="AA316" i="4"/>
  <c r="AB316" i="4" s="1"/>
  <c r="H319" i="4"/>
  <c r="K318" i="4"/>
  <c r="M318" i="4" s="1"/>
  <c r="N318" i="4" s="1"/>
  <c r="O318" i="4" s="1"/>
  <c r="N317" i="4"/>
  <c r="O317" i="4" s="1"/>
  <c r="I319" i="4"/>
  <c r="DN324" i="3"/>
  <c r="DO324" i="3" s="1"/>
  <c r="DP324" i="3" s="1"/>
  <c r="DM325" i="3"/>
  <c r="CE292" i="3"/>
  <c r="CD292" i="3"/>
  <c r="CF292" i="3" s="1"/>
  <c r="CG292" i="3" s="1"/>
  <c r="BB293" i="3"/>
  <c r="BQ293" i="3"/>
  <c r="CC293" i="3" s="1"/>
  <c r="BP296" i="3"/>
  <c r="CB296" i="3" s="1"/>
  <c r="B310" i="3"/>
  <c r="BA296" i="3"/>
  <c r="BS292" i="3"/>
  <c r="BR292" i="3"/>
  <c r="BT292" i="3" s="1"/>
  <c r="BU292" i="3" s="1"/>
  <c r="BD293" i="3"/>
  <c r="BC293" i="3"/>
  <c r="BE293" i="3" s="1"/>
  <c r="BF293" i="3" s="1"/>
  <c r="E306" i="3"/>
  <c r="D306" i="3"/>
  <c r="F306" i="3" s="1"/>
  <c r="G306" i="3" s="1"/>
  <c r="C307" i="3"/>
  <c r="CP309" i="3"/>
  <c r="CQ309" i="3" s="1"/>
  <c r="CM311" i="3"/>
  <c r="CN310" i="3"/>
  <c r="CO310" i="3" s="1"/>
  <c r="V291" i="2"/>
  <c r="G293" i="2"/>
  <c r="T293" i="2"/>
  <c r="U292" i="2"/>
  <c r="Z292" i="2" s="1"/>
  <c r="E295" i="2"/>
  <c r="F294" i="2"/>
  <c r="I294" i="2" s="1"/>
  <c r="J289" i="1"/>
  <c r="K289" i="1" s="1"/>
  <c r="G290" i="1"/>
  <c r="H290" i="1"/>
  <c r="D292" i="1"/>
  <c r="E292" i="1" s="1"/>
  <c r="I292" i="1" s="1"/>
  <c r="F291" i="1"/>
  <c r="AP314" i="6" l="1"/>
  <c r="AN314" i="6"/>
  <c r="AL314" i="6"/>
  <c r="AM314" i="6"/>
  <c r="P314" i="6"/>
  <c r="N314" i="6"/>
  <c r="M315" i="6"/>
  <c r="R314" i="6"/>
  <c r="O314" i="6"/>
  <c r="Q313" i="6"/>
  <c r="AC313" i="6"/>
  <c r="AF313" i="6" s="1"/>
  <c r="AG313" i="6" s="1"/>
  <c r="AD314" i="6"/>
  <c r="AB314" i="6"/>
  <c r="Z314" i="6"/>
  <c r="AA314" i="6"/>
  <c r="Y315" i="6"/>
  <c r="S313" i="6"/>
  <c r="AR313" i="6"/>
  <c r="AS313" i="6" s="1"/>
  <c r="AK315" i="6"/>
  <c r="AO314" i="6"/>
  <c r="AQ314" i="6"/>
  <c r="AR314" i="6" s="1"/>
  <c r="AS314" i="6" s="1"/>
  <c r="V319" i="4"/>
  <c r="X318" i="4"/>
  <c r="Z318" i="4" s="1"/>
  <c r="AA317" i="4"/>
  <c r="AB317" i="4" s="1"/>
  <c r="U320" i="4"/>
  <c r="H320" i="4"/>
  <c r="K319" i="4"/>
  <c r="M319" i="4" s="1"/>
  <c r="I320" i="4"/>
  <c r="DN325" i="3"/>
  <c r="DO325" i="3" s="1"/>
  <c r="DP325" i="3" s="1"/>
  <c r="DM326" i="3"/>
  <c r="CE293" i="3"/>
  <c r="CD293" i="3"/>
  <c r="CF293" i="3" s="1"/>
  <c r="CG293" i="3" s="1"/>
  <c r="BB294" i="3"/>
  <c r="BQ294" i="3"/>
  <c r="CC294" i="3" s="1"/>
  <c r="BP297" i="3"/>
  <c r="CB297" i="3" s="1"/>
  <c r="B311" i="3"/>
  <c r="BA297" i="3"/>
  <c r="BS293" i="3"/>
  <c r="BR293" i="3"/>
  <c r="BT293" i="3" s="1"/>
  <c r="BU293" i="3" s="1"/>
  <c r="BD294" i="3"/>
  <c r="BC294" i="3"/>
  <c r="BE294" i="3" s="1"/>
  <c r="BF294" i="3" s="1"/>
  <c r="E307" i="3"/>
  <c r="D307" i="3"/>
  <c r="F307" i="3" s="1"/>
  <c r="G307" i="3" s="1"/>
  <c r="C308" i="3"/>
  <c r="CP310" i="3"/>
  <c r="CQ310" i="3" s="1"/>
  <c r="CM312" i="3"/>
  <c r="CN311" i="3"/>
  <c r="CO311" i="3" s="1"/>
  <c r="V292" i="2"/>
  <c r="G294" i="2"/>
  <c r="T294" i="2"/>
  <c r="U293" i="2"/>
  <c r="Z293" i="2" s="1"/>
  <c r="E296" i="2"/>
  <c r="F295" i="2"/>
  <c r="I295" i="2" s="1"/>
  <c r="J290" i="1"/>
  <c r="K290" i="1" s="1"/>
  <c r="H291" i="1"/>
  <c r="G291" i="1"/>
  <c r="D293" i="1"/>
  <c r="E293" i="1" s="1"/>
  <c r="I293" i="1" s="1"/>
  <c r="F292" i="1"/>
  <c r="T313" i="6" l="1"/>
  <c r="S314" i="6"/>
  <c r="AE314" i="6"/>
  <c r="AN315" i="6"/>
  <c r="AP315" i="6"/>
  <c r="AL315" i="6"/>
  <c r="AM315" i="6"/>
  <c r="Q314" i="6"/>
  <c r="T314" i="6" s="1"/>
  <c r="R315" i="6"/>
  <c r="P315" i="6"/>
  <c r="O315" i="6"/>
  <c r="S315" i="6" s="1"/>
  <c r="N315" i="6"/>
  <c r="M316" i="6"/>
  <c r="AD315" i="6"/>
  <c r="AB315" i="6"/>
  <c r="Z315" i="6"/>
  <c r="AA315" i="6"/>
  <c r="Y316" i="6"/>
  <c r="AC314" i="6"/>
  <c r="AF314" i="6" s="1"/>
  <c r="AG314" i="6" s="1"/>
  <c r="AK316" i="6"/>
  <c r="V320" i="4"/>
  <c r="AA318" i="4"/>
  <c r="AB318" i="4" s="1"/>
  <c r="U321" i="4"/>
  <c r="X319" i="4"/>
  <c r="Z319" i="4" s="1"/>
  <c r="H321" i="4"/>
  <c r="I321" i="4" s="1"/>
  <c r="K320" i="4"/>
  <c r="M320" i="4" s="1"/>
  <c r="N319" i="4"/>
  <c r="O319" i="4" s="1"/>
  <c r="DN326" i="3"/>
  <c r="DO326" i="3" s="1"/>
  <c r="DP326" i="3" s="1"/>
  <c r="DM327" i="3"/>
  <c r="CE294" i="3"/>
  <c r="CD294" i="3"/>
  <c r="CF294" i="3" s="1"/>
  <c r="CG294" i="3" s="1"/>
  <c r="BB295" i="3"/>
  <c r="BQ295" i="3"/>
  <c r="CC295" i="3" s="1"/>
  <c r="BP298" i="3"/>
  <c r="CB298" i="3" s="1"/>
  <c r="BA298" i="3"/>
  <c r="B312" i="3"/>
  <c r="BS294" i="3"/>
  <c r="BR294" i="3"/>
  <c r="BT294" i="3" s="1"/>
  <c r="BU294" i="3" s="1"/>
  <c r="BD295" i="3"/>
  <c r="BC295" i="3"/>
  <c r="BE295" i="3" s="1"/>
  <c r="BF295" i="3" s="1"/>
  <c r="E308" i="3"/>
  <c r="D308" i="3"/>
  <c r="F308" i="3" s="1"/>
  <c r="G308" i="3" s="1"/>
  <c r="C309" i="3"/>
  <c r="CP311" i="3"/>
  <c r="CQ311" i="3" s="1"/>
  <c r="CM313" i="3"/>
  <c r="CN312" i="3"/>
  <c r="CO312" i="3" s="1"/>
  <c r="V293" i="2"/>
  <c r="G295" i="2"/>
  <c r="U294" i="2"/>
  <c r="Z294" i="2" s="1"/>
  <c r="T295" i="2"/>
  <c r="E297" i="2"/>
  <c r="F296" i="2"/>
  <c r="I296" i="2" s="1"/>
  <c r="J291" i="1"/>
  <c r="K291" i="1" s="1"/>
  <c r="H292" i="1"/>
  <c r="G292" i="1"/>
  <c r="D294" i="1"/>
  <c r="E294" i="1" s="1"/>
  <c r="I294" i="1" s="1"/>
  <c r="F293" i="1"/>
  <c r="AE315" i="6" l="1"/>
  <c r="N316" i="6"/>
  <c r="R316" i="6"/>
  <c r="M317" i="6"/>
  <c r="P316" i="6"/>
  <c r="O316" i="6"/>
  <c r="Q315" i="6"/>
  <c r="T315" i="6" s="1"/>
  <c r="AP316" i="6"/>
  <c r="AN316" i="6"/>
  <c r="AL316" i="6"/>
  <c r="AM316" i="6"/>
  <c r="AD316" i="6"/>
  <c r="AB316" i="6"/>
  <c r="Z316" i="6"/>
  <c r="AA316" i="6"/>
  <c r="Y317" i="6"/>
  <c r="AC315" i="6"/>
  <c r="AQ315" i="6"/>
  <c r="AO315" i="6"/>
  <c r="AK317" i="6"/>
  <c r="V321" i="4"/>
  <c r="AA319" i="4"/>
  <c r="AB319" i="4" s="1"/>
  <c r="X321" i="4"/>
  <c r="U322" i="4"/>
  <c r="X320" i="4"/>
  <c r="Z320" i="4" s="1"/>
  <c r="H322" i="4"/>
  <c r="I322" i="4" s="1"/>
  <c r="K321" i="4"/>
  <c r="M321" i="4" s="1"/>
  <c r="N320" i="4"/>
  <c r="O320" i="4" s="1"/>
  <c r="DN327" i="3"/>
  <c r="DO327" i="3" s="1"/>
  <c r="DP327" i="3" s="1"/>
  <c r="DM328" i="3"/>
  <c r="CE295" i="3"/>
  <c r="CD295" i="3"/>
  <c r="CF295" i="3" s="1"/>
  <c r="CG295" i="3" s="1"/>
  <c r="BS295" i="3"/>
  <c r="BR295" i="3"/>
  <c r="BT295" i="3" s="1"/>
  <c r="BU295" i="3" s="1"/>
  <c r="BB296" i="3"/>
  <c r="BQ296" i="3"/>
  <c r="CC296" i="3" s="1"/>
  <c r="BP299" i="3"/>
  <c r="CB299" i="3" s="1"/>
  <c r="B313" i="3"/>
  <c r="BA299" i="3"/>
  <c r="BD296" i="3"/>
  <c r="BC296" i="3"/>
  <c r="BE296" i="3" s="1"/>
  <c r="BF296" i="3" s="1"/>
  <c r="E309" i="3"/>
  <c r="D309" i="3"/>
  <c r="F309" i="3" s="1"/>
  <c r="G309" i="3" s="1"/>
  <c r="C310" i="3"/>
  <c r="CP312" i="3"/>
  <c r="CQ312" i="3" s="1"/>
  <c r="CM314" i="3"/>
  <c r="CN313" i="3"/>
  <c r="CP313" i="3" s="1"/>
  <c r="CQ313" i="3" s="1"/>
  <c r="V294" i="2"/>
  <c r="G296" i="2"/>
  <c r="T296" i="2"/>
  <c r="U295" i="2"/>
  <c r="Z295" i="2" s="1"/>
  <c r="E298" i="2"/>
  <c r="F297" i="2"/>
  <c r="I297" i="2" s="1"/>
  <c r="J292" i="1"/>
  <c r="K292" i="1" s="1"/>
  <c r="H293" i="1"/>
  <c r="G293" i="1"/>
  <c r="D295" i="1"/>
  <c r="E295" i="1" s="1"/>
  <c r="I295" i="1" s="1"/>
  <c r="F294" i="1"/>
  <c r="S316" i="6" l="1"/>
  <c r="Q316" i="6"/>
  <c r="AO316" i="6"/>
  <c r="AP317" i="6"/>
  <c r="AN317" i="6"/>
  <c r="AL317" i="6"/>
  <c r="AM317" i="6"/>
  <c r="AD317" i="6"/>
  <c r="AB317" i="6"/>
  <c r="Z317" i="6"/>
  <c r="AA317" i="6"/>
  <c r="AE317" i="6" s="1"/>
  <c r="Y318" i="6"/>
  <c r="O317" i="6"/>
  <c r="M318" i="6"/>
  <c r="R317" i="6"/>
  <c r="P317" i="6"/>
  <c r="N317" i="6"/>
  <c r="AE316" i="6"/>
  <c r="AC316" i="6"/>
  <c r="AF315" i="6"/>
  <c r="AG315" i="6" s="1"/>
  <c r="AQ316" i="6"/>
  <c r="AR316" i="6" s="1"/>
  <c r="AS316" i="6" s="1"/>
  <c r="AK318" i="6"/>
  <c r="AR315" i="6"/>
  <c r="AS315" i="6" s="1"/>
  <c r="V322" i="4"/>
  <c r="AA320" i="4"/>
  <c r="AB320" i="4" s="1"/>
  <c r="X322" i="4"/>
  <c r="U323" i="4"/>
  <c r="Z321" i="4"/>
  <c r="H323" i="4"/>
  <c r="I323" i="4" s="1"/>
  <c r="K322" i="4"/>
  <c r="N321" i="4"/>
  <c r="O321" i="4" s="1"/>
  <c r="DN328" i="3"/>
  <c r="DO328" i="3" s="1"/>
  <c r="DP328" i="3" s="1"/>
  <c r="DM329" i="3"/>
  <c r="DN329" i="3" s="1"/>
  <c r="CE296" i="3"/>
  <c r="CD296" i="3"/>
  <c r="CF296" i="3" s="1"/>
  <c r="CG296" i="3" s="1"/>
  <c r="BB297" i="3"/>
  <c r="BQ297" i="3"/>
  <c r="CC297" i="3" s="1"/>
  <c r="BP300" i="3"/>
  <c r="CB300" i="3" s="1"/>
  <c r="B314" i="3"/>
  <c r="BA300" i="3"/>
  <c r="BS296" i="3"/>
  <c r="BR296" i="3"/>
  <c r="BT296" i="3" s="1"/>
  <c r="BU296" i="3" s="1"/>
  <c r="BD297" i="3"/>
  <c r="BC297" i="3"/>
  <c r="BE297" i="3" s="1"/>
  <c r="BF297" i="3" s="1"/>
  <c r="E310" i="3"/>
  <c r="D310" i="3"/>
  <c r="F310" i="3" s="1"/>
  <c r="G310" i="3" s="1"/>
  <c r="C311" i="3"/>
  <c r="CM315" i="3"/>
  <c r="CO313" i="3"/>
  <c r="CN314" i="3"/>
  <c r="CP314" i="3" s="1"/>
  <c r="CQ314" i="3" s="1"/>
  <c r="V295" i="2"/>
  <c r="G297" i="2"/>
  <c r="T297" i="2"/>
  <c r="U296" i="2"/>
  <c r="Z296" i="2" s="1"/>
  <c r="F298" i="2"/>
  <c r="I298" i="2" s="1"/>
  <c r="E299" i="2"/>
  <c r="J293" i="1"/>
  <c r="K293" i="1" s="1"/>
  <c r="H294" i="1"/>
  <c r="G294" i="1"/>
  <c r="D296" i="1"/>
  <c r="E296" i="1" s="1"/>
  <c r="I296" i="1" s="1"/>
  <c r="F295" i="1"/>
  <c r="AF316" i="6" l="1"/>
  <c r="AG316" i="6" s="1"/>
  <c r="T316" i="6"/>
  <c r="S317" i="6"/>
  <c r="R318" i="6"/>
  <c r="O318" i="6"/>
  <c r="N318" i="6"/>
  <c r="M319" i="6"/>
  <c r="P318" i="6"/>
  <c r="AC317" i="6"/>
  <c r="AF317" i="6" s="1"/>
  <c r="AG317" i="6" s="1"/>
  <c r="AD318" i="6"/>
  <c r="AB318" i="6"/>
  <c r="AA318" i="6"/>
  <c r="AE318" i="6" s="1"/>
  <c r="Z318" i="6"/>
  <c r="Y319" i="6"/>
  <c r="AP318" i="6"/>
  <c r="AN318" i="6"/>
  <c r="AL318" i="6"/>
  <c r="AM318" i="6"/>
  <c r="AQ318" i="6" s="1"/>
  <c r="Q317" i="6"/>
  <c r="T317" i="6" s="1"/>
  <c r="AK319" i="6"/>
  <c r="AQ317" i="6"/>
  <c r="AO317" i="6"/>
  <c r="M322" i="4"/>
  <c r="V323" i="4"/>
  <c r="X323" i="4" s="1"/>
  <c r="AA321" i="4"/>
  <c r="AB321" i="4" s="1"/>
  <c r="Z322" i="4"/>
  <c r="U324" i="4"/>
  <c r="H324" i="4"/>
  <c r="I324" i="4" s="1"/>
  <c r="K323" i="4"/>
  <c r="N322" i="4"/>
  <c r="O322" i="4" s="1"/>
  <c r="DO329" i="3"/>
  <c r="DP329" i="3" s="1"/>
  <c r="DM330" i="3"/>
  <c r="CE297" i="3"/>
  <c r="CD297" i="3"/>
  <c r="CF297" i="3" s="1"/>
  <c r="CG297" i="3" s="1"/>
  <c r="BB298" i="3"/>
  <c r="BQ298" i="3"/>
  <c r="CC298" i="3" s="1"/>
  <c r="BS297" i="3"/>
  <c r="BR297" i="3"/>
  <c r="BT297" i="3" s="1"/>
  <c r="BU297" i="3" s="1"/>
  <c r="BP301" i="3"/>
  <c r="CB301" i="3" s="1"/>
  <c r="B315" i="3"/>
  <c r="BA301" i="3"/>
  <c r="BD298" i="3"/>
  <c r="BC298" i="3"/>
  <c r="BE298" i="3" s="1"/>
  <c r="BF298" i="3" s="1"/>
  <c r="E311" i="3"/>
  <c r="D311" i="3"/>
  <c r="F311" i="3" s="1"/>
  <c r="G311" i="3" s="1"/>
  <c r="C312" i="3"/>
  <c r="CO314" i="3"/>
  <c r="CM316" i="3"/>
  <c r="CN315" i="3"/>
  <c r="CP315" i="3" s="1"/>
  <c r="CQ315" i="3" s="1"/>
  <c r="V296" i="2"/>
  <c r="G298" i="2"/>
  <c r="T298" i="2"/>
  <c r="U297" i="2"/>
  <c r="Z297" i="2" s="1"/>
  <c r="E300" i="2"/>
  <c r="F299" i="2"/>
  <c r="I299" i="2" s="1"/>
  <c r="J294" i="1"/>
  <c r="K294" i="1" s="1"/>
  <c r="H295" i="1"/>
  <c r="G295" i="1"/>
  <c r="D297" i="1"/>
  <c r="E297" i="1" s="1"/>
  <c r="I297" i="1" s="1"/>
  <c r="F296" i="1"/>
  <c r="S318" i="6" l="1"/>
  <c r="Q318" i="6"/>
  <c r="T318" i="6" s="1"/>
  <c r="AB319" i="6"/>
  <c r="AD319" i="6"/>
  <c r="AA319" i="6"/>
  <c r="AE319" i="6" s="1"/>
  <c r="Z319" i="6"/>
  <c r="Y320" i="6"/>
  <c r="AC318" i="6"/>
  <c r="AF318" i="6" s="1"/>
  <c r="AG318" i="6" s="1"/>
  <c r="O319" i="6"/>
  <c r="R319" i="6"/>
  <c r="P319" i="6"/>
  <c r="N319" i="6"/>
  <c r="M320" i="6"/>
  <c r="AP319" i="6"/>
  <c r="AN319" i="6"/>
  <c r="AL319" i="6"/>
  <c r="AM319" i="6"/>
  <c r="AK320" i="6"/>
  <c r="AR317" i="6"/>
  <c r="AS317" i="6" s="1"/>
  <c r="AO318" i="6"/>
  <c r="AR318" i="6" s="1"/>
  <c r="AS318" i="6" s="1"/>
  <c r="M323" i="4"/>
  <c r="V324" i="4"/>
  <c r="U325" i="4"/>
  <c r="AA322" i="4"/>
  <c r="AB322" i="4" s="1"/>
  <c r="Z323" i="4"/>
  <c r="H325" i="4"/>
  <c r="I325" i="4" s="1"/>
  <c r="K324" i="4"/>
  <c r="N323" i="4"/>
  <c r="O323" i="4" s="1"/>
  <c r="DN330" i="3"/>
  <c r="DO330" i="3" s="1"/>
  <c r="DP330" i="3" s="1"/>
  <c r="DM331" i="3"/>
  <c r="DN331" i="3" s="1"/>
  <c r="CE298" i="3"/>
  <c r="CD298" i="3"/>
  <c r="CF298" i="3" s="1"/>
  <c r="CG298" i="3" s="1"/>
  <c r="BP302" i="3"/>
  <c r="CB302" i="3" s="1"/>
  <c r="B316" i="3"/>
  <c r="BA302" i="3"/>
  <c r="BR298" i="3"/>
  <c r="BT298" i="3" s="1"/>
  <c r="BU298" i="3" s="1"/>
  <c r="BS298" i="3"/>
  <c r="BB299" i="3"/>
  <c r="BQ299" i="3"/>
  <c r="CC299" i="3" s="1"/>
  <c r="BD299" i="3"/>
  <c r="BC299" i="3"/>
  <c r="BE299" i="3" s="1"/>
  <c r="BF299" i="3" s="1"/>
  <c r="E312" i="3"/>
  <c r="D312" i="3"/>
  <c r="F312" i="3" s="1"/>
  <c r="G312" i="3" s="1"/>
  <c r="C313" i="3"/>
  <c r="CO315" i="3"/>
  <c r="CM317" i="3"/>
  <c r="CN316" i="3"/>
  <c r="CO316" i="3" s="1"/>
  <c r="V297" i="2"/>
  <c r="G299" i="2"/>
  <c r="T299" i="2"/>
  <c r="U298" i="2"/>
  <c r="Z298" i="2" s="1"/>
  <c r="E301" i="2"/>
  <c r="F300" i="2"/>
  <c r="I300" i="2" s="1"/>
  <c r="J295" i="1"/>
  <c r="K295" i="1" s="1"/>
  <c r="H296" i="1"/>
  <c r="G296" i="1"/>
  <c r="D298" i="1"/>
  <c r="E298" i="1" s="1"/>
  <c r="I298" i="1" s="1"/>
  <c r="F297" i="1"/>
  <c r="AQ319" i="6" l="1"/>
  <c r="O320" i="6"/>
  <c r="R320" i="6"/>
  <c r="N320" i="6"/>
  <c r="M321" i="6"/>
  <c r="P320" i="6"/>
  <c r="Q319" i="6"/>
  <c r="S319" i="6"/>
  <c r="AD320" i="6"/>
  <c r="AB320" i="6"/>
  <c r="Z320" i="6"/>
  <c r="AA320" i="6"/>
  <c r="AE320" i="6" s="1"/>
  <c r="Y321" i="6"/>
  <c r="AP320" i="6"/>
  <c r="AN320" i="6"/>
  <c r="AL320" i="6"/>
  <c r="AM320" i="6"/>
  <c r="AC319" i="6"/>
  <c r="AF319" i="6" s="1"/>
  <c r="AG319" i="6" s="1"/>
  <c r="AK321" i="6"/>
  <c r="AO319" i="6"/>
  <c r="AR319" i="6" s="1"/>
  <c r="AS319" i="6" s="1"/>
  <c r="M324" i="4"/>
  <c r="V325" i="4"/>
  <c r="AA323" i="4"/>
  <c r="AB323" i="4" s="1"/>
  <c r="X324" i="4"/>
  <c r="Z324" i="4" s="1"/>
  <c r="U326" i="4"/>
  <c r="H326" i="4"/>
  <c r="I326" i="4" s="1"/>
  <c r="K325" i="4"/>
  <c r="M325" i="4" s="1"/>
  <c r="N324" i="4"/>
  <c r="O324" i="4" s="1"/>
  <c r="DO331" i="3"/>
  <c r="DP331" i="3" s="1"/>
  <c r="DM332" i="3"/>
  <c r="CE299" i="3"/>
  <c r="CD299" i="3"/>
  <c r="CF299" i="3" s="1"/>
  <c r="CG299" i="3" s="1"/>
  <c r="BP303" i="3"/>
  <c r="CB303" i="3" s="1"/>
  <c r="B317" i="3"/>
  <c r="BA303" i="3"/>
  <c r="BB300" i="3"/>
  <c r="BQ300" i="3"/>
  <c r="CC300" i="3" s="1"/>
  <c r="BS299" i="3"/>
  <c r="BR299" i="3"/>
  <c r="BT299" i="3" s="1"/>
  <c r="BU299" i="3" s="1"/>
  <c r="BD300" i="3"/>
  <c r="BC300" i="3"/>
  <c r="BE300" i="3" s="1"/>
  <c r="BF300" i="3" s="1"/>
  <c r="E313" i="3"/>
  <c r="D313" i="3"/>
  <c r="F313" i="3" s="1"/>
  <c r="G313" i="3" s="1"/>
  <c r="C314" i="3"/>
  <c r="CP316" i="3"/>
  <c r="CQ316" i="3" s="1"/>
  <c r="CM318" i="3"/>
  <c r="CN317" i="3"/>
  <c r="CO317" i="3" s="1"/>
  <c r="V298" i="2"/>
  <c r="G300" i="2"/>
  <c r="T300" i="2"/>
  <c r="U299" i="2"/>
  <c r="Z299" i="2" s="1"/>
  <c r="E302" i="2"/>
  <c r="F301" i="2"/>
  <c r="I301" i="2" s="1"/>
  <c r="G297" i="1"/>
  <c r="H297" i="1"/>
  <c r="J296" i="1"/>
  <c r="K296" i="1" s="1"/>
  <c r="D299" i="1"/>
  <c r="E299" i="1" s="1"/>
  <c r="I299" i="1" s="1"/>
  <c r="F298" i="1"/>
  <c r="AO320" i="6" l="1"/>
  <c r="Q320" i="6"/>
  <c r="P321" i="6"/>
  <c r="N321" i="6"/>
  <c r="R321" i="6"/>
  <c r="O321" i="6"/>
  <c r="M322" i="6"/>
  <c r="AP321" i="6"/>
  <c r="AN321" i="6"/>
  <c r="AL321" i="6"/>
  <c r="AM321" i="6"/>
  <c r="AD321" i="6"/>
  <c r="AB321" i="6"/>
  <c r="AA321" i="6"/>
  <c r="Z321" i="6"/>
  <c r="Y322" i="6"/>
  <c r="T319" i="6"/>
  <c r="AC320" i="6"/>
  <c r="AF320" i="6" s="1"/>
  <c r="AG320" i="6" s="1"/>
  <c r="S320" i="6"/>
  <c r="T320" i="6" s="1"/>
  <c r="AQ320" i="6"/>
  <c r="AR320" i="6" s="1"/>
  <c r="AS320" i="6" s="1"/>
  <c r="AK322" i="6"/>
  <c r="V326" i="4"/>
  <c r="AA324" i="4"/>
  <c r="AB324" i="4" s="1"/>
  <c r="U327" i="4"/>
  <c r="X325" i="4"/>
  <c r="Z325" i="4" s="1"/>
  <c r="H327" i="4"/>
  <c r="K326" i="4"/>
  <c r="N325" i="4"/>
  <c r="O325" i="4" s="1"/>
  <c r="I327" i="4"/>
  <c r="DN332" i="3"/>
  <c r="DO332" i="3" s="1"/>
  <c r="DP332" i="3" s="1"/>
  <c r="DM333" i="3"/>
  <c r="DN333" i="3" s="1"/>
  <c r="CE300" i="3"/>
  <c r="CD300" i="3"/>
  <c r="CF300" i="3" s="1"/>
  <c r="CG300" i="3" s="1"/>
  <c r="BB301" i="3"/>
  <c r="BQ301" i="3"/>
  <c r="CC301" i="3" s="1"/>
  <c r="BR300" i="3"/>
  <c r="BT300" i="3" s="1"/>
  <c r="BU300" i="3" s="1"/>
  <c r="BS300" i="3"/>
  <c r="BP304" i="3"/>
  <c r="CB304" i="3" s="1"/>
  <c r="BA304" i="3"/>
  <c r="B318" i="3"/>
  <c r="BD301" i="3"/>
  <c r="BC301" i="3"/>
  <c r="BE301" i="3" s="1"/>
  <c r="BF301" i="3" s="1"/>
  <c r="E314" i="3"/>
  <c r="D314" i="3"/>
  <c r="F314" i="3" s="1"/>
  <c r="G314" i="3" s="1"/>
  <c r="C315" i="3"/>
  <c r="CP317" i="3"/>
  <c r="CQ317" i="3" s="1"/>
  <c r="CM319" i="3"/>
  <c r="CN318" i="3"/>
  <c r="CP318" i="3" s="1"/>
  <c r="CQ318" i="3" s="1"/>
  <c r="V299" i="2"/>
  <c r="G301" i="2"/>
  <c r="T301" i="2"/>
  <c r="U300" i="2"/>
  <c r="Z300" i="2" s="1"/>
  <c r="E303" i="2"/>
  <c r="F302" i="2"/>
  <c r="I302" i="2" s="1"/>
  <c r="J297" i="1"/>
  <c r="K297" i="1" s="1"/>
  <c r="G298" i="1"/>
  <c r="H298" i="1"/>
  <c r="D300" i="1"/>
  <c r="E300" i="1" s="1"/>
  <c r="I300" i="1" s="1"/>
  <c r="F299" i="1"/>
  <c r="S321" i="6" l="1"/>
  <c r="AC321" i="6"/>
  <c r="AD322" i="6"/>
  <c r="AB322" i="6"/>
  <c r="AA322" i="6"/>
  <c r="AE322" i="6" s="1"/>
  <c r="Z322" i="6"/>
  <c r="Y323" i="6"/>
  <c r="Q321" i="6"/>
  <c r="T321" i="6" s="1"/>
  <c r="AP322" i="6"/>
  <c r="AN322" i="6"/>
  <c r="AL322" i="6"/>
  <c r="AM322" i="6"/>
  <c r="N322" i="6"/>
  <c r="O322" i="6"/>
  <c r="P322" i="6"/>
  <c r="R322" i="6"/>
  <c r="M323" i="6"/>
  <c r="AE321" i="6"/>
  <c r="AF321" i="6" s="1"/>
  <c r="AG321" i="6" s="1"/>
  <c r="AQ321" i="6"/>
  <c r="AK323" i="6"/>
  <c r="AO321" i="6"/>
  <c r="M326" i="4"/>
  <c r="V327" i="4"/>
  <c r="X327" i="4" s="1"/>
  <c r="AA325" i="4"/>
  <c r="AB325" i="4" s="1"/>
  <c r="U328" i="4"/>
  <c r="X326" i="4"/>
  <c r="Z326" i="4" s="1"/>
  <c r="H328" i="4"/>
  <c r="I328" i="4" s="1"/>
  <c r="K327" i="4"/>
  <c r="M327" i="4" s="1"/>
  <c r="N326" i="4"/>
  <c r="O326" i="4" s="1"/>
  <c r="DO333" i="3"/>
  <c r="DP333" i="3" s="1"/>
  <c r="DM334" i="3"/>
  <c r="CE301" i="3"/>
  <c r="CD301" i="3"/>
  <c r="CF301" i="3" s="1"/>
  <c r="CG301" i="3" s="1"/>
  <c r="BR301" i="3"/>
  <c r="BT301" i="3" s="1"/>
  <c r="BU301" i="3" s="1"/>
  <c r="BS301" i="3"/>
  <c r="BB302" i="3"/>
  <c r="BQ302" i="3"/>
  <c r="CC302" i="3" s="1"/>
  <c r="BP305" i="3"/>
  <c r="CB305" i="3" s="1"/>
  <c r="B319" i="3"/>
  <c r="BA305" i="3"/>
  <c r="BD302" i="3"/>
  <c r="BC302" i="3"/>
  <c r="BE302" i="3" s="1"/>
  <c r="BF302" i="3" s="1"/>
  <c r="E315" i="3"/>
  <c r="D315" i="3"/>
  <c r="F315" i="3" s="1"/>
  <c r="G315" i="3" s="1"/>
  <c r="C316" i="3"/>
  <c r="CO318" i="3"/>
  <c r="CM320" i="3"/>
  <c r="CN319" i="3"/>
  <c r="CP319" i="3" s="1"/>
  <c r="CQ319" i="3" s="1"/>
  <c r="V300" i="2"/>
  <c r="G302" i="2"/>
  <c r="U301" i="2"/>
  <c r="Z301" i="2" s="1"/>
  <c r="T302" i="2"/>
  <c r="E304" i="2"/>
  <c r="F303" i="2"/>
  <c r="I303" i="2" s="1"/>
  <c r="H299" i="1"/>
  <c r="G299" i="1"/>
  <c r="J298" i="1"/>
  <c r="K298" i="1" s="1"/>
  <c r="D301" i="1"/>
  <c r="E301" i="1" s="1"/>
  <c r="I301" i="1" s="1"/>
  <c r="F300" i="1"/>
  <c r="AO322" i="6" l="1"/>
  <c r="AD323" i="6"/>
  <c r="AB323" i="6"/>
  <c r="Z323" i="6"/>
  <c r="AA323" i="6"/>
  <c r="AE323" i="6" s="1"/>
  <c r="Y324" i="6"/>
  <c r="AC322" i="6"/>
  <c r="AF322" i="6" s="1"/>
  <c r="AG322" i="6" s="1"/>
  <c r="AP323" i="6"/>
  <c r="AN323" i="6"/>
  <c r="AL323" i="6"/>
  <c r="AM323" i="6"/>
  <c r="O323" i="6"/>
  <c r="P323" i="6"/>
  <c r="N323" i="6"/>
  <c r="M324" i="6"/>
  <c r="R323" i="6"/>
  <c r="Q322" i="6"/>
  <c r="S322" i="6"/>
  <c r="AQ322" i="6"/>
  <c r="AR322" i="6" s="1"/>
  <c r="AS322" i="6" s="1"/>
  <c r="AK324" i="6"/>
  <c r="AR321" i="6"/>
  <c r="AS321" i="6" s="1"/>
  <c r="V328" i="4"/>
  <c r="AA326" i="4"/>
  <c r="AB326" i="4" s="1"/>
  <c r="U329" i="4"/>
  <c r="Z327" i="4"/>
  <c r="H329" i="4"/>
  <c r="I329" i="4" s="1"/>
  <c r="K328" i="4"/>
  <c r="M328" i="4" s="1"/>
  <c r="N327" i="4"/>
  <c r="O327" i="4" s="1"/>
  <c r="DN334" i="3"/>
  <c r="DO334" i="3" s="1"/>
  <c r="DP334" i="3" s="1"/>
  <c r="DM335" i="3"/>
  <c r="DN335" i="3" s="1"/>
  <c r="CE302" i="3"/>
  <c r="CD302" i="3"/>
  <c r="CF302" i="3" s="1"/>
  <c r="CG302" i="3" s="1"/>
  <c r="BB303" i="3"/>
  <c r="BQ303" i="3"/>
  <c r="CC303" i="3" s="1"/>
  <c r="BP306" i="3"/>
  <c r="CB306" i="3" s="1"/>
  <c r="BA306" i="3"/>
  <c r="B320" i="3"/>
  <c r="BS302" i="3"/>
  <c r="BR302" i="3"/>
  <c r="BT302" i="3" s="1"/>
  <c r="BU302" i="3" s="1"/>
  <c r="BD303" i="3"/>
  <c r="BC303" i="3"/>
  <c r="BE303" i="3" s="1"/>
  <c r="BF303" i="3" s="1"/>
  <c r="E316" i="3"/>
  <c r="D316" i="3"/>
  <c r="F316" i="3" s="1"/>
  <c r="G316" i="3" s="1"/>
  <c r="C317" i="3"/>
  <c r="CO319" i="3"/>
  <c r="CM321" i="3"/>
  <c r="CN320" i="3"/>
  <c r="CP320" i="3" s="1"/>
  <c r="CQ320" i="3" s="1"/>
  <c r="V301" i="2"/>
  <c r="G303" i="2"/>
  <c r="T303" i="2"/>
  <c r="U302" i="2"/>
  <c r="Z302" i="2" s="1"/>
  <c r="F304" i="2"/>
  <c r="I304" i="2" s="1"/>
  <c r="E305" i="2"/>
  <c r="J299" i="1"/>
  <c r="K299" i="1" s="1"/>
  <c r="H300" i="1"/>
  <c r="G300" i="1"/>
  <c r="D302" i="1"/>
  <c r="E302" i="1" s="1"/>
  <c r="I302" i="1" s="1"/>
  <c r="F301" i="1"/>
  <c r="S323" i="6" l="1"/>
  <c r="AD324" i="6"/>
  <c r="AB324" i="6"/>
  <c r="Z324" i="6"/>
  <c r="AA324" i="6"/>
  <c r="AE324" i="6" s="1"/>
  <c r="Y325" i="6"/>
  <c r="T322" i="6"/>
  <c r="AP324" i="6"/>
  <c r="AN324" i="6"/>
  <c r="AL324" i="6"/>
  <c r="AM324" i="6"/>
  <c r="AQ324" i="6" s="1"/>
  <c r="N324" i="6"/>
  <c r="O324" i="6"/>
  <c r="M325" i="6"/>
  <c r="R324" i="6"/>
  <c r="P324" i="6"/>
  <c r="AC323" i="6"/>
  <c r="AF323" i="6" s="1"/>
  <c r="AG323" i="6" s="1"/>
  <c r="Q323" i="6"/>
  <c r="T323" i="6" s="1"/>
  <c r="AO323" i="6"/>
  <c r="AK325" i="6"/>
  <c r="AQ323" i="6"/>
  <c r="AR323" i="6" s="1"/>
  <c r="AS323" i="6" s="1"/>
  <c r="X328" i="4"/>
  <c r="V329" i="4"/>
  <c r="X329" i="4" s="1"/>
  <c r="AA327" i="4"/>
  <c r="AB327" i="4" s="1"/>
  <c r="U330" i="4"/>
  <c r="Z328" i="4"/>
  <c r="H330" i="4"/>
  <c r="I330" i="4" s="1"/>
  <c r="K329" i="4"/>
  <c r="M329" i="4" s="1"/>
  <c r="N328" i="4"/>
  <c r="O328" i="4" s="1"/>
  <c r="DO335" i="3"/>
  <c r="DP335" i="3" s="1"/>
  <c r="DM336" i="3"/>
  <c r="CE303" i="3"/>
  <c r="CD303" i="3"/>
  <c r="CF303" i="3" s="1"/>
  <c r="CG303" i="3" s="1"/>
  <c r="BB304" i="3"/>
  <c r="BQ304" i="3"/>
  <c r="CC304" i="3" s="1"/>
  <c r="BP307" i="3"/>
  <c r="CB307" i="3" s="1"/>
  <c r="B321" i="3"/>
  <c r="BA307" i="3"/>
  <c r="BS303" i="3"/>
  <c r="BR303" i="3"/>
  <c r="BT303" i="3" s="1"/>
  <c r="BU303" i="3" s="1"/>
  <c r="BD304" i="3"/>
  <c r="BC304" i="3"/>
  <c r="BE304" i="3" s="1"/>
  <c r="BF304" i="3" s="1"/>
  <c r="E317" i="3"/>
  <c r="D317" i="3"/>
  <c r="F317" i="3" s="1"/>
  <c r="G317" i="3" s="1"/>
  <c r="C318" i="3"/>
  <c r="CO320" i="3"/>
  <c r="CM322" i="3"/>
  <c r="CN321" i="3"/>
  <c r="CP321" i="3" s="1"/>
  <c r="CQ321" i="3" s="1"/>
  <c r="V302" i="2"/>
  <c r="G304" i="2"/>
  <c r="T304" i="2"/>
  <c r="U303" i="2"/>
  <c r="Z303" i="2" s="1"/>
  <c r="E306" i="2"/>
  <c r="F305" i="2"/>
  <c r="I305" i="2" s="1"/>
  <c r="J300" i="1"/>
  <c r="K300" i="1" s="1"/>
  <c r="H301" i="1"/>
  <c r="G301" i="1"/>
  <c r="D303" i="1"/>
  <c r="E303" i="1" s="1"/>
  <c r="I303" i="1" s="1"/>
  <c r="F302" i="1"/>
  <c r="Q324" i="6" l="1"/>
  <c r="AD325" i="6"/>
  <c r="AB325" i="6"/>
  <c r="Z325" i="6"/>
  <c r="AA325" i="6"/>
  <c r="AE325" i="6" s="1"/>
  <c r="Y326" i="6"/>
  <c r="AC324" i="6"/>
  <c r="AF324" i="6" s="1"/>
  <c r="AG324" i="6" s="1"/>
  <c r="AP325" i="6"/>
  <c r="AN325" i="6"/>
  <c r="AL325" i="6"/>
  <c r="AM325" i="6"/>
  <c r="AQ325" i="6" s="1"/>
  <c r="O325" i="6"/>
  <c r="R325" i="6"/>
  <c r="N325" i="6"/>
  <c r="P325" i="6"/>
  <c r="M326" i="6"/>
  <c r="S324" i="6"/>
  <c r="AO324" i="6"/>
  <c r="AR324" i="6" s="1"/>
  <c r="AS324" i="6" s="1"/>
  <c r="AK326" i="6"/>
  <c r="V330" i="4"/>
  <c r="X330" i="4" s="1"/>
  <c r="AA328" i="4"/>
  <c r="AB328" i="4" s="1"/>
  <c r="U331" i="4"/>
  <c r="Z329" i="4"/>
  <c r="H331" i="4"/>
  <c r="I331" i="4" s="1"/>
  <c r="K330" i="4"/>
  <c r="M330" i="4" s="1"/>
  <c r="N329" i="4"/>
  <c r="O329" i="4" s="1"/>
  <c r="DN336" i="3"/>
  <c r="DO336" i="3" s="1"/>
  <c r="DP336" i="3" s="1"/>
  <c r="DM337" i="3"/>
  <c r="DN337" i="3" s="1"/>
  <c r="CE304" i="3"/>
  <c r="CD304" i="3"/>
  <c r="CF304" i="3" s="1"/>
  <c r="CG304" i="3" s="1"/>
  <c r="BB305" i="3"/>
  <c r="BQ305" i="3"/>
  <c r="CC305" i="3" s="1"/>
  <c r="BP308" i="3"/>
  <c r="CB308" i="3" s="1"/>
  <c r="B322" i="3"/>
  <c r="BA308" i="3"/>
  <c r="BS304" i="3"/>
  <c r="BR304" i="3"/>
  <c r="BT304" i="3" s="1"/>
  <c r="BU304" i="3" s="1"/>
  <c r="BD305" i="3"/>
  <c r="BC305" i="3"/>
  <c r="BE305" i="3" s="1"/>
  <c r="BF305" i="3" s="1"/>
  <c r="E318" i="3"/>
  <c r="D318" i="3"/>
  <c r="F318" i="3" s="1"/>
  <c r="G318" i="3" s="1"/>
  <c r="C319" i="3"/>
  <c r="CO321" i="3"/>
  <c r="CM323" i="3"/>
  <c r="CN322" i="3"/>
  <c r="CP322" i="3" s="1"/>
  <c r="CQ322" i="3" s="1"/>
  <c r="V303" i="2"/>
  <c r="G305" i="2"/>
  <c r="U304" i="2"/>
  <c r="Z304" i="2" s="1"/>
  <c r="T305" i="2"/>
  <c r="E307" i="2"/>
  <c r="F306" i="2"/>
  <c r="I306" i="2" s="1"/>
  <c r="J301" i="1"/>
  <c r="K301" i="1" s="1"/>
  <c r="H302" i="1"/>
  <c r="G302" i="1"/>
  <c r="D304" i="1"/>
  <c r="E304" i="1" s="1"/>
  <c r="I304" i="1" s="1"/>
  <c r="F303" i="1"/>
  <c r="S325" i="6" l="1"/>
  <c r="Q325" i="6"/>
  <c r="T325" i="6" s="1"/>
  <c r="P326" i="6"/>
  <c r="O326" i="6"/>
  <c r="N326" i="6"/>
  <c r="M327" i="6"/>
  <c r="R326" i="6"/>
  <c r="AB326" i="6"/>
  <c r="AD326" i="6"/>
  <c r="Z326" i="6"/>
  <c r="AA326" i="6"/>
  <c r="AE326" i="6" s="1"/>
  <c r="Y327" i="6"/>
  <c r="AC325" i="6"/>
  <c r="AF325" i="6" s="1"/>
  <c r="AG325" i="6" s="1"/>
  <c r="T324" i="6"/>
  <c r="AP326" i="6"/>
  <c r="AN326" i="6"/>
  <c r="AM326" i="6"/>
  <c r="AL326" i="6"/>
  <c r="AO325" i="6"/>
  <c r="AR325" i="6"/>
  <c r="AS325" i="6" s="1"/>
  <c r="AK327" i="6"/>
  <c r="V331" i="4"/>
  <c r="AA329" i="4"/>
  <c r="AB329" i="4" s="1"/>
  <c r="Z330" i="4"/>
  <c r="U332" i="4"/>
  <c r="H332" i="4"/>
  <c r="I332" i="4" s="1"/>
  <c r="K331" i="4"/>
  <c r="M331" i="4" s="1"/>
  <c r="N330" i="4"/>
  <c r="O330" i="4" s="1"/>
  <c r="DO337" i="3"/>
  <c r="DP337" i="3" s="1"/>
  <c r="DM338" i="3"/>
  <c r="DN338" i="3" s="1"/>
  <c r="CE305" i="3"/>
  <c r="CD305" i="3"/>
  <c r="CF305" i="3" s="1"/>
  <c r="CG305" i="3" s="1"/>
  <c r="BB306" i="3"/>
  <c r="BQ306" i="3"/>
  <c r="CC306" i="3" s="1"/>
  <c r="BP309" i="3"/>
  <c r="CB309" i="3" s="1"/>
  <c r="BA309" i="3"/>
  <c r="B323" i="3"/>
  <c r="BS305" i="3"/>
  <c r="BR305" i="3"/>
  <c r="BT305" i="3" s="1"/>
  <c r="BU305" i="3" s="1"/>
  <c r="BC306" i="3"/>
  <c r="BE306" i="3" s="1"/>
  <c r="BF306" i="3" s="1"/>
  <c r="BD306" i="3"/>
  <c r="E319" i="3"/>
  <c r="D319" i="3"/>
  <c r="F319" i="3" s="1"/>
  <c r="G319" i="3" s="1"/>
  <c r="C320" i="3"/>
  <c r="CO322" i="3"/>
  <c r="CM324" i="3"/>
  <c r="CN323" i="3"/>
  <c r="CO323" i="3" s="1"/>
  <c r="V304" i="2"/>
  <c r="G306" i="2"/>
  <c r="T306" i="2"/>
  <c r="U305" i="2"/>
  <c r="Z305" i="2" s="1"/>
  <c r="E308" i="2"/>
  <c r="F307" i="2"/>
  <c r="I307" i="2" s="1"/>
  <c r="J302" i="1"/>
  <c r="K302" i="1" s="1"/>
  <c r="H303" i="1"/>
  <c r="G303" i="1"/>
  <c r="D305" i="1"/>
  <c r="E305" i="1" s="1"/>
  <c r="I305" i="1" s="1"/>
  <c r="F304" i="1"/>
  <c r="AP327" i="6" l="1"/>
  <c r="AN327" i="6"/>
  <c r="AM327" i="6"/>
  <c r="AL327" i="6"/>
  <c r="AC326" i="6"/>
  <c r="AF326" i="6" s="1"/>
  <c r="AG326" i="6" s="1"/>
  <c r="S326" i="6"/>
  <c r="AD327" i="6"/>
  <c r="AB327" i="6"/>
  <c r="Z327" i="6"/>
  <c r="AA327" i="6"/>
  <c r="AE327" i="6" s="1"/>
  <c r="Y328" i="6"/>
  <c r="Q326" i="6"/>
  <c r="T326" i="6" s="1"/>
  <c r="O327" i="6"/>
  <c r="N327" i="6"/>
  <c r="M328" i="6"/>
  <c r="P327" i="6"/>
  <c r="R327" i="6"/>
  <c r="AO326" i="6"/>
  <c r="AQ326" i="6"/>
  <c r="AR326" i="6" s="1"/>
  <c r="AS326" i="6" s="1"/>
  <c r="AK328" i="6"/>
  <c r="AQ327" i="6"/>
  <c r="V332" i="4"/>
  <c r="U333" i="4"/>
  <c r="AA330" i="4"/>
  <c r="AB330" i="4" s="1"/>
  <c r="X331" i="4"/>
  <c r="Z331" i="4" s="1"/>
  <c r="H333" i="4"/>
  <c r="I333" i="4" s="1"/>
  <c r="K332" i="4"/>
  <c r="M332" i="4" s="1"/>
  <c r="N331" i="4"/>
  <c r="O331" i="4" s="1"/>
  <c r="DO338" i="3"/>
  <c r="DP338" i="3" s="1"/>
  <c r="DM339" i="3"/>
  <c r="CE306" i="3"/>
  <c r="CD306" i="3"/>
  <c r="CF306" i="3" s="1"/>
  <c r="CG306" i="3" s="1"/>
  <c r="BB307" i="3"/>
  <c r="BQ307" i="3"/>
  <c r="CC307" i="3" s="1"/>
  <c r="BP310" i="3"/>
  <c r="CB310" i="3" s="1"/>
  <c r="B324" i="3"/>
  <c r="BA310" i="3"/>
  <c r="BS306" i="3"/>
  <c r="BR306" i="3"/>
  <c r="BT306" i="3" s="1"/>
  <c r="BU306" i="3" s="1"/>
  <c r="BD307" i="3"/>
  <c r="BC307" i="3"/>
  <c r="BE307" i="3" s="1"/>
  <c r="BF307" i="3" s="1"/>
  <c r="E320" i="3"/>
  <c r="D320" i="3"/>
  <c r="F320" i="3" s="1"/>
  <c r="G320" i="3" s="1"/>
  <c r="C321" i="3"/>
  <c r="CP323" i="3"/>
  <c r="CQ323" i="3" s="1"/>
  <c r="CM325" i="3"/>
  <c r="CN324" i="3"/>
  <c r="CP324" i="3" s="1"/>
  <c r="CQ324" i="3" s="1"/>
  <c r="V305" i="2"/>
  <c r="G307" i="2"/>
  <c r="U306" i="2"/>
  <c r="Z306" i="2" s="1"/>
  <c r="T307" i="2"/>
  <c r="E309" i="2"/>
  <c r="F308" i="2"/>
  <c r="I308" i="2" s="1"/>
  <c r="J303" i="1"/>
  <c r="K303" i="1" s="1"/>
  <c r="H304" i="1"/>
  <c r="G304" i="1"/>
  <c r="D306" i="1"/>
  <c r="E306" i="1" s="1"/>
  <c r="I306" i="1" s="1"/>
  <c r="F305" i="1"/>
  <c r="Q327" i="6" l="1"/>
  <c r="AC327" i="6"/>
  <c r="AF327" i="6" s="1"/>
  <c r="AG327" i="6" s="1"/>
  <c r="N328" i="6"/>
  <c r="M329" i="6"/>
  <c r="R328" i="6"/>
  <c r="O328" i="6"/>
  <c r="P328" i="6"/>
  <c r="AD328" i="6"/>
  <c r="AB328" i="6"/>
  <c r="Z328" i="6"/>
  <c r="AA328" i="6"/>
  <c r="AE328" i="6" s="1"/>
  <c r="Y329" i="6"/>
  <c r="AP328" i="6"/>
  <c r="AN328" i="6"/>
  <c r="AL328" i="6"/>
  <c r="AM328" i="6"/>
  <c r="S327" i="6"/>
  <c r="T327" i="6" s="1"/>
  <c r="AO327" i="6"/>
  <c r="AR327" i="6"/>
  <c r="AS327" i="6" s="1"/>
  <c r="AK329" i="6"/>
  <c r="AO328" i="6"/>
  <c r="X332" i="4"/>
  <c r="Z332" i="4" s="1"/>
  <c r="AA332" i="4" s="1"/>
  <c r="AB332" i="4" s="1"/>
  <c r="V333" i="4"/>
  <c r="AA331" i="4"/>
  <c r="AB331" i="4" s="1"/>
  <c r="U334" i="4"/>
  <c r="H334" i="4"/>
  <c r="I334" i="4" s="1"/>
  <c r="K333" i="4"/>
  <c r="M333" i="4" s="1"/>
  <c r="N332" i="4"/>
  <c r="O332" i="4" s="1"/>
  <c r="DN339" i="3"/>
  <c r="DO339" i="3" s="1"/>
  <c r="DP339" i="3" s="1"/>
  <c r="DM340" i="3"/>
  <c r="DN340" i="3" s="1"/>
  <c r="CE307" i="3"/>
  <c r="CD307" i="3"/>
  <c r="CF307" i="3" s="1"/>
  <c r="CG307" i="3" s="1"/>
  <c r="BB308" i="3"/>
  <c r="BQ308" i="3"/>
  <c r="CC308" i="3" s="1"/>
  <c r="BP311" i="3"/>
  <c r="CB311" i="3" s="1"/>
  <c r="B325" i="3"/>
  <c r="BA311" i="3"/>
  <c r="BS307" i="3"/>
  <c r="BR307" i="3"/>
  <c r="BT307" i="3" s="1"/>
  <c r="BU307" i="3" s="1"/>
  <c r="BC308" i="3"/>
  <c r="BE308" i="3" s="1"/>
  <c r="BF308" i="3" s="1"/>
  <c r="BD308" i="3"/>
  <c r="E321" i="3"/>
  <c r="D321" i="3"/>
  <c r="F321" i="3" s="1"/>
  <c r="G321" i="3" s="1"/>
  <c r="C322" i="3"/>
  <c r="CO324" i="3"/>
  <c r="CM326" i="3"/>
  <c r="CN325" i="3"/>
  <c r="CP325" i="3" s="1"/>
  <c r="CQ325" i="3" s="1"/>
  <c r="V306" i="2"/>
  <c r="G308" i="2"/>
  <c r="T308" i="2"/>
  <c r="U307" i="2"/>
  <c r="Z307" i="2" s="1"/>
  <c r="E310" i="2"/>
  <c r="F309" i="2"/>
  <c r="I309" i="2" s="1"/>
  <c r="J304" i="1"/>
  <c r="K304" i="1" s="1"/>
  <c r="G305" i="1"/>
  <c r="H305" i="1"/>
  <c r="D307" i="1"/>
  <c r="E307" i="1" s="1"/>
  <c r="I307" i="1" s="1"/>
  <c r="F306" i="1"/>
  <c r="S328" i="6" l="1"/>
  <c r="Q328" i="6"/>
  <c r="AC328" i="6"/>
  <c r="AF328" i="6" s="1"/>
  <c r="AG328" i="6" s="1"/>
  <c r="AP329" i="6"/>
  <c r="AN329" i="6"/>
  <c r="AL329" i="6"/>
  <c r="AM329" i="6"/>
  <c r="O329" i="6"/>
  <c r="R329" i="6"/>
  <c r="N329" i="6"/>
  <c r="M330" i="6"/>
  <c r="P329" i="6"/>
  <c r="AD329" i="6"/>
  <c r="AB329" i="6"/>
  <c r="Z329" i="6"/>
  <c r="AA329" i="6"/>
  <c r="Y330" i="6"/>
  <c r="AQ328" i="6"/>
  <c r="AR328" i="6" s="1"/>
  <c r="AS328" i="6" s="1"/>
  <c r="AK330" i="6"/>
  <c r="X333" i="4"/>
  <c r="V334" i="4"/>
  <c r="U335" i="4"/>
  <c r="Z333" i="4"/>
  <c r="H335" i="4"/>
  <c r="I335" i="4" s="1"/>
  <c r="K334" i="4"/>
  <c r="N333" i="4"/>
  <c r="O333" i="4" s="1"/>
  <c r="DO340" i="3"/>
  <c r="DP340" i="3" s="1"/>
  <c r="DM341" i="3"/>
  <c r="CE308" i="3"/>
  <c r="CD308" i="3"/>
  <c r="CF308" i="3" s="1"/>
  <c r="CG308" i="3" s="1"/>
  <c r="BB309" i="3"/>
  <c r="BQ309" i="3"/>
  <c r="CC309" i="3" s="1"/>
  <c r="BS308" i="3"/>
  <c r="BR308" i="3"/>
  <c r="BT308" i="3" s="1"/>
  <c r="BU308" i="3" s="1"/>
  <c r="BP312" i="3"/>
  <c r="CB312" i="3" s="1"/>
  <c r="B326" i="3"/>
  <c r="BA312" i="3"/>
  <c r="BC309" i="3"/>
  <c r="BE309" i="3" s="1"/>
  <c r="BF309" i="3" s="1"/>
  <c r="BD309" i="3"/>
  <c r="E322" i="3"/>
  <c r="D322" i="3"/>
  <c r="F322" i="3" s="1"/>
  <c r="G322" i="3" s="1"/>
  <c r="C323" i="3"/>
  <c r="CO325" i="3"/>
  <c r="CM327" i="3"/>
  <c r="CN326" i="3"/>
  <c r="CP326" i="3" s="1"/>
  <c r="CQ326" i="3" s="1"/>
  <c r="V307" i="2"/>
  <c r="G309" i="2"/>
  <c r="U308" i="2"/>
  <c r="Z308" i="2" s="1"/>
  <c r="T309" i="2"/>
  <c r="F310" i="2"/>
  <c r="I310" i="2" s="1"/>
  <c r="E311" i="2"/>
  <c r="J305" i="1"/>
  <c r="K305" i="1" s="1"/>
  <c r="G306" i="1"/>
  <c r="H306" i="1"/>
  <c r="D308" i="1"/>
  <c r="E308" i="1" s="1"/>
  <c r="I308" i="1" s="1"/>
  <c r="F307" i="1"/>
  <c r="T328" i="6" l="1"/>
  <c r="AC329" i="6"/>
  <c r="Q329" i="6"/>
  <c r="AD330" i="6"/>
  <c r="AB330" i="6"/>
  <c r="AA330" i="6"/>
  <c r="AE330" i="6" s="1"/>
  <c r="Z330" i="6"/>
  <c r="Y331" i="6"/>
  <c r="R330" i="6"/>
  <c r="P330" i="6"/>
  <c r="N330" i="6"/>
  <c r="M331" i="6"/>
  <c r="O330" i="6"/>
  <c r="S330" i="6" s="1"/>
  <c r="S329" i="6"/>
  <c r="AE329" i="6"/>
  <c r="AF329" i="6" s="1"/>
  <c r="AG329" i="6" s="1"/>
  <c r="AP330" i="6"/>
  <c r="AN330" i="6"/>
  <c r="AL330" i="6"/>
  <c r="AM330" i="6"/>
  <c r="AQ329" i="6"/>
  <c r="AK331" i="6"/>
  <c r="AQ330" i="6"/>
  <c r="AO329" i="6"/>
  <c r="M334" i="4"/>
  <c r="X334" i="4"/>
  <c r="V335" i="4"/>
  <c r="X335" i="4" s="1"/>
  <c r="AA333" i="4"/>
  <c r="AB333" i="4" s="1"/>
  <c r="U336" i="4"/>
  <c r="Z334" i="4"/>
  <c r="H336" i="4"/>
  <c r="I336" i="4" s="1"/>
  <c r="K335" i="4"/>
  <c r="M335" i="4" s="1"/>
  <c r="N334" i="4"/>
  <c r="O334" i="4" s="1"/>
  <c r="DN341" i="3"/>
  <c r="DO341" i="3" s="1"/>
  <c r="DP341" i="3" s="1"/>
  <c r="DM342" i="3"/>
  <c r="DN342" i="3" s="1"/>
  <c r="CE309" i="3"/>
  <c r="CD309" i="3"/>
  <c r="CF309" i="3" s="1"/>
  <c r="CG309" i="3" s="1"/>
  <c r="BS309" i="3"/>
  <c r="BR309" i="3"/>
  <c r="BT309" i="3" s="1"/>
  <c r="BU309" i="3" s="1"/>
  <c r="BB310" i="3"/>
  <c r="BQ310" i="3"/>
  <c r="CC310" i="3" s="1"/>
  <c r="BP313" i="3"/>
  <c r="CB313" i="3" s="1"/>
  <c r="B327" i="3"/>
  <c r="BA313" i="3"/>
  <c r="BC310" i="3"/>
  <c r="BE310" i="3" s="1"/>
  <c r="BF310" i="3" s="1"/>
  <c r="BD310" i="3"/>
  <c r="E323" i="3"/>
  <c r="D323" i="3"/>
  <c r="F323" i="3" s="1"/>
  <c r="G323" i="3" s="1"/>
  <c r="C324" i="3"/>
  <c r="CO326" i="3"/>
  <c r="CM328" i="3"/>
  <c r="CN327" i="3"/>
  <c r="CP327" i="3" s="1"/>
  <c r="CQ327" i="3" s="1"/>
  <c r="V308" i="2"/>
  <c r="G310" i="2"/>
  <c r="T310" i="2"/>
  <c r="U309" i="2"/>
  <c r="Z309" i="2" s="1"/>
  <c r="E312" i="2"/>
  <c r="F311" i="2"/>
  <c r="I311" i="2" s="1"/>
  <c r="H307" i="1"/>
  <c r="G307" i="1"/>
  <c r="J306" i="1"/>
  <c r="K306" i="1" s="1"/>
  <c r="D309" i="1"/>
  <c r="E309" i="1" s="1"/>
  <c r="I309" i="1" s="1"/>
  <c r="F308" i="1"/>
  <c r="T329" i="6" l="1"/>
  <c r="P331" i="6"/>
  <c r="M332" i="6"/>
  <c r="O331" i="6"/>
  <c r="R331" i="6"/>
  <c r="N331" i="6"/>
  <c r="AP331" i="6"/>
  <c r="AN331" i="6"/>
  <c r="AL331" i="6"/>
  <c r="AM331" i="6"/>
  <c r="AQ331" i="6" s="1"/>
  <c r="Q330" i="6"/>
  <c r="T330" i="6" s="1"/>
  <c r="AB331" i="6"/>
  <c r="AD331" i="6"/>
  <c r="Z331" i="6"/>
  <c r="AA331" i="6"/>
  <c r="AE331" i="6" s="1"/>
  <c r="Y332" i="6"/>
  <c r="AC330" i="6"/>
  <c r="AF330" i="6" s="1"/>
  <c r="AG330" i="6" s="1"/>
  <c r="AK332" i="6"/>
  <c r="AO330" i="6"/>
  <c r="AR330" i="6" s="1"/>
  <c r="AS330" i="6" s="1"/>
  <c r="AR329" i="6"/>
  <c r="AS329" i="6" s="1"/>
  <c r="V336" i="4"/>
  <c r="AA334" i="4"/>
  <c r="AB334" i="4" s="1"/>
  <c r="U337" i="4"/>
  <c r="Z335" i="4"/>
  <c r="H337" i="4"/>
  <c r="I337" i="4" s="1"/>
  <c r="K336" i="4"/>
  <c r="M336" i="4" s="1"/>
  <c r="N335" i="4"/>
  <c r="O335" i="4" s="1"/>
  <c r="DO342" i="3"/>
  <c r="DP342" i="3" s="1"/>
  <c r="DM343" i="3"/>
  <c r="CE310" i="3"/>
  <c r="CD310" i="3"/>
  <c r="CF310" i="3" s="1"/>
  <c r="CG310" i="3" s="1"/>
  <c r="BB311" i="3"/>
  <c r="BQ311" i="3"/>
  <c r="CC311" i="3" s="1"/>
  <c r="BP314" i="3"/>
  <c r="CB314" i="3" s="1"/>
  <c r="B328" i="3"/>
  <c r="BA314" i="3"/>
  <c r="BS310" i="3"/>
  <c r="BR310" i="3"/>
  <c r="BT310" i="3" s="1"/>
  <c r="BU310" i="3" s="1"/>
  <c r="BC311" i="3"/>
  <c r="BE311" i="3" s="1"/>
  <c r="BF311" i="3" s="1"/>
  <c r="BD311" i="3"/>
  <c r="E324" i="3"/>
  <c r="D324" i="3"/>
  <c r="F324" i="3" s="1"/>
  <c r="G324" i="3" s="1"/>
  <c r="C325" i="3"/>
  <c r="CO327" i="3"/>
  <c r="CM329" i="3"/>
  <c r="CN328" i="3"/>
  <c r="CP328" i="3" s="1"/>
  <c r="CQ328" i="3" s="1"/>
  <c r="V309" i="2"/>
  <c r="G311" i="2"/>
  <c r="T311" i="2"/>
  <c r="U310" i="2"/>
  <c r="Z310" i="2" s="1"/>
  <c r="E313" i="2"/>
  <c r="F312" i="2"/>
  <c r="I312" i="2" s="1"/>
  <c r="J307" i="1"/>
  <c r="K307" i="1" s="1"/>
  <c r="H308" i="1"/>
  <c r="G308" i="1"/>
  <c r="D310" i="1"/>
  <c r="E310" i="1" s="1"/>
  <c r="I310" i="1" s="1"/>
  <c r="F309" i="1"/>
  <c r="AC331" i="6" l="1"/>
  <c r="AF331" i="6" s="1"/>
  <c r="AG331" i="6" s="1"/>
  <c r="AD332" i="6"/>
  <c r="AB332" i="6"/>
  <c r="Z332" i="6"/>
  <c r="AA332" i="6"/>
  <c r="Y333" i="6"/>
  <c r="S331" i="6"/>
  <c r="P332" i="6"/>
  <c r="N332" i="6"/>
  <c r="R332" i="6"/>
  <c r="O332" i="6"/>
  <c r="M333" i="6"/>
  <c r="AP332" i="6"/>
  <c r="AN332" i="6"/>
  <c r="AL332" i="6"/>
  <c r="AM332" i="6"/>
  <c r="Q331" i="6"/>
  <c r="AK333" i="6"/>
  <c r="AO331" i="6"/>
  <c r="AR331" i="6" s="1"/>
  <c r="AS331" i="6" s="1"/>
  <c r="X336" i="4"/>
  <c r="Z336" i="4" s="1"/>
  <c r="V337" i="4"/>
  <c r="U338" i="4"/>
  <c r="AA335" i="4"/>
  <c r="AB335" i="4" s="1"/>
  <c r="H338" i="4"/>
  <c r="I338" i="4" s="1"/>
  <c r="K337" i="4"/>
  <c r="M337" i="4" s="1"/>
  <c r="N336" i="4"/>
  <c r="O336" i="4" s="1"/>
  <c r="DO343" i="3"/>
  <c r="DP343" i="3" s="1"/>
  <c r="DN343" i="3"/>
  <c r="DM344" i="3"/>
  <c r="DN344" i="3" s="1"/>
  <c r="CE311" i="3"/>
  <c r="CD311" i="3"/>
  <c r="CF311" i="3" s="1"/>
  <c r="CG311" i="3" s="1"/>
  <c r="BB312" i="3"/>
  <c r="BQ312" i="3"/>
  <c r="CC312" i="3" s="1"/>
  <c r="BP315" i="3"/>
  <c r="CB315" i="3" s="1"/>
  <c r="BA315" i="3"/>
  <c r="B329" i="3"/>
  <c r="BS311" i="3"/>
  <c r="BR311" i="3"/>
  <c r="BT311" i="3" s="1"/>
  <c r="BU311" i="3" s="1"/>
  <c r="BC312" i="3"/>
  <c r="BE312" i="3" s="1"/>
  <c r="BF312" i="3" s="1"/>
  <c r="BD312" i="3"/>
  <c r="E325" i="3"/>
  <c r="D325" i="3"/>
  <c r="F325" i="3" s="1"/>
  <c r="G325" i="3" s="1"/>
  <c r="C326" i="3"/>
  <c r="CO328" i="3"/>
  <c r="CM330" i="3"/>
  <c r="CN329" i="3"/>
  <c r="CP329" i="3" s="1"/>
  <c r="CQ329" i="3" s="1"/>
  <c r="V310" i="2"/>
  <c r="G312" i="2"/>
  <c r="T312" i="2"/>
  <c r="U311" i="2"/>
  <c r="Z311" i="2" s="1"/>
  <c r="E314" i="2"/>
  <c r="F313" i="2"/>
  <c r="I313" i="2" s="1"/>
  <c r="J308" i="1"/>
  <c r="K308" i="1" s="1"/>
  <c r="H309" i="1"/>
  <c r="G309" i="1"/>
  <c r="D311" i="1"/>
  <c r="E311" i="1" s="1"/>
  <c r="I311" i="1" s="1"/>
  <c r="F310" i="1"/>
  <c r="AQ332" i="6" l="1"/>
  <c r="AE332" i="6"/>
  <c r="S332" i="6"/>
  <c r="O333" i="6"/>
  <c r="N333" i="6"/>
  <c r="R333" i="6"/>
  <c r="P333" i="6"/>
  <c r="M334" i="6"/>
  <c r="T331" i="6"/>
  <c r="Q332" i="6"/>
  <c r="T332" i="6" s="1"/>
  <c r="AP333" i="6"/>
  <c r="AN333" i="6"/>
  <c r="AL333" i="6"/>
  <c r="AM333" i="6"/>
  <c r="AQ333" i="6" s="1"/>
  <c r="AC332" i="6"/>
  <c r="AF332" i="6" s="1"/>
  <c r="AG332" i="6" s="1"/>
  <c r="AD333" i="6"/>
  <c r="AB333" i="6"/>
  <c r="AA333" i="6"/>
  <c r="AE333" i="6" s="1"/>
  <c r="Z333" i="6"/>
  <c r="Y334" i="6"/>
  <c r="AO332" i="6"/>
  <c r="AR332" i="6"/>
  <c r="AS332" i="6" s="1"/>
  <c r="AK334" i="6"/>
  <c r="V338" i="4"/>
  <c r="U339" i="4"/>
  <c r="AA336" i="4"/>
  <c r="AB336" i="4" s="1"/>
  <c r="X337" i="4"/>
  <c r="Z337" i="4" s="1"/>
  <c r="H339" i="4"/>
  <c r="I339" i="4" s="1"/>
  <c r="K338" i="4"/>
  <c r="M338" i="4" s="1"/>
  <c r="N337" i="4"/>
  <c r="O337" i="4" s="1"/>
  <c r="DO344" i="3"/>
  <c r="DP344" i="3" s="1"/>
  <c r="DM345" i="3"/>
  <c r="CE312" i="3"/>
  <c r="CD312" i="3"/>
  <c r="BB313" i="3"/>
  <c r="BQ313" i="3"/>
  <c r="CC313" i="3" s="1"/>
  <c r="BP316" i="3"/>
  <c r="CB316" i="3" s="1"/>
  <c r="BA316" i="3"/>
  <c r="B330" i="3"/>
  <c r="BS312" i="3"/>
  <c r="BR312" i="3"/>
  <c r="BT312" i="3" s="1"/>
  <c r="BU312" i="3" s="1"/>
  <c r="BC313" i="3"/>
  <c r="BE313" i="3" s="1"/>
  <c r="BF313" i="3" s="1"/>
  <c r="BD313" i="3"/>
  <c r="E326" i="3"/>
  <c r="D326" i="3"/>
  <c r="F326" i="3" s="1"/>
  <c r="G326" i="3" s="1"/>
  <c r="C327" i="3"/>
  <c r="CO329" i="3"/>
  <c r="CM331" i="3"/>
  <c r="CN330" i="3"/>
  <c r="CP330" i="3" s="1"/>
  <c r="CQ330" i="3" s="1"/>
  <c r="V311" i="2"/>
  <c r="G313" i="2"/>
  <c r="T313" i="2"/>
  <c r="U312" i="2"/>
  <c r="Z312" i="2" s="1"/>
  <c r="E315" i="2"/>
  <c r="F314" i="2"/>
  <c r="I314" i="2" s="1"/>
  <c r="J309" i="1"/>
  <c r="K309" i="1" s="1"/>
  <c r="H310" i="1"/>
  <c r="G310" i="1"/>
  <c r="D312" i="1"/>
  <c r="E312" i="1" s="1"/>
  <c r="I312" i="1" s="1"/>
  <c r="F311" i="1"/>
  <c r="Q333" i="6" l="1"/>
  <c r="O334" i="6"/>
  <c r="N334" i="6"/>
  <c r="M335" i="6"/>
  <c r="R334" i="6"/>
  <c r="P334" i="6"/>
  <c r="AP334" i="6"/>
  <c r="AN334" i="6"/>
  <c r="AL334" i="6"/>
  <c r="AM334" i="6"/>
  <c r="AD334" i="6"/>
  <c r="AB334" i="6"/>
  <c r="AA334" i="6"/>
  <c r="Z334" i="6"/>
  <c r="Y335" i="6"/>
  <c r="AC333" i="6"/>
  <c r="AF333" i="6" s="1"/>
  <c r="AG333" i="6" s="1"/>
  <c r="S333" i="6"/>
  <c r="AK335" i="6"/>
  <c r="AO333" i="6"/>
  <c r="AR333" i="6" s="1"/>
  <c r="AS333" i="6" s="1"/>
  <c r="X338" i="4"/>
  <c r="Z338" i="4" s="1"/>
  <c r="V339" i="4"/>
  <c r="X339" i="4" s="1"/>
  <c r="AA337" i="4"/>
  <c r="AB337" i="4" s="1"/>
  <c r="U340" i="4"/>
  <c r="AA338" i="4"/>
  <c r="AB338" i="4" s="1"/>
  <c r="H340" i="4"/>
  <c r="I340" i="4" s="1"/>
  <c r="K339" i="4"/>
  <c r="M339" i="4" s="1"/>
  <c r="N338" i="4"/>
  <c r="O338" i="4" s="1"/>
  <c r="DN345" i="3"/>
  <c r="DO345" i="3" s="1"/>
  <c r="DP345" i="3" s="1"/>
  <c r="DM346" i="3"/>
  <c r="CE313" i="3"/>
  <c r="CD313" i="3"/>
  <c r="CF313" i="3" s="1"/>
  <c r="CG313" i="3" s="1"/>
  <c r="CF312" i="3"/>
  <c r="CG312" i="3" s="1"/>
  <c r="BB314" i="3"/>
  <c r="BQ314" i="3"/>
  <c r="CC314" i="3" s="1"/>
  <c r="BS313" i="3"/>
  <c r="BR313" i="3"/>
  <c r="BT313" i="3" s="1"/>
  <c r="BU313" i="3" s="1"/>
  <c r="BP317" i="3"/>
  <c r="CB317" i="3" s="1"/>
  <c r="BA317" i="3"/>
  <c r="B331" i="3"/>
  <c r="BC314" i="3"/>
  <c r="BE314" i="3" s="1"/>
  <c r="BF314" i="3" s="1"/>
  <c r="BD314" i="3"/>
  <c r="E327" i="3"/>
  <c r="D327" i="3"/>
  <c r="F327" i="3" s="1"/>
  <c r="G327" i="3" s="1"/>
  <c r="C328" i="3"/>
  <c r="CO330" i="3"/>
  <c r="CM332" i="3"/>
  <c r="CN331" i="3"/>
  <c r="CP331" i="3" s="1"/>
  <c r="CQ331" i="3" s="1"/>
  <c r="V312" i="2"/>
  <c r="G314" i="2"/>
  <c r="U313" i="2"/>
  <c r="Z313" i="2" s="1"/>
  <c r="T314" i="2"/>
  <c r="E316" i="2"/>
  <c r="F315" i="2"/>
  <c r="I315" i="2" s="1"/>
  <c r="J310" i="1"/>
  <c r="K310" i="1" s="1"/>
  <c r="H311" i="1"/>
  <c r="G311" i="1"/>
  <c r="D313" i="1"/>
  <c r="E313" i="1" s="1"/>
  <c r="I313" i="1" s="1"/>
  <c r="F312" i="1"/>
  <c r="T333" i="6" l="1"/>
  <c r="AC334" i="6"/>
  <c r="Q334" i="6"/>
  <c r="AO334" i="6"/>
  <c r="AP335" i="6"/>
  <c r="AN335" i="6"/>
  <c r="AL335" i="6"/>
  <c r="AM335" i="6"/>
  <c r="AD335" i="6"/>
  <c r="AB335" i="6"/>
  <c r="Z335" i="6"/>
  <c r="AA335" i="6"/>
  <c r="AE335" i="6" s="1"/>
  <c r="Y336" i="6"/>
  <c r="S334" i="6"/>
  <c r="T334" i="6" s="1"/>
  <c r="P335" i="6"/>
  <c r="R335" i="6"/>
  <c r="N335" i="6"/>
  <c r="O335" i="6"/>
  <c r="M336" i="6"/>
  <c r="AE334" i="6"/>
  <c r="AF334" i="6" s="1"/>
  <c r="AG334" i="6" s="1"/>
  <c r="AK336" i="6"/>
  <c r="AQ334" i="6"/>
  <c r="AR334" i="6" s="1"/>
  <c r="AS334" i="6" s="1"/>
  <c r="V340" i="4"/>
  <c r="U341" i="4"/>
  <c r="Z339" i="4"/>
  <c r="H341" i="4"/>
  <c r="I341" i="4" s="1"/>
  <c r="K340" i="4"/>
  <c r="N339" i="4"/>
  <c r="O339" i="4" s="1"/>
  <c r="DN346" i="3"/>
  <c r="DO346" i="3" s="1"/>
  <c r="DP346" i="3" s="1"/>
  <c r="DM347" i="3"/>
  <c r="DN347" i="3" s="1"/>
  <c r="CE314" i="3"/>
  <c r="CD314" i="3"/>
  <c r="BP318" i="3"/>
  <c r="CB318" i="3" s="1"/>
  <c r="B332" i="3"/>
  <c r="BA318" i="3"/>
  <c r="BB315" i="3"/>
  <c r="BQ315" i="3"/>
  <c r="CC315" i="3" s="1"/>
  <c r="BS314" i="3"/>
  <c r="BR314" i="3"/>
  <c r="BT314" i="3" s="1"/>
  <c r="BU314" i="3" s="1"/>
  <c r="BD315" i="3"/>
  <c r="BC315" i="3"/>
  <c r="BE315" i="3" s="1"/>
  <c r="BF315" i="3" s="1"/>
  <c r="E328" i="3"/>
  <c r="D328" i="3"/>
  <c r="F328" i="3" s="1"/>
  <c r="G328" i="3" s="1"/>
  <c r="C329" i="3"/>
  <c r="CO331" i="3"/>
  <c r="CM333" i="3"/>
  <c r="CN332" i="3"/>
  <c r="CP332" i="3" s="1"/>
  <c r="CQ332" i="3" s="1"/>
  <c r="V313" i="2"/>
  <c r="G315" i="2"/>
  <c r="T315" i="2"/>
  <c r="U314" i="2"/>
  <c r="Z314" i="2" s="1"/>
  <c r="F316" i="2"/>
  <c r="I316" i="2" s="1"/>
  <c r="E317" i="2"/>
  <c r="J311" i="1"/>
  <c r="K311" i="1" s="1"/>
  <c r="H312" i="1"/>
  <c r="G312" i="1"/>
  <c r="D314" i="1"/>
  <c r="E314" i="1" s="1"/>
  <c r="I314" i="1" s="1"/>
  <c r="F313" i="1"/>
  <c r="Q335" i="6" l="1"/>
  <c r="S335" i="6"/>
  <c r="N336" i="6"/>
  <c r="M337" i="6"/>
  <c r="O336" i="6"/>
  <c r="P336" i="6"/>
  <c r="R336" i="6"/>
  <c r="AP336" i="6"/>
  <c r="AN336" i="6"/>
  <c r="AL336" i="6"/>
  <c r="AM336" i="6"/>
  <c r="AQ336" i="6" s="1"/>
  <c r="AD336" i="6"/>
  <c r="AB336" i="6"/>
  <c r="AA336" i="6"/>
  <c r="Z336" i="6"/>
  <c r="Y337" i="6"/>
  <c r="AC335" i="6"/>
  <c r="AF335" i="6" s="1"/>
  <c r="AG335" i="6" s="1"/>
  <c r="AQ335" i="6"/>
  <c r="AK337" i="6"/>
  <c r="AO335" i="6"/>
  <c r="M340" i="4"/>
  <c r="X340" i="4"/>
  <c r="V341" i="4"/>
  <c r="U342" i="4"/>
  <c r="AA339" i="4"/>
  <c r="AB339" i="4" s="1"/>
  <c r="Z340" i="4"/>
  <c r="H342" i="4"/>
  <c r="K341" i="4"/>
  <c r="M341" i="4" s="1"/>
  <c r="N340" i="4"/>
  <c r="O340" i="4" s="1"/>
  <c r="I342" i="4"/>
  <c r="DO347" i="3"/>
  <c r="DP347" i="3" s="1"/>
  <c r="DM348" i="3"/>
  <c r="CD315" i="3"/>
  <c r="CF315" i="3" s="1"/>
  <c r="CG315" i="3" s="1"/>
  <c r="CE315" i="3"/>
  <c r="CF314" i="3"/>
  <c r="CG314" i="3" s="1"/>
  <c r="BB316" i="3"/>
  <c r="BQ316" i="3"/>
  <c r="CC316" i="3" s="1"/>
  <c r="BS315" i="3"/>
  <c r="BR315" i="3"/>
  <c r="BT315" i="3" s="1"/>
  <c r="BU315" i="3" s="1"/>
  <c r="BP319" i="3"/>
  <c r="CB319" i="3" s="1"/>
  <c r="B333" i="3"/>
  <c r="BA319" i="3"/>
  <c r="BD316" i="3"/>
  <c r="BC316" i="3"/>
  <c r="BE316" i="3" s="1"/>
  <c r="BF316" i="3" s="1"/>
  <c r="E329" i="3"/>
  <c r="D329" i="3"/>
  <c r="F329" i="3" s="1"/>
  <c r="G329" i="3" s="1"/>
  <c r="C330" i="3"/>
  <c r="CM334" i="3"/>
  <c r="CO332" i="3"/>
  <c r="CN333" i="3"/>
  <c r="CO333" i="3" s="1"/>
  <c r="V314" i="2"/>
  <c r="G316" i="2"/>
  <c r="T316" i="2"/>
  <c r="U315" i="2"/>
  <c r="Z315" i="2" s="1"/>
  <c r="E318" i="2"/>
  <c r="F317" i="2"/>
  <c r="I317" i="2" s="1"/>
  <c r="J312" i="1"/>
  <c r="K312" i="1" s="1"/>
  <c r="G313" i="1"/>
  <c r="H313" i="1"/>
  <c r="D315" i="1"/>
  <c r="E315" i="1" s="1"/>
  <c r="I315" i="1" s="1"/>
  <c r="F314" i="1"/>
  <c r="Q336" i="6" l="1"/>
  <c r="T335" i="6"/>
  <c r="AC336" i="6"/>
  <c r="S336" i="6"/>
  <c r="AP337" i="6"/>
  <c r="AN337" i="6"/>
  <c r="AL337" i="6"/>
  <c r="AM337" i="6"/>
  <c r="AQ337" i="6" s="1"/>
  <c r="AD337" i="6"/>
  <c r="AB337" i="6"/>
  <c r="Z337" i="6"/>
  <c r="AA337" i="6"/>
  <c r="AE337" i="6" s="1"/>
  <c r="Y338" i="6"/>
  <c r="N337" i="6"/>
  <c r="M338" i="6"/>
  <c r="P337" i="6"/>
  <c r="R337" i="6"/>
  <c r="O337" i="6"/>
  <c r="AE336" i="6"/>
  <c r="AF336" i="6" s="1"/>
  <c r="AG336" i="6" s="1"/>
  <c r="AK338" i="6"/>
  <c r="AO336" i="6"/>
  <c r="AR336" i="6" s="1"/>
  <c r="AS336" i="6" s="1"/>
  <c r="AR335" i="6"/>
  <c r="AS335" i="6" s="1"/>
  <c r="X341" i="4"/>
  <c r="V342" i="4"/>
  <c r="AA340" i="4"/>
  <c r="AB340" i="4" s="1"/>
  <c r="U343" i="4"/>
  <c r="Z341" i="4"/>
  <c r="H343" i="4"/>
  <c r="I343" i="4" s="1"/>
  <c r="K342" i="4"/>
  <c r="M342" i="4" s="1"/>
  <c r="N341" i="4"/>
  <c r="O341" i="4" s="1"/>
  <c r="DN348" i="3"/>
  <c r="DO348" i="3" s="1"/>
  <c r="DP348" i="3" s="1"/>
  <c r="DM349" i="3"/>
  <c r="DN349" i="3" s="1"/>
  <c r="CE316" i="3"/>
  <c r="CD316" i="3"/>
  <c r="CF316" i="3" s="1"/>
  <c r="CG316" i="3" s="1"/>
  <c r="BB317" i="3"/>
  <c r="BQ317" i="3"/>
  <c r="CC317" i="3" s="1"/>
  <c r="BS316" i="3"/>
  <c r="BR316" i="3"/>
  <c r="BT316" i="3" s="1"/>
  <c r="BU316" i="3" s="1"/>
  <c r="BP320" i="3"/>
  <c r="CB320" i="3" s="1"/>
  <c r="B334" i="3"/>
  <c r="BA320" i="3"/>
  <c r="BD317" i="3"/>
  <c r="BC317" i="3"/>
  <c r="BE317" i="3" s="1"/>
  <c r="BF317" i="3" s="1"/>
  <c r="E330" i="3"/>
  <c r="D330" i="3"/>
  <c r="F330" i="3" s="1"/>
  <c r="G330" i="3" s="1"/>
  <c r="C331" i="3"/>
  <c r="CP333" i="3"/>
  <c r="CQ333" i="3" s="1"/>
  <c r="CM335" i="3"/>
  <c r="CN334" i="3"/>
  <c r="CP334" i="3" s="1"/>
  <c r="CQ334" i="3" s="1"/>
  <c r="V315" i="2"/>
  <c r="G317" i="2"/>
  <c r="T317" i="2"/>
  <c r="U316" i="2"/>
  <c r="Z316" i="2" s="1"/>
  <c r="E319" i="2"/>
  <c r="F318" i="2"/>
  <c r="I318" i="2" s="1"/>
  <c r="J313" i="1"/>
  <c r="K313" i="1" s="1"/>
  <c r="G314" i="1"/>
  <c r="H314" i="1"/>
  <c r="D316" i="1"/>
  <c r="E316" i="1" s="1"/>
  <c r="I316" i="1" s="1"/>
  <c r="F315" i="1"/>
  <c r="T336" i="6" l="1"/>
  <c r="S337" i="6"/>
  <c r="Q337" i="6"/>
  <c r="O338" i="6"/>
  <c r="P338" i="6"/>
  <c r="N338" i="6"/>
  <c r="R338" i="6"/>
  <c r="M339" i="6"/>
  <c r="AB338" i="6"/>
  <c r="AD338" i="6"/>
  <c r="Z338" i="6"/>
  <c r="AA338" i="6"/>
  <c r="AE338" i="6" s="1"/>
  <c r="Y339" i="6"/>
  <c r="AC337" i="6"/>
  <c r="AF337" i="6" s="1"/>
  <c r="AG337" i="6" s="1"/>
  <c r="AP338" i="6"/>
  <c r="AN338" i="6"/>
  <c r="AL338" i="6"/>
  <c r="AM338" i="6"/>
  <c r="AO337" i="6"/>
  <c r="AR337" i="6" s="1"/>
  <c r="AS337" i="6" s="1"/>
  <c r="AK339" i="6"/>
  <c r="AO338" i="6"/>
  <c r="X342" i="4"/>
  <c r="V343" i="4"/>
  <c r="AA341" i="4"/>
  <c r="AB341" i="4" s="1"/>
  <c r="U344" i="4"/>
  <c r="Z342" i="4"/>
  <c r="H344" i="4"/>
  <c r="I344" i="4" s="1"/>
  <c r="K343" i="4"/>
  <c r="M343" i="4" s="1"/>
  <c r="N342" i="4"/>
  <c r="O342" i="4" s="1"/>
  <c r="DO349" i="3"/>
  <c r="DP349" i="3" s="1"/>
  <c r="DM350" i="3"/>
  <c r="DN350" i="3" s="1"/>
  <c r="CE317" i="3"/>
  <c r="CD317" i="3"/>
  <c r="CF317" i="3" s="1"/>
  <c r="CG317" i="3" s="1"/>
  <c r="BB318" i="3"/>
  <c r="BQ318" i="3"/>
  <c r="CC318" i="3" s="1"/>
  <c r="BP321" i="3"/>
  <c r="CB321" i="3" s="1"/>
  <c r="B335" i="3"/>
  <c r="BA321" i="3"/>
  <c r="BS317" i="3"/>
  <c r="BR317" i="3"/>
  <c r="BT317" i="3" s="1"/>
  <c r="BU317" i="3" s="1"/>
  <c r="BD318" i="3"/>
  <c r="BC318" i="3"/>
  <c r="BE318" i="3" s="1"/>
  <c r="BF318" i="3" s="1"/>
  <c r="E331" i="3"/>
  <c r="D331" i="3"/>
  <c r="F331" i="3" s="1"/>
  <c r="G331" i="3" s="1"/>
  <c r="C332" i="3"/>
  <c r="CO334" i="3"/>
  <c r="CM336" i="3"/>
  <c r="CN335" i="3"/>
  <c r="CO335" i="3" s="1"/>
  <c r="V316" i="2"/>
  <c r="G318" i="2"/>
  <c r="T318" i="2"/>
  <c r="U317" i="2"/>
  <c r="Z317" i="2" s="1"/>
  <c r="E320" i="2"/>
  <c r="F319" i="2"/>
  <c r="I319" i="2" s="1"/>
  <c r="J314" i="1"/>
  <c r="K314" i="1" s="1"/>
  <c r="H315" i="1"/>
  <c r="G315" i="1"/>
  <c r="D317" i="1"/>
  <c r="E317" i="1" s="1"/>
  <c r="I317" i="1" s="1"/>
  <c r="F316" i="1"/>
  <c r="T337" i="6" l="1"/>
  <c r="AD339" i="6"/>
  <c r="AB339" i="6"/>
  <c r="Z339" i="6"/>
  <c r="AA339" i="6"/>
  <c r="AE339" i="6" s="1"/>
  <c r="Y340" i="6"/>
  <c r="AP339" i="6"/>
  <c r="AN339" i="6"/>
  <c r="AL339" i="6"/>
  <c r="AM339" i="6"/>
  <c r="Q338" i="6"/>
  <c r="AC338" i="6"/>
  <c r="AF338" i="6" s="1"/>
  <c r="AG338" i="6" s="1"/>
  <c r="S338" i="6"/>
  <c r="N339" i="6"/>
  <c r="R339" i="6"/>
  <c r="M340" i="6"/>
  <c r="O339" i="6"/>
  <c r="P339" i="6"/>
  <c r="AQ338" i="6"/>
  <c r="AR338" i="6" s="1"/>
  <c r="AS338" i="6" s="1"/>
  <c r="AK340" i="6"/>
  <c r="V344" i="4"/>
  <c r="X344" i="4" s="1"/>
  <c r="Z344" i="4" s="1"/>
  <c r="U345" i="4"/>
  <c r="X343" i="4"/>
  <c r="Z343" i="4" s="1"/>
  <c r="AA342" i="4"/>
  <c r="AB342" i="4" s="1"/>
  <c r="H345" i="4"/>
  <c r="I345" i="4" s="1"/>
  <c r="K344" i="4"/>
  <c r="M344" i="4" s="1"/>
  <c r="N343" i="4"/>
  <c r="O343" i="4" s="1"/>
  <c r="DO350" i="3"/>
  <c r="DP350" i="3" s="1"/>
  <c r="DM351" i="3"/>
  <c r="CE318" i="3"/>
  <c r="CD318" i="3"/>
  <c r="CF318" i="3" s="1"/>
  <c r="CG318" i="3" s="1"/>
  <c r="BB319" i="3"/>
  <c r="BQ319" i="3"/>
  <c r="CC319" i="3" s="1"/>
  <c r="BP322" i="3"/>
  <c r="CB322" i="3" s="1"/>
  <c r="B336" i="3"/>
  <c r="BA322" i="3"/>
  <c r="BR318" i="3"/>
  <c r="BT318" i="3" s="1"/>
  <c r="BU318" i="3" s="1"/>
  <c r="BS318" i="3"/>
  <c r="BD319" i="3"/>
  <c r="BC319" i="3"/>
  <c r="BE319" i="3" s="1"/>
  <c r="BF319" i="3" s="1"/>
  <c r="E332" i="3"/>
  <c r="D332" i="3"/>
  <c r="F332" i="3" s="1"/>
  <c r="G332" i="3" s="1"/>
  <c r="C333" i="3"/>
  <c r="CP335" i="3"/>
  <c r="CQ335" i="3" s="1"/>
  <c r="CM337" i="3"/>
  <c r="CN336" i="3"/>
  <c r="CO336" i="3" s="1"/>
  <c r="V317" i="2"/>
  <c r="G319" i="2"/>
  <c r="T319" i="2"/>
  <c r="U318" i="2"/>
  <c r="Z318" i="2" s="1"/>
  <c r="E321" i="2"/>
  <c r="F320" i="2"/>
  <c r="I320" i="2" s="1"/>
  <c r="J315" i="1"/>
  <c r="K315" i="1" s="1"/>
  <c r="H316" i="1"/>
  <c r="G316" i="1"/>
  <c r="D318" i="1"/>
  <c r="E318" i="1" s="1"/>
  <c r="I318" i="1" s="1"/>
  <c r="F317" i="1"/>
  <c r="Q339" i="6" l="1"/>
  <c r="S339" i="6"/>
  <c r="T338" i="6"/>
  <c r="AP340" i="6"/>
  <c r="AN340" i="6"/>
  <c r="AL340" i="6"/>
  <c r="AM340" i="6"/>
  <c r="M341" i="6"/>
  <c r="N340" i="6"/>
  <c r="P340" i="6"/>
  <c r="R340" i="6"/>
  <c r="O340" i="6"/>
  <c r="S340" i="6" s="1"/>
  <c r="AD340" i="6"/>
  <c r="AB340" i="6"/>
  <c r="Z340" i="6"/>
  <c r="AA340" i="6"/>
  <c r="Y341" i="6"/>
  <c r="AC339" i="6"/>
  <c r="AF339" i="6" s="1"/>
  <c r="AG339" i="6" s="1"/>
  <c r="AO339" i="6"/>
  <c r="AQ339" i="6"/>
  <c r="AQ340" i="6"/>
  <c r="AK341" i="6"/>
  <c r="V345" i="4"/>
  <c r="AA343" i="4"/>
  <c r="AB343" i="4" s="1"/>
  <c r="AA344" i="4"/>
  <c r="AB344" i="4" s="1"/>
  <c r="X345" i="4"/>
  <c r="U346" i="4"/>
  <c r="H346" i="4"/>
  <c r="I346" i="4" s="1"/>
  <c r="K345" i="4"/>
  <c r="N344" i="4"/>
  <c r="O344" i="4" s="1"/>
  <c r="DN351" i="3"/>
  <c r="DO351" i="3" s="1"/>
  <c r="DP351" i="3" s="1"/>
  <c r="DM352" i="3"/>
  <c r="CE319" i="3"/>
  <c r="CD319" i="3"/>
  <c r="CF319" i="3" s="1"/>
  <c r="CG319" i="3" s="1"/>
  <c r="BS319" i="3"/>
  <c r="BR319" i="3"/>
  <c r="BT319" i="3" s="1"/>
  <c r="BU319" i="3" s="1"/>
  <c r="BB320" i="3"/>
  <c r="BQ320" i="3"/>
  <c r="CC320" i="3" s="1"/>
  <c r="BP323" i="3"/>
  <c r="CB323" i="3" s="1"/>
  <c r="B337" i="3"/>
  <c r="BA323" i="3"/>
  <c r="BD320" i="3"/>
  <c r="BC320" i="3"/>
  <c r="BE320" i="3" s="1"/>
  <c r="BF320" i="3" s="1"/>
  <c r="E333" i="3"/>
  <c r="D333" i="3"/>
  <c r="F333" i="3" s="1"/>
  <c r="G333" i="3" s="1"/>
  <c r="C334" i="3"/>
  <c r="CP336" i="3"/>
  <c r="CQ336" i="3" s="1"/>
  <c r="CM338" i="3"/>
  <c r="CN337" i="3"/>
  <c r="CP337" i="3" s="1"/>
  <c r="CQ337" i="3" s="1"/>
  <c r="V318" i="2"/>
  <c r="G320" i="2"/>
  <c r="T320" i="2"/>
  <c r="U319" i="2"/>
  <c r="Z319" i="2" s="1"/>
  <c r="E322" i="2"/>
  <c r="F321" i="2"/>
  <c r="I321" i="2" s="1"/>
  <c r="H317" i="1"/>
  <c r="G317" i="1"/>
  <c r="J316" i="1"/>
  <c r="K316" i="1" s="1"/>
  <c r="D319" i="1"/>
  <c r="E319" i="1" s="1"/>
  <c r="I319" i="1" s="1"/>
  <c r="F318" i="1"/>
  <c r="T339" i="6" l="1"/>
  <c r="AC340" i="6"/>
  <c r="Q340" i="6"/>
  <c r="T340" i="6" s="1"/>
  <c r="AP341" i="6"/>
  <c r="AN341" i="6"/>
  <c r="AL341" i="6"/>
  <c r="AM341" i="6"/>
  <c r="AD341" i="6"/>
  <c r="AB341" i="6"/>
  <c r="Z341" i="6"/>
  <c r="AA341" i="6"/>
  <c r="AE341" i="6" s="1"/>
  <c r="Y342" i="6"/>
  <c r="AE340" i="6"/>
  <c r="AF340" i="6" s="1"/>
  <c r="AG340" i="6" s="1"/>
  <c r="M342" i="6"/>
  <c r="P341" i="6"/>
  <c r="N341" i="6"/>
  <c r="O341" i="6"/>
  <c r="R341" i="6"/>
  <c r="AO340" i="6"/>
  <c r="AK342" i="6"/>
  <c r="AQ341" i="6"/>
  <c r="AR340" i="6"/>
  <c r="AS340" i="6" s="1"/>
  <c r="AR339" i="6"/>
  <c r="AS339" i="6" s="1"/>
  <c r="M345" i="4"/>
  <c r="N345" i="4" s="1"/>
  <c r="O345" i="4" s="1"/>
  <c r="V346" i="4"/>
  <c r="U347" i="4"/>
  <c r="Z345" i="4"/>
  <c r="H347" i="4"/>
  <c r="I347" i="4" s="1"/>
  <c r="K346" i="4"/>
  <c r="DN352" i="3"/>
  <c r="DO352" i="3" s="1"/>
  <c r="DP352" i="3" s="1"/>
  <c r="DM353" i="3"/>
  <c r="CE320" i="3"/>
  <c r="CD320" i="3"/>
  <c r="CF320" i="3" s="1"/>
  <c r="CG320" i="3" s="1"/>
  <c r="BB321" i="3"/>
  <c r="BQ321" i="3"/>
  <c r="CC321" i="3" s="1"/>
  <c r="BP324" i="3"/>
  <c r="CB324" i="3" s="1"/>
  <c r="B338" i="3"/>
  <c r="BA324" i="3"/>
  <c r="BS320" i="3"/>
  <c r="BR320" i="3"/>
  <c r="BT320" i="3" s="1"/>
  <c r="BU320" i="3" s="1"/>
  <c r="BD321" i="3"/>
  <c r="BC321" i="3"/>
  <c r="BE321" i="3" s="1"/>
  <c r="BF321" i="3" s="1"/>
  <c r="E334" i="3"/>
  <c r="D334" i="3"/>
  <c r="F334" i="3" s="1"/>
  <c r="G334" i="3" s="1"/>
  <c r="C335" i="3"/>
  <c r="CO337" i="3"/>
  <c r="CM339" i="3"/>
  <c r="CN338" i="3"/>
  <c r="CP338" i="3" s="1"/>
  <c r="CQ338" i="3" s="1"/>
  <c r="V319" i="2"/>
  <c r="G321" i="2"/>
  <c r="U320" i="2"/>
  <c r="Z320" i="2" s="1"/>
  <c r="T321" i="2"/>
  <c r="F322" i="2"/>
  <c r="I322" i="2" s="1"/>
  <c r="E323" i="2"/>
  <c r="J317" i="1"/>
  <c r="K317" i="1" s="1"/>
  <c r="H318" i="1"/>
  <c r="G318" i="1"/>
  <c r="D320" i="1"/>
  <c r="E320" i="1" s="1"/>
  <c r="I320" i="1" s="1"/>
  <c r="F319" i="1"/>
  <c r="AD342" i="6" l="1"/>
  <c r="AB342" i="6"/>
  <c r="Z342" i="6"/>
  <c r="AA342" i="6"/>
  <c r="AE342" i="6" s="1"/>
  <c r="Y343" i="6"/>
  <c r="AP342" i="6"/>
  <c r="AN342" i="6"/>
  <c r="AM342" i="6"/>
  <c r="AQ342" i="6" s="1"/>
  <c r="AL342" i="6"/>
  <c r="S341" i="6"/>
  <c r="AC341" i="6"/>
  <c r="AF341" i="6" s="1"/>
  <c r="AG341" i="6" s="1"/>
  <c r="Q341" i="6"/>
  <c r="R342" i="6"/>
  <c r="N342" i="6"/>
  <c r="O342" i="6"/>
  <c r="M343" i="6"/>
  <c r="P342" i="6"/>
  <c r="AO341" i="6"/>
  <c r="AR341" i="6" s="1"/>
  <c r="AS341" i="6" s="1"/>
  <c r="AK343" i="6"/>
  <c r="M346" i="4"/>
  <c r="X346" i="4"/>
  <c r="V347" i="4"/>
  <c r="X347" i="4" s="1"/>
  <c r="AA345" i="4"/>
  <c r="AB345" i="4" s="1"/>
  <c r="U348" i="4"/>
  <c r="Z346" i="4"/>
  <c r="H348" i="4"/>
  <c r="I348" i="4" s="1"/>
  <c r="K347" i="4"/>
  <c r="M347" i="4" s="1"/>
  <c r="N346" i="4"/>
  <c r="O346" i="4" s="1"/>
  <c r="DN353" i="3"/>
  <c r="DO353" i="3" s="1"/>
  <c r="DP353" i="3" s="1"/>
  <c r="DM354" i="3"/>
  <c r="CE321" i="3"/>
  <c r="CD321" i="3"/>
  <c r="CF321" i="3" s="1"/>
  <c r="CG321" i="3" s="1"/>
  <c r="BB322" i="3"/>
  <c r="BQ322" i="3"/>
  <c r="CC322" i="3" s="1"/>
  <c r="BS321" i="3"/>
  <c r="BR321" i="3"/>
  <c r="BT321" i="3" s="1"/>
  <c r="BU321" i="3" s="1"/>
  <c r="BP325" i="3"/>
  <c r="CB325" i="3" s="1"/>
  <c r="B339" i="3"/>
  <c r="BA325" i="3"/>
  <c r="BD322" i="3"/>
  <c r="BC322" i="3"/>
  <c r="BE322" i="3" s="1"/>
  <c r="BF322" i="3" s="1"/>
  <c r="E335" i="3"/>
  <c r="D335" i="3"/>
  <c r="F335" i="3" s="1"/>
  <c r="G335" i="3" s="1"/>
  <c r="C336" i="3"/>
  <c r="CO338" i="3"/>
  <c r="CM340" i="3"/>
  <c r="CN339" i="3"/>
  <c r="CP339" i="3" s="1"/>
  <c r="CQ339" i="3" s="1"/>
  <c r="V320" i="2"/>
  <c r="G322" i="2"/>
  <c r="T322" i="2"/>
  <c r="U321" i="2"/>
  <c r="Z321" i="2" s="1"/>
  <c r="E324" i="2"/>
  <c r="F323" i="2"/>
  <c r="I323" i="2" s="1"/>
  <c r="J318" i="1"/>
  <c r="K318" i="1" s="1"/>
  <c r="H319" i="1"/>
  <c r="G319" i="1"/>
  <c r="D321" i="1"/>
  <c r="E321" i="1" s="1"/>
  <c r="I321" i="1" s="1"/>
  <c r="F320" i="1"/>
  <c r="S342" i="6" l="1"/>
  <c r="Q342" i="6"/>
  <c r="AP343" i="6"/>
  <c r="AN343" i="6"/>
  <c r="AL343" i="6"/>
  <c r="AM343" i="6"/>
  <c r="AD343" i="6"/>
  <c r="AB343" i="6"/>
  <c r="Z343" i="6"/>
  <c r="AA343" i="6"/>
  <c r="AE343" i="6" s="1"/>
  <c r="Y344" i="6"/>
  <c r="AC342" i="6"/>
  <c r="AF342" i="6" s="1"/>
  <c r="AG342" i="6" s="1"/>
  <c r="P343" i="6"/>
  <c r="M344" i="6"/>
  <c r="O343" i="6"/>
  <c r="N343" i="6"/>
  <c r="R343" i="6"/>
  <c r="T341" i="6"/>
  <c r="AO342" i="6"/>
  <c r="AR342" i="6" s="1"/>
  <c r="AS342" i="6" s="1"/>
  <c r="AK344" i="6"/>
  <c r="V348" i="4"/>
  <c r="X348" i="4" s="1"/>
  <c r="U349" i="4"/>
  <c r="Z347" i="4"/>
  <c r="AA346" i="4"/>
  <c r="AB346" i="4" s="1"/>
  <c r="H349" i="4"/>
  <c r="I349" i="4" s="1"/>
  <c r="K348" i="4"/>
  <c r="N347" i="4"/>
  <c r="O347" i="4" s="1"/>
  <c r="DO354" i="3"/>
  <c r="DP354" i="3" s="1"/>
  <c r="DN354" i="3"/>
  <c r="DM355" i="3"/>
  <c r="CE322" i="3"/>
  <c r="CD322" i="3"/>
  <c r="CF322" i="3" s="1"/>
  <c r="CG322" i="3" s="1"/>
  <c r="BB323" i="3"/>
  <c r="BQ323" i="3"/>
  <c r="CC323" i="3" s="1"/>
  <c r="BP326" i="3"/>
  <c r="CB326" i="3" s="1"/>
  <c r="BA326" i="3"/>
  <c r="B340" i="3"/>
  <c r="BS322" i="3"/>
  <c r="BR322" i="3"/>
  <c r="BT322" i="3" s="1"/>
  <c r="BU322" i="3" s="1"/>
  <c r="BD323" i="3"/>
  <c r="BC323" i="3"/>
  <c r="BE323" i="3" s="1"/>
  <c r="BF323" i="3" s="1"/>
  <c r="E336" i="3"/>
  <c r="D336" i="3"/>
  <c r="F336" i="3" s="1"/>
  <c r="G336" i="3" s="1"/>
  <c r="C337" i="3"/>
  <c r="CO339" i="3"/>
  <c r="CM341" i="3"/>
  <c r="CN340" i="3"/>
  <c r="CP340" i="3" s="1"/>
  <c r="CQ340" i="3" s="1"/>
  <c r="V321" i="2"/>
  <c r="G323" i="2"/>
  <c r="U322" i="2"/>
  <c r="Z322" i="2" s="1"/>
  <c r="T323" i="2"/>
  <c r="E325" i="2"/>
  <c r="F324" i="2"/>
  <c r="I324" i="2" s="1"/>
  <c r="J319" i="1"/>
  <c r="K319" i="1" s="1"/>
  <c r="H320" i="1"/>
  <c r="G320" i="1"/>
  <c r="D322" i="1"/>
  <c r="E322" i="1" s="1"/>
  <c r="I322" i="1" s="1"/>
  <c r="F321" i="1"/>
  <c r="T342" i="6" l="1"/>
  <c r="Q343" i="6"/>
  <c r="AC343" i="6"/>
  <c r="AF343" i="6" s="1"/>
  <c r="AG343" i="6" s="1"/>
  <c r="AD344" i="6"/>
  <c r="AB344" i="6"/>
  <c r="Z344" i="6"/>
  <c r="AA344" i="6"/>
  <c r="AE344" i="6" s="1"/>
  <c r="Y345" i="6"/>
  <c r="AP344" i="6"/>
  <c r="AN344" i="6"/>
  <c r="AL344" i="6"/>
  <c r="AM344" i="6"/>
  <c r="AQ344" i="6" s="1"/>
  <c r="S343" i="6"/>
  <c r="T343" i="6" s="1"/>
  <c r="P344" i="6"/>
  <c r="O344" i="6"/>
  <c r="M345" i="6"/>
  <c r="R344" i="6"/>
  <c r="N344" i="6"/>
  <c r="AO343" i="6"/>
  <c r="AK345" i="6"/>
  <c r="AQ343" i="6"/>
  <c r="AR343" i="6" s="1"/>
  <c r="AS343" i="6" s="1"/>
  <c r="M348" i="4"/>
  <c r="V349" i="4"/>
  <c r="AA347" i="4"/>
  <c r="AB347" i="4" s="1"/>
  <c r="Z348" i="4"/>
  <c r="U350" i="4"/>
  <c r="H350" i="4"/>
  <c r="I350" i="4" s="1"/>
  <c r="K349" i="4"/>
  <c r="M349" i="4" s="1"/>
  <c r="N348" i="4"/>
  <c r="O348" i="4" s="1"/>
  <c r="DN355" i="3"/>
  <c r="DO355" i="3" s="1"/>
  <c r="DP355" i="3" s="1"/>
  <c r="DM356" i="3"/>
  <c r="DN356" i="3" s="1"/>
  <c r="CE323" i="3"/>
  <c r="CD323" i="3"/>
  <c r="CF323" i="3" s="1"/>
  <c r="CG323" i="3" s="1"/>
  <c r="BR323" i="3"/>
  <c r="BT323" i="3" s="1"/>
  <c r="BU323" i="3" s="1"/>
  <c r="BS323" i="3"/>
  <c r="BB324" i="3"/>
  <c r="BQ324" i="3"/>
  <c r="CC324" i="3" s="1"/>
  <c r="BP327" i="3"/>
  <c r="CB327" i="3" s="1"/>
  <c r="BA327" i="3"/>
  <c r="B341" i="3"/>
  <c r="BD324" i="3"/>
  <c r="BC324" i="3"/>
  <c r="BE324" i="3" s="1"/>
  <c r="BF324" i="3" s="1"/>
  <c r="E337" i="3"/>
  <c r="D337" i="3"/>
  <c r="F337" i="3" s="1"/>
  <c r="G337" i="3" s="1"/>
  <c r="C338" i="3"/>
  <c r="CO340" i="3"/>
  <c r="CM342" i="3"/>
  <c r="CN341" i="3"/>
  <c r="CP341" i="3" s="1"/>
  <c r="CQ341" i="3" s="1"/>
  <c r="V322" i="2"/>
  <c r="G324" i="2"/>
  <c r="T324" i="2"/>
  <c r="U323" i="2"/>
  <c r="Z323" i="2" s="1"/>
  <c r="E326" i="2"/>
  <c r="F325" i="2"/>
  <c r="I325" i="2" s="1"/>
  <c r="J320" i="1"/>
  <c r="K320" i="1" s="1"/>
  <c r="G321" i="1"/>
  <c r="H321" i="1"/>
  <c r="D323" i="1"/>
  <c r="E323" i="1" s="1"/>
  <c r="I323" i="1" s="1"/>
  <c r="F322" i="1"/>
  <c r="AO344" i="6" l="1"/>
  <c r="AR344" i="6" s="1"/>
  <c r="AS344" i="6" s="1"/>
  <c r="P345" i="6"/>
  <c r="O345" i="6"/>
  <c r="R345" i="6"/>
  <c r="M346" i="6"/>
  <c r="N345" i="6"/>
  <c r="AP345" i="6"/>
  <c r="AN345" i="6"/>
  <c r="AL345" i="6"/>
  <c r="AM345" i="6"/>
  <c r="AD345" i="6"/>
  <c r="AB345" i="6"/>
  <c r="Z345" i="6"/>
  <c r="AA345" i="6"/>
  <c r="Y346" i="6"/>
  <c r="AC344" i="6"/>
  <c r="AF344" i="6" s="1"/>
  <c r="AG344" i="6" s="1"/>
  <c r="S344" i="6"/>
  <c r="Q344" i="6"/>
  <c r="AK346" i="6"/>
  <c r="V350" i="4"/>
  <c r="U351" i="4"/>
  <c r="X349" i="4"/>
  <c r="Z349" i="4" s="1"/>
  <c r="AA348" i="4"/>
  <c r="AB348" i="4" s="1"/>
  <c r="H351" i="4"/>
  <c r="I351" i="4" s="1"/>
  <c r="K350" i="4"/>
  <c r="M350" i="4" s="1"/>
  <c r="N349" i="4"/>
  <c r="O349" i="4" s="1"/>
  <c r="DO356" i="3"/>
  <c r="DP356" i="3" s="1"/>
  <c r="DM357" i="3"/>
  <c r="CE324" i="3"/>
  <c r="CD324" i="3"/>
  <c r="CF324" i="3" s="1"/>
  <c r="CG324" i="3" s="1"/>
  <c r="BP328" i="3"/>
  <c r="CB328" i="3" s="1"/>
  <c r="BA328" i="3"/>
  <c r="B342" i="3"/>
  <c r="BB325" i="3"/>
  <c r="BQ325" i="3"/>
  <c r="CC325" i="3" s="1"/>
  <c r="BR324" i="3"/>
  <c r="BT324" i="3" s="1"/>
  <c r="BU324" i="3" s="1"/>
  <c r="BS324" i="3"/>
  <c r="BD325" i="3"/>
  <c r="BC325" i="3"/>
  <c r="BE325" i="3" s="1"/>
  <c r="BF325" i="3" s="1"/>
  <c r="E338" i="3"/>
  <c r="D338" i="3"/>
  <c r="F338" i="3" s="1"/>
  <c r="G338" i="3" s="1"/>
  <c r="C339" i="3"/>
  <c r="CO341" i="3"/>
  <c r="CM343" i="3"/>
  <c r="CN342" i="3"/>
  <c r="CP342" i="3" s="1"/>
  <c r="CQ342" i="3" s="1"/>
  <c r="V323" i="2"/>
  <c r="G325" i="2"/>
  <c r="T325" i="2"/>
  <c r="U324" i="2"/>
  <c r="Z324" i="2" s="1"/>
  <c r="E327" i="2"/>
  <c r="F326" i="2"/>
  <c r="I326" i="2" s="1"/>
  <c r="J321" i="1"/>
  <c r="K321" i="1" s="1"/>
  <c r="G322" i="1"/>
  <c r="H322" i="1"/>
  <c r="D324" i="1"/>
  <c r="E324" i="1" s="1"/>
  <c r="I324" i="1" s="1"/>
  <c r="F323" i="1"/>
  <c r="T344" i="6" l="1"/>
  <c r="AO345" i="6"/>
  <c r="AC345" i="6"/>
  <c r="AD346" i="6"/>
  <c r="AB346" i="6"/>
  <c r="Z346" i="6"/>
  <c r="AA346" i="6"/>
  <c r="AE346" i="6" s="1"/>
  <c r="Y347" i="6"/>
  <c r="S345" i="6"/>
  <c r="AP346" i="6"/>
  <c r="AN346" i="6"/>
  <c r="AL346" i="6"/>
  <c r="AM346" i="6"/>
  <c r="AE345" i="6"/>
  <c r="Q345" i="6"/>
  <c r="M347" i="6"/>
  <c r="O346" i="6"/>
  <c r="P346" i="6"/>
  <c r="R346" i="6"/>
  <c r="N346" i="6"/>
  <c r="AK347" i="6"/>
  <c r="AQ345" i="6"/>
  <c r="AR345" i="6" s="1"/>
  <c r="AS345" i="6" s="1"/>
  <c r="X350" i="4"/>
  <c r="Z350" i="4" s="1"/>
  <c r="AA350" i="4" s="1"/>
  <c r="AB350" i="4" s="1"/>
  <c r="V351" i="4"/>
  <c r="AA349" i="4"/>
  <c r="AB349" i="4" s="1"/>
  <c r="U352" i="4"/>
  <c r="H352" i="4"/>
  <c r="K351" i="4"/>
  <c r="M351" i="4" s="1"/>
  <c r="N350" i="4"/>
  <c r="O350" i="4" s="1"/>
  <c r="I352" i="4"/>
  <c r="DN357" i="3"/>
  <c r="DO357" i="3" s="1"/>
  <c r="DP357" i="3" s="1"/>
  <c r="DM358" i="3"/>
  <c r="CE325" i="3"/>
  <c r="CD325" i="3"/>
  <c r="CF325" i="3" s="1"/>
  <c r="CG325" i="3" s="1"/>
  <c r="BB326" i="3"/>
  <c r="BQ326" i="3"/>
  <c r="CC326" i="3" s="1"/>
  <c r="BS325" i="3"/>
  <c r="BR325" i="3"/>
  <c r="BT325" i="3" s="1"/>
  <c r="BU325" i="3" s="1"/>
  <c r="BP329" i="3"/>
  <c r="CB329" i="3" s="1"/>
  <c r="BA329" i="3"/>
  <c r="B343" i="3"/>
  <c r="BD326" i="3"/>
  <c r="BC326" i="3"/>
  <c r="BE326" i="3" s="1"/>
  <c r="BF326" i="3" s="1"/>
  <c r="E339" i="3"/>
  <c r="D339" i="3"/>
  <c r="F339" i="3" s="1"/>
  <c r="G339" i="3" s="1"/>
  <c r="C340" i="3"/>
  <c r="CO342" i="3"/>
  <c r="CM344" i="3"/>
  <c r="CN343" i="3"/>
  <c r="CO343" i="3" s="1"/>
  <c r="V324" i="2"/>
  <c r="G326" i="2"/>
  <c r="U325" i="2"/>
  <c r="Z325" i="2" s="1"/>
  <c r="T326" i="2"/>
  <c r="E328" i="2"/>
  <c r="F327" i="2"/>
  <c r="I327" i="2" s="1"/>
  <c r="J322" i="1"/>
  <c r="K322" i="1" s="1"/>
  <c r="H323" i="1"/>
  <c r="G323" i="1"/>
  <c r="D325" i="1"/>
  <c r="E325" i="1" s="1"/>
  <c r="I325" i="1" s="1"/>
  <c r="F324" i="1"/>
  <c r="AO346" i="6" l="1"/>
  <c r="AF345" i="6"/>
  <c r="AG345" i="6" s="1"/>
  <c r="AP347" i="6"/>
  <c r="AN347" i="6"/>
  <c r="AL347" i="6"/>
  <c r="AM347" i="6"/>
  <c r="AD347" i="6"/>
  <c r="AB347" i="6"/>
  <c r="AA347" i="6"/>
  <c r="AE347" i="6" s="1"/>
  <c r="Z347" i="6"/>
  <c r="Y348" i="6"/>
  <c r="AC346" i="6"/>
  <c r="AF346" i="6" s="1"/>
  <c r="AG346" i="6" s="1"/>
  <c r="S346" i="6"/>
  <c r="N347" i="6"/>
  <c r="O347" i="6"/>
  <c r="P347" i="6"/>
  <c r="M348" i="6"/>
  <c r="R347" i="6"/>
  <c r="Q346" i="6"/>
  <c r="T345" i="6"/>
  <c r="AK348" i="6"/>
  <c r="AQ347" i="6"/>
  <c r="AQ346" i="6"/>
  <c r="AR346" i="6" s="1"/>
  <c r="AS346" i="6" s="1"/>
  <c r="V352" i="4"/>
  <c r="U353" i="4"/>
  <c r="X351" i="4"/>
  <c r="Z351" i="4" s="1"/>
  <c r="H353" i="4"/>
  <c r="I353" i="4" s="1"/>
  <c r="K352" i="4"/>
  <c r="M352" i="4" s="1"/>
  <c r="N351" i="4"/>
  <c r="O351" i="4" s="1"/>
  <c r="DN358" i="3"/>
  <c r="DO358" i="3" s="1"/>
  <c r="DP358" i="3" s="1"/>
  <c r="DM359" i="3"/>
  <c r="CE326" i="3"/>
  <c r="CD326" i="3"/>
  <c r="CF326" i="3" s="1"/>
  <c r="CG326" i="3" s="1"/>
  <c r="BB327" i="3"/>
  <c r="BQ327" i="3"/>
  <c r="CC327" i="3" s="1"/>
  <c r="BR326" i="3"/>
  <c r="BT326" i="3" s="1"/>
  <c r="BU326" i="3" s="1"/>
  <c r="BS326" i="3"/>
  <c r="BP330" i="3"/>
  <c r="CB330" i="3" s="1"/>
  <c r="B344" i="3"/>
  <c r="BA330" i="3"/>
  <c r="BD327" i="3"/>
  <c r="BC327" i="3"/>
  <c r="BE327" i="3" s="1"/>
  <c r="BF327" i="3" s="1"/>
  <c r="E340" i="3"/>
  <c r="D340" i="3"/>
  <c r="F340" i="3" s="1"/>
  <c r="G340" i="3" s="1"/>
  <c r="C341" i="3"/>
  <c r="CP343" i="3"/>
  <c r="CQ343" i="3" s="1"/>
  <c r="CM345" i="3"/>
  <c r="CN344" i="3"/>
  <c r="CP344" i="3" s="1"/>
  <c r="CQ344" i="3" s="1"/>
  <c r="V325" i="2"/>
  <c r="G327" i="2"/>
  <c r="T327" i="2"/>
  <c r="U326" i="2"/>
  <c r="Z326" i="2" s="1"/>
  <c r="F328" i="2"/>
  <c r="I328" i="2" s="1"/>
  <c r="E329" i="2"/>
  <c r="J323" i="1"/>
  <c r="K323" i="1" s="1"/>
  <c r="H324" i="1"/>
  <c r="G324" i="1"/>
  <c r="D326" i="1"/>
  <c r="E326" i="1" s="1"/>
  <c r="I326" i="1" s="1"/>
  <c r="F325" i="1"/>
  <c r="AP348" i="6" l="1"/>
  <c r="AN348" i="6"/>
  <c r="AL348" i="6"/>
  <c r="AM348" i="6"/>
  <c r="AC347" i="6"/>
  <c r="AF347" i="6" s="1"/>
  <c r="AG347" i="6" s="1"/>
  <c r="P348" i="6"/>
  <c r="N348" i="6"/>
  <c r="O348" i="6"/>
  <c r="M349" i="6"/>
  <c r="R348" i="6"/>
  <c r="AD348" i="6"/>
  <c r="AB348" i="6"/>
  <c r="Z348" i="6"/>
  <c r="AA348" i="6"/>
  <c r="Y349" i="6"/>
  <c r="Q347" i="6"/>
  <c r="T346" i="6"/>
  <c r="S347" i="6"/>
  <c r="AO347" i="6"/>
  <c r="AR347" i="6" s="1"/>
  <c r="AS347" i="6" s="1"/>
  <c r="AK349" i="6"/>
  <c r="AQ348" i="6"/>
  <c r="X352" i="4"/>
  <c r="V353" i="4"/>
  <c r="X353" i="4" s="1"/>
  <c r="U354" i="4"/>
  <c r="AA351" i="4"/>
  <c r="AB351" i="4" s="1"/>
  <c r="Z352" i="4"/>
  <c r="H354" i="4"/>
  <c r="I354" i="4" s="1"/>
  <c r="K353" i="4"/>
  <c r="M353" i="4" s="1"/>
  <c r="N352" i="4"/>
  <c r="O352" i="4" s="1"/>
  <c r="DN359" i="3"/>
  <c r="DO359" i="3" s="1"/>
  <c r="DP359" i="3" s="1"/>
  <c r="DM360" i="3"/>
  <c r="CE327" i="3"/>
  <c r="CD327" i="3"/>
  <c r="CF327" i="3" s="1"/>
  <c r="CG327" i="3" s="1"/>
  <c r="BB328" i="3"/>
  <c r="BQ328" i="3"/>
  <c r="CC328" i="3" s="1"/>
  <c r="BP331" i="3"/>
  <c r="CB331" i="3" s="1"/>
  <c r="B345" i="3"/>
  <c r="BA331" i="3"/>
  <c r="BR327" i="3"/>
  <c r="BT327" i="3" s="1"/>
  <c r="BU327" i="3" s="1"/>
  <c r="BS327" i="3"/>
  <c r="BD328" i="3"/>
  <c r="BC328" i="3"/>
  <c r="BE328" i="3" s="1"/>
  <c r="BF328" i="3" s="1"/>
  <c r="E341" i="3"/>
  <c r="D341" i="3"/>
  <c r="F341" i="3" s="1"/>
  <c r="G341" i="3" s="1"/>
  <c r="C342" i="3"/>
  <c r="CM346" i="3"/>
  <c r="CO344" i="3"/>
  <c r="CN345" i="3"/>
  <c r="CP345" i="3" s="1"/>
  <c r="CQ345" i="3" s="1"/>
  <c r="V326" i="2"/>
  <c r="G328" i="2"/>
  <c r="U327" i="2"/>
  <c r="Z327" i="2" s="1"/>
  <c r="T328" i="2"/>
  <c r="E330" i="2"/>
  <c r="F329" i="2"/>
  <c r="I329" i="2" s="1"/>
  <c r="J324" i="1"/>
  <c r="K324" i="1" s="1"/>
  <c r="H325" i="1"/>
  <c r="G325" i="1"/>
  <c r="D327" i="1"/>
  <c r="E327" i="1" s="1"/>
  <c r="I327" i="1" s="1"/>
  <c r="F326" i="1"/>
  <c r="AC348" i="6" l="1"/>
  <c r="P349" i="6"/>
  <c r="O349" i="6"/>
  <c r="M350" i="6"/>
  <c r="N349" i="6"/>
  <c r="R349" i="6"/>
  <c r="Q348" i="6"/>
  <c r="T347" i="6"/>
  <c r="AP349" i="6"/>
  <c r="AN349" i="6"/>
  <c r="AM349" i="6"/>
  <c r="AL349" i="6"/>
  <c r="AO349" i="6" s="1"/>
  <c r="AD349" i="6"/>
  <c r="AB349" i="6"/>
  <c r="AA349" i="6"/>
  <c r="Z349" i="6"/>
  <c r="Y350" i="6"/>
  <c r="AE348" i="6"/>
  <c r="AF348" i="6" s="1"/>
  <c r="AG348" i="6" s="1"/>
  <c r="S348" i="6"/>
  <c r="AO348" i="6"/>
  <c r="AR348" i="6" s="1"/>
  <c r="AS348" i="6" s="1"/>
  <c r="AK350" i="6"/>
  <c r="V354" i="4"/>
  <c r="AA352" i="4"/>
  <c r="AB352" i="4" s="1"/>
  <c r="U355" i="4"/>
  <c r="Z353" i="4"/>
  <c r="H355" i="4"/>
  <c r="I355" i="4" s="1"/>
  <c r="K354" i="4"/>
  <c r="M354" i="4" s="1"/>
  <c r="N353" i="4"/>
  <c r="O353" i="4" s="1"/>
  <c r="DN360" i="3"/>
  <c r="DO360" i="3" s="1"/>
  <c r="DP360" i="3" s="1"/>
  <c r="DM361" i="3"/>
  <c r="CE328" i="3"/>
  <c r="CD328" i="3"/>
  <c r="CF328" i="3" s="1"/>
  <c r="CG328" i="3" s="1"/>
  <c r="BB329" i="3"/>
  <c r="BQ329" i="3"/>
  <c r="CC329" i="3" s="1"/>
  <c r="BR328" i="3"/>
  <c r="BT328" i="3" s="1"/>
  <c r="BU328" i="3" s="1"/>
  <c r="BS328" i="3"/>
  <c r="BP332" i="3"/>
  <c r="CB332" i="3" s="1"/>
  <c r="B346" i="3"/>
  <c r="BA332" i="3"/>
  <c r="BD329" i="3"/>
  <c r="BC329" i="3"/>
  <c r="BE329" i="3" s="1"/>
  <c r="BF329" i="3" s="1"/>
  <c r="E342" i="3"/>
  <c r="D342" i="3"/>
  <c r="F342" i="3" s="1"/>
  <c r="G342" i="3" s="1"/>
  <c r="C343" i="3"/>
  <c r="CO345" i="3"/>
  <c r="CM347" i="3"/>
  <c r="CN346" i="3"/>
  <c r="CP346" i="3" s="1"/>
  <c r="CQ346" i="3" s="1"/>
  <c r="V327" i="2"/>
  <c r="G329" i="2"/>
  <c r="T329" i="2"/>
  <c r="U328" i="2"/>
  <c r="Z328" i="2" s="1"/>
  <c r="E331" i="2"/>
  <c r="F330" i="2"/>
  <c r="I330" i="2" s="1"/>
  <c r="J325" i="1"/>
  <c r="K325" i="1" s="1"/>
  <c r="H326" i="1"/>
  <c r="G326" i="1"/>
  <c r="D328" i="1"/>
  <c r="E328" i="1" s="1"/>
  <c r="I328" i="1" s="1"/>
  <c r="F327" i="1"/>
  <c r="T348" i="6" l="1"/>
  <c r="AP350" i="6"/>
  <c r="AN350" i="6"/>
  <c r="AL350" i="6"/>
  <c r="AM350" i="6"/>
  <c r="AD350" i="6"/>
  <c r="AB350" i="6"/>
  <c r="Z350" i="6"/>
  <c r="AA350" i="6"/>
  <c r="AE350" i="6" s="1"/>
  <c r="Y351" i="6"/>
  <c r="O350" i="6"/>
  <c r="N350" i="6"/>
  <c r="M351" i="6"/>
  <c r="R350" i="6"/>
  <c r="P350" i="6"/>
  <c r="AE349" i="6"/>
  <c r="S349" i="6"/>
  <c r="AC349" i="6"/>
  <c r="Q349" i="6"/>
  <c r="AQ349" i="6"/>
  <c r="AR349" i="6" s="1"/>
  <c r="AS349" i="6" s="1"/>
  <c r="AQ350" i="6"/>
  <c r="AK351" i="6"/>
  <c r="X354" i="4"/>
  <c r="V355" i="4"/>
  <c r="AA353" i="4"/>
  <c r="AB353" i="4" s="1"/>
  <c r="U356" i="4"/>
  <c r="Z354" i="4"/>
  <c r="H356" i="4"/>
  <c r="K355" i="4"/>
  <c r="M355" i="4" s="1"/>
  <c r="N354" i="4"/>
  <c r="O354" i="4" s="1"/>
  <c r="I356" i="4"/>
  <c r="DN361" i="3"/>
  <c r="DO361" i="3" s="1"/>
  <c r="DP361" i="3" s="1"/>
  <c r="DM362" i="3"/>
  <c r="DN362" i="3" s="1"/>
  <c r="CE329" i="3"/>
  <c r="CD329" i="3"/>
  <c r="CF329" i="3" s="1"/>
  <c r="CG329" i="3" s="1"/>
  <c r="BP333" i="3"/>
  <c r="CB333" i="3" s="1"/>
  <c r="BA333" i="3"/>
  <c r="B347" i="3"/>
  <c r="BR329" i="3"/>
  <c r="BT329" i="3" s="1"/>
  <c r="BU329" i="3" s="1"/>
  <c r="BS329" i="3"/>
  <c r="BB330" i="3"/>
  <c r="BQ330" i="3"/>
  <c r="CC330" i="3" s="1"/>
  <c r="BC330" i="3"/>
  <c r="BE330" i="3" s="1"/>
  <c r="BF330" i="3" s="1"/>
  <c r="BD330" i="3"/>
  <c r="E343" i="3"/>
  <c r="D343" i="3"/>
  <c r="F343" i="3" s="1"/>
  <c r="G343" i="3" s="1"/>
  <c r="C344" i="3"/>
  <c r="CO346" i="3"/>
  <c r="CM348" i="3"/>
  <c r="CN347" i="3"/>
  <c r="CP347" i="3" s="1"/>
  <c r="CQ347" i="3" s="1"/>
  <c r="V328" i="2"/>
  <c r="G330" i="2"/>
  <c r="T330" i="2"/>
  <c r="U329" i="2"/>
  <c r="Z329" i="2" s="1"/>
  <c r="E332" i="2"/>
  <c r="F331" i="2"/>
  <c r="I331" i="2" s="1"/>
  <c r="J326" i="1"/>
  <c r="K326" i="1" s="1"/>
  <c r="H327" i="1"/>
  <c r="G327" i="1"/>
  <c r="D329" i="1"/>
  <c r="E329" i="1" s="1"/>
  <c r="I329" i="1" s="1"/>
  <c r="F328" i="1"/>
  <c r="S350" i="6" l="1"/>
  <c r="T349" i="6"/>
  <c r="P351" i="6"/>
  <c r="M352" i="6"/>
  <c r="R351" i="6"/>
  <c r="O351" i="6"/>
  <c r="N351" i="6"/>
  <c r="AD351" i="6"/>
  <c r="AB351" i="6"/>
  <c r="Z351" i="6"/>
  <c r="AA351" i="6"/>
  <c r="AE351" i="6" s="1"/>
  <c r="Y352" i="6"/>
  <c r="AC350" i="6"/>
  <c r="AF350" i="6" s="1"/>
  <c r="AG350" i="6" s="1"/>
  <c r="AF349" i="6"/>
  <c r="AG349" i="6" s="1"/>
  <c r="AN351" i="6"/>
  <c r="AP351" i="6"/>
  <c r="AL351" i="6"/>
  <c r="AM351" i="6"/>
  <c r="Q350" i="6"/>
  <c r="T350" i="6" s="1"/>
  <c r="AO350" i="6"/>
  <c r="AK352" i="6"/>
  <c r="AR350" i="6"/>
  <c r="AS350" i="6" s="1"/>
  <c r="V356" i="4"/>
  <c r="AA354" i="4"/>
  <c r="AB354" i="4" s="1"/>
  <c r="U357" i="4"/>
  <c r="X355" i="4"/>
  <c r="Z355" i="4" s="1"/>
  <c r="H357" i="4"/>
  <c r="K356" i="4"/>
  <c r="N355" i="4"/>
  <c r="O355" i="4" s="1"/>
  <c r="I357" i="4"/>
  <c r="DO362" i="3"/>
  <c r="DP362" i="3" s="1"/>
  <c r="DM363" i="3"/>
  <c r="CE330" i="3"/>
  <c r="CD330" i="3"/>
  <c r="CF330" i="3" s="1"/>
  <c r="CG330" i="3" s="1"/>
  <c r="BB331" i="3"/>
  <c r="BQ331" i="3"/>
  <c r="CC331" i="3" s="1"/>
  <c r="BR330" i="3"/>
  <c r="BT330" i="3" s="1"/>
  <c r="BU330" i="3" s="1"/>
  <c r="BS330" i="3"/>
  <c r="BP334" i="3"/>
  <c r="CB334" i="3" s="1"/>
  <c r="B348" i="3"/>
  <c r="BA334" i="3"/>
  <c r="BC331" i="3"/>
  <c r="BE331" i="3" s="1"/>
  <c r="BF331" i="3" s="1"/>
  <c r="BD331" i="3"/>
  <c r="E344" i="3"/>
  <c r="D344" i="3"/>
  <c r="F344" i="3" s="1"/>
  <c r="G344" i="3" s="1"/>
  <c r="C345" i="3"/>
  <c r="CO347" i="3"/>
  <c r="CM349" i="3"/>
  <c r="CN348" i="3"/>
  <c r="CP348" i="3" s="1"/>
  <c r="CQ348" i="3" s="1"/>
  <c r="V329" i="2"/>
  <c r="G331" i="2"/>
  <c r="T331" i="2"/>
  <c r="U330" i="2"/>
  <c r="Z330" i="2" s="1"/>
  <c r="E333" i="2"/>
  <c r="F332" i="2"/>
  <c r="I332" i="2" s="1"/>
  <c r="J327" i="1"/>
  <c r="K327" i="1" s="1"/>
  <c r="H328" i="1"/>
  <c r="G328" i="1"/>
  <c r="D330" i="1"/>
  <c r="E330" i="1" s="1"/>
  <c r="I330" i="1" s="1"/>
  <c r="F329" i="1"/>
  <c r="S351" i="6" l="1"/>
  <c r="AD352" i="6"/>
  <c r="AB352" i="6"/>
  <c r="Z352" i="6"/>
  <c r="AA352" i="6"/>
  <c r="AE352" i="6" s="1"/>
  <c r="Y353" i="6"/>
  <c r="AP352" i="6"/>
  <c r="AN352" i="6"/>
  <c r="AL352" i="6"/>
  <c r="AM352" i="6"/>
  <c r="AQ352" i="6" s="1"/>
  <c r="O352" i="6"/>
  <c r="M353" i="6"/>
  <c r="P352" i="6"/>
  <c r="N352" i="6"/>
  <c r="R352" i="6"/>
  <c r="AC351" i="6"/>
  <c r="AF351" i="6" s="1"/>
  <c r="AG351" i="6" s="1"/>
  <c r="Q351" i="6"/>
  <c r="T351" i="6" s="1"/>
  <c r="AK353" i="6"/>
  <c r="AO351" i="6"/>
  <c r="AQ351" i="6"/>
  <c r="AR351" i="6" s="1"/>
  <c r="AS351" i="6" s="1"/>
  <c r="M356" i="4"/>
  <c r="V357" i="4"/>
  <c r="AA355" i="4"/>
  <c r="AB355" i="4" s="1"/>
  <c r="U358" i="4"/>
  <c r="X356" i="4"/>
  <c r="Z356" i="4" s="1"/>
  <c r="H358" i="4"/>
  <c r="I358" i="4" s="1"/>
  <c r="K357" i="4"/>
  <c r="M357" i="4" s="1"/>
  <c r="N356" i="4"/>
  <c r="O356" i="4" s="1"/>
  <c r="DN363" i="3"/>
  <c r="DO363" i="3" s="1"/>
  <c r="DP363" i="3" s="1"/>
  <c r="DM364" i="3"/>
  <c r="DN364" i="3" s="1"/>
  <c r="CE331" i="3"/>
  <c r="CD331" i="3"/>
  <c r="CF331" i="3" s="1"/>
  <c r="CG331" i="3" s="1"/>
  <c r="BB332" i="3"/>
  <c r="BQ332" i="3"/>
  <c r="CC332" i="3" s="1"/>
  <c r="BP335" i="3"/>
  <c r="CB335" i="3" s="1"/>
  <c r="BA335" i="3"/>
  <c r="B349" i="3"/>
  <c r="BR331" i="3"/>
  <c r="BT331" i="3" s="1"/>
  <c r="BU331" i="3" s="1"/>
  <c r="BS331" i="3"/>
  <c r="BC332" i="3"/>
  <c r="BE332" i="3" s="1"/>
  <c r="BF332" i="3" s="1"/>
  <c r="BD332" i="3"/>
  <c r="E345" i="3"/>
  <c r="D345" i="3"/>
  <c r="F345" i="3" s="1"/>
  <c r="G345" i="3" s="1"/>
  <c r="C346" i="3"/>
  <c r="CO348" i="3"/>
  <c r="CM350" i="3"/>
  <c r="CN349" i="3"/>
  <c r="CP349" i="3" s="1"/>
  <c r="CQ349" i="3" s="1"/>
  <c r="V330" i="2"/>
  <c r="G332" i="2"/>
  <c r="T332" i="2"/>
  <c r="U331" i="2"/>
  <c r="Z331" i="2" s="1"/>
  <c r="E334" i="2"/>
  <c r="F333" i="2"/>
  <c r="I333" i="2" s="1"/>
  <c r="J328" i="1"/>
  <c r="K328" i="1" s="1"/>
  <c r="G329" i="1"/>
  <c r="H329" i="1"/>
  <c r="D331" i="1"/>
  <c r="E331" i="1" s="1"/>
  <c r="I331" i="1" s="1"/>
  <c r="F330" i="1"/>
  <c r="S352" i="6" l="1"/>
  <c r="Q352" i="6"/>
  <c r="AC352" i="6"/>
  <c r="AF352" i="6" s="1"/>
  <c r="AG352" i="6" s="1"/>
  <c r="AP353" i="6"/>
  <c r="AN353" i="6"/>
  <c r="AL353" i="6"/>
  <c r="AM353" i="6"/>
  <c r="O353" i="6"/>
  <c r="N353" i="6"/>
  <c r="M354" i="6"/>
  <c r="R353" i="6"/>
  <c r="P353" i="6"/>
  <c r="AD353" i="6"/>
  <c r="AB353" i="6"/>
  <c r="AA353" i="6"/>
  <c r="Z353" i="6"/>
  <c r="Y354" i="6"/>
  <c r="AO352" i="6"/>
  <c r="AR352" i="6" s="1"/>
  <c r="AS352" i="6" s="1"/>
  <c r="AK354" i="6"/>
  <c r="V358" i="4"/>
  <c r="AA356" i="4"/>
  <c r="AB356" i="4" s="1"/>
  <c r="X357" i="4"/>
  <c r="Z357" i="4" s="1"/>
  <c r="U359" i="4"/>
  <c r="X358" i="4"/>
  <c r="H359" i="4"/>
  <c r="I359" i="4" s="1"/>
  <c r="K358" i="4"/>
  <c r="N357" i="4"/>
  <c r="O357" i="4" s="1"/>
  <c r="DO364" i="3"/>
  <c r="DP364" i="3" s="1"/>
  <c r="DM365" i="3"/>
  <c r="CE332" i="3"/>
  <c r="CD332" i="3"/>
  <c r="CF332" i="3" s="1"/>
  <c r="CG332" i="3" s="1"/>
  <c r="BB333" i="3"/>
  <c r="BQ333" i="3"/>
  <c r="CC333" i="3" s="1"/>
  <c r="BS332" i="3"/>
  <c r="BR332" i="3"/>
  <c r="BT332" i="3" s="1"/>
  <c r="BU332" i="3" s="1"/>
  <c r="BP336" i="3"/>
  <c r="CB336" i="3" s="1"/>
  <c r="B350" i="3"/>
  <c r="BA336" i="3"/>
  <c r="BD333" i="3"/>
  <c r="BC333" i="3"/>
  <c r="BE333" i="3" s="1"/>
  <c r="BF333" i="3" s="1"/>
  <c r="E346" i="3"/>
  <c r="D346" i="3"/>
  <c r="F346" i="3" s="1"/>
  <c r="G346" i="3" s="1"/>
  <c r="C347" i="3"/>
  <c r="CO349" i="3"/>
  <c r="CM351" i="3"/>
  <c r="CN350" i="3"/>
  <c r="CP350" i="3" s="1"/>
  <c r="CQ350" i="3" s="1"/>
  <c r="V331" i="2"/>
  <c r="G333" i="2"/>
  <c r="T333" i="2"/>
  <c r="U332" i="2"/>
  <c r="Z332" i="2" s="1"/>
  <c r="F334" i="2"/>
  <c r="I334" i="2" s="1"/>
  <c r="E335" i="2"/>
  <c r="J329" i="1"/>
  <c r="K329" i="1" s="1"/>
  <c r="G330" i="1"/>
  <c r="H330" i="1"/>
  <c r="D332" i="1"/>
  <c r="E332" i="1" s="1"/>
  <c r="I332" i="1" s="1"/>
  <c r="F331" i="1"/>
  <c r="T352" i="6" l="1"/>
  <c r="Q353" i="6"/>
  <c r="AC353" i="6"/>
  <c r="N354" i="6"/>
  <c r="P354" i="6"/>
  <c r="O354" i="6"/>
  <c r="M355" i="6"/>
  <c r="R354" i="6"/>
  <c r="AD354" i="6"/>
  <c r="AB354" i="6"/>
  <c r="Z354" i="6"/>
  <c r="AA354" i="6"/>
  <c r="AE354" i="6" s="1"/>
  <c r="Y355" i="6"/>
  <c r="AP354" i="6"/>
  <c r="AN354" i="6"/>
  <c r="AL354" i="6"/>
  <c r="AM354" i="6"/>
  <c r="S353" i="6"/>
  <c r="T353" i="6" s="1"/>
  <c r="AE353" i="6"/>
  <c r="AF353" i="6" s="1"/>
  <c r="AG353" i="6" s="1"/>
  <c r="AO353" i="6"/>
  <c r="AQ353" i="6"/>
  <c r="AR353" i="6" s="1"/>
  <c r="AS353" i="6" s="1"/>
  <c r="AK355" i="6"/>
  <c r="AO354" i="6"/>
  <c r="M358" i="4"/>
  <c r="N358" i="4" s="1"/>
  <c r="O358" i="4" s="1"/>
  <c r="V359" i="4"/>
  <c r="AA357" i="4"/>
  <c r="AB357" i="4" s="1"/>
  <c r="U360" i="4"/>
  <c r="X359" i="4"/>
  <c r="Z358" i="4"/>
  <c r="H360" i="4"/>
  <c r="I360" i="4" s="1"/>
  <c r="K359" i="4"/>
  <c r="DN365" i="3"/>
  <c r="DO365" i="3" s="1"/>
  <c r="DP365" i="3" s="1"/>
  <c r="DM366" i="3"/>
  <c r="DN366" i="3" s="1"/>
  <c r="CE333" i="3"/>
  <c r="CD333" i="3"/>
  <c r="CF333" i="3" s="1"/>
  <c r="CG333" i="3" s="1"/>
  <c r="BB334" i="3"/>
  <c r="BQ334" i="3"/>
  <c r="CC334" i="3" s="1"/>
  <c r="BP337" i="3"/>
  <c r="CB337" i="3" s="1"/>
  <c r="B351" i="3"/>
  <c r="BA337" i="3"/>
  <c r="BS333" i="3"/>
  <c r="BR333" i="3"/>
  <c r="BT333" i="3" s="1"/>
  <c r="BU333" i="3" s="1"/>
  <c r="BC334" i="3"/>
  <c r="BE334" i="3" s="1"/>
  <c r="BF334" i="3" s="1"/>
  <c r="BD334" i="3"/>
  <c r="E347" i="3"/>
  <c r="D347" i="3"/>
  <c r="F347" i="3" s="1"/>
  <c r="G347" i="3" s="1"/>
  <c r="C348" i="3"/>
  <c r="CO350" i="3"/>
  <c r="CM352" i="3"/>
  <c r="CN351" i="3"/>
  <c r="CP351" i="3" s="1"/>
  <c r="CQ351" i="3" s="1"/>
  <c r="V332" i="2"/>
  <c r="G334" i="2"/>
  <c r="T334" i="2"/>
  <c r="U333" i="2"/>
  <c r="Z333" i="2" s="1"/>
  <c r="E336" i="2"/>
  <c r="F335" i="2"/>
  <c r="I335" i="2" s="1"/>
  <c r="J330" i="1"/>
  <c r="K330" i="1" s="1"/>
  <c r="H331" i="1"/>
  <c r="G331" i="1"/>
  <c r="D333" i="1"/>
  <c r="E333" i="1" s="1"/>
  <c r="I333" i="1" s="1"/>
  <c r="F332" i="1"/>
  <c r="Q354" i="6" l="1"/>
  <c r="AP355" i="6"/>
  <c r="AN355" i="6"/>
  <c r="AL355" i="6"/>
  <c r="AM355" i="6"/>
  <c r="AB355" i="6"/>
  <c r="AD355" i="6"/>
  <c r="Z355" i="6"/>
  <c r="AA355" i="6"/>
  <c r="AE355" i="6" s="1"/>
  <c r="Y356" i="6"/>
  <c r="S354" i="6"/>
  <c r="AC354" i="6"/>
  <c r="AF354" i="6" s="1"/>
  <c r="AG354" i="6" s="1"/>
  <c r="R355" i="6"/>
  <c r="N355" i="6"/>
  <c r="M356" i="6"/>
  <c r="P355" i="6"/>
  <c r="O355" i="6"/>
  <c r="AK356" i="6"/>
  <c r="AQ354" i="6"/>
  <c r="AR354" i="6" s="1"/>
  <c r="AS354" i="6" s="1"/>
  <c r="M359" i="4"/>
  <c r="N359" i="4" s="1"/>
  <c r="O359" i="4" s="1"/>
  <c r="V360" i="4"/>
  <c r="AA358" i="4"/>
  <c r="AB358" i="4" s="1"/>
  <c r="Z359" i="4"/>
  <c r="U361" i="4"/>
  <c r="X360" i="4"/>
  <c r="H361" i="4"/>
  <c r="K360" i="4"/>
  <c r="M360" i="4" s="1"/>
  <c r="I361" i="4"/>
  <c r="DO366" i="3"/>
  <c r="DP366" i="3" s="1"/>
  <c r="DM367" i="3"/>
  <c r="CE334" i="3"/>
  <c r="CD334" i="3"/>
  <c r="CF334" i="3" s="1"/>
  <c r="CG334" i="3" s="1"/>
  <c r="BB335" i="3"/>
  <c r="BQ335" i="3"/>
  <c r="CC335" i="3" s="1"/>
  <c r="BP338" i="3"/>
  <c r="CB338" i="3" s="1"/>
  <c r="BA338" i="3"/>
  <c r="B352" i="3"/>
  <c r="BS334" i="3"/>
  <c r="BR334" i="3"/>
  <c r="BT334" i="3" s="1"/>
  <c r="BU334" i="3" s="1"/>
  <c r="BC335" i="3"/>
  <c r="BE335" i="3" s="1"/>
  <c r="BF335" i="3" s="1"/>
  <c r="BD335" i="3"/>
  <c r="E348" i="3"/>
  <c r="D348" i="3"/>
  <c r="F348" i="3" s="1"/>
  <c r="G348" i="3" s="1"/>
  <c r="C349" i="3"/>
  <c r="CO351" i="3"/>
  <c r="CM353" i="3"/>
  <c r="CN352" i="3"/>
  <c r="CO352" i="3" s="1"/>
  <c r="V333" i="2"/>
  <c r="G335" i="2"/>
  <c r="T335" i="2"/>
  <c r="U334" i="2"/>
  <c r="Z334" i="2" s="1"/>
  <c r="E337" i="2"/>
  <c r="F336" i="2"/>
  <c r="I336" i="2" s="1"/>
  <c r="J331" i="1"/>
  <c r="K331" i="1" s="1"/>
  <c r="H332" i="1"/>
  <c r="G332" i="1"/>
  <c r="D334" i="1"/>
  <c r="E334" i="1" s="1"/>
  <c r="I334" i="1" s="1"/>
  <c r="F333" i="1"/>
  <c r="T354" i="6" l="1"/>
  <c r="Q355" i="6"/>
  <c r="S355" i="6"/>
  <c r="AD356" i="6"/>
  <c r="AB356" i="6"/>
  <c r="Z356" i="6"/>
  <c r="AA356" i="6"/>
  <c r="AE356" i="6" s="1"/>
  <c r="Y357" i="6"/>
  <c r="AC355" i="6"/>
  <c r="AF355" i="6" s="1"/>
  <c r="AG355" i="6" s="1"/>
  <c r="AP356" i="6"/>
  <c r="AN356" i="6"/>
  <c r="AL356" i="6"/>
  <c r="AM356" i="6"/>
  <c r="AQ356" i="6" s="1"/>
  <c r="P356" i="6"/>
  <c r="O356" i="6"/>
  <c r="M357" i="6"/>
  <c r="N356" i="6"/>
  <c r="R356" i="6"/>
  <c r="AK357" i="6"/>
  <c r="AQ355" i="6"/>
  <c r="AO355" i="6"/>
  <c r="V361" i="4"/>
  <c r="U362" i="4"/>
  <c r="Z360" i="4"/>
  <c r="AA359" i="4"/>
  <c r="AB359" i="4" s="1"/>
  <c r="H362" i="4"/>
  <c r="K361" i="4"/>
  <c r="N360" i="4"/>
  <c r="O360" i="4" s="1"/>
  <c r="I362" i="4"/>
  <c r="DN367" i="3"/>
  <c r="DO367" i="3" s="1"/>
  <c r="DP367" i="3" s="1"/>
  <c r="DM368" i="3"/>
  <c r="CE335" i="3"/>
  <c r="CD335" i="3"/>
  <c r="CF335" i="3" s="1"/>
  <c r="CG335" i="3" s="1"/>
  <c r="BB336" i="3"/>
  <c r="BQ336" i="3"/>
  <c r="CC336" i="3" s="1"/>
  <c r="BP339" i="3"/>
  <c r="CB339" i="3" s="1"/>
  <c r="B353" i="3"/>
  <c r="BA339" i="3"/>
  <c r="BS335" i="3"/>
  <c r="BR335" i="3"/>
  <c r="BT335" i="3" s="1"/>
  <c r="BU335" i="3" s="1"/>
  <c r="BD336" i="3"/>
  <c r="BC336" i="3"/>
  <c r="BE336" i="3" s="1"/>
  <c r="BF336" i="3" s="1"/>
  <c r="E349" i="3"/>
  <c r="D349" i="3"/>
  <c r="F349" i="3" s="1"/>
  <c r="G349" i="3" s="1"/>
  <c r="C350" i="3"/>
  <c r="CP352" i="3"/>
  <c r="CQ352" i="3" s="1"/>
  <c r="CM354" i="3"/>
  <c r="CN353" i="3"/>
  <c r="CP353" i="3" s="1"/>
  <c r="CQ353" i="3" s="1"/>
  <c r="V334" i="2"/>
  <c r="G336" i="2"/>
  <c r="T336" i="2"/>
  <c r="U335" i="2"/>
  <c r="Z335" i="2" s="1"/>
  <c r="E338" i="2"/>
  <c r="F337" i="2"/>
  <c r="I337" i="2" s="1"/>
  <c r="J332" i="1"/>
  <c r="K332" i="1" s="1"/>
  <c r="H333" i="1"/>
  <c r="G333" i="1"/>
  <c r="D335" i="1"/>
  <c r="E335" i="1" s="1"/>
  <c r="I335" i="1" s="1"/>
  <c r="F334" i="1"/>
  <c r="T355" i="6" l="1"/>
  <c r="AC356" i="6"/>
  <c r="AF356" i="6" s="1"/>
  <c r="AG356" i="6" s="1"/>
  <c r="AP357" i="6"/>
  <c r="AN357" i="6"/>
  <c r="AL357" i="6"/>
  <c r="AM357" i="6"/>
  <c r="S356" i="6"/>
  <c r="AD357" i="6"/>
  <c r="AB357" i="6"/>
  <c r="Z357" i="6"/>
  <c r="AA357" i="6"/>
  <c r="AE357" i="6" s="1"/>
  <c r="Y358" i="6"/>
  <c r="N357" i="6"/>
  <c r="M358" i="6"/>
  <c r="O357" i="6"/>
  <c r="R357" i="6"/>
  <c r="P357" i="6"/>
  <c r="Q356" i="6"/>
  <c r="AR355" i="6"/>
  <c r="AS355" i="6" s="1"/>
  <c r="AK358" i="6"/>
  <c r="AO356" i="6"/>
  <c r="AR356" i="6" s="1"/>
  <c r="AS356" i="6" s="1"/>
  <c r="M361" i="4"/>
  <c r="V362" i="4"/>
  <c r="U363" i="4"/>
  <c r="AA360" i="4"/>
  <c r="AB360" i="4" s="1"/>
  <c r="X361" i="4"/>
  <c r="Z361" i="4" s="1"/>
  <c r="H363" i="4"/>
  <c r="I363" i="4" s="1"/>
  <c r="K362" i="4"/>
  <c r="M362" i="4" s="1"/>
  <c r="N361" i="4"/>
  <c r="O361" i="4" s="1"/>
  <c r="DN368" i="3"/>
  <c r="DO368" i="3" s="1"/>
  <c r="DP368" i="3" s="1"/>
  <c r="DM369" i="3"/>
  <c r="CE336" i="3"/>
  <c r="CD336" i="3"/>
  <c r="CF336" i="3" s="1"/>
  <c r="CG336" i="3" s="1"/>
  <c r="BB337" i="3"/>
  <c r="BQ337" i="3"/>
  <c r="CC337" i="3" s="1"/>
  <c r="BS336" i="3"/>
  <c r="BR336" i="3"/>
  <c r="BT336" i="3" s="1"/>
  <c r="BU336" i="3" s="1"/>
  <c r="BP340" i="3"/>
  <c r="CB340" i="3" s="1"/>
  <c r="BA340" i="3"/>
  <c r="B354" i="3"/>
  <c r="BC337" i="3"/>
  <c r="BE337" i="3" s="1"/>
  <c r="BF337" i="3" s="1"/>
  <c r="BD337" i="3"/>
  <c r="E350" i="3"/>
  <c r="D350" i="3"/>
  <c r="F350" i="3" s="1"/>
  <c r="G350" i="3" s="1"/>
  <c r="C351" i="3"/>
  <c r="CO353" i="3"/>
  <c r="CM355" i="3"/>
  <c r="CN354" i="3"/>
  <c r="CP354" i="3" s="1"/>
  <c r="CQ354" i="3" s="1"/>
  <c r="V335" i="2"/>
  <c r="G337" i="2"/>
  <c r="T337" i="2"/>
  <c r="U336" i="2"/>
  <c r="Z336" i="2" s="1"/>
  <c r="E339" i="2"/>
  <c r="F338" i="2"/>
  <c r="I338" i="2" s="1"/>
  <c r="J333" i="1"/>
  <c r="K333" i="1" s="1"/>
  <c r="H334" i="1"/>
  <c r="G334" i="1"/>
  <c r="D336" i="1"/>
  <c r="E336" i="1" s="1"/>
  <c r="I336" i="1" s="1"/>
  <c r="F335" i="1"/>
  <c r="AC357" i="6" l="1"/>
  <c r="AF357" i="6" s="1"/>
  <c r="AG357" i="6" s="1"/>
  <c r="T356" i="6"/>
  <c r="Q357" i="6"/>
  <c r="S357" i="6"/>
  <c r="AD358" i="6"/>
  <c r="AB358" i="6"/>
  <c r="Z358" i="6"/>
  <c r="AA358" i="6"/>
  <c r="AE358" i="6" s="1"/>
  <c r="Y359" i="6"/>
  <c r="AP358" i="6"/>
  <c r="AN358" i="6"/>
  <c r="AL358" i="6"/>
  <c r="AM358" i="6"/>
  <c r="P358" i="6"/>
  <c r="R358" i="6"/>
  <c r="N358" i="6"/>
  <c r="M359" i="6"/>
  <c r="O358" i="6"/>
  <c r="S358" i="6" s="1"/>
  <c r="AO357" i="6"/>
  <c r="AK359" i="6"/>
  <c r="AQ357" i="6"/>
  <c r="AR357" i="6" s="1"/>
  <c r="AS357" i="6" s="1"/>
  <c r="X362" i="4"/>
  <c r="Z362" i="4" s="1"/>
  <c r="V363" i="4"/>
  <c r="AA361" i="4"/>
  <c r="AB361" i="4" s="1"/>
  <c r="AA362" i="4"/>
  <c r="AB362" i="4" s="1"/>
  <c r="U364" i="4"/>
  <c r="H364" i="4"/>
  <c r="I364" i="4" s="1"/>
  <c r="K363" i="4"/>
  <c r="M363" i="4" s="1"/>
  <c r="N362" i="4"/>
  <c r="O362" i="4" s="1"/>
  <c r="DN369" i="3"/>
  <c r="DO369" i="3" s="1"/>
  <c r="DP369" i="3" s="1"/>
  <c r="DM370" i="3"/>
  <c r="DN370" i="3" s="1"/>
  <c r="CE337" i="3"/>
  <c r="CD337" i="3"/>
  <c r="CF337" i="3" s="1"/>
  <c r="CG337" i="3" s="1"/>
  <c r="BB338" i="3"/>
  <c r="BQ338" i="3"/>
  <c r="CC338" i="3" s="1"/>
  <c r="BP341" i="3"/>
  <c r="CB341" i="3" s="1"/>
  <c r="B355" i="3"/>
  <c r="BA341" i="3"/>
  <c r="BS337" i="3"/>
  <c r="BR337" i="3"/>
  <c r="BT337" i="3" s="1"/>
  <c r="BU337" i="3" s="1"/>
  <c r="BC338" i="3"/>
  <c r="BE338" i="3" s="1"/>
  <c r="BF338" i="3" s="1"/>
  <c r="BD338" i="3"/>
  <c r="E351" i="3"/>
  <c r="D351" i="3"/>
  <c r="F351" i="3" s="1"/>
  <c r="G351" i="3" s="1"/>
  <c r="C352" i="3"/>
  <c r="CO354" i="3"/>
  <c r="CM356" i="3"/>
  <c r="CN355" i="3"/>
  <c r="CP355" i="3" s="1"/>
  <c r="CQ355" i="3" s="1"/>
  <c r="V336" i="2"/>
  <c r="G338" i="2"/>
  <c r="U337" i="2"/>
  <c r="Z337" i="2" s="1"/>
  <c r="T338" i="2"/>
  <c r="E340" i="2"/>
  <c r="F339" i="2"/>
  <c r="I339" i="2" s="1"/>
  <c r="J334" i="1"/>
  <c r="K334" i="1" s="1"/>
  <c r="H335" i="1"/>
  <c r="G335" i="1"/>
  <c r="D337" i="1"/>
  <c r="E337" i="1" s="1"/>
  <c r="I337" i="1" s="1"/>
  <c r="F336" i="1"/>
  <c r="AQ358" i="6" l="1"/>
  <c r="T357" i="6"/>
  <c r="N359" i="6"/>
  <c r="P359" i="6"/>
  <c r="R359" i="6"/>
  <c r="M360" i="6"/>
  <c r="O359" i="6"/>
  <c r="S359" i="6" s="1"/>
  <c r="AP359" i="6"/>
  <c r="AN359" i="6"/>
  <c r="AL359" i="6"/>
  <c r="AM359" i="6"/>
  <c r="AQ359" i="6" s="1"/>
  <c r="AC358" i="6"/>
  <c r="AF358" i="6" s="1"/>
  <c r="AG358" i="6" s="1"/>
  <c r="Q358" i="6"/>
  <c r="T358" i="6" s="1"/>
  <c r="AD359" i="6"/>
  <c r="AB359" i="6"/>
  <c r="Z359" i="6"/>
  <c r="AA359" i="6"/>
  <c r="Y360" i="6"/>
  <c r="AO358" i="6"/>
  <c r="AR358" i="6" s="1"/>
  <c r="AS358" i="6" s="1"/>
  <c r="AK360" i="6"/>
  <c r="X363" i="4"/>
  <c r="Z363" i="4" s="1"/>
  <c r="V364" i="4"/>
  <c r="U365" i="4"/>
  <c r="H365" i="4"/>
  <c r="I365" i="4" s="1"/>
  <c r="K364" i="4"/>
  <c r="N363" i="4"/>
  <c r="O363" i="4" s="1"/>
  <c r="DO370" i="3"/>
  <c r="DP370" i="3" s="1"/>
  <c r="DM371" i="3"/>
  <c r="DN371" i="3" s="1"/>
  <c r="CE338" i="3"/>
  <c r="CD338" i="3"/>
  <c r="BB339" i="3"/>
  <c r="BQ339" i="3"/>
  <c r="CC339" i="3" s="1"/>
  <c r="BS338" i="3"/>
  <c r="BR338" i="3"/>
  <c r="BT338" i="3" s="1"/>
  <c r="BU338" i="3" s="1"/>
  <c r="BP342" i="3"/>
  <c r="CB342" i="3" s="1"/>
  <c r="BA342" i="3"/>
  <c r="B356" i="3"/>
  <c r="BC339" i="3"/>
  <c r="BE339" i="3" s="1"/>
  <c r="BF339" i="3" s="1"/>
  <c r="BD339" i="3"/>
  <c r="E352" i="3"/>
  <c r="D352" i="3"/>
  <c r="F352" i="3" s="1"/>
  <c r="G352" i="3" s="1"/>
  <c r="C353" i="3"/>
  <c r="CO355" i="3"/>
  <c r="CM357" i="3"/>
  <c r="CN356" i="3"/>
  <c r="CP356" i="3" s="1"/>
  <c r="CQ356" i="3" s="1"/>
  <c r="V337" i="2"/>
  <c r="G339" i="2"/>
  <c r="U338" i="2"/>
  <c r="Z338" i="2" s="1"/>
  <c r="T339" i="2"/>
  <c r="F340" i="2"/>
  <c r="I340" i="2" s="1"/>
  <c r="E341" i="2"/>
  <c r="J335" i="1"/>
  <c r="K335" i="1" s="1"/>
  <c r="H336" i="1"/>
  <c r="G336" i="1"/>
  <c r="D338" i="1"/>
  <c r="E338" i="1" s="1"/>
  <c r="I338" i="1" s="1"/>
  <c r="F337" i="1"/>
  <c r="Q359" i="6" l="1"/>
  <c r="AD360" i="6"/>
  <c r="AB360" i="6"/>
  <c r="AA360" i="6"/>
  <c r="Z360" i="6"/>
  <c r="Y361" i="6"/>
  <c r="R360" i="6"/>
  <c r="P360" i="6"/>
  <c r="O360" i="6"/>
  <c r="N360" i="6"/>
  <c r="M361" i="6"/>
  <c r="AE359" i="6"/>
  <c r="AP360" i="6"/>
  <c r="AN360" i="6"/>
  <c r="AL360" i="6"/>
  <c r="AM360" i="6"/>
  <c r="T359" i="6"/>
  <c r="AC359" i="6"/>
  <c r="AO359" i="6"/>
  <c r="AR359" i="6" s="1"/>
  <c r="AS359" i="6" s="1"/>
  <c r="AO360" i="6"/>
  <c r="AK361" i="6"/>
  <c r="M364" i="4"/>
  <c r="V365" i="4"/>
  <c r="AA363" i="4"/>
  <c r="AB363" i="4" s="1"/>
  <c r="X364" i="4"/>
  <c r="Z364" i="4" s="1"/>
  <c r="U366" i="4"/>
  <c r="X365" i="4"/>
  <c r="H366" i="4"/>
  <c r="I366" i="4" s="1"/>
  <c r="K365" i="4"/>
  <c r="M365" i="4" s="1"/>
  <c r="N364" i="4"/>
  <c r="O364" i="4" s="1"/>
  <c r="DO371" i="3"/>
  <c r="DP371" i="3" s="1"/>
  <c r="DM372" i="3"/>
  <c r="CD339" i="3"/>
  <c r="CF339" i="3" s="1"/>
  <c r="CG339" i="3" s="1"/>
  <c r="CE339" i="3"/>
  <c r="CF338" i="3"/>
  <c r="CG338" i="3" s="1"/>
  <c r="BB340" i="3"/>
  <c r="BQ340" i="3"/>
  <c r="CC340" i="3" s="1"/>
  <c r="BS339" i="3"/>
  <c r="BR339" i="3"/>
  <c r="BT339" i="3" s="1"/>
  <c r="BU339" i="3" s="1"/>
  <c r="BP343" i="3"/>
  <c r="CB343" i="3" s="1"/>
  <c r="B357" i="3"/>
  <c r="BA343" i="3"/>
  <c r="BC340" i="3"/>
  <c r="BE340" i="3" s="1"/>
  <c r="BF340" i="3" s="1"/>
  <c r="BD340" i="3"/>
  <c r="E353" i="3"/>
  <c r="D353" i="3"/>
  <c r="F353" i="3" s="1"/>
  <c r="G353" i="3" s="1"/>
  <c r="C354" i="3"/>
  <c r="CO356" i="3"/>
  <c r="CM358" i="3"/>
  <c r="CN357" i="3"/>
  <c r="CP357" i="3" s="1"/>
  <c r="CQ357" i="3" s="1"/>
  <c r="V338" i="2"/>
  <c r="G340" i="2"/>
  <c r="T340" i="2"/>
  <c r="U339" i="2"/>
  <c r="Z339" i="2" s="1"/>
  <c r="E342" i="2"/>
  <c r="F341" i="2"/>
  <c r="I341" i="2" s="1"/>
  <c r="J336" i="1"/>
  <c r="K336" i="1" s="1"/>
  <c r="G337" i="1"/>
  <c r="H337" i="1"/>
  <c r="D339" i="1"/>
  <c r="E339" i="1" s="1"/>
  <c r="I339" i="1" s="1"/>
  <c r="F338" i="1"/>
  <c r="AE360" i="6" l="1"/>
  <c r="S360" i="6"/>
  <c r="AD361" i="6"/>
  <c r="AB361" i="6"/>
  <c r="Z361" i="6"/>
  <c r="AA361" i="6"/>
  <c r="AE361" i="6" s="1"/>
  <c r="Y362" i="6"/>
  <c r="N361" i="6"/>
  <c r="P361" i="6"/>
  <c r="M362" i="6"/>
  <c r="R361" i="6"/>
  <c r="O361" i="6"/>
  <c r="S361" i="6" s="1"/>
  <c r="AF359" i="6"/>
  <c r="AG359" i="6" s="1"/>
  <c r="Q360" i="6"/>
  <c r="T360" i="6" s="1"/>
  <c r="AP361" i="6"/>
  <c r="AN361" i="6"/>
  <c r="AL361" i="6"/>
  <c r="AM361" i="6"/>
  <c r="AC360" i="6"/>
  <c r="AF360" i="6" s="1"/>
  <c r="AG360" i="6" s="1"/>
  <c r="AK362" i="6"/>
  <c r="AQ360" i="6"/>
  <c r="AR360" i="6" s="1"/>
  <c r="AS360" i="6" s="1"/>
  <c r="V366" i="4"/>
  <c r="AA364" i="4"/>
  <c r="AB364" i="4" s="1"/>
  <c r="U367" i="4"/>
  <c r="Z365" i="4"/>
  <c r="H367" i="4"/>
  <c r="I367" i="4" s="1"/>
  <c r="K366" i="4"/>
  <c r="M366" i="4" s="1"/>
  <c r="N365" i="4"/>
  <c r="O365" i="4" s="1"/>
  <c r="DN372" i="3"/>
  <c r="DO372" i="3" s="1"/>
  <c r="DP372" i="3" s="1"/>
  <c r="DM373" i="3"/>
  <c r="DN373" i="3" s="1"/>
  <c r="CE340" i="3"/>
  <c r="CD340" i="3"/>
  <c r="CF340" i="3" s="1"/>
  <c r="CG340" i="3" s="1"/>
  <c r="BB341" i="3"/>
  <c r="BQ341" i="3"/>
  <c r="CC341" i="3" s="1"/>
  <c r="BS340" i="3"/>
  <c r="BR340" i="3"/>
  <c r="BT340" i="3" s="1"/>
  <c r="BU340" i="3" s="1"/>
  <c r="BP344" i="3"/>
  <c r="CB344" i="3" s="1"/>
  <c r="BA344" i="3"/>
  <c r="B358" i="3"/>
  <c r="BD341" i="3"/>
  <c r="BC341" i="3"/>
  <c r="BE341" i="3" s="1"/>
  <c r="BF341" i="3" s="1"/>
  <c r="E354" i="3"/>
  <c r="D354" i="3"/>
  <c r="F354" i="3" s="1"/>
  <c r="G354" i="3" s="1"/>
  <c r="C355" i="3"/>
  <c r="CO357" i="3"/>
  <c r="CM359" i="3"/>
  <c r="CN358" i="3"/>
  <c r="CP358" i="3" s="1"/>
  <c r="CQ358" i="3" s="1"/>
  <c r="V339" i="2"/>
  <c r="G341" i="2"/>
  <c r="T341" i="2"/>
  <c r="U340" i="2"/>
  <c r="Z340" i="2" s="1"/>
  <c r="E343" i="2"/>
  <c r="F342" i="2"/>
  <c r="I342" i="2" s="1"/>
  <c r="J337" i="1"/>
  <c r="K337" i="1" s="1"/>
  <c r="G338" i="1"/>
  <c r="H338" i="1"/>
  <c r="D340" i="1"/>
  <c r="E340" i="1" s="1"/>
  <c r="I340" i="1" s="1"/>
  <c r="F339" i="1"/>
  <c r="Q361" i="6" l="1"/>
  <c r="T361" i="6" s="1"/>
  <c r="AP362" i="6"/>
  <c r="AN362" i="6"/>
  <c r="AL362" i="6"/>
  <c r="AM362" i="6"/>
  <c r="AQ362" i="6" s="1"/>
  <c r="AD362" i="6"/>
  <c r="AB362" i="6"/>
  <c r="AA362" i="6"/>
  <c r="AE362" i="6" s="1"/>
  <c r="Z362" i="6"/>
  <c r="Y363" i="6"/>
  <c r="AC361" i="6"/>
  <c r="AF361" i="6" s="1"/>
  <c r="AG361" i="6" s="1"/>
  <c r="N362" i="6"/>
  <c r="O362" i="6"/>
  <c r="P362" i="6"/>
  <c r="M363" i="6"/>
  <c r="R362" i="6"/>
  <c r="AK363" i="6"/>
  <c r="AQ361" i="6"/>
  <c r="AO361" i="6"/>
  <c r="X366" i="4"/>
  <c r="Z366" i="4" s="1"/>
  <c r="V367" i="4"/>
  <c r="AA365" i="4"/>
  <c r="AB365" i="4" s="1"/>
  <c r="U368" i="4"/>
  <c r="H368" i="4"/>
  <c r="K367" i="4"/>
  <c r="N366" i="4"/>
  <c r="O366" i="4" s="1"/>
  <c r="I368" i="4"/>
  <c r="DO373" i="3"/>
  <c r="DP373" i="3" s="1"/>
  <c r="DM374" i="3"/>
  <c r="CE341" i="3"/>
  <c r="CD341" i="3"/>
  <c r="CF341" i="3" s="1"/>
  <c r="CG341" i="3" s="1"/>
  <c r="BB342" i="3"/>
  <c r="BD342" i="3" s="1"/>
  <c r="BQ342" i="3"/>
  <c r="CC342" i="3" s="1"/>
  <c r="BS341" i="3"/>
  <c r="BR341" i="3"/>
  <c r="BT341" i="3" s="1"/>
  <c r="BU341" i="3" s="1"/>
  <c r="BP345" i="3"/>
  <c r="CB345" i="3" s="1"/>
  <c r="B359" i="3"/>
  <c r="BA345" i="3"/>
  <c r="E355" i="3"/>
  <c r="D355" i="3"/>
  <c r="F355" i="3" s="1"/>
  <c r="G355" i="3" s="1"/>
  <c r="C356" i="3"/>
  <c r="CO358" i="3"/>
  <c r="CM360" i="3"/>
  <c r="CN359" i="3"/>
  <c r="CP359" i="3" s="1"/>
  <c r="CQ359" i="3" s="1"/>
  <c r="V340" i="2"/>
  <c r="G342" i="2"/>
  <c r="T342" i="2"/>
  <c r="U341" i="2"/>
  <c r="Z341" i="2" s="1"/>
  <c r="E344" i="2"/>
  <c r="F343" i="2"/>
  <c r="I343" i="2" s="1"/>
  <c r="J338" i="1"/>
  <c r="K338" i="1" s="1"/>
  <c r="H339" i="1"/>
  <c r="G339" i="1"/>
  <c r="D341" i="1"/>
  <c r="E341" i="1" s="1"/>
  <c r="I341" i="1" s="1"/>
  <c r="F340" i="1"/>
  <c r="AD363" i="6" l="1"/>
  <c r="AB363" i="6"/>
  <c r="Z363" i="6"/>
  <c r="AA363" i="6"/>
  <c r="AE363" i="6" s="1"/>
  <c r="Y364" i="6"/>
  <c r="N363" i="6"/>
  <c r="M364" i="6"/>
  <c r="R363" i="6"/>
  <c r="P363" i="6"/>
  <c r="O363" i="6"/>
  <c r="S363" i="6" s="1"/>
  <c r="AC362" i="6"/>
  <c r="AF362" i="6" s="1"/>
  <c r="AG362" i="6" s="1"/>
  <c r="Q362" i="6"/>
  <c r="AP363" i="6"/>
  <c r="AN363" i="6"/>
  <c r="AL363" i="6"/>
  <c r="AM363" i="6"/>
  <c r="S362" i="6"/>
  <c r="AR361" i="6"/>
  <c r="AS361" i="6" s="1"/>
  <c r="AO362" i="6"/>
  <c r="AR362" i="6" s="1"/>
  <c r="AS362" i="6" s="1"/>
  <c r="AK364" i="6"/>
  <c r="M367" i="4"/>
  <c r="V368" i="4"/>
  <c r="X368" i="4" s="1"/>
  <c r="X367" i="4"/>
  <c r="Z367" i="4" s="1"/>
  <c r="AA366" i="4"/>
  <c r="AB366" i="4" s="1"/>
  <c r="U369" i="4"/>
  <c r="H369" i="4"/>
  <c r="I369" i="4" s="1"/>
  <c r="K368" i="4"/>
  <c r="N367" i="4"/>
  <c r="O367" i="4" s="1"/>
  <c r="DN374" i="3"/>
  <c r="DO374" i="3" s="1"/>
  <c r="DP374" i="3" s="1"/>
  <c r="DM375" i="3"/>
  <c r="CE342" i="3"/>
  <c r="CD342" i="3"/>
  <c r="CF342" i="3" s="1"/>
  <c r="CG342" i="3" s="1"/>
  <c r="BC342" i="3"/>
  <c r="BE342" i="3" s="1"/>
  <c r="BF342" i="3" s="1"/>
  <c r="BB343" i="3"/>
  <c r="BQ343" i="3"/>
  <c r="CC343" i="3" s="1"/>
  <c r="BP346" i="3"/>
  <c r="CB346" i="3" s="1"/>
  <c r="B360" i="3"/>
  <c r="BA346" i="3"/>
  <c r="BS342" i="3"/>
  <c r="BR342" i="3"/>
  <c r="BT342" i="3" s="1"/>
  <c r="BU342" i="3" s="1"/>
  <c r="BD343" i="3"/>
  <c r="BC343" i="3"/>
  <c r="BE343" i="3" s="1"/>
  <c r="BF343" i="3" s="1"/>
  <c r="E356" i="3"/>
  <c r="D356" i="3"/>
  <c r="F356" i="3" s="1"/>
  <c r="G356" i="3" s="1"/>
  <c r="C357" i="3"/>
  <c r="CO359" i="3"/>
  <c r="CM361" i="3"/>
  <c r="CN360" i="3"/>
  <c r="CO360" i="3" s="1"/>
  <c r="V341" i="2"/>
  <c r="G343" i="2"/>
  <c r="T343" i="2"/>
  <c r="U342" i="2"/>
  <c r="Z342" i="2" s="1"/>
  <c r="E345" i="2"/>
  <c r="F344" i="2"/>
  <c r="I344" i="2" s="1"/>
  <c r="J339" i="1"/>
  <c r="K339" i="1" s="1"/>
  <c r="H340" i="1"/>
  <c r="G340" i="1"/>
  <c r="D342" i="1"/>
  <c r="E342" i="1" s="1"/>
  <c r="I342" i="1" s="1"/>
  <c r="F341" i="1"/>
  <c r="T362" i="6" l="1"/>
  <c r="Q363" i="6"/>
  <c r="T363" i="6" s="1"/>
  <c r="AD364" i="6"/>
  <c r="AB364" i="6"/>
  <c r="Z364" i="6"/>
  <c r="AA364" i="6"/>
  <c r="AE364" i="6" s="1"/>
  <c r="Y365" i="6"/>
  <c r="AP364" i="6"/>
  <c r="AN364" i="6"/>
  <c r="AL364" i="6"/>
  <c r="AM364" i="6"/>
  <c r="N364" i="6"/>
  <c r="M365" i="6"/>
  <c r="P364" i="6"/>
  <c r="O364" i="6"/>
  <c r="R364" i="6"/>
  <c r="AC363" i="6"/>
  <c r="AF363" i="6" s="1"/>
  <c r="AG363" i="6" s="1"/>
  <c r="AK365" i="6"/>
  <c r="AO363" i="6"/>
  <c r="AQ363" i="6"/>
  <c r="M368" i="4"/>
  <c r="V369" i="4"/>
  <c r="X369" i="4" s="1"/>
  <c r="AA367" i="4"/>
  <c r="AB367" i="4" s="1"/>
  <c r="Z368" i="4"/>
  <c r="U370" i="4"/>
  <c r="H370" i="4"/>
  <c r="I370" i="4" s="1"/>
  <c r="K369" i="4"/>
  <c r="N368" i="4"/>
  <c r="O368" i="4" s="1"/>
  <c r="DN375" i="3"/>
  <c r="DO375" i="3" s="1"/>
  <c r="DP375" i="3" s="1"/>
  <c r="DM376" i="3"/>
  <c r="DN376" i="3" s="1"/>
  <c r="CE343" i="3"/>
  <c r="CD343" i="3"/>
  <c r="CF343" i="3" s="1"/>
  <c r="CG343" i="3" s="1"/>
  <c r="BB344" i="3"/>
  <c r="BQ344" i="3"/>
  <c r="CC344" i="3" s="1"/>
  <c r="BP347" i="3"/>
  <c r="CB347" i="3" s="1"/>
  <c r="B361" i="3"/>
  <c r="BA347" i="3"/>
  <c r="BS343" i="3"/>
  <c r="BR343" i="3"/>
  <c r="BT343" i="3" s="1"/>
  <c r="BU343" i="3" s="1"/>
  <c r="BD344" i="3"/>
  <c r="BC344" i="3"/>
  <c r="BE344" i="3" s="1"/>
  <c r="BF344" i="3" s="1"/>
  <c r="E357" i="3"/>
  <c r="D357" i="3"/>
  <c r="F357" i="3" s="1"/>
  <c r="G357" i="3" s="1"/>
  <c r="C358" i="3"/>
  <c r="CP360" i="3"/>
  <c r="CQ360" i="3" s="1"/>
  <c r="CM362" i="3"/>
  <c r="CN361" i="3"/>
  <c r="CO361" i="3" s="1"/>
  <c r="V342" i="2"/>
  <c r="G344" i="2"/>
  <c r="T344" i="2"/>
  <c r="U343" i="2"/>
  <c r="Z343" i="2" s="1"/>
  <c r="E346" i="2"/>
  <c r="F345" i="2"/>
  <c r="I345" i="2" s="1"/>
  <c r="J340" i="1"/>
  <c r="K340" i="1" s="1"/>
  <c r="H341" i="1"/>
  <c r="G341" i="1"/>
  <c r="D343" i="1"/>
  <c r="E343" i="1" s="1"/>
  <c r="I343" i="1" s="1"/>
  <c r="F342" i="1"/>
  <c r="Q364" i="6" l="1"/>
  <c r="AO364" i="6"/>
  <c r="AD365" i="6"/>
  <c r="AB365" i="6"/>
  <c r="Z365" i="6"/>
  <c r="AA365" i="6"/>
  <c r="AE365" i="6" s="1"/>
  <c r="Y366" i="6"/>
  <c r="AP365" i="6"/>
  <c r="AN365" i="6"/>
  <c r="AL365" i="6"/>
  <c r="AM365" i="6"/>
  <c r="AQ365" i="6" s="1"/>
  <c r="AC364" i="6"/>
  <c r="AF364" i="6" s="1"/>
  <c r="AG364" i="6" s="1"/>
  <c r="O365" i="6"/>
  <c r="N365" i="6"/>
  <c r="M366" i="6"/>
  <c r="R365" i="6"/>
  <c r="P365" i="6"/>
  <c r="S364" i="6"/>
  <c r="T364" i="6" s="1"/>
  <c r="AR363" i="6"/>
  <c r="AS363" i="6" s="1"/>
  <c r="AQ364" i="6"/>
  <c r="AR364" i="6" s="1"/>
  <c r="AS364" i="6" s="1"/>
  <c r="AK366" i="6"/>
  <c r="M369" i="4"/>
  <c r="V370" i="4"/>
  <c r="X370" i="4" s="1"/>
  <c r="AA368" i="4"/>
  <c r="AB368" i="4" s="1"/>
  <c r="U371" i="4"/>
  <c r="Z369" i="4"/>
  <c r="H371" i="4"/>
  <c r="I371" i="4" s="1"/>
  <c r="K370" i="4"/>
  <c r="M370" i="4" s="1"/>
  <c r="N370" i="4" s="1"/>
  <c r="O370" i="4" s="1"/>
  <c r="N369" i="4"/>
  <c r="O369" i="4" s="1"/>
  <c r="DO376" i="3"/>
  <c r="DP376" i="3" s="1"/>
  <c r="DM377" i="3"/>
  <c r="CE344" i="3"/>
  <c r="CD344" i="3"/>
  <c r="CF344" i="3" s="1"/>
  <c r="CG344" i="3" s="1"/>
  <c r="BB345" i="3"/>
  <c r="BQ345" i="3"/>
  <c r="CC345" i="3" s="1"/>
  <c r="BS344" i="3"/>
  <c r="BR344" i="3"/>
  <c r="BT344" i="3" s="1"/>
  <c r="BU344" i="3" s="1"/>
  <c r="BP348" i="3"/>
  <c r="CB348" i="3" s="1"/>
  <c r="B362" i="3"/>
  <c r="BA348" i="3"/>
  <c r="BD345" i="3"/>
  <c r="BC345" i="3"/>
  <c r="BE345" i="3" s="1"/>
  <c r="BF345" i="3" s="1"/>
  <c r="E358" i="3"/>
  <c r="D358" i="3"/>
  <c r="F358" i="3" s="1"/>
  <c r="G358" i="3" s="1"/>
  <c r="C359" i="3"/>
  <c r="CP361" i="3"/>
  <c r="CQ361" i="3" s="1"/>
  <c r="CM363" i="3"/>
  <c r="CN362" i="3"/>
  <c r="CP362" i="3" s="1"/>
  <c r="CQ362" i="3" s="1"/>
  <c r="V343" i="2"/>
  <c r="G345" i="2"/>
  <c r="T345" i="2"/>
  <c r="U344" i="2"/>
  <c r="Z344" i="2" s="1"/>
  <c r="F346" i="2"/>
  <c r="I346" i="2" s="1"/>
  <c r="E347" i="2"/>
  <c r="J341" i="1"/>
  <c r="K341" i="1" s="1"/>
  <c r="H342" i="1"/>
  <c r="G342" i="1"/>
  <c r="D344" i="1"/>
  <c r="E344" i="1" s="1"/>
  <c r="I344" i="1" s="1"/>
  <c r="F343" i="1"/>
  <c r="Q365" i="6" l="1"/>
  <c r="S365" i="6"/>
  <c r="AC365" i="6"/>
  <c r="AF365" i="6"/>
  <c r="AG365" i="6" s="1"/>
  <c r="AP366" i="6"/>
  <c r="AN366" i="6"/>
  <c r="AM366" i="6"/>
  <c r="AL366" i="6"/>
  <c r="AO366" i="6" s="1"/>
  <c r="AD366" i="6"/>
  <c r="AB366" i="6"/>
  <c r="AA366" i="6"/>
  <c r="AE366" i="6" s="1"/>
  <c r="Z366" i="6"/>
  <c r="Y367" i="6"/>
  <c r="P366" i="6"/>
  <c r="N366" i="6"/>
  <c r="M367" i="6"/>
  <c r="R366" i="6"/>
  <c r="O366" i="6"/>
  <c r="AK367" i="6"/>
  <c r="AO365" i="6"/>
  <c r="AR365" i="6" s="1"/>
  <c r="AS365" i="6" s="1"/>
  <c r="V371" i="4"/>
  <c r="AA369" i="4"/>
  <c r="AB369" i="4" s="1"/>
  <c r="Z370" i="4"/>
  <c r="X371" i="4"/>
  <c r="U372" i="4"/>
  <c r="H372" i="4"/>
  <c r="I372" i="4" s="1"/>
  <c r="K371" i="4"/>
  <c r="DN377" i="3"/>
  <c r="DO377" i="3" s="1"/>
  <c r="DP377" i="3" s="1"/>
  <c r="DM378" i="3"/>
  <c r="DN378" i="3" s="1"/>
  <c r="CE345" i="3"/>
  <c r="CD345" i="3"/>
  <c r="CF345" i="3" s="1"/>
  <c r="CG345" i="3" s="1"/>
  <c r="BP349" i="3"/>
  <c r="CB349" i="3" s="1"/>
  <c r="BA349" i="3"/>
  <c r="B363" i="3"/>
  <c r="BS345" i="3"/>
  <c r="BR345" i="3"/>
  <c r="BT345" i="3" s="1"/>
  <c r="BU345" i="3" s="1"/>
  <c r="BB346" i="3"/>
  <c r="BQ346" i="3"/>
  <c r="CC346" i="3" s="1"/>
  <c r="BD346" i="3"/>
  <c r="BC346" i="3"/>
  <c r="BE346" i="3" s="1"/>
  <c r="BF346" i="3" s="1"/>
  <c r="E359" i="3"/>
  <c r="D359" i="3"/>
  <c r="F359" i="3" s="1"/>
  <c r="G359" i="3" s="1"/>
  <c r="C360" i="3"/>
  <c r="CO362" i="3"/>
  <c r="CM364" i="3"/>
  <c r="CN363" i="3"/>
  <c r="CP363" i="3" s="1"/>
  <c r="CQ363" i="3" s="1"/>
  <c r="V344" i="2"/>
  <c r="G346" i="2"/>
  <c r="T346" i="2"/>
  <c r="U345" i="2"/>
  <c r="Z345" i="2" s="1"/>
  <c r="E348" i="2"/>
  <c r="F347" i="2"/>
  <c r="I347" i="2" s="1"/>
  <c r="J342" i="1"/>
  <c r="K342" i="1" s="1"/>
  <c r="H343" i="1"/>
  <c r="G343" i="1"/>
  <c r="D345" i="1"/>
  <c r="E345" i="1" s="1"/>
  <c r="I345" i="1" s="1"/>
  <c r="F344" i="1"/>
  <c r="T365" i="6" l="1"/>
  <c r="S366" i="6"/>
  <c r="Q366" i="6"/>
  <c r="AB367" i="6"/>
  <c r="AD367" i="6"/>
  <c r="Z367" i="6"/>
  <c r="AA367" i="6"/>
  <c r="AE367" i="6" s="1"/>
  <c r="Y368" i="6"/>
  <c r="AC366" i="6"/>
  <c r="AF366" i="6" s="1"/>
  <c r="AG366" i="6" s="1"/>
  <c r="AP367" i="6"/>
  <c r="AN367" i="6"/>
  <c r="AM367" i="6"/>
  <c r="AL367" i="6"/>
  <c r="P367" i="6"/>
  <c r="O367" i="6"/>
  <c r="N367" i="6"/>
  <c r="M368" i="6"/>
  <c r="R367" i="6"/>
  <c r="AK368" i="6"/>
  <c r="AQ366" i="6"/>
  <c r="AR366" i="6" s="1"/>
  <c r="AS366" i="6" s="1"/>
  <c r="M371" i="4"/>
  <c r="V372" i="4"/>
  <c r="AA370" i="4"/>
  <c r="AB370" i="4" s="1"/>
  <c r="U373" i="4"/>
  <c r="Z371" i="4"/>
  <c r="H373" i="4"/>
  <c r="K372" i="4"/>
  <c r="N371" i="4"/>
  <c r="O371" i="4" s="1"/>
  <c r="I373" i="4"/>
  <c r="DO378" i="3"/>
  <c r="DP378" i="3" s="1"/>
  <c r="DM379" i="3"/>
  <c r="CE346" i="3"/>
  <c r="CD346" i="3"/>
  <c r="CF346" i="3" s="1"/>
  <c r="CG346" i="3" s="1"/>
  <c r="BB347" i="3"/>
  <c r="BQ347" i="3"/>
  <c r="CC347" i="3" s="1"/>
  <c r="BR346" i="3"/>
  <c r="BS346" i="3"/>
  <c r="BT346" i="3"/>
  <c r="BU346" i="3" s="1"/>
  <c r="BP350" i="3"/>
  <c r="CB350" i="3" s="1"/>
  <c r="BA350" i="3"/>
  <c r="B364" i="3"/>
  <c r="BD347" i="3"/>
  <c r="BC347" i="3"/>
  <c r="BE347" i="3" s="1"/>
  <c r="BF347" i="3" s="1"/>
  <c r="E360" i="3"/>
  <c r="D360" i="3"/>
  <c r="F360" i="3" s="1"/>
  <c r="G360" i="3" s="1"/>
  <c r="C361" i="3"/>
  <c r="CM365" i="3"/>
  <c r="CO363" i="3"/>
  <c r="CN364" i="3"/>
  <c r="CP364" i="3" s="1"/>
  <c r="CQ364" i="3" s="1"/>
  <c r="V345" i="2"/>
  <c r="G347" i="2"/>
  <c r="T347" i="2"/>
  <c r="U346" i="2"/>
  <c r="Z346" i="2" s="1"/>
  <c r="E349" i="2"/>
  <c r="F348" i="2"/>
  <c r="I348" i="2" s="1"/>
  <c r="J343" i="1"/>
  <c r="K343" i="1" s="1"/>
  <c r="H344" i="1"/>
  <c r="G344" i="1"/>
  <c r="D346" i="1"/>
  <c r="E346" i="1" s="1"/>
  <c r="I346" i="1" s="1"/>
  <c r="F345" i="1"/>
  <c r="T366" i="6" l="1"/>
  <c r="Q367" i="6"/>
  <c r="AD368" i="6"/>
  <c r="AB368" i="6"/>
  <c r="Z368" i="6"/>
  <c r="AA368" i="6"/>
  <c r="AE368" i="6" s="1"/>
  <c r="Y369" i="6"/>
  <c r="AP368" i="6"/>
  <c r="AN368" i="6"/>
  <c r="AL368" i="6"/>
  <c r="AM368" i="6"/>
  <c r="AQ368" i="6" s="1"/>
  <c r="P368" i="6"/>
  <c r="N368" i="6"/>
  <c r="R368" i="6"/>
  <c r="O368" i="6"/>
  <c r="M369" i="6"/>
  <c r="AC367" i="6"/>
  <c r="AF367" i="6" s="1"/>
  <c r="AG367" i="6" s="1"/>
  <c r="S367" i="6"/>
  <c r="T367" i="6" s="1"/>
  <c r="AK369" i="6"/>
  <c r="AQ367" i="6"/>
  <c r="AO367" i="6"/>
  <c r="M372" i="4"/>
  <c r="V373" i="4"/>
  <c r="AA371" i="4"/>
  <c r="AB371" i="4" s="1"/>
  <c r="X372" i="4"/>
  <c r="Z372" i="4" s="1"/>
  <c r="U374" i="4"/>
  <c r="H374" i="4"/>
  <c r="K373" i="4"/>
  <c r="M373" i="4" s="1"/>
  <c r="N373" i="4" s="1"/>
  <c r="O373" i="4" s="1"/>
  <c r="N372" i="4"/>
  <c r="O372" i="4" s="1"/>
  <c r="I374" i="4"/>
  <c r="DN379" i="3"/>
  <c r="DO379" i="3" s="1"/>
  <c r="DP379" i="3" s="1"/>
  <c r="DM380" i="3"/>
  <c r="DN380" i="3" s="1"/>
  <c r="CE347" i="3"/>
  <c r="CD347" i="3"/>
  <c r="CF347" i="3" s="1"/>
  <c r="CG347" i="3" s="1"/>
  <c r="BB348" i="3"/>
  <c r="BQ348" i="3"/>
  <c r="CC348" i="3" s="1"/>
  <c r="BP351" i="3"/>
  <c r="CB351" i="3" s="1"/>
  <c r="BA351" i="3"/>
  <c r="B365" i="3"/>
  <c r="BR347" i="3"/>
  <c r="BS347" i="3"/>
  <c r="BT347" i="3"/>
  <c r="BU347" i="3" s="1"/>
  <c r="BD348" i="3"/>
  <c r="BC348" i="3"/>
  <c r="BE348" i="3" s="1"/>
  <c r="BF348" i="3" s="1"/>
  <c r="E361" i="3"/>
  <c r="D361" i="3"/>
  <c r="F361" i="3" s="1"/>
  <c r="G361" i="3" s="1"/>
  <c r="C362" i="3"/>
  <c r="CO364" i="3"/>
  <c r="CM366" i="3"/>
  <c r="CN365" i="3"/>
  <c r="CO365" i="3" s="1"/>
  <c r="V346" i="2"/>
  <c r="G348" i="2"/>
  <c r="T348" i="2"/>
  <c r="U347" i="2"/>
  <c r="Z347" i="2" s="1"/>
  <c r="E350" i="2"/>
  <c r="F349" i="2"/>
  <c r="I349" i="2" s="1"/>
  <c r="J344" i="1"/>
  <c r="K344" i="1" s="1"/>
  <c r="G345" i="1"/>
  <c r="H345" i="1"/>
  <c r="D347" i="1"/>
  <c r="E347" i="1" s="1"/>
  <c r="I347" i="1" s="1"/>
  <c r="F346" i="1"/>
  <c r="AO368" i="6" l="1"/>
  <c r="Q368" i="6"/>
  <c r="AP369" i="6"/>
  <c r="AN369" i="6"/>
  <c r="AL369" i="6"/>
  <c r="AM369" i="6"/>
  <c r="AD369" i="6"/>
  <c r="AB369" i="6"/>
  <c r="AA369" i="6"/>
  <c r="AE369" i="6" s="1"/>
  <c r="Z369" i="6"/>
  <c r="Y370" i="6"/>
  <c r="P369" i="6"/>
  <c r="M370" i="6"/>
  <c r="N369" i="6"/>
  <c r="O369" i="6"/>
  <c r="R369" i="6"/>
  <c r="AC368" i="6"/>
  <c r="AF368" i="6" s="1"/>
  <c r="AG368" i="6" s="1"/>
  <c r="S368" i="6"/>
  <c r="AR367" i="6"/>
  <c r="AS367" i="6" s="1"/>
  <c r="AK370" i="6"/>
  <c r="AR368" i="6"/>
  <c r="AS368" i="6" s="1"/>
  <c r="V374" i="4"/>
  <c r="X374" i="4" s="1"/>
  <c r="AA372" i="4"/>
  <c r="AB372" i="4" s="1"/>
  <c r="U375" i="4"/>
  <c r="X373" i="4"/>
  <c r="Z373" i="4" s="1"/>
  <c r="H375" i="4"/>
  <c r="K374" i="4"/>
  <c r="M374" i="4" s="1"/>
  <c r="N374" i="4" s="1"/>
  <c r="O374" i="4" s="1"/>
  <c r="I375" i="4"/>
  <c r="DO380" i="3"/>
  <c r="DP380" i="3" s="1"/>
  <c r="DM381" i="3"/>
  <c r="CE348" i="3"/>
  <c r="CD348" i="3"/>
  <c r="CF348" i="3" s="1"/>
  <c r="CG348" i="3" s="1"/>
  <c r="BB349" i="3"/>
  <c r="BQ349" i="3"/>
  <c r="CC349" i="3" s="1"/>
  <c r="BS348" i="3"/>
  <c r="BR348" i="3"/>
  <c r="BT348" i="3" s="1"/>
  <c r="BU348" i="3" s="1"/>
  <c r="BP352" i="3"/>
  <c r="CB352" i="3" s="1"/>
  <c r="B366" i="3"/>
  <c r="BA352" i="3"/>
  <c r="BD349" i="3"/>
  <c r="BC349" i="3"/>
  <c r="BE349" i="3" s="1"/>
  <c r="BF349" i="3" s="1"/>
  <c r="E362" i="3"/>
  <c r="D362" i="3"/>
  <c r="F362" i="3" s="1"/>
  <c r="G362" i="3" s="1"/>
  <c r="C363" i="3"/>
  <c r="CP365" i="3"/>
  <c r="CQ365" i="3" s="1"/>
  <c r="CM367" i="3"/>
  <c r="CN366" i="3"/>
  <c r="CP366" i="3" s="1"/>
  <c r="CQ366" i="3" s="1"/>
  <c r="V347" i="2"/>
  <c r="G349" i="2"/>
  <c r="T349" i="2"/>
  <c r="U348" i="2"/>
  <c r="Z348" i="2" s="1"/>
  <c r="E351" i="2"/>
  <c r="F350" i="2"/>
  <c r="I350" i="2" s="1"/>
  <c r="J345" i="1"/>
  <c r="K345" i="1" s="1"/>
  <c r="G346" i="1"/>
  <c r="H346" i="1"/>
  <c r="D348" i="1"/>
  <c r="E348" i="1" s="1"/>
  <c r="I348" i="1" s="1"/>
  <c r="F347" i="1"/>
  <c r="T368" i="6" l="1"/>
  <c r="Q369" i="6"/>
  <c r="AD370" i="6"/>
  <c r="AB370" i="6"/>
  <c r="AA370" i="6"/>
  <c r="AE370" i="6" s="1"/>
  <c r="Z370" i="6"/>
  <c r="Y371" i="6"/>
  <c r="AP370" i="6"/>
  <c r="AN370" i="6"/>
  <c r="AL370" i="6"/>
  <c r="AM370" i="6"/>
  <c r="AQ370" i="6" s="1"/>
  <c r="AC369" i="6"/>
  <c r="AF369" i="6" s="1"/>
  <c r="AG369" i="6" s="1"/>
  <c r="O370" i="6"/>
  <c r="P370" i="6"/>
  <c r="N370" i="6"/>
  <c r="M371" i="6"/>
  <c r="R370" i="6"/>
  <c r="S369" i="6"/>
  <c r="T369" i="6" s="1"/>
  <c r="AQ369" i="6"/>
  <c r="AK371" i="6"/>
  <c r="AO369" i="6"/>
  <c r="V375" i="4"/>
  <c r="X375" i="4" s="1"/>
  <c r="AA373" i="4"/>
  <c r="AB373" i="4" s="1"/>
  <c r="Z374" i="4"/>
  <c r="U376" i="4"/>
  <c r="H376" i="4"/>
  <c r="I376" i="4" s="1"/>
  <c r="K375" i="4"/>
  <c r="DN381" i="3"/>
  <c r="DO381" i="3" s="1"/>
  <c r="DP381" i="3" s="1"/>
  <c r="DM382" i="3"/>
  <c r="CE349" i="3"/>
  <c r="CD349" i="3"/>
  <c r="CF349" i="3" s="1"/>
  <c r="CG349" i="3" s="1"/>
  <c r="BB350" i="3"/>
  <c r="BQ350" i="3"/>
  <c r="CC350" i="3" s="1"/>
  <c r="BP353" i="3"/>
  <c r="CB353" i="3" s="1"/>
  <c r="BA353" i="3"/>
  <c r="B367" i="3"/>
  <c r="BR349" i="3"/>
  <c r="BT349" i="3" s="1"/>
  <c r="BU349" i="3" s="1"/>
  <c r="BS349" i="3"/>
  <c r="BD350" i="3"/>
  <c r="BC350" i="3"/>
  <c r="BE350" i="3" s="1"/>
  <c r="BF350" i="3" s="1"/>
  <c r="E363" i="3"/>
  <c r="D363" i="3"/>
  <c r="F363" i="3" s="1"/>
  <c r="G363" i="3" s="1"/>
  <c r="C364" i="3"/>
  <c r="CO366" i="3"/>
  <c r="CM368" i="3"/>
  <c r="CN367" i="3"/>
  <c r="CP367" i="3" s="1"/>
  <c r="CQ367" i="3" s="1"/>
  <c r="V348" i="2"/>
  <c r="G350" i="2"/>
  <c r="U349" i="2"/>
  <c r="Z349" i="2" s="1"/>
  <c r="T350" i="2"/>
  <c r="E352" i="2"/>
  <c r="F351" i="2"/>
  <c r="I351" i="2" s="1"/>
  <c r="J346" i="1"/>
  <c r="K346" i="1" s="1"/>
  <c r="H347" i="1"/>
  <c r="G347" i="1"/>
  <c r="D349" i="1"/>
  <c r="E349" i="1" s="1"/>
  <c r="I349" i="1" s="1"/>
  <c r="F348" i="1"/>
  <c r="AD371" i="6" l="1"/>
  <c r="AB371" i="6"/>
  <c r="Z371" i="6"/>
  <c r="AA371" i="6"/>
  <c r="AE371" i="6" s="1"/>
  <c r="Y372" i="6"/>
  <c r="N371" i="6"/>
  <c r="M372" i="6"/>
  <c r="R371" i="6"/>
  <c r="O371" i="6"/>
  <c r="P371" i="6"/>
  <c r="Q370" i="6"/>
  <c r="AC370" i="6"/>
  <c r="AF370" i="6" s="1"/>
  <c r="AG370" i="6" s="1"/>
  <c r="AP371" i="6"/>
  <c r="AN371" i="6"/>
  <c r="AL371" i="6"/>
  <c r="AM371" i="6"/>
  <c r="S370" i="6"/>
  <c r="AO370" i="6"/>
  <c r="AK372" i="6"/>
  <c r="AR370" i="6"/>
  <c r="AS370" i="6" s="1"/>
  <c r="AR369" i="6"/>
  <c r="AS369" i="6" s="1"/>
  <c r="M375" i="4"/>
  <c r="V376" i="4"/>
  <c r="X376" i="4" s="1"/>
  <c r="AA374" i="4"/>
  <c r="AB374" i="4" s="1"/>
  <c r="U377" i="4"/>
  <c r="Z375" i="4"/>
  <c r="H377" i="4"/>
  <c r="I377" i="4" s="1"/>
  <c r="K376" i="4"/>
  <c r="M376" i="4" s="1"/>
  <c r="N375" i="4"/>
  <c r="O375" i="4" s="1"/>
  <c r="DN382" i="3"/>
  <c r="DO382" i="3" s="1"/>
  <c r="DP382" i="3" s="1"/>
  <c r="DM383" i="3"/>
  <c r="DN383" i="3" s="1"/>
  <c r="CE350" i="3"/>
  <c r="CD350" i="3"/>
  <c r="CF350" i="3" s="1"/>
  <c r="CG350" i="3" s="1"/>
  <c r="BR350" i="3"/>
  <c r="BT350" i="3" s="1"/>
  <c r="BU350" i="3" s="1"/>
  <c r="BS350" i="3"/>
  <c r="BB351" i="3"/>
  <c r="BQ351" i="3"/>
  <c r="CC351" i="3" s="1"/>
  <c r="BP354" i="3"/>
  <c r="CB354" i="3" s="1"/>
  <c r="BA354" i="3"/>
  <c r="B368" i="3"/>
  <c r="BD351" i="3"/>
  <c r="BC351" i="3"/>
  <c r="BE351" i="3" s="1"/>
  <c r="BF351" i="3" s="1"/>
  <c r="E364" i="3"/>
  <c r="D364" i="3"/>
  <c r="F364" i="3" s="1"/>
  <c r="G364" i="3" s="1"/>
  <c r="C365" i="3"/>
  <c r="CO367" i="3"/>
  <c r="CM369" i="3"/>
  <c r="CN368" i="3"/>
  <c r="CO368" i="3" s="1"/>
  <c r="V349" i="2"/>
  <c r="G351" i="2"/>
  <c r="T351" i="2"/>
  <c r="U350" i="2"/>
  <c r="Z350" i="2" s="1"/>
  <c r="E353" i="2"/>
  <c r="F352" i="2"/>
  <c r="I352" i="2" s="1"/>
  <c r="J347" i="1"/>
  <c r="K347" i="1" s="1"/>
  <c r="H348" i="1"/>
  <c r="G348" i="1"/>
  <c r="D350" i="1"/>
  <c r="E350" i="1" s="1"/>
  <c r="I350" i="1" s="1"/>
  <c r="F349" i="1"/>
  <c r="S371" i="6" l="1"/>
  <c r="Q371" i="6"/>
  <c r="AC371" i="6"/>
  <c r="T370" i="6"/>
  <c r="AP372" i="6"/>
  <c r="AN372" i="6"/>
  <c r="AL372" i="6"/>
  <c r="AM372" i="6"/>
  <c r="T371" i="6"/>
  <c r="O372" i="6"/>
  <c r="P372" i="6"/>
  <c r="N372" i="6"/>
  <c r="M373" i="6"/>
  <c r="R372" i="6"/>
  <c r="AD372" i="6"/>
  <c r="AB372" i="6"/>
  <c r="AA372" i="6"/>
  <c r="Z372" i="6"/>
  <c r="Y373" i="6"/>
  <c r="AF371" i="6"/>
  <c r="AG371" i="6" s="1"/>
  <c r="AO371" i="6"/>
  <c r="AK373" i="6"/>
  <c r="AO372" i="6"/>
  <c r="AQ371" i="6"/>
  <c r="AR371" i="6" s="1"/>
  <c r="AS371" i="6" s="1"/>
  <c r="V377" i="4"/>
  <c r="AA375" i="4"/>
  <c r="AB375" i="4" s="1"/>
  <c r="Z376" i="4"/>
  <c r="U378" i="4"/>
  <c r="X377" i="4"/>
  <c r="H378" i="4"/>
  <c r="I378" i="4" s="1"/>
  <c r="K377" i="4"/>
  <c r="N376" i="4"/>
  <c r="O376" i="4" s="1"/>
  <c r="DO383" i="3"/>
  <c r="DP383" i="3" s="1"/>
  <c r="DM384" i="3"/>
  <c r="CE351" i="3"/>
  <c r="CD351" i="3"/>
  <c r="CF351" i="3" s="1"/>
  <c r="CG351" i="3" s="1"/>
  <c r="BB352" i="3"/>
  <c r="BQ352" i="3"/>
  <c r="CC352" i="3" s="1"/>
  <c r="BP355" i="3"/>
  <c r="CB355" i="3" s="1"/>
  <c r="BA355" i="3"/>
  <c r="B369" i="3"/>
  <c r="BS351" i="3"/>
  <c r="BR351" i="3"/>
  <c r="BT351" i="3" s="1"/>
  <c r="BU351" i="3" s="1"/>
  <c r="BD352" i="3"/>
  <c r="BC352" i="3"/>
  <c r="BE352" i="3" s="1"/>
  <c r="BF352" i="3" s="1"/>
  <c r="E365" i="3"/>
  <c r="D365" i="3"/>
  <c r="F365" i="3" s="1"/>
  <c r="G365" i="3" s="1"/>
  <c r="C366" i="3"/>
  <c r="CP368" i="3"/>
  <c r="CQ368" i="3" s="1"/>
  <c r="CM370" i="3"/>
  <c r="CN369" i="3"/>
  <c r="CO369" i="3" s="1"/>
  <c r="V350" i="2"/>
  <c r="G352" i="2"/>
  <c r="T352" i="2"/>
  <c r="U351" i="2"/>
  <c r="Z351" i="2" s="1"/>
  <c r="E354" i="2"/>
  <c r="F353" i="2"/>
  <c r="I353" i="2" s="1"/>
  <c r="J348" i="1"/>
  <c r="K348" i="1" s="1"/>
  <c r="H349" i="1"/>
  <c r="G349" i="1"/>
  <c r="D351" i="1"/>
  <c r="E351" i="1" s="1"/>
  <c r="I351" i="1" s="1"/>
  <c r="F350" i="1"/>
  <c r="O373" i="6" l="1"/>
  <c r="M374" i="6"/>
  <c r="P373" i="6"/>
  <c r="N373" i="6"/>
  <c r="R373" i="6"/>
  <c r="Q372" i="6"/>
  <c r="AP373" i="6"/>
  <c r="AN373" i="6"/>
  <c r="AL373" i="6"/>
  <c r="AM373" i="6"/>
  <c r="S372" i="6"/>
  <c r="AD373" i="6"/>
  <c r="AB373" i="6"/>
  <c r="AA373" i="6"/>
  <c r="Z373" i="6"/>
  <c r="Y374" i="6"/>
  <c r="AE372" i="6"/>
  <c r="AC372" i="6"/>
  <c r="AQ372" i="6"/>
  <c r="AR372" i="6" s="1"/>
  <c r="AS372" i="6" s="1"/>
  <c r="AK374" i="6"/>
  <c r="M377" i="4"/>
  <c r="N377" i="4" s="1"/>
  <c r="O377" i="4" s="1"/>
  <c r="V378" i="4"/>
  <c r="AA376" i="4"/>
  <c r="AB376" i="4" s="1"/>
  <c r="U379" i="4"/>
  <c r="Z377" i="4"/>
  <c r="H379" i="4"/>
  <c r="K378" i="4"/>
  <c r="I379" i="4"/>
  <c r="DN384" i="3"/>
  <c r="DO384" i="3" s="1"/>
  <c r="DP384" i="3" s="1"/>
  <c r="DM385" i="3"/>
  <c r="CE352" i="3"/>
  <c r="CD352" i="3"/>
  <c r="CF352" i="3" s="1"/>
  <c r="CG352" i="3" s="1"/>
  <c r="BB353" i="3"/>
  <c r="BQ353" i="3"/>
  <c r="CC353" i="3" s="1"/>
  <c r="BR352" i="3"/>
  <c r="BT352" i="3" s="1"/>
  <c r="BU352" i="3" s="1"/>
  <c r="BS352" i="3"/>
  <c r="BP356" i="3"/>
  <c r="CB356" i="3" s="1"/>
  <c r="BA356" i="3"/>
  <c r="B370" i="3"/>
  <c r="BD353" i="3"/>
  <c r="BC353" i="3"/>
  <c r="BE353" i="3" s="1"/>
  <c r="BF353" i="3" s="1"/>
  <c r="E366" i="3"/>
  <c r="D366" i="3"/>
  <c r="F366" i="3" s="1"/>
  <c r="G366" i="3" s="1"/>
  <c r="C367" i="3"/>
  <c r="CP369" i="3"/>
  <c r="CQ369" i="3" s="1"/>
  <c r="CM371" i="3"/>
  <c r="CN370" i="3"/>
  <c r="CP370" i="3" s="1"/>
  <c r="CQ370" i="3" s="1"/>
  <c r="V351" i="2"/>
  <c r="G353" i="2"/>
  <c r="U352" i="2"/>
  <c r="Z352" i="2" s="1"/>
  <c r="T353" i="2"/>
  <c r="E355" i="2"/>
  <c r="F354" i="2"/>
  <c r="I354" i="2" s="1"/>
  <c r="J349" i="1"/>
  <c r="K349" i="1" s="1"/>
  <c r="H350" i="1"/>
  <c r="G350" i="1"/>
  <c r="D352" i="1"/>
  <c r="E352" i="1" s="1"/>
  <c r="I352" i="1" s="1"/>
  <c r="F351" i="1"/>
  <c r="T372" i="6" l="1"/>
  <c r="AF372" i="6"/>
  <c r="AG372" i="6" s="1"/>
  <c r="AD374" i="6"/>
  <c r="AB374" i="6"/>
  <c r="Z374" i="6"/>
  <c r="AA374" i="6"/>
  <c r="AE374" i="6" s="1"/>
  <c r="Y375" i="6"/>
  <c r="Q373" i="6"/>
  <c r="AE373" i="6"/>
  <c r="O374" i="6"/>
  <c r="N374" i="6"/>
  <c r="P374" i="6"/>
  <c r="M375" i="6"/>
  <c r="R374" i="6"/>
  <c r="AP374" i="6"/>
  <c r="AN374" i="6"/>
  <c r="AL374" i="6"/>
  <c r="AM374" i="6"/>
  <c r="AQ374" i="6" s="1"/>
  <c r="AC373" i="6"/>
  <c r="S373" i="6"/>
  <c r="AQ373" i="6"/>
  <c r="AO373" i="6"/>
  <c r="AK375" i="6"/>
  <c r="AO374" i="6"/>
  <c r="M378" i="4"/>
  <c r="N378" i="4" s="1"/>
  <c r="O378" i="4" s="1"/>
  <c r="V379" i="4"/>
  <c r="X378" i="4"/>
  <c r="Z378" i="4" s="1"/>
  <c r="U380" i="4"/>
  <c r="AA377" i="4"/>
  <c r="AB377" i="4" s="1"/>
  <c r="H380" i="4"/>
  <c r="K379" i="4"/>
  <c r="M379" i="4" s="1"/>
  <c r="I380" i="4"/>
  <c r="DN385" i="3"/>
  <c r="DO385" i="3" s="1"/>
  <c r="DP385" i="3" s="1"/>
  <c r="DM386" i="3"/>
  <c r="CE353" i="3"/>
  <c r="CD353" i="3"/>
  <c r="CF353" i="3" s="1"/>
  <c r="CG353" i="3" s="1"/>
  <c r="BB354" i="3"/>
  <c r="BQ354" i="3"/>
  <c r="CC354" i="3" s="1"/>
  <c r="BS353" i="3"/>
  <c r="BR353" i="3"/>
  <c r="BT353" i="3" s="1"/>
  <c r="BU353" i="3" s="1"/>
  <c r="BP357" i="3"/>
  <c r="CB357" i="3" s="1"/>
  <c r="B371" i="3"/>
  <c r="BA357" i="3"/>
  <c r="BD354" i="3"/>
  <c r="BC354" i="3"/>
  <c r="BE354" i="3" s="1"/>
  <c r="BF354" i="3" s="1"/>
  <c r="E367" i="3"/>
  <c r="D367" i="3"/>
  <c r="F367" i="3" s="1"/>
  <c r="G367" i="3" s="1"/>
  <c r="C368" i="3"/>
  <c r="CO370" i="3"/>
  <c r="CM372" i="3"/>
  <c r="CN371" i="3"/>
  <c r="CO371" i="3" s="1"/>
  <c r="V352" i="2"/>
  <c r="G354" i="2"/>
  <c r="T354" i="2"/>
  <c r="U353" i="2"/>
  <c r="Z353" i="2" s="1"/>
  <c r="E356" i="2"/>
  <c r="F355" i="2"/>
  <c r="I355" i="2" s="1"/>
  <c r="J350" i="1"/>
  <c r="K350" i="1" s="1"/>
  <c r="H351" i="1"/>
  <c r="G351" i="1"/>
  <c r="D353" i="1"/>
  <c r="E353" i="1" s="1"/>
  <c r="I353" i="1" s="1"/>
  <c r="F352" i="1"/>
  <c r="AF373" i="6" l="1"/>
  <c r="AG373" i="6" s="1"/>
  <c r="S374" i="6"/>
  <c r="T373" i="6"/>
  <c r="AR374" i="6"/>
  <c r="AS374" i="6" s="1"/>
  <c r="AP375" i="6"/>
  <c r="AN375" i="6"/>
  <c r="AL375" i="6"/>
  <c r="AM375" i="6"/>
  <c r="Q374" i="6"/>
  <c r="T374" i="6" s="1"/>
  <c r="AC374" i="6"/>
  <c r="AF374" i="6" s="1"/>
  <c r="AG374" i="6" s="1"/>
  <c r="AD375" i="6"/>
  <c r="AB375" i="6"/>
  <c r="AA375" i="6"/>
  <c r="AE375" i="6" s="1"/>
  <c r="Z375" i="6"/>
  <c r="Y376" i="6"/>
  <c r="N375" i="6"/>
  <c r="R375" i="6"/>
  <c r="O375" i="6"/>
  <c r="M376" i="6"/>
  <c r="P375" i="6"/>
  <c r="AK376" i="6"/>
  <c r="AR373" i="6"/>
  <c r="AS373" i="6" s="1"/>
  <c r="V380" i="4"/>
  <c r="U381" i="4"/>
  <c r="AA378" i="4"/>
  <c r="AB378" i="4" s="1"/>
  <c r="X379" i="4"/>
  <c r="Z379" i="4" s="1"/>
  <c r="H381" i="4"/>
  <c r="K380" i="4"/>
  <c r="M380" i="4" s="1"/>
  <c r="N380" i="4" s="1"/>
  <c r="O380" i="4" s="1"/>
  <c r="N379" i="4"/>
  <c r="O379" i="4" s="1"/>
  <c r="I381" i="4"/>
  <c r="DN386" i="3"/>
  <c r="DO386" i="3" s="1"/>
  <c r="DP386" i="3" s="1"/>
  <c r="DM387" i="3"/>
  <c r="DN387" i="3" s="1"/>
  <c r="CE354" i="3"/>
  <c r="CD354" i="3"/>
  <c r="CF354" i="3" s="1"/>
  <c r="CG354" i="3" s="1"/>
  <c r="BB355" i="3"/>
  <c r="BQ355" i="3"/>
  <c r="CC355" i="3" s="1"/>
  <c r="BS354" i="3"/>
  <c r="BR354" i="3"/>
  <c r="BT354" i="3" s="1"/>
  <c r="BU354" i="3" s="1"/>
  <c r="BP358" i="3"/>
  <c r="CB358" i="3" s="1"/>
  <c r="B372" i="3"/>
  <c r="BA358" i="3"/>
  <c r="BC355" i="3"/>
  <c r="BE355" i="3" s="1"/>
  <c r="BF355" i="3" s="1"/>
  <c r="BD355" i="3"/>
  <c r="E368" i="3"/>
  <c r="D368" i="3"/>
  <c r="F368" i="3" s="1"/>
  <c r="G368" i="3" s="1"/>
  <c r="C369" i="3"/>
  <c r="CP371" i="3"/>
  <c r="CQ371" i="3" s="1"/>
  <c r="CM373" i="3"/>
  <c r="CN372" i="3"/>
  <c r="CP372" i="3" s="1"/>
  <c r="CQ372" i="3" s="1"/>
  <c r="V353" i="2"/>
  <c r="G355" i="2"/>
  <c r="T355" i="2"/>
  <c r="U354" i="2"/>
  <c r="Z354" i="2" s="1"/>
  <c r="F356" i="2"/>
  <c r="I356" i="2" s="1"/>
  <c r="E357" i="2"/>
  <c r="J351" i="1"/>
  <c r="K351" i="1" s="1"/>
  <c r="H352" i="1"/>
  <c r="G352" i="1"/>
  <c r="D354" i="1"/>
  <c r="E354" i="1" s="1"/>
  <c r="I354" i="1" s="1"/>
  <c r="F353" i="1"/>
  <c r="S375" i="6" l="1"/>
  <c r="AP376" i="6"/>
  <c r="AN376" i="6"/>
  <c r="AL376" i="6"/>
  <c r="AM376" i="6"/>
  <c r="Q375" i="6"/>
  <c r="T375" i="6" s="1"/>
  <c r="O376" i="6"/>
  <c r="M377" i="6"/>
  <c r="P376" i="6"/>
  <c r="R376" i="6"/>
  <c r="N376" i="6"/>
  <c r="AD376" i="6"/>
  <c r="AB376" i="6"/>
  <c r="Z376" i="6"/>
  <c r="AA376" i="6"/>
  <c r="Y377" i="6"/>
  <c r="AC375" i="6"/>
  <c r="AF375" i="6" s="1"/>
  <c r="AG375" i="6" s="1"/>
  <c r="AK377" i="6"/>
  <c r="AQ376" i="6"/>
  <c r="AO375" i="6"/>
  <c r="AQ375" i="6"/>
  <c r="V381" i="4"/>
  <c r="AA379" i="4"/>
  <c r="AB379" i="4" s="1"/>
  <c r="X380" i="4"/>
  <c r="Z380" i="4" s="1"/>
  <c r="X381" i="4"/>
  <c r="U382" i="4"/>
  <c r="H382" i="4"/>
  <c r="I382" i="4" s="1"/>
  <c r="K381" i="4"/>
  <c r="M381" i="4" s="1"/>
  <c r="DO387" i="3"/>
  <c r="DP387" i="3" s="1"/>
  <c r="DM388" i="3"/>
  <c r="CE355" i="3"/>
  <c r="CD355" i="3"/>
  <c r="CF355" i="3" s="1"/>
  <c r="CG355" i="3" s="1"/>
  <c r="BB356" i="3"/>
  <c r="BQ356" i="3"/>
  <c r="CC356" i="3" s="1"/>
  <c r="BP359" i="3"/>
  <c r="CB359" i="3" s="1"/>
  <c r="BA359" i="3"/>
  <c r="B373" i="3"/>
  <c r="BS355" i="3"/>
  <c r="BR355" i="3"/>
  <c r="BT355" i="3" s="1"/>
  <c r="BU355" i="3" s="1"/>
  <c r="BC356" i="3"/>
  <c r="BE356" i="3" s="1"/>
  <c r="BF356" i="3" s="1"/>
  <c r="BD356" i="3"/>
  <c r="E369" i="3"/>
  <c r="D369" i="3"/>
  <c r="F369" i="3" s="1"/>
  <c r="G369" i="3" s="1"/>
  <c r="C370" i="3"/>
  <c r="CO372" i="3"/>
  <c r="CM374" i="3"/>
  <c r="CN373" i="3"/>
  <c r="CP373" i="3" s="1"/>
  <c r="CQ373" i="3" s="1"/>
  <c r="V354" i="2"/>
  <c r="G356" i="2"/>
  <c r="T356" i="2"/>
  <c r="U355" i="2"/>
  <c r="Z355" i="2" s="1"/>
  <c r="E358" i="2"/>
  <c r="F357" i="2"/>
  <c r="I357" i="2" s="1"/>
  <c r="J352" i="1"/>
  <c r="K352" i="1" s="1"/>
  <c r="G353" i="1"/>
  <c r="H353" i="1"/>
  <c r="D355" i="1"/>
  <c r="E355" i="1" s="1"/>
  <c r="I355" i="1" s="1"/>
  <c r="F354" i="1"/>
  <c r="R377" i="6" l="1"/>
  <c r="P377" i="6"/>
  <c r="O377" i="6"/>
  <c r="S377" i="6" s="1"/>
  <c r="M378" i="6"/>
  <c r="N377" i="6"/>
  <c r="S376" i="6"/>
  <c r="AP377" i="6"/>
  <c r="AN377" i="6"/>
  <c r="AM377" i="6"/>
  <c r="AL377" i="6"/>
  <c r="AO377" i="6" s="1"/>
  <c r="AD377" i="6"/>
  <c r="AB377" i="6"/>
  <c r="Z377" i="6"/>
  <c r="AA377" i="6"/>
  <c r="Y378" i="6"/>
  <c r="AE376" i="6"/>
  <c r="Q376" i="6"/>
  <c r="AC376" i="6"/>
  <c r="AR375" i="6"/>
  <c r="AS375" i="6" s="1"/>
  <c r="AO376" i="6"/>
  <c r="AR376" i="6" s="1"/>
  <c r="AS376" i="6" s="1"/>
  <c r="AK378" i="6"/>
  <c r="V382" i="4"/>
  <c r="AA380" i="4"/>
  <c r="AB380" i="4" s="1"/>
  <c r="U383" i="4"/>
  <c r="Z381" i="4"/>
  <c r="H383" i="4"/>
  <c r="I383" i="4" s="1"/>
  <c r="K382" i="4"/>
  <c r="N381" i="4"/>
  <c r="O381" i="4" s="1"/>
  <c r="DN388" i="3"/>
  <c r="DO388" i="3" s="1"/>
  <c r="DP388" i="3" s="1"/>
  <c r="DM389" i="3"/>
  <c r="DN389" i="3" s="1"/>
  <c r="CE356" i="3"/>
  <c r="CD356" i="3"/>
  <c r="CF356" i="3" s="1"/>
  <c r="CG356" i="3" s="1"/>
  <c r="BB357" i="3"/>
  <c r="BQ357" i="3"/>
  <c r="CC357" i="3" s="1"/>
  <c r="BP360" i="3"/>
  <c r="CB360" i="3" s="1"/>
  <c r="B374" i="3"/>
  <c r="BA360" i="3"/>
  <c r="BS356" i="3"/>
  <c r="BR356" i="3"/>
  <c r="BT356" i="3" s="1"/>
  <c r="BU356" i="3" s="1"/>
  <c r="BC357" i="3"/>
  <c r="BE357" i="3" s="1"/>
  <c r="BF357" i="3" s="1"/>
  <c r="BD357" i="3"/>
  <c r="E370" i="3"/>
  <c r="D370" i="3"/>
  <c r="F370" i="3" s="1"/>
  <c r="G370" i="3" s="1"/>
  <c r="C371" i="3"/>
  <c r="CO373" i="3"/>
  <c r="CM375" i="3"/>
  <c r="CN374" i="3"/>
  <c r="CO374" i="3" s="1"/>
  <c r="V355" i="2"/>
  <c r="G357" i="2"/>
  <c r="T357" i="2"/>
  <c r="U356" i="2"/>
  <c r="Z356" i="2" s="1"/>
  <c r="E359" i="2"/>
  <c r="F358" i="2"/>
  <c r="I358" i="2" s="1"/>
  <c r="J353" i="1"/>
  <c r="K353" i="1" s="1"/>
  <c r="G354" i="1"/>
  <c r="H354" i="1"/>
  <c r="D356" i="1"/>
  <c r="E356" i="1" s="1"/>
  <c r="I356" i="1" s="1"/>
  <c r="F355" i="1"/>
  <c r="AC377" i="6" l="1"/>
  <c r="T376" i="6"/>
  <c r="AF376" i="6"/>
  <c r="AG376" i="6" s="1"/>
  <c r="R378" i="6"/>
  <c r="M379" i="6"/>
  <c r="O378" i="6"/>
  <c r="S378" i="6" s="1"/>
  <c r="N378" i="6"/>
  <c r="P378" i="6"/>
  <c r="AD378" i="6"/>
  <c r="AB378" i="6"/>
  <c r="AA378" i="6"/>
  <c r="AE378" i="6" s="1"/>
  <c r="Z378" i="6"/>
  <c r="Y379" i="6"/>
  <c r="AE377" i="6"/>
  <c r="AF377" i="6" s="1"/>
  <c r="AG377" i="6" s="1"/>
  <c r="Q377" i="6"/>
  <c r="T377" i="6" s="1"/>
  <c r="AP378" i="6"/>
  <c r="AN378" i="6"/>
  <c r="AM378" i="6"/>
  <c r="AL378" i="6"/>
  <c r="AO378" i="6" s="1"/>
  <c r="AQ377" i="6"/>
  <c r="AR377" i="6" s="1"/>
  <c r="AS377" i="6" s="1"/>
  <c r="AK379" i="6"/>
  <c r="M382" i="4"/>
  <c r="X382" i="4"/>
  <c r="Z382" i="4" s="1"/>
  <c r="V383" i="4"/>
  <c r="AA381" i="4"/>
  <c r="AB381" i="4" s="1"/>
  <c r="U384" i="4"/>
  <c r="H384" i="4"/>
  <c r="I384" i="4" s="1"/>
  <c r="K383" i="4"/>
  <c r="N382" i="4"/>
  <c r="O382" i="4" s="1"/>
  <c r="DO389" i="3"/>
  <c r="DP389" i="3" s="1"/>
  <c r="DM390" i="3"/>
  <c r="DN390" i="3" s="1"/>
  <c r="CE357" i="3"/>
  <c r="CD357" i="3"/>
  <c r="CF357" i="3" s="1"/>
  <c r="CG357" i="3" s="1"/>
  <c r="BB358" i="3"/>
  <c r="BQ358" i="3"/>
  <c r="CC358" i="3" s="1"/>
  <c r="BP361" i="3"/>
  <c r="CB361" i="3" s="1"/>
  <c r="B375" i="3"/>
  <c r="BA361" i="3"/>
  <c r="BR357" i="3"/>
  <c r="BT357" i="3" s="1"/>
  <c r="BU357" i="3" s="1"/>
  <c r="BS357" i="3"/>
  <c r="BC358" i="3"/>
  <c r="BE358" i="3" s="1"/>
  <c r="BF358" i="3" s="1"/>
  <c r="BD358" i="3"/>
  <c r="E371" i="3"/>
  <c r="D371" i="3"/>
  <c r="F371" i="3" s="1"/>
  <c r="G371" i="3" s="1"/>
  <c r="C372" i="3"/>
  <c r="CP374" i="3"/>
  <c r="CQ374" i="3" s="1"/>
  <c r="CM376" i="3"/>
  <c r="CN375" i="3"/>
  <c r="CP375" i="3" s="1"/>
  <c r="CQ375" i="3" s="1"/>
  <c r="V356" i="2"/>
  <c r="G358" i="2"/>
  <c r="T358" i="2"/>
  <c r="U357" i="2"/>
  <c r="Z357" i="2" s="1"/>
  <c r="E360" i="2"/>
  <c r="F359" i="2"/>
  <c r="I359" i="2" s="1"/>
  <c r="J354" i="1"/>
  <c r="K354" i="1" s="1"/>
  <c r="H355" i="1"/>
  <c r="G355" i="1"/>
  <c r="D357" i="1"/>
  <c r="E357" i="1" s="1"/>
  <c r="I357" i="1" s="1"/>
  <c r="F356" i="1"/>
  <c r="Q378" i="6" l="1"/>
  <c r="T378" i="6" s="1"/>
  <c r="AB379" i="6"/>
  <c r="AD379" i="6"/>
  <c r="Z379" i="6"/>
  <c r="AA379" i="6"/>
  <c r="AE379" i="6" s="1"/>
  <c r="Y380" i="6"/>
  <c r="AC378" i="6"/>
  <c r="AF378" i="6" s="1"/>
  <c r="AG378" i="6" s="1"/>
  <c r="P379" i="6"/>
  <c r="O379" i="6"/>
  <c r="M380" i="6"/>
  <c r="N379" i="6"/>
  <c r="R379" i="6"/>
  <c r="AP379" i="6"/>
  <c r="AN379" i="6"/>
  <c r="AL379" i="6"/>
  <c r="AM379" i="6"/>
  <c r="AQ378" i="6"/>
  <c r="AR378" i="6" s="1"/>
  <c r="AS378" i="6" s="1"/>
  <c r="AK380" i="6"/>
  <c r="M383" i="4"/>
  <c r="V384" i="4"/>
  <c r="X383" i="4"/>
  <c r="Z383" i="4" s="1"/>
  <c r="AA382" i="4"/>
  <c r="AB382" i="4" s="1"/>
  <c r="U385" i="4"/>
  <c r="H385" i="4"/>
  <c r="I385" i="4" s="1"/>
  <c r="K384" i="4"/>
  <c r="N383" i="4"/>
  <c r="O383" i="4" s="1"/>
  <c r="DO390" i="3"/>
  <c r="DP390" i="3" s="1"/>
  <c r="DM391" i="3"/>
  <c r="DN391" i="3" s="1"/>
  <c r="CE358" i="3"/>
  <c r="CD358" i="3"/>
  <c r="CF358" i="3" s="1"/>
  <c r="CG358" i="3" s="1"/>
  <c r="BB359" i="3"/>
  <c r="BQ359" i="3"/>
  <c r="CC359" i="3" s="1"/>
  <c r="BR358" i="3"/>
  <c r="BT358" i="3" s="1"/>
  <c r="BU358" i="3" s="1"/>
  <c r="BS358" i="3"/>
  <c r="BP362" i="3"/>
  <c r="CB362" i="3" s="1"/>
  <c r="B376" i="3"/>
  <c r="BA362" i="3"/>
  <c r="BD359" i="3"/>
  <c r="BC359" i="3"/>
  <c r="BE359" i="3" s="1"/>
  <c r="BF359" i="3" s="1"/>
  <c r="E372" i="3"/>
  <c r="D372" i="3"/>
  <c r="F372" i="3" s="1"/>
  <c r="G372" i="3" s="1"/>
  <c r="C373" i="3"/>
  <c r="CO375" i="3"/>
  <c r="CM377" i="3"/>
  <c r="CN376" i="3"/>
  <c r="CP376" i="3" s="1"/>
  <c r="CQ376" i="3" s="1"/>
  <c r="V357" i="2"/>
  <c r="G359" i="2"/>
  <c r="T359" i="2"/>
  <c r="U358" i="2"/>
  <c r="Z358" i="2" s="1"/>
  <c r="F360" i="2"/>
  <c r="I360" i="2" s="1"/>
  <c r="E361" i="2"/>
  <c r="J355" i="1"/>
  <c r="K355" i="1" s="1"/>
  <c r="H356" i="1"/>
  <c r="G356" i="1"/>
  <c r="D358" i="1"/>
  <c r="E358" i="1" s="1"/>
  <c r="I358" i="1" s="1"/>
  <c r="F357" i="1"/>
  <c r="S379" i="6" l="1"/>
  <c r="Q379" i="6"/>
  <c r="AP380" i="6"/>
  <c r="AN380" i="6"/>
  <c r="AL380" i="6"/>
  <c r="AM380" i="6"/>
  <c r="O380" i="6"/>
  <c r="P380" i="6"/>
  <c r="N380" i="6"/>
  <c r="R380" i="6"/>
  <c r="M381" i="6"/>
  <c r="AD380" i="6"/>
  <c r="AB380" i="6"/>
  <c r="Z380" i="6"/>
  <c r="AA380" i="6"/>
  <c r="Y381" i="6"/>
  <c r="AC379" i="6"/>
  <c r="AF379" i="6" s="1"/>
  <c r="AG379" i="6" s="1"/>
  <c r="AQ379" i="6"/>
  <c r="AO379" i="6"/>
  <c r="AQ380" i="6"/>
  <c r="AK381" i="6"/>
  <c r="M384" i="4"/>
  <c r="V385" i="4"/>
  <c r="X384" i="4"/>
  <c r="Z384" i="4" s="1"/>
  <c r="AA383" i="4"/>
  <c r="AB383" i="4" s="1"/>
  <c r="U386" i="4"/>
  <c r="H386" i="4"/>
  <c r="I386" i="4" s="1"/>
  <c r="K385" i="4"/>
  <c r="M385" i="4" s="1"/>
  <c r="N384" i="4"/>
  <c r="O384" i="4" s="1"/>
  <c r="DO391" i="3"/>
  <c r="DP391" i="3" s="1"/>
  <c r="DM392" i="3"/>
  <c r="CE359" i="3"/>
  <c r="CD359" i="3"/>
  <c r="CF359" i="3" s="1"/>
  <c r="CG359" i="3" s="1"/>
  <c r="BB360" i="3"/>
  <c r="BQ360" i="3"/>
  <c r="CC360" i="3" s="1"/>
  <c r="BP363" i="3"/>
  <c r="CB363" i="3" s="1"/>
  <c r="BA363" i="3"/>
  <c r="B377" i="3"/>
  <c r="BR359" i="3"/>
  <c r="BT359" i="3" s="1"/>
  <c r="BU359" i="3" s="1"/>
  <c r="BS359" i="3"/>
  <c r="BC360" i="3"/>
  <c r="BE360" i="3" s="1"/>
  <c r="BF360" i="3" s="1"/>
  <c r="BD360" i="3"/>
  <c r="E373" i="3"/>
  <c r="D373" i="3"/>
  <c r="F373" i="3" s="1"/>
  <c r="G373" i="3" s="1"/>
  <c r="C374" i="3"/>
  <c r="CM378" i="3"/>
  <c r="CO376" i="3"/>
  <c r="CN377" i="3"/>
  <c r="CP377" i="3" s="1"/>
  <c r="CQ377" i="3" s="1"/>
  <c r="V358" i="2"/>
  <c r="G360" i="2"/>
  <c r="T360" i="2"/>
  <c r="U359" i="2"/>
  <c r="Z359" i="2" s="1"/>
  <c r="E362" i="2"/>
  <c r="F361" i="2"/>
  <c r="I361" i="2" s="1"/>
  <c r="J356" i="1"/>
  <c r="K356" i="1" s="1"/>
  <c r="H357" i="1"/>
  <c r="G357" i="1"/>
  <c r="D359" i="1"/>
  <c r="E359" i="1" s="1"/>
  <c r="I359" i="1" s="1"/>
  <c r="F358" i="1"/>
  <c r="T379" i="6" l="1"/>
  <c r="AC380" i="6"/>
  <c r="AP381" i="6"/>
  <c r="AN381" i="6"/>
  <c r="AL381" i="6"/>
  <c r="AM381" i="6"/>
  <c r="Q380" i="6"/>
  <c r="S380" i="6"/>
  <c r="R381" i="6"/>
  <c r="P381" i="6"/>
  <c r="M382" i="6"/>
  <c r="O381" i="6"/>
  <c r="N381" i="6"/>
  <c r="AD381" i="6"/>
  <c r="AB381" i="6"/>
  <c r="Z381" i="6"/>
  <c r="AA381" i="6"/>
  <c r="Y382" i="6"/>
  <c r="AE380" i="6"/>
  <c r="AF380" i="6" s="1"/>
  <c r="AG380" i="6" s="1"/>
  <c r="AK382" i="6"/>
  <c r="AO380" i="6"/>
  <c r="AR380" i="6" s="1"/>
  <c r="AS380" i="6" s="1"/>
  <c r="AR379" i="6"/>
  <c r="AS379" i="6" s="1"/>
  <c r="V386" i="4"/>
  <c r="U387" i="4"/>
  <c r="AA384" i="4"/>
  <c r="AB384" i="4" s="1"/>
  <c r="X385" i="4"/>
  <c r="Z385" i="4" s="1"/>
  <c r="H387" i="4"/>
  <c r="I387" i="4" s="1"/>
  <c r="K386" i="4"/>
  <c r="N385" i="4"/>
  <c r="O385" i="4" s="1"/>
  <c r="DN392" i="3"/>
  <c r="DO392" i="3" s="1"/>
  <c r="DP392" i="3" s="1"/>
  <c r="DM393" i="3"/>
  <c r="CE360" i="3"/>
  <c r="CD360" i="3"/>
  <c r="BR360" i="3"/>
  <c r="BT360" i="3" s="1"/>
  <c r="BU360" i="3" s="1"/>
  <c r="BS360" i="3"/>
  <c r="BB361" i="3"/>
  <c r="BQ361" i="3"/>
  <c r="CC361" i="3" s="1"/>
  <c r="BP364" i="3"/>
  <c r="CB364" i="3" s="1"/>
  <c r="BA364" i="3"/>
  <c r="B378" i="3"/>
  <c r="BC361" i="3"/>
  <c r="BE361" i="3" s="1"/>
  <c r="BF361" i="3" s="1"/>
  <c r="BD361" i="3"/>
  <c r="E374" i="3"/>
  <c r="D374" i="3"/>
  <c r="F374" i="3" s="1"/>
  <c r="G374" i="3" s="1"/>
  <c r="C375" i="3"/>
  <c r="CO377" i="3"/>
  <c r="CM379" i="3"/>
  <c r="CN378" i="3"/>
  <c r="CP378" i="3" s="1"/>
  <c r="CQ378" i="3" s="1"/>
  <c r="V359" i="2"/>
  <c r="G361" i="2"/>
  <c r="T361" i="2"/>
  <c r="U360" i="2"/>
  <c r="Z360" i="2" s="1"/>
  <c r="F362" i="2"/>
  <c r="I362" i="2" s="1"/>
  <c r="E363" i="2"/>
  <c r="J357" i="1"/>
  <c r="K357" i="1" s="1"/>
  <c r="H358" i="1"/>
  <c r="G358" i="1"/>
  <c r="D360" i="1"/>
  <c r="E360" i="1" s="1"/>
  <c r="I360" i="1" s="1"/>
  <c r="F359" i="1"/>
  <c r="S381" i="6" l="1"/>
  <c r="R382" i="6"/>
  <c r="N382" i="6"/>
  <c r="M383" i="6"/>
  <c r="P382" i="6"/>
  <c r="O382" i="6"/>
  <c r="S382" i="6" s="1"/>
  <c r="Q381" i="6"/>
  <c r="T381" i="6" s="1"/>
  <c r="T380" i="6"/>
  <c r="AD382" i="6"/>
  <c r="AB382" i="6"/>
  <c r="Z382" i="6"/>
  <c r="AA382" i="6"/>
  <c r="Y383" i="6"/>
  <c r="AP382" i="6"/>
  <c r="AN382" i="6"/>
  <c r="AM382" i="6"/>
  <c r="AL382" i="6"/>
  <c r="AO382" i="6" s="1"/>
  <c r="AE381" i="6"/>
  <c r="AC381" i="6"/>
  <c r="AK383" i="6"/>
  <c r="AO381" i="6"/>
  <c r="AQ381" i="6"/>
  <c r="AR381" i="6" s="1"/>
  <c r="AS381" i="6" s="1"/>
  <c r="M386" i="4"/>
  <c r="X386" i="4"/>
  <c r="Z386" i="4" s="1"/>
  <c r="AA386" i="4" s="1"/>
  <c r="AB386" i="4" s="1"/>
  <c r="V387" i="4"/>
  <c r="AA385" i="4"/>
  <c r="AB385" i="4" s="1"/>
  <c r="U388" i="4"/>
  <c r="H388" i="4"/>
  <c r="I388" i="4" s="1"/>
  <c r="K387" i="4"/>
  <c r="M387" i="4" s="1"/>
  <c r="N387" i="4" s="1"/>
  <c r="O387" i="4" s="1"/>
  <c r="N386" i="4"/>
  <c r="O386" i="4" s="1"/>
  <c r="DN393" i="3"/>
  <c r="DO393" i="3" s="1"/>
  <c r="DP393" i="3" s="1"/>
  <c r="DM394" i="3"/>
  <c r="CE361" i="3"/>
  <c r="CD361" i="3"/>
  <c r="CF361" i="3" s="1"/>
  <c r="CG361" i="3" s="1"/>
  <c r="CF360" i="3"/>
  <c r="CG360" i="3" s="1"/>
  <c r="BR361" i="3"/>
  <c r="BT361" i="3" s="1"/>
  <c r="BU361" i="3" s="1"/>
  <c r="BS361" i="3"/>
  <c r="BB362" i="3"/>
  <c r="BQ362" i="3"/>
  <c r="CC362" i="3" s="1"/>
  <c r="BP365" i="3"/>
  <c r="CB365" i="3" s="1"/>
  <c r="B379" i="3"/>
  <c r="BA365" i="3"/>
  <c r="BD362" i="3"/>
  <c r="BC362" i="3"/>
  <c r="BE362" i="3" s="1"/>
  <c r="BF362" i="3" s="1"/>
  <c r="E375" i="3"/>
  <c r="D375" i="3"/>
  <c r="F375" i="3" s="1"/>
  <c r="G375" i="3" s="1"/>
  <c r="C376" i="3"/>
  <c r="CO378" i="3"/>
  <c r="CM380" i="3"/>
  <c r="CN379" i="3"/>
  <c r="CP379" i="3" s="1"/>
  <c r="CQ379" i="3" s="1"/>
  <c r="V360" i="2"/>
  <c r="G362" i="2"/>
  <c r="U361" i="2"/>
  <c r="Z361" i="2" s="1"/>
  <c r="T362" i="2"/>
  <c r="F363" i="2"/>
  <c r="I363" i="2" s="1"/>
  <c r="E364" i="2"/>
  <c r="J358" i="1"/>
  <c r="K358" i="1" s="1"/>
  <c r="H359" i="1"/>
  <c r="G359" i="1"/>
  <c r="D361" i="1"/>
  <c r="E361" i="1" s="1"/>
  <c r="I361" i="1" s="1"/>
  <c r="F360" i="1"/>
  <c r="AF381" i="6" l="1"/>
  <c r="AG381" i="6" s="1"/>
  <c r="AE382" i="6"/>
  <c r="Q382" i="6"/>
  <c r="AP383" i="6"/>
  <c r="AN383" i="6"/>
  <c r="AL383" i="6"/>
  <c r="AM383" i="6"/>
  <c r="T382" i="6"/>
  <c r="O383" i="6"/>
  <c r="M384" i="6"/>
  <c r="R383" i="6"/>
  <c r="N383" i="6"/>
  <c r="P383" i="6"/>
  <c r="AC382" i="6"/>
  <c r="AF382" i="6" s="1"/>
  <c r="AG382" i="6" s="1"/>
  <c r="AD383" i="6"/>
  <c r="AB383" i="6"/>
  <c r="Z383" i="6"/>
  <c r="AA383" i="6"/>
  <c r="Y384" i="6"/>
  <c r="AQ382" i="6"/>
  <c r="AR382" i="6" s="1"/>
  <c r="AS382" i="6" s="1"/>
  <c r="AK384" i="6"/>
  <c r="AQ383" i="6"/>
  <c r="AO383" i="6"/>
  <c r="X387" i="4"/>
  <c r="Z387" i="4" s="1"/>
  <c r="V388" i="4"/>
  <c r="U389" i="4"/>
  <c r="H389" i="4"/>
  <c r="K388" i="4"/>
  <c r="M388" i="4" s="1"/>
  <c r="N388" i="4" s="1"/>
  <c r="O388" i="4" s="1"/>
  <c r="I389" i="4"/>
  <c r="DN394" i="3"/>
  <c r="DO394" i="3" s="1"/>
  <c r="DP394" i="3" s="1"/>
  <c r="DM395" i="3"/>
  <c r="DN395" i="3" s="1"/>
  <c r="CE362" i="3"/>
  <c r="CD362" i="3"/>
  <c r="BB363" i="3"/>
  <c r="BQ363" i="3"/>
  <c r="CC363" i="3" s="1"/>
  <c r="BP366" i="3"/>
  <c r="CB366" i="3" s="1"/>
  <c r="BA366" i="3"/>
  <c r="B380" i="3"/>
  <c r="BS362" i="3"/>
  <c r="BR362" i="3"/>
  <c r="BT362" i="3" s="1"/>
  <c r="BU362" i="3" s="1"/>
  <c r="BD363" i="3"/>
  <c r="BC363" i="3"/>
  <c r="BE363" i="3" s="1"/>
  <c r="BF363" i="3" s="1"/>
  <c r="E376" i="3"/>
  <c r="D376" i="3"/>
  <c r="F376" i="3" s="1"/>
  <c r="G376" i="3" s="1"/>
  <c r="C377" i="3"/>
  <c r="CO379" i="3"/>
  <c r="CM381" i="3"/>
  <c r="CN380" i="3"/>
  <c r="CO380" i="3" s="1"/>
  <c r="V361" i="2"/>
  <c r="G363" i="2"/>
  <c r="T363" i="2"/>
  <c r="U362" i="2"/>
  <c r="Z362" i="2" s="1"/>
  <c r="E365" i="2"/>
  <c r="F364" i="2"/>
  <c r="I364" i="2" s="1"/>
  <c r="J359" i="1"/>
  <c r="K359" i="1" s="1"/>
  <c r="H360" i="1"/>
  <c r="G360" i="1"/>
  <c r="D362" i="1"/>
  <c r="E362" i="1" s="1"/>
  <c r="I362" i="1" s="1"/>
  <c r="F361" i="1"/>
  <c r="Q383" i="6" l="1"/>
  <c r="P384" i="6"/>
  <c r="O384" i="6"/>
  <c r="R384" i="6"/>
  <c r="N384" i="6"/>
  <c r="M385" i="6"/>
  <c r="AP384" i="6"/>
  <c r="AN384" i="6"/>
  <c r="AL384" i="6"/>
  <c r="AO384" i="6" s="1"/>
  <c r="AM384" i="6"/>
  <c r="S383" i="6"/>
  <c r="AD384" i="6"/>
  <c r="AB384" i="6"/>
  <c r="AA384" i="6"/>
  <c r="Z384" i="6"/>
  <c r="Y385" i="6"/>
  <c r="AE383" i="6"/>
  <c r="AC383" i="6"/>
  <c r="AR383" i="6"/>
  <c r="AS383" i="6" s="1"/>
  <c r="AK385" i="6"/>
  <c r="V389" i="4"/>
  <c r="X388" i="4"/>
  <c r="Z388" i="4" s="1"/>
  <c r="AA387" i="4"/>
  <c r="AB387" i="4" s="1"/>
  <c r="U390" i="4"/>
  <c r="H390" i="4"/>
  <c r="K389" i="4"/>
  <c r="I390" i="4"/>
  <c r="DO395" i="3"/>
  <c r="DP395" i="3" s="1"/>
  <c r="DM396" i="3"/>
  <c r="CD363" i="3"/>
  <c r="CF363" i="3" s="1"/>
  <c r="CG363" i="3" s="1"/>
  <c r="CE363" i="3"/>
  <c r="CF362" i="3"/>
  <c r="CG362" i="3" s="1"/>
  <c r="BB364" i="3"/>
  <c r="BQ364" i="3"/>
  <c r="CC364" i="3" s="1"/>
  <c r="BS363" i="3"/>
  <c r="BR363" i="3"/>
  <c r="BT363" i="3" s="1"/>
  <c r="BU363" i="3" s="1"/>
  <c r="BP367" i="3"/>
  <c r="CB367" i="3" s="1"/>
  <c r="B381" i="3"/>
  <c r="BA367" i="3"/>
  <c r="BD364" i="3"/>
  <c r="BC364" i="3"/>
  <c r="BE364" i="3" s="1"/>
  <c r="BF364" i="3" s="1"/>
  <c r="E377" i="3"/>
  <c r="D377" i="3"/>
  <c r="F377" i="3" s="1"/>
  <c r="G377" i="3" s="1"/>
  <c r="C378" i="3"/>
  <c r="CP380" i="3"/>
  <c r="CQ380" i="3" s="1"/>
  <c r="CM382" i="3"/>
  <c r="CN381" i="3"/>
  <c r="CP381" i="3" s="1"/>
  <c r="CQ381" i="3" s="1"/>
  <c r="V362" i="2"/>
  <c r="G364" i="2"/>
  <c r="T364" i="2"/>
  <c r="U363" i="2"/>
  <c r="Z363" i="2" s="1"/>
  <c r="E366" i="2"/>
  <c r="F365" i="2"/>
  <c r="I365" i="2" s="1"/>
  <c r="J360" i="1"/>
  <c r="K360" i="1" s="1"/>
  <c r="G361" i="1"/>
  <c r="H361" i="1"/>
  <c r="D363" i="1"/>
  <c r="E363" i="1" s="1"/>
  <c r="I363" i="1" s="1"/>
  <c r="F362" i="1"/>
  <c r="T383" i="6" l="1"/>
  <c r="AC384" i="6"/>
  <c r="AN385" i="6"/>
  <c r="AP385" i="6"/>
  <c r="AL385" i="6"/>
  <c r="AM385" i="6"/>
  <c r="AF383" i="6"/>
  <c r="AG383" i="6" s="1"/>
  <c r="O385" i="6"/>
  <c r="N385" i="6"/>
  <c r="R385" i="6"/>
  <c r="M386" i="6"/>
  <c r="P385" i="6"/>
  <c r="AD385" i="6"/>
  <c r="AB385" i="6"/>
  <c r="Z385" i="6"/>
  <c r="AA385" i="6"/>
  <c r="Y386" i="6"/>
  <c r="S384" i="6"/>
  <c r="AE384" i="6"/>
  <c r="AF384" i="6" s="1"/>
  <c r="AG384" i="6" s="1"/>
  <c r="Q384" i="6"/>
  <c r="AK386" i="6"/>
  <c r="AQ384" i="6"/>
  <c r="AR384" i="6" s="1"/>
  <c r="AS384" i="6" s="1"/>
  <c r="M389" i="4"/>
  <c r="V390" i="4"/>
  <c r="U391" i="4"/>
  <c r="X389" i="4"/>
  <c r="Z389" i="4" s="1"/>
  <c r="AA388" i="4"/>
  <c r="AB388" i="4" s="1"/>
  <c r="H391" i="4"/>
  <c r="I391" i="4" s="1"/>
  <c r="K390" i="4"/>
  <c r="N389" i="4"/>
  <c r="O389" i="4" s="1"/>
  <c r="DN396" i="3"/>
  <c r="DO396" i="3" s="1"/>
  <c r="DP396" i="3" s="1"/>
  <c r="DM397" i="3"/>
  <c r="DN397" i="3" s="1"/>
  <c r="CE364" i="3"/>
  <c r="CD364" i="3"/>
  <c r="CF364" i="3" s="1"/>
  <c r="CG364" i="3" s="1"/>
  <c r="BB365" i="3"/>
  <c r="BQ365" i="3"/>
  <c r="CC365" i="3" s="1"/>
  <c r="BP368" i="3"/>
  <c r="CB368" i="3" s="1"/>
  <c r="B382" i="3"/>
  <c r="BA368" i="3"/>
  <c r="BS364" i="3"/>
  <c r="BR364" i="3"/>
  <c r="BT364" i="3" s="1"/>
  <c r="BU364" i="3" s="1"/>
  <c r="BD365" i="3"/>
  <c r="BC365" i="3"/>
  <c r="BE365" i="3" s="1"/>
  <c r="BF365" i="3" s="1"/>
  <c r="E378" i="3"/>
  <c r="D378" i="3"/>
  <c r="F378" i="3" s="1"/>
  <c r="G378" i="3" s="1"/>
  <c r="C379" i="3"/>
  <c r="CO381" i="3"/>
  <c r="CM383" i="3"/>
  <c r="CN382" i="3"/>
  <c r="CP382" i="3" s="1"/>
  <c r="CQ382" i="3" s="1"/>
  <c r="V363" i="2"/>
  <c r="G365" i="2"/>
  <c r="U364" i="2"/>
  <c r="Z364" i="2" s="1"/>
  <c r="T365" i="2"/>
  <c r="F366" i="2"/>
  <c r="I366" i="2" s="1"/>
  <c r="E367" i="2"/>
  <c r="J361" i="1"/>
  <c r="K361" i="1" s="1"/>
  <c r="G362" i="1"/>
  <c r="H362" i="1"/>
  <c r="D364" i="1"/>
  <c r="E364" i="1" s="1"/>
  <c r="I364" i="1" s="1"/>
  <c r="F363" i="1"/>
  <c r="T384" i="6" l="1"/>
  <c r="AC385" i="6"/>
  <c r="Q385" i="6"/>
  <c r="AP386" i="6"/>
  <c r="AN386" i="6"/>
  <c r="AL386" i="6"/>
  <c r="AM386" i="6"/>
  <c r="S385" i="6"/>
  <c r="T385" i="6" s="1"/>
  <c r="P386" i="6"/>
  <c r="N386" i="6"/>
  <c r="O386" i="6"/>
  <c r="M387" i="6"/>
  <c r="R386" i="6"/>
  <c r="AD386" i="6"/>
  <c r="AB386" i="6"/>
  <c r="Z386" i="6"/>
  <c r="AA386" i="6"/>
  <c r="Y387" i="6"/>
  <c r="AE385" i="6"/>
  <c r="AF385" i="6" s="1"/>
  <c r="AG385" i="6" s="1"/>
  <c r="AQ386" i="6"/>
  <c r="AK387" i="6"/>
  <c r="AQ385" i="6"/>
  <c r="AO385" i="6"/>
  <c r="X390" i="4"/>
  <c r="Z390" i="4" s="1"/>
  <c r="M390" i="4"/>
  <c r="N390" i="4" s="1"/>
  <c r="O390" i="4" s="1"/>
  <c r="V391" i="4"/>
  <c r="AA389" i="4"/>
  <c r="AB389" i="4" s="1"/>
  <c r="U392" i="4"/>
  <c r="H392" i="4"/>
  <c r="I392" i="4" s="1"/>
  <c r="K391" i="4"/>
  <c r="DO397" i="3"/>
  <c r="DP397" i="3" s="1"/>
  <c r="DM398" i="3"/>
  <c r="DN398" i="3" s="1"/>
  <c r="CE365" i="3"/>
  <c r="CD365" i="3"/>
  <c r="CF365" i="3" s="1"/>
  <c r="CG365" i="3" s="1"/>
  <c r="BB366" i="3"/>
  <c r="BQ366" i="3"/>
  <c r="CC366" i="3" s="1"/>
  <c r="BP369" i="3"/>
  <c r="CB369" i="3" s="1"/>
  <c r="B383" i="3"/>
  <c r="BA369" i="3"/>
  <c r="BS365" i="3"/>
  <c r="BR365" i="3"/>
  <c r="BT365" i="3" s="1"/>
  <c r="BU365" i="3" s="1"/>
  <c r="BD366" i="3"/>
  <c r="BC366" i="3"/>
  <c r="BE366" i="3" s="1"/>
  <c r="BF366" i="3" s="1"/>
  <c r="E379" i="3"/>
  <c r="D379" i="3"/>
  <c r="F379" i="3" s="1"/>
  <c r="G379" i="3" s="1"/>
  <c r="C380" i="3"/>
  <c r="CO382" i="3"/>
  <c r="CM384" i="3"/>
  <c r="CN383" i="3"/>
  <c r="CP383" i="3" s="1"/>
  <c r="CQ383" i="3" s="1"/>
  <c r="V364" i="2"/>
  <c r="G366" i="2"/>
  <c r="T366" i="2"/>
  <c r="U365" i="2"/>
  <c r="Z365" i="2" s="1"/>
  <c r="E368" i="2"/>
  <c r="F367" i="2"/>
  <c r="I367" i="2" s="1"/>
  <c r="J362" i="1"/>
  <c r="K362" i="1" s="1"/>
  <c r="H363" i="1"/>
  <c r="G363" i="1"/>
  <c r="D365" i="1"/>
  <c r="E365" i="1" s="1"/>
  <c r="I365" i="1" s="1"/>
  <c r="F364" i="1"/>
  <c r="N387" i="6" l="1"/>
  <c r="R387" i="6"/>
  <c r="M388" i="6"/>
  <c r="P387" i="6"/>
  <c r="O387" i="6"/>
  <c r="S387" i="6" s="1"/>
  <c r="S386" i="6"/>
  <c r="Q386" i="6"/>
  <c r="AD387" i="6"/>
  <c r="AB387" i="6"/>
  <c r="Z387" i="6"/>
  <c r="AA387" i="6"/>
  <c r="AE387" i="6" s="1"/>
  <c r="Y388" i="6"/>
  <c r="AE386" i="6"/>
  <c r="AP387" i="6"/>
  <c r="AN387" i="6"/>
  <c r="AL387" i="6"/>
  <c r="AM387" i="6"/>
  <c r="AC386" i="6"/>
  <c r="AF386" i="6" s="1"/>
  <c r="AG386" i="6" s="1"/>
  <c r="AR385" i="6"/>
  <c r="AS385" i="6" s="1"/>
  <c r="AO386" i="6"/>
  <c r="AR386" i="6" s="1"/>
  <c r="AS386" i="6" s="1"/>
  <c r="AQ387" i="6"/>
  <c r="AK388" i="6"/>
  <c r="M391" i="4"/>
  <c r="V392" i="4"/>
  <c r="U393" i="4"/>
  <c r="X391" i="4"/>
  <c r="Z391" i="4" s="1"/>
  <c r="AA390" i="4"/>
  <c r="AB390" i="4" s="1"/>
  <c r="H393" i="4"/>
  <c r="I393" i="4" s="1"/>
  <c r="K392" i="4"/>
  <c r="M392" i="4" s="1"/>
  <c r="N391" i="4"/>
  <c r="O391" i="4" s="1"/>
  <c r="DO398" i="3"/>
  <c r="DP398" i="3" s="1"/>
  <c r="DM399" i="3"/>
  <c r="CE366" i="3"/>
  <c r="CD366" i="3"/>
  <c r="CF366" i="3" s="1"/>
  <c r="CG366" i="3" s="1"/>
  <c r="BB367" i="3"/>
  <c r="BQ367" i="3"/>
  <c r="CC367" i="3" s="1"/>
  <c r="BP370" i="3"/>
  <c r="CB370" i="3" s="1"/>
  <c r="B384" i="3"/>
  <c r="BA370" i="3"/>
  <c r="BS366" i="3"/>
  <c r="BR366" i="3"/>
  <c r="BT366" i="3" s="1"/>
  <c r="BU366" i="3" s="1"/>
  <c r="BD367" i="3"/>
  <c r="BC367" i="3"/>
  <c r="BE367" i="3" s="1"/>
  <c r="BF367" i="3" s="1"/>
  <c r="E380" i="3"/>
  <c r="D380" i="3"/>
  <c r="F380" i="3" s="1"/>
  <c r="G380" i="3" s="1"/>
  <c r="C381" i="3"/>
  <c r="CO383" i="3"/>
  <c r="CM385" i="3"/>
  <c r="CN384" i="3"/>
  <c r="CP384" i="3" s="1"/>
  <c r="CQ384" i="3" s="1"/>
  <c r="V365" i="2"/>
  <c r="G367" i="2"/>
  <c r="U366" i="2"/>
  <c r="Z366" i="2" s="1"/>
  <c r="T367" i="2"/>
  <c r="F368" i="2"/>
  <c r="I368" i="2" s="1"/>
  <c r="E369" i="2"/>
  <c r="J363" i="1"/>
  <c r="K363" i="1" s="1"/>
  <c r="H364" i="1"/>
  <c r="G364" i="1"/>
  <c r="D366" i="1"/>
  <c r="E366" i="1" s="1"/>
  <c r="I366" i="1" s="1"/>
  <c r="F365" i="1"/>
  <c r="Q387" i="6" l="1"/>
  <c r="T387" i="6" s="1"/>
  <c r="T386" i="6"/>
  <c r="AC387" i="6"/>
  <c r="AF387" i="6" s="1"/>
  <c r="AG387" i="6" s="1"/>
  <c r="AP388" i="6"/>
  <c r="AN388" i="6"/>
  <c r="AL388" i="6"/>
  <c r="AM388" i="6"/>
  <c r="O388" i="6"/>
  <c r="N388" i="6"/>
  <c r="M389" i="6"/>
  <c r="P388" i="6"/>
  <c r="R388" i="6"/>
  <c r="AD388" i="6"/>
  <c r="AB388" i="6"/>
  <c r="AA388" i="6"/>
  <c r="Z388" i="6"/>
  <c r="Y389" i="6"/>
  <c r="AK389" i="6"/>
  <c r="AQ388" i="6"/>
  <c r="AO387" i="6"/>
  <c r="AR387" i="6" s="1"/>
  <c r="AS387" i="6" s="1"/>
  <c r="X392" i="4"/>
  <c r="Z392" i="4" s="1"/>
  <c r="AA392" i="4" s="1"/>
  <c r="AB392" i="4" s="1"/>
  <c r="V393" i="4"/>
  <c r="AA391" i="4"/>
  <c r="AB391" i="4" s="1"/>
  <c r="U394" i="4"/>
  <c r="H394" i="4"/>
  <c r="I394" i="4" s="1"/>
  <c r="K393" i="4"/>
  <c r="M393" i="4" s="1"/>
  <c r="N392" i="4"/>
  <c r="O392" i="4" s="1"/>
  <c r="DN399" i="3"/>
  <c r="DO399" i="3" s="1"/>
  <c r="DP399" i="3" s="1"/>
  <c r="DM400" i="3"/>
  <c r="DN400" i="3" s="1"/>
  <c r="CE367" i="3"/>
  <c r="CD367" i="3"/>
  <c r="CF367" i="3" s="1"/>
  <c r="CG367" i="3" s="1"/>
  <c r="BB368" i="3"/>
  <c r="BQ368" i="3"/>
  <c r="CC368" i="3" s="1"/>
  <c r="BP371" i="3"/>
  <c r="CB371" i="3" s="1"/>
  <c r="B385" i="3"/>
  <c r="BA371" i="3"/>
  <c r="BS367" i="3"/>
  <c r="BR367" i="3"/>
  <c r="BT367" i="3" s="1"/>
  <c r="BU367" i="3" s="1"/>
  <c r="BD368" i="3"/>
  <c r="BC368" i="3"/>
  <c r="BE368" i="3" s="1"/>
  <c r="BF368" i="3" s="1"/>
  <c r="E381" i="3"/>
  <c r="D381" i="3"/>
  <c r="F381" i="3" s="1"/>
  <c r="G381" i="3" s="1"/>
  <c r="C382" i="3"/>
  <c r="CO384" i="3"/>
  <c r="CM386" i="3"/>
  <c r="CN385" i="3"/>
  <c r="CP385" i="3" s="1"/>
  <c r="CQ385" i="3" s="1"/>
  <c r="V366" i="2"/>
  <c r="G368" i="2"/>
  <c r="T368" i="2"/>
  <c r="U367" i="2"/>
  <c r="Z367" i="2" s="1"/>
  <c r="E370" i="2"/>
  <c r="F369" i="2"/>
  <c r="I369" i="2" s="1"/>
  <c r="J364" i="1"/>
  <c r="K364" i="1" s="1"/>
  <c r="H365" i="1"/>
  <c r="G365" i="1"/>
  <c r="D367" i="1"/>
  <c r="E367" i="1" s="1"/>
  <c r="I367" i="1" s="1"/>
  <c r="F366" i="1"/>
  <c r="Q388" i="6" l="1"/>
  <c r="AP389" i="6"/>
  <c r="AN389" i="6"/>
  <c r="AL389" i="6"/>
  <c r="AM389" i="6"/>
  <c r="R389" i="6"/>
  <c r="P389" i="6"/>
  <c r="O389" i="6"/>
  <c r="M390" i="6"/>
  <c r="N389" i="6"/>
  <c r="AD389" i="6"/>
  <c r="AB389" i="6"/>
  <c r="Z389" i="6"/>
  <c r="AA389" i="6"/>
  <c r="Y390" i="6"/>
  <c r="S388" i="6"/>
  <c r="AE388" i="6"/>
  <c r="AC388" i="6"/>
  <c r="AO388" i="6"/>
  <c r="AR388" i="6" s="1"/>
  <c r="AS388" i="6" s="1"/>
  <c r="AK390" i="6"/>
  <c r="X393" i="4"/>
  <c r="Z393" i="4" s="1"/>
  <c r="V394" i="4"/>
  <c r="U395" i="4"/>
  <c r="H395" i="4"/>
  <c r="I395" i="4" s="1"/>
  <c r="K394" i="4"/>
  <c r="M394" i="4" s="1"/>
  <c r="N393" i="4"/>
  <c r="O393" i="4" s="1"/>
  <c r="DO400" i="3"/>
  <c r="DP400" i="3" s="1"/>
  <c r="DM401" i="3"/>
  <c r="DN401" i="3" s="1"/>
  <c r="CE368" i="3"/>
  <c r="CD368" i="3"/>
  <c r="CF368" i="3" s="1"/>
  <c r="CG368" i="3" s="1"/>
  <c r="BB369" i="3"/>
  <c r="BQ369" i="3"/>
  <c r="CC369" i="3" s="1"/>
  <c r="BS368" i="3"/>
  <c r="BR368" i="3"/>
  <c r="BT368" i="3" s="1"/>
  <c r="BU368" i="3" s="1"/>
  <c r="BP372" i="3"/>
  <c r="CB372" i="3" s="1"/>
  <c r="B386" i="3"/>
  <c r="BA372" i="3"/>
  <c r="BD369" i="3"/>
  <c r="BC369" i="3"/>
  <c r="BE369" i="3" s="1"/>
  <c r="BF369" i="3" s="1"/>
  <c r="E382" i="3"/>
  <c r="D382" i="3"/>
  <c r="F382" i="3" s="1"/>
  <c r="G382" i="3" s="1"/>
  <c r="C383" i="3"/>
  <c r="CO385" i="3"/>
  <c r="CM387" i="3"/>
  <c r="CN386" i="3"/>
  <c r="CP386" i="3" s="1"/>
  <c r="CQ386" i="3" s="1"/>
  <c r="V367" i="2"/>
  <c r="G369" i="2"/>
  <c r="T369" i="2"/>
  <c r="U368" i="2"/>
  <c r="Z368" i="2" s="1"/>
  <c r="F370" i="2"/>
  <c r="I370" i="2" s="1"/>
  <c r="E371" i="2"/>
  <c r="J365" i="1"/>
  <c r="K365" i="1" s="1"/>
  <c r="H366" i="1"/>
  <c r="G366" i="1"/>
  <c r="D368" i="1"/>
  <c r="E368" i="1" s="1"/>
  <c r="I368" i="1" s="1"/>
  <c r="F367" i="1"/>
  <c r="T388" i="6" l="1"/>
  <c r="S389" i="6"/>
  <c r="AC389" i="6"/>
  <c r="AF388" i="6"/>
  <c r="AG388" i="6" s="1"/>
  <c r="R390" i="6"/>
  <c r="N390" i="6"/>
  <c r="O390" i="6"/>
  <c r="S390" i="6" s="1"/>
  <c r="M391" i="6"/>
  <c r="P390" i="6"/>
  <c r="Q389" i="6"/>
  <c r="AD390" i="6"/>
  <c r="AB390" i="6"/>
  <c r="Z390" i="6"/>
  <c r="AA390" i="6"/>
  <c r="Y391" i="6"/>
  <c r="AP390" i="6"/>
  <c r="AN390" i="6"/>
  <c r="AM390" i="6"/>
  <c r="AL390" i="6"/>
  <c r="AO390" i="6" s="1"/>
  <c r="AE389" i="6"/>
  <c r="AF389" i="6" s="1"/>
  <c r="AG389" i="6" s="1"/>
  <c r="AQ389" i="6"/>
  <c r="AO389" i="6"/>
  <c r="AK391" i="6"/>
  <c r="X394" i="4"/>
  <c r="Z394" i="4" s="1"/>
  <c r="V395" i="4"/>
  <c r="X395" i="4" s="1"/>
  <c r="U396" i="4"/>
  <c r="AA393" i="4"/>
  <c r="AB393" i="4" s="1"/>
  <c r="H396" i="4"/>
  <c r="I396" i="4" s="1"/>
  <c r="K395" i="4"/>
  <c r="N394" i="4"/>
  <c r="O394" i="4" s="1"/>
  <c r="DO401" i="3"/>
  <c r="DP401" i="3" s="1"/>
  <c r="DM402" i="3"/>
  <c r="DN402" i="3" s="1"/>
  <c r="CE369" i="3"/>
  <c r="CD369" i="3"/>
  <c r="CF369" i="3" s="1"/>
  <c r="CG369" i="3" s="1"/>
  <c r="BB370" i="3"/>
  <c r="BQ370" i="3"/>
  <c r="CC370" i="3" s="1"/>
  <c r="BP373" i="3"/>
  <c r="CB373" i="3" s="1"/>
  <c r="B387" i="3"/>
  <c r="BA373" i="3"/>
  <c r="BS369" i="3"/>
  <c r="BR369" i="3"/>
  <c r="BT369" i="3" s="1"/>
  <c r="BU369" i="3" s="1"/>
  <c r="BD370" i="3"/>
  <c r="BC370" i="3"/>
  <c r="BE370" i="3" s="1"/>
  <c r="BF370" i="3" s="1"/>
  <c r="E383" i="3"/>
  <c r="D383" i="3"/>
  <c r="F383" i="3" s="1"/>
  <c r="G383" i="3" s="1"/>
  <c r="C384" i="3"/>
  <c r="CO386" i="3"/>
  <c r="CM388" i="3"/>
  <c r="CN387" i="3"/>
  <c r="CP387" i="3" s="1"/>
  <c r="CQ387" i="3" s="1"/>
  <c r="V368" i="2"/>
  <c r="G370" i="2"/>
  <c r="T370" i="2"/>
  <c r="U369" i="2"/>
  <c r="Z369" i="2" s="1"/>
  <c r="E372" i="2"/>
  <c r="F371" i="2"/>
  <c r="I371" i="2" s="1"/>
  <c r="J366" i="1"/>
  <c r="K366" i="1" s="1"/>
  <c r="H367" i="1"/>
  <c r="G367" i="1"/>
  <c r="D369" i="1"/>
  <c r="E369" i="1" s="1"/>
  <c r="I369" i="1" s="1"/>
  <c r="F368" i="1"/>
  <c r="T389" i="6" l="1"/>
  <c r="AE390" i="6"/>
  <c r="Q390" i="6"/>
  <c r="T390" i="6" s="1"/>
  <c r="N391" i="6"/>
  <c r="M392" i="6"/>
  <c r="R391" i="6"/>
  <c r="O391" i="6"/>
  <c r="P391" i="6"/>
  <c r="AC390" i="6"/>
  <c r="AF390" i="6" s="1"/>
  <c r="AG390" i="6" s="1"/>
  <c r="AP391" i="6"/>
  <c r="AN391" i="6"/>
  <c r="AL391" i="6"/>
  <c r="AM391" i="6"/>
  <c r="AB391" i="6"/>
  <c r="AD391" i="6"/>
  <c r="Z391" i="6"/>
  <c r="AA391" i="6"/>
  <c r="Y392" i="6"/>
  <c r="AQ390" i="6"/>
  <c r="AR390" i="6" s="1"/>
  <c r="AS390" i="6" s="1"/>
  <c r="AK392" i="6"/>
  <c r="AR389" i="6"/>
  <c r="AS389" i="6" s="1"/>
  <c r="M395" i="4"/>
  <c r="V396" i="4"/>
  <c r="U397" i="4"/>
  <c r="Z395" i="4"/>
  <c r="AA394" i="4"/>
  <c r="AB394" i="4" s="1"/>
  <c r="H397" i="4"/>
  <c r="I397" i="4" s="1"/>
  <c r="K396" i="4"/>
  <c r="M396" i="4" s="1"/>
  <c r="N395" i="4"/>
  <c r="O395" i="4" s="1"/>
  <c r="DO402" i="3"/>
  <c r="DP402" i="3" s="1"/>
  <c r="DM403" i="3"/>
  <c r="CE370" i="3"/>
  <c r="CD370" i="3"/>
  <c r="CF370" i="3" s="1"/>
  <c r="CG370" i="3" s="1"/>
  <c r="BR370" i="3"/>
  <c r="BT370" i="3" s="1"/>
  <c r="BU370" i="3" s="1"/>
  <c r="BS370" i="3"/>
  <c r="BB371" i="3"/>
  <c r="BQ371" i="3"/>
  <c r="CC371" i="3" s="1"/>
  <c r="BP374" i="3"/>
  <c r="CB374" i="3" s="1"/>
  <c r="B388" i="3"/>
  <c r="BA374" i="3"/>
  <c r="BD371" i="3"/>
  <c r="BC371" i="3"/>
  <c r="BE371" i="3" s="1"/>
  <c r="BF371" i="3" s="1"/>
  <c r="E384" i="3"/>
  <c r="D384" i="3"/>
  <c r="F384" i="3" s="1"/>
  <c r="G384" i="3" s="1"/>
  <c r="C385" i="3"/>
  <c r="CO387" i="3"/>
  <c r="CM389" i="3"/>
  <c r="CN388" i="3"/>
  <c r="CO388" i="3" s="1"/>
  <c r="V369" i="2"/>
  <c r="G371" i="2"/>
  <c r="T371" i="2"/>
  <c r="U370" i="2"/>
  <c r="Z370" i="2" s="1"/>
  <c r="F372" i="2"/>
  <c r="I372" i="2" s="1"/>
  <c r="E373" i="2"/>
  <c r="J367" i="1"/>
  <c r="K367" i="1" s="1"/>
  <c r="H368" i="1"/>
  <c r="G368" i="1"/>
  <c r="D370" i="1"/>
  <c r="E370" i="1" s="1"/>
  <c r="I370" i="1" s="1"/>
  <c r="F369" i="1"/>
  <c r="Q391" i="6" l="1"/>
  <c r="AC391" i="6"/>
  <c r="S391" i="6"/>
  <c r="T391" i="6" s="1"/>
  <c r="AE391" i="6"/>
  <c r="AP392" i="6"/>
  <c r="AN392" i="6"/>
  <c r="AL392" i="6"/>
  <c r="AM392" i="6"/>
  <c r="AD392" i="6"/>
  <c r="AB392" i="6"/>
  <c r="Z392" i="6"/>
  <c r="AA392" i="6"/>
  <c r="AE392" i="6" s="1"/>
  <c r="Y393" i="6"/>
  <c r="O392" i="6"/>
  <c r="R392" i="6"/>
  <c r="P392" i="6"/>
  <c r="N392" i="6"/>
  <c r="M393" i="6"/>
  <c r="AQ391" i="6"/>
  <c r="AO391" i="6"/>
  <c r="AK393" i="6"/>
  <c r="AQ392" i="6"/>
  <c r="AO392" i="6"/>
  <c r="X396" i="4"/>
  <c r="V397" i="4"/>
  <c r="AA395" i="4"/>
  <c r="AB395" i="4" s="1"/>
  <c r="Z396" i="4"/>
  <c r="U398" i="4"/>
  <c r="H398" i="4"/>
  <c r="I398" i="4" s="1"/>
  <c r="K397" i="4"/>
  <c r="N396" i="4"/>
  <c r="O396" i="4" s="1"/>
  <c r="DN403" i="3"/>
  <c r="DO403" i="3" s="1"/>
  <c r="DP403" i="3" s="1"/>
  <c r="DM404" i="3"/>
  <c r="DN404" i="3" s="1"/>
  <c r="CE371" i="3"/>
  <c r="CD371" i="3"/>
  <c r="CF371" i="3" s="1"/>
  <c r="CG371" i="3" s="1"/>
  <c r="BB372" i="3"/>
  <c r="BQ372" i="3"/>
  <c r="CC372" i="3" s="1"/>
  <c r="BP375" i="3"/>
  <c r="CB375" i="3" s="1"/>
  <c r="BA375" i="3"/>
  <c r="B389" i="3"/>
  <c r="BR371" i="3"/>
  <c r="BT371" i="3" s="1"/>
  <c r="BU371" i="3" s="1"/>
  <c r="BS371" i="3"/>
  <c r="BD372" i="3"/>
  <c r="BC372" i="3"/>
  <c r="BE372" i="3" s="1"/>
  <c r="BF372" i="3" s="1"/>
  <c r="E385" i="3"/>
  <c r="D385" i="3"/>
  <c r="F385" i="3" s="1"/>
  <c r="G385" i="3" s="1"/>
  <c r="C386" i="3"/>
  <c r="CP388" i="3"/>
  <c r="CQ388" i="3" s="1"/>
  <c r="CM390" i="3"/>
  <c r="CN389" i="3"/>
  <c r="CO389" i="3" s="1"/>
  <c r="V370" i="2"/>
  <c r="G372" i="2"/>
  <c r="T372" i="2"/>
  <c r="U371" i="2"/>
  <c r="Z371" i="2" s="1"/>
  <c r="E374" i="2"/>
  <c r="F373" i="2"/>
  <c r="I373" i="2" s="1"/>
  <c r="J368" i="1"/>
  <c r="K368" i="1" s="1"/>
  <c r="G369" i="1"/>
  <c r="H369" i="1"/>
  <c r="D371" i="1"/>
  <c r="E371" i="1" s="1"/>
  <c r="I371" i="1" s="1"/>
  <c r="F370" i="1"/>
  <c r="AF391" i="6" l="1"/>
  <c r="AG391" i="6" s="1"/>
  <c r="Q392" i="6"/>
  <c r="AD393" i="6"/>
  <c r="AB393" i="6"/>
  <c r="Z393" i="6"/>
  <c r="AA393" i="6"/>
  <c r="AE393" i="6" s="1"/>
  <c r="Y394" i="6"/>
  <c r="AC392" i="6"/>
  <c r="AF392" i="6" s="1"/>
  <c r="AG392" i="6" s="1"/>
  <c r="S392" i="6"/>
  <c r="T392" i="6" s="1"/>
  <c r="AP393" i="6"/>
  <c r="AN393" i="6"/>
  <c r="AL393" i="6"/>
  <c r="AM393" i="6"/>
  <c r="M394" i="6"/>
  <c r="O393" i="6"/>
  <c r="R393" i="6"/>
  <c r="P393" i="6"/>
  <c r="N393" i="6"/>
  <c r="AR392" i="6"/>
  <c r="AS392" i="6" s="1"/>
  <c r="AK394" i="6"/>
  <c r="AR391" i="6"/>
  <c r="AS391" i="6" s="1"/>
  <c r="M397" i="4"/>
  <c r="V398" i="4"/>
  <c r="U399" i="4"/>
  <c r="AA396" i="4"/>
  <c r="AB396" i="4" s="1"/>
  <c r="X397" i="4"/>
  <c r="Z397" i="4" s="1"/>
  <c r="H399" i="4"/>
  <c r="I399" i="4" s="1"/>
  <c r="K398" i="4"/>
  <c r="M398" i="4" s="1"/>
  <c r="N397" i="4"/>
  <c r="O397" i="4" s="1"/>
  <c r="DO404" i="3"/>
  <c r="DP404" i="3" s="1"/>
  <c r="DM405" i="3"/>
  <c r="CE372" i="3"/>
  <c r="CD372" i="3"/>
  <c r="CF372" i="3" s="1"/>
  <c r="CG372" i="3" s="1"/>
  <c r="BB373" i="3"/>
  <c r="BQ373" i="3"/>
  <c r="CC373" i="3" s="1"/>
  <c r="BP376" i="3"/>
  <c r="CB376" i="3" s="1"/>
  <c r="B390" i="3"/>
  <c r="BA376" i="3"/>
  <c r="BR372" i="3"/>
  <c r="BT372" i="3" s="1"/>
  <c r="BU372" i="3" s="1"/>
  <c r="BS372" i="3"/>
  <c r="BD373" i="3"/>
  <c r="BC373" i="3"/>
  <c r="BE373" i="3" s="1"/>
  <c r="BF373" i="3" s="1"/>
  <c r="E386" i="3"/>
  <c r="D386" i="3"/>
  <c r="F386" i="3" s="1"/>
  <c r="G386" i="3" s="1"/>
  <c r="C387" i="3"/>
  <c r="CP389" i="3"/>
  <c r="CQ389" i="3" s="1"/>
  <c r="CM391" i="3"/>
  <c r="CN390" i="3"/>
  <c r="CO390" i="3" s="1"/>
  <c r="V371" i="2"/>
  <c r="G373" i="2"/>
  <c r="T373" i="2"/>
  <c r="U372" i="2"/>
  <c r="Z372" i="2" s="1"/>
  <c r="F374" i="2"/>
  <c r="I374" i="2" s="1"/>
  <c r="E375" i="2"/>
  <c r="J369" i="1"/>
  <c r="K369" i="1" s="1"/>
  <c r="G370" i="1"/>
  <c r="H370" i="1"/>
  <c r="D372" i="1"/>
  <c r="E372" i="1" s="1"/>
  <c r="I372" i="1" s="1"/>
  <c r="F371" i="1"/>
  <c r="Q393" i="6" l="1"/>
  <c r="AC393" i="6"/>
  <c r="AF393" i="6" s="1"/>
  <c r="AG393" i="6" s="1"/>
  <c r="AP394" i="6"/>
  <c r="AN394" i="6"/>
  <c r="AL394" i="6"/>
  <c r="AM394" i="6"/>
  <c r="AD394" i="6"/>
  <c r="AB394" i="6"/>
  <c r="AA394" i="6"/>
  <c r="AE394" i="6" s="1"/>
  <c r="Z394" i="6"/>
  <c r="Y395" i="6"/>
  <c r="S393" i="6"/>
  <c r="P394" i="6"/>
  <c r="M395" i="6"/>
  <c r="N394" i="6"/>
  <c r="O394" i="6"/>
  <c r="R394" i="6"/>
  <c r="AK395" i="6"/>
  <c r="AQ394" i="6"/>
  <c r="AQ393" i="6"/>
  <c r="AO393" i="6"/>
  <c r="X398" i="4"/>
  <c r="Z398" i="4" s="1"/>
  <c r="AA398" i="4" s="1"/>
  <c r="AB398" i="4" s="1"/>
  <c r="V399" i="4"/>
  <c r="AA397" i="4"/>
  <c r="AB397" i="4" s="1"/>
  <c r="U400" i="4"/>
  <c r="H400" i="4"/>
  <c r="I400" i="4" s="1"/>
  <c r="K399" i="4"/>
  <c r="M399" i="4" s="1"/>
  <c r="N398" i="4"/>
  <c r="O398" i="4" s="1"/>
  <c r="DN405" i="3"/>
  <c r="DO405" i="3" s="1"/>
  <c r="DP405" i="3" s="1"/>
  <c r="DM406" i="3"/>
  <c r="DN406" i="3" s="1"/>
  <c r="CE373" i="3"/>
  <c r="CD373" i="3"/>
  <c r="CF373" i="3" s="1"/>
  <c r="CG373" i="3" s="1"/>
  <c r="BB374" i="3"/>
  <c r="BQ374" i="3"/>
  <c r="CC374" i="3" s="1"/>
  <c r="BR373" i="3"/>
  <c r="BT373" i="3" s="1"/>
  <c r="BU373" i="3" s="1"/>
  <c r="BS373" i="3"/>
  <c r="BP377" i="3"/>
  <c r="CB377" i="3" s="1"/>
  <c r="BA377" i="3"/>
  <c r="B391" i="3"/>
  <c r="BD374" i="3"/>
  <c r="BC374" i="3"/>
  <c r="BE374" i="3" s="1"/>
  <c r="BF374" i="3" s="1"/>
  <c r="E387" i="3"/>
  <c r="D387" i="3"/>
  <c r="F387" i="3" s="1"/>
  <c r="G387" i="3" s="1"/>
  <c r="C388" i="3"/>
  <c r="CP390" i="3"/>
  <c r="CQ390" i="3" s="1"/>
  <c r="CM392" i="3"/>
  <c r="CN391" i="3"/>
  <c r="CO391" i="3" s="1"/>
  <c r="V372" i="2"/>
  <c r="G374" i="2"/>
  <c r="U373" i="2"/>
  <c r="Z373" i="2" s="1"/>
  <c r="T374" i="2"/>
  <c r="E376" i="2"/>
  <c r="F375" i="2"/>
  <c r="I375" i="2" s="1"/>
  <c r="J370" i="1"/>
  <c r="K370" i="1" s="1"/>
  <c r="H371" i="1"/>
  <c r="G371" i="1"/>
  <c r="D373" i="1"/>
  <c r="E373" i="1" s="1"/>
  <c r="I373" i="1" s="1"/>
  <c r="F372" i="1"/>
  <c r="T393" i="6" l="1"/>
  <c r="S394" i="6"/>
  <c r="AP395" i="6"/>
  <c r="AN395" i="6"/>
  <c r="AL395" i="6"/>
  <c r="AM395" i="6"/>
  <c r="AD395" i="6"/>
  <c r="AB395" i="6"/>
  <c r="Z395" i="6"/>
  <c r="AA395" i="6"/>
  <c r="AE395" i="6" s="1"/>
  <c r="Y396" i="6"/>
  <c r="AC394" i="6"/>
  <c r="AF394" i="6" s="1"/>
  <c r="AG394" i="6" s="1"/>
  <c r="R395" i="6"/>
  <c r="N395" i="6"/>
  <c r="O395" i="6"/>
  <c r="M396" i="6"/>
  <c r="P395" i="6"/>
  <c r="Q394" i="6"/>
  <c r="T394" i="6" s="1"/>
  <c r="AR393" i="6"/>
  <c r="AS393" i="6" s="1"/>
  <c r="AO394" i="6"/>
  <c r="AR394" i="6" s="1"/>
  <c r="AS394" i="6" s="1"/>
  <c r="AK396" i="6"/>
  <c r="V400" i="4"/>
  <c r="U401" i="4"/>
  <c r="X399" i="4"/>
  <c r="Z399" i="4" s="1"/>
  <c r="H401" i="4"/>
  <c r="I401" i="4" s="1"/>
  <c r="K400" i="4"/>
  <c r="M400" i="4" s="1"/>
  <c r="N399" i="4"/>
  <c r="O399" i="4" s="1"/>
  <c r="DO406" i="3"/>
  <c r="DP406" i="3" s="1"/>
  <c r="DM407" i="3"/>
  <c r="CE374" i="3"/>
  <c r="CD374" i="3"/>
  <c r="CF374" i="3" s="1"/>
  <c r="CG374" i="3" s="1"/>
  <c r="BB375" i="3"/>
  <c r="BQ375" i="3"/>
  <c r="CC375" i="3" s="1"/>
  <c r="BP378" i="3"/>
  <c r="CB378" i="3" s="1"/>
  <c r="B392" i="3"/>
  <c r="BA378" i="3"/>
  <c r="BS374" i="3"/>
  <c r="BR374" i="3"/>
  <c r="BT374" i="3" s="1"/>
  <c r="BU374" i="3" s="1"/>
  <c r="BD375" i="3"/>
  <c r="BC375" i="3"/>
  <c r="BE375" i="3" s="1"/>
  <c r="BF375" i="3" s="1"/>
  <c r="E388" i="3"/>
  <c r="D388" i="3"/>
  <c r="F388" i="3" s="1"/>
  <c r="G388" i="3" s="1"/>
  <c r="C389" i="3"/>
  <c r="CP391" i="3"/>
  <c r="CQ391" i="3" s="1"/>
  <c r="CM393" i="3"/>
  <c r="CN392" i="3"/>
  <c r="CO392" i="3" s="1"/>
  <c r="V373" i="2"/>
  <c r="G375" i="2"/>
  <c r="T375" i="2"/>
  <c r="U374" i="2"/>
  <c r="Z374" i="2" s="1"/>
  <c r="E377" i="2"/>
  <c r="F376" i="2"/>
  <c r="I376" i="2" s="1"/>
  <c r="J371" i="1"/>
  <c r="K371" i="1" s="1"/>
  <c r="H372" i="1"/>
  <c r="G372" i="1"/>
  <c r="D374" i="1"/>
  <c r="E374" i="1" s="1"/>
  <c r="I374" i="1" s="1"/>
  <c r="F373" i="1"/>
  <c r="Q395" i="6" l="1"/>
  <c r="AP396" i="6"/>
  <c r="AN396" i="6"/>
  <c r="AL396" i="6"/>
  <c r="AM396" i="6"/>
  <c r="AD396" i="6"/>
  <c r="AB396" i="6"/>
  <c r="AA396" i="6"/>
  <c r="AE396" i="6" s="1"/>
  <c r="Z396" i="6"/>
  <c r="Y397" i="6"/>
  <c r="R396" i="6"/>
  <c r="O396" i="6"/>
  <c r="N396" i="6"/>
  <c r="M397" i="6"/>
  <c r="P396" i="6"/>
  <c r="AC395" i="6"/>
  <c r="AF395" i="6" s="1"/>
  <c r="AG395" i="6" s="1"/>
  <c r="S395" i="6"/>
  <c r="T395" i="6" s="1"/>
  <c r="AO395" i="6"/>
  <c r="AQ395" i="6"/>
  <c r="AR395" i="6" s="1"/>
  <c r="AS395" i="6" s="1"/>
  <c r="AO396" i="6"/>
  <c r="AK397" i="6"/>
  <c r="V401" i="4"/>
  <c r="AA399" i="4"/>
  <c r="AB399" i="4" s="1"/>
  <c r="U402" i="4"/>
  <c r="X401" i="4"/>
  <c r="X400" i="4"/>
  <c r="Z400" i="4" s="1"/>
  <c r="H402" i="4"/>
  <c r="K401" i="4"/>
  <c r="N400" i="4"/>
  <c r="O400" i="4" s="1"/>
  <c r="I402" i="4"/>
  <c r="DN407" i="3"/>
  <c r="DO407" i="3" s="1"/>
  <c r="DP407" i="3" s="1"/>
  <c r="DM408" i="3"/>
  <c r="CE375" i="3"/>
  <c r="CD375" i="3"/>
  <c r="CF375" i="3" s="1"/>
  <c r="CG375" i="3" s="1"/>
  <c r="BS375" i="3"/>
  <c r="BR375" i="3"/>
  <c r="BT375" i="3" s="1"/>
  <c r="BU375" i="3" s="1"/>
  <c r="BB376" i="3"/>
  <c r="BQ376" i="3"/>
  <c r="CC376" i="3" s="1"/>
  <c r="BP379" i="3"/>
  <c r="CB379" i="3" s="1"/>
  <c r="B393" i="3"/>
  <c r="BA379" i="3"/>
  <c r="BD376" i="3"/>
  <c r="BC376" i="3"/>
  <c r="BE376" i="3" s="1"/>
  <c r="BF376" i="3" s="1"/>
  <c r="E389" i="3"/>
  <c r="D389" i="3"/>
  <c r="F389" i="3" s="1"/>
  <c r="G389" i="3" s="1"/>
  <c r="C390" i="3"/>
  <c r="CP392" i="3"/>
  <c r="CQ392" i="3" s="1"/>
  <c r="CM394" i="3"/>
  <c r="CN393" i="3"/>
  <c r="CO393" i="3" s="1"/>
  <c r="V374" i="2"/>
  <c r="G376" i="2"/>
  <c r="T376" i="2"/>
  <c r="U375" i="2"/>
  <c r="Z375" i="2" s="1"/>
  <c r="E378" i="2"/>
  <c r="F377" i="2"/>
  <c r="I377" i="2" s="1"/>
  <c r="J372" i="1"/>
  <c r="K372" i="1" s="1"/>
  <c r="H373" i="1"/>
  <c r="G373" i="1"/>
  <c r="D375" i="1"/>
  <c r="E375" i="1" s="1"/>
  <c r="I375" i="1" s="1"/>
  <c r="F374" i="1"/>
  <c r="S396" i="6" l="1"/>
  <c r="Q396" i="6"/>
  <c r="AD397" i="6"/>
  <c r="AB397" i="6"/>
  <c r="Z397" i="6"/>
  <c r="AA397" i="6"/>
  <c r="AE397" i="6" s="1"/>
  <c r="Y398" i="6"/>
  <c r="AC396" i="6"/>
  <c r="AF396" i="6" s="1"/>
  <c r="AG396" i="6" s="1"/>
  <c r="AP397" i="6"/>
  <c r="AN397" i="6"/>
  <c r="AL397" i="6"/>
  <c r="AM397" i="6"/>
  <c r="R397" i="6"/>
  <c r="N397" i="6"/>
  <c r="P397" i="6"/>
  <c r="O397" i="6"/>
  <c r="S397" i="6" s="1"/>
  <c r="M398" i="6"/>
  <c r="AK398" i="6"/>
  <c r="AQ396" i="6"/>
  <c r="AR396" i="6" s="1"/>
  <c r="AS396" i="6" s="1"/>
  <c r="M401" i="4"/>
  <c r="N401" i="4" s="1"/>
  <c r="O401" i="4" s="1"/>
  <c r="V402" i="4"/>
  <c r="AA400" i="4"/>
  <c r="AB400" i="4" s="1"/>
  <c r="Z401" i="4"/>
  <c r="U403" i="4"/>
  <c r="H403" i="4"/>
  <c r="I403" i="4" s="1"/>
  <c r="K402" i="4"/>
  <c r="DN408" i="3"/>
  <c r="DO408" i="3" s="1"/>
  <c r="DP408" i="3" s="1"/>
  <c r="DM409" i="3"/>
  <c r="CE376" i="3"/>
  <c r="CD376" i="3"/>
  <c r="CF376" i="3" s="1"/>
  <c r="CG376" i="3" s="1"/>
  <c r="BS376" i="3"/>
  <c r="BR376" i="3"/>
  <c r="BT376" i="3" s="1"/>
  <c r="BU376" i="3" s="1"/>
  <c r="BB377" i="3"/>
  <c r="BQ377" i="3"/>
  <c r="CC377" i="3" s="1"/>
  <c r="BP380" i="3"/>
  <c r="CB380" i="3" s="1"/>
  <c r="BA380" i="3"/>
  <c r="B394" i="3"/>
  <c r="BD377" i="3"/>
  <c r="BC377" i="3"/>
  <c r="BE377" i="3" s="1"/>
  <c r="BF377" i="3" s="1"/>
  <c r="E390" i="3"/>
  <c r="D390" i="3"/>
  <c r="F390" i="3" s="1"/>
  <c r="G390" i="3" s="1"/>
  <c r="C391" i="3"/>
  <c r="CM395" i="3"/>
  <c r="CP393" i="3"/>
  <c r="CQ393" i="3" s="1"/>
  <c r="CN394" i="3"/>
  <c r="CO394" i="3" s="1"/>
  <c r="V375" i="2"/>
  <c r="G377" i="2"/>
  <c r="T377" i="2"/>
  <c r="U376" i="2"/>
  <c r="Z376" i="2" s="1"/>
  <c r="F378" i="2"/>
  <c r="I378" i="2" s="1"/>
  <c r="E379" i="2"/>
  <c r="J373" i="1"/>
  <c r="K373" i="1" s="1"/>
  <c r="H374" i="1"/>
  <c r="G374" i="1"/>
  <c r="D376" i="1"/>
  <c r="E376" i="1" s="1"/>
  <c r="I376" i="1" s="1"/>
  <c r="F375" i="1"/>
  <c r="T396" i="6" l="1"/>
  <c r="Q397" i="6"/>
  <c r="T397" i="6" s="1"/>
  <c r="R398" i="6"/>
  <c r="N398" i="6"/>
  <c r="P398" i="6"/>
  <c r="O398" i="6"/>
  <c r="S398" i="6" s="1"/>
  <c r="M399" i="6"/>
  <c r="AB398" i="6"/>
  <c r="AD398" i="6"/>
  <c r="Z398" i="6"/>
  <c r="AA398" i="6"/>
  <c r="AE398" i="6" s="1"/>
  <c r="Y399" i="6"/>
  <c r="AC397" i="6"/>
  <c r="AF397" i="6" s="1"/>
  <c r="AG397" i="6" s="1"/>
  <c r="AP398" i="6"/>
  <c r="AN398" i="6"/>
  <c r="AL398" i="6"/>
  <c r="AM398" i="6"/>
  <c r="AQ397" i="6"/>
  <c r="AQ398" i="6"/>
  <c r="AK399" i="6"/>
  <c r="AO397" i="6"/>
  <c r="M402" i="4"/>
  <c r="X402" i="4"/>
  <c r="Z402" i="4" s="1"/>
  <c r="V403" i="4"/>
  <c r="U404" i="4"/>
  <c r="AA401" i="4"/>
  <c r="AB401" i="4" s="1"/>
  <c r="H404" i="4"/>
  <c r="I404" i="4" s="1"/>
  <c r="K403" i="4"/>
  <c r="M403" i="4" s="1"/>
  <c r="N402" i="4"/>
  <c r="O402" i="4" s="1"/>
  <c r="DN409" i="3"/>
  <c r="DO409" i="3" s="1"/>
  <c r="DP409" i="3" s="1"/>
  <c r="DM410" i="3"/>
  <c r="DN410" i="3" s="1"/>
  <c r="CE377" i="3"/>
  <c r="CD377" i="3"/>
  <c r="CF377" i="3" s="1"/>
  <c r="CG377" i="3" s="1"/>
  <c r="BB378" i="3"/>
  <c r="BQ378" i="3"/>
  <c r="CC378" i="3" s="1"/>
  <c r="BP381" i="3"/>
  <c r="CB381" i="3" s="1"/>
  <c r="BA381" i="3"/>
  <c r="B395" i="3"/>
  <c r="BS377" i="3"/>
  <c r="BR377" i="3"/>
  <c r="BT377" i="3" s="1"/>
  <c r="BU377" i="3" s="1"/>
  <c r="BD378" i="3"/>
  <c r="BC378" i="3"/>
  <c r="BE378" i="3" s="1"/>
  <c r="BF378" i="3" s="1"/>
  <c r="E391" i="3"/>
  <c r="D391" i="3"/>
  <c r="F391" i="3" s="1"/>
  <c r="G391" i="3" s="1"/>
  <c r="C392" i="3"/>
  <c r="CP394" i="3"/>
  <c r="CQ394" i="3" s="1"/>
  <c r="CM396" i="3"/>
  <c r="CN395" i="3"/>
  <c r="CO395" i="3" s="1"/>
  <c r="V376" i="2"/>
  <c r="G378" i="2"/>
  <c r="T378" i="2"/>
  <c r="U377" i="2"/>
  <c r="Z377" i="2" s="1"/>
  <c r="E380" i="2"/>
  <c r="F379" i="2"/>
  <c r="I379" i="2" s="1"/>
  <c r="J374" i="1"/>
  <c r="K374" i="1" s="1"/>
  <c r="H375" i="1"/>
  <c r="G375" i="1"/>
  <c r="D377" i="1"/>
  <c r="E377" i="1" s="1"/>
  <c r="I377" i="1" s="1"/>
  <c r="F376" i="1"/>
  <c r="Q398" i="6" l="1"/>
  <c r="T398" i="6" s="1"/>
  <c r="O399" i="6"/>
  <c r="P399" i="6"/>
  <c r="N399" i="6"/>
  <c r="M400" i="6"/>
  <c r="R399" i="6"/>
  <c r="AD399" i="6"/>
  <c r="AB399" i="6"/>
  <c r="Z399" i="6"/>
  <c r="AA399" i="6"/>
  <c r="AE399" i="6" s="1"/>
  <c r="Y400" i="6"/>
  <c r="AC398" i="6"/>
  <c r="AF398" i="6" s="1"/>
  <c r="AG398" i="6" s="1"/>
  <c r="AP399" i="6"/>
  <c r="AN399" i="6"/>
  <c r="AL399" i="6"/>
  <c r="AM399" i="6"/>
  <c r="AO398" i="6"/>
  <c r="AK400" i="6"/>
  <c r="AR398" i="6"/>
  <c r="AS398" i="6" s="1"/>
  <c r="AR397" i="6"/>
  <c r="AS397" i="6" s="1"/>
  <c r="V404" i="4"/>
  <c r="AA402" i="4"/>
  <c r="AB402" i="4" s="1"/>
  <c r="U405" i="4"/>
  <c r="X403" i="4"/>
  <c r="Z403" i="4" s="1"/>
  <c r="H405" i="4"/>
  <c r="I405" i="4" s="1"/>
  <c r="K404" i="4"/>
  <c r="M404" i="4" s="1"/>
  <c r="N403" i="4"/>
  <c r="O403" i="4" s="1"/>
  <c r="DO410" i="3"/>
  <c r="DP410" i="3" s="1"/>
  <c r="DM411" i="3"/>
  <c r="CE378" i="3"/>
  <c r="CD378" i="3"/>
  <c r="CF378" i="3" s="1"/>
  <c r="CG378" i="3" s="1"/>
  <c r="BB379" i="3"/>
  <c r="BQ379" i="3"/>
  <c r="CC379" i="3" s="1"/>
  <c r="BP382" i="3"/>
  <c r="CB382" i="3" s="1"/>
  <c r="B396" i="3"/>
  <c r="BA382" i="3"/>
  <c r="BS378" i="3"/>
  <c r="BR378" i="3"/>
  <c r="BT378" i="3" s="1"/>
  <c r="BU378" i="3" s="1"/>
  <c r="BD379" i="3"/>
  <c r="BC379" i="3"/>
  <c r="BE379" i="3" s="1"/>
  <c r="BF379" i="3" s="1"/>
  <c r="E392" i="3"/>
  <c r="D392" i="3"/>
  <c r="F392" i="3" s="1"/>
  <c r="G392" i="3" s="1"/>
  <c r="C393" i="3"/>
  <c r="CP395" i="3"/>
  <c r="CQ395" i="3" s="1"/>
  <c r="CM397" i="3"/>
  <c r="CN396" i="3"/>
  <c r="CP396" i="3" s="1"/>
  <c r="CQ396" i="3" s="1"/>
  <c r="V377" i="2"/>
  <c r="G379" i="2"/>
  <c r="U378" i="2"/>
  <c r="Z378" i="2" s="1"/>
  <c r="T379" i="2"/>
  <c r="F380" i="2"/>
  <c r="I380" i="2" s="1"/>
  <c r="E381" i="2"/>
  <c r="J375" i="1"/>
  <c r="K375" i="1" s="1"/>
  <c r="H376" i="1"/>
  <c r="G376" i="1"/>
  <c r="D378" i="1"/>
  <c r="E378" i="1" s="1"/>
  <c r="I378" i="1" s="1"/>
  <c r="F377" i="1"/>
  <c r="AD400" i="6" l="1"/>
  <c r="AB400" i="6"/>
  <c r="Z400" i="6"/>
  <c r="AA400" i="6"/>
  <c r="Y401" i="6"/>
  <c r="AC399" i="6"/>
  <c r="AF399" i="6" s="1"/>
  <c r="AG399" i="6" s="1"/>
  <c r="N400" i="6"/>
  <c r="O400" i="6"/>
  <c r="M401" i="6"/>
  <c r="R400" i="6"/>
  <c r="P400" i="6"/>
  <c r="AP400" i="6"/>
  <c r="AN400" i="6"/>
  <c r="AL400" i="6"/>
  <c r="AM400" i="6"/>
  <c r="Q399" i="6"/>
  <c r="S399" i="6"/>
  <c r="AO399" i="6"/>
  <c r="AK401" i="6"/>
  <c r="AO400" i="6"/>
  <c r="AQ399" i="6"/>
  <c r="AR399" i="6" s="1"/>
  <c r="AS399" i="6" s="1"/>
  <c r="X404" i="4"/>
  <c r="V405" i="4"/>
  <c r="AA403" i="4"/>
  <c r="AB403" i="4" s="1"/>
  <c r="Z404" i="4"/>
  <c r="U406" i="4"/>
  <c r="H406" i="4"/>
  <c r="I406" i="4" s="1"/>
  <c r="K405" i="4"/>
  <c r="N404" i="4"/>
  <c r="O404" i="4" s="1"/>
  <c r="DN411" i="3"/>
  <c r="DO411" i="3" s="1"/>
  <c r="DP411" i="3" s="1"/>
  <c r="DM412" i="3"/>
  <c r="DN412" i="3" s="1"/>
  <c r="CE379" i="3"/>
  <c r="CD379" i="3"/>
  <c r="CF379" i="3" s="1"/>
  <c r="CG379" i="3" s="1"/>
  <c r="BB380" i="3"/>
  <c r="BQ380" i="3"/>
  <c r="CC380" i="3" s="1"/>
  <c r="BP383" i="3"/>
  <c r="CB383" i="3" s="1"/>
  <c r="B397" i="3"/>
  <c r="BA383" i="3"/>
  <c r="BS379" i="3"/>
  <c r="BR379" i="3"/>
  <c r="BT379" i="3" s="1"/>
  <c r="BU379" i="3" s="1"/>
  <c r="BD380" i="3"/>
  <c r="BC380" i="3"/>
  <c r="BE380" i="3" s="1"/>
  <c r="BF380" i="3" s="1"/>
  <c r="E393" i="3"/>
  <c r="D393" i="3"/>
  <c r="F393" i="3" s="1"/>
  <c r="G393" i="3" s="1"/>
  <c r="C394" i="3"/>
  <c r="CO396" i="3"/>
  <c r="CM398" i="3"/>
  <c r="CN397" i="3"/>
  <c r="CP397" i="3" s="1"/>
  <c r="CQ397" i="3" s="1"/>
  <c r="V378" i="2"/>
  <c r="G380" i="2"/>
  <c r="T380" i="2"/>
  <c r="U379" i="2"/>
  <c r="Z379" i="2" s="1"/>
  <c r="E382" i="2"/>
  <c r="F381" i="2"/>
  <c r="I381" i="2" s="1"/>
  <c r="J376" i="1"/>
  <c r="K376" i="1" s="1"/>
  <c r="G377" i="1"/>
  <c r="H377" i="1"/>
  <c r="D379" i="1"/>
  <c r="E379" i="1" s="1"/>
  <c r="I379" i="1" s="1"/>
  <c r="F378" i="1"/>
  <c r="AE400" i="6" l="1"/>
  <c r="Q400" i="6"/>
  <c r="M402" i="6"/>
  <c r="R401" i="6"/>
  <c r="P401" i="6"/>
  <c r="O401" i="6"/>
  <c r="S401" i="6" s="1"/>
  <c r="N401" i="6"/>
  <c r="S400" i="6"/>
  <c r="AD401" i="6"/>
  <c r="AB401" i="6"/>
  <c r="AA401" i="6"/>
  <c r="AE401" i="6" s="1"/>
  <c r="Z401" i="6"/>
  <c r="Y402" i="6"/>
  <c r="AP401" i="6"/>
  <c r="AN401" i="6"/>
  <c r="AL401" i="6"/>
  <c r="AM401" i="6"/>
  <c r="T399" i="6"/>
  <c r="AC400" i="6"/>
  <c r="AF400" i="6" s="1"/>
  <c r="AG400" i="6" s="1"/>
  <c r="AQ400" i="6"/>
  <c r="AR400" i="6" s="1"/>
  <c r="AS400" i="6" s="1"/>
  <c r="AK402" i="6"/>
  <c r="M405" i="4"/>
  <c r="X405" i="4"/>
  <c r="Z405" i="4" s="1"/>
  <c r="V406" i="4"/>
  <c r="U407" i="4"/>
  <c r="AA404" i="4"/>
  <c r="AB404" i="4" s="1"/>
  <c r="H407" i="4"/>
  <c r="I407" i="4" s="1"/>
  <c r="K406" i="4"/>
  <c r="M406" i="4" s="1"/>
  <c r="N406" i="4" s="1"/>
  <c r="O406" i="4" s="1"/>
  <c r="N405" i="4"/>
  <c r="O405" i="4" s="1"/>
  <c r="DO412" i="3"/>
  <c r="DP412" i="3" s="1"/>
  <c r="DM413" i="3"/>
  <c r="CE380" i="3"/>
  <c r="CD380" i="3"/>
  <c r="CF380" i="3"/>
  <c r="CG380" i="3" s="1"/>
  <c r="BB381" i="3"/>
  <c r="BQ381" i="3"/>
  <c r="CC381" i="3" s="1"/>
  <c r="BS380" i="3"/>
  <c r="BR380" i="3"/>
  <c r="BT380" i="3" s="1"/>
  <c r="BU380" i="3" s="1"/>
  <c r="BP384" i="3"/>
  <c r="CB384" i="3" s="1"/>
  <c r="B398" i="3"/>
  <c r="BA384" i="3"/>
  <c r="BC381" i="3"/>
  <c r="BE381" i="3" s="1"/>
  <c r="BF381" i="3" s="1"/>
  <c r="BD381" i="3"/>
  <c r="E394" i="3"/>
  <c r="D394" i="3"/>
  <c r="F394" i="3" s="1"/>
  <c r="G394" i="3" s="1"/>
  <c r="C395" i="3"/>
  <c r="CO397" i="3"/>
  <c r="CM399" i="3"/>
  <c r="CN398" i="3"/>
  <c r="CP398" i="3" s="1"/>
  <c r="CQ398" i="3" s="1"/>
  <c r="V379" i="2"/>
  <c r="G381" i="2"/>
  <c r="U380" i="2"/>
  <c r="Z380" i="2" s="1"/>
  <c r="T381" i="2"/>
  <c r="E383" i="2"/>
  <c r="F382" i="2"/>
  <c r="I382" i="2" s="1"/>
  <c r="J377" i="1"/>
  <c r="K377" i="1" s="1"/>
  <c r="G378" i="1"/>
  <c r="H378" i="1"/>
  <c r="D380" i="1"/>
  <c r="E380" i="1" s="1"/>
  <c r="I380" i="1" s="1"/>
  <c r="F379" i="1"/>
  <c r="AQ401" i="6" l="1"/>
  <c r="T400" i="6"/>
  <c r="AC401" i="6"/>
  <c r="AF401" i="6" s="1"/>
  <c r="AG401" i="6" s="1"/>
  <c r="AD402" i="6"/>
  <c r="AB402" i="6"/>
  <c r="Z402" i="6"/>
  <c r="AA402" i="6"/>
  <c r="AE402" i="6" s="1"/>
  <c r="Y403" i="6"/>
  <c r="Q401" i="6"/>
  <c r="T401" i="6" s="1"/>
  <c r="AP402" i="6"/>
  <c r="AN402" i="6"/>
  <c r="AL402" i="6"/>
  <c r="AM402" i="6"/>
  <c r="AQ402" i="6" s="1"/>
  <c r="R402" i="6"/>
  <c r="N402" i="6"/>
  <c r="M403" i="6"/>
  <c r="P402" i="6"/>
  <c r="O402" i="6"/>
  <c r="AO401" i="6"/>
  <c r="AR401" i="6" s="1"/>
  <c r="AS401" i="6" s="1"/>
  <c r="AK403" i="6"/>
  <c r="X406" i="4"/>
  <c r="Z406" i="4" s="1"/>
  <c r="V407" i="4"/>
  <c r="AA405" i="4"/>
  <c r="AB405" i="4" s="1"/>
  <c r="U408" i="4"/>
  <c r="H408" i="4"/>
  <c r="K407" i="4"/>
  <c r="I408" i="4"/>
  <c r="DN413" i="3"/>
  <c r="DO413" i="3" s="1"/>
  <c r="DP413" i="3" s="1"/>
  <c r="DM414" i="3"/>
  <c r="CE381" i="3"/>
  <c r="CD381" i="3"/>
  <c r="CF381" i="3" s="1"/>
  <c r="CG381" i="3" s="1"/>
  <c r="BP385" i="3"/>
  <c r="CB385" i="3" s="1"/>
  <c r="BA385" i="3"/>
  <c r="B399" i="3"/>
  <c r="BB382" i="3"/>
  <c r="BQ382" i="3"/>
  <c r="CC382" i="3" s="1"/>
  <c r="BR381" i="3"/>
  <c r="BT381" i="3" s="1"/>
  <c r="BU381" i="3" s="1"/>
  <c r="BS381" i="3"/>
  <c r="BC382" i="3"/>
  <c r="BE382" i="3" s="1"/>
  <c r="BF382" i="3" s="1"/>
  <c r="BD382" i="3"/>
  <c r="E395" i="3"/>
  <c r="D395" i="3"/>
  <c r="F395" i="3" s="1"/>
  <c r="G395" i="3" s="1"/>
  <c r="C396" i="3"/>
  <c r="CO398" i="3"/>
  <c r="CM400" i="3"/>
  <c r="CN399" i="3"/>
  <c r="CO399" i="3" s="1"/>
  <c r="V380" i="2"/>
  <c r="G382" i="2"/>
  <c r="T382" i="2"/>
  <c r="U381" i="2"/>
  <c r="Z381" i="2" s="1"/>
  <c r="E384" i="2"/>
  <c r="F383" i="2"/>
  <c r="I383" i="2" s="1"/>
  <c r="J378" i="1"/>
  <c r="K378" i="1" s="1"/>
  <c r="H379" i="1"/>
  <c r="G379" i="1"/>
  <c r="D381" i="1"/>
  <c r="E381" i="1" s="1"/>
  <c r="I381" i="1" s="1"/>
  <c r="F380" i="1"/>
  <c r="Q402" i="6" l="1"/>
  <c r="AP403" i="6"/>
  <c r="AN403" i="6"/>
  <c r="AL403" i="6"/>
  <c r="AM403" i="6"/>
  <c r="AC402" i="6"/>
  <c r="AF402" i="6" s="1"/>
  <c r="AG402" i="6" s="1"/>
  <c r="P403" i="6"/>
  <c r="R403" i="6"/>
  <c r="M404" i="6"/>
  <c r="O403" i="6"/>
  <c r="S403" i="6" s="1"/>
  <c r="N403" i="6"/>
  <c r="AB403" i="6"/>
  <c r="AD403" i="6"/>
  <c r="Z403" i="6"/>
  <c r="AA403" i="6"/>
  <c r="AE403" i="6" s="1"/>
  <c r="Y404" i="6"/>
  <c r="S402" i="6"/>
  <c r="T402" i="6" s="1"/>
  <c r="AO402" i="6"/>
  <c r="AR402" i="6" s="1"/>
  <c r="AS402" i="6" s="1"/>
  <c r="AK404" i="6"/>
  <c r="M407" i="4"/>
  <c r="N407" i="4" s="1"/>
  <c r="O407" i="4" s="1"/>
  <c r="X407" i="4"/>
  <c r="Z407" i="4" s="1"/>
  <c r="V408" i="4"/>
  <c r="AA406" i="4"/>
  <c r="AB406" i="4" s="1"/>
  <c r="U409" i="4"/>
  <c r="H409" i="4"/>
  <c r="K408" i="4"/>
  <c r="I409" i="4"/>
  <c r="DN414" i="3"/>
  <c r="DO414" i="3" s="1"/>
  <c r="DP414" i="3" s="1"/>
  <c r="DM415" i="3"/>
  <c r="CE382" i="3"/>
  <c r="CD382" i="3"/>
  <c r="CF382" i="3" s="1"/>
  <c r="CG382" i="3" s="1"/>
  <c r="BB383" i="3"/>
  <c r="BQ383" i="3"/>
  <c r="CC383" i="3" s="1"/>
  <c r="BR382" i="3"/>
  <c r="BT382" i="3" s="1"/>
  <c r="BU382" i="3" s="1"/>
  <c r="BS382" i="3"/>
  <c r="BP386" i="3"/>
  <c r="CB386" i="3" s="1"/>
  <c r="BA386" i="3"/>
  <c r="B400" i="3"/>
  <c r="BC383" i="3"/>
  <c r="BE383" i="3" s="1"/>
  <c r="BF383" i="3" s="1"/>
  <c r="BD383" i="3"/>
  <c r="E396" i="3"/>
  <c r="D396" i="3"/>
  <c r="F396" i="3" s="1"/>
  <c r="G396" i="3" s="1"/>
  <c r="C397" i="3"/>
  <c r="CP399" i="3"/>
  <c r="CQ399" i="3" s="1"/>
  <c r="CM401" i="3"/>
  <c r="CN400" i="3"/>
  <c r="CP400" i="3" s="1"/>
  <c r="CQ400" i="3" s="1"/>
  <c r="V381" i="2"/>
  <c r="G383" i="2"/>
  <c r="T383" i="2"/>
  <c r="U382" i="2"/>
  <c r="Z382" i="2" s="1"/>
  <c r="F384" i="2"/>
  <c r="I384" i="2" s="1"/>
  <c r="E385" i="2"/>
  <c r="J379" i="1"/>
  <c r="K379" i="1" s="1"/>
  <c r="H380" i="1"/>
  <c r="G380" i="1"/>
  <c r="D382" i="1"/>
  <c r="E382" i="1" s="1"/>
  <c r="I382" i="1" s="1"/>
  <c r="F381" i="1"/>
  <c r="P404" i="6" l="1"/>
  <c r="O404" i="6"/>
  <c r="M405" i="6"/>
  <c r="N404" i="6"/>
  <c r="R404" i="6"/>
  <c r="AD404" i="6"/>
  <c r="AB404" i="6"/>
  <c r="Z404" i="6"/>
  <c r="AA404" i="6"/>
  <c r="AE404" i="6" s="1"/>
  <c r="Y405" i="6"/>
  <c r="Q403" i="6"/>
  <c r="T403" i="6" s="1"/>
  <c r="AP404" i="6"/>
  <c r="AN404" i="6"/>
  <c r="AL404" i="6"/>
  <c r="AM404" i="6"/>
  <c r="AC403" i="6"/>
  <c r="AF403" i="6" s="1"/>
  <c r="AG403" i="6" s="1"/>
  <c r="AQ403" i="6"/>
  <c r="AK405" i="6"/>
  <c r="AO403" i="6"/>
  <c r="M408" i="4"/>
  <c r="N408" i="4" s="1"/>
  <c r="O408" i="4" s="1"/>
  <c r="V409" i="4"/>
  <c r="X408" i="4"/>
  <c r="Z408" i="4" s="1"/>
  <c r="U410" i="4"/>
  <c r="AA407" i="4"/>
  <c r="AB407" i="4" s="1"/>
  <c r="H410" i="4"/>
  <c r="K409" i="4"/>
  <c r="I410" i="4"/>
  <c r="DN415" i="3"/>
  <c r="DO415" i="3" s="1"/>
  <c r="DP415" i="3" s="1"/>
  <c r="DM416" i="3"/>
  <c r="DN416" i="3" s="1"/>
  <c r="CE383" i="3"/>
  <c r="CD383" i="3"/>
  <c r="CF383" i="3" s="1"/>
  <c r="CG383" i="3" s="1"/>
  <c r="BB384" i="3"/>
  <c r="BQ384" i="3"/>
  <c r="CC384" i="3" s="1"/>
  <c r="BP387" i="3"/>
  <c r="CB387" i="3" s="1"/>
  <c r="B401" i="3"/>
  <c r="BA387" i="3"/>
  <c r="BS383" i="3"/>
  <c r="BR383" i="3"/>
  <c r="BT383" i="3" s="1"/>
  <c r="BU383" i="3" s="1"/>
  <c r="BC384" i="3"/>
  <c r="BE384" i="3" s="1"/>
  <c r="BF384" i="3" s="1"/>
  <c r="BD384" i="3"/>
  <c r="D397" i="3"/>
  <c r="F397" i="3" s="1"/>
  <c r="G397" i="3" s="1"/>
  <c r="E397" i="3"/>
  <c r="C398" i="3"/>
  <c r="CM402" i="3"/>
  <c r="CO400" i="3"/>
  <c r="CN401" i="3"/>
  <c r="CP401" i="3" s="1"/>
  <c r="CQ401" i="3" s="1"/>
  <c r="V382" i="2"/>
  <c r="G384" i="2"/>
  <c r="T384" i="2"/>
  <c r="U383" i="2"/>
  <c r="Z383" i="2" s="1"/>
  <c r="E386" i="2"/>
  <c r="F385" i="2"/>
  <c r="I385" i="2" s="1"/>
  <c r="J380" i="1"/>
  <c r="K380" i="1" s="1"/>
  <c r="H381" i="1"/>
  <c r="G381" i="1"/>
  <c r="D383" i="1"/>
  <c r="E383" i="1" s="1"/>
  <c r="I383" i="1" s="1"/>
  <c r="F382" i="1"/>
  <c r="AQ404" i="6" l="1"/>
  <c r="AP405" i="6"/>
  <c r="AN405" i="6"/>
  <c r="AL405" i="6"/>
  <c r="AM405" i="6"/>
  <c r="S404" i="6"/>
  <c r="AD405" i="6"/>
  <c r="AB405" i="6"/>
  <c r="Z405" i="6"/>
  <c r="AA405" i="6"/>
  <c r="AE405" i="6" s="1"/>
  <c r="Y406" i="6"/>
  <c r="AC404" i="6"/>
  <c r="AF404" i="6" s="1"/>
  <c r="AG404" i="6" s="1"/>
  <c r="Q404" i="6"/>
  <c r="T404" i="6" s="1"/>
  <c r="O405" i="6"/>
  <c r="N405" i="6"/>
  <c r="R405" i="6"/>
  <c r="M406" i="6"/>
  <c r="P405" i="6"/>
  <c r="AK406" i="6"/>
  <c r="AO404" i="6"/>
  <c r="AR404" i="6" s="1"/>
  <c r="AS404" i="6" s="1"/>
  <c r="AR403" i="6"/>
  <c r="AS403" i="6" s="1"/>
  <c r="M409" i="4"/>
  <c r="N409" i="4" s="1"/>
  <c r="O409" i="4" s="1"/>
  <c r="V410" i="4"/>
  <c r="AA408" i="4"/>
  <c r="AB408" i="4" s="1"/>
  <c r="U411" i="4"/>
  <c r="X409" i="4"/>
  <c r="Z409" i="4" s="1"/>
  <c r="H411" i="4"/>
  <c r="I411" i="4" s="1"/>
  <c r="K410" i="4"/>
  <c r="DO416" i="3"/>
  <c r="DP416" i="3" s="1"/>
  <c r="DM417" i="3"/>
  <c r="CE384" i="3"/>
  <c r="CD384" i="3"/>
  <c r="CF384" i="3" s="1"/>
  <c r="CG384" i="3" s="1"/>
  <c r="BS384" i="3"/>
  <c r="BR384" i="3"/>
  <c r="BT384" i="3" s="1"/>
  <c r="BU384" i="3" s="1"/>
  <c r="BB385" i="3"/>
  <c r="BQ385" i="3"/>
  <c r="CC385" i="3" s="1"/>
  <c r="BP388" i="3"/>
  <c r="CB388" i="3" s="1"/>
  <c r="B402" i="3"/>
  <c r="BA388" i="3"/>
  <c r="BD385" i="3"/>
  <c r="BC385" i="3"/>
  <c r="BE385" i="3" s="1"/>
  <c r="BF385" i="3" s="1"/>
  <c r="D398" i="3"/>
  <c r="F398" i="3" s="1"/>
  <c r="G398" i="3" s="1"/>
  <c r="E398" i="3"/>
  <c r="C399" i="3"/>
  <c r="CO401" i="3"/>
  <c r="CM403" i="3"/>
  <c r="CN402" i="3"/>
  <c r="CO402" i="3" s="1"/>
  <c r="V383" i="2"/>
  <c r="G385" i="2"/>
  <c r="T385" i="2"/>
  <c r="U384" i="2"/>
  <c r="Z384" i="2" s="1"/>
  <c r="F386" i="2"/>
  <c r="I386" i="2" s="1"/>
  <c r="E387" i="2"/>
  <c r="J381" i="1"/>
  <c r="K381" i="1" s="1"/>
  <c r="H382" i="1"/>
  <c r="G382" i="1"/>
  <c r="D384" i="1"/>
  <c r="E384" i="1" s="1"/>
  <c r="I384" i="1" s="1"/>
  <c r="F383" i="1"/>
  <c r="Q405" i="6" l="1"/>
  <c r="AP406" i="6"/>
  <c r="AN406" i="6"/>
  <c r="AL406" i="6"/>
  <c r="AM406" i="6"/>
  <c r="AC405" i="6"/>
  <c r="AF405" i="6" s="1"/>
  <c r="AG405" i="6" s="1"/>
  <c r="AD406" i="6"/>
  <c r="AB406" i="6"/>
  <c r="AA406" i="6"/>
  <c r="AE406" i="6" s="1"/>
  <c r="Z406" i="6"/>
  <c r="Y407" i="6"/>
  <c r="P406" i="6"/>
  <c r="O406" i="6"/>
  <c r="N406" i="6"/>
  <c r="M407" i="6"/>
  <c r="R406" i="6"/>
  <c r="S405" i="6"/>
  <c r="AQ405" i="6"/>
  <c r="AK407" i="6"/>
  <c r="AQ406" i="6"/>
  <c r="AO405" i="6"/>
  <c r="X410" i="4"/>
  <c r="Z410" i="4" s="1"/>
  <c r="M410" i="4"/>
  <c r="N410" i="4" s="1"/>
  <c r="O410" i="4" s="1"/>
  <c r="V411" i="4"/>
  <c r="X411" i="4" s="1"/>
  <c r="AA409" i="4"/>
  <c r="AB409" i="4" s="1"/>
  <c r="AA410" i="4"/>
  <c r="AB410" i="4" s="1"/>
  <c r="U412" i="4"/>
  <c r="H412" i="4"/>
  <c r="I412" i="4" s="1"/>
  <c r="K411" i="4"/>
  <c r="DN417" i="3"/>
  <c r="DO417" i="3" s="1"/>
  <c r="DP417" i="3" s="1"/>
  <c r="DM418" i="3"/>
  <c r="CE385" i="3"/>
  <c r="CD385" i="3"/>
  <c r="CF385" i="3" s="1"/>
  <c r="CG385" i="3" s="1"/>
  <c r="BB386" i="3"/>
  <c r="BQ386" i="3"/>
  <c r="CC386" i="3" s="1"/>
  <c r="BP389" i="3"/>
  <c r="CB389" i="3" s="1"/>
  <c r="B403" i="3"/>
  <c r="BA389" i="3"/>
  <c r="BS385" i="3"/>
  <c r="BR385" i="3"/>
  <c r="BT385" i="3" s="1"/>
  <c r="BU385" i="3" s="1"/>
  <c r="BC386" i="3"/>
  <c r="BE386" i="3" s="1"/>
  <c r="BF386" i="3" s="1"/>
  <c r="BD386" i="3"/>
  <c r="D399" i="3"/>
  <c r="F399" i="3" s="1"/>
  <c r="G399" i="3" s="1"/>
  <c r="E399" i="3"/>
  <c r="C400" i="3"/>
  <c r="CP402" i="3"/>
  <c r="CQ402" i="3" s="1"/>
  <c r="CM404" i="3"/>
  <c r="CN403" i="3"/>
  <c r="CP403" i="3" s="1"/>
  <c r="CQ403" i="3" s="1"/>
  <c r="V384" i="2"/>
  <c r="G386" i="2"/>
  <c r="U385" i="2"/>
  <c r="Z385" i="2" s="1"/>
  <c r="T386" i="2"/>
  <c r="E388" i="2"/>
  <c r="F387" i="2"/>
  <c r="I387" i="2" s="1"/>
  <c r="J382" i="1"/>
  <c r="K382" i="1" s="1"/>
  <c r="H383" i="1"/>
  <c r="G383" i="1"/>
  <c r="D385" i="1"/>
  <c r="E385" i="1" s="1"/>
  <c r="I385" i="1" s="1"/>
  <c r="F384" i="1"/>
  <c r="T405" i="6" l="1"/>
  <c r="Q406" i="6"/>
  <c r="AC406" i="6"/>
  <c r="AF406" i="6" s="1"/>
  <c r="AG406" i="6" s="1"/>
  <c r="O407" i="6"/>
  <c r="N407" i="6"/>
  <c r="R407" i="6"/>
  <c r="M408" i="6"/>
  <c r="P407" i="6"/>
  <c r="AD407" i="6"/>
  <c r="AB407" i="6"/>
  <c r="Z407" i="6"/>
  <c r="AA407" i="6"/>
  <c r="AE407" i="6" s="1"/>
  <c r="Y408" i="6"/>
  <c r="AP407" i="6"/>
  <c r="AN407" i="6"/>
  <c r="AL407" i="6"/>
  <c r="AM407" i="6"/>
  <c r="S406" i="6"/>
  <c r="T406" i="6" s="1"/>
  <c r="AK408" i="6"/>
  <c r="AO406" i="6"/>
  <c r="AR406" i="6" s="1"/>
  <c r="AS406" i="6" s="1"/>
  <c r="AR405" i="6"/>
  <c r="AS405" i="6" s="1"/>
  <c r="M411" i="4"/>
  <c r="V412" i="4"/>
  <c r="U413" i="4"/>
  <c r="Z411" i="4"/>
  <c r="H413" i="4"/>
  <c r="I413" i="4" s="1"/>
  <c r="K412" i="4"/>
  <c r="N411" i="4"/>
  <c r="O411" i="4" s="1"/>
  <c r="DN418" i="3"/>
  <c r="DO418" i="3" s="1"/>
  <c r="DP418" i="3" s="1"/>
  <c r="DM419" i="3"/>
  <c r="DN419" i="3" s="1"/>
  <c r="CE386" i="3"/>
  <c r="CD386" i="3"/>
  <c r="BB387" i="3"/>
  <c r="BQ387" i="3"/>
  <c r="CC387" i="3" s="1"/>
  <c r="BS386" i="3"/>
  <c r="BR386" i="3"/>
  <c r="BT386" i="3" s="1"/>
  <c r="BU386" i="3" s="1"/>
  <c r="BP390" i="3"/>
  <c r="CB390" i="3" s="1"/>
  <c r="B404" i="3"/>
  <c r="BA390" i="3"/>
  <c r="BC387" i="3"/>
  <c r="BE387" i="3" s="1"/>
  <c r="BF387" i="3" s="1"/>
  <c r="BD387" i="3"/>
  <c r="E400" i="3"/>
  <c r="D400" i="3"/>
  <c r="F400" i="3" s="1"/>
  <c r="G400" i="3" s="1"/>
  <c r="C401" i="3"/>
  <c r="CO403" i="3"/>
  <c r="CM405" i="3"/>
  <c r="CN404" i="3"/>
  <c r="CP404" i="3" s="1"/>
  <c r="CQ404" i="3" s="1"/>
  <c r="V385" i="2"/>
  <c r="G387" i="2"/>
  <c r="T387" i="2"/>
  <c r="U386" i="2"/>
  <c r="Z386" i="2" s="1"/>
  <c r="F388" i="2"/>
  <c r="I388" i="2" s="1"/>
  <c r="E389" i="2"/>
  <c r="J383" i="1"/>
  <c r="K383" i="1" s="1"/>
  <c r="H384" i="1"/>
  <c r="G384" i="1"/>
  <c r="D386" i="1"/>
  <c r="E386" i="1" s="1"/>
  <c r="I386" i="1" s="1"/>
  <c r="F385" i="1"/>
  <c r="Q407" i="6" l="1"/>
  <c r="S407" i="6"/>
  <c r="AP408" i="6"/>
  <c r="AN408" i="6"/>
  <c r="AL408" i="6"/>
  <c r="AM408" i="6"/>
  <c r="AC407" i="6"/>
  <c r="AF407" i="6" s="1"/>
  <c r="AG407" i="6" s="1"/>
  <c r="O408" i="6"/>
  <c r="R408" i="6"/>
  <c r="N408" i="6"/>
  <c r="M409" i="6"/>
  <c r="P408" i="6"/>
  <c r="AD408" i="6"/>
  <c r="AB408" i="6"/>
  <c r="AA408" i="6"/>
  <c r="Z408" i="6"/>
  <c r="Y409" i="6"/>
  <c r="AQ407" i="6"/>
  <c r="AK409" i="6"/>
  <c r="AO408" i="6"/>
  <c r="AO407" i="6"/>
  <c r="M412" i="4"/>
  <c r="X412" i="4"/>
  <c r="V413" i="4"/>
  <c r="AA411" i="4"/>
  <c r="AB411" i="4" s="1"/>
  <c r="U414" i="4"/>
  <c r="Z412" i="4"/>
  <c r="H414" i="4"/>
  <c r="I414" i="4" s="1"/>
  <c r="K413" i="4"/>
  <c r="M413" i="4" s="1"/>
  <c r="N412" i="4"/>
  <c r="O412" i="4" s="1"/>
  <c r="DO419" i="3"/>
  <c r="DP419" i="3" s="1"/>
  <c r="DM420" i="3"/>
  <c r="CD387" i="3"/>
  <c r="CF387" i="3" s="1"/>
  <c r="CG387" i="3" s="1"/>
  <c r="CE387" i="3"/>
  <c r="CF386" i="3"/>
  <c r="CG386" i="3" s="1"/>
  <c r="BB388" i="3"/>
  <c r="BQ388" i="3"/>
  <c r="CC388" i="3" s="1"/>
  <c r="BP391" i="3"/>
  <c r="CB391" i="3" s="1"/>
  <c r="B405" i="3"/>
  <c r="BA391" i="3"/>
  <c r="BR387" i="3"/>
  <c r="BT387" i="3" s="1"/>
  <c r="BU387" i="3" s="1"/>
  <c r="BS387" i="3"/>
  <c r="BD388" i="3"/>
  <c r="BC388" i="3"/>
  <c r="BE388" i="3" s="1"/>
  <c r="BF388" i="3" s="1"/>
  <c r="D401" i="3"/>
  <c r="F401" i="3" s="1"/>
  <c r="G401" i="3" s="1"/>
  <c r="E401" i="3"/>
  <c r="C402" i="3"/>
  <c r="CO404" i="3"/>
  <c r="CM406" i="3"/>
  <c r="CN405" i="3"/>
  <c r="CP405" i="3" s="1"/>
  <c r="CQ405" i="3" s="1"/>
  <c r="V386" i="2"/>
  <c r="G388" i="2"/>
  <c r="T388" i="2"/>
  <c r="U387" i="2"/>
  <c r="Z387" i="2" s="1"/>
  <c r="E390" i="2"/>
  <c r="F389" i="2"/>
  <c r="I389" i="2" s="1"/>
  <c r="J384" i="1"/>
  <c r="K384" i="1" s="1"/>
  <c r="G385" i="1"/>
  <c r="H385" i="1"/>
  <c r="D387" i="1"/>
  <c r="E387" i="1" s="1"/>
  <c r="I387" i="1" s="1"/>
  <c r="F386" i="1"/>
  <c r="T407" i="6" l="1"/>
  <c r="S408" i="6"/>
  <c r="Q408" i="6"/>
  <c r="AE408" i="6"/>
  <c r="P409" i="6"/>
  <c r="O409" i="6"/>
  <c r="R409" i="6"/>
  <c r="N409" i="6"/>
  <c r="M410" i="6"/>
  <c r="AP409" i="6"/>
  <c r="AN409" i="6"/>
  <c r="AL409" i="6"/>
  <c r="AM409" i="6"/>
  <c r="AD409" i="6"/>
  <c r="AB409" i="6"/>
  <c r="Z409" i="6"/>
  <c r="AA409" i="6"/>
  <c r="Y410" i="6"/>
  <c r="AC408" i="6"/>
  <c r="AF408" i="6" s="1"/>
  <c r="AG408" i="6" s="1"/>
  <c r="AK410" i="6"/>
  <c r="AQ408" i="6"/>
  <c r="AR408" i="6" s="1"/>
  <c r="AS408" i="6" s="1"/>
  <c r="AR407" i="6"/>
  <c r="AS407" i="6" s="1"/>
  <c r="X413" i="4"/>
  <c r="V414" i="4"/>
  <c r="AA412" i="4"/>
  <c r="AB412" i="4" s="1"/>
  <c r="Z413" i="4"/>
  <c r="U415" i="4"/>
  <c r="H415" i="4"/>
  <c r="I415" i="4" s="1"/>
  <c r="K414" i="4"/>
  <c r="M414" i="4" s="1"/>
  <c r="N413" i="4"/>
  <c r="O413" i="4" s="1"/>
  <c r="DN420" i="3"/>
  <c r="DO420" i="3" s="1"/>
  <c r="DP420" i="3" s="1"/>
  <c r="DM421" i="3"/>
  <c r="CE388" i="3"/>
  <c r="CD388" i="3"/>
  <c r="CF388" i="3" s="1"/>
  <c r="CG388" i="3" s="1"/>
  <c r="BB389" i="3"/>
  <c r="BQ389" i="3"/>
  <c r="CC389" i="3" s="1"/>
  <c r="BS388" i="3"/>
  <c r="BR388" i="3"/>
  <c r="BT388" i="3" s="1"/>
  <c r="BU388" i="3" s="1"/>
  <c r="BP392" i="3"/>
  <c r="CB392" i="3" s="1"/>
  <c r="BA392" i="3"/>
  <c r="B406" i="3"/>
  <c r="BD389" i="3"/>
  <c r="BC389" i="3"/>
  <c r="BE389" i="3" s="1"/>
  <c r="BF389" i="3" s="1"/>
  <c r="E402" i="3"/>
  <c r="D402" i="3"/>
  <c r="F402" i="3" s="1"/>
  <c r="G402" i="3" s="1"/>
  <c r="C403" i="3"/>
  <c r="CO405" i="3"/>
  <c r="CM407" i="3"/>
  <c r="CN406" i="3"/>
  <c r="CP406" i="3" s="1"/>
  <c r="CQ406" i="3" s="1"/>
  <c r="V387" i="2"/>
  <c r="G389" i="2"/>
  <c r="T389" i="2"/>
  <c r="U388" i="2"/>
  <c r="Z388" i="2" s="1"/>
  <c r="F390" i="2"/>
  <c r="I390" i="2" s="1"/>
  <c r="E391" i="2"/>
  <c r="J385" i="1"/>
  <c r="K385" i="1" s="1"/>
  <c r="G386" i="1"/>
  <c r="H386" i="1"/>
  <c r="D388" i="1"/>
  <c r="E388" i="1" s="1"/>
  <c r="I388" i="1" s="1"/>
  <c r="F387" i="1"/>
  <c r="T408" i="6" l="1"/>
  <c r="AC409" i="6"/>
  <c r="AB410" i="6"/>
  <c r="AD410" i="6"/>
  <c r="AA410" i="6"/>
  <c r="AE410" i="6" s="1"/>
  <c r="Z410" i="6"/>
  <c r="Y411" i="6"/>
  <c r="AP410" i="6"/>
  <c r="AN410" i="6"/>
  <c r="AL410" i="6"/>
  <c r="AM410" i="6"/>
  <c r="AQ410" i="6" s="1"/>
  <c r="AE409" i="6"/>
  <c r="AF409" i="6" s="1"/>
  <c r="AG409" i="6" s="1"/>
  <c r="S409" i="6"/>
  <c r="P410" i="6"/>
  <c r="O410" i="6"/>
  <c r="N410" i="6"/>
  <c r="M411" i="6"/>
  <c r="R410" i="6"/>
  <c r="Q409" i="6"/>
  <c r="AK411" i="6"/>
  <c r="AQ409" i="6"/>
  <c r="AO409" i="6"/>
  <c r="X414" i="4"/>
  <c r="V415" i="4"/>
  <c r="AA413" i="4"/>
  <c r="AB413" i="4" s="1"/>
  <c r="U416" i="4"/>
  <c r="Z414" i="4"/>
  <c r="H416" i="4"/>
  <c r="I416" i="4" s="1"/>
  <c r="K415" i="4"/>
  <c r="M415" i="4" s="1"/>
  <c r="N414" i="4"/>
  <c r="O414" i="4" s="1"/>
  <c r="DN421" i="3"/>
  <c r="DO421" i="3" s="1"/>
  <c r="DP421" i="3" s="1"/>
  <c r="DM422" i="3"/>
  <c r="DN422" i="3" s="1"/>
  <c r="CE389" i="3"/>
  <c r="CD389" i="3"/>
  <c r="CF389" i="3" s="1"/>
  <c r="CG389" i="3" s="1"/>
  <c r="BB390" i="3"/>
  <c r="BQ390" i="3"/>
  <c r="CC390" i="3" s="1"/>
  <c r="BS389" i="3"/>
  <c r="BR389" i="3"/>
  <c r="BT389" i="3" s="1"/>
  <c r="BU389" i="3" s="1"/>
  <c r="BP393" i="3"/>
  <c r="CB393" i="3" s="1"/>
  <c r="BA393" i="3"/>
  <c r="B407" i="3"/>
  <c r="BD390" i="3"/>
  <c r="BC390" i="3"/>
  <c r="BE390" i="3" s="1"/>
  <c r="BF390" i="3" s="1"/>
  <c r="E403" i="3"/>
  <c r="D403" i="3"/>
  <c r="F403" i="3" s="1"/>
  <c r="G403" i="3" s="1"/>
  <c r="C404" i="3"/>
  <c r="CO406" i="3"/>
  <c r="CM408" i="3"/>
  <c r="CN407" i="3"/>
  <c r="CO407" i="3" s="1"/>
  <c r="V388" i="2"/>
  <c r="G390" i="2"/>
  <c r="T390" i="2"/>
  <c r="U389" i="2"/>
  <c r="Z389" i="2" s="1"/>
  <c r="E392" i="2"/>
  <c r="F391" i="2"/>
  <c r="I391" i="2" s="1"/>
  <c r="J386" i="1"/>
  <c r="K386" i="1" s="1"/>
  <c r="H387" i="1"/>
  <c r="G387" i="1"/>
  <c r="D389" i="1"/>
  <c r="E389" i="1" s="1"/>
  <c r="I389" i="1" s="1"/>
  <c r="F388" i="1"/>
  <c r="AO410" i="6" l="1"/>
  <c r="Q410" i="6"/>
  <c r="AD411" i="6"/>
  <c r="AB411" i="6"/>
  <c r="Z411" i="6"/>
  <c r="AA411" i="6"/>
  <c r="AE411" i="6" s="1"/>
  <c r="Y412" i="6"/>
  <c r="AN411" i="6"/>
  <c r="AP411" i="6"/>
  <c r="AL411" i="6"/>
  <c r="AO411" i="6" s="1"/>
  <c r="AM411" i="6"/>
  <c r="R411" i="6"/>
  <c r="O411" i="6"/>
  <c r="P411" i="6"/>
  <c r="M412" i="6"/>
  <c r="N411" i="6"/>
  <c r="T409" i="6"/>
  <c r="S410" i="6"/>
  <c r="T410" i="6" s="1"/>
  <c r="AC410" i="6"/>
  <c r="AF410" i="6" s="1"/>
  <c r="AG410" i="6" s="1"/>
  <c r="AR410" i="6"/>
  <c r="AS410" i="6" s="1"/>
  <c r="AR409" i="6"/>
  <c r="AS409" i="6" s="1"/>
  <c r="AK412" i="6"/>
  <c r="X415" i="4"/>
  <c r="Z415" i="4" s="1"/>
  <c r="V416" i="4"/>
  <c r="U417" i="4"/>
  <c r="AA414" i="4"/>
  <c r="AB414" i="4" s="1"/>
  <c r="H417" i="4"/>
  <c r="I417" i="4" s="1"/>
  <c r="K416" i="4"/>
  <c r="N415" i="4"/>
  <c r="O415" i="4" s="1"/>
  <c r="DO422" i="3"/>
  <c r="DP422" i="3" s="1"/>
  <c r="DM423" i="3"/>
  <c r="CE390" i="3"/>
  <c r="CD390" i="3"/>
  <c r="CF390" i="3" s="1"/>
  <c r="CG390" i="3" s="1"/>
  <c r="BB391" i="3"/>
  <c r="BQ391" i="3"/>
  <c r="CC391" i="3" s="1"/>
  <c r="BP394" i="3"/>
  <c r="CB394" i="3" s="1"/>
  <c r="BA394" i="3"/>
  <c r="B408" i="3"/>
  <c r="BS390" i="3"/>
  <c r="BR390" i="3"/>
  <c r="BT390" i="3" s="1"/>
  <c r="BU390" i="3" s="1"/>
  <c r="BD391" i="3"/>
  <c r="BC391" i="3"/>
  <c r="BE391" i="3" s="1"/>
  <c r="BF391" i="3" s="1"/>
  <c r="E404" i="3"/>
  <c r="D404" i="3"/>
  <c r="F404" i="3" s="1"/>
  <c r="G404" i="3" s="1"/>
  <c r="C405" i="3"/>
  <c r="CP407" i="3"/>
  <c r="CQ407" i="3" s="1"/>
  <c r="CM409" i="3"/>
  <c r="CN408" i="3"/>
  <c r="CP408" i="3" s="1"/>
  <c r="CQ408" i="3" s="1"/>
  <c r="V389" i="2"/>
  <c r="G391" i="2"/>
  <c r="T391" i="2"/>
  <c r="U390" i="2"/>
  <c r="Z390" i="2" s="1"/>
  <c r="F392" i="2"/>
  <c r="I392" i="2" s="1"/>
  <c r="E393" i="2"/>
  <c r="J387" i="1"/>
  <c r="K387" i="1" s="1"/>
  <c r="H388" i="1"/>
  <c r="G388" i="1"/>
  <c r="D390" i="1"/>
  <c r="E390" i="1" s="1"/>
  <c r="I390" i="1" s="1"/>
  <c r="F389" i="1"/>
  <c r="S411" i="6" l="1"/>
  <c r="AD412" i="6"/>
  <c r="AB412" i="6"/>
  <c r="Z412" i="6"/>
  <c r="AA412" i="6"/>
  <c r="AE412" i="6" s="1"/>
  <c r="Y413" i="6"/>
  <c r="AC411" i="6"/>
  <c r="AF411" i="6" s="1"/>
  <c r="AG411" i="6" s="1"/>
  <c r="P412" i="6"/>
  <c r="R412" i="6"/>
  <c r="N412" i="6"/>
  <c r="O412" i="6"/>
  <c r="M413" i="6"/>
  <c r="AP412" i="6"/>
  <c r="AN412" i="6"/>
  <c r="AL412" i="6"/>
  <c r="AM412" i="6"/>
  <c r="AQ412" i="6" s="1"/>
  <c r="Q411" i="6"/>
  <c r="T411" i="6" s="1"/>
  <c r="AK413" i="6"/>
  <c r="AQ411" i="6"/>
  <c r="AR411" i="6" s="1"/>
  <c r="AS411" i="6" s="1"/>
  <c r="M416" i="4"/>
  <c r="X416" i="4"/>
  <c r="Z416" i="4" s="1"/>
  <c r="AA416" i="4" s="1"/>
  <c r="AB416" i="4" s="1"/>
  <c r="V417" i="4"/>
  <c r="X417" i="4" s="1"/>
  <c r="AA415" i="4"/>
  <c r="AB415" i="4" s="1"/>
  <c r="U418" i="4"/>
  <c r="H418" i="4"/>
  <c r="I418" i="4" s="1"/>
  <c r="K417" i="4"/>
  <c r="M417" i="4" s="1"/>
  <c r="N416" i="4"/>
  <c r="O416" i="4" s="1"/>
  <c r="DN423" i="3"/>
  <c r="DO423" i="3" s="1"/>
  <c r="DP423" i="3" s="1"/>
  <c r="DM424" i="3"/>
  <c r="DN424" i="3" s="1"/>
  <c r="CE391" i="3"/>
  <c r="CD391" i="3"/>
  <c r="CF391" i="3" s="1"/>
  <c r="CG391" i="3" s="1"/>
  <c r="BB392" i="3"/>
  <c r="BQ392" i="3"/>
  <c r="CC392" i="3" s="1"/>
  <c r="BP395" i="3"/>
  <c r="CB395" i="3" s="1"/>
  <c r="B409" i="3"/>
  <c r="BA395" i="3"/>
  <c r="BS391" i="3"/>
  <c r="BR391" i="3"/>
  <c r="BT391" i="3" s="1"/>
  <c r="BU391" i="3" s="1"/>
  <c r="BD392" i="3"/>
  <c r="BC392" i="3"/>
  <c r="BE392" i="3" s="1"/>
  <c r="BF392" i="3" s="1"/>
  <c r="E405" i="3"/>
  <c r="D405" i="3"/>
  <c r="F405" i="3" s="1"/>
  <c r="G405" i="3" s="1"/>
  <c r="C406" i="3"/>
  <c r="CO408" i="3"/>
  <c r="CM410" i="3"/>
  <c r="CN409" i="3"/>
  <c r="CP409" i="3" s="1"/>
  <c r="CQ409" i="3" s="1"/>
  <c r="V390" i="2"/>
  <c r="G392" i="2"/>
  <c r="T392" i="2"/>
  <c r="U391" i="2"/>
  <c r="Z391" i="2" s="1"/>
  <c r="E394" i="2"/>
  <c r="F393" i="2"/>
  <c r="I393" i="2" s="1"/>
  <c r="J388" i="1"/>
  <c r="K388" i="1" s="1"/>
  <c r="H389" i="1"/>
  <c r="G389" i="1"/>
  <c r="D391" i="1"/>
  <c r="E391" i="1" s="1"/>
  <c r="I391" i="1" s="1"/>
  <c r="F390" i="1"/>
  <c r="S412" i="6" l="1"/>
  <c r="P413" i="6"/>
  <c r="O413" i="6"/>
  <c r="M414" i="6"/>
  <c r="N413" i="6"/>
  <c r="R413" i="6"/>
  <c r="AD413" i="6"/>
  <c r="AB413" i="6"/>
  <c r="Z413" i="6"/>
  <c r="AA413" i="6"/>
  <c r="AE413" i="6" s="1"/>
  <c r="Y414" i="6"/>
  <c r="Q412" i="6"/>
  <c r="AP413" i="6"/>
  <c r="AN413" i="6"/>
  <c r="AL413" i="6"/>
  <c r="AM413" i="6"/>
  <c r="AQ413" i="6" s="1"/>
  <c r="AC412" i="6"/>
  <c r="AF412" i="6" s="1"/>
  <c r="AG412" i="6" s="1"/>
  <c r="AO412" i="6"/>
  <c r="AR412" i="6" s="1"/>
  <c r="AS412" i="6" s="1"/>
  <c r="AK414" i="6"/>
  <c r="V418" i="4"/>
  <c r="U419" i="4"/>
  <c r="Z417" i="4"/>
  <c r="H419" i="4"/>
  <c r="I419" i="4" s="1"/>
  <c r="K418" i="4"/>
  <c r="M418" i="4" s="1"/>
  <c r="N417" i="4"/>
  <c r="O417" i="4" s="1"/>
  <c r="DO424" i="3"/>
  <c r="DP424" i="3" s="1"/>
  <c r="DM425" i="3"/>
  <c r="CE392" i="3"/>
  <c r="CD392" i="3"/>
  <c r="CF392" i="3" s="1"/>
  <c r="CG392" i="3" s="1"/>
  <c r="BB393" i="3"/>
  <c r="BQ393" i="3"/>
  <c r="CC393" i="3" s="1"/>
  <c r="BS392" i="3"/>
  <c r="BR392" i="3"/>
  <c r="BT392" i="3" s="1"/>
  <c r="BU392" i="3" s="1"/>
  <c r="BP396" i="3"/>
  <c r="CB396" i="3" s="1"/>
  <c r="BA396" i="3"/>
  <c r="B410" i="3"/>
  <c r="BD393" i="3"/>
  <c r="BC393" i="3"/>
  <c r="BE393" i="3" s="1"/>
  <c r="BF393" i="3" s="1"/>
  <c r="E406" i="3"/>
  <c r="D406" i="3"/>
  <c r="F406" i="3" s="1"/>
  <c r="G406" i="3" s="1"/>
  <c r="C407" i="3"/>
  <c r="CO409" i="3"/>
  <c r="CM411" i="3"/>
  <c r="CN410" i="3"/>
  <c r="CO410" i="3" s="1"/>
  <c r="V391" i="2"/>
  <c r="G393" i="2"/>
  <c r="T393" i="2"/>
  <c r="U392" i="2"/>
  <c r="Z392" i="2" s="1"/>
  <c r="E395" i="2"/>
  <c r="F394" i="2"/>
  <c r="I394" i="2" s="1"/>
  <c r="J389" i="1"/>
  <c r="K389" i="1" s="1"/>
  <c r="H390" i="1"/>
  <c r="G390" i="1"/>
  <c r="D392" i="1"/>
  <c r="E392" i="1" s="1"/>
  <c r="I392" i="1" s="1"/>
  <c r="F391" i="1"/>
  <c r="T412" i="6" l="1"/>
  <c r="AD414" i="6"/>
  <c r="AB414" i="6"/>
  <c r="Z414" i="6"/>
  <c r="AA414" i="6"/>
  <c r="AE414" i="6" s="1"/>
  <c r="Y415" i="6"/>
  <c r="AP414" i="6"/>
  <c r="AN414" i="6"/>
  <c r="AL414" i="6"/>
  <c r="AM414" i="6"/>
  <c r="N414" i="6"/>
  <c r="M415" i="6"/>
  <c r="O414" i="6"/>
  <c r="P414" i="6"/>
  <c r="R414" i="6"/>
  <c r="AC413" i="6"/>
  <c r="AF413" i="6" s="1"/>
  <c r="AG413" i="6" s="1"/>
  <c r="S413" i="6"/>
  <c r="Q413" i="6"/>
  <c r="AK415" i="6"/>
  <c r="AO413" i="6"/>
  <c r="AR413" i="6" s="1"/>
  <c r="AS413" i="6" s="1"/>
  <c r="X418" i="4"/>
  <c r="Z418" i="4" s="1"/>
  <c r="V419" i="4"/>
  <c r="U420" i="4"/>
  <c r="AA417" i="4"/>
  <c r="AB417" i="4" s="1"/>
  <c r="AA418" i="4"/>
  <c r="AB418" i="4" s="1"/>
  <c r="H420" i="4"/>
  <c r="I420" i="4" s="1"/>
  <c r="K419" i="4"/>
  <c r="N418" i="4"/>
  <c r="O418" i="4" s="1"/>
  <c r="DN425" i="3"/>
  <c r="DO425" i="3" s="1"/>
  <c r="DP425" i="3" s="1"/>
  <c r="DM426" i="3"/>
  <c r="DN426" i="3" s="1"/>
  <c r="CE393" i="3"/>
  <c r="CD393" i="3"/>
  <c r="CF393" i="3" s="1"/>
  <c r="CG393" i="3" s="1"/>
  <c r="BB394" i="3"/>
  <c r="BQ394" i="3"/>
  <c r="CC394" i="3" s="1"/>
  <c r="BP397" i="3"/>
  <c r="CB397" i="3" s="1"/>
  <c r="B411" i="3"/>
  <c r="BA397" i="3"/>
  <c r="BS393" i="3"/>
  <c r="BR393" i="3"/>
  <c r="BT393" i="3" s="1"/>
  <c r="BU393" i="3" s="1"/>
  <c r="BD394" i="3"/>
  <c r="BC394" i="3"/>
  <c r="BE394" i="3" s="1"/>
  <c r="BF394" i="3" s="1"/>
  <c r="E407" i="3"/>
  <c r="D407" i="3"/>
  <c r="F407" i="3" s="1"/>
  <c r="G407" i="3" s="1"/>
  <c r="C408" i="3"/>
  <c r="CP410" i="3"/>
  <c r="CQ410" i="3" s="1"/>
  <c r="CM412" i="3"/>
  <c r="CN411" i="3"/>
  <c r="CP411" i="3" s="1"/>
  <c r="CQ411" i="3" s="1"/>
  <c r="V392" i="2"/>
  <c r="G394" i="2"/>
  <c r="T394" i="2"/>
  <c r="U393" i="2"/>
  <c r="Z393" i="2" s="1"/>
  <c r="E396" i="2"/>
  <c r="F395" i="2"/>
  <c r="I395" i="2" s="1"/>
  <c r="J390" i="1"/>
  <c r="K390" i="1" s="1"/>
  <c r="H391" i="1"/>
  <c r="G391" i="1"/>
  <c r="D393" i="1"/>
  <c r="E393" i="1" s="1"/>
  <c r="I393" i="1" s="1"/>
  <c r="F392" i="1"/>
  <c r="T413" i="6" l="1"/>
  <c r="AO414" i="6"/>
  <c r="O415" i="6"/>
  <c r="N415" i="6"/>
  <c r="P415" i="6"/>
  <c r="R415" i="6"/>
  <c r="M416" i="6"/>
  <c r="AP415" i="6"/>
  <c r="AN415" i="6"/>
  <c r="AL415" i="6"/>
  <c r="AM415" i="6"/>
  <c r="AD415" i="6"/>
  <c r="AB415" i="6"/>
  <c r="Z415" i="6"/>
  <c r="AA415" i="6"/>
  <c r="Y416" i="6"/>
  <c r="AC414" i="6"/>
  <c r="AF414" i="6" s="1"/>
  <c r="AG414" i="6" s="1"/>
  <c r="Q414" i="6"/>
  <c r="S414" i="6"/>
  <c r="AK416" i="6"/>
  <c r="AQ414" i="6"/>
  <c r="AR414" i="6" s="1"/>
  <c r="AS414" i="6" s="1"/>
  <c r="M419" i="4"/>
  <c r="X419" i="4"/>
  <c r="V420" i="4"/>
  <c r="U421" i="4"/>
  <c r="Z419" i="4"/>
  <c r="H421" i="4"/>
  <c r="I421" i="4" s="1"/>
  <c r="K420" i="4"/>
  <c r="N419" i="4"/>
  <c r="O419" i="4" s="1"/>
  <c r="DO426" i="3"/>
  <c r="DP426" i="3" s="1"/>
  <c r="DM427" i="3"/>
  <c r="CE394" i="3"/>
  <c r="CD394" i="3"/>
  <c r="CF394" i="3" s="1"/>
  <c r="CG394" i="3" s="1"/>
  <c r="BB395" i="3"/>
  <c r="BQ395" i="3"/>
  <c r="CC395" i="3" s="1"/>
  <c r="BS394" i="3"/>
  <c r="BR394" i="3"/>
  <c r="BT394" i="3"/>
  <c r="BU394" i="3" s="1"/>
  <c r="BP398" i="3"/>
  <c r="CB398" i="3" s="1"/>
  <c r="B412" i="3"/>
  <c r="BA398" i="3"/>
  <c r="BD395" i="3"/>
  <c r="BC395" i="3"/>
  <c r="BE395" i="3" s="1"/>
  <c r="BF395" i="3" s="1"/>
  <c r="E408" i="3"/>
  <c r="D408" i="3"/>
  <c r="F408" i="3" s="1"/>
  <c r="G408" i="3" s="1"/>
  <c r="C409" i="3"/>
  <c r="CO411" i="3"/>
  <c r="CM413" i="3"/>
  <c r="CN412" i="3"/>
  <c r="CP412" i="3" s="1"/>
  <c r="CQ412" i="3" s="1"/>
  <c r="V393" i="2"/>
  <c r="G395" i="2"/>
  <c r="U394" i="2"/>
  <c r="Z394" i="2" s="1"/>
  <c r="T395" i="2"/>
  <c r="F396" i="2"/>
  <c r="I396" i="2" s="1"/>
  <c r="E397" i="2"/>
  <c r="J391" i="1"/>
  <c r="K391" i="1" s="1"/>
  <c r="H392" i="1"/>
  <c r="G392" i="1"/>
  <c r="D394" i="1"/>
  <c r="E394" i="1" s="1"/>
  <c r="I394" i="1" s="1"/>
  <c r="F393" i="1"/>
  <c r="Q415" i="6" l="1"/>
  <c r="T414" i="6"/>
  <c r="AC415" i="6"/>
  <c r="O416" i="6"/>
  <c r="R416" i="6"/>
  <c r="N416" i="6"/>
  <c r="P416" i="6"/>
  <c r="M417" i="6"/>
  <c r="AP416" i="6"/>
  <c r="AN416" i="6"/>
  <c r="AL416" i="6"/>
  <c r="AM416" i="6"/>
  <c r="AQ416" i="6" s="1"/>
  <c r="AD416" i="6"/>
  <c r="AB416" i="6"/>
  <c r="Z416" i="6"/>
  <c r="AA416" i="6"/>
  <c r="Y417" i="6"/>
  <c r="AE415" i="6"/>
  <c r="AF415" i="6" s="1"/>
  <c r="AG415" i="6" s="1"/>
  <c r="S415" i="6"/>
  <c r="AK417" i="6"/>
  <c r="AQ415" i="6"/>
  <c r="AO415" i="6"/>
  <c r="M420" i="4"/>
  <c r="X420" i="4"/>
  <c r="V421" i="4"/>
  <c r="AA419" i="4"/>
  <c r="AB419" i="4" s="1"/>
  <c r="U422" i="4"/>
  <c r="Z420" i="4"/>
  <c r="H422" i="4"/>
  <c r="K421" i="4"/>
  <c r="M421" i="4" s="1"/>
  <c r="N420" i="4"/>
  <c r="O420" i="4" s="1"/>
  <c r="I422" i="4"/>
  <c r="DN427" i="3"/>
  <c r="DO427" i="3" s="1"/>
  <c r="DP427" i="3" s="1"/>
  <c r="DM428" i="3"/>
  <c r="CE395" i="3"/>
  <c r="CD395" i="3"/>
  <c r="CF395" i="3" s="1"/>
  <c r="CG395" i="3" s="1"/>
  <c r="BB396" i="3"/>
  <c r="BQ396" i="3"/>
  <c r="CC396" i="3" s="1"/>
  <c r="BP399" i="3"/>
  <c r="CB399" i="3" s="1"/>
  <c r="B413" i="3"/>
  <c r="BA399" i="3"/>
  <c r="BS395" i="3"/>
  <c r="BR395" i="3"/>
  <c r="BT395" i="3"/>
  <c r="BU395" i="3" s="1"/>
  <c r="BD396" i="3"/>
  <c r="BC396" i="3"/>
  <c r="BE396" i="3" s="1"/>
  <c r="BF396" i="3" s="1"/>
  <c r="E409" i="3"/>
  <c r="D409" i="3"/>
  <c r="F409" i="3" s="1"/>
  <c r="G409" i="3" s="1"/>
  <c r="C410" i="3"/>
  <c r="CO412" i="3"/>
  <c r="CM414" i="3"/>
  <c r="CN413" i="3"/>
  <c r="CO413" i="3" s="1"/>
  <c r="V394" i="2"/>
  <c r="G396" i="2"/>
  <c r="T396" i="2"/>
  <c r="U395" i="2"/>
  <c r="Z395" i="2" s="1"/>
  <c r="E398" i="2"/>
  <c r="F397" i="2"/>
  <c r="I397" i="2" s="1"/>
  <c r="J392" i="1"/>
  <c r="K392" i="1" s="1"/>
  <c r="G393" i="1"/>
  <c r="H393" i="1"/>
  <c r="D395" i="1"/>
  <c r="E395" i="1" s="1"/>
  <c r="I395" i="1" s="1"/>
  <c r="F394" i="1"/>
  <c r="T415" i="6" l="1"/>
  <c r="Q416" i="6"/>
  <c r="N417" i="6"/>
  <c r="O417" i="6"/>
  <c r="R417" i="6"/>
  <c r="M418" i="6"/>
  <c r="P417" i="6"/>
  <c r="Q417" i="6" s="1"/>
  <c r="S416" i="6"/>
  <c r="T416" i="6" s="1"/>
  <c r="AP417" i="6"/>
  <c r="AN417" i="6"/>
  <c r="AL417" i="6"/>
  <c r="AM417" i="6"/>
  <c r="AD417" i="6"/>
  <c r="AB417" i="6"/>
  <c r="Z417" i="6"/>
  <c r="AA417" i="6"/>
  <c r="Y418" i="6"/>
  <c r="AE416" i="6"/>
  <c r="AC416" i="6"/>
  <c r="AF416" i="6" s="1"/>
  <c r="AG416" i="6" s="1"/>
  <c r="AR415" i="6"/>
  <c r="AS415" i="6" s="1"/>
  <c r="AO416" i="6"/>
  <c r="AR416" i="6" s="1"/>
  <c r="AS416" i="6" s="1"/>
  <c r="AK418" i="6"/>
  <c r="V422" i="4"/>
  <c r="AA420" i="4"/>
  <c r="AB420" i="4" s="1"/>
  <c r="U423" i="4"/>
  <c r="X422" i="4"/>
  <c r="X421" i="4"/>
  <c r="Z421" i="4" s="1"/>
  <c r="H423" i="4"/>
  <c r="I423" i="4" s="1"/>
  <c r="K422" i="4"/>
  <c r="M422" i="4" s="1"/>
  <c r="N421" i="4"/>
  <c r="O421" i="4" s="1"/>
  <c r="DN428" i="3"/>
  <c r="DO428" i="3" s="1"/>
  <c r="DP428" i="3" s="1"/>
  <c r="DM429" i="3"/>
  <c r="CE396" i="3"/>
  <c r="CD396" i="3"/>
  <c r="CF396" i="3" s="1"/>
  <c r="CG396" i="3" s="1"/>
  <c r="BP400" i="3"/>
  <c r="CB400" i="3" s="1"/>
  <c r="B414" i="3"/>
  <c r="BA400" i="3"/>
  <c r="BS396" i="3"/>
  <c r="BR396" i="3"/>
  <c r="BT396" i="3" s="1"/>
  <c r="BU396" i="3" s="1"/>
  <c r="BB397" i="3"/>
  <c r="BQ397" i="3"/>
  <c r="CC397" i="3" s="1"/>
  <c r="BD397" i="3"/>
  <c r="BC397" i="3"/>
  <c r="BE397" i="3" s="1"/>
  <c r="BF397" i="3" s="1"/>
  <c r="E410" i="3"/>
  <c r="D410" i="3"/>
  <c r="F410" i="3" s="1"/>
  <c r="G410" i="3" s="1"/>
  <c r="C411" i="3"/>
  <c r="CP413" i="3"/>
  <c r="CQ413" i="3" s="1"/>
  <c r="CM415" i="3"/>
  <c r="CN414" i="3"/>
  <c r="CP414" i="3" s="1"/>
  <c r="CQ414" i="3" s="1"/>
  <c r="V395" i="2"/>
  <c r="G397" i="2"/>
  <c r="T397" i="2"/>
  <c r="U396" i="2"/>
  <c r="Z396" i="2" s="1"/>
  <c r="F398" i="2"/>
  <c r="I398" i="2" s="1"/>
  <c r="E399" i="2"/>
  <c r="J393" i="1"/>
  <c r="K393" i="1" s="1"/>
  <c r="G394" i="1"/>
  <c r="H394" i="1"/>
  <c r="D396" i="1"/>
  <c r="E396" i="1" s="1"/>
  <c r="I396" i="1" s="1"/>
  <c r="F395" i="1"/>
  <c r="AC417" i="6" l="1"/>
  <c r="AP418" i="6"/>
  <c r="AN418" i="6"/>
  <c r="AL418" i="6"/>
  <c r="AM418" i="6"/>
  <c r="AD418" i="6"/>
  <c r="AB418" i="6"/>
  <c r="Z418" i="6"/>
  <c r="AA418" i="6"/>
  <c r="AE418" i="6" s="1"/>
  <c r="Y419" i="6"/>
  <c r="R418" i="6"/>
  <c r="P418" i="6"/>
  <c r="O418" i="6"/>
  <c r="N418" i="6"/>
  <c r="M419" i="6"/>
  <c r="AE417" i="6"/>
  <c r="AF417" i="6" s="1"/>
  <c r="AG417" i="6" s="1"/>
  <c r="S417" i="6"/>
  <c r="T417" i="6" s="1"/>
  <c r="AO417" i="6"/>
  <c r="AK419" i="6"/>
  <c r="AO418" i="6"/>
  <c r="AQ417" i="6"/>
  <c r="AR417" i="6" s="1"/>
  <c r="AS417" i="6" s="1"/>
  <c r="V423" i="4"/>
  <c r="X423" i="4" s="1"/>
  <c r="AA421" i="4"/>
  <c r="AB421" i="4" s="1"/>
  <c r="U424" i="4"/>
  <c r="Z422" i="4"/>
  <c r="H424" i="4"/>
  <c r="I424" i="4" s="1"/>
  <c r="K423" i="4"/>
  <c r="M423" i="4" s="1"/>
  <c r="N422" i="4"/>
  <c r="O422" i="4" s="1"/>
  <c r="DN429" i="3"/>
  <c r="DO429" i="3" s="1"/>
  <c r="DP429" i="3" s="1"/>
  <c r="DM430" i="3"/>
  <c r="CE397" i="3"/>
  <c r="CD397" i="3"/>
  <c r="CF397" i="3" s="1"/>
  <c r="CG397" i="3" s="1"/>
  <c r="BB398" i="3"/>
  <c r="BQ398" i="3"/>
  <c r="CC398" i="3" s="1"/>
  <c r="BP401" i="3"/>
  <c r="CB401" i="3" s="1"/>
  <c r="BA401" i="3"/>
  <c r="B415" i="3"/>
  <c r="BS397" i="3"/>
  <c r="BR397" i="3"/>
  <c r="BT397" i="3" s="1"/>
  <c r="BU397" i="3" s="1"/>
  <c r="BD398" i="3"/>
  <c r="BC398" i="3"/>
  <c r="BE398" i="3" s="1"/>
  <c r="BF398" i="3" s="1"/>
  <c r="E411" i="3"/>
  <c r="D411" i="3"/>
  <c r="F411" i="3" s="1"/>
  <c r="G411" i="3" s="1"/>
  <c r="C412" i="3"/>
  <c r="CO414" i="3"/>
  <c r="CM416" i="3"/>
  <c r="CN415" i="3"/>
  <c r="CP415" i="3" s="1"/>
  <c r="CQ415" i="3" s="1"/>
  <c r="V396" i="2"/>
  <c r="G398" i="2"/>
  <c r="U397" i="2"/>
  <c r="Z397" i="2" s="1"/>
  <c r="T398" i="2"/>
  <c r="E400" i="2"/>
  <c r="F399" i="2"/>
  <c r="I399" i="2" s="1"/>
  <c r="J394" i="1"/>
  <c r="K394" i="1" s="1"/>
  <c r="H395" i="1"/>
  <c r="G395" i="1"/>
  <c r="D397" i="1"/>
  <c r="E397" i="1" s="1"/>
  <c r="I397" i="1" s="1"/>
  <c r="F396" i="1"/>
  <c r="Q418" i="6" l="1"/>
  <c r="AP419" i="6"/>
  <c r="AN419" i="6"/>
  <c r="AL419" i="6"/>
  <c r="AM419" i="6"/>
  <c r="R419" i="6"/>
  <c r="N419" i="6"/>
  <c r="M420" i="6"/>
  <c r="O419" i="6"/>
  <c r="S419" i="6" s="1"/>
  <c r="P419" i="6"/>
  <c r="AD419" i="6"/>
  <c r="AB419" i="6"/>
  <c r="AA419" i="6"/>
  <c r="Z419" i="6"/>
  <c r="Y420" i="6"/>
  <c r="AC418" i="6"/>
  <c r="AF418" i="6" s="1"/>
  <c r="AG418" i="6" s="1"/>
  <c r="S418" i="6"/>
  <c r="T418" i="6" s="1"/>
  <c r="AQ418" i="6"/>
  <c r="AR418" i="6" s="1"/>
  <c r="AS418" i="6" s="1"/>
  <c r="AK420" i="6"/>
  <c r="AQ419" i="6"/>
  <c r="V424" i="4"/>
  <c r="X424" i="4" s="1"/>
  <c r="AA422" i="4"/>
  <c r="AB422" i="4" s="1"/>
  <c r="U425" i="4"/>
  <c r="Z423" i="4"/>
  <c r="H425" i="4"/>
  <c r="I425" i="4" s="1"/>
  <c r="K424" i="4"/>
  <c r="M424" i="4" s="1"/>
  <c r="N423" i="4"/>
  <c r="O423" i="4" s="1"/>
  <c r="DN430" i="3"/>
  <c r="DO430" i="3" s="1"/>
  <c r="DP430" i="3" s="1"/>
  <c r="DM431" i="3"/>
  <c r="DN431" i="3" s="1"/>
  <c r="CE398" i="3"/>
  <c r="CD398" i="3"/>
  <c r="CF398" i="3" s="1"/>
  <c r="CG398" i="3" s="1"/>
  <c r="BB399" i="3"/>
  <c r="BQ399" i="3"/>
  <c r="CC399" i="3" s="1"/>
  <c r="BS398" i="3"/>
  <c r="BR398" i="3"/>
  <c r="BT398" i="3" s="1"/>
  <c r="BU398" i="3" s="1"/>
  <c r="BP402" i="3"/>
  <c r="CB402" i="3" s="1"/>
  <c r="B416" i="3"/>
  <c r="BA402" i="3"/>
  <c r="BD399" i="3"/>
  <c r="BC399" i="3"/>
  <c r="BE399" i="3" s="1"/>
  <c r="BF399" i="3" s="1"/>
  <c r="E412" i="3"/>
  <c r="D412" i="3"/>
  <c r="F412" i="3" s="1"/>
  <c r="G412" i="3" s="1"/>
  <c r="C413" i="3"/>
  <c r="CO415" i="3"/>
  <c r="CM417" i="3"/>
  <c r="CN416" i="3"/>
  <c r="CP416" i="3" s="1"/>
  <c r="CQ416" i="3" s="1"/>
  <c r="V397" i="2"/>
  <c r="G399" i="2"/>
  <c r="U398" i="2"/>
  <c r="Z398" i="2" s="1"/>
  <c r="T399" i="2"/>
  <c r="E401" i="2"/>
  <c r="F400" i="2"/>
  <c r="I400" i="2" s="1"/>
  <c r="J395" i="1"/>
  <c r="K395" i="1" s="1"/>
  <c r="H396" i="1"/>
  <c r="G396" i="1"/>
  <c r="D398" i="1"/>
  <c r="E398" i="1" s="1"/>
  <c r="I398" i="1" s="1"/>
  <c r="F397" i="1"/>
  <c r="AC419" i="6" l="1"/>
  <c r="Q419" i="6"/>
  <c r="T419" i="6" s="1"/>
  <c r="O420" i="6"/>
  <c r="P420" i="6"/>
  <c r="R420" i="6"/>
  <c r="N420" i="6"/>
  <c r="M421" i="6"/>
  <c r="AP420" i="6"/>
  <c r="AN420" i="6"/>
  <c r="AL420" i="6"/>
  <c r="AM420" i="6"/>
  <c r="AD420" i="6"/>
  <c r="AB420" i="6"/>
  <c r="AA420" i="6"/>
  <c r="Z420" i="6"/>
  <c r="Y421" i="6"/>
  <c r="AE419" i="6"/>
  <c r="AF419" i="6" s="1"/>
  <c r="AG419" i="6" s="1"/>
  <c r="AO419" i="6"/>
  <c r="AK421" i="6"/>
  <c r="AR419" i="6"/>
  <c r="AS419" i="6" s="1"/>
  <c r="V425" i="4"/>
  <c r="Z424" i="4"/>
  <c r="U426" i="4"/>
  <c r="AA424" i="4"/>
  <c r="AB424" i="4" s="1"/>
  <c r="AA423" i="4"/>
  <c r="AB423" i="4" s="1"/>
  <c r="H426" i="4"/>
  <c r="I426" i="4" s="1"/>
  <c r="K425" i="4"/>
  <c r="N424" i="4"/>
  <c r="O424" i="4" s="1"/>
  <c r="DO431" i="3"/>
  <c r="DP431" i="3" s="1"/>
  <c r="DM432" i="3"/>
  <c r="DN432" i="3" s="1"/>
  <c r="CE399" i="3"/>
  <c r="CD399" i="3"/>
  <c r="CF399" i="3" s="1"/>
  <c r="CG399" i="3" s="1"/>
  <c r="BB400" i="3"/>
  <c r="BQ400" i="3"/>
  <c r="CC400" i="3" s="1"/>
  <c r="BP403" i="3"/>
  <c r="CB403" i="3" s="1"/>
  <c r="B417" i="3"/>
  <c r="BA403" i="3"/>
  <c r="BS399" i="3"/>
  <c r="BR399" i="3"/>
  <c r="BT399" i="3" s="1"/>
  <c r="BU399" i="3" s="1"/>
  <c r="BD400" i="3"/>
  <c r="BC400" i="3"/>
  <c r="BE400" i="3" s="1"/>
  <c r="BF400" i="3" s="1"/>
  <c r="E413" i="3"/>
  <c r="D413" i="3"/>
  <c r="F413" i="3" s="1"/>
  <c r="G413" i="3" s="1"/>
  <c r="C414" i="3"/>
  <c r="CO416" i="3"/>
  <c r="CM418" i="3"/>
  <c r="CN417" i="3"/>
  <c r="CP417" i="3" s="1"/>
  <c r="CQ417" i="3" s="1"/>
  <c r="V398" i="2"/>
  <c r="G400" i="2"/>
  <c r="T400" i="2"/>
  <c r="U399" i="2"/>
  <c r="Z399" i="2" s="1"/>
  <c r="E402" i="2"/>
  <c r="F401" i="2"/>
  <c r="I401" i="2" s="1"/>
  <c r="J396" i="1"/>
  <c r="K396" i="1" s="1"/>
  <c r="H397" i="1"/>
  <c r="G397" i="1"/>
  <c r="D399" i="1"/>
  <c r="E399" i="1" s="1"/>
  <c r="I399" i="1" s="1"/>
  <c r="F398" i="1"/>
  <c r="AC420" i="6" l="1"/>
  <c r="AE420" i="6"/>
  <c r="AF420" i="6"/>
  <c r="AG420" i="6" s="1"/>
  <c r="AO420" i="6"/>
  <c r="AP421" i="6"/>
  <c r="AN421" i="6"/>
  <c r="AL421" i="6"/>
  <c r="AM421" i="6"/>
  <c r="AD421" i="6"/>
  <c r="AB421" i="6"/>
  <c r="Z421" i="6"/>
  <c r="AA421" i="6"/>
  <c r="AE421" i="6" s="1"/>
  <c r="Y422" i="6"/>
  <c r="Q420" i="6"/>
  <c r="O421" i="6"/>
  <c r="N421" i="6"/>
  <c r="M422" i="6"/>
  <c r="P421" i="6"/>
  <c r="R421" i="6"/>
  <c r="S420" i="6"/>
  <c r="AQ420" i="6"/>
  <c r="AR420" i="6" s="1"/>
  <c r="AS420" i="6" s="1"/>
  <c r="AK422" i="6"/>
  <c r="M425" i="4"/>
  <c r="N425" i="4" s="1"/>
  <c r="O425" i="4" s="1"/>
  <c r="X425" i="4"/>
  <c r="V426" i="4"/>
  <c r="U427" i="4"/>
  <c r="Z425" i="4"/>
  <c r="H427" i="4"/>
  <c r="I427" i="4" s="1"/>
  <c r="K426" i="4"/>
  <c r="DO432" i="3"/>
  <c r="DP432" i="3" s="1"/>
  <c r="DM433" i="3"/>
  <c r="DN433" i="3" s="1"/>
  <c r="CE400" i="3"/>
  <c r="CD400" i="3"/>
  <c r="CF400" i="3" s="1"/>
  <c r="CG400" i="3" s="1"/>
  <c r="BB401" i="3"/>
  <c r="BQ401" i="3"/>
  <c r="CC401" i="3" s="1"/>
  <c r="BS400" i="3"/>
  <c r="BR400" i="3"/>
  <c r="BT400" i="3" s="1"/>
  <c r="BU400" i="3" s="1"/>
  <c r="BP404" i="3"/>
  <c r="CB404" i="3" s="1"/>
  <c r="BA404" i="3"/>
  <c r="B418" i="3"/>
  <c r="BD401" i="3"/>
  <c r="BC401" i="3"/>
  <c r="BE401" i="3" s="1"/>
  <c r="BF401" i="3" s="1"/>
  <c r="E414" i="3"/>
  <c r="D414" i="3"/>
  <c r="F414" i="3" s="1"/>
  <c r="G414" i="3" s="1"/>
  <c r="C415" i="3"/>
  <c r="CO417" i="3"/>
  <c r="CM419" i="3"/>
  <c r="CN418" i="3"/>
  <c r="CO418" i="3" s="1"/>
  <c r="V399" i="2"/>
  <c r="G401" i="2"/>
  <c r="T401" i="2"/>
  <c r="U400" i="2"/>
  <c r="Z400" i="2" s="1"/>
  <c r="F402" i="2"/>
  <c r="I402" i="2" s="1"/>
  <c r="E403" i="2"/>
  <c r="J397" i="1"/>
  <c r="K397" i="1" s="1"/>
  <c r="H398" i="1"/>
  <c r="G398" i="1"/>
  <c r="D400" i="1"/>
  <c r="E400" i="1" s="1"/>
  <c r="I400" i="1" s="1"/>
  <c r="F399" i="1"/>
  <c r="S421" i="6" l="1"/>
  <c r="T420" i="6"/>
  <c r="AD422" i="6"/>
  <c r="AB422" i="6"/>
  <c r="Z422" i="6"/>
  <c r="AA422" i="6"/>
  <c r="AE422" i="6" s="1"/>
  <c r="Y423" i="6"/>
  <c r="AC421" i="6"/>
  <c r="AF421" i="6" s="1"/>
  <c r="AG421" i="6" s="1"/>
  <c r="Q421" i="6"/>
  <c r="T421" i="6" s="1"/>
  <c r="AP422" i="6"/>
  <c r="AN422" i="6"/>
  <c r="AL422" i="6"/>
  <c r="AM422" i="6"/>
  <c r="AQ422" i="6" s="1"/>
  <c r="N422" i="6"/>
  <c r="M423" i="6"/>
  <c r="O422" i="6"/>
  <c r="R422" i="6"/>
  <c r="P422" i="6"/>
  <c r="AQ421" i="6"/>
  <c r="AO421" i="6"/>
  <c r="AK423" i="6"/>
  <c r="M426" i="4"/>
  <c r="N426" i="4" s="1"/>
  <c r="O426" i="4" s="1"/>
  <c r="X426" i="4"/>
  <c r="Z426" i="4" s="1"/>
  <c r="AA426" i="4" s="1"/>
  <c r="AB426" i="4" s="1"/>
  <c r="V427" i="4"/>
  <c r="AA425" i="4"/>
  <c r="AB425" i="4" s="1"/>
  <c r="U428" i="4"/>
  <c r="H428" i="4"/>
  <c r="K427" i="4"/>
  <c r="I428" i="4"/>
  <c r="DO433" i="3"/>
  <c r="DP433" i="3" s="1"/>
  <c r="DM434" i="3"/>
  <c r="CE401" i="3"/>
  <c r="CD401" i="3"/>
  <c r="CF401" i="3" s="1"/>
  <c r="CG401" i="3" s="1"/>
  <c r="BB402" i="3"/>
  <c r="BQ402" i="3"/>
  <c r="CC402" i="3" s="1"/>
  <c r="BP405" i="3"/>
  <c r="CB405" i="3" s="1"/>
  <c r="BA405" i="3"/>
  <c r="B419" i="3"/>
  <c r="BS401" i="3"/>
  <c r="BR401" i="3"/>
  <c r="BT401" i="3" s="1"/>
  <c r="BU401" i="3" s="1"/>
  <c r="BD402" i="3"/>
  <c r="BC402" i="3"/>
  <c r="BE402" i="3" s="1"/>
  <c r="BF402" i="3" s="1"/>
  <c r="E415" i="3"/>
  <c r="D415" i="3"/>
  <c r="F415" i="3" s="1"/>
  <c r="G415" i="3" s="1"/>
  <c r="C416" i="3"/>
  <c r="CP418" i="3"/>
  <c r="CQ418" i="3" s="1"/>
  <c r="CM420" i="3"/>
  <c r="CN419" i="3"/>
  <c r="CO419" i="3" s="1"/>
  <c r="V400" i="2"/>
  <c r="G402" i="2"/>
  <c r="T402" i="2"/>
  <c r="U401" i="2"/>
  <c r="Z401" i="2" s="1"/>
  <c r="E404" i="2"/>
  <c r="F403" i="2"/>
  <c r="I403" i="2" s="1"/>
  <c r="J398" i="1"/>
  <c r="K398" i="1" s="1"/>
  <c r="H399" i="1"/>
  <c r="G399" i="1"/>
  <c r="D401" i="1"/>
  <c r="E401" i="1" s="1"/>
  <c r="I401" i="1" s="1"/>
  <c r="F400" i="1"/>
  <c r="AD423" i="6" l="1"/>
  <c r="AB423" i="6"/>
  <c r="AA423" i="6"/>
  <c r="AE423" i="6" s="1"/>
  <c r="Z423" i="6"/>
  <c r="Y424" i="6"/>
  <c r="Q422" i="6"/>
  <c r="S422" i="6"/>
  <c r="AC422" i="6"/>
  <c r="AF422" i="6" s="1"/>
  <c r="AG422" i="6" s="1"/>
  <c r="AP423" i="6"/>
  <c r="AN423" i="6"/>
  <c r="AL423" i="6"/>
  <c r="AM423" i="6"/>
  <c r="P423" i="6"/>
  <c r="R423" i="6"/>
  <c r="O423" i="6"/>
  <c r="S423" i="6" s="1"/>
  <c r="M424" i="6"/>
  <c r="N423" i="6"/>
  <c r="AK424" i="6"/>
  <c r="AO422" i="6"/>
  <c r="AR422" i="6" s="1"/>
  <c r="AS422" i="6" s="1"/>
  <c r="AR421" i="6"/>
  <c r="AS421" i="6" s="1"/>
  <c r="M427" i="4"/>
  <c r="V428" i="4"/>
  <c r="X427" i="4"/>
  <c r="Z427" i="4" s="1"/>
  <c r="U429" i="4"/>
  <c r="H429" i="4"/>
  <c r="I429" i="4" s="1"/>
  <c r="K428" i="4"/>
  <c r="N427" i="4"/>
  <c r="O427" i="4" s="1"/>
  <c r="DN434" i="3"/>
  <c r="DO434" i="3" s="1"/>
  <c r="DP434" i="3" s="1"/>
  <c r="DM435" i="3"/>
  <c r="DN435" i="3" s="1"/>
  <c r="CE402" i="3"/>
  <c r="CD402" i="3"/>
  <c r="CF402" i="3" s="1"/>
  <c r="CG402" i="3" s="1"/>
  <c r="BS402" i="3"/>
  <c r="BR402" i="3"/>
  <c r="BT402" i="3" s="1"/>
  <c r="BU402" i="3" s="1"/>
  <c r="BB403" i="3"/>
  <c r="BQ403" i="3"/>
  <c r="CC403" i="3" s="1"/>
  <c r="BP406" i="3"/>
  <c r="CB406" i="3" s="1"/>
  <c r="B420" i="3"/>
  <c r="BA406" i="3"/>
  <c r="BD403" i="3"/>
  <c r="BC403" i="3"/>
  <c r="BE403" i="3" s="1"/>
  <c r="BF403" i="3" s="1"/>
  <c r="E416" i="3"/>
  <c r="D416" i="3"/>
  <c r="F416" i="3" s="1"/>
  <c r="G416" i="3" s="1"/>
  <c r="C417" i="3"/>
  <c r="CM421" i="3"/>
  <c r="CP419" i="3"/>
  <c r="CQ419" i="3" s="1"/>
  <c r="CN420" i="3"/>
  <c r="CO420" i="3" s="1"/>
  <c r="V401" i="2"/>
  <c r="G403" i="2"/>
  <c r="T403" i="2"/>
  <c r="U402" i="2"/>
  <c r="Z402" i="2" s="1"/>
  <c r="F404" i="2"/>
  <c r="I404" i="2" s="1"/>
  <c r="E405" i="2"/>
  <c r="J399" i="1"/>
  <c r="K399" i="1" s="1"/>
  <c r="H400" i="1"/>
  <c r="G400" i="1"/>
  <c r="D402" i="1"/>
  <c r="E402" i="1" s="1"/>
  <c r="I402" i="1" s="1"/>
  <c r="F401" i="1"/>
  <c r="T422" i="6" l="1"/>
  <c r="AD424" i="6"/>
  <c r="AB424" i="6"/>
  <c r="Z424" i="6"/>
  <c r="AA424" i="6"/>
  <c r="AE424" i="6" s="1"/>
  <c r="Y425" i="6"/>
  <c r="N424" i="6"/>
  <c r="P424" i="6"/>
  <c r="R424" i="6"/>
  <c r="O424" i="6"/>
  <c r="M425" i="6"/>
  <c r="AC423" i="6"/>
  <c r="AF423" i="6" s="1"/>
  <c r="AG423" i="6" s="1"/>
  <c r="AP424" i="6"/>
  <c r="AN424" i="6"/>
  <c r="AM424" i="6"/>
  <c r="AL424" i="6"/>
  <c r="AO424" i="6" s="1"/>
  <c r="Q423" i="6"/>
  <c r="T423" i="6" s="1"/>
  <c r="AK425" i="6"/>
  <c r="AQ424" i="6"/>
  <c r="AO423" i="6"/>
  <c r="AQ423" i="6"/>
  <c r="M428" i="4"/>
  <c r="X428" i="4"/>
  <c r="Z428" i="4" s="1"/>
  <c r="V429" i="4"/>
  <c r="AA427" i="4"/>
  <c r="AB427" i="4" s="1"/>
  <c r="U430" i="4"/>
  <c r="H430" i="4"/>
  <c r="K429" i="4"/>
  <c r="N428" i="4"/>
  <c r="O428" i="4" s="1"/>
  <c r="I430" i="4"/>
  <c r="DO435" i="3"/>
  <c r="DP435" i="3" s="1"/>
  <c r="DM436" i="3"/>
  <c r="DN436" i="3" s="1"/>
  <c r="CE403" i="3"/>
  <c r="CD403" i="3"/>
  <c r="CF403" i="3" s="1"/>
  <c r="CG403" i="3" s="1"/>
  <c r="BB404" i="3"/>
  <c r="BQ404" i="3"/>
  <c r="CC404" i="3" s="1"/>
  <c r="BP407" i="3"/>
  <c r="CB407" i="3" s="1"/>
  <c r="B421" i="3"/>
  <c r="BA407" i="3"/>
  <c r="BS403" i="3"/>
  <c r="BR403" i="3"/>
  <c r="BT403" i="3" s="1"/>
  <c r="BU403" i="3" s="1"/>
  <c r="BD404" i="3"/>
  <c r="BC404" i="3"/>
  <c r="BE404" i="3" s="1"/>
  <c r="BF404" i="3" s="1"/>
  <c r="E417" i="3"/>
  <c r="D417" i="3"/>
  <c r="F417" i="3" s="1"/>
  <c r="G417" i="3" s="1"/>
  <c r="C418" i="3"/>
  <c r="CP420" i="3"/>
  <c r="CQ420" i="3" s="1"/>
  <c r="CM422" i="3"/>
  <c r="CN421" i="3"/>
  <c r="CP421" i="3" s="1"/>
  <c r="CQ421" i="3" s="1"/>
  <c r="V402" i="2"/>
  <c r="G404" i="2"/>
  <c r="T404" i="2"/>
  <c r="U403" i="2"/>
  <c r="Z403" i="2" s="1"/>
  <c r="E406" i="2"/>
  <c r="F405" i="2"/>
  <c r="I405" i="2" s="1"/>
  <c r="J400" i="1"/>
  <c r="K400" i="1" s="1"/>
  <c r="G401" i="1"/>
  <c r="H401" i="1"/>
  <c r="D403" i="1"/>
  <c r="E403" i="1" s="1"/>
  <c r="I403" i="1" s="1"/>
  <c r="F402" i="1"/>
  <c r="AR424" i="6" l="1"/>
  <c r="AS424" i="6" s="1"/>
  <c r="S424" i="6"/>
  <c r="Q424" i="6"/>
  <c r="P425" i="6"/>
  <c r="M426" i="6"/>
  <c r="O425" i="6"/>
  <c r="N425" i="6"/>
  <c r="R425" i="6"/>
  <c r="T424" i="6"/>
  <c r="AD425" i="6"/>
  <c r="AB425" i="6"/>
  <c r="Z425" i="6"/>
  <c r="AA425" i="6"/>
  <c r="AE425" i="6" s="1"/>
  <c r="Y426" i="6"/>
  <c r="AC424" i="6"/>
  <c r="AF424" i="6" s="1"/>
  <c r="AG424" i="6" s="1"/>
  <c r="AP425" i="6"/>
  <c r="AN425" i="6"/>
  <c r="AM425" i="6"/>
  <c r="AL425" i="6"/>
  <c r="AR423" i="6"/>
  <c r="AS423" i="6" s="1"/>
  <c r="AK426" i="6"/>
  <c r="M429" i="4"/>
  <c r="V430" i="4"/>
  <c r="U431" i="4"/>
  <c r="AA428" i="4"/>
  <c r="AB428" i="4" s="1"/>
  <c r="X429" i="4"/>
  <c r="Z429" i="4" s="1"/>
  <c r="H431" i="4"/>
  <c r="I431" i="4" s="1"/>
  <c r="K430" i="4"/>
  <c r="N429" i="4"/>
  <c r="O429" i="4" s="1"/>
  <c r="DO436" i="3"/>
  <c r="DP436" i="3" s="1"/>
  <c r="DM437" i="3"/>
  <c r="CE404" i="3"/>
  <c r="CD404" i="3"/>
  <c r="CF404" i="3" s="1"/>
  <c r="CG404" i="3" s="1"/>
  <c r="BB405" i="3"/>
  <c r="BQ405" i="3"/>
  <c r="CC405" i="3" s="1"/>
  <c r="BS404" i="3"/>
  <c r="BR404" i="3"/>
  <c r="BT404" i="3" s="1"/>
  <c r="BU404" i="3" s="1"/>
  <c r="BP408" i="3"/>
  <c r="CB408" i="3" s="1"/>
  <c r="B422" i="3"/>
  <c r="BA408" i="3"/>
  <c r="BD405" i="3"/>
  <c r="BC405" i="3"/>
  <c r="BE405" i="3" s="1"/>
  <c r="BF405" i="3" s="1"/>
  <c r="E418" i="3"/>
  <c r="D418" i="3"/>
  <c r="F418" i="3" s="1"/>
  <c r="G418" i="3" s="1"/>
  <c r="C419" i="3"/>
  <c r="CO421" i="3"/>
  <c r="CM423" i="3"/>
  <c r="CN422" i="3"/>
  <c r="CP422" i="3" s="1"/>
  <c r="CQ422" i="3" s="1"/>
  <c r="V403" i="2"/>
  <c r="G405" i="2"/>
  <c r="T405" i="2"/>
  <c r="U404" i="2"/>
  <c r="Z404" i="2" s="1"/>
  <c r="F406" i="2"/>
  <c r="I406" i="2" s="1"/>
  <c r="E407" i="2"/>
  <c r="J401" i="1"/>
  <c r="K401" i="1" s="1"/>
  <c r="G402" i="1"/>
  <c r="H402" i="1"/>
  <c r="D404" i="1"/>
  <c r="E404" i="1" s="1"/>
  <c r="I404" i="1" s="1"/>
  <c r="F403" i="1"/>
  <c r="AD426" i="6" l="1"/>
  <c r="AB426" i="6"/>
  <c r="Z426" i="6"/>
  <c r="AA426" i="6"/>
  <c r="Y427" i="6"/>
  <c r="AC425" i="6"/>
  <c r="AF425" i="6" s="1"/>
  <c r="AG425" i="6" s="1"/>
  <c r="AP426" i="6"/>
  <c r="AN426" i="6"/>
  <c r="AL426" i="6"/>
  <c r="AO426" i="6" s="1"/>
  <c r="AM426" i="6"/>
  <c r="S425" i="6"/>
  <c r="P426" i="6"/>
  <c r="O426" i="6"/>
  <c r="M427" i="6"/>
  <c r="N426" i="6"/>
  <c r="R426" i="6"/>
  <c r="Q425" i="6"/>
  <c r="AQ425" i="6"/>
  <c r="AO425" i="6"/>
  <c r="AK427" i="6"/>
  <c r="M430" i="4"/>
  <c r="X430" i="4"/>
  <c r="Z430" i="4" s="1"/>
  <c r="AA430" i="4" s="1"/>
  <c r="AB430" i="4" s="1"/>
  <c r="V431" i="4"/>
  <c r="X431" i="4" s="1"/>
  <c r="AA429" i="4"/>
  <c r="AB429" i="4" s="1"/>
  <c r="U432" i="4"/>
  <c r="H432" i="4"/>
  <c r="I432" i="4" s="1"/>
  <c r="K431" i="4"/>
  <c r="M431" i="4" s="1"/>
  <c r="N431" i="4" s="1"/>
  <c r="O431" i="4" s="1"/>
  <c r="N430" i="4"/>
  <c r="O430" i="4" s="1"/>
  <c r="DN437" i="3"/>
  <c r="DO437" i="3" s="1"/>
  <c r="DP437" i="3" s="1"/>
  <c r="DM438" i="3"/>
  <c r="DN438" i="3" s="1"/>
  <c r="CE405" i="3"/>
  <c r="CD405" i="3"/>
  <c r="CF405" i="3" s="1"/>
  <c r="CG405" i="3" s="1"/>
  <c r="BB406" i="3"/>
  <c r="BQ406" i="3"/>
  <c r="CC406" i="3" s="1"/>
  <c r="BP409" i="3"/>
  <c r="CB409" i="3" s="1"/>
  <c r="BA409" i="3"/>
  <c r="B423" i="3"/>
  <c r="BS405" i="3"/>
  <c r="BR405" i="3"/>
  <c r="BT405" i="3" s="1"/>
  <c r="BU405" i="3" s="1"/>
  <c r="BC406" i="3"/>
  <c r="BE406" i="3" s="1"/>
  <c r="BF406" i="3" s="1"/>
  <c r="BD406" i="3"/>
  <c r="E419" i="3"/>
  <c r="D419" i="3"/>
  <c r="F419" i="3" s="1"/>
  <c r="G419" i="3" s="1"/>
  <c r="C420" i="3"/>
  <c r="CO422" i="3"/>
  <c r="CM424" i="3"/>
  <c r="CN423" i="3"/>
  <c r="CP423" i="3" s="1"/>
  <c r="CQ423" i="3" s="1"/>
  <c r="V404" i="2"/>
  <c r="G406" i="2"/>
  <c r="T406" i="2"/>
  <c r="U405" i="2"/>
  <c r="Z405" i="2" s="1"/>
  <c r="E408" i="2"/>
  <c r="F407" i="2"/>
  <c r="I407" i="2" s="1"/>
  <c r="J402" i="1"/>
  <c r="K402" i="1" s="1"/>
  <c r="H403" i="1"/>
  <c r="G403" i="1"/>
  <c r="D405" i="1"/>
  <c r="E405" i="1" s="1"/>
  <c r="I405" i="1" s="1"/>
  <c r="F404" i="1"/>
  <c r="Q426" i="6" l="1"/>
  <c r="AE426" i="6"/>
  <c r="AB427" i="6"/>
  <c r="AD427" i="6"/>
  <c r="Z427" i="6"/>
  <c r="AA427" i="6"/>
  <c r="AE427" i="6" s="1"/>
  <c r="Y428" i="6"/>
  <c r="AP427" i="6"/>
  <c r="AN427" i="6"/>
  <c r="AL427" i="6"/>
  <c r="AM427" i="6"/>
  <c r="T425" i="6"/>
  <c r="M428" i="6"/>
  <c r="R427" i="6"/>
  <c r="P427" i="6"/>
  <c r="N427" i="6"/>
  <c r="O427" i="6"/>
  <c r="AC426" i="6"/>
  <c r="AF426" i="6" s="1"/>
  <c r="AG426" i="6" s="1"/>
  <c r="S426" i="6"/>
  <c r="T426" i="6" s="1"/>
  <c r="AK428" i="6"/>
  <c r="AQ426" i="6"/>
  <c r="AR426" i="6" s="1"/>
  <c r="AS426" i="6" s="1"/>
  <c r="AR425" i="6"/>
  <c r="AS425" i="6" s="1"/>
  <c r="V432" i="4"/>
  <c r="U433" i="4"/>
  <c r="Z431" i="4"/>
  <c r="H433" i="4"/>
  <c r="I433" i="4" s="1"/>
  <c r="K432" i="4"/>
  <c r="M432" i="4" s="1"/>
  <c r="DO438" i="3"/>
  <c r="DP438" i="3" s="1"/>
  <c r="DM439" i="3"/>
  <c r="CE406" i="3"/>
  <c r="CD406" i="3"/>
  <c r="CF406" i="3" s="1"/>
  <c r="CG406" i="3" s="1"/>
  <c r="BP410" i="3"/>
  <c r="CB410" i="3" s="1"/>
  <c r="B424" i="3"/>
  <c r="BA410" i="3"/>
  <c r="BS406" i="3"/>
  <c r="BR406" i="3"/>
  <c r="BT406" i="3" s="1"/>
  <c r="BU406" i="3" s="1"/>
  <c r="BB407" i="3"/>
  <c r="BQ407" i="3"/>
  <c r="CC407" i="3" s="1"/>
  <c r="BC407" i="3"/>
  <c r="BE407" i="3" s="1"/>
  <c r="BF407" i="3" s="1"/>
  <c r="BD407" i="3"/>
  <c r="E420" i="3"/>
  <c r="D420" i="3"/>
  <c r="F420" i="3" s="1"/>
  <c r="G420" i="3" s="1"/>
  <c r="C421" i="3"/>
  <c r="CO423" i="3"/>
  <c r="CM425" i="3"/>
  <c r="CN424" i="3"/>
  <c r="CP424" i="3" s="1"/>
  <c r="CQ424" i="3" s="1"/>
  <c r="V405" i="2"/>
  <c r="G407" i="2"/>
  <c r="U406" i="2"/>
  <c r="Z406" i="2" s="1"/>
  <c r="T407" i="2"/>
  <c r="F408" i="2"/>
  <c r="I408" i="2" s="1"/>
  <c r="E409" i="2"/>
  <c r="J403" i="1"/>
  <c r="K403" i="1" s="1"/>
  <c r="H404" i="1"/>
  <c r="G404" i="1"/>
  <c r="D406" i="1"/>
  <c r="E406" i="1" s="1"/>
  <c r="I406" i="1" s="1"/>
  <c r="F405" i="1"/>
  <c r="S427" i="6" l="1"/>
  <c r="P428" i="6"/>
  <c r="N428" i="6"/>
  <c r="M429" i="6"/>
  <c r="O428" i="6"/>
  <c r="R428" i="6"/>
  <c r="AP428" i="6"/>
  <c r="AN428" i="6"/>
  <c r="AL428" i="6"/>
  <c r="AM428" i="6"/>
  <c r="AQ428" i="6" s="1"/>
  <c r="Q427" i="6"/>
  <c r="T427" i="6" s="1"/>
  <c r="AC427" i="6"/>
  <c r="AF427" i="6" s="1"/>
  <c r="AG427" i="6" s="1"/>
  <c r="AD428" i="6"/>
  <c r="AB428" i="6"/>
  <c r="Z428" i="6"/>
  <c r="AA428" i="6"/>
  <c r="Y429" i="6"/>
  <c r="AQ427" i="6"/>
  <c r="AK429" i="6"/>
  <c r="AO427" i="6"/>
  <c r="X432" i="4"/>
  <c r="Z432" i="4" s="1"/>
  <c r="V433" i="4"/>
  <c r="U434" i="4"/>
  <c r="AA431" i="4"/>
  <c r="AB431" i="4" s="1"/>
  <c r="H434" i="4"/>
  <c r="K433" i="4"/>
  <c r="M433" i="4" s="1"/>
  <c r="N432" i="4"/>
  <c r="O432" i="4" s="1"/>
  <c r="I434" i="4"/>
  <c r="DN439" i="3"/>
  <c r="DO439" i="3" s="1"/>
  <c r="DP439" i="3" s="1"/>
  <c r="DM440" i="3"/>
  <c r="CE407" i="3"/>
  <c r="CD407" i="3"/>
  <c r="CF407" i="3" s="1"/>
  <c r="CG407" i="3" s="1"/>
  <c r="BB408" i="3"/>
  <c r="BQ408" i="3"/>
  <c r="CC408" i="3" s="1"/>
  <c r="BP411" i="3"/>
  <c r="CB411" i="3" s="1"/>
  <c r="BA411" i="3"/>
  <c r="B425" i="3"/>
  <c r="BS407" i="3"/>
  <c r="BR407" i="3"/>
  <c r="BT407" i="3" s="1"/>
  <c r="BU407" i="3" s="1"/>
  <c r="BD408" i="3"/>
  <c r="BC408" i="3"/>
  <c r="BE408" i="3" s="1"/>
  <c r="BF408" i="3" s="1"/>
  <c r="D421" i="3"/>
  <c r="F421" i="3" s="1"/>
  <c r="G421" i="3" s="1"/>
  <c r="E421" i="3"/>
  <c r="C422" i="3"/>
  <c r="CO424" i="3"/>
  <c r="CM426" i="3"/>
  <c r="CN425" i="3"/>
  <c r="CO425" i="3" s="1"/>
  <c r="V406" i="2"/>
  <c r="G408" i="2"/>
  <c r="T408" i="2"/>
  <c r="U407" i="2"/>
  <c r="Z407" i="2" s="1"/>
  <c r="E410" i="2"/>
  <c r="F409" i="2"/>
  <c r="I409" i="2" s="1"/>
  <c r="J404" i="1"/>
  <c r="K404" i="1" s="1"/>
  <c r="H405" i="1"/>
  <c r="G405" i="1"/>
  <c r="D407" i="1"/>
  <c r="E407" i="1" s="1"/>
  <c r="I407" i="1" s="1"/>
  <c r="F406" i="1"/>
  <c r="AE428" i="6" l="1"/>
  <c r="AO428" i="6"/>
  <c r="O429" i="6"/>
  <c r="P429" i="6"/>
  <c r="N429" i="6"/>
  <c r="M430" i="6"/>
  <c r="R429" i="6"/>
  <c r="AP429" i="6"/>
  <c r="AN429" i="6"/>
  <c r="AL429" i="6"/>
  <c r="AM429" i="6"/>
  <c r="S428" i="6"/>
  <c r="AC428" i="6"/>
  <c r="AF428" i="6" s="1"/>
  <c r="AG428" i="6" s="1"/>
  <c r="Q428" i="6"/>
  <c r="AD429" i="6"/>
  <c r="AB429" i="6"/>
  <c r="Z429" i="6"/>
  <c r="AA429" i="6"/>
  <c r="AE429" i="6" s="1"/>
  <c r="Y430" i="6"/>
  <c r="AR428" i="6"/>
  <c r="AS428" i="6" s="1"/>
  <c r="AK430" i="6"/>
  <c r="AR427" i="6"/>
  <c r="AS427" i="6" s="1"/>
  <c r="X433" i="4"/>
  <c r="Z433" i="4" s="1"/>
  <c r="V434" i="4"/>
  <c r="AA432" i="4"/>
  <c r="AB432" i="4" s="1"/>
  <c r="U435" i="4"/>
  <c r="H435" i="4"/>
  <c r="I435" i="4" s="1"/>
  <c r="K434" i="4"/>
  <c r="M434" i="4" s="1"/>
  <c r="N433" i="4"/>
  <c r="O433" i="4" s="1"/>
  <c r="DN440" i="3"/>
  <c r="DO440" i="3" s="1"/>
  <c r="DP440" i="3" s="1"/>
  <c r="DM441" i="3"/>
  <c r="DN441" i="3" s="1"/>
  <c r="CE408" i="3"/>
  <c r="CD408" i="3"/>
  <c r="BB409" i="3"/>
  <c r="BQ409" i="3"/>
  <c r="CC409" i="3" s="1"/>
  <c r="BP412" i="3"/>
  <c r="CB412" i="3" s="1"/>
  <c r="B426" i="3"/>
  <c r="BA412" i="3"/>
  <c r="BS408" i="3"/>
  <c r="BR408" i="3"/>
  <c r="BT408" i="3" s="1"/>
  <c r="BU408" i="3" s="1"/>
  <c r="BD409" i="3"/>
  <c r="BC409" i="3"/>
  <c r="BE409" i="3" s="1"/>
  <c r="BF409" i="3" s="1"/>
  <c r="D422" i="3"/>
  <c r="F422" i="3" s="1"/>
  <c r="G422" i="3" s="1"/>
  <c r="E422" i="3"/>
  <c r="C423" i="3"/>
  <c r="CP425" i="3"/>
  <c r="CQ425" i="3" s="1"/>
  <c r="CM427" i="3"/>
  <c r="CN426" i="3"/>
  <c r="CP426" i="3" s="1"/>
  <c r="CQ426" i="3" s="1"/>
  <c r="V407" i="2"/>
  <c r="G409" i="2"/>
  <c r="T409" i="2"/>
  <c r="U408" i="2"/>
  <c r="Z408" i="2" s="1"/>
  <c r="F410" i="2"/>
  <c r="I410" i="2" s="1"/>
  <c r="E411" i="2"/>
  <c r="J405" i="1"/>
  <c r="K405" i="1" s="1"/>
  <c r="H406" i="1"/>
  <c r="G406" i="1"/>
  <c r="D408" i="1"/>
  <c r="E408" i="1" s="1"/>
  <c r="I408" i="1" s="1"/>
  <c r="F407" i="1"/>
  <c r="T428" i="6" l="1"/>
  <c r="AD430" i="6"/>
  <c r="AB430" i="6"/>
  <c r="AA430" i="6"/>
  <c r="AE430" i="6" s="1"/>
  <c r="Z430" i="6"/>
  <c r="Y431" i="6"/>
  <c r="P430" i="6"/>
  <c r="O430" i="6"/>
  <c r="N430" i="6"/>
  <c r="M431" i="6"/>
  <c r="R430" i="6"/>
  <c r="AC429" i="6"/>
  <c r="AF429" i="6" s="1"/>
  <c r="AG429" i="6" s="1"/>
  <c r="Q429" i="6"/>
  <c r="AP430" i="6"/>
  <c r="AN430" i="6"/>
  <c r="AL430" i="6"/>
  <c r="AM430" i="6"/>
  <c r="AQ430" i="6" s="1"/>
  <c r="S429" i="6"/>
  <c r="AO429" i="6"/>
  <c r="AK431" i="6"/>
  <c r="AQ429" i="6"/>
  <c r="AR429" i="6" s="1"/>
  <c r="AS429" i="6" s="1"/>
  <c r="X434" i="4"/>
  <c r="Z434" i="4" s="1"/>
  <c r="AA434" i="4" s="1"/>
  <c r="AB434" i="4" s="1"/>
  <c r="V435" i="4"/>
  <c r="U436" i="4"/>
  <c r="AA433" i="4"/>
  <c r="AB433" i="4" s="1"/>
  <c r="H436" i="4"/>
  <c r="I436" i="4" s="1"/>
  <c r="K435" i="4"/>
  <c r="N434" i="4"/>
  <c r="O434" i="4" s="1"/>
  <c r="DO441" i="3"/>
  <c r="DP441" i="3" s="1"/>
  <c r="DM442" i="3"/>
  <c r="CE409" i="3"/>
  <c r="CD409" i="3"/>
  <c r="CF409" i="3" s="1"/>
  <c r="CG409" i="3" s="1"/>
  <c r="CF408" i="3"/>
  <c r="CG408" i="3" s="1"/>
  <c r="BS409" i="3"/>
  <c r="BR409" i="3"/>
  <c r="BT409" i="3" s="1"/>
  <c r="BU409" i="3" s="1"/>
  <c r="BB410" i="3"/>
  <c r="BQ410" i="3"/>
  <c r="CC410" i="3" s="1"/>
  <c r="BP413" i="3"/>
  <c r="CB413" i="3" s="1"/>
  <c r="BA413" i="3"/>
  <c r="B427" i="3"/>
  <c r="BD410" i="3"/>
  <c r="BC410" i="3"/>
  <c r="BE410" i="3" s="1"/>
  <c r="BF410" i="3" s="1"/>
  <c r="D423" i="3"/>
  <c r="F423" i="3" s="1"/>
  <c r="G423" i="3" s="1"/>
  <c r="E423" i="3"/>
  <c r="C424" i="3"/>
  <c r="CO426" i="3"/>
  <c r="CM428" i="3"/>
  <c r="CN427" i="3"/>
  <c r="CP427" i="3" s="1"/>
  <c r="CQ427" i="3" s="1"/>
  <c r="V408" i="2"/>
  <c r="G410" i="2"/>
  <c r="U409" i="2"/>
  <c r="Z409" i="2" s="1"/>
  <c r="T410" i="2"/>
  <c r="E412" i="2"/>
  <c r="F411" i="2"/>
  <c r="I411" i="2" s="1"/>
  <c r="J406" i="1"/>
  <c r="K406" i="1" s="1"/>
  <c r="H407" i="1"/>
  <c r="G407" i="1"/>
  <c r="D409" i="1"/>
  <c r="E409" i="1" s="1"/>
  <c r="I409" i="1" s="1"/>
  <c r="F408" i="1"/>
  <c r="T429" i="6" l="1"/>
  <c r="N431" i="6"/>
  <c r="R431" i="6"/>
  <c r="M432" i="6"/>
  <c r="O431" i="6"/>
  <c r="P431" i="6"/>
  <c r="S430" i="6"/>
  <c r="AP431" i="6"/>
  <c r="AN431" i="6"/>
  <c r="AL431" i="6"/>
  <c r="AM431" i="6"/>
  <c r="AD431" i="6"/>
  <c r="AB431" i="6"/>
  <c r="Z431" i="6"/>
  <c r="AA431" i="6"/>
  <c r="Y432" i="6"/>
  <c r="AC430" i="6"/>
  <c r="AF430" i="6" s="1"/>
  <c r="AG430" i="6" s="1"/>
  <c r="Q430" i="6"/>
  <c r="AO430" i="6"/>
  <c r="AR430" i="6" s="1"/>
  <c r="AS430" i="6" s="1"/>
  <c r="AK432" i="6"/>
  <c r="M435" i="4"/>
  <c r="V436" i="4"/>
  <c r="U437" i="4"/>
  <c r="X435" i="4"/>
  <c r="Z435" i="4" s="1"/>
  <c r="H437" i="4"/>
  <c r="I437" i="4" s="1"/>
  <c r="K436" i="4"/>
  <c r="M436" i="4" s="1"/>
  <c r="N435" i="4"/>
  <c r="O435" i="4" s="1"/>
  <c r="DN442" i="3"/>
  <c r="DO442" i="3" s="1"/>
  <c r="DP442" i="3" s="1"/>
  <c r="DM443" i="3"/>
  <c r="DN443" i="3" s="1"/>
  <c r="CE410" i="3"/>
  <c r="CD410" i="3"/>
  <c r="CF410" i="3" s="1"/>
  <c r="CG410" i="3" s="1"/>
  <c r="BP414" i="3"/>
  <c r="CB414" i="3" s="1"/>
  <c r="BA414" i="3"/>
  <c r="B428" i="3"/>
  <c r="BB411" i="3"/>
  <c r="BQ411" i="3"/>
  <c r="CC411" i="3" s="1"/>
  <c r="BR410" i="3"/>
  <c r="BT410" i="3" s="1"/>
  <c r="BU410" i="3" s="1"/>
  <c r="BS410" i="3"/>
  <c r="BD411" i="3"/>
  <c r="BC411" i="3"/>
  <c r="BE411" i="3" s="1"/>
  <c r="BF411" i="3" s="1"/>
  <c r="E424" i="3"/>
  <c r="D424" i="3"/>
  <c r="F424" i="3" s="1"/>
  <c r="G424" i="3" s="1"/>
  <c r="C425" i="3"/>
  <c r="CO427" i="3"/>
  <c r="CM429" i="3"/>
  <c r="CN428" i="3"/>
  <c r="CP428" i="3" s="1"/>
  <c r="CQ428" i="3" s="1"/>
  <c r="V409" i="2"/>
  <c r="G411" i="2"/>
  <c r="U410" i="2"/>
  <c r="Z410" i="2" s="1"/>
  <c r="T411" i="2"/>
  <c r="E413" i="2"/>
  <c r="F412" i="2"/>
  <c r="I412" i="2" s="1"/>
  <c r="J407" i="1"/>
  <c r="K407" i="1" s="1"/>
  <c r="H408" i="1"/>
  <c r="G408" i="1"/>
  <c r="D410" i="1"/>
  <c r="E410" i="1" s="1"/>
  <c r="I410" i="1" s="1"/>
  <c r="F409" i="1"/>
  <c r="Q431" i="6" l="1"/>
  <c r="S431" i="6"/>
  <c r="T430" i="6"/>
  <c r="AC431" i="6"/>
  <c r="AP432" i="6"/>
  <c r="AN432" i="6"/>
  <c r="AL432" i="6"/>
  <c r="AM432" i="6"/>
  <c r="AD432" i="6"/>
  <c r="AB432" i="6"/>
  <c r="Z432" i="6"/>
  <c r="AA432" i="6"/>
  <c r="AE432" i="6" s="1"/>
  <c r="Y433" i="6"/>
  <c r="O432" i="6"/>
  <c r="R432" i="6"/>
  <c r="N432" i="6"/>
  <c r="M433" i="6"/>
  <c r="P432" i="6"/>
  <c r="AE431" i="6"/>
  <c r="AF431" i="6" s="1"/>
  <c r="AG431" i="6" s="1"/>
  <c r="AQ431" i="6"/>
  <c r="AO432" i="6"/>
  <c r="AK433" i="6"/>
  <c r="AO431" i="6"/>
  <c r="X436" i="4"/>
  <c r="Z436" i="4" s="1"/>
  <c r="AA436" i="4" s="1"/>
  <c r="AB436" i="4" s="1"/>
  <c r="V437" i="4"/>
  <c r="AA435" i="4"/>
  <c r="AB435" i="4" s="1"/>
  <c r="U438" i="4"/>
  <c r="H438" i="4"/>
  <c r="I438" i="4" s="1"/>
  <c r="K437" i="4"/>
  <c r="M437" i="4" s="1"/>
  <c r="N436" i="4"/>
  <c r="O436" i="4" s="1"/>
  <c r="DO443" i="3"/>
  <c r="DP443" i="3" s="1"/>
  <c r="DM444" i="3"/>
  <c r="CD411" i="3"/>
  <c r="CF411" i="3" s="1"/>
  <c r="CG411" i="3" s="1"/>
  <c r="CE411" i="3"/>
  <c r="BB412" i="3"/>
  <c r="BQ412" i="3"/>
  <c r="CC412" i="3" s="1"/>
  <c r="BR411" i="3"/>
  <c r="BT411" i="3" s="1"/>
  <c r="BU411" i="3" s="1"/>
  <c r="BS411" i="3"/>
  <c r="BP415" i="3"/>
  <c r="CB415" i="3" s="1"/>
  <c r="B429" i="3"/>
  <c r="BA415" i="3"/>
  <c r="BD412" i="3"/>
  <c r="BC412" i="3"/>
  <c r="BE412" i="3" s="1"/>
  <c r="BF412" i="3" s="1"/>
  <c r="E425" i="3"/>
  <c r="D425" i="3"/>
  <c r="F425" i="3" s="1"/>
  <c r="G425" i="3" s="1"/>
  <c r="C426" i="3"/>
  <c r="CO428" i="3"/>
  <c r="CM430" i="3"/>
  <c r="CN429" i="3"/>
  <c r="CO429" i="3" s="1"/>
  <c r="V410" i="2"/>
  <c r="G412" i="2"/>
  <c r="T412" i="2"/>
  <c r="U411" i="2"/>
  <c r="Z411" i="2" s="1"/>
  <c r="E414" i="2"/>
  <c r="F413" i="2"/>
  <c r="I413" i="2" s="1"/>
  <c r="J408" i="1"/>
  <c r="K408" i="1" s="1"/>
  <c r="G409" i="1"/>
  <c r="H409" i="1"/>
  <c r="D411" i="1"/>
  <c r="E411" i="1" s="1"/>
  <c r="I411" i="1" s="1"/>
  <c r="F410" i="1"/>
  <c r="T431" i="6" l="1"/>
  <c r="S432" i="6"/>
  <c r="AC432" i="6"/>
  <c r="AF432" i="6"/>
  <c r="AG432" i="6" s="1"/>
  <c r="AP433" i="6"/>
  <c r="AN433" i="6"/>
  <c r="AL433" i="6"/>
  <c r="AM433" i="6"/>
  <c r="Q432" i="6"/>
  <c r="T432" i="6" s="1"/>
  <c r="AD433" i="6"/>
  <c r="AB433" i="6"/>
  <c r="Z433" i="6"/>
  <c r="AA433" i="6"/>
  <c r="AE433" i="6" s="1"/>
  <c r="Y434" i="6"/>
  <c r="M434" i="6"/>
  <c r="O433" i="6"/>
  <c r="R433" i="6"/>
  <c r="P433" i="6"/>
  <c r="N433" i="6"/>
  <c r="AK434" i="6"/>
  <c r="AQ432" i="6"/>
  <c r="AR432" i="6" s="1"/>
  <c r="AS432" i="6" s="1"/>
  <c r="AR431" i="6"/>
  <c r="AS431" i="6" s="1"/>
  <c r="V438" i="4"/>
  <c r="U439" i="4"/>
  <c r="X437" i="4"/>
  <c r="Z437" i="4" s="1"/>
  <c r="H439" i="4"/>
  <c r="I439" i="4" s="1"/>
  <c r="K438" i="4"/>
  <c r="M438" i="4" s="1"/>
  <c r="N437" i="4"/>
  <c r="O437" i="4" s="1"/>
  <c r="DN444" i="3"/>
  <c r="DO444" i="3" s="1"/>
  <c r="DP444" i="3" s="1"/>
  <c r="DM445" i="3"/>
  <c r="DN445" i="3" s="1"/>
  <c r="CE412" i="3"/>
  <c r="CD412" i="3"/>
  <c r="CF412" i="3" s="1"/>
  <c r="CG412" i="3" s="1"/>
  <c r="BB413" i="3"/>
  <c r="BQ413" i="3"/>
  <c r="CC413" i="3" s="1"/>
  <c r="BP416" i="3"/>
  <c r="CB416" i="3" s="1"/>
  <c r="BA416" i="3"/>
  <c r="B430" i="3"/>
  <c r="BS412" i="3"/>
  <c r="BR412" i="3"/>
  <c r="BT412" i="3" s="1"/>
  <c r="BU412" i="3" s="1"/>
  <c r="BD413" i="3"/>
  <c r="BC413" i="3"/>
  <c r="BE413" i="3" s="1"/>
  <c r="BF413" i="3" s="1"/>
  <c r="E426" i="3"/>
  <c r="D426" i="3"/>
  <c r="F426" i="3" s="1"/>
  <c r="G426" i="3" s="1"/>
  <c r="C427" i="3"/>
  <c r="CP429" i="3"/>
  <c r="CQ429" i="3" s="1"/>
  <c r="CM431" i="3"/>
  <c r="CN430" i="3"/>
  <c r="CP430" i="3" s="1"/>
  <c r="CQ430" i="3" s="1"/>
  <c r="V411" i="2"/>
  <c r="G413" i="2"/>
  <c r="T413" i="2"/>
  <c r="U412" i="2"/>
  <c r="Z412" i="2" s="1"/>
  <c r="F414" i="2"/>
  <c r="I414" i="2" s="1"/>
  <c r="E415" i="2"/>
  <c r="J409" i="1"/>
  <c r="K409" i="1" s="1"/>
  <c r="G410" i="1"/>
  <c r="H410" i="1"/>
  <c r="D412" i="1"/>
  <c r="E412" i="1" s="1"/>
  <c r="I412" i="1" s="1"/>
  <c r="F411" i="1"/>
  <c r="AC433" i="6" l="1"/>
  <c r="AF433" i="6" s="1"/>
  <c r="AG433" i="6" s="1"/>
  <c r="Q433" i="6"/>
  <c r="AP434" i="6"/>
  <c r="AN434" i="6"/>
  <c r="AL434" i="6"/>
  <c r="AM434" i="6"/>
  <c r="AQ434" i="6" s="1"/>
  <c r="AD434" i="6"/>
  <c r="AB434" i="6"/>
  <c r="Z434" i="6"/>
  <c r="AA434" i="6"/>
  <c r="AE434" i="6" s="1"/>
  <c r="Y435" i="6"/>
  <c r="S433" i="6"/>
  <c r="M435" i="6"/>
  <c r="N434" i="6"/>
  <c r="P434" i="6"/>
  <c r="R434" i="6"/>
  <c r="O434" i="6"/>
  <c r="AK435" i="6"/>
  <c r="AQ433" i="6"/>
  <c r="AO433" i="6"/>
  <c r="V439" i="4"/>
  <c r="X439" i="4" s="1"/>
  <c r="AA437" i="4"/>
  <c r="AB437" i="4" s="1"/>
  <c r="U440" i="4"/>
  <c r="X438" i="4"/>
  <c r="Z438" i="4" s="1"/>
  <c r="H440" i="4"/>
  <c r="K439" i="4"/>
  <c r="N438" i="4"/>
  <c r="O438" i="4" s="1"/>
  <c r="I440" i="4"/>
  <c r="DO445" i="3"/>
  <c r="DP445" i="3" s="1"/>
  <c r="DM446" i="3"/>
  <c r="CE413" i="3"/>
  <c r="CD413" i="3"/>
  <c r="CF413" i="3" s="1"/>
  <c r="CG413" i="3" s="1"/>
  <c r="BB414" i="3"/>
  <c r="BQ414" i="3"/>
  <c r="CC414" i="3" s="1"/>
  <c r="BP417" i="3"/>
  <c r="CB417" i="3" s="1"/>
  <c r="B431" i="3"/>
  <c r="BA417" i="3"/>
  <c r="BS413" i="3"/>
  <c r="BR413" i="3"/>
  <c r="BT413" i="3" s="1"/>
  <c r="BU413" i="3" s="1"/>
  <c r="BD414" i="3"/>
  <c r="BC414" i="3"/>
  <c r="BE414" i="3" s="1"/>
  <c r="BF414" i="3" s="1"/>
  <c r="E427" i="3"/>
  <c r="D427" i="3"/>
  <c r="F427" i="3" s="1"/>
  <c r="G427" i="3" s="1"/>
  <c r="C428" i="3"/>
  <c r="CO430" i="3"/>
  <c r="CM432" i="3"/>
  <c r="CN431" i="3"/>
  <c r="CP431" i="3" s="1"/>
  <c r="CQ431" i="3" s="1"/>
  <c r="V412" i="2"/>
  <c r="G414" i="2"/>
  <c r="T414" i="2"/>
  <c r="U413" i="2"/>
  <c r="Z413" i="2" s="1"/>
  <c r="E416" i="2"/>
  <c r="F415" i="2"/>
  <c r="I415" i="2" s="1"/>
  <c r="J410" i="1"/>
  <c r="K410" i="1" s="1"/>
  <c r="H411" i="1"/>
  <c r="G411" i="1"/>
  <c r="D413" i="1"/>
  <c r="E413" i="1" s="1"/>
  <c r="I413" i="1" s="1"/>
  <c r="F412" i="1"/>
  <c r="Q434" i="6" l="1"/>
  <c r="S434" i="6"/>
  <c r="T433" i="6"/>
  <c r="AC434" i="6"/>
  <c r="AF434" i="6" s="1"/>
  <c r="AG434" i="6" s="1"/>
  <c r="AD435" i="6"/>
  <c r="AB435" i="6"/>
  <c r="Z435" i="6"/>
  <c r="AA435" i="6"/>
  <c r="AE435" i="6" s="1"/>
  <c r="Y436" i="6"/>
  <c r="AP435" i="6"/>
  <c r="AN435" i="6"/>
  <c r="AL435" i="6"/>
  <c r="AM435" i="6"/>
  <c r="N435" i="6"/>
  <c r="O435" i="6"/>
  <c r="M436" i="6"/>
  <c r="P435" i="6"/>
  <c r="R435" i="6"/>
  <c r="AR433" i="6"/>
  <c r="AS433" i="6" s="1"/>
  <c r="AO434" i="6"/>
  <c r="AR434" i="6" s="1"/>
  <c r="AS434" i="6" s="1"/>
  <c r="AK436" i="6"/>
  <c r="M439" i="4"/>
  <c r="V440" i="4"/>
  <c r="AA438" i="4"/>
  <c r="AB438" i="4" s="1"/>
  <c r="U441" i="4"/>
  <c r="X440" i="4"/>
  <c r="Z439" i="4"/>
  <c r="H441" i="4"/>
  <c r="I441" i="4" s="1"/>
  <c r="K440" i="4"/>
  <c r="M440" i="4" s="1"/>
  <c r="N439" i="4"/>
  <c r="O439" i="4" s="1"/>
  <c r="DN446" i="3"/>
  <c r="DO446" i="3" s="1"/>
  <c r="DP446" i="3" s="1"/>
  <c r="DM447" i="3"/>
  <c r="DN447" i="3" s="1"/>
  <c r="CE414" i="3"/>
  <c r="CD414" i="3"/>
  <c r="CF414" i="3" s="1"/>
  <c r="CG414" i="3" s="1"/>
  <c r="BB415" i="3"/>
  <c r="BQ415" i="3"/>
  <c r="CC415" i="3" s="1"/>
  <c r="BP418" i="3"/>
  <c r="CB418" i="3" s="1"/>
  <c r="BA418" i="3"/>
  <c r="B432" i="3"/>
  <c r="BS414" i="3"/>
  <c r="BR414" i="3"/>
  <c r="BT414" i="3" s="1"/>
  <c r="BU414" i="3" s="1"/>
  <c r="BD415" i="3"/>
  <c r="BC415" i="3"/>
  <c r="BE415" i="3" s="1"/>
  <c r="BF415" i="3" s="1"/>
  <c r="E428" i="3"/>
  <c r="D428" i="3"/>
  <c r="F428" i="3" s="1"/>
  <c r="G428" i="3" s="1"/>
  <c r="C429" i="3"/>
  <c r="CO431" i="3"/>
  <c r="CM433" i="3"/>
  <c r="CN432" i="3"/>
  <c r="CP432" i="3" s="1"/>
  <c r="CQ432" i="3" s="1"/>
  <c r="V413" i="2"/>
  <c r="G415" i="2"/>
  <c r="T415" i="2"/>
  <c r="U414" i="2"/>
  <c r="Z414" i="2" s="1"/>
  <c r="F416" i="2"/>
  <c r="I416" i="2" s="1"/>
  <c r="E417" i="2"/>
  <c r="J411" i="1"/>
  <c r="K411" i="1" s="1"/>
  <c r="H412" i="1"/>
  <c r="G412" i="1"/>
  <c r="D414" i="1"/>
  <c r="E414" i="1" s="1"/>
  <c r="I414" i="1" s="1"/>
  <c r="F413" i="1"/>
  <c r="T434" i="6" l="1"/>
  <c r="AC435" i="6"/>
  <c r="AP436" i="6"/>
  <c r="AN436" i="6"/>
  <c r="AM436" i="6"/>
  <c r="AL436" i="6"/>
  <c r="AF435" i="6"/>
  <c r="AG435" i="6" s="1"/>
  <c r="Q435" i="6"/>
  <c r="R436" i="6"/>
  <c r="M437" i="6"/>
  <c r="N436" i="6"/>
  <c r="O436" i="6"/>
  <c r="P436" i="6"/>
  <c r="AD436" i="6"/>
  <c r="AB436" i="6"/>
  <c r="Z436" i="6"/>
  <c r="AA436" i="6"/>
  <c r="AE436" i="6" s="1"/>
  <c r="Y437" i="6"/>
  <c r="S435" i="6"/>
  <c r="AO435" i="6"/>
  <c r="AQ435" i="6"/>
  <c r="AR435" i="6" s="1"/>
  <c r="AS435" i="6" s="1"/>
  <c r="AK437" i="6"/>
  <c r="AO436" i="6"/>
  <c r="V441" i="4"/>
  <c r="AA439" i="4"/>
  <c r="AB439" i="4" s="1"/>
  <c r="U442" i="4"/>
  <c r="Z440" i="4"/>
  <c r="H442" i="4"/>
  <c r="I442" i="4" s="1"/>
  <c r="K441" i="4"/>
  <c r="M441" i="4" s="1"/>
  <c r="N441" i="4" s="1"/>
  <c r="O441" i="4" s="1"/>
  <c r="N440" i="4"/>
  <c r="O440" i="4" s="1"/>
  <c r="DO447" i="3"/>
  <c r="DP447" i="3" s="1"/>
  <c r="DM448" i="3"/>
  <c r="DN448" i="3" s="1"/>
  <c r="CD415" i="3"/>
  <c r="CF415" i="3" s="1"/>
  <c r="CG415" i="3" s="1"/>
  <c r="CE415" i="3"/>
  <c r="BB416" i="3"/>
  <c r="BQ416" i="3"/>
  <c r="CC416" i="3" s="1"/>
  <c r="BP419" i="3"/>
  <c r="CB419" i="3" s="1"/>
  <c r="B433" i="3"/>
  <c r="BA419" i="3"/>
  <c r="BS415" i="3"/>
  <c r="BR415" i="3"/>
  <c r="BT415" i="3" s="1"/>
  <c r="BU415" i="3" s="1"/>
  <c r="BD416" i="3"/>
  <c r="BC416" i="3"/>
  <c r="BE416" i="3" s="1"/>
  <c r="BF416" i="3" s="1"/>
  <c r="E429" i="3"/>
  <c r="D429" i="3"/>
  <c r="F429" i="3" s="1"/>
  <c r="G429" i="3" s="1"/>
  <c r="C430" i="3"/>
  <c r="CO432" i="3"/>
  <c r="CM434" i="3"/>
  <c r="CN433" i="3"/>
  <c r="CP433" i="3" s="1"/>
  <c r="CQ433" i="3" s="1"/>
  <c r="V414" i="2"/>
  <c r="G416" i="2"/>
  <c r="T416" i="2"/>
  <c r="U415" i="2"/>
  <c r="Z415" i="2" s="1"/>
  <c r="F417" i="2"/>
  <c r="I417" i="2" s="1"/>
  <c r="E418" i="2"/>
  <c r="J412" i="1"/>
  <c r="K412" i="1" s="1"/>
  <c r="H413" i="1"/>
  <c r="G413" i="1"/>
  <c r="D415" i="1"/>
  <c r="E415" i="1" s="1"/>
  <c r="I415" i="1" s="1"/>
  <c r="F414" i="1"/>
  <c r="S436" i="6" l="1"/>
  <c r="T435" i="6"/>
  <c r="Q436" i="6"/>
  <c r="T436" i="6" s="1"/>
  <c r="AP437" i="6"/>
  <c r="AN437" i="6"/>
  <c r="AM437" i="6"/>
  <c r="AL437" i="6"/>
  <c r="AD437" i="6"/>
  <c r="AB437" i="6"/>
  <c r="Z437" i="6"/>
  <c r="AA437" i="6"/>
  <c r="AE437" i="6" s="1"/>
  <c r="Y438" i="6"/>
  <c r="AC436" i="6"/>
  <c r="AF436" i="6" s="1"/>
  <c r="AG436" i="6" s="1"/>
  <c r="O437" i="6"/>
  <c r="P437" i="6"/>
  <c r="R437" i="6"/>
  <c r="N437" i="6"/>
  <c r="M438" i="6"/>
  <c r="AQ436" i="6"/>
  <c r="AR436" i="6" s="1"/>
  <c r="AS436" i="6" s="1"/>
  <c r="AK438" i="6"/>
  <c r="AQ437" i="6"/>
  <c r="X441" i="4"/>
  <c r="V442" i="4"/>
  <c r="AA440" i="4"/>
  <c r="AB440" i="4" s="1"/>
  <c r="U443" i="4"/>
  <c r="Z441" i="4"/>
  <c r="H443" i="4"/>
  <c r="I443" i="4" s="1"/>
  <c r="K442" i="4"/>
  <c r="DO448" i="3"/>
  <c r="DP448" i="3" s="1"/>
  <c r="DM449" i="3"/>
  <c r="DN449" i="3" s="1"/>
  <c r="CE416" i="3"/>
  <c r="CD416" i="3"/>
  <c r="CF416" i="3" s="1"/>
  <c r="CG416" i="3" s="1"/>
  <c r="BB417" i="3"/>
  <c r="BQ417" i="3"/>
  <c r="CC417" i="3" s="1"/>
  <c r="BS416" i="3"/>
  <c r="BR416" i="3"/>
  <c r="BT416" i="3" s="1"/>
  <c r="BU416" i="3" s="1"/>
  <c r="BP420" i="3"/>
  <c r="CB420" i="3" s="1"/>
  <c r="B434" i="3"/>
  <c r="BA420" i="3"/>
  <c r="BD417" i="3"/>
  <c r="BC417" i="3"/>
  <c r="BE417" i="3" s="1"/>
  <c r="BF417" i="3" s="1"/>
  <c r="E430" i="3"/>
  <c r="D430" i="3"/>
  <c r="F430" i="3" s="1"/>
  <c r="G430" i="3" s="1"/>
  <c r="C431" i="3"/>
  <c r="CO433" i="3"/>
  <c r="CM435" i="3"/>
  <c r="CN434" i="3"/>
  <c r="CP434" i="3" s="1"/>
  <c r="CQ434" i="3" s="1"/>
  <c r="V415" i="2"/>
  <c r="G417" i="2"/>
  <c r="T417" i="2"/>
  <c r="U416" i="2"/>
  <c r="Z416" i="2" s="1"/>
  <c r="E419" i="2"/>
  <c r="F418" i="2"/>
  <c r="I418" i="2" s="1"/>
  <c r="J413" i="1"/>
  <c r="K413" i="1" s="1"/>
  <c r="H414" i="1"/>
  <c r="G414" i="1"/>
  <c r="D416" i="1"/>
  <c r="E416" i="1" s="1"/>
  <c r="I416" i="1" s="1"/>
  <c r="F415" i="1"/>
  <c r="S437" i="6" l="1"/>
  <c r="AD438" i="6"/>
  <c r="AB438" i="6"/>
  <c r="Z438" i="6"/>
  <c r="AA438" i="6"/>
  <c r="AE438" i="6" s="1"/>
  <c r="Y439" i="6"/>
  <c r="AP438" i="6"/>
  <c r="AN438" i="6"/>
  <c r="AL438" i="6"/>
  <c r="AM438" i="6"/>
  <c r="P438" i="6"/>
  <c r="N438" i="6"/>
  <c r="O438" i="6"/>
  <c r="R438" i="6"/>
  <c r="M439" i="6"/>
  <c r="AC437" i="6"/>
  <c r="AF437" i="6" s="1"/>
  <c r="AG437" i="6" s="1"/>
  <c r="Q437" i="6"/>
  <c r="AK439" i="6"/>
  <c r="AO437" i="6"/>
  <c r="AR437" i="6" s="1"/>
  <c r="AS437" i="6" s="1"/>
  <c r="M442" i="4"/>
  <c r="N442" i="4" s="1"/>
  <c r="O442" i="4" s="1"/>
  <c r="X442" i="4"/>
  <c r="Z442" i="4" s="1"/>
  <c r="AA442" i="4" s="1"/>
  <c r="AB442" i="4" s="1"/>
  <c r="V443" i="4"/>
  <c r="U444" i="4"/>
  <c r="AA441" i="4"/>
  <c r="AB441" i="4" s="1"/>
  <c r="H444" i="4"/>
  <c r="I444" i="4" s="1"/>
  <c r="K443" i="4"/>
  <c r="DO449" i="3"/>
  <c r="DP449" i="3" s="1"/>
  <c r="DM450" i="3"/>
  <c r="CE417" i="3"/>
  <c r="CD417" i="3"/>
  <c r="CF417" i="3" s="1"/>
  <c r="CG417" i="3" s="1"/>
  <c r="BB418" i="3"/>
  <c r="BQ418" i="3"/>
  <c r="CC418" i="3" s="1"/>
  <c r="BS417" i="3"/>
  <c r="BR417" i="3"/>
  <c r="BT417" i="3" s="1"/>
  <c r="BU417" i="3" s="1"/>
  <c r="BP421" i="3"/>
  <c r="CB421" i="3" s="1"/>
  <c r="BA421" i="3"/>
  <c r="B435" i="3"/>
  <c r="BD418" i="3"/>
  <c r="BC418" i="3"/>
  <c r="BE418" i="3" s="1"/>
  <c r="BF418" i="3" s="1"/>
  <c r="E431" i="3"/>
  <c r="D431" i="3"/>
  <c r="F431" i="3" s="1"/>
  <c r="G431" i="3" s="1"/>
  <c r="C432" i="3"/>
  <c r="CO434" i="3"/>
  <c r="CM436" i="3"/>
  <c r="CN435" i="3"/>
  <c r="CO435" i="3" s="1"/>
  <c r="V416" i="2"/>
  <c r="G418" i="2"/>
  <c r="T418" i="2"/>
  <c r="U417" i="2"/>
  <c r="Z417" i="2" s="1"/>
  <c r="E420" i="2"/>
  <c r="F419" i="2"/>
  <c r="I419" i="2" s="1"/>
  <c r="J414" i="1"/>
  <c r="K414" i="1" s="1"/>
  <c r="H415" i="1"/>
  <c r="G415" i="1"/>
  <c r="D417" i="1"/>
  <c r="E417" i="1" s="1"/>
  <c r="I417" i="1" s="1"/>
  <c r="F416" i="1"/>
  <c r="AO438" i="6" l="1"/>
  <c r="T437" i="6"/>
  <c r="S438" i="6"/>
  <c r="Q438" i="6"/>
  <c r="AP439" i="6"/>
  <c r="AN439" i="6"/>
  <c r="AL439" i="6"/>
  <c r="AM439" i="6"/>
  <c r="AB439" i="6"/>
  <c r="AD439" i="6"/>
  <c r="Z439" i="6"/>
  <c r="AA439" i="6"/>
  <c r="AE439" i="6" s="1"/>
  <c r="Y440" i="6"/>
  <c r="N439" i="6"/>
  <c r="P439" i="6"/>
  <c r="R439" i="6"/>
  <c r="M440" i="6"/>
  <c r="O439" i="6"/>
  <c r="AC438" i="6"/>
  <c r="AF438" i="6" s="1"/>
  <c r="AG438" i="6" s="1"/>
  <c r="AQ438" i="6"/>
  <c r="AR438" i="6" s="1"/>
  <c r="AS438" i="6" s="1"/>
  <c r="AK440" i="6"/>
  <c r="M443" i="4"/>
  <c r="N443" i="4" s="1"/>
  <c r="O443" i="4" s="1"/>
  <c r="X443" i="4"/>
  <c r="Z443" i="4" s="1"/>
  <c r="V444" i="4"/>
  <c r="X444" i="4" s="1"/>
  <c r="U445" i="4"/>
  <c r="H445" i="4"/>
  <c r="K444" i="4"/>
  <c r="I445" i="4"/>
  <c r="DN450" i="3"/>
  <c r="DO450" i="3" s="1"/>
  <c r="DP450" i="3" s="1"/>
  <c r="DM451" i="3"/>
  <c r="CE418" i="3"/>
  <c r="CD418" i="3"/>
  <c r="CF418" i="3" s="1"/>
  <c r="CG418" i="3" s="1"/>
  <c r="BB419" i="3"/>
  <c r="BQ419" i="3"/>
  <c r="CC419" i="3" s="1"/>
  <c r="BR418" i="3"/>
  <c r="BT418" i="3" s="1"/>
  <c r="BU418" i="3" s="1"/>
  <c r="BS418" i="3"/>
  <c r="BP422" i="3"/>
  <c r="CB422" i="3" s="1"/>
  <c r="B436" i="3"/>
  <c r="BA422" i="3"/>
  <c r="BD419" i="3"/>
  <c r="BC419" i="3"/>
  <c r="BE419" i="3" s="1"/>
  <c r="BF419" i="3" s="1"/>
  <c r="E432" i="3"/>
  <c r="D432" i="3"/>
  <c r="F432" i="3" s="1"/>
  <c r="G432" i="3" s="1"/>
  <c r="C433" i="3"/>
  <c r="CP435" i="3"/>
  <c r="CQ435" i="3" s="1"/>
  <c r="CM437" i="3"/>
  <c r="CN436" i="3"/>
  <c r="CP436" i="3" s="1"/>
  <c r="CQ436" i="3" s="1"/>
  <c r="V417" i="2"/>
  <c r="G419" i="2"/>
  <c r="T419" i="2"/>
  <c r="U418" i="2"/>
  <c r="Z418" i="2" s="1"/>
  <c r="F420" i="2"/>
  <c r="I420" i="2" s="1"/>
  <c r="E421" i="2"/>
  <c r="J415" i="1"/>
  <c r="K415" i="1" s="1"/>
  <c r="H416" i="1"/>
  <c r="G416" i="1"/>
  <c r="D418" i="1"/>
  <c r="E418" i="1" s="1"/>
  <c r="I418" i="1" s="1"/>
  <c r="F417" i="1"/>
  <c r="T438" i="6" l="1"/>
  <c r="S439" i="6"/>
  <c r="AP440" i="6"/>
  <c r="AN440" i="6"/>
  <c r="AL440" i="6"/>
  <c r="AM440" i="6"/>
  <c r="AD440" i="6"/>
  <c r="AB440" i="6"/>
  <c r="Z440" i="6"/>
  <c r="AA440" i="6"/>
  <c r="AE440" i="6" s="1"/>
  <c r="Y441" i="6"/>
  <c r="N440" i="6"/>
  <c r="M441" i="6"/>
  <c r="R440" i="6"/>
  <c r="O440" i="6"/>
  <c r="P440" i="6"/>
  <c r="AC439" i="6"/>
  <c r="AF439" i="6" s="1"/>
  <c r="AG439" i="6" s="1"/>
  <c r="Q439" i="6"/>
  <c r="T439" i="6" s="1"/>
  <c r="AQ439" i="6"/>
  <c r="AO439" i="6"/>
  <c r="AK441" i="6"/>
  <c r="AQ440" i="6"/>
  <c r="M444" i="4"/>
  <c r="V445" i="4"/>
  <c r="U446" i="4"/>
  <c r="AA443" i="4"/>
  <c r="AB443" i="4" s="1"/>
  <c r="Z444" i="4"/>
  <c r="H446" i="4"/>
  <c r="K445" i="4"/>
  <c r="M445" i="4" s="1"/>
  <c r="N444" i="4"/>
  <c r="O444" i="4" s="1"/>
  <c r="I446" i="4"/>
  <c r="DN451" i="3"/>
  <c r="DO451" i="3" s="1"/>
  <c r="DP451" i="3" s="1"/>
  <c r="DM452" i="3"/>
  <c r="CE419" i="3"/>
  <c r="CD419" i="3"/>
  <c r="CF419" i="3" s="1"/>
  <c r="CG419" i="3" s="1"/>
  <c r="BB420" i="3"/>
  <c r="BQ420" i="3"/>
  <c r="CC420" i="3" s="1"/>
  <c r="BP423" i="3"/>
  <c r="CB423" i="3" s="1"/>
  <c r="BA423" i="3"/>
  <c r="B437" i="3"/>
  <c r="BR419" i="3"/>
  <c r="BT419" i="3" s="1"/>
  <c r="BU419" i="3" s="1"/>
  <c r="BS419" i="3"/>
  <c r="BD420" i="3"/>
  <c r="BC420" i="3"/>
  <c r="BE420" i="3" s="1"/>
  <c r="BF420" i="3" s="1"/>
  <c r="E433" i="3"/>
  <c r="D433" i="3"/>
  <c r="F433" i="3" s="1"/>
  <c r="G433" i="3" s="1"/>
  <c r="C434" i="3"/>
  <c r="CM438" i="3"/>
  <c r="CO436" i="3"/>
  <c r="CN437" i="3"/>
  <c r="CP437" i="3" s="1"/>
  <c r="CQ437" i="3" s="1"/>
  <c r="V418" i="2"/>
  <c r="G420" i="2"/>
  <c r="T420" i="2"/>
  <c r="U419" i="2"/>
  <c r="Z419" i="2" s="1"/>
  <c r="E422" i="2"/>
  <c r="F421" i="2"/>
  <c r="I421" i="2" s="1"/>
  <c r="J416" i="1"/>
  <c r="K416" i="1" s="1"/>
  <c r="G417" i="1"/>
  <c r="H417" i="1"/>
  <c r="D419" i="1"/>
  <c r="E419" i="1" s="1"/>
  <c r="I419" i="1" s="1"/>
  <c r="F418" i="1"/>
  <c r="S440" i="6" l="1"/>
  <c r="AP441" i="6"/>
  <c r="AN441" i="6"/>
  <c r="AL441" i="6"/>
  <c r="AM441" i="6"/>
  <c r="N441" i="6"/>
  <c r="O441" i="6"/>
  <c r="R441" i="6"/>
  <c r="M442" i="6"/>
  <c r="P441" i="6"/>
  <c r="AD441" i="6"/>
  <c r="AB441" i="6"/>
  <c r="Z441" i="6"/>
  <c r="AA441" i="6"/>
  <c r="Y442" i="6"/>
  <c r="Q440" i="6"/>
  <c r="T440" i="6" s="1"/>
  <c r="AC440" i="6"/>
  <c r="AF440" i="6" s="1"/>
  <c r="AG440" i="6" s="1"/>
  <c r="AO440" i="6"/>
  <c r="AR440" i="6" s="1"/>
  <c r="AS440" i="6" s="1"/>
  <c r="AK442" i="6"/>
  <c r="AR439" i="6"/>
  <c r="AS439" i="6" s="1"/>
  <c r="V446" i="4"/>
  <c r="AA444" i="4"/>
  <c r="AB444" i="4" s="1"/>
  <c r="U447" i="4"/>
  <c r="X446" i="4"/>
  <c r="X445" i="4"/>
  <c r="Z445" i="4" s="1"/>
  <c r="H447" i="4"/>
  <c r="I447" i="4" s="1"/>
  <c r="K446" i="4"/>
  <c r="M446" i="4" s="1"/>
  <c r="N445" i="4"/>
  <c r="O445" i="4" s="1"/>
  <c r="DN452" i="3"/>
  <c r="DO452" i="3" s="1"/>
  <c r="DP452" i="3" s="1"/>
  <c r="DM453" i="3"/>
  <c r="DN453" i="3" s="1"/>
  <c r="CE420" i="3"/>
  <c r="CD420" i="3"/>
  <c r="CF420" i="3" s="1"/>
  <c r="CG420" i="3" s="1"/>
  <c r="BB421" i="3"/>
  <c r="BQ421" i="3"/>
  <c r="CC421" i="3" s="1"/>
  <c r="BP424" i="3"/>
  <c r="CB424" i="3" s="1"/>
  <c r="BA424" i="3"/>
  <c r="B438" i="3"/>
  <c r="BS420" i="3"/>
  <c r="BR420" i="3"/>
  <c r="BT420" i="3" s="1"/>
  <c r="BU420" i="3" s="1"/>
  <c r="BD421" i="3"/>
  <c r="BC421" i="3"/>
  <c r="BE421" i="3" s="1"/>
  <c r="BF421" i="3" s="1"/>
  <c r="E434" i="3"/>
  <c r="D434" i="3"/>
  <c r="F434" i="3" s="1"/>
  <c r="G434" i="3" s="1"/>
  <c r="C435" i="3"/>
  <c r="CO437" i="3"/>
  <c r="CM439" i="3"/>
  <c r="CN438" i="3"/>
  <c r="CP438" i="3" s="1"/>
  <c r="CQ438" i="3" s="1"/>
  <c r="V419" i="2"/>
  <c r="G421" i="2"/>
  <c r="T421" i="2"/>
  <c r="U420" i="2"/>
  <c r="Z420" i="2" s="1"/>
  <c r="F422" i="2"/>
  <c r="I422" i="2" s="1"/>
  <c r="E423" i="2"/>
  <c r="J417" i="1"/>
  <c r="K417" i="1" s="1"/>
  <c r="G418" i="1"/>
  <c r="H418" i="1"/>
  <c r="D420" i="1"/>
  <c r="E420" i="1" s="1"/>
  <c r="I420" i="1" s="1"/>
  <c r="F419" i="1"/>
  <c r="Q441" i="6" l="1"/>
  <c r="AC441" i="6"/>
  <c r="P442" i="6"/>
  <c r="O442" i="6"/>
  <c r="N442" i="6"/>
  <c r="M443" i="6"/>
  <c r="R442" i="6"/>
  <c r="AP442" i="6"/>
  <c r="AN442" i="6"/>
  <c r="AL442" i="6"/>
  <c r="AM442" i="6"/>
  <c r="AQ442" i="6" s="1"/>
  <c r="AD442" i="6"/>
  <c r="AB442" i="6"/>
  <c r="AA442" i="6"/>
  <c r="Z442" i="6"/>
  <c r="Y443" i="6"/>
  <c r="S441" i="6"/>
  <c r="T441" i="6" s="1"/>
  <c r="AE441" i="6"/>
  <c r="AK443" i="6"/>
  <c r="AO441" i="6"/>
  <c r="AQ441" i="6"/>
  <c r="V447" i="4"/>
  <c r="AA445" i="4"/>
  <c r="AB445" i="4" s="1"/>
  <c r="Z446" i="4"/>
  <c r="U448" i="4"/>
  <c r="H448" i="4"/>
  <c r="K447" i="4"/>
  <c r="N446" i="4"/>
  <c r="O446" i="4" s="1"/>
  <c r="I448" i="4"/>
  <c r="DO453" i="3"/>
  <c r="DP453" i="3" s="1"/>
  <c r="DM454" i="3"/>
  <c r="DN454" i="3" s="1"/>
  <c r="CE421" i="3"/>
  <c r="CD421" i="3"/>
  <c r="CF421" i="3" s="1"/>
  <c r="CG421" i="3" s="1"/>
  <c r="BB422" i="3"/>
  <c r="BQ422" i="3"/>
  <c r="CC422" i="3" s="1"/>
  <c r="BP425" i="3"/>
  <c r="CB425" i="3" s="1"/>
  <c r="BA425" i="3"/>
  <c r="B439" i="3"/>
  <c r="BS421" i="3"/>
  <c r="BR421" i="3"/>
  <c r="BT421" i="3" s="1"/>
  <c r="BU421" i="3" s="1"/>
  <c r="BD422" i="3"/>
  <c r="BC422" i="3"/>
  <c r="BE422" i="3" s="1"/>
  <c r="BF422" i="3" s="1"/>
  <c r="E435" i="3"/>
  <c r="D435" i="3"/>
  <c r="F435" i="3" s="1"/>
  <c r="G435" i="3" s="1"/>
  <c r="C436" i="3"/>
  <c r="CO438" i="3"/>
  <c r="CM440" i="3"/>
  <c r="CN439" i="3"/>
  <c r="CO439" i="3" s="1"/>
  <c r="V420" i="2"/>
  <c r="G422" i="2"/>
  <c r="U421" i="2"/>
  <c r="Z421" i="2" s="1"/>
  <c r="T422" i="2"/>
  <c r="E424" i="2"/>
  <c r="F423" i="2"/>
  <c r="I423" i="2" s="1"/>
  <c r="J418" i="1"/>
  <c r="K418" i="1" s="1"/>
  <c r="H419" i="1"/>
  <c r="G419" i="1"/>
  <c r="D421" i="1"/>
  <c r="E421" i="1" s="1"/>
  <c r="I421" i="1" s="1"/>
  <c r="F420" i="1"/>
  <c r="AR441" i="6" l="1"/>
  <c r="AS441" i="6" s="1"/>
  <c r="AD443" i="6"/>
  <c r="AB443" i="6"/>
  <c r="Z443" i="6"/>
  <c r="AA443" i="6"/>
  <c r="AE443" i="6" s="1"/>
  <c r="Y444" i="6"/>
  <c r="S442" i="6"/>
  <c r="M444" i="6"/>
  <c r="R443" i="6"/>
  <c r="O443" i="6"/>
  <c r="N443" i="6"/>
  <c r="P443" i="6"/>
  <c r="Q442" i="6"/>
  <c r="T442" i="6" s="1"/>
  <c r="AP443" i="6"/>
  <c r="AN443" i="6"/>
  <c r="AL443" i="6"/>
  <c r="AM443" i="6"/>
  <c r="AE442" i="6"/>
  <c r="AC442" i="6"/>
  <c r="AF441" i="6"/>
  <c r="AG441" i="6" s="1"/>
  <c r="AO442" i="6"/>
  <c r="AR442" i="6" s="1"/>
  <c r="AS442" i="6" s="1"/>
  <c r="AK444" i="6"/>
  <c r="M447" i="4"/>
  <c r="V448" i="4"/>
  <c r="X448" i="4" s="1"/>
  <c r="X447" i="4"/>
  <c r="Z447" i="4" s="1"/>
  <c r="AA446" i="4"/>
  <c r="AB446" i="4" s="1"/>
  <c r="U449" i="4"/>
  <c r="H449" i="4"/>
  <c r="I449" i="4" s="1"/>
  <c r="K448" i="4"/>
  <c r="M448" i="4" s="1"/>
  <c r="N447" i="4"/>
  <c r="O447" i="4" s="1"/>
  <c r="DO454" i="3"/>
  <c r="DP454" i="3" s="1"/>
  <c r="DM455" i="3"/>
  <c r="DN455" i="3" s="1"/>
  <c r="CE422" i="3"/>
  <c r="CD422" i="3"/>
  <c r="CF422" i="3" s="1"/>
  <c r="CG422" i="3" s="1"/>
  <c r="BB423" i="3"/>
  <c r="BQ423" i="3"/>
  <c r="CC423" i="3" s="1"/>
  <c r="BP426" i="3"/>
  <c r="CB426" i="3" s="1"/>
  <c r="BA426" i="3"/>
  <c r="B440" i="3"/>
  <c r="BR422" i="3"/>
  <c r="BT422" i="3" s="1"/>
  <c r="BU422" i="3" s="1"/>
  <c r="BS422" i="3"/>
  <c r="BD423" i="3"/>
  <c r="BC423" i="3"/>
  <c r="BE423" i="3" s="1"/>
  <c r="BF423" i="3" s="1"/>
  <c r="E436" i="3"/>
  <c r="D436" i="3"/>
  <c r="F436" i="3" s="1"/>
  <c r="G436" i="3" s="1"/>
  <c r="C437" i="3"/>
  <c r="CP439" i="3"/>
  <c r="CQ439" i="3" s="1"/>
  <c r="CM441" i="3"/>
  <c r="CN440" i="3"/>
  <c r="CO440" i="3" s="1"/>
  <c r="V421" i="2"/>
  <c r="G423" i="2"/>
  <c r="T423" i="2"/>
  <c r="U422" i="2"/>
  <c r="Z422" i="2" s="1"/>
  <c r="F424" i="2"/>
  <c r="I424" i="2" s="1"/>
  <c r="E425" i="2"/>
  <c r="J419" i="1"/>
  <c r="K419" i="1" s="1"/>
  <c r="H420" i="1"/>
  <c r="G420" i="1"/>
  <c r="D422" i="1"/>
  <c r="E422" i="1" s="1"/>
  <c r="I422" i="1" s="1"/>
  <c r="F421" i="1"/>
  <c r="S443" i="6" l="1"/>
  <c r="Q443" i="6"/>
  <c r="AP444" i="6"/>
  <c r="AN444" i="6"/>
  <c r="AL444" i="6"/>
  <c r="AM444" i="6"/>
  <c r="P444" i="6"/>
  <c r="O444" i="6"/>
  <c r="R444" i="6"/>
  <c r="N444" i="6"/>
  <c r="M445" i="6"/>
  <c r="AD444" i="6"/>
  <c r="AB444" i="6"/>
  <c r="Z444" i="6"/>
  <c r="AA444" i="6"/>
  <c r="Y445" i="6"/>
  <c r="AC443" i="6"/>
  <c r="AF443" i="6" s="1"/>
  <c r="AG443" i="6" s="1"/>
  <c r="AF442" i="6"/>
  <c r="AG442" i="6" s="1"/>
  <c r="AQ443" i="6"/>
  <c r="AK445" i="6"/>
  <c r="AO444" i="6"/>
  <c r="AO443" i="6"/>
  <c r="V449" i="4"/>
  <c r="Z448" i="4"/>
  <c r="AA448" i="4" s="1"/>
  <c r="AB448" i="4" s="1"/>
  <c r="AA447" i="4"/>
  <c r="AB447" i="4" s="1"/>
  <c r="X449" i="4"/>
  <c r="U450" i="4"/>
  <c r="H450" i="4"/>
  <c r="I450" i="4" s="1"/>
  <c r="K449" i="4"/>
  <c r="M449" i="4" s="1"/>
  <c r="N448" i="4"/>
  <c r="O448" i="4" s="1"/>
  <c r="DO455" i="3"/>
  <c r="DP455" i="3" s="1"/>
  <c r="DM456" i="3"/>
  <c r="CE423" i="3"/>
  <c r="CD423" i="3"/>
  <c r="CF423" i="3" s="1"/>
  <c r="CG423" i="3" s="1"/>
  <c r="BP427" i="3"/>
  <c r="CB427" i="3" s="1"/>
  <c r="B441" i="3"/>
  <c r="BA427" i="3"/>
  <c r="BR423" i="3"/>
  <c r="BT423" i="3" s="1"/>
  <c r="BU423" i="3" s="1"/>
  <c r="BS423" i="3"/>
  <c r="BB424" i="3"/>
  <c r="BQ424" i="3"/>
  <c r="CC424" i="3" s="1"/>
  <c r="BD424" i="3"/>
  <c r="BC424" i="3"/>
  <c r="BE424" i="3" s="1"/>
  <c r="BF424" i="3" s="1"/>
  <c r="E437" i="3"/>
  <c r="D437" i="3"/>
  <c r="F437" i="3" s="1"/>
  <c r="G437" i="3" s="1"/>
  <c r="C438" i="3"/>
  <c r="CP440" i="3"/>
  <c r="CQ440" i="3" s="1"/>
  <c r="CM442" i="3"/>
  <c r="CN441" i="3"/>
  <c r="CO441" i="3" s="1"/>
  <c r="V422" i="2"/>
  <c r="G424" i="2"/>
  <c r="T424" i="2"/>
  <c r="U423" i="2"/>
  <c r="Z423" i="2" s="1"/>
  <c r="E426" i="2"/>
  <c r="F425" i="2"/>
  <c r="I425" i="2" s="1"/>
  <c r="J420" i="1"/>
  <c r="K420" i="1" s="1"/>
  <c r="H421" i="1"/>
  <c r="G421" i="1"/>
  <c r="D423" i="1"/>
  <c r="E423" i="1" s="1"/>
  <c r="I423" i="1" s="1"/>
  <c r="F422" i="1"/>
  <c r="T443" i="6" l="1"/>
  <c r="S444" i="6"/>
  <c r="P445" i="6"/>
  <c r="O445" i="6"/>
  <c r="N445" i="6"/>
  <c r="M446" i="6"/>
  <c r="R445" i="6"/>
  <c r="AC444" i="6"/>
  <c r="AP445" i="6"/>
  <c r="AN445" i="6"/>
  <c r="AL445" i="6"/>
  <c r="AM445" i="6"/>
  <c r="AD445" i="6"/>
  <c r="AB445" i="6"/>
  <c r="Z445" i="6"/>
  <c r="AA445" i="6"/>
  <c r="Y446" i="6"/>
  <c r="Q444" i="6"/>
  <c r="T444" i="6" s="1"/>
  <c r="AE444" i="6"/>
  <c r="AQ444" i="6"/>
  <c r="AR444" i="6" s="1"/>
  <c r="AS444" i="6" s="1"/>
  <c r="AK446" i="6"/>
  <c r="AR443" i="6"/>
  <c r="AS443" i="6" s="1"/>
  <c r="V450" i="4"/>
  <c r="Z449" i="4"/>
  <c r="AA449" i="4" s="1"/>
  <c r="AB449" i="4" s="1"/>
  <c r="X450" i="4"/>
  <c r="U451" i="4"/>
  <c r="H451" i="4"/>
  <c r="I451" i="4" s="1"/>
  <c r="K450" i="4"/>
  <c r="M450" i="4" s="1"/>
  <c r="N449" i="4"/>
  <c r="O449" i="4" s="1"/>
  <c r="DN456" i="3"/>
  <c r="DO456" i="3" s="1"/>
  <c r="DP456" i="3" s="1"/>
  <c r="DM457" i="3"/>
  <c r="CE424" i="3"/>
  <c r="CD424" i="3"/>
  <c r="CF424" i="3" s="1"/>
  <c r="CG424" i="3" s="1"/>
  <c r="BB425" i="3"/>
  <c r="BQ425" i="3"/>
  <c r="CC425" i="3" s="1"/>
  <c r="BP428" i="3"/>
  <c r="CB428" i="3" s="1"/>
  <c r="B442" i="3"/>
  <c r="BA428" i="3"/>
  <c r="BR424" i="3"/>
  <c r="BT424" i="3" s="1"/>
  <c r="BU424" i="3" s="1"/>
  <c r="BS424" i="3"/>
  <c r="BD425" i="3"/>
  <c r="BC425" i="3"/>
  <c r="BE425" i="3" s="1"/>
  <c r="BF425" i="3" s="1"/>
  <c r="E438" i="3"/>
  <c r="D438" i="3"/>
  <c r="F438" i="3" s="1"/>
  <c r="G438" i="3" s="1"/>
  <c r="C439" i="3"/>
  <c r="CP441" i="3"/>
  <c r="CQ441" i="3" s="1"/>
  <c r="CM443" i="3"/>
  <c r="CN442" i="3"/>
  <c r="CP442" i="3" s="1"/>
  <c r="CQ442" i="3" s="1"/>
  <c r="V423" i="2"/>
  <c r="G425" i="2"/>
  <c r="U424" i="2"/>
  <c r="Z424" i="2" s="1"/>
  <c r="T425" i="2"/>
  <c r="F426" i="2"/>
  <c r="I426" i="2" s="1"/>
  <c r="E427" i="2"/>
  <c r="J421" i="1"/>
  <c r="K421" i="1" s="1"/>
  <c r="H422" i="1"/>
  <c r="G422" i="1"/>
  <c r="D424" i="1"/>
  <c r="E424" i="1" s="1"/>
  <c r="I424" i="1" s="1"/>
  <c r="F423" i="1"/>
  <c r="AC445" i="6" l="1"/>
  <c r="N446" i="6"/>
  <c r="M447" i="6"/>
  <c r="R446" i="6"/>
  <c r="O446" i="6"/>
  <c r="P446" i="6"/>
  <c r="AD446" i="6"/>
  <c r="AB446" i="6"/>
  <c r="Z446" i="6"/>
  <c r="AA446" i="6"/>
  <c r="AE446" i="6" s="1"/>
  <c r="Y447" i="6"/>
  <c r="AP446" i="6"/>
  <c r="AN446" i="6"/>
  <c r="AM446" i="6"/>
  <c r="AL446" i="6"/>
  <c r="AE445" i="6"/>
  <c r="S445" i="6"/>
  <c r="AF444" i="6"/>
  <c r="AG444" i="6" s="1"/>
  <c r="Q445" i="6"/>
  <c r="AQ445" i="6"/>
  <c r="AO445" i="6"/>
  <c r="AK447" i="6"/>
  <c r="V451" i="4"/>
  <c r="U452" i="4"/>
  <c r="X451" i="4"/>
  <c r="Z450" i="4"/>
  <c r="H452" i="4"/>
  <c r="I452" i="4" s="1"/>
  <c r="K451" i="4"/>
  <c r="M451" i="4" s="1"/>
  <c r="N451" i="4" s="1"/>
  <c r="O451" i="4" s="1"/>
  <c r="N450" i="4"/>
  <c r="O450" i="4" s="1"/>
  <c r="DN457" i="3"/>
  <c r="DO457" i="3" s="1"/>
  <c r="DP457" i="3" s="1"/>
  <c r="DM458" i="3"/>
  <c r="DN458" i="3" s="1"/>
  <c r="CE425" i="3"/>
  <c r="CD425" i="3"/>
  <c r="CF425" i="3" s="1"/>
  <c r="CG425" i="3" s="1"/>
  <c r="BB426" i="3"/>
  <c r="BQ426" i="3"/>
  <c r="CC426" i="3" s="1"/>
  <c r="BP429" i="3"/>
  <c r="CB429" i="3" s="1"/>
  <c r="B443" i="3"/>
  <c r="BA429" i="3"/>
  <c r="BS425" i="3"/>
  <c r="BR425" i="3"/>
  <c r="BT425" i="3" s="1"/>
  <c r="BU425" i="3" s="1"/>
  <c r="BD426" i="3"/>
  <c r="BC426" i="3"/>
  <c r="BE426" i="3" s="1"/>
  <c r="BF426" i="3" s="1"/>
  <c r="E439" i="3"/>
  <c r="D439" i="3"/>
  <c r="F439" i="3" s="1"/>
  <c r="G439" i="3" s="1"/>
  <c r="C440" i="3"/>
  <c r="CO442" i="3"/>
  <c r="CM444" i="3"/>
  <c r="CN443" i="3"/>
  <c r="CO443" i="3" s="1"/>
  <c r="V424" i="2"/>
  <c r="G426" i="2"/>
  <c r="T426" i="2"/>
  <c r="U425" i="2"/>
  <c r="Z425" i="2" s="1"/>
  <c r="E428" i="2"/>
  <c r="F427" i="2"/>
  <c r="I427" i="2" s="1"/>
  <c r="J422" i="1"/>
  <c r="K422" i="1" s="1"/>
  <c r="H423" i="1"/>
  <c r="G423" i="1"/>
  <c r="D425" i="1"/>
  <c r="E425" i="1" s="1"/>
  <c r="I425" i="1" s="1"/>
  <c r="F424" i="1"/>
  <c r="AQ446" i="6" l="1"/>
  <c r="AO446" i="6"/>
  <c r="T445" i="6"/>
  <c r="Q446" i="6"/>
  <c r="S446" i="6"/>
  <c r="AF445" i="6"/>
  <c r="AG445" i="6" s="1"/>
  <c r="AR446" i="6"/>
  <c r="AS446" i="6" s="1"/>
  <c r="AD447" i="6"/>
  <c r="AB447" i="6"/>
  <c r="Z447" i="6"/>
  <c r="AA447" i="6"/>
  <c r="AE447" i="6" s="1"/>
  <c r="Y448" i="6"/>
  <c r="AC446" i="6"/>
  <c r="AF446" i="6" s="1"/>
  <c r="AG446" i="6" s="1"/>
  <c r="P447" i="6"/>
  <c r="R447" i="6"/>
  <c r="O447" i="6"/>
  <c r="S447" i="6" s="1"/>
  <c r="M448" i="6"/>
  <c r="N447" i="6"/>
  <c r="AP447" i="6"/>
  <c r="AN447" i="6"/>
  <c r="AL447" i="6"/>
  <c r="AM447" i="6"/>
  <c r="AK448" i="6"/>
  <c r="AR445" i="6"/>
  <c r="AS445" i="6" s="1"/>
  <c r="V452" i="4"/>
  <c r="AA450" i="4"/>
  <c r="AB450" i="4" s="1"/>
  <c r="Z451" i="4"/>
  <c r="U453" i="4"/>
  <c r="H453" i="4"/>
  <c r="K452" i="4"/>
  <c r="M452" i="4" s="1"/>
  <c r="I453" i="4"/>
  <c r="DO458" i="3"/>
  <c r="DP458" i="3" s="1"/>
  <c r="DM459" i="3"/>
  <c r="CE426" i="3"/>
  <c r="CD426" i="3"/>
  <c r="CF426" i="3" s="1"/>
  <c r="CG426" i="3" s="1"/>
  <c r="BB427" i="3"/>
  <c r="BQ427" i="3"/>
  <c r="CC427" i="3" s="1"/>
  <c r="BP430" i="3"/>
  <c r="CB430" i="3" s="1"/>
  <c r="B444" i="3"/>
  <c r="BA430" i="3"/>
  <c r="BS426" i="3"/>
  <c r="BR426" i="3"/>
  <c r="BT426" i="3" s="1"/>
  <c r="BU426" i="3" s="1"/>
  <c r="BD427" i="3"/>
  <c r="BC427" i="3"/>
  <c r="BE427" i="3" s="1"/>
  <c r="BF427" i="3" s="1"/>
  <c r="E440" i="3"/>
  <c r="D440" i="3"/>
  <c r="F440" i="3" s="1"/>
  <c r="G440" i="3" s="1"/>
  <c r="C441" i="3"/>
  <c r="CP443" i="3"/>
  <c r="CQ443" i="3" s="1"/>
  <c r="CM445" i="3"/>
  <c r="CN444" i="3"/>
  <c r="CO444" i="3" s="1"/>
  <c r="V425" i="2"/>
  <c r="G427" i="2"/>
  <c r="T427" i="2"/>
  <c r="U426" i="2"/>
  <c r="Z426" i="2" s="1"/>
  <c r="F428" i="2"/>
  <c r="I428" i="2" s="1"/>
  <c r="E429" i="2"/>
  <c r="J423" i="1"/>
  <c r="K423" i="1" s="1"/>
  <c r="H424" i="1"/>
  <c r="G424" i="1"/>
  <c r="D426" i="1"/>
  <c r="E426" i="1" s="1"/>
  <c r="I426" i="1" s="1"/>
  <c r="F425" i="1"/>
  <c r="T446" i="6" l="1"/>
  <c r="Q447" i="6"/>
  <c r="T447" i="6" s="1"/>
  <c r="AD448" i="6"/>
  <c r="AB448" i="6"/>
  <c r="Z448" i="6"/>
  <c r="AA448" i="6"/>
  <c r="AE448" i="6" s="1"/>
  <c r="Y449" i="6"/>
  <c r="AC447" i="6"/>
  <c r="AF447" i="6" s="1"/>
  <c r="AG447" i="6" s="1"/>
  <c r="AP448" i="6"/>
  <c r="AN448" i="6"/>
  <c r="AL448" i="6"/>
  <c r="AM448" i="6"/>
  <c r="AQ448" i="6" s="1"/>
  <c r="R448" i="6"/>
  <c r="P448" i="6"/>
  <c r="N448" i="6"/>
  <c r="O448" i="6"/>
  <c r="M449" i="6"/>
  <c r="AK449" i="6"/>
  <c r="AO447" i="6"/>
  <c r="AQ447" i="6"/>
  <c r="AR447" i="6" s="1"/>
  <c r="AS447" i="6" s="1"/>
  <c r="X452" i="4"/>
  <c r="V453" i="4"/>
  <c r="U454" i="4"/>
  <c r="Z452" i="4"/>
  <c r="AA451" i="4"/>
  <c r="AB451" i="4" s="1"/>
  <c r="H454" i="4"/>
  <c r="I454" i="4" s="1"/>
  <c r="K453" i="4"/>
  <c r="M453" i="4" s="1"/>
  <c r="N453" i="4" s="1"/>
  <c r="O453" i="4" s="1"/>
  <c r="N452" i="4"/>
  <c r="O452" i="4" s="1"/>
  <c r="DN459" i="3"/>
  <c r="DO459" i="3" s="1"/>
  <c r="DP459" i="3" s="1"/>
  <c r="DM460" i="3"/>
  <c r="DN460" i="3" s="1"/>
  <c r="CE427" i="3"/>
  <c r="CD427" i="3"/>
  <c r="CF427" i="3" s="1"/>
  <c r="CG427" i="3" s="1"/>
  <c r="BB428" i="3"/>
  <c r="BQ428" i="3"/>
  <c r="CC428" i="3" s="1"/>
  <c r="BS427" i="3"/>
  <c r="BR427" i="3"/>
  <c r="BT427" i="3" s="1"/>
  <c r="BU427" i="3" s="1"/>
  <c r="BP431" i="3"/>
  <c r="CB431" i="3" s="1"/>
  <c r="BA431" i="3"/>
  <c r="B445" i="3"/>
  <c r="BD428" i="3"/>
  <c r="BC428" i="3"/>
  <c r="BE428" i="3" s="1"/>
  <c r="BF428" i="3" s="1"/>
  <c r="E441" i="3"/>
  <c r="D441" i="3"/>
  <c r="F441" i="3" s="1"/>
  <c r="G441" i="3" s="1"/>
  <c r="C442" i="3"/>
  <c r="CP444" i="3"/>
  <c r="CQ444" i="3" s="1"/>
  <c r="CM446" i="3"/>
  <c r="CN445" i="3"/>
  <c r="CP445" i="3" s="1"/>
  <c r="CQ445" i="3" s="1"/>
  <c r="V426" i="2"/>
  <c r="G428" i="2"/>
  <c r="T428" i="2"/>
  <c r="U427" i="2"/>
  <c r="Z427" i="2" s="1"/>
  <c r="E430" i="2"/>
  <c r="F429" i="2"/>
  <c r="I429" i="2" s="1"/>
  <c r="J424" i="1"/>
  <c r="K424" i="1" s="1"/>
  <c r="G425" i="1"/>
  <c r="H425" i="1"/>
  <c r="D427" i="1"/>
  <c r="E427" i="1" s="1"/>
  <c r="I427" i="1" s="1"/>
  <c r="F426" i="1"/>
  <c r="R449" i="6" l="1"/>
  <c r="O449" i="6"/>
  <c r="N449" i="6"/>
  <c r="M450" i="6"/>
  <c r="P449" i="6"/>
  <c r="S448" i="6"/>
  <c r="AC448" i="6"/>
  <c r="AF448" i="6" s="1"/>
  <c r="AG448" i="6" s="1"/>
  <c r="AP449" i="6"/>
  <c r="AN449" i="6"/>
  <c r="AM449" i="6"/>
  <c r="AQ449" i="6" s="1"/>
  <c r="AL449" i="6"/>
  <c r="AD449" i="6"/>
  <c r="AB449" i="6"/>
  <c r="AA449" i="6"/>
  <c r="Z449" i="6"/>
  <c r="Y450" i="6"/>
  <c r="Q448" i="6"/>
  <c r="AO448" i="6"/>
  <c r="AR448" i="6"/>
  <c r="AS448" i="6" s="1"/>
  <c r="AK450" i="6"/>
  <c r="X453" i="4"/>
  <c r="Z453" i="4" s="1"/>
  <c r="V454" i="4"/>
  <c r="AA452" i="4"/>
  <c r="AB452" i="4" s="1"/>
  <c r="U455" i="4"/>
  <c r="H455" i="4"/>
  <c r="K454" i="4"/>
  <c r="I455" i="4"/>
  <c r="DO460" i="3"/>
  <c r="DP460" i="3" s="1"/>
  <c r="DM461" i="3"/>
  <c r="CE428" i="3"/>
  <c r="CD428" i="3"/>
  <c r="CF428" i="3" s="1"/>
  <c r="CG428" i="3" s="1"/>
  <c r="BB429" i="3"/>
  <c r="BQ429" i="3"/>
  <c r="CC429" i="3" s="1"/>
  <c r="BP432" i="3"/>
  <c r="CB432" i="3" s="1"/>
  <c r="BA432" i="3"/>
  <c r="B446" i="3"/>
  <c r="BS428" i="3"/>
  <c r="BR428" i="3"/>
  <c r="BT428" i="3" s="1"/>
  <c r="BU428" i="3" s="1"/>
  <c r="BD429" i="3"/>
  <c r="BC429" i="3"/>
  <c r="BE429" i="3" s="1"/>
  <c r="BF429" i="3" s="1"/>
  <c r="E442" i="3"/>
  <c r="D442" i="3"/>
  <c r="F442" i="3" s="1"/>
  <c r="G442" i="3" s="1"/>
  <c r="C443" i="3"/>
  <c r="CO445" i="3"/>
  <c r="CM447" i="3"/>
  <c r="CN446" i="3"/>
  <c r="CP446" i="3" s="1"/>
  <c r="CQ446" i="3" s="1"/>
  <c r="V427" i="2"/>
  <c r="G429" i="2"/>
  <c r="T429" i="2"/>
  <c r="U428" i="2"/>
  <c r="Z428" i="2" s="1"/>
  <c r="E431" i="2"/>
  <c r="F430" i="2"/>
  <c r="I430" i="2" s="1"/>
  <c r="J425" i="1"/>
  <c r="K425" i="1" s="1"/>
  <c r="G426" i="1"/>
  <c r="H426" i="1"/>
  <c r="D428" i="1"/>
  <c r="E428" i="1" s="1"/>
  <c r="I428" i="1" s="1"/>
  <c r="F427" i="1"/>
  <c r="S449" i="6" l="1"/>
  <c r="Q449" i="6"/>
  <c r="AO449" i="6"/>
  <c r="AR449" i="6"/>
  <c r="AS449" i="6" s="1"/>
  <c r="AP450" i="6"/>
  <c r="AN450" i="6"/>
  <c r="AL450" i="6"/>
  <c r="AM450" i="6"/>
  <c r="T448" i="6"/>
  <c r="N450" i="6"/>
  <c r="P450" i="6"/>
  <c r="M451" i="6"/>
  <c r="R450" i="6"/>
  <c r="O450" i="6"/>
  <c r="AE449" i="6"/>
  <c r="AD450" i="6"/>
  <c r="AB450" i="6"/>
  <c r="Z450" i="6"/>
  <c r="AA450" i="6"/>
  <c r="Y451" i="6"/>
  <c r="AC449" i="6"/>
  <c r="AO450" i="6"/>
  <c r="AK451" i="6"/>
  <c r="X454" i="4"/>
  <c r="Z454" i="4" s="1"/>
  <c r="M454" i="4"/>
  <c r="V455" i="4"/>
  <c r="U456" i="4"/>
  <c r="AA453" i="4"/>
  <c r="AB453" i="4" s="1"/>
  <c r="AA454" i="4"/>
  <c r="AB454" i="4" s="1"/>
  <c r="H456" i="4"/>
  <c r="I456" i="4" s="1"/>
  <c r="K455" i="4"/>
  <c r="N454" i="4"/>
  <c r="O454" i="4" s="1"/>
  <c r="DN461" i="3"/>
  <c r="DO461" i="3" s="1"/>
  <c r="DP461" i="3" s="1"/>
  <c r="DM462" i="3"/>
  <c r="DN462" i="3" s="1"/>
  <c r="CE429" i="3"/>
  <c r="CD429" i="3"/>
  <c r="CF429" i="3" s="1"/>
  <c r="CG429" i="3" s="1"/>
  <c r="BB430" i="3"/>
  <c r="BQ430" i="3"/>
  <c r="CC430" i="3" s="1"/>
  <c r="BP433" i="3"/>
  <c r="CB433" i="3" s="1"/>
  <c r="BA433" i="3"/>
  <c r="B447" i="3"/>
  <c r="BS429" i="3"/>
  <c r="BR429" i="3"/>
  <c r="BT429" i="3" s="1"/>
  <c r="BU429" i="3" s="1"/>
  <c r="BC430" i="3"/>
  <c r="BE430" i="3" s="1"/>
  <c r="BF430" i="3" s="1"/>
  <c r="BD430" i="3"/>
  <c r="E443" i="3"/>
  <c r="D443" i="3"/>
  <c r="F443" i="3" s="1"/>
  <c r="G443" i="3" s="1"/>
  <c r="C444" i="3"/>
  <c r="CO446" i="3"/>
  <c r="CM448" i="3"/>
  <c r="CN447" i="3"/>
  <c r="CP447" i="3" s="1"/>
  <c r="CQ447" i="3" s="1"/>
  <c r="V428" i="2"/>
  <c r="G430" i="2"/>
  <c r="T430" i="2"/>
  <c r="U429" i="2"/>
  <c r="Z429" i="2" s="1"/>
  <c r="E432" i="2"/>
  <c r="F431" i="2"/>
  <c r="I431" i="2" s="1"/>
  <c r="J426" i="1"/>
  <c r="K426" i="1" s="1"/>
  <c r="H427" i="1"/>
  <c r="G427" i="1"/>
  <c r="D429" i="1"/>
  <c r="E429" i="1" s="1"/>
  <c r="I429" i="1" s="1"/>
  <c r="F428" i="1"/>
  <c r="T449" i="6" l="1"/>
  <c r="Q450" i="6"/>
  <c r="S450" i="6"/>
  <c r="AF449" i="6"/>
  <c r="AG449" i="6" s="1"/>
  <c r="P451" i="6"/>
  <c r="N451" i="6"/>
  <c r="O451" i="6"/>
  <c r="M452" i="6"/>
  <c r="R451" i="6"/>
  <c r="AP451" i="6"/>
  <c r="AN451" i="6"/>
  <c r="AL451" i="6"/>
  <c r="AM451" i="6"/>
  <c r="AE450" i="6"/>
  <c r="AB451" i="6"/>
  <c r="AD451" i="6"/>
  <c r="Z451" i="6"/>
  <c r="AA451" i="6"/>
  <c r="AE451" i="6" s="1"/>
  <c r="Y452" i="6"/>
  <c r="AC450" i="6"/>
  <c r="AK452" i="6"/>
  <c r="AQ450" i="6"/>
  <c r="AR450" i="6" s="1"/>
  <c r="AS450" i="6" s="1"/>
  <c r="M455" i="4"/>
  <c r="X455" i="4"/>
  <c r="Z455" i="4" s="1"/>
  <c r="V456" i="4"/>
  <c r="U457" i="4"/>
  <c r="H457" i="4"/>
  <c r="I457" i="4" s="1"/>
  <c r="K456" i="4"/>
  <c r="N455" i="4"/>
  <c r="O455" i="4" s="1"/>
  <c r="DO462" i="3"/>
  <c r="DP462" i="3" s="1"/>
  <c r="DM463" i="3"/>
  <c r="CE430" i="3"/>
  <c r="CD430" i="3"/>
  <c r="CF430" i="3" s="1"/>
  <c r="CG430" i="3" s="1"/>
  <c r="BB431" i="3"/>
  <c r="BQ431" i="3"/>
  <c r="CC431" i="3" s="1"/>
  <c r="BP434" i="3"/>
  <c r="CB434" i="3" s="1"/>
  <c r="B448" i="3"/>
  <c r="BA434" i="3"/>
  <c r="BS430" i="3"/>
  <c r="BR430" i="3"/>
  <c r="BT430" i="3" s="1"/>
  <c r="BU430" i="3" s="1"/>
  <c r="BC431" i="3"/>
  <c r="BE431" i="3" s="1"/>
  <c r="BF431" i="3" s="1"/>
  <c r="BD431" i="3"/>
  <c r="E444" i="3"/>
  <c r="D444" i="3"/>
  <c r="F444" i="3" s="1"/>
  <c r="G444" i="3" s="1"/>
  <c r="C445" i="3"/>
  <c r="CO447" i="3"/>
  <c r="CM449" i="3"/>
  <c r="CN448" i="3"/>
  <c r="CO448" i="3" s="1"/>
  <c r="V429" i="2"/>
  <c r="G431" i="2"/>
  <c r="T431" i="2"/>
  <c r="U430" i="2"/>
  <c r="Z430" i="2" s="1"/>
  <c r="F432" i="2"/>
  <c r="I432" i="2" s="1"/>
  <c r="E433" i="2"/>
  <c r="J427" i="1"/>
  <c r="K427" i="1" s="1"/>
  <c r="H428" i="1"/>
  <c r="G428" i="1"/>
  <c r="D430" i="1"/>
  <c r="E430" i="1" s="1"/>
  <c r="I430" i="1" s="1"/>
  <c r="F429" i="1"/>
  <c r="AF450" i="6" l="1"/>
  <c r="AG450" i="6" s="1"/>
  <c r="T450" i="6"/>
  <c r="AC451" i="6"/>
  <c r="AF451" i="6" s="1"/>
  <c r="AG451" i="6" s="1"/>
  <c r="R452" i="6"/>
  <c r="O452" i="6"/>
  <c r="M453" i="6"/>
  <c r="P452" i="6"/>
  <c r="N452" i="6"/>
  <c r="S451" i="6"/>
  <c r="AP452" i="6"/>
  <c r="AN452" i="6"/>
  <c r="AL452" i="6"/>
  <c r="AM452" i="6"/>
  <c r="AQ452" i="6" s="1"/>
  <c r="AD452" i="6"/>
  <c r="AB452" i="6"/>
  <c r="Z452" i="6"/>
  <c r="AA452" i="6"/>
  <c r="Y453" i="6"/>
  <c r="Q451" i="6"/>
  <c r="AK453" i="6"/>
  <c r="AQ451" i="6"/>
  <c r="AO451" i="6"/>
  <c r="M456" i="4"/>
  <c r="V457" i="4"/>
  <c r="AA455" i="4"/>
  <c r="AB455" i="4" s="1"/>
  <c r="X456" i="4"/>
  <c r="Z456" i="4" s="1"/>
  <c r="U458" i="4"/>
  <c r="H458" i="4"/>
  <c r="I458" i="4" s="1"/>
  <c r="K457" i="4"/>
  <c r="M457" i="4" s="1"/>
  <c r="N457" i="4" s="1"/>
  <c r="O457" i="4" s="1"/>
  <c r="N456" i="4"/>
  <c r="O456" i="4" s="1"/>
  <c r="DN463" i="3"/>
  <c r="DO463" i="3" s="1"/>
  <c r="DP463" i="3" s="1"/>
  <c r="DM464" i="3"/>
  <c r="DN464" i="3" s="1"/>
  <c r="CE431" i="3"/>
  <c r="CD431" i="3"/>
  <c r="CF431" i="3" s="1"/>
  <c r="CG431" i="3" s="1"/>
  <c r="BB432" i="3"/>
  <c r="BQ432" i="3"/>
  <c r="CC432" i="3" s="1"/>
  <c r="BS431" i="3"/>
  <c r="BR431" i="3"/>
  <c r="BT431" i="3" s="1"/>
  <c r="BU431" i="3" s="1"/>
  <c r="BP435" i="3"/>
  <c r="CB435" i="3" s="1"/>
  <c r="B449" i="3"/>
  <c r="BA435" i="3"/>
  <c r="BC432" i="3"/>
  <c r="BE432" i="3" s="1"/>
  <c r="BF432" i="3" s="1"/>
  <c r="BD432" i="3"/>
  <c r="E445" i="3"/>
  <c r="D445" i="3"/>
  <c r="F445" i="3" s="1"/>
  <c r="G445" i="3" s="1"/>
  <c r="C446" i="3"/>
  <c r="CP448" i="3"/>
  <c r="CQ448" i="3" s="1"/>
  <c r="CM450" i="3"/>
  <c r="CN449" i="3"/>
  <c r="CP449" i="3" s="1"/>
  <c r="CQ449" i="3" s="1"/>
  <c r="V430" i="2"/>
  <c r="G432" i="2"/>
  <c r="T432" i="2"/>
  <c r="U431" i="2"/>
  <c r="Z431" i="2" s="1"/>
  <c r="E434" i="2"/>
  <c r="F433" i="2"/>
  <c r="I433" i="2" s="1"/>
  <c r="J428" i="1"/>
  <c r="K428" i="1" s="1"/>
  <c r="H429" i="1"/>
  <c r="G429" i="1"/>
  <c r="D431" i="1"/>
  <c r="E431" i="1" s="1"/>
  <c r="I431" i="1" s="1"/>
  <c r="F430" i="1"/>
  <c r="S452" i="6" l="1"/>
  <c r="AC452" i="6"/>
  <c r="Q452" i="6"/>
  <c r="T452" i="6" s="1"/>
  <c r="AD453" i="6"/>
  <c r="AB453" i="6"/>
  <c r="Z453" i="6"/>
  <c r="AA453" i="6"/>
  <c r="AE453" i="6" s="1"/>
  <c r="Y454" i="6"/>
  <c r="R453" i="6"/>
  <c r="P453" i="6"/>
  <c r="N453" i="6"/>
  <c r="O453" i="6"/>
  <c r="S453" i="6" s="1"/>
  <c r="M454" i="6"/>
  <c r="AP453" i="6"/>
  <c r="AN453" i="6"/>
  <c r="AL453" i="6"/>
  <c r="AM453" i="6"/>
  <c r="T451" i="6"/>
  <c r="AE452" i="6"/>
  <c r="AF452" i="6" s="1"/>
  <c r="AG452" i="6" s="1"/>
  <c r="AR451" i="6"/>
  <c r="AS451" i="6" s="1"/>
  <c r="AK454" i="6"/>
  <c r="AO452" i="6"/>
  <c r="AR452" i="6" s="1"/>
  <c r="AS452" i="6" s="1"/>
  <c r="X457" i="4"/>
  <c r="Z457" i="4" s="1"/>
  <c r="V458" i="4"/>
  <c r="U459" i="4"/>
  <c r="AA456" i="4"/>
  <c r="AB456" i="4" s="1"/>
  <c r="H459" i="4"/>
  <c r="K458" i="4"/>
  <c r="I459" i="4"/>
  <c r="DO464" i="3"/>
  <c r="DP464" i="3" s="1"/>
  <c r="DM465" i="3"/>
  <c r="CE432" i="3"/>
  <c r="CD432" i="3"/>
  <c r="CF432" i="3" s="1"/>
  <c r="CG432" i="3" s="1"/>
  <c r="BB433" i="3"/>
  <c r="BQ433" i="3"/>
  <c r="CC433" i="3" s="1"/>
  <c r="BP436" i="3"/>
  <c r="CB436" i="3" s="1"/>
  <c r="BA436" i="3"/>
  <c r="B450" i="3"/>
  <c r="BS432" i="3"/>
  <c r="BR432" i="3"/>
  <c r="BT432" i="3" s="1"/>
  <c r="BU432" i="3" s="1"/>
  <c r="BD433" i="3"/>
  <c r="BC433" i="3"/>
  <c r="BE433" i="3" s="1"/>
  <c r="BF433" i="3" s="1"/>
  <c r="D446" i="3"/>
  <c r="F446" i="3" s="1"/>
  <c r="G446" i="3" s="1"/>
  <c r="E446" i="3"/>
  <c r="C447" i="3"/>
  <c r="CM451" i="3"/>
  <c r="CO449" i="3"/>
  <c r="CN450" i="3"/>
  <c r="CP450" i="3" s="1"/>
  <c r="CQ450" i="3" s="1"/>
  <c r="V431" i="2"/>
  <c r="G433" i="2"/>
  <c r="T433" i="2"/>
  <c r="U432" i="2"/>
  <c r="Z432" i="2" s="1"/>
  <c r="F434" i="2"/>
  <c r="I434" i="2" s="1"/>
  <c r="E435" i="2"/>
  <c r="J429" i="1"/>
  <c r="K429" i="1" s="1"/>
  <c r="H430" i="1"/>
  <c r="G430" i="1"/>
  <c r="D432" i="1"/>
  <c r="E432" i="1" s="1"/>
  <c r="I432" i="1" s="1"/>
  <c r="F431" i="1"/>
  <c r="N454" i="6" l="1"/>
  <c r="M455" i="6"/>
  <c r="O454" i="6"/>
  <c r="R454" i="6"/>
  <c r="P454" i="6"/>
  <c r="AC453" i="6"/>
  <c r="AF453" i="6" s="1"/>
  <c r="AG453" i="6" s="1"/>
  <c r="Q453" i="6"/>
  <c r="T453" i="6" s="1"/>
  <c r="AP454" i="6"/>
  <c r="AN454" i="6"/>
  <c r="AL454" i="6"/>
  <c r="AM454" i="6"/>
  <c r="AD454" i="6"/>
  <c r="AB454" i="6"/>
  <c r="Z454" i="6"/>
  <c r="AA454" i="6"/>
  <c r="Y455" i="6"/>
  <c r="AQ453" i="6"/>
  <c r="AK455" i="6"/>
  <c r="AO453" i="6"/>
  <c r="M458" i="4"/>
  <c r="N458" i="4" s="1"/>
  <c r="O458" i="4" s="1"/>
  <c r="X458" i="4"/>
  <c r="Z458" i="4" s="1"/>
  <c r="V459" i="4"/>
  <c r="AA457" i="4"/>
  <c r="AB457" i="4" s="1"/>
  <c r="U460" i="4"/>
  <c r="H460" i="4"/>
  <c r="K459" i="4"/>
  <c r="M459" i="4" s="1"/>
  <c r="N459" i="4" s="1"/>
  <c r="O459" i="4" s="1"/>
  <c r="I460" i="4"/>
  <c r="DN465" i="3"/>
  <c r="DO465" i="3" s="1"/>
  <c r="DP465" i="3" s="1"/>
  <c r="DM466" i="3"/>
  <c r="CE433" i="3"/>
  <c r="CD433" i="3"/>
  <c r="CF433" i="3" s="1"/>
  <c r="CG433" i="3" s="1"/>
  <c r="BB434" i="3"/>
  <c r="BQ434" i="3"/>
  <c r="CC434" i="3" s="1"/>
  <c r="BP437" i="3"/>
  <c r="CB437" i="3" s="1"/>
  <c r="B451" i="3"/>
  <c r="BA437" i="3"/>
  <c r="BS433" i="3"/>
  <c r="BR433" i="3"/>
  <c r="BT433" i="3" s="1"/>
  <c r="BU433" i="3" s="1"/>
  <c r="BD434" i="3"/>
  <c r="BC434" i="3"/>
  <c r="BE434" i="3" s="1"/>
  <c r="BF434" i="3" s="1"/>
  <c r="D447" i="3"/>
  <c r="F447" i="3" s="1"/>
  <c r="G447" i="3" s="1"/>
  <c r="E447" i="3"/>
  <c r="C448" i="3"/>
  <c r="CO450" i="3"/>
  <c r="CM452" i="3"/>
  <c r="CN451" i="3"/>
  <c r="CP451" i="3" s="1"/>
  <c r="CQ451" i="3" s="1"/>
  <c r="V432" i="2"/>
  <c r="G434" i="2"/>
  <c r="U433" i="2"/>
  <c r="Z433" i="2" s="1"/>
  <c r="T434" i="2"/>
  <c r="E436" i="2"/>
  <c r="F435" i="2"/>
  <c r="I435" i="2" s="1"/>
  <c r="J430" i="1"/>
  <c r="K430" i="1" s="1"/>
  <c r="H431" i="1"/>
  <c r="G431" i="1"/>
  <c r="D433" i="1"/>
  <c r="E433" i="1" s="1"/>
  <c r="I433" i="1" s="1"/>
  <c r="F432" i="1"/>
  <c r="Q454" i="6" l="1"/>
  <c r="AO454" i="6"/>
  <c r="AD455" i="6"/>
  <c r="AB455" i="6"/>
  <c r="Z455" i="6"/>
  <c r="AA455" i="6"/>
  <c r="AE455" i="6" s="1"/>
  <c r="Y456" i="6"/>
  <c r="AE454" i="6"/>
  <c r="S454" i="6"/>
  <c r="T454" i="6" s="1"/>
  <c r="AP455" i="6"/>
  <c r="AN455" i="6"/>
  <c r="AL455" i="6"/>
  <c r="AM455" i="6"/>
  <c r="AQ455" i="6" s="1"/>
  <c r="P455" i="6"/>
  <c r="M456" i="6"/>
  <c r="O455" i="6"/>
  <c r="N455" i="6"/>
  <c r="R455" i="6"/>
  <c r="AC454" i="6"/>
  <c r="AQ454" i="6"/>
  <c r="AR454" i="6" s="1"/>
  <c r="AS454" i="6" s="1"/>
  <c r="AK456" i="6"/>
  <c r="AR453" i="6"/>
  <c r="AS453" i="6" s="1"/>
  <c r="V460" i="4"/>
  <c r="X459" i="4"/>
  <c r="Z459" i="4" s="1"/>
  <c r="U461" i="4"/>
  <c r="AA458" i="4"/>
  <c r="AB458" i="4" s="1"/>
  <c r="H461" i="4"/>
  <c r="I461" i="4" s="1"/>
  <c r="K460" i="4"/>
  <c r="DN466" i="3"/>
  <c r="DO466" i="3" s="1"/>
  <c r="DP466" i="3" s="1"/>
  <c r="DM467" i="3"/>
  <c r="CE434" i="3"/>
  <c r="CD434" i="3"/>
  <c r="CF434" i="3" s="1"/>
  <c r="CG434" i="3" s="1"/>
  <c r="BB435" i="3"/>
  <c r="BQ435" i="3"/>
  <c r="CC435" i="3" s="1"/>
  <c r="BS434" i="3"/>
  <c r="BR434" i="3"/>
  <c r="BT434" i="3" s="1"/>
  <c r="BU434" i="3" s="1"/>
  <c r="BP438" i="3"/>
  <c r="CB438" i="3" s="1"/>
  <c r="B452" i="3"/>
  <c r="BA438" i="3"/>
  <c r="BD435" i="3"/>
  <c r="BC435" i="3"/>
  <c r="BE435" i="3" s="1"/>
  <c r="BF435" i="3" s="1"/>
  <c r="E448" i="3"/>
  <c r="D448" i="3"/>
  <c r="F448" i="3" s="1"/>
  <c r="G448" i="3" s="1"/>
  <c r="C449" i="3"/>
  <c r="CO451" i="3"/>
  <c r="CM453" i="3"/>
  <c r="CN452" i="3"/>
  <c r="CO452" i="3" s="1"/>
  <c r="V433" i="2"/>
  <c r="G435" i="2"/>
  <c r="T435" i="2"/>
  <c r="U434" i="2"/>
  <c r="Z434" i="2" s="1"/>
  <c r="E437" i="2"/>
  <c r="F436" i="2"/>
  <c r="I436" i="2" s="1"/>
  <c r="J431" i="1"/>
  <c r="K431" i="1" s="1"/>
  <c r="H432" i="1"/>
  <c r="G432" i="1"/>
  <c r="D434" i="1"/>
  <c r="E434" i="1" s="1"/>
  <c r="I434" i="1" s="1"/>
  <c r="F433" i="1"/>
  <c r="AD456" i="6" l="1"/>
  <c r="AB456" i="6"/>
  <c r="Z456" i="6"/>
  <c r="AA456" i="6"/>
  <c r="AE456" i="6" s="1"/>
  <c r="Y457" i="6"/>
  <c r="S455" i="6"/>
  <c r="AC455" i="6"/>
  <c r="AF455" i="6" s="1"/>
  <c r="AG455" i="6" s="1"/>
  <c r="AP456" i="6"/>
  <c r="AN456" i="6"/>
  <c r="AL456" i="6"/>
  <c r="AM456" i="6"/>
  <c r="AF454" i="6"/>
  <c r="AG454" i="6" s="1"/>
  <c r="N456" i="6"/>
  <c r="R456" i="6"/>
  <c r="O456" i="6"/>
  <c r="M457" i="6"/>
  <c r="P456" i="6"/>
  <c r="Q455" i="6"/>
  <c r="AO455" i="6"/>
  <c r="AR455" i="6" s="1"/>
  <c r="AS455" i="6" s="1"/>
  <c r="AK457" i="6"/>
  <c r="M460" i="4"/>
  <c r="X460" i="4"/>
  <c r="Z460" i="4" s="1"/>
  <c r="AA460" i="4" s="1"/>
  <c r="AB460" i="4" s="1"/>
  <c r="V461" i="4"/>
  <c r="AA459" i="4"/>
  <c r="AB459" i="4" s="1"/>
  <c r="U462" i="4"/>
  <c r="H462" i="4"/>
  <c r="I462" i="4" s="1"/>
  <c r="K461" i="4"/>
  <c r="M461" i="4" s="1"/>
  <c r="N460" i="4"/>
  <c r="O460" i="4" s="1"/>
  <c r="DN467" i="3"/>
  <c r="DO467" i="3" s="1"/>
  <c r="DP467" i="3" s="1"/>
  <c r="DM468" i="3"/>
  <c r="DN468" i="3" s="1"/>
  <c r="CD435" i="3"/>
  <c r="CF435" i="3" s="1"/>
  <c r="CG435" i="3" s="1"/>
  <c r="CE435" i="3"/>
  <c r="BB436" i="3"/>
  <c r="BQ436" i="3"/>
  <c r="CC436" i="3" s="1"/>
  <c r="BP439" i="3"/>
  <c r="CB439" i="3" s="1"/>
  <c r="B453" i="3"/>
  <c r="BA439" i="3"/>
  <c r="BS435" i="3"/>
  <c r="BR435" i="3"/>
  <c r="BT435" i="3" s="1"/>
  <c r="BU435" i="3" s="1"/>
  <c r="BD436" i="3"/>
  <c r="BC436" i="3"/>
  <c r="BE436" i="3" s="1"/>
  <c r="BF436" i="3" s="1"/>
  <c r="D449" i="3"/>
  <c r="F449" i="3" s="1"/>
  <c r="G449" i="3" s="1"/>
  <c r="E449" i="3"/>
  <c r="C450" i="3"/>
  <c r="CP452" i="3"/>
  <c r="CQ452" i="3" s="1"/>
  <c r="CM454" i="3"/>
  <c r="CN453" i="3"/>
  <c r="CO453" i="3" s="1"/>
  <c r="V434" i="2"/>
  <c r="G436" i="2"/>
  <c r="T436" i="2"/>
  <c r="U435" i="2"/>
  <c r="Z435" i="2" s="1"/>
  <c r="E438" i="2"/>
  <c r="F437" i="2"/>
  <c r="I437" i="2" s="1"/>
  <c r="J432" i="1"/>
  <c r="K432" i="1" s="1"/>
  <c r="G433" i="1"/>
  <c r="H433" i="1"/>
  <c r="D435" i="1"/>
  <c r="E435" i="1" s="1"/>
  <c r="I435" i="1" s="1"/>
  <c r="F434" i="1"/>
  <c r="Q456" i="6" l="1"/>
  <c r="S456" i="6"/>
  <c r="AO456" i="6"/>
  <c r="T455" i="6"/>
  <c r="AP457" i="6"/>
  <c r="AN457" i="6"/>
  <c r="AL457" i="6"/>
  <c r="AM457" i="6"/>
  <c r="AD457" i="6"/>
  <c r="AB457" i="6"/>
  <c r="Z457" i="6"/>
  <c r="AA457" i="6"/>
  <c r="AE457" i="6" s="1"/>
  <c r="Y458" i="6"/>
  <c r="P457" i="6"/>
  <c r="O457" i="6"/>
  <c r="N457" i="6"/>
  <c r="R457" i="6"/>
  <c r="M458" i="6"/>
  <c r="AC456" i="6"/>
  <c r="AF456" i="6" s="1"/>
  <c r="AG456" i="6" s="1"/>
  <c r="AQ456" i="6"/>
  <c r="AR456" i="6" s="1"/>
  <c r="AS456" i="6" s="1"/>
  <c r="AQ457" i="6"/>
  <c r="AK458" i="6"/>
  <c r="X461" i="4"/>
  <c r="Z461" i="4" s="1"/>
  <c r="V462" i="4"/>
  <c r="U463" i="4"/>
  <c r="H463" i="4"/>
  <c r="I463" i="4" s="1"/>
  <c r="K462" i="4"/>
  <c r="M462" i="4" s="1"/>
  <c r="N461" i="4"/>
  <c r="O461" i="4" s="1"/>
  <c r="DO468" i="3"/>
  <c r="DP468" i="3" s="1"/>
  <c r="DM469" i="3"/>
  <c r="CE436" i="3"/>
  <c r="CD436" i="3"/>
  <c r="CF436" i="3" s="1"/>
  <c r="CG436" i="3" s="1"/>
  <c r="BB437" i="3"/>
  <c r="BQ437" i="3"/>
  <c r="CC437" i="3" s="1"/>
  <c r="BS436" i="3"/>
  <c r="BR436" i="3"/>
  <c r="BT436" i="3" s="1"/>
  <c r="BU436" i="3" s="1"/>
  <c r="BP440" i="3"/>
  <c r="CB440" i="3" s="1"/>
  <c r="BA440" i="3"/>
  <c r="B454" i="3"/>
  <c r="BD437" i="3"/>
  <c r="BC437" i="3"/>
  <c r="BE437" i="3" s="1"/>
  <c r="BF437" i="3" s="1"/>
  <c r="E450" i="3"/>
  <c r="D450" i="3"/>
  <c r="F450" i="3" s="1"/>
  <c r="G450" i="3" s="1"/>
  <c r="C451" i="3"/>
  <c r="CP453" i="3"/>
  <c r="CQ453" i="3" s="1"/>
  <c r="CM455" i="3"/>
  <c r="CN454" i="3"/>
  <c r="CP454" i="3" s="1"/>
  <c r="CQ454" i="3" s="1"/>
  <c r="V435" i="2"/>
  <c r="G437" i="2"/>
  <c r="T437" i="2"/>
  <c r="U436" i="2"/>
  <c r="Z436" i="2" s="1"/>
  <c r="F438" i="2"/>
  <c r="I438" i="2" s="1"/>
  <c r="E439" i="2"/>
  <c r="J433" i="1"/>
  <c r="K433" i="1" s="1"/>
  <c r="G434" i="1"/>
  <c r="H434" i="1"/>
  <c r="D436" i="1"/>
  <c r="E436" i="1" s="1"/>
  <c r="I436" i="1" s="1"/>
  <c r="F435" i="1"/>
  <c r="T456" i="6" l="1"/>
  <c r="S457" i="6"/>
  <c r="AC457" i="6"/>
  <c r="AF457" i="6" s="1"/>
  <c r="AG457" i="6" s="1"/>
  <c r="AD458" i="6"/>
  <c r="AB458" i="6"/>
  <c r="Z458" i="6"/>
  <c r="AA458" i="6"/>
  <c r="AE458" i="6" s="1"/>
  <c r="Y459" i="6"/>
  <c r="AP458" i="6"/>
  <c r="AN458" i="6"/>
  <c r="AL458" i="6"/>
  <c r="AM458" i="6"/>
  <c r="AQ458" i="6" s="1"/>
  <c r="O458" i="6"/>
  <c r="N458" i="6"/>
  <c r="M459" i="6"/>
  <c r="P458" i="6"/>
  <c r="R458" i="6"/>
  <c r="Q457" i="6"/>
  <c r="AK459" i="6"/>
  <c r="AO457" i="6"/>
  <c r="AR457" i="6" s="1"/>
  <c r="AS457" i="6" s="1"/>
  <c r="X462" i="4"/>
  <c r="V463" i="4"/>
  <c r="AA461" i="4"/>
  <c r="AB461" i="4" s="1"/>
  <c r="U464" i="4"/>
  <c r="Z462" i="4"/>
  <c r="H464" i="4"/>
  <c r="K463" i="4"/>
  <c r="N462" i="4"/>
  <c r="O462" i="4" s="1"/>
  <c r="I464" i="4"/>
  <c r="DN469" i="3"/>
  <c r="DO469" i="3" s="1"/>
  <c r="DP469" i="3" s="1"/>
  <c r="DM470" i="3"/>
  <c r="CE437" i="3"/>
  <c r="CD437" i="3"/>
  <c r="CF437" i="3" s="1"/>
  <c r="CG437" i="3" s="1"/>
  <c r="BP441" i="3"/>
  <c r="CB441" i="3" s="1"/>
  <c r="BA441" i="3"/>
  <c r="B455" i="3"/>
  <c r="BS437" i="3"/>
  <c r="BR437" i="3"/>
  <c r="BT437" i="3" s="1"/>
  <c r="BU437" i="3" s="1"/>
  <c r="BB438" i="3"/>
  <c r="BQ438" i="3"/>
  <c r="CC438" i="3" s="1"/>
  <c r="BD438" i="3"/>
  <c r="BC438" i="3"/>
  <c r="BE438" i="3" s="1"/>
  <c r="BF438" i="3" s="1"/>
  <c r="E451" i="3"/>
  <c r="D451" i="3"/>
  <c r="F451" i="3" s="1"/>
  <c r="G451" i="3" s="1"/>
  <c r="C452" i="3"/>
  <c r="CM456" i="3"/>
  <c r="CO454" i="3"/>
  <c r="CN455" i="3"/>
  <c r="CP455" i="3" s="1"/>
  <c r="CQ455" i="3" s="1"/>
  <c r="V436" i="2"/>
  <c r="G438" i="2"/>
  <c r="T438" i="2"/>
  <c r="U437" i="2"/>
  <c r="Z437" i="2" s="1"/>
  <c r="E440" i="2"/>
  <c r="F439" i="2"/>
  <c r="I439" i="2" s="1"/>
  <c r="J434" i="1"/>
  <c r="K434" i="1" s="1"/>
  <c r="H435" i="1"/>
  <c r="G435" i="1"/>
  <c r="D437" i="1"/>
  <c r="E437" i="1" s="1"/>
  <c r="I437" i="1" s="1"/>
  <c r="F436" i="1"/>
  <c r="S458" i="6" l="1"/>
  <c r="T457" i="6"/>
  <c r="Q458" i="6"/>
  <c r="AC458" i="6"/>
  <c r="AF458" i="6" s="1"/>
  <c r="AG458" i="6" s="1"/>
  <c r="AD459" i="6"/>
  <c r="AB459" i="6"/>
  <c r="Z459" i="6"/>
  <c r="AA459" i="6"/>
  <c r="AE459" i="6" s="1"/>
  <c r="Y460" i="6"/>
  <c r="AP459" i="6"/>
  <c r="AN459" i="6"/>
  <c r="AL459" i="6"/>
  <c r="AM459" i="6"/>
  <c r="AQ459" i="6" s="1"/>
  <c r="O459" i="6"/>
  <c r="R459" i="6"/>
  <c r="N459" i="6"/>
  <c r="M460" i="6"/>
  <c r="P459" i="6"/>
  <c r="AK460" i="6"/>
  <c r="AO458" i="6"/>
  <c r="AR458" i="6" s="1"/>
  <c r="AS458" i="6" s="1"/>
  <c r="M463" i="4"/>
  <c r="V464" i="4"/>
  <c r="AA462" i="4"/>
  <c r="AB462" i="4" s="1"/>
  <c r="U465" i="4"/>
  <c r="X463" i="4"/>
  <c r="Z463" i="4" s="1"/>
  <c r="H465" i="4"/>
  <c r="I465" i="4" s="1"/>
  <c r="K464" i="4"/>
  <c r="M464" i="4" s="1"/>
  <c r="N463" i="4"/>
  <c r="O463" i="4" s="1"/>
  <c r="DN470" i="3"/>
  <c r="DO470" i="3" s="1"/>
  <c r="DP470" i="3" s="1"/>
  <c r="DM471" i="3"/>
  <c r="DN471" i="3" s="1"/>
  <c r="CE438" i="3"/>
  <c r="CD438" i="3"/>
  <c r="CF438" i="3" s="1"/>
  <c r="CG438" i="3" s="1"/>
  <c r="BB439" i="3"/>
  <c r="BQ439" i="3"/>
  <c r="CC439" i="3" s="1"/>
  <c r="BS438" i="3"/>
  <c r="BR438" i="3"/>
  <c r="BT438" i="3" s="1"/>
  <c r="BU438" i="3" s="1"/>
  <c r="BP442" i="3"/>
  <c r="CB442" i="3" s="1"/>
  <c r="B456" i="3"/>
  <c r="BA442" i="3"/>
  <c r="BD439" i="3"/>
  <c r="BC439" i="3"/>
  <c r="BE439" i="3" s="1"/>
  <c r="BF439" i="3" s="1"/>
  <c r="E452" i="3"/>
  <c r="D452" i="3"/>
  <c r="F452" i="3" s="1"/>
  <c r="G452" i="3" s="1"/>
  <c r="C453" i="3"/>
  <c r="CO455" i="3"/>
  <c r="CM457" i="3"/>
  <c r="CN456" i="3"/>
  <c r="CO456" i="3" s="1"/>
  <c r="V437" i="2"/>
  <c r="G439" i="2"/>
  <c r="U438" i="2"/>
  <c r="Z438" i="2" s="1"/>
  <c r="T439" i="2"/>
  <c r="F440" i="2"/>
  <c r="I440" i="2" s="1"/>
  <c r="E441" i="2"/>
  <c r="J435" i="1"/>
  <c r="K435" i="1" s="1"/>
  <c r="H436" i="1"/>
  <c r="G436" i="1"/>
  <c r="D438" i="1"/>
  <c r="E438" i="1" s="1"/>
  <c r="I438" i="1" s="1"/>
  <c r="F437" i="1"/>
  <c r="T458" i="6" l="1"/>
  <c r="Q459" i="6"/>
  <c r="S459" i="6"/>
  <c r="AC459" i="6"/>
  <c r="AF459" i="6" s="1"/>
  <c r="AG459" i="6" s="1"/>
  <c r="AD460" i="6"/>
  <c r="AB460" i="6"/>
  <c r="Z460" i="6"/>
  <c r="AA460" i="6"/>
  <c r="AE460" i="6" s="1"/>
  <c r="Y461" i="6"/>
  <c r="N460" i="6"/>
  <c r="P460" i="6"/>
  <c r="M461" i="6"/>
  <c r="R460" i="6"/>
  <c r="O460" i="6"/>
  <c r="AP460" i="6"/>
  <c r="AN460" i="6"/>
  <c r="AL460" i="6"/>
  <c r="AM460" i="6"/>
  <c r="AO459" i="6"/>
  <c r="AR459" i="6" s="1"/>
  <c r="AS459" i="6" s="1"/>
  <c r="AK461" i="6"/>
  <c r="AQ460" i="6"/>
  <c r="AO460" i="6"/>
  <c r="X464" i="4"/>
  <c r="V465" i="4"/>
  <c r="AA463" i="4"/>
  <c r="AB463" i="4" s="1"/>
  <c r="Z464" i="4"/>
  <c r="U466" i="4"/>
  <c r="X465" i="4"/>
  <c r="H466" i="4"/>
  <c r="I466" i="4" s="1"/>
  <c r="K465" i="4"/>
  <c r="N464" i="4"/>
  <c r="O464" i="4" s="1"/>
  <c r="DO471" i="3"/>
  <c r="DP471" i="3" s="1"/>
  <c r="DM472" i="3"/>
  <c r="DN472" i="3" s="1"/>
  <c r="CE439" i="3"/>
  <c r="CD439" i="3"/>
  <c r="CF439" i="3" s="1"/>
  <c r="CG439" i="3" s="1"/>
  <c r="BB440" i="3"/>
  <c r="BQ440" i="3"/>
  <c r="CC440" i="3" s="1"/>
  <c r="BP443" i="3"/>
  <c r="CB443" i="3" s="1"/>
  <c r="B457" i="3"/>
  <c r="BA443" i="3"/>
  <c r="BS439" i="3"/>
  <c r="BR439" i="3"/>
  <c r="BT439" i="3" s="1"/>
  <c r="BU439" i="3" s="1"/>
  <c r="BC440" i="3"/>
  <c r="BE440" i="3" s="1"/>
  <c r="BF440" i="3" s="1"/>
  <c r="BD440" i="3"/>
  <c r="E453" i="3"/>
  <c r="D453" i="3"/>
  <c r="F453" i="3" s="1"/>
  <c r="G453" i="3" s="1"/>
  <c r="C454" i="3"/>
  <c r="CP456" i="3"/>
  <c r="CQ456" i="3" s="1"/>
  <c r="CM458" i="3"/>
  <c r="CN457" i="3"/>
  <c r="CP457" i="3" s="1"/>
  <c r="CQ457" i="3" s="1"/>
  <c r="V438" i="2"/>
  <c r="G440" i="2"/>
  <c r="T440" i="2"/>
  <c r="U439" i="2"/>
  <c r="Z439" i="2" s="1"/>
  <c r="E442" i="2"/>
  <c r="F441" i="2"/>
  <c r="I441" i="2" s="1"/>
  <c r="J436" i="1"/>
  <c r="K436" i="1" s="1"/>
  <c r="H437" i="1"/>
  <c r="G437" i="1"/>
  <c r="D439" i="1"/>
  <c r="E439" i="1" s="1"/>
  <c r="I439" i="1" s="1"/>
  <c r="F438" i="1"/>
  <c r="T459" i="6" l="1"/>
  <c r="S460" i="6"/>
  <c r="P461" i="6"/>
  <c r="O461" i="6"/>
  <c r="N461" i="6"/>
  <c r="M462" i="6"/>
  <c r="R461" i="6"/>
  <c r="Q460" i="6"/>
  <c r="T460" i="6" s="1"/>
  <c r="AP461" i="6"/>
  <c r="AN461" i="6"/>
  <c r="AM461" i="6"/>
  <c r="AL461" i="6"/>
  <c r="AC460" i="6"/>
  <c r="AF460" i="6" s="1"/>
  <c r="AG460" i="6" s="1"/>
  <c r="AD461" i="6"/>
  <c r="AB461" i="6"/>
  <c r="Z461" i="6"/>
  <c r="AA461" i="6"/>
  <c r="Y462" i="6"/>
  <c r="AR460" i="6"/>
  <c r="AS460" i="6" s="1"/>
  <c r="AK462" i="6"/>
  <c r="M465" i="4"/>
  <c r="V466" i="4"/>
  <c r="Z465" i="4"/>
  <c r="AA465" i="4" s="1"/>
  <c r="AB465" i="4" s="1"/>
  <c r="U467" i="4"/>
  <c r="AA464" i="4"/>
  <c r="AB464" i="4" s="1"/>
  <c r="H467" i="4"/>
  <c r="I467" i="4" s="1"/>
  <c r="K466" i="4"/>
  <c r="N465" i="4"/>
  <c r="O465" i="4" s="1"/>
  <c r="DO472" i="3"/>
  <c r="DP472" i="3" s="1"/>
  <c r="DM473" i="3"/>
  <c r="CE440" i="3"/>
  <c r="CD440" i="3"/>
  <c r="CF440" i="3" s="1"/>
  <c r="CG440" i="3" s="1"/>
  <c r="BS440" i="3"/>
  <c r="BR440" i="3"/>
  <c r="BT440" i="3" s="1"/>
  <c r="BU440" i="3" s="1"/>
  <c r="BB441" i="3"/>
  <c r="BQ441" i="3"/>
  <c r="CC441" i="3" s="1"/>
  <c r="BP444" i="3"/>
  <c r="CB444" i="3" s="1"/>
  <c r="B458" i="3"/>
  <c r="BA444" i="3"/>
  <c r="BD441" i="3"/>
  <c r="BC441" i="3"/>
  <c r="BE441" i="3" s="1"/>
  <c r="BF441" i="3" s="1"/>
  <c r="E454" i="3"/>
  <c r="D454" i="3"/>
  <c r="F454" i="3" s="1"/>
  <c r="G454" i="3" s="1"/>
  <c r="C455" i="3"/>
  <c r="CO457" i="3"/>
  <c r="CM459" i="3"/>
  <c r="CN458" i="3"/>
  <c r="CP458" i="3" s="1"/>
  <c r="CQ458" i="3" s="1"/>
  <c r="V439" i="2"/>
  <c r="G441" i="2"/>
  <c r="T441" i="2"/>
  <c r="U440" i="2"/>
  <c r="Z440" i="2" s="1"/>
  <c r="F442" i="2"/>
  <c r="I442" i="2" s="1"/>
  <c r="E443" i="2"/>
  <c r="J437" i="1"/>
  <c r="K437" i="1" s="1"/>
  <c r="H438" i="1"/>
  <c r="G438" i="1"/>
  <c r="D440" i="1"/>
  <c r="E440" i="1" s="1"/>
  <c r="I440" i="1" s="1"/>
  <c r="F439" i="1"/>
  <c r="AD462" i="6" l="1"/>
  <c r="AB462" i="6"/>
  <c r="Z462" i="6"/>
  <c r="AA462" i="6"/>
  <c r="AE462" i="6" s="1"/>
  <c r="Y463" i="6"/>
  <c r="N462" i="6"/>
  <c r="R462" i="6"/>
  <c r="O462" i="6"/>
  <c r="M463" i="6"/>
  <c r="P462" i="6"/>
  <c r="AE461" i="6"/>
  <c r="AP462" i="6"/>
  <c r="AN462" i="6"/>
  <c r="AL462" i="6"/>
  <c r="AM462" i="6"/>
  <c r="S461" i="6"/>
  <c r="AC461" i="6"/>
  <c r="Q461" i="6"/>
  <c r="AQ461" i="6"/>
  <c r="AK463" i="6"/>
  <c r="AO462" i="6"/>
  <c r="AO461" i="6"/>
  <c r="X466" i="4"/>
  <c r="M466" i="4"/>
  <c r="V467" i="4"/>
  <c r="Z466" i="4"/>
  <c r="AA466" i="4" s="1"/>
  <c r="AB466" i="4" s="1"/>
  <c r="U468" i="4"/>
  <c r="H468" i="4"/>
  <c r="I468" i="4" s="1"/>
  <c r="K467" i="4"/>
  <c r="M467" i="4" s="1"/>
  <c r="N466" i="4"/>
  <c r="O466" i="4" s="1"/>
  <c r="DN473" i="3"/>
  <c r="DO473" i="3" s="1"/>
  <c r="DP473" i="3" s="1"/>
  <c r="DM474" i="3"/>
  <c r="DN474" i="3" s="1"/>
  <c r="CE441" i="3"/>
  <c r="CD441" i="3"/>
  <c r="CF441" i="3" s="1"/>
  <c r="CG441" i="3" s="1"/>
  <c r="BB442" i="3"/>
  <c r="BQ442" i="3"/>
  <c r="CC442" i="3" s="1"/>
  <c r="BP445" i="3"/>
  <c r="CB445" i="3" s="1"/>
  <c r="BA445" i="3"/>
  <c r="B459" i="3"/>
  <c r="BR441" i="3"/>
  <c r="BT441" i="3" s="1"/>
  <c r="BU441" i="3" s="1"/>
  <c r="BS441" i="3"/>
  <c r="BD442" i="3"/>
  <c r="BC442" i="3"/>
  <c r="BE442" i="3" s="1"/>
  <c r="BF442" i="3" s="1"/>
  <c r="E455" i="3"/>
  <c r="D455" i="3"/>
  <c r="F455" i="3" s="1"/>
  <c r="G455" i="3" s="1"/>
  <c r="C456" i="3"/>
  <c r="CO458" i="3"/>
  <c r="CM460" i="3"/>
  <c r="CN459" i="3"/>
  <c r="CP459" i="3" s="1"/>
  <c r="CQ459" i="3" s="1"/>
  <c r="V440" i="2"/>
  <c r="G442" i="2"/>
  <c r="T442" i="2"/>
  <c r="U441" i="2"/>
  <c r="Z441" i="2" s="1"/>
  <c r="E444" i="2"/>
  <c r="F443" i="2"/>
  <c r="I443" i="2" s="1"/>
  <c r="J438" i="1"/>
  <c r="K438" i="1" s="1"/>
  <c r="H439" i="1"/>
  <c r="G439" i="1"/>
  <c r="D441" i="1"/>
  <c r="E441" i="1" s="1"/>
  <c r="I441" i="1" s="1"/>
  <c r="F440" i="1"/>
  <c r="AF461" i="6" l="1"/>
  <c r="AG461" i="6" s="1"/>
  <c r="T461" i="6"/>
  <c r="S462" i="6"/>
  <c r="Q462" i="6"/>
  <c r="AP463" i="6"/>
  <c r="AN463" i="6"/>
  <c r="AL463" i="6"/>
  <c r="AM463" i="6"/>
  <c r="P463" i="6"/>
  <c r="R463" i="6"/>
  <c r="O463" i="6"/>
  <c r="M464" i="6"/>
  <c r="N463" i="6"/>
  <c r="AB463" i="6"/>
  <c r="AD463" i="6"/>
  <c r="AA463" i="6"/>
  <c r="Z463" i="6"/>
  <c r="Y464" i="6"/>
  <c r="AC462" i="6"/>
  <c r="AF462" i="6" s="1"/>
  <c r="AG462" i="6" s="1"/>
  <c r="AK464" i="6"/>
  <c r="AQ462" i="6"/>
  <c r="AR462" i="6" s="1"/>
  <c r="AS462" i="6" s="1"/>
  <c r="AR461" i="6"/>
  <c r="AS461" i="6" s="1"/>
  <c r="X467" i="4"/>
  <c r="Z467" i="4" s="1"/>
  <c r="V468" i="4"/>
  <c r="U469" i="4"/>
  <c r="H469" i="4"/>
  <c r="K468" i="4"/>
  <c r="M468" i="4" s="1"/>
  <c r="N467" i="4"/>
  <c r="O467" i="4" s="1"/>
  <c r="I469" i="4"/>
  <c r="DO474" i="3"/>
  <c r="DP474" i="3" s="1"/>
  <c r="DM475" i="3"/>
  <c r="CE442" i="3"/>
  <c r="CD442" i="3"/>
  <c r="CF442" i="3" s="1"/>
  <c r="CG442" i="3" s="1"/>
  <c r="BB443" i="3"/>
  <c r="BQ443" i="3"/>
  <c r="CC443" i="3" s="1"/>
  <c r="BP446" i="3"/>
  <c r="CB446" i="3" s="1"/>
  <c r="B460" i="3"/>
  <c r="BA446" i="3"/>
  <c r="BR442" i="3"/>
  <c r="BT442" i="3" s="1"/>
  <c r="BU442" i="3" s="1"/>
  <c r="BS442" i="3"/>
  <c r="BD443" i="3"/>
  <c r="BC443" i="3"/>
  <c r="BE443" i="3" s="1"/>
  <c r="BF443" i="3" s="1"/>
  <c r="E456" i="3"/>
  <c r="D456" i="3"/>
  <c r="F456" i="3" s="1"/>
  <c r="G456" i="3" s="1"/>
  <c r="C457" i="3"/>
  <c r="CO459" i="3"/>
  <c r="CM461" i="3"/>
  <c r="CN460" i="3"/>
  <c r="CP460" i="3" s="1"/>
  <c r="CQ460" i="3" s="1"/>
  <c r="V441" i="2"/>
  <c r="G443" i="2"/>
  <c r="U442" i="2"/>
  <c r="Z442" i="2" s="1"/>
  <c r="T443" i="2"/>
  <c r="F444" i="2"/>
  <c r="I444" i="2" s="1"/>
  <c r="E445" i="2"/>
  <c r="J439" i="1"/>
  <c r="K439" i="1" s="1"/>
  <c r="H440" i="1"/>
  <c r="G440" i="1"/>
  <c r="D442" i="1"/>
  <c r="E442" i="1" s="1"/>
  <c r="I442" i="1" s="1"/>
  <c r="F441" i="1"/>
  <c r="AC463" i="6" l="1"/>
  <c r="S463" i="6"/>
  <c r="T462" i="6"/>
  <c r="O464" i="6"/>
  <c r="P464" i="6"/>
  <c r="M465" i="6"/>
  <c r="N464" i="6"/>
  <c r="R464" i="6"/>
  <c r="AP464" i="6"/>
  <c r="AN464" i="6"/>
  <c r="AL464" i="6"/>
  <c r="AM464" i="6"/>
  <c r="AQ464" i="6" s="1"/>
  <c r="AD464" i="6"/>
  <c r="AB464" i="6"/>
  <c r="Z464" i="6"/>
  <c r="AA464" i="6"/>
  <c r="Y465" i="6"/>
  <c r="Q463" i="6"/>
  <c r="T463" i="6" s="1"/>
  <c r="AE463" i="6"/>
  <c r="AF463" i="6" s="1"/>
  <c r="AG463" i="6" s="1"/>
  <c r="AK465" i="6"/>
  <c r="AQ463" i="6"/>
  <c r="AO463" i="6"/>
  <c r="V469" i="4"/>
  <c r="AA467" i="4"/>
  <c r="AB467" i="4" s="1"/>
  <c r="U470" i="4"/>
  <c r="X468" i="4"/>
  <c r="Z468" i="4" s="1"/>
  <c r="H470" i="4"/>
  <c r="K469" i="4"/>
  <c r="N468" i="4"/>
  <c r="O468" i="4" s="1"/>
  <c r="I470" i="4"/>
  <c r="DN475" i="3"/>
  <c r="DO475" i="3" s="1"/>
  <c r="DP475" i="3" s="1"/>
  <c r="DM476" i="3"/>
  <c r="CE443" i="3"/>
  <c r="CD443" i="3"/>
  <c r="CF443" i="3" s="1"/>
  <c r="CG443" i="3" s="1"/>
  <c r="BR443" i="3"/>
  <c r="BT443" i="3" s="1"/>
  <c r="BU443" i="3" s="1"/>
  <c r="BS443" i="3"/>
  <c r="BB444" i="3"/>
  <c r="BQ444" i="3"/>
  <c r="CC444" i="3" s="1"/>
  <c r="BP447" i="3"/>
  <c r="CB447" i="3" s="1"/>
  <c r="B461" i="3"/>
  <c r="BA447" i="3"/>
  <c r="BD444" i="3"/>
  <c r="BC444" i="3"/>
  <c r="BE444" i="3" s="1"/>
  <c r="BF444" i="3" s="1"/>
  <c r="E457" i="3"/>
  <c r="D457" i="3"/>
  <c r="F457" i="3" s="1"/>
  <c r="G457" i="3" s="1"/>
  <c r="C458" i="3"/>
  <c r="CO460" i="3"/>
  <c r="CM462" i="3"/>
  <c r="CN461" i="3"/>
  <c r="CP461" i="3" s="1"/>
  <c r="CQ461" i="3" s="1"/>
  <c r="V442" i="2"/>
  <c r="G444" i="2"/>
  <c r="T444" i="2"/>
  <c r="U443" i="2"/>
  <c r="Z443" i="2" s="1"/>
  <c r="E446" i="2"/>
  <c r="F445" i="2"/>
  <c r="I445" i="2" s="1"/>
  <c r="J440" i="1"/>
  <c r="K440" i="1" s="1"/>
  <c r="G441" i="1"/>
  <c r="H441" i="1"/>
  <c r="D443" i="1"/>
  <c r="E443" i="1" s="1"/>
  <c r="I443" i="1" s="1"/>
  <c r="F442" i="1"/>
  <c r="AO464" i="6" l="1"/>
  <c r="AC464" i="6"/>
  <c r="M466" i="6"/>
  <c r="O465" i="6"/>
  <c r="R465" i="6"/>
  <c r="P465" i="6"/>
  <c r="N465" i="6"/>
  <c r="AP465" i="6"/>
  <c r="AN465" i="6"/>
  <c r="AL465" i="6"/>
  <c r="AM465" i="6"/>
  <c r="AD465" i="6"/>
  <c r="AB465" i="6"/>
  <c r="Z465" i="6"/>
  <c r="AA465" i="6"/>
  <c r="Y466" i="6"/>
  <c r="Q464" i="6"/>
  <c r="AE464" i="6"/>
  <c r="S464" i="6"/>
  <c r="AR464" i="6"/>
  <c r="AS464" i="6" s="1"/>
  <c r="AR463" i="6"/>
  <c r="AS463" i="6" s="1"/>
  <c r="AK466" i="6"/>
  <c r="M469" i="4"/>
  <c r="V470" i="4"/>
  <c r="AA468" i="4"/>
  <c r="AB468" i="4" s="1"/>
  <c r="U471" i="4"/>
  <c r="X470" i="4"/>
  <c r="X469" i="4"/>
  <c r="Z469" i="4" s="1"/>
  <c r="H471" i="4"/>
  <c r="I471" i="4" s="1"/>
  <c r="K470" i="4"/>
  <c r="M470" i="4" s="1"/>
  <c r="N469" i="4"/>
  <c r="O469" i="4" s="1"/>
  <c r="DN476" i="3"/>
  <c r="DO476" i="3" s="1"/>
  <c r="DP476" i="3" s="1"/>
  <c r="DM477" i="3"/>
  <c r="DN477" i="3" s="1"/>
  <c r="CE444" i="3"/>
  <c r="CD444" i="3"/>
  <c r="CF444" i="3" s="1"/>
  <c r="CG444" i="3" s="1"/>
  <c r="BP448" i="3"/>
  <c r="CB448" i="3" s="1"/>
  <c r="BA448" i="3"/>
  <c r="B462" i="3"/>
  <c r="BB445" i="3"/>
  <c r="BQ445" i="3"/>
  <c r="CC445" i="3" s="1"/>
  <c r="BR444" i="3"/>
  <c r="BT444" i="3" s="1"/>
  <c r="BU444" i="3" s="1"/>
  <c r="BS444" i="3"/>
  <c r="BD445" i="3"/>
  <c r="BC445" i="3"/>
  <c r="BE445" i="3" s="1"/>
  <c r="BF445" i="3" s="1"/>
  <c r="E458" i="3"/>
  <c r="D458" i="3"/>
  <c r="F458" i="3" s="1"/>
  <c r="G458" i="3" s="1"/>
  <c r="C459" i="3"/>
  <c r="CO461" i="3"/>
  <c r="CM463" i="3"/>
  <c r="CN462" i="3"/>
  <c r="CP462" i="3" s="1"/>
  <c r="CQ462" i="3" s="1"/>
  <c r="V443" i="2"/>
  <c r="G445" i="2"/>
  <c r="T445" i="2"/>
  <c r="U444" i="2"/>
  <c r="Z444" i="2" s="1"/>
  <c r="F446" i="2"/>
  <c r="I446" i="2" s="1"/>
  <c r="E447" i="2"/>
  <c r="J441" i="1"/>
  <c r="K441" i="1" s="1"/>
  <c r="G442" i="1"/>
  <c r="H442" i="1"/>
  <c r="D444" i="1"/>
  <c r="E444" i="1" s="1"/>
  <c r="I444" i="1" s="1"/>
  <c r="F443" i="1"/>
  <c r="AC465" i="6" l="1"/>
  <c r="AP466" i="6"/>
  <c r="AN466" i="6"/>
  <c r="AL466" i="6"/>
  <c r="AM466" i="6"/>
  <c r="T464" i="6"/>
  <c r="AD466" i="6"/>
  <c r="AB466" i="6"/>
  <c r="AA466" i="6"/>
  <c r="AE466" i="6" s="1"/>
  <c r="Z466" i="6"/>
  <c r="Y467" i="6"/>
  <c r="S465" i="6"/>
  <c r="AE465" i="6"/>
  <c r="AF465" i="6" s="1"/>
  <c r="AG465" i="6" s="1"/>
  <c r="P466" i="6"/>
  <c r="M467" i="6"/>
  <c r="N466" i="6"/>
  <c r="O466" i="6"/>
  <c r="R466" i="6"/>
  <c r="Q465" i="6"/>
  <c r="AF464" i="6"/>
  <c r="AG464" i="6" s="1"/>
  <c r="AO465" i="6"/>
  <c r="AK467" i="6"/>
  <c r="AQ466" i="6"/>
  <c r="AQ465" i="6"/>
  <c r="V471" i="4"/>
  <c r="AA469" i="4"/>
  <c r="AB469" i="4" s="1"/>
  <c r="Z470" i="4"/>
  <c r="U472" i="4"/>
  <c r="H472" i="4"/>
  <c r="I472" i="4" s="1"/>
  <c r="K471" i="4"/>
  <c r="M471" i="4" s="1"/>
  <c r="N470" i="4"/>
  <c r="O470" i="4" s="1"/>
  <c r="DO477" i="3"/>
  <c r="DP477" i="3" s="1"/>
  <c r="DM478" i="3"/>
  <c r="CE445" i="3"/>
  <c r="CD445" i="3"/>
  <c r="CF445" i="3" s="1"/>
  <c r="CG445" i="3" s="1"/>
  <c r="BB446" i="3"/>
  <c r="BQ446" i="3"/>
  <c r="CC446" i="3" s="1"/>
  <c r="BR445" i="3"/>
  <c r="BT445" i="3" s="1"/>
  <c r="BU445" i="3" s="1"/>
  <c r="BS445" i="3"/>
  <c r="BP449" i="3"/>
  <c r="CB449" i="3" s="1"/>
  <c r="B463" i="3"/>
  <c r="BA449" i="3"/>
  <c r="BD446" i="3"/>
  <c r="BC446" i="3"/>
  <c r="BE446" i="3" s="1"/>
  <c r="BF446" i="3" s="1"/>
  <c r="E459" i="3"/>
  <c r="D459" i="3"/>
  <c r="F459" i="3" s="1"/>
  <c r="G459" i="3" s="1"/>
  <c r="C460" i="3"/>
  <c r="CO462" i="3"/>
  <c r="CM464" i="3"/>
  <c r="CN463" i="3"/>
  <c r="CP463" i="3" s="1"/>
  <c r="CQ463" i="3" s="1"/>
  <c r="V444" i="2"/>
  <c r="G446" i="2"/>
  <c r="U445" i="2"/>
  <c r="Z445" i="2" s="1"/>
  <c r="T446" i="2"/>
  <c r="E448" i="2"/>
  <c r="F447" i="2"/>
  <c r="I447" i="2" s="1"/>
  <c r="J442" i="1"/>
  <c r="K442" i="1" s="1"/>
  <c r="H443" i="1"/>
  <c r="G443" i="1"/>
  <c r="D445" i="1"/>
  <c r="E445" i="1" s="1"/>
  <c r="I445" i="1" s="1"/>
  <c r="F444" i="1"/>
  <c r="S466" i="6" l="1"/>
  <c r="AR465" i="6"/>
  <c r="AS465" i="6" s="1"/>
  <c r="AP467" i="6"/>
  <c r="AN467" i="6"/>
  <c r="AL467" i="6"/>
  <c r="AM467" i="6"/>
  <c r="T465" i="6"/>
  <c r="P467" i="6"/>
  <c r="O467" i="6"/>
  <c r="N467" i="6"/>
  <c r="M468" i="6"/>
  <c r="R467" i="6"/>
  <c r="AC466" i="6"/>
  <c r="AF466" i="6" s="1"/>
  <c r="AG466" i="6" s="1"/>
  <c r="Q466" i="6"/>
  <c r="AD467" i="6"/>
  <c r="AB467" i="6"/>
  <c r="Z467" i="6"/>
  <c r="AA467" i="6"/>
  <c r="AE467" i="6" s="1"/>
  <c r="Y468" i="6"/>
  <c r="AO466" i="6"/>
  <c r="AR466" i="6" s="1"/>
  <c r="AS466" i="6" s="1"/>
  <c r="AK468" i="6"/>
  <c r="AO467" i="6"/>
  <c r="AQ467" i="6"/>
  <c r="AR467" i="6" s="1"/>
  <c r="AS467" i="6" s="1"/>
  <c r="V472" i="4"/>
  <c r="U473" i="4"/>
  <c r="X471" i="4"/>
  <c r="Z471" i="4" s="1"/>
  <c r="AA470" i="4"/>
  <c r="AB470" i="4" s="1"/>
  <c r="H473" i="4"/>
  <c r="I473" i="4" s="1"/>
  <c r="K472" i="4"/>
  <c r="N471" i="4"/>
  <c r="O471" i="4" s="1"/>
  <c r="DN478" i="3"/>
  <c r="DO478" i="3" s="1"/>
  <c r="DP478" i="3" s="1"/>
  <c r="DM479" i="3"/>
  <c r="CE446" i="3"/>
  <c r="CD446" i="3"/>
  <c r="CF446" i="3" s="1"/>
  <c r="CG446" i="3" s="1"/>
  <c r="BB447" i="3"/>
  <c r="BQ447" i="3"/>
  <c r="CC447" i="3" s="1"/>
  <c r="BP450" i="3"/>
  <c r="CB450" i="3" s="1"/>
  <c r="B464" i="3"/>
  <c r="BA450" i="3"/>
  <c r="BS446" i="3"/>
  <c r="BR446" i="3"/>
  <c r="BT446" i="3" s="1"/>
  <c r="BU446" i="3" s="1"/>
  <c r="BD447" i="3"/>
  <c r="BC447" i="3"/>
  <c r="BE447" i="3" s="1"/>
  <c r="BF447" i="3" s="1"/>
  <c r="E460" i="3"/>
  <c r="D460" i="3"/>
  <c r="F460" i="3" s="1"/>
  <c r="G460" i="3" s="1"/>
  <c r="C461" i="3"/>
  <c r="CO463" i="3"/>
  <c r="CM465" i="3"/>
  <c r="CN464" i="3"/>
  <c r="CO464" i="3" s="1"/>
  <c r="V445" i="2"/>
  <c r="G447" i="2"/>
  <c r="T447" i="2"/>
  <c r="U446" i="2"/>
  <c r="Z446" i="2" s="1"/>
  <c r="E449" i="2"/>
  <c r="F448" i="2"/>
  <c r="I448" i="2" s="1"/>
  <c r="J443" i="1"/>
  <c r="K443" i="1" s="1"/>
  <c r="H444" i="1"/>
  <c r="G444" i="1"/>
  <c r="D446" i="1"/>
  <c r="E446" i="1" s="1"/>
  <c r="I446" i="1" s="1"/>
  <c r="F445" i="1"/>
  <c r="T466" i="6" l="1"/>
  <c r="S467" i="6"/>
  <c r="AD468" i="6"/>
  <c r="AB468" i="6"/>
  <c r="Z468" i="6"/>
  <c r="AA468" i="6"/>
  <c r="AE468" i="6" s="1"/>
  <c r="Y469" i="6"/>
  <c r="AC467" i="6"/>
  <c r="AF467" i="6" s="1"/>
  <c r="AG467" i="6" s="1"/>
  <c r="AP468" i="6"/>
  <c r="AN468" i="6"/>
  <c r="AL468" i="6"/>
  <c r="AM468" i="6"/>
  <c r="AQ468" i="6" s="1"/>
  <c r="M469" i="6"/>
  <c r="R468" i="6"/>
  <c r="O468" i="6"/>
  <c r="N468" i="6"/>
  <c r="P468" i="6"/>
  <c r="Q467" i="6"/>
  <c r="T467" i="6" s="1"/>
  <c r="AK469" i="6"/>
  <c r="M472" i="4"/>
  <c r="X472" i="4"/>
  <c r="Z472" i="4" s="1"/>
  <c r="AA472" i="4" s="1"/>
  <c r="AB472" i="4" s="1"/>
  <c r="V473" i="4"/>
  <c r="AA471" i="4"/>
  <c r="AB471" i="4" s="1"/>
  <c r="U474" i="4"/>
  <c r="H474" i="4"/>
  <c r="I474" i="4" s="1"/>
  <c r="K473" i="4"/>
  <c r="N472" i="4"/>
  <c r="O472" i="4" s="1"/>
  <c r="DN479" i="3"/>
  <c r="DO479" i="3" s="1"/>
  <c r="DP479" i="3" s="1"/>
  <c r="DM480" i="3"/>
  <c r="CE447" i="3"/>
  <c r="CD447" i="3"/>
  <c r="CF447" i="3" s="1"/>
  <c r="CG447" i="3" s="1"/>
  <c r="BB448" i="3"/>
  <c r="BQ448" i="3"/>
  <c r="CC448" i="3" s="1"/>
  <c r="BS447" i="3"/>
  <c r="BR447" i="3"/>
  <c r="BT447" i="3" s="1"/>
  <c r="BU447" i="3" s="1"/>
  <c r="BP451" i="3"/>
  <c r="CB451" i="3" s="1"/>
  <c r="B465" i="3"/>
  <c r="BA451" i="3"/>
  <c r="BD448" i="3"/>
  <c r="BC448" i="3"/>
  <c r="BE448" i="3" s="1"/>
  <c r="BF448" i="3" s="1"/>
  <c r="E461" i="3"/>
  <c r="D461" i="3"/>
  <c r="F461" i="3" s="1"/>
  <c r="G461" i="3" s="1"/>
  <c r="C462" i="3"/>
  <c r="CP464" i="3"/>
  <c r="CQ464" i="3" s="1"/>
  <c r="CM466" i="3"/>
  <c r="CN465" i="3"/>
  <c r="CO465" i="3" s="1"/>
  <c r="V446" i="2"/>
  <c r="G448" i="2"/>
  <c r="T448" i="2"/>
  <c r="U447" i="2"/>
  <c r="Z447" i="2" s="1"/>
  <c r="E450" i="2"/>
  <c r="F449" i="2"/>
  <c r="I449" i="2" s="1"/>
  <c r="J444" i="1"/>
  <c r="K444" i="1" s="1"/>
  <c r="H445" i="1"/>
  <c r="G445" i="1"/>
  <c r="D447" i="1"/>
  <c r="E447" i="1" s="1"/>
  <c r="I447" i="1" s="1"/>
  <c r="F446" i="1"/>
  <c r="S468" i="6" l="1"/>
  <c r="Q468" i="6"/>
  <c r="AO468" i="6"/>
  <c r="AC468" i="6"/>
  <c r="AP469" i="6"/>
  <c r="AN469" i="6"/>
  <c r="AL469" i="6"/>
  <c r="AM469" i="6"/>
  <c r="AF468" i="6"/>
  <c r="AG468" i="6" s="1"/>
  <c r="AD469" i="6"/>
  <c r="AB469" i="6"/>
  <c r="Z469" i="6"/>
  <c r="AA469" i="6"/>
  <c r="Y470" i="6"/>
  <c r="P469" i="6"/>
  <c r="O469" i="6"/>
  <c r="N469" i="6"/>
  <c r="M470" i="6"/>
  <c r="R469" i="6"/>
  <c r="AK470" i="6"/>
  <c r="AR468" i="6"/>
  <c r="AS468" i="6" s="1"/>
  <c r="M473" i="4"/>
  <c r="X473" i="4"/>
  <c r="Z473" i="4" s="1"/>
  <c r="V474" i="4"/>
  <c r="X474" i="4" s="1"/>
  <c r="U475" i="4"/>
  <c r="H475" i="4"/>
  <c r="I475" i="4" s="1"/>
  <c r="K474" i="4"/>
  <c r="N473" i="4"/>
  <c r="O473" i="4" s="1"/>
  <c r="DN480" i="3"/>
  <c r="DO480" i="3" s="1"/>
  <c r="DP480" i="3" s="1"/>
  <c r="DM481" i="3"/>
  <c r="CE448" i="3"/>
  <c r="CD448" i="3"/>
  <c r="CF448" i="3" s="1"/>
  <c r="CG448" i="3" s="1"/>
  <c r="BB449" i="3"/>
  <c r="BQ449" i="3"/>
  <c r="CC449" i="3" s="1"/>
  <c r="BP452" i="3"/>
  <c r="CB452" i="3" s="1"/>
  <c r="B466" i="3"/>
  <c r="BA452" i="3"/>
  <c r="BR448" i="3"/>
  <c r="BT448" i="3" s="1"/>
  <c r="BU448" i="3" s="1"/>
  <c r="BS448" i="3"/>
  <c r="BD449" i="3"/>
  <c r="BC449" i="3"/>
  <c r="BE449" i="3" s="1"/>
  <c r="BF449" i="3" s="1"/>
  <c r="E462" i="3"/>
  <c r="D462" i="3"/>
  <c r="F462" i="3" s="1"/>
  <c r="G462" i="3" s="1"/>
  <c r="C463" i="3"/>
  <c r="CP465" i="3"/>
  <c r="CQ465" i="3" s="1"/>
  <c r="CM467" i="3"/>
  <c r="CN466" i="3"/>
  <c r="CO466" i="3" s="1"/>
  <c r="V447" i="2"/>
  <c r="G449" i="2"/>
  <c r="T449" i="2"/>
  <c r="U448" i="2"/>
  <c r="Z448" i="2" s="1"/>
  <c r="F450" i="2"/>
  <c r="I450" i="2" s="1"/>
  <c r="E451" i="2"/>
  <c r="J445" i="1"/>
  <c r="K445" i="1" s="1"/>
  <c r="H446" i="1"/>
  <c r="G446" i="1"/>
  <c r="D448" i="1"/>
  <c r="E448" i="1" s="1"/>
  <c r="I448" i="1" s="1"/>
  <c r="F447" i="1"/>
  <c r="AE469" i="6" l="1"/>
  <c r="T468" i="6"/>
  <c r="Q469" i="6"/>
  <c r="AB470" i="6"/>
  <c r="AD470" i="6"/>
  <c r="Z470" i="6"/>
  <c r="AA470" i="6"/>
  <c r="AE470" i="6" s="1"/>
  <c r="Y471" i="6"/>
  <c r="P470" i="6"/>
  <c r="M471" i="6"/>
  <c r="N470" i="6"/>
  <c r="O470" i="6"/>
  <c r="R470" i="6"/>
  <c r="AC469" i="6"/>
  <c r="AF469" i="6" s="1"/>
  <c r="AG469" i="6" s="1"/>
  <c r="AP470" i="6"/>
  <c r="AN470" i="6"/>
  <c r="AM470" i="6"/>
  <c r="AQ470" i="6" s="1"/>
  <c r="AL470" i="6"/>
  <c r="S469" i="6"/>
  <c r="T469" i="6" s="1"/>
  <c r="AK471" i="6"/>
  <c r="AQ469" i="6"/>
  <c r="AO469" i="6"/>
  <c r="M474" i="4"/>
  <c r="V475" i="4"/>
  <c r="Z474" i="4"/>
  <c r="U476" i="4"/>
  <c r="AA473" i="4"/>
  <c r="AB473" i="4" s="1"/>
  <c r="H476" i="4"/>
  <c r="I476" i="4" s="1"/>
  <c r="K475" i="4"/>
  <c r="M475" i="4" s="1"/>
  <c r="N474" i="4"/>
  <c r="O474" i="4" s="1"/>
  <c r="DN481" i="3"/>
  <c r="DO481" i="3" s="1"/>
  <c r="DP481" i="3" s="1"/>
  <c r="DM482" i="3"/>
  <c r="CE449" i="3"/>
  <c r="CD449" i="3"/>
  <c r="CF449" i="3" s="1"/>
  <c r="CG449" i="3" s="1"/>
  <c r="BB450" i="3"/>
  <c r="BQ450" i="3"/>
  <c r="CC450" i="3" s="1"/>
  <c r="BP453" i="3"/>
  <c r="CB453" i="3" s="1"/>
  <c r="BA453" i="3"/>
  <c r="B467" i="3"/>
  <c r="BR449" i="3"/>
  <c r="BT449" i="3" s="1"/>
  <c r="BU449" i="3" s="1"/>
  <c r="BS449" i="3"/>
  <c r="BD450" i="3"/>
  <c r="BC450" i="3"/>
  <c r="BE450" i="3" s="1"/>
  <c r="BF450" i="3" s="1"/>
  <c r="E463" i="3"/>
  <c r="D463" i="3"/>
  <c r="F463" i="3" s="1"/>
  <c r="G463" i="3" s="1"/>
  <c r="C464" i="3"/>
  <c r="CP466" i="3"/>
  <c r="CQ466" i="3" s="1"/>
  <c r="CM468" i="3"/>
  <c r="CN467" i="3"/>
  <c r="CO467" i="3" s="1"/>
  <c r="V448" i="2"/>
  <c r="G450" i="2"/>
  <c r="T450" i="2"/>
  <c r="U449" i="2"/>
  <c r="Z449" i="2" s="1"/>
  <c r="E452" i="2"/>
  <c r="F451" i="2"/>
  <c r="I451" i="2" s="1"/>
  <c r="J446" i="1"/>
  <c r="K446" i="1" s="1"/>
  <c r="H447" i="1"/>
  <c r="G447" i="1"/>
  <c r="D449" i="1"/>
  <c r="E449" i="1" s="1"/>
  <c r="I449" i="1" s="1"/>
  <c r="F448" i="1"/>
  <c r="R471" i="6" l="1"/>
  <c r="O471" i="6"/>
  <c r="M472" i="6"/>
  <c r="P471" i="6"/>
  <c r="N471" i="6"/>
  <c r="Q470" i="6"/>
  <c r="AP471" i="6"/>
  <c r="AN471" i="6"/>
  <c r="AM471" i="6"/>
  <c r="AL471" i="6"/>
  <c r="AC470" i="6"/>
  <c r="AF470" i="6" s="1"/>
  <c r="AG470" i="6" s="1"/>
  <c r="S470" i="6"/>
  <c r="AD471" i="6"/>
  <c r="AB471" i="6"/>
  <c r="Z471" i="6"/>
  <c r="AA471" i="6"/>
  <c r="AE471" i="6" s="1"/>
  <c r="Y472" i="6"/>
  <c r="AR469" i="6"/>
  <c r="AS469" i="6" s="1"/>
  <c r="AO470" i="6"/>
  <c r="AR470" i="6" s="1"/>
  <c r="AS470" i="6" s="1"/>
  <c r="AK472" i="6"/>
  <c r="X475" i="4"/>
  <c r="Z475" i="4" s="1"/>
  <c r="V476" i="4"/>
  <c r="U477" i="4"/>
  <c r="AA474" i="4"/>
  <c r="AB474" i="4" s="1"/>
  <c r="H477" i="4"/>
  <c r="I477" i="4" s="1"/>
  <c r="K476" i="4"/>
  <c r="M476" i="4" s="1"/>
  <c r="N475" i="4"/>
  <c r="O475" i="4" s="1"/>
  <c r="DN482" i="3"/>
  <c r="DO482" i="3" s="1"/>
  <c r="DP482" i="3" s="1"/>
  <c r="DM483" i="3"/>
  <c r="DN483" i="3" s="1"/>
  <c r="CE450" i="3"/>
  <c r="CD450" i="3"/>
  <c r="CF450" i="3" s="1"/>
  <c r="CG450" i="3" s="1"/>
  <c r="BB451" i="3"/>
  <c r="BQ451" i="3"/>
  <c r="CC451" i="3" s="1"/>
  <c r="BP454" i="3"/>
  <c r="CB454" i="3" s="1"/>
  <c r="BA454" i="3"/>
  <c r="B468" i="3"/>
  <c r="BR450" i="3"/>
  <c r="BT450" i="3" s="1"/>
  <c r="BU450" i="3" s="1"/>
  <c r="BS450" i="3"/>
  <c r="BD451" i="3"/>
  <c r="BC451" i="3"/>
  <c r="BE451" i="3" s="1"/>
  <c r="BF451" i="3" s="1"/>
  <c r="E464" i="3"/>
  <c r="D464" i="3"/>
  <c r="F464" i="3" s="1"/>
  <c r="G464" i="3" s="1"/>
  <c r="C465" i="3"/>
  <c r="CP467" i="3"/>
  <c r="CQ467" i="3" s="1"/>
  <c r="CM469" i="3"/>
  <c r="CN468" i="3"/>
  <c r="CO468" i="3" s="1"/>
  <c r="V449" i="2"/>
  <c r="G451" i="2"/>
  <c r="T451" i="2"/>
  <c r="U450" i="2"/>
  <c r="Z450" i="2" s="1"/>
  <c r="F452" i="2"/>
  <c r="I452" i="2" s="1"/>
  <c r="E453" i="2"/>
  <c r="J447" i="1"/>
  <c r="K447" i="1" s="1"/>
  <c r="H448" i="1"/>
  <c r="G448" i="1"/>
  <c r="D450" i="1"/>
  <c r="E450" i="1" s="1"/>
  <c r="I450" i="1" s="1"/>
  <c r="F449" i="1"/>
  <c r="S471" i="6" l="1"/>
  <c r="Q471" i="6"/>
  <c r="AD472" i="6"/>
  <c r="AB472" i="6"/>
  <c r="Z472" i="6"/>
  <c r="AA472" i="6"/>
  <c r="AE472" i="6" s="1"/>
  <c r="Y473" i="6"/>
  <c r="R472" i="6"/>
  <c r="N472" i="6"/>
  <c r="M473" i="6"/>
  <c r="O472" i="6"/>
  <c r="P472" i="6"/>
  <c r="T470" i="6"/>
  <c r="AC471" i="6"/>
  <c r="AF471" i="6" s="1"/>
  <c r="AG471" i="6" s="1"/>
  <c r="AP472" i="6"/>
  <c r="AN472" i="6"/>
  <c r="AL472" i="6"/>
  <c r="AO472" i="6" s="1"/>
  <c r="AM472" i="6"/>
  <c r="AK473" i="6"/>
  <c r="AO471" i="6"/>
  <c r="AQ471" i="6"/>
  <c r="AR471" i="6" s="1"/>
  <c r="AS471" i="6" s="1"/>
  <c r="V477" i="4"/>
  <c r="X476" i="4"/>
  <c r="Z476" i="4" s="1"/>
  <c r="AA475" i="4"/>
  <c r="AB475" i="4" s="1"/>
  <c r="U478" i="4"/>
  <c r="H478" i="4"/>
  <c r="I478" i="4" s="1"/>
  <c r="K477" i="4"/>
  <c r="M477" i="4" s="1"/>
  <c r="N476" i="4"/>
  <c r="O476" i="4" s="1"/>
  <c r="DO483" i="3"/>
  <c r="DP483" i="3" s="1"/>
  <c r="DM484" i="3"/>
  <c r="CE451" i="3"/>
  <c r="CD451" i="3"/>
  <c r="CF451" i="3" s="1"/>
  <c r="CG451" i="3" s="1"/>
  <c r="BB452" i="3"/>
  <c r="BQ452" i="3"/>
  <c r="CC452" i="3" s="1"/>
  <c r="BP455" i="3"/>
  <c r="CB455" i="3" s="1"/>
  <c r="BA455" i="3"/>
  <c r="B469" i="3"/>
  <c r="BR451" i="3"/>
  <c r="BT451" i="3" s="1"/>
  <c r="BU451" i="3" s="1"/>
  <c r="BS451" i="3"/>
  <c r="BD452" i="3"/>
  <c r="BC452" i="3"/>
  <c r="BE452" i="3" s="1"/>
  <c r="BF452" i="3" s="1"/>
  <c r="E465" i="3"/>
  <c r="D465" i="3"/>
  <c r="F465" i="3" s="1"/>
  <c r="G465" i="3" s="1"/>
  <c r="C466" i="3"/>
  <c r="CP468" i="3"/>
  <c r="CQ468" i="3" s="1"/>
  <c r="CM470" i="3"/>
  <c r="CN469" i="3"/>
  <c r="CP469" i="3" s="1"/>
  <c r="CQ469" i="3" s="1"/>
  <c r="V450" i="2"/>
  <c r="G452" i="2"/>
  <c r="T452" i="2"/>
  <c r="U451" i="2"/>
  <c r="Z451" i="2" s="1"/>
  <c r="E454" i="2"/>
  <c r="F453" i="2"/>
  <c r="I453" i="2" s="1"/>
  <c r="J448" i="1"/>
  <c r="K448" i="1" s="1"/>
  <c r="G449" i="1"/>
  <c r="H449" i="1"/>
  <c r="D451" i="1"/>
  <c r="E451" i="1" s="1"/>
  <c r="I451" i="1" s="1"/>
  <c r="F450" i="1"/>
  <c r="S472" i="6" l="1"/>
  <c r="T471" i="6"/>
  <c r="Q472" i="6"/>
  <c r="AP473" i="6"/>
  <c r="AN473" i="6"/>
  <c r="AL473" i="6"/>
  <c r="AM473" i="6"/>
  <c r="AQ473" i="6" s="1"/>
  <c r="AD473" i="6"/>
  <c r="AB473" i="6"/>
  <c r="Z473" i="6"/>
  <c r="AA473" i="6"/>
  <c r="AE473" i="6" s="1"/>
  <c r="Y474" i="6"/>
  <c r="N473" i="6"/>
  <c r="M474" i="6"/>
  <c r="P473" i="6"/>
  <c r="R473" i="6"/>
  <c r="O473" i="6"/>
  <c r="AC472" i="6"/>
  <c r="AF472" i="6" s="1"/>
  <c r="AG472" i="6" s="1"/>
  <c r="AQ472" i="6"/>
  <c r="AR472" i="6" s="1"/>
  <c r="AS472" i="6" s="1"/>
  <c r="AK474" i="6"/>
  <c r="X477" i="4"/>
  <c r="Z477" i="4" s="1"/>
  <c r="V478" i="4"/>
  <c r="U479" i="4"/>
  <c r="AA476" i="4"/>
  <c r="AB476" i="4" s="1"/>
  <c r="H479" i="4"/>
  <c r="I479" i="4" s="1"/>
  <c r="K478" i="4"/>
  <c r="M478" i="4" s="1"/>
  <c r="N477" i="4"/>
  <c r="O477" i="4" s="1"/>
  <c r="DN484" i="3"/>
  <c r="DO484" i="3" s="1"/>
  <c r="DP484" i="3" s="1"/>
  <c r="DM485" i="3"/>
  <c r="DN485" i="3" s="1"/>
  <c r="CE452" i="3"/>
  <c r="CD452" i="3"/>
  <c r="CF452" i="3" s="1"/>
  <c r="CG452" i="3" s="1"/>
  <c r="BB453" i="3"/>
  <c r="BQ453" i="3"/>
  <c r="CC453" i="3" s="1"/>
  <c r="BP456" i="3"/>
  <c r="CB456" i="3" s="1"/>
  <c r="BA456" i="3"/>
  <c r="B470" i="3"/>
  <c r="BS452" i="3"/>
  <c r="BR452" i="3"/>
  <c r="BT452" i="3" s="1"/>
  <c r="BU452" i="3" s="1"/>
  <c r="BD453" i="3"/>
  <c r="BC453" i="3"/>
  <c r="BE453" i="3" s="1"/>
  <c r="BF453" i="3" s="1"/>
  <c r="E466" i="3"/>
  <c r="D466" i="3"/>
  <c r="F466" i="3" s="1"/>
  <c r="G466" i="3" s="1"/>
  <c r="C467" i="3"/>
  <c r="CO469" i="3"/>
  <c r="CM471" i="3"/>
  <c r="CN470" i="3"/>
  <c r="CP470" i="3" s="1"/>
  <c r="CQ470" i="3" s="1"/>
  <c r="V451" i="2"/>
  <c r="G453" i="2"/>
  <c r="U452" i="2"/>
  <c r="Z452" i="2" s="1"/>
  <c r="T453" i="2"/>
  <c r="E455" i="2"/>
  <c r="F454" i="2"/>
  <c r="I454" i="2" s="1"/>
  <c r="J449" i="1"/>
  <c r="K449" i="1" s="1"/>
  <c r="G450" i="1"/>
  <c r="H450" i="1"/>
  <c r="D452" i="1"/>
  <c r="E452" i="1" s="1"/>
  <c r="I452" i="1" s="1"/>
  <c r="F451" i="1"/>
  <c r="T472" i="6" l="1"/>
  <c r="S473" i="6"/>
  <c r="Q473" i="6"/>
  <c r="P474" i="6"/>
  <c r="N474" i="6"/>
  <c r="M475" i="6"/>
  <c r="R474" i="6"/>
  <c r="O474" i="6"/>
  <c r="AC473" i="6"/>
  <c r="AF473" i="6" s="1"/>
  <c r="AG473" i="6" s="1"/>
  <c r="AP474" i="6"/>
  <c r="AN474" i="6"/>
  <c r="AL474" i="6"/>
  <c r="AM474" i="6"/>
  <c r="AD474" i="6"/>
  <c r="AB474" i="6"/>
  <c r="AA474" i="6"/>
  <c r="Z474" i="6"/>
  <c r="Y475" i="6"/>
  <c r="AK475" i="6"/>
  <c r="AO473" i="6"/>
  <c r="AR473" i="6" s="1"/>
  <c r="AS473" i="6" s="1"/>
  <c r="X478" i="4"/>
  <c r="Z478" i="4" s="1"/>
  <c r="AA478" i="4" s="1"/>
  <c r="AB478" i="4" s="1"/>
  <c r="V479" i="4"/>
  <c r="U480" i="4"/>
  <c r="AA477" i="4"/>
  <c r="AB477" i="4" s="1"/>
  <c r="H480" i="4"/>
  <c r="I480" i="4" s="1"/>
  <c r="K479" i="4"/>
  <c r="N478" i="4"/>
  <c r="O478" i="4" s="1"/>
  <c r="DO485" i="3"/>
  <c r="DP485" i="3" s="1"/>
  <c r="DM486" i="3"/>
  <c r="CE453" i="3"/>
  <c r="CD453" i="3"/>
  <c r="CF453" i="3" s="1"/>
  <c r="CG453" i="3" s="1"/>
  <c r="BB454" i="3"/>
  <c r="BQ454" i="3"/>
  <c r="CC454" i="3" s="1"/>
  <c r="BR453" i="3"/>
  <c r="BT453" i="3" s="1"/>
  <c r="BU453" i="3" s="1"/>
  <c r="BS453" i="3"/>
  <c r="BP457" i="3"/>
  <c r="CB457" i="3" s="1"/>
  <c r="B471" i="3"/>
  <c r="BA457" i="3"/>
  <c r="BC454" i="3"/>
  <c r="BE454" i="3" s="1"/>
  <c r="BF454" i="3" s="1"/>
  <c r="BD454" i="3"/>
  <c r="E467" i="3"/>
  <c r="D467" i="3"/>
  <c r="F467" i="3" s="1"/>
  <c r="G467" i="3" s="1"/>
  <c r="C468" i="3"/>
  <c r="CO470" i="3"/>
  <c r="CM472" i="3"/>
  <c r="CN471" i="3"/>
  <c r="CP471" i="3" s="1"/>
  <c r="CQ471" i="3" s="1"/>
  <c r="V452" i="2"/>
  <c r="G454" i="2"/>
  <c r="T454" i="2"/>
  <c r="U453" i="2"/>
  <c r="Z453" i="2" s="1"/>
  <c r="E456" i="2"/>
  <c r="F455" i="2"/>
  <c r="I455" i="2" s="1"/>
  <c r="J450" i="1"/>
  <c r="K450" i="1" s="1"/>
  <c r="H451" i="1"/>
  <c r="G451" i="1"/>
  <c r="D453" i="1"/>
  <c r="E453" i="1" s="1"/>
  <c r="I453" i="1" s="1"/>
  <c r="F452" i="1"/>
  <c r="AO474" i="6" l="1"/>
  <c r="T473" i="6"/>
  <c r="S474" i="6"/>
  <c r="M476" i="6"/>
  <c r="O475" i="6"/>
  <c r="P475" i="6"/>
  <c r="R475" i="6"/>
  <c r="N475" i="6"/>
  <c r="AE474" i="6"/>
  <c r="AP475" i="6"/>
  <c r="AN475" i="6"/>
  <c r="AL475" i="6"/>
  <c r="AM475" i="6"/>
  <c r="AB475" i="6"/>
  <c r="AD475" i="6"/>
  <c r="Z475" i="6"/>
  <c r="AA475" i="6"/>
  <c r="Y476" i="6"/>
  <c r="AC474" i="6"/>
  <c r="Q474" i="6"/>
  <c r="T474" i="6" s="1"/>
  <c r="AQ474" i="6"/>
  <c r="AR474" i="6" s="1"/>
  <c r="AS474" i="6" s="1"/>
  <c r="AK476" i="6"/>
  <c r="M479" i="4"/>
  <c r="V480" i="4"/>
  <c r="U481" i="4"/>
  <c r="X479" i="4"/>
  <c r="Z479" i="4" s="1"/>
  <c r="H481" i="4"/>
  <c r="I481" i="4" s="1"/>
  <c r="K480" i="4"/>
  <c r="M480" i="4" s="1"/>
  <c r="N480" i="4" s="1"/>
  <c r="O480" i="4" s="1"/>
  <c r="N479" i="4"/>
  <c r="O479" i="4" s="1"/>
  <c r="DN486" i="3"/>
  <c r="DO486" i="3" s="1"/>
  <c r="DP486" i="3" s="1"/>
  <c r="DM487" i="3"/>
  <c r="CE454" i="3"/>
  <c r="CD454" i="3"/>
  <c r="CF454" i="3" s="1"/>
  <c r="CG454" i="3" s="1"/>
  <c r="BB455" i="3"/>
  <c r="BQ455" i="3"/>
  <c r="CC455" i="3" s="1"/>
  <c r="BP458" i="3"/>
  <c r="CB458" i="3" s="1"/>
  <c r="B472" i="3"/>
  <c r="BA458" i="3"/>
  <c r="BR454" i="3"/>
  <c r="BT454" i="3" s="1"/>
  <c r="BU454" i="3" s="1"/>
  <c r="BS454" i="3"/>
  <c r="BC455" i="3"/>
  <c r="BE455" i="3" s="1"/>
  <c r="BF455" i="3" s="1"/>
  <c r="BD455" i="3"/>
  <c r="E468" i="3"/>
  <c r="D468" i="3"/>
  <c r="F468" i="3" s="1"/>
  <c r="G468" i="3" s="1"/>
  <c r="C469" i="3"/>
  <c r="CM473" i="3"/>
  <c r="CO471" i="3"/>
  <c r="CN472" i="3"/>
  <c r="CP472" i="3" s="1"/>
  <c r="CQ472" i="3" s="1"/>
  <c r="V453" i="2"/>
  <c r="G455" i="2"/>
  <c r="T455" i="2"/>
  <c r="U454" i="2"/>
  <c r="Z454" i="2" s="1"/>
  <c r="F456" i="2"/>
  <c r="I456" i="2" s="1"/>
  <c r="E457" i="2"/>
  <c r="J451" i="1"/>
  <c r="K451" i="1" s="1"/>
  <c r="H452" i="1"/>
  <c r="G452" i="1"/>
  <c r="D454" i="1"/>
  <c r="E454" i="1" s="1"/>
  <c r="I454" i="1" s="1"/>
  <c r="F453" i="1"/>
  <c r="AC475" i="6" l="1"/>
  <c r="AF474" i="6"/>
  <c r="AG474" i="6" s="1"/>
  <c r="AP476" i="6"/>
  <c r="AN476" i="6"/>
  <c r="AL476" i="6"/>
  <c r="AM476" i="6"/>
  <c r="AD476" i="6"/>
  <c r="AB476" i="6"/>
  <c r="Z476" i="6"/>
  <c r="AA476" i="6"/>
  <c r="AE476" i="6" s="1"/>
  <c r="Y477" i="6"/>
  <c r="Q475" i="6"/>
  <c r="AE475" i="6"/>
  <c r="AF475" i="6" s="1"/>
  <c r="AG475" i="6" s="1"/>
  <c r="S475" i="6"/>
  <c r="M477" i="6"/>
  <c r="R476" i="6"/>
  <c r="P476" i="6"/>
  <c r="N476" i="6"/>
  <c r="O476" i="6"/>
  <c r="AQ475" i="6"/>
  <c r="AO475" i="6"/>
  <c r="AQ476" i="6"/>
  <c r="AK477" i="6"/>
  <c r="X480" i="4"/>
  <c r="Z480" i="4" s="1"/>
  <c r="V481" i="4"/>
  <c r="AA479" i="4"/>
  <c r="AB479" i="4" s="1"/>
  <c r="U482" i="4"/>
  <c r="H482" i="4"/>
  <c r="K481" i="4"/>
  <c r="M481" i="4" s="1"/>
  <c r="N481" i="4" s="1"/>
  <c r="O481" i="4" s="1"/>
  <c r="I482" i="4"/>
  <c r="DN487" i="3"/>
  <c r="DO487" i="3" s="1"/>
  <c r="DP487" i="3" s="1"/>
  <c r="DM488" i="3"/>
  <c r="CE455" i="3"/>
  <c r="CD455" i="3"/>
  <c r="CF455" i="3" s="1"/>
  <c r="CG455" i="3" s="1"/>
  <c r="BB456" i="3"/>
  <c r="BQ456" i="3"/>
  <c r="CC456" i="3" s="1"/>
  <c r="BP459" i="3"/>
  <c r="CB459" i="3" s="1"/>
  <c r="B473" i="3"/>
  <c r="BA459" i="3"/>
  <c r="BS455" i="3"/>
  <c r="BR455" i="3"/>
  <c r="BT455" i="3" s="1"/>
  <c r="BU455" i="3" s="1"/>
  <c r="BC456" i="3"/>
  <c r="BE456" i="3" s="1"/>
  <c r="BF456" i="3" s="1"/>
  <c r="BD456" i="3"/>
  <c r="E469" i="3"/>
  <c r="D469" i="3"/>
  <c r="F469" i="3" s="1"/>
  <c r="G469" i="3" s="1"/>
  <c r="C470" i="3"/>
  <c r="CO472" i="3"/>
  <c r="CM474" i="3"/>
  <c r="CN473" i="3"/>
  <c r="CP473" i="3" s="1"/>
  <c r="CQ473" i="3" s="1"/>
  <c r="V454" i="2"/>
  <c r="G456" i="2"/>
  <c r="T456" i="2"/>
  <c r="U455" i="2"/>
  <c r="Z455" i="2" s="1"/>
  <c r="E458" i="2"/>
  <c r="F457" i="2"/>
  <c r="I457" i="2" s="1"/>
  <c r="J452" i="1"/>
  <c r="K452" i="1" s="1"/>
  <c r="H453" i="1"/>
  <c r="G453" i="1"/>
  <c r="D455" i="1"/>
  <c r="E455" i="1" s="1"/>
  <c r="I455" i="1" s="1"/>
  <c r="F454" i="1"/>
  <c r="S476" i="6" l="1"/>
  <c r="AD477" i="6"/>
  <c r="AB477" i="6"/>
  <c r="Z477" i="6"/>
  <c r="AA477" i="6"/>
  <c r="AE477" i="6" s="1"/>
  <c r="Y478" i="6"/>
  <c r="AP477" i="6"/>
  <c r="AN477" i="6"/>
  <c r="AL477" i="6"/>
  <c r="AM477" i="6"/>
  <c r="AC476" i="6"/>
  <c r="AF476" i="6" s="1"/>
  <c r="AG476" i="6" s="1"/>
  <c r="Q476" i="6"/>
  <c r="T476" i="6" s="1"/>
  <c r="T475" i="6"/>
  <c r="N477" i="6"/>
  <c r="R477" i="6"/>
  <c r="P477" i="6"/>
  <c r="M478" i="6"/>
  <c r="O477" i="6"/>
  <c r="S477" i="6" s="1"/>
  <c r="AK478" i="6"/>
  <c r="AO476" i="6"/>
  <c r="AR476" i="6" s="1"/>
  <c r="AS476" i="6" s="1"/>
  <c r="AR475" i="6"/>
  <c r="AS475" i="6" s="1"/>
  <c r="X481" i="4"/>
  <c r="Z481" i="4" s="1"/>
  <c r="V482" i="4"/>
  <c r="X482" i="4" s="1"/>
  <c r="AA480" i="4"/>
  <c r="AB480" i="4" s="1"/>
  <c r="U483" i="4"/>
  <c r="H483" i="4"/>
  <c r="K482" i="4"/>
  <c r="M482" i="4" s="1"/>
  <c r="I483" i="4"/>
  <c r="DN488" i="3"/>
  <c r="DO488" i="3" s="1"/>
  <c r="DP488" i="3" s="1"/>
  <c r="DM489" i="3"/>
  <c r="CE456" i="3"/>
  <c r="CD456" i="3"/>
  <c r="BB457" i="3"/>
  <c r="BQ457" i="3"/>
  <c r="CC457" i="3" s="1"/>
  <c r="BP460" i="3"/>
  <c r="CB460" i="3" s="1"/>
  <c r="B474" i="3"/>
  <c r="BA460" i="3"/>
  <c r="BS456" i="3"/>
  <c r="BR456" i="3"/>
  <c r="BT456" i="3" s="1"/>
  <c r="BU456" i="3" s="1"/>
  <c r="BD457" i="3"/>
  <c r="BC457" i="3"/>
  <c r="BE457" i="3" s="1"/>
  <c r="BF457" i="3" s="1"/>
  <c r="E470" i="3"/>
  <c r="D470" i="3"/>
  <c r="F470" i="3" s="1"/>
  <c r="G470" i="3" s="1"/>
  <c r="C471" i="3"/>
  <c r="CO473" i="3"/>
  <c r="CM475" i="3"/>
  <c r="CN474" i="3"/>
  <c r="CP474" i="3" s="1"/>
  <c r="CQ474" i="3" s="1"/>
  <c r="V455" i="2"/>
  <c r="G457" i="2"/>
  <c r="T457" i="2"/>
  <c r="U456" i="2"/>
  <c r="Z456" i="2" s="1"/>
  <c r="F458" i="2"/>
  <c r="I458" i="2" s="1"/>
  <c r="E459" i="2"/>
  <c r="J453" i="1"/>
  <c r="K453" i="1" s="1"/>
  <c r="H454" i="1"/>
  <c r="G454" i="1"/>
  <c r="D456" i="1"/>
  <c r="E456" i="1" s="1"/>
  <c r="I456" i="1" s="1"/>
  <c r="F455" i="1"/>
  <c r="Q477" i="6" l="1"/>
  <c r="T477" i="6" s="1"/>
  <c r="AP478" i="6"/>
  <c r="AN478" i="6"/>
  <c r="AL478" i="6"/>
  <c r="AM478" i="6"/>
  <c r="AD478" i="6"/>
  <c r="AB478" i="6"/>
  <c r="AA478" i="6"/>
  <c r="AE478" i="6" s="1"/>
  <c r="Z478" i="6"/>
  <c r="Y479" i="6"/>
  <c r="AC477" i="6"/>
  <c r="AF477" i="6" s="1"/>
  <c r="AG477" i="6" s="1"/>
  <c r="O478" i="6"/>
  <c r="P478" i="6"/>
  <c r="N478" i="6"/>
  <c r="R478" i="6"/>
  <c r="M479" i="6"/>
  <c r="AK479" i="6"/>
  <c r="AQ478" i="6"/>
  <c r="AO477" i="6"/>
  <c r="AQ477" i="6"/>
  <c r="V483" i="4"/>
  <c r="X483" i="4" s="1"/>
  <c r="U484" i="4"/>
  <c r="Z482" i="4"/>
  <c r="AA481" i="4"/>
  <c r="AB481" i="4" s="1"/>
  <c r="H484" i="4"/>
  <c r="I484" i="4" s="1"/>
  <c r="K483" i="4"/>
  <c r="N482" i="4"/>
  <c r="O482" i="4" s="1"/>
  <c r="DN489" i="3"/>
  <c r="DO489" i="3" s="1"/>
  <c r="DP489" i="3" s="1"/>
  <c r="DM490" i="3"/>
  <c r="DN490" i="3" s="1"/>
  <c r="CE457" i="3"/>
  <c r="CD457" i="3"/>
  <c r="CF457" i="3" s="1"/>
  <c r="CG457" i="3" s="1"/>
  <c r="CF456" i="3"/>
  <c r="CG456" i="3" s="1"/>
  <c r="BB458" i="3"/>
  <c r="BQ458" i="3"/>
  <c r="CC458" i="3" s="1"/>
  <c r="BP461" i="3"/>
  <c r="CB461" i="3" s="1"/>
  <c r="BA461" i="3"/>
  <c r="B475" i="3"/>
  <c r="BS457" i="3"/>
  <c r="BR457" i="3"/>
  <c r="BT457" i="3" s="1"/>
  <c r="BU457" i="3" s="1"/>
  <c r="BD458" i="3"/>
  <c r="BC458" i="3"/>
  <c r="BE458" i="3" s="1"/>
  <c r="BF458" i="3" s="1"/>
  <c r="E471" i="3"/>
  <c r="D471" i="3"/>
  <c r="F471" i="3" s="1"/>
  <c r="G471" i="3" s="1"/>
  <c r="C472" i="3"/>
  <c r="CO474" i="3"/>
  <c r="CM476" i="3"/>
  <c r="CN475" i="3"/>
  <c r="CP475" i="3" s="1"/>
  <c r="CQ475" i="3" s="1"/>
  <c r="V456" i="2"/>
  <c r="G458" i="2"/>
  <c r="U457" i="2"/>
  <c r="Z457" i="2" s="1"/>
  <c r="T458" i="2"/>
  <c r="E460" i="2"/>
  <c r="F459" i="2"/>
  <c r="I459" i="2" s="1"/>
  <c r="J454" i="1"/>
  <c r="K454" i="1" s="1"/>
  <c r="H455" i="1"/>
  <c r="G455" i="1"/>
  <c r="D457" i="1"/>
  <c r="E457" i="1" s="1"/>
  <c r="I457" i="1" s="1"/>
  <c r="F456" i="1"/>
  <c r="S478" i="6" l="1"/>
  <c r="P479" i="6"/>
  <c r="M480" i="6"/>
  <c r="R479" i="6"/>
  <c r="N479" i="6"/>
  <c r="O479" i="6"/>
  <c r="S479" i="6" s="1"/>
  <c r="AD479" i="6"/>
  <c r="AB479" i="6"/>
  <c r="Z479" i="6"/>
  <c r="AA479" i="6"/>
  <c r="AE479" i="6" s="1"/>
  <c r="Y480" i="6"/>
  <c r="AC478" i="6"/>
  <c r="AF478" i="6" s="1"/>
  <c r="AG478" i="6" s="1"/>
  <c r="AP479" i="6"/>
  <c r="AN479" i="6"/>
  <c r="AL479" i="6"/>
  <c r="AM479" i="6"/>
  <c r="Q478" i="6"/>
  <c r="T478" i="6" s="1"/>
  <c r="AR477" i="6"/>
  <c r="AS477" i="6" s="1"/>
  <c r="AO478" i="6"/>
  <c r="AR478" i="6" s="1"/>
  <c r="AS478" i="6" s="1"/>
  <c r="AK480" i="6"/>
  <c r="M483" i="4"/>
  <c r="V484" i="4"/>
  <c r="AA482" i="4"/>
  <c r="AB482" i="4" s="1"/>
  <c r="Z483" i="4"/>
  <c r="X484" i="4"/>
  <c r="U485" i="4"/>
  <c r="H485" i="4"/>
  <c r="I485" i="4" s="1"/>
  <c r="K484" i="4"/>
  <c r="N483" i="4"/>
  <c r="O483" i="4" s="1"/>
  <c r="DO490" i="3"/>
  <c r="DP490" i="3" s="1"/>
  <c r="DM491" i="3"/>
  <c r="CE458" i="3"/>
  <c r="CD458" i="3"/>
  <c r="CF458" i="3" s="1"/>
  <c r="CG458" i="3" s="1"/>
  <c r="BB459" i="3"/>
  <c r="BQ459" i="3"/>
  <c r="CC459" i="3" s="1"/>
  <c r="BS458" i="3"/>
  <c r="BR458" i="3"/>
  <c r="BT458" i="3" s="1"/>
  <c r="BU458" i="3" s="1"/>
  <c r="BP462" i="3"/>
  <c r="CB462" i="3" s="1"/>
  <c r="B476" i="3"/>
  <c r="BA462" i="3"/>
  <c r="BD459" i="3"/>
  <c r="BC459" i="3"/>
  <c r="BE459" i="3" s="1"/>
  <c r="BF459" i="3" s="1"/>
  <c r="E472" i="3"/>
  <c r="D472" i="3"/>
  <c r="F472" i="3" s="1"/>
  <c r="G472" i="3" s="1"/>
  <c r="C473" i="3"/>
  <c r="CO475" i="3"/>
  <c r="CM477" i="3"/>
  <c r="CN476" i="3"/>
  <c r="CP476" i="3" s="1"/>
  <c r="CQ476" i="3" s="1"/>
  <c r="V457" i="2"/>
  <c r="G459" i="2"/>
  <c r="T459" i="2"/>
  <c r="U458" i="2"/>
  <c r="Z458" i="2" s="1"/>
  <c r="E461" i="2"/>
  <c r="F460" i="2"/>
  <c r="I460" i="2" s="1"/>
  <c r="J455" i="1"/>
  <c r="K455" i="1" s="1"/>
  <c r="H456" i="1"/>
  <c r="G456" i="1"/>
  <c r="D458" i="1"/>
  <c r="E458" i="1" s="1"/>
  <c r="I458" i="1" s="1"/>
  <c r="F457" i="1"/>
  <c r="AD480" i="6" l="1"/>
  <c r="AB480" i="6"/>
  <c r="AA480" i="6"/>
  <c r="AE480" i="6" s="1"/>
  <c r="Z480" i="6"/>
  <c r="Y481" i="6"/>
  <c r="AC479" i="6"/>
  <c r="AF479" i="6" s="1"/>
  <c r="AG479" i="6" s="1"/>
  <c r="P480" i="6"/>
  <c r="M481" i="6"/>
  <c r="R480" i="6"/>
  <c r="O480" i="6"/>
  <c r="N480" i="6"/>
  <c r="AP480" i="6"/>
  <c r="AN480" i="6"/>
  <c r="AL480" i="6"/>
  <c r="AM480" i="6"/>
  <c r="Q479" i="6"/>
  <c r="T479" i="6" s="1"/>
  <c r="AQ479" i="6"/>
  <c r="AK481" i="6"/>
  <c r="AO480" i="6"/>
  <c r="AO479" i="6"/>
  <c r="M484" i="4"/>
  <c r="V485" i="4"/>
  <c r="Z484" i="4"/>
  <c r="AA483" i="4"/>
  <c r="AB483" i="4" s="1"/>
  <c r="U486" i="4"/>
  <c r="H486" i="4"/>
  <c r="I486" i="4" s="1"/>
  <c r="K485" i="4"/>
  <c r="N484" i="4"/>
  <c r="O484" i="4" s="1"/>
  <c r="DN491" i="3"/>
  <c r="DO491" i="3" s="1"/>
  <c r="DP491" i="3" s="1"/>
  <c r="DM492" i="3"/>
  <c r="DN492" i="3" s="1"/>
  <c r="CD459" i="3"/>
  <c r="CF459" i="3" s="1"/>
  <c r="CG459" i="3" s="1"/>
  <c r="CE459" i="3"/>
  <c r="BB460" i="3"/>
  <c r="BQ460" i="3"/>
  <c r="CC460" i="3" s="1"/>
  <c r="BP463" i="3"/>
  <c r="CB463" i="3" s="1"/>
  <c r="BA463" i="3"/>
  <c r="B477" i="3"/>
  <c r="BS459" i="3"/>
  <c r="BR459" i="3"/>
  <c r="BT459" i="3" s="1"/>
  <c r="BU459" i="3" s="1"/>
  <c r="BD460" i="3"/>
  <c r="BC460" i="3"/>
  <c r="BE460" i="3" s="1"/>
  <c r="BF460" i="3" s="1"/>
  <c r="E473" i="3"/>
  <c r="D473" i="3"/>
  <c r="F473" i="3" s="1"/>
  <c r="G473" i="3" s="1"/>
  <c r="C474" i="3"/>
  <c r="CO476" i="3"/>
  <c r="CM478" i="3"/>
  <c r="CN477" i="3"/>
  <c r="CP477" i="3" s="1"/>
  <c r="CQ477" i="3" s="1"/>
  <c r="V458" i="2"/>
  <c r="G460" i="2"/>
  <c r="T460" i="2"/>
  <c r="U459" i="2"/>
  <c r="Z459" i="2" s="1"/>
  <c r="E462" i="2"/>
  <c r="F461" i="2"/>
  <c r="I461" i="2" s="1"/>
  <c r="J456" i="1"/>
  <c r="K456" i="1" s="1"/>
  <c r="G457" i="1"/>
  <c r="H457" i="1"/>
  <c r="D459" i="1"/>
  <c r="E459" i="1" s="1"/>
  <c r="I459" i="1" s="1"/>
  <c r="F458" i="1"/>
  <c r="S480" i="6" l="1"/>
  <c r="Q480" i="6"/>
  <c r="P481" i="6"/>
  <c r="N481" i="6"/>
  <c r="R481" i="6"/>
  <c r="O481" i="6"/>
  <c r="M482" i="6"/>
  <c r="AP481" i="6"/>
  <c r="AN481" i="6"/>
  <c r="AL481" i="6"/>
  <c r="AM481" i="6"/>
  <c r="AQ481" i="6" s="1"/>
  <c r="AC480" i="6"/>
  <c r="AF480" i="6" s="1"/>
  <c r="AG480" i="6" s="1"/>
  <c r="AD481" i="6"/>
  <c r="AB481" i="6"/>
  <c r="Z481" i="6"/>
  <c r="AA481" i="6"/>
  <c r="Y482" i="6"/>
  <c r="AQ480" i="6"/>
  <c r="AR480" i="6" s="1"/>
  <c r="AS480" i="6" s="1"/>
  <c r="AK482" i="6"/>
  <c r="AR479" i="6"/>
  <c r="AS479" i="6" s="1"/>
  <c r="M485" i="4"/>
  <c r="X485" i="4"/>
  <c r="Z485" i="4" s="1"/>
  <c r="V486" i="4"/>
  <c r="U487" i="4"/>
  <c r="AA484" i="4"/>
  <c r="AB484" i="4" s="1"/>
  <c r="H487" i="4"/>
  <c r="I487" i="4" s="1"/>
  <c r="K486" i="4"/>
  <c r="M486" i="4" s="1"/>
  <c r="N485" i="4"/>
  <c r="O485" i="4" s="1"/>
  <c r="DO492" i="3"/>
  <c r="DP492" i="3" s="1"/>
  <c r="DM493" i="3"/>
  <c r="CE460" i="3"/>
  <c r="CD460" i="3"/>
  <c r="CF460" i="3" s="1"/>
  <c r="CG460" i="3" s="1"/>
  <c r="BB461" i="3"/>
  <c r="BQ461" i="3"/>
  <c r="CC461" i="3" s="1"/>
  <c r="BP464" i="3"/>
  <c r="CB464" i="3" s="1"/>
  <c r="BA464" i="3"/>
  <c r="B478" i="3"/>
  <c r="BS460" i="3"/>
  <c r="BR460" i="3"/>
  <c r="BT460" i="3" s="1"/>
  <c r="BU460" i="3" s="1"/>
  <c r="BD461" i="3"/>
  <c r="BC461" i="3"/>
  <c r="BE461" i="3" s="1"/>
  <c r="BF461" i="3" s="1"/>
  <c r="E474" i="3"/>
  <c r="D474" i="3"/>
  <c r="F474" i="3" s="1"/>
  <c r="G474" i="3" s="1"/>
  <c r="C475" i="3"/>
  <c r="CO477" i="3"/>
  <c r="CM479" i="3"/>
  <c r="CN478" i="3"/>
  <c r="CP478" i="3" s="1"/>
  <c r="CQ478" i="3" s="1"/>
  <c r="V459" i="2"/>
  <c r="G461" i="2"/>
  <c r="T461" i="2"/>
  <c r="U460" i="2"/>
  <c r="Z460" i="2" s="1"/>
  <c r="F462" i="2"/>
  <c r="I462" i="2" s="1"/>
  <c r="E463" i="2"/>
  <c r="J457" i="1"/>
  <c r="K457" i="1" s="1"/>
  <c r="G458" i="1"/>
  <c r="H458" i="1"/>
  <c r="D460" i="1"/>
  <c r="E460" i="1" s="1"/>
  <c r="I460" i="1" s="1"/>
  <c r="F459" i="1"/>
  <c r="T480" i="6" l="1"/>
  <c r="S481" i="6"/>
  <c r="AE481" i="6"/>
  <c r="AB482" i="6"/>
  <c r="AD482" i="6"/>
  <c r="Z482" i="6"/>
  <c r="AA482" i="6"/>
  <c r="AE482" i="6" s="1"/>
  <c r="Y483" i="6"/>
  <c r="AC481" i="6"/>
  <c r="AF481" i="6" s="1"/>
  <c r="AG481" i="6" s="1"/>
  <c r="Q481" i="6"/>
  <c r="T481" i="6" s="1"/>
  <c r="AP482" i="6"/>
  <c r="AN482" i="6"/>
  <c r="AL482" i="6"/>
  <c r="AM482" i="6"/>
  <c r="AQ482" i="6" s="1"/>
  <c r="N482" i="6"/>
  <c r="M483" i="6"/>
  <c r="P482" i="6"/>
  <c r="R482" i="6"/>
  <c r="O482" i="6"/>
  <c r="AK483" i="6"/>
  <c r="AO481" i="6"/>
  <c r="AR481" i="6" s="1"/>
  <c r="AS481" i="6" s="1"/>
  <c r="X486" i="4"/>
  <c r="Z486" i="4" s="1"/>
  <c r="V487" i="4"/>
  <c r="U488" i="4"/>
  <c r="AA485" i="4"/>
  <c r="AB485" i="4" s="1"/>
  <c r="H488" i="4"/>
  <c r="I488" i="4" s="1"/>
  <c r="K487" i="4"/>
  <c r="M487" i="4" s="1"/>
  <c r="N486" i="4"/>
  <c r="O486" i="4" s="1"/>
  <c r="DN493" i="3"/>
  <c r="DO493" i="3" s="1"/>
  <c r="DP493" i="3" s="1"/>
  <c r="DM494" i="3"/>
  <c r="CE461" i="3"/>
  <c r="CD461" i="3"/>
  <c r="CF461" i="3" s="1"/>
  <c r="CG461" i="3" s="1"/>
  <c r="BB462" i="3"/>
  <c r="BQ462" i="3"/>
  <c r="CC462" i="3" s="1"/>
  <c r="BS461" i="3"/>
  <c r="BR461" i="3"/>
  <c r="BT461" i="3" s="1"/>
  <c r="BU461" i="3" s="1"/>
  <c r="BP465" i="3"/>
  <c r="CB465" i="3" s="1"/>
  <c r="B479" i="3"/>
  <c r="BA465" i="3"/>
  <c r="BD462" i="3"/>
  <c r="BC462" i="3"/>
  <c r="BE462" i="3" s="1"/>
  <c r="BF462" i="3" s="1"/>
  <c r="E475" i="3"/>
  <c r="D475" i="3"/>
  <c r="F475" i="3" s="1"/>
  <c r="G475" i="3" s="1"/>
  <c r="C476" i="3"/>
  <c r="CO478" i="3"/>
  <c r="CM480" i="3"/>
  <c r="CN479" i="3"/>
  <c r="CP479" i="3" s="1"/>
  <c r="CQ479" i="3" s="1"/>
  <c r="V460" i="2"/>
  <c r="G462" i="2"/>
  <c r="T462" i="2"/>
  <c r="U461" i="2"/>
  <c r="Z461" i="2" s="1"/>
  <c r="E464" i="2"/>
  <c r="F463" i="2"/>
  <c r="I463" i="2" s="1"/>
  <c r="J458" i="1"/>
  <c r="K458" i="1" s="1"/>
  <c r="H459" i="1"/>
  <c r="G459" i="1"/>
  <c r="D461" i="1"/>
  <c r="E461" i="1" s="1"/>
  <c r="I461" i="1" s="1"/>
  <c r="F460" i="1"/>
  <c r="S482" i="6" l="1"/>
  <c r="AO482" i="6"/>
  <c r="AP483" i="6"/>
  <c r="AN483" i="6"/>
  <c r="AL483" i="6"/>
  <c r="AM483" i="6"/>
  <c r="Q482" i="6"/>
  <c r="AD483" i="6"/>
  <c r="AB483" i="6"/>
  <c r="Z483" i="6"/>
  <c r="AA483" i="6"/>
  <c r="AE483" i="6" s="1"/>
  <c r="Y484" i="6"/>
  <c r="O483" i="6"/>
  <c r="R483" i="6"/>
  <c r="N483" i="6"/>
  <c r="P483" i="6"/>
  <c r="M484" i="6"/>
  <c r="AC482" i="6"/>
  <c r="AF482" i="6" s="1"/>
  <c r="AG482" i="6" s="1"/>
  <c r="AR482" i="6"/>
  <c r="AS482" i="6" s="1"/>
  <c r="AK484" i="6"/>
  <c r="X487" i="4"/>
  <c r="V488" i="4"/>
  <c r="AA486" i="4"/>
  <c r="AB486" i="4" s="1"/>
  <c r="U489" i="4"/>
  <c r="Z487" i="4"/>
  <c r="H489" i="4"/>
  <c r="I489" i="4" s="1"/>
  <c r="K488" i="4"/>
  <c r="M488" i="4" s="1"/>
  <c r="N487" i="4"/>
  <c r="O487" i="4" s="1"/>
  <c r="DN494" i="3"/>
  <c r="DO494" i="3" s="1"/>
  <c r="DP494" i="3" s="1"/>
  <c r="DM495" i="3"/>
  <c r="DN495" i="3" s="1"/>
  <c r="CE462" i="3"/>
  <c r="CD462" i="3"/>
  <c r="CF462" i="3" s="1"/>
  <c r="CG462" i="3" s="1"/>
  <c r="BB463" i="3"/>
  <c r="BQ463" i="3"/>
  <c r="CC463" i="3" s="1"/>
  <c r="BP466" i="3"/>
  <c r="CB466" i="3" s="1"/>
  <c r="BA466" i="3"/>
  <c r="B480" i="3"/>
  <c r="BS462" i="3"/>
  <c r="BR462" i="3"/>
  <c r="BT462" i="3" s="1"/>
  <c r="BU462" i="3" s="1"/>
  <c r="BD463" i="3"/>
  <c r="BC463" i="3"/>
  <c r="BE463" i="3" s="1"/>
  <c r="BF463" i="3" s="1"/>
  <c r="E476" i="3"/>
  <c r="D476" i="3"/>
  <c r="F476" i="3" s="1"/>
  <c r="G476" i="3" s="1"/>
  <c r="C477" i="3"/>
  <c r="CO479" i="3"/>
  <c r="CM481" i="3"/>
  <c r="CN480" i="3"/>
  <c r="CP480" i="3" s="1"/>
  <c r="CQ480" i="3" s="1"/>
  <c r="V461" i="2"/>
  <c r="G463" i="2"/>
  <c r="T463" i="2"/>
  <c r="U462" i="2"/>
  <c r="Z462" i="2" s="1"/>
  <c r="F464" i="2"/>
  <c r="I464" i="2" s="1"/>
  <c r="E465" i="2"/>
  <c r="J459" i="1"/>
  <c r="K459" i="1" s="1"/>
  <c r="H460" i="1"/>
  <c r="G460" i="1"/>
  <c r="D462" i="1"/>
  <c r="E462" i="1" s="1"/>
  <c r="I462" i="1" s="1"/>
  <c r="F461" i="1"/>
  <c r="T482" i="6" l="1"/>
  <c r="Q483" i="6"/>
  <c r="AD484" i="6"/>
  <c r="AB484" i="6"/>
  <c r="Z484" i="6"/>
  <c r="AA484" i="6"/>
  <c r="AE484" i="6" s="1"/>
  <c r="Y485" i="6"/>
  <c r="S483" i="6"/>
  <c r="T483" i="6" s="1"/>
  <c r="AC483" i="6"/>
  <c r="AF483" i="6" s="1"/>
  <c r="AG483" i="6" s="1"/>
  <c r="N484" i="6"/>
  <c r="O484" i="6"/>
  <c r="M485" i="6"/>
  <c r="R484" i="6"/>
  <c r="P484" i="6"/>
  <c r="AP484" i="6"/>
  <c r="AN484" i="6"/>
  <c r="AM484" i="6"/>
  <c r="AQ484" i="6" s="1"/>
  <c r="AL484" i="6"/>
  <c r="AK485" i="6"/>
  <c r="AQ483" i="6"/>
  <c r="AO483" i="6"/>
  <c r="X488" i="4"/>
  <c r="Z488" i="4" s="1"/>
  <c r="V489" i="4"/>
  <c r="U490" i="4"/>
  <c r="AA487" i="4"/>
  <c r="AB487" i="4" s="1"/>
  <c r="H490" i="4"/>
  <c r="I490" i="4" s="1"/>
  <c r="K489" i="4"/>
  <c r="M489" i="4" s="1"/>
  <c r="N488" i="4"/>
  <c r="O488" i="4" s="1"/>
  <c r="DO495" i="3"/>
  <c r="DP495" i="3" s="1"/>
  <c r="DM496" i="3"/>
  <c r="CE463" i="3"/>
  <c r="CD463" i="3"/>
  <c r="CF463" i="3" s="1"/>
  <c r="CG463" i="3" s="1"/>
  <c r="BB464" i="3"/>
  <c r="BQ464" i="3"/>
  <c r="CC464" i="3" s="1"/>
  <c r="BP467" i="3"/>
  <c r="CB467" i="3" s="1"/>
  <c r="B481" i="3"/>
  <c r="BA467" i="3"/>
  <c r="BS463" i="3"/>
  <c r="BR463" i="3"/>
  <c r="BT463" i="3" s="1"/>
  <c r="BU463" i="3" s="1"/>
  <c r="BD464" i="3"/>
  <c r="BC464" i="3"/>
  <c r="BE464" i="3" s="1"/>
  <c r="BF464" i="3" s="1"/>
  <c r="E477" i="3"/>
  <c r="D477" i="3"/>
  <c r="F477" i="3" s="1"/>
  <c r="G477" i="3" s="1"/>
  <c r="C478" i="3"/>
  <c r="CO480" i="3"/>
  <c r="CM482" i="3"/>
  <c r="CN481" i="3"/>
  <c r="CP481" i="3" s="1"/>
  <c r="CQ481" i="3" s="1"/>
  <c r="V462" i="2"/>
  <c r="G464" i="2"/>
  <c r="T464" i="2"/>
  <c r="U463" i="2"/>
  <c r="Z463" i="2" s="1"/>
  <c r="E466" i="2"/>
  <c r="F465" i="2"/>
  <c r="I465" i="2" s="1"/>
  <c r="J460" i="1"/>
  <c r="K460" i="1" s="1"/>
  <c r="H461" i="1"/>
  <c r="G461" i="1"/>
  <c r="D463" i="1"/>
  <c r="E463" i="1" s="1"/>
  <c r="I463" i="1" s="1"/>
  <c r="F462" i="1"/>
  <c r="AC484" i="6" l="1"/>
  <c r="S484" i="6"/>
  <c r="AD485" i="6"/>
  <c r="AB485" i="6"/>
  <c r="Z485" i="6"/>
  <c r="AA485" i="6"/>
  <c r="AE485" i="6" s="1"/>
  <c r="Y486" i="6"/>
  <c r="AP485" i="6"/>
  <c r="AN485" i="6"/>
  <c r="AL485" i="6"/>
  <c r="AM485" i="6"/>
  <c r="AF484" i="6"/>
  <c r="AG484" i="6" s="1"/>
  <c r="P485" i="6"/>
  <c r="O485" i="6"/>
  <c r="R485" i="6"/>
  <c r="M486" i="6"/>
  <c r="N485" i="6"/>
  <c r="Q484" i="6"/>
  <c r="T484" i="6" s="1"/>
  <c r="AR483" i="6"/>
  <c r="AS483" i="6" s="1"/>
  <c r="AO484" i="6"/>
  <c r="AR484" i="6" s="1"/>
  <c r="AS484" i="6" s="1"/>
  <c r="AK486" i="6"/>
  <c r="X489" i="4"/>
  <c r="Z489" i="4" s="1"/>
  <c r="V490" i="4"/>
  <c r="U491" i="4"/>
  <c r="AA488" i="4"/>
  <c r="AB488" i="4" s="1"/>
  <c r="H491" i="4"/>
  <c r="I491" i="4" s="1"/>
  <c r="K490" i="4"/>
  <c r="N489" i="4"/>
  <c r="O489" i="4" s="1"/>
  <c r="DN496" i="3"/>
  <c r="DO496" i="3" s="1"/>
  <c r="DP496" i="3" s="1"/>
  <c r="DM497" i="3"/>
  <c r="CE464" i="3"/>
  <c r="CD464" i="3"/>
  <c r="CF464" i="3" s="1"/>
  <c r="CG464" i="3" s="1"/>
  <c r="BB465" i="3"/>
  <c r="BQ465" i="3"/>
  <c r="CC465" i="3" s="1"/>
  <c r="BP468" i="3"/>
  <c r="CB468" i="3" s="1"/>
  <c r="B482" i="3"/>
  <c r="BA468" i="3"/>
  <c r="BS464" i="3"/>
  <c r="BR464" i="3"/>
  <c r="BT464" i="3" s="1"/>
  <c r="BU464" i="3" s="1"/>
  <c r="BD465" i="3"/>
  <c r="BC465" i="3"/>
  <c r="BE465" i="3" s="1"/>
  <c r="BF465" i="3" s="1"/>
  <c r="E478" i="3"/>
  <c r="D478" i="3"/>
  <c r="F478" i="3" s="1"/>
  <c r="G478" i="3" s="1"/>
  <c r="C479" i="3"/>
  <c r="CO481" i="3"/>
  <c r="CM483" i="3"/>
  <c r="CN482" i="3"/>
  <c r="CP482" i="3" s="1"/>
  <c r="CQ482" i="3" s="1"/>
  <c r="V463" i="2"/>
  <c r="G465" i="2"/>
  <c r="T465" i="2"/>
  <c r="U464" i="2"/>
  <c r="Z464" i="2" s="1"/>
  <c r="E467" i="2"/>
  <c r="F466" i="2"/>
  <c r="I466" i="2" s="1"/>
  <c r="J461" i="1"/>
  <c r="K461" i="1" s="1"/>
  <c r="H462" i="1"/>
  <c r="G462" i="1"/>
  <c r="D464" i="1"/>
  <c r="E464" i="1" s="1"/>
  <c r="I464" i="1" s="1"/>
  <c r="F463" i="1"/>
  <c r="Q485" i="6" l="1"/>
  <c r="AP486" i="6"/>
  <c r="AN486" i="6"/>
  <c r="AL486" i="6"/>
  <c r="AM486" i="6"/>
  <c r="AD486" i="6"/>
  <c r="AB486" i="6"/>
  <c r="Z486" i="6"/>
  <c r="AA486" i="6"/>
  <c r="AE486" i="6" s="1"/>
  <c r="Y487" i="6"/>
  <c r="P486" i="6"/>
  <c r="O486" i="6"/>
  <c r="N486" i="6"/>
  <c r="R486" i="6"/>
  <c r="M487" i="6"/>
  <c r="AC485" i="6"/>
  <c r="AF485" i="6" s="1"/>
  <c r="AG485" i="6" s="1"/>
  <c r="S485" i="6"/>
  <c r="AO485" i="6"/>
  <c r="AQ485" i="6"/>
  <c r="AO486" i="6"/>
  <c r="AK487" i="6"/>
  <c r="M490" i="4"/>
  <c r="N490" i="4" s="1"/>
  <c r="O490" i="4" s="1"/>
  <c r="X490" i="4"/>
  <c r="V491" i="4"/>
  <c r="X491" i="4" s="1"/>
  <c r="Z490" i="4"/>
  <c r="AA490" i="4" s="1"/>
  <c r="AB490" i="4" s="1"/>
  <c r="U492" i="4"/>
  <c r="AA489" i="4"/>
  <c r="AB489" i="4" s="1"/>
  <c r="H492" i="4"/>
  <c r="K491" i="4"/>
  <c r="M491" i="4" s="1"/>
  <c r="I492" i="4"/>
  <c r="DN497" i="3"/>
  <c r="DO497" i="3" s="1"/>
  <c r="DP497" i="3" s="1"/>
  <c r="DM498" i="3"/>
  <c r="DN498" i="3" s="1"/>
  <c r="CE465" i="3"/>
  <c r="CD465" i="3"/>
  <c r="CF465" i="3" s="1"/>
  <c r="CG465" i="3" s="1"/>
  <c r="BB466" i="3"/>
  <c r="BQ466" i="3"/>
  <c r="CC466" i="3" s="1"/>
  <c r="BP469" i="3"/>
  <c r="CB469" i="3" s="1"/>
  <c r="BA469" i="3"/>
  <c r="B483" i="3"/>
  <c r="BS465" i="3"/>
  <c r="BR465" i="3"/>
  <c r="BT465" i="3" s="1"/>
  <c r="BU465" i="3" s="1"/>
  <c r="BD466" i="3"/>
  <c r="BC466" i="3"/>
  <c r="BE466" i="3" s="1"/>
  <c r="BF466" i="3" s="1"/>
  <c r="E479" i="3"/>
  <c r="D479" i="3"/>
  <c r="F479" i="3" s="1"/>
  <c r="G479" i="3" s="1"/>
  <c r="C480" i="3"/>
  <c r="CO482" i="3"/>
  <c r="CM484" i="3"/>
  <c r="CN483" i="3"/>
  <c r="CP483" i="3" s="1"/>
  <c r="CQ483" i="3" s="1"/>
  <c r="V464" i="2"/>
  <c r="G466" i="2"/>
  <c r="T466" i="2"/>
  <c r="U465" i="2"/>
  <c r="Z465" i="2" s="1"/>
  <c r="E468" i="2"/>
  <c r="F467" i="2"/>
  <c r="I467" i="2" s="1"/>
  <c r="J462" i="1"/>
  <c r="K462" i="1" s="1"/>
  <c r="H463" i="1"/>
  <c r="G463" i="1"/>
  <c r="D465" i="1"/>
  <c r="E465" i="1" s="1"/>
  <c r="I465" i="1" s="1"/>
  <c r="F464" i="1"/>
  <c r="T485" i="6" l="1"/>
  <c r="S486" i="6"/>
  <c r="Q486" i="6"/>
  <c r="AP487" i="6"/>
  <c r="AN487" i="6"/>
  <c r="AM487" i="6"/>
  <c r="AL487" i="6"/>
  <c r="AD487" i="6"/>
  <c r="AB487" i="6"/>
  <c r="Z487" i="6"/>
  <c r="AA487" i="6"/>
  <c r="AE487" i="6" s="1"/>
  <c r="Y488" i="6"/>
  <c r="N487" i="6"/>
  <c r="M488" i="6"/>
  <c r="O487" i="6"/>
  <c r="R487" i="6"/>
  <c r="P487" i="6"/>
  <c r="AC486" i="6"/>
  <c r="AF486" i="6" s="1"/>
  <c r="AG486" i="6" s="1"/>
  <c r="AR485" i="6"/>
  <c r="AS485" i="6" s="1"/>
  <c r="AK488" i="6"/>
  <c r="AQ486" i="6"/>
  <c r="AR486" i="6" s="1"/>
  <c r="AS486" i="6" s="1"/>
  <c r="V492" i="4"/>
  <c r="U493" i="4"/>
  <c r="Z491" i="4"/>
  <c r="H493" i="4"/>
  <c r="I493" i="4" s="1"/>
  <c r="K492" i="4"/>
  <c r="M492" i="4" s="1"/>
  <c r="N491" i="4"/>
  <c r="O491" i="4" s="1"/>
  <c r="DO498" i="3"/>
  <c r="DP498" i="3" s="1"/>
  <c r="DM499" i="3"/>
  <c r="CE466" i="3"/>
  <c r="CD466" i="3"/>
  <c r="CF466" i="3" s="1"/>
  <c r="CG466" i="3" s="1"/>
  <c r="BB467" i="3"/>
  <c r="BQ467" i="3"/>
  <c r="CC467" i="3" s="1"/>
  <c r="BR466" i="3"/>
  <c r="BT466" i="3" s="1"/>
  <c r="BU466" i="3" s="1"/>
  <c r="BS466" i="3"/>
  <c r="BP470" i="3"/>
  <c r="CB470" i="3" s="1"/>
  <c r="B484" i="3"/>
  <c r="BA470" i="3"/>
  <c r="BD467" i="3"/>
  <c r="BC467" i="3"/>
  <c r="BE467" i="3" s="1"/>
  <c r="BF467" i="3" s="1"/>
  <c r="E480" i="3"/>
  <c r="D480" i="3"/>
  <c r="F480" i="3" s="1"/>
  <c r="G480" i="3" s="1"/>
  <c r="C481" i="3"/>
  <c r="CO483" i="3"/>
  <c r="CM485" i="3"/>
  <c r="CN484" i="3"/>
  <c r="CP484" i="3" s="1"/>
  <c r="CQ484" i="3" s="1"/>
  <c r="V465" i="2"/>
  <c r="G467" i="2"/>
  <c r="U466" i="2"/>
  <c r="Z466" i="2" s="1"/>
  <c r="T467" i="2"/>
  <c r="F468" i="2"/>
  <c r="I468" i="2" s="1"/>
  <c r="E469" i="2"/>
  <c r="J463" i="1"/>
  <c r="K463" i="1" s="1"/>
  <c r="H464" i="1"/>
  <c r="G464" i="1"/>
  <c r="D466" i="1"/>
  <c r="E466" i="1" s="1"/>
  <c r="I466" i="1" s="1"/>
  <c r="F465" i="1"/>
  <c r="T486" i="6" l="1"/>
  <c r="S487" i="6"/>
  <c r="AC487" i="6"/>
  <c r="AF487" i="6"/>
  <c r="AG487" i="6" s="1"/>
  <c r="AD488" i="6"/>
  <c r="AB488" i="6"/>
  <c r="Z488" i="6"/>
  <c r="AA488" i="6"/>
  <c r="AE488" i="6" s="1"/>
  <c r="Y489" i="6"/>
  <c r="Q487" i="6"/>
  <c r="T487" i="6" s="1"/>
  <c r="P488" i="6"/>
  <c r="O488" i="6"/>
  <c r="M489" i="6"/>
  <c r="N488" i="6"/>
  <c r="R488" i="6"/>
  <c r="AP488" i="6"/>
  <c r="AN488" i="6"/>
  <c r="AL488" i="6"/>
  <c r="AM488" i="6"/>
  <c r="AK489" i="6"/>
  <c r="AQ487" i="6"/>
  <c r="AO487" i="6"/>
  <c r="X492" i="4"/>
  <c r="V493" i="4"/>
  <c r="AA491" i="4"/>
  <c r="AB491" i="4" s="1"/>
  <c r="U494" i="4"/>
  <c r="Z492" i="4"/>
  <c r="H494" i="4"/>
  <c r="K493" i="4"/>
  <c r="M493" i="4" s="1"/>
  <c r="N492" i="4"/>
  <c r="O492" i="4" s="1"/>
  <c r="I494" i="4"/>
  <c r="DN499" i="3"/>
  <c r="DO499" i="3" s="1"/>
  <c r="DP499" i="3" s="1"/>
  <c r="DM500" i="3"/>
  <c r="CE467" i="3"/>
  <c r="CD467" i="3"/>
  <c r="CF467" i="3" s="1"/>
  <c r="CG467" i="3" s="1"/>
  <c r="BB468" i="3"/>
  <c r="BQ468" i="3"/>
  <c r="CC468" i="3" s="1"/>
  <c r="BP471" i="3"/>
  <c r="CB471" i="3" s="1"/>
  <c r="B485" i="3"/>
  <c r="BA471" i="3"/>
  <c r="BR467" i="3"/>
  <c r="BT467" i="3" s="1"/>
  <c r="BU467" i="3" s="1"/>
  <c r="BS467" i="3"/>
  <c r="BD468" i="3"/>
  <c r="BC468" i="3"/>
  <c r="BE468" i="3" s="1"/>
  <c r="BF468" i="3" s="1"/>
  <c r="E481" i="3"/>
  <c r="D481" i="3"/>
  <c r="F481" i="3" s="1"/>
  <c r="G481" i="3" s="1"/>
  <c r="C482" i="3"/>
  <c r="CO484" i="3"/>
  <c r="CM486" i="3"/>
  <c r="CN485" i="3"/>
  <c r="CP485" i="3" s="1"/>
  <c r="CQ485" i="3" s="1"/>
  <c r="V466" i="2"/>
  <c r="G468" i="2"/>
  <c r="T468" i="2"/>
  <c r="U467" i="2"/>
  <c r="Z467" i="2" s="1"/>
  <c r="E470" i="2"/>
  <c r="F469" i="2"/>
  <c r="I469" i="2" s="1"/>
  <c r="J464" i="1"/>
  <c r="K464" i="1" s="1"/>
  <c r="G465" i="1"/>
  <c r="H465" i="1"/>
  <c r="D467" i="1"/>
  <c r="E467" i="1" s="1"/>
  <c r="I467" i="1" s="1"/>
  <c r="F466" i="1"/>
  <c r="AQ488" i="6" l="1"/>
  <c r="S488" i="6"/>
  <c r="AD489" i="6"/>
  <c r="AB489" i="6"/>
  <c r="Z489" i="6"/>
  <c r="AA489" i="6"/>
  <c r="AE489" i="6" s="1"/>
  <c r="Y490" i="6"/>
  <c r="N489" i="6"/>
  <c r="R489" i="6"/>
  <c r="P489" i="6"/>
  <c r="M490" i="6"/>
  <c r="O489" i="6"/>
  <c r="S489" i="6" s="1"/>
  <c r="AP489" i="6"/>
  <c r="AN489" i="6"/>
  <c r="AL489" i="6"/>
  <c r="AM489" i="6"/>
  <c r="Q488" i="6"/>
  <c r="T488" i="6" s="1"/>
  <c r="AC488" i="6"/>
  <c r="AF488" i="6" s="1"/>
  <c r="AG488" i="6" s="1"/>
  <c r="AK490" i="6"/>
  <c r="AO488" i="6"/>
  <c r="AR488" i="6" s="1"/>
  <c r="AS488" i="6" s="1"/>
  <c r="AR487" i="6"/>
  <c r="AS487" i="6" s="1"/>
  <c r="X493" i="4"/>
  <c r="Z493" i="4" s="1"/>
  <c r="V494" i="4"/>
  <c r="AA492" i="4"/>
  <c r="AB492" i="4" s="1"/>
  <c r="U495" i="4"/>
  <c r="H495" i="4"/>
  <c r="I495" i="4" s="1"/>
  <c r="K494" i="4"/>
  <c r="M494" i="4" s="1"/>
  <c r="N493" i="4"/>
  <c r="O493" i="4" s="1"/>
  <c r="DN500" i="3"/>
  <c r="DO500" i="3" s="1"/>
  <c r="DP500" i="3" s="1"/>
  <c r="DM501" i="3"/>
  <c r="DN501" i="3" s="1"/>
  <c r="DO501" i="3" s="1"/>
  <c r="DP501" i="3" s="1"/>
  <c r="CE468" i="3"/>
  <c r="CD468" i="3"/>
  <c r="CF468" i="3" s="1"/>
  <c r="CG468" i="3" s="1"/>
  <c r="BB469" i="3"/>
  <c r="BQ469" i="3"/>
  <c r="CC469" i="3" s="1"/>
  <c r="BR468" i="3"/>
  <c r="BT468" i="3" s="1"/>
  <c r="BU468" i="3" s="1"/>
  <c r="BS468" i="3"/>
  <c r="BP472" i="3"/>
  <c r="CB472" i="3" s="1"/>
  <c r="BA472" i="3"/>
  <c r="B486" i="3"/>
  <c r="BD469" i="3"/>
  <c r="BC469" i="3"/>
  <c r="BE469" i="3" s="1"/>
  <c r="BF469" i="3" s="1"/>
  <c r="E482" i="3"/>
  <c r="D482" i="3"/>
  <c r="F482" i="3" s="1"/>
  <c r="G482" i="3" s="1"/>
  <c r="C483" i="3"/>
  <c r="CO485" i="3"/>
  <c r="CM487" i="3"/>
  <c r="CN486" i="3"/>
  <c r="CO486" i="3" s="1"/>
  <c r="V467" i="2"/>
  <c r="G469" i="2"/>
  <c r="T469" i="2"/>
  <c r="U468" i="2"/>
  <c r="Z468" i="2" s="1"/>
  <c r="F470" i="2"/>
  <c r="I470" i="2" s="1"/>
  <c r="E471" i="2"/>
  <c r="J465" i="1"/>
  <c r="K465" i="1" s="1"/>
  <c r="G466" i="1"/>
  <c r="H466" i="1"/>
  <c r="D468" i="1"/>
  <c r="E468" i="1" s="1"/>
  <c r="I468" i="1" s="1"/>
  <c r="F467" i="1"/>
  <c r="Q489" i="6" l="1"/>
  <c r="T489" i="6" s="1"/>
  <c r="AD490" i="6"/>
  <c r="AB490" i="6"/>
  <c r="Z490" i="6"/>
  <c r="AA490" i="6"/>
  <c r="AE490" i="6" s="1"/>
  <c r="Y491" i="6"/>
  <c r="AC489" i="6"/>
  <c r="AF489" i="6" s="1"/>
  <c r="AG489" i="6" s="1"/>
  <c r="M491" i="6"/>
  <c r="R490" i="6"/>
  <c r="O490" i="6"/>
  <c r="N490" i="6"/>
  <c r="P490" i="6"/>
  <c r="AP490" i="6"/>
  <c r="AN490" i="6"/>
  <c r="AL490" i="6"/>
  <c r="AO490" i="6" s="1"/>
  <c r="AM490" i="6"/>
  <c r="AO489" i="6"/>
  <c r="AK491" i="6"/>
  <c r="AQ489" i="6"/>
  <c r="AR489" i="6" s="1"/>
  <c r="AS489" i="6" s="1"/>
  <c r="V495" i="4"/>
  <c r="X494" i="4"/>
  <c r="Z494" i="4" s="1"/>
  <c r="U496" i="4"/>
  <c r="AA493" i="4"/>
  <c r="AB493" i="4" s="1"/>
  <c r="H496" i="4"/>
  <c r="I496" i="4" s="1"/>
  <c r="K495" i="4"/>
  <c r="M495" i="4" s="1"/>
  <c r="N494" i="4"/>
  <c r="O494" i="4" s="1"/>
  <c r="DM502" i="3"/>
  <c r="DN502" i="3" s="1"/>
  <c r="DO502" i="3" s="1"/>
  <c r="DP502" i="3" s="1"/>
  <c r="CE469" i="3"/>
  <c r="CD469" i="3"/>
  <c r="CF469" i="3" s="1"/>
  <c r="CG469" i="3" s="1"/>
  <c r="BB470" i="3"/>
  <c r="BQ470" i="3"/>
  <c r="CC470" i="3" s="1"/>
  <c r="BP473" i="3"/>
  <c r="CB473" i="3" s="1"/>
  <c r="B487" i="3"/>
  <c r="BA473" i="3"/>
  <c r="BR469" i="3"/>
  <c r="BT469" i="3" s="1"/>
  <c r="BU469" i="3" s="1"/>
  <c r="BS469" i="3"/>
  <c r="BD470" i="3"/>
  <c r="BC470" i="3"/>
  <c r="BE470" i="3" s="1"/>
  <c r="BF470" i="3" s="1"/>
  <c r="E483" i="3"/>
  <c r="D483" i="3"/>
  <c r="F483" i="3" s="1"/>
  <c r="G483" i="3" s="1"/>
  <c r="C484" i="3"/>
  <c r="CP486" i="3"/>
  <c r="CQ486" i="3" s="1"/>
  <c r="CM488" i="3"/>
  <c r="CN487" i="3"/>
  <c r="CO487" i="3" s="1"/>
  <c r="V468" i="2"/>
  <c r="G470" i="2"/>
  <c r="U469" i="2"/>
  <c r="Z469" i="2" s="1"/>
  <c r="T470" i="2"/>
  <c r="E472" i="2"/>
  <c r="F471" i="2"/>
  <c r="I471" i="2" s="1"/>
  <c r="J466" i="1"/>
  <c r="K466" i="1" s="1"/>
  <c r="H467" i="1"/>
  <c r="G467" i="1"/>
  <c r="D469" i="1"/>
  <c r="E469" i="1" s="1"/>
  <c r="I469" i="1" s="1"/>
  <c r="F468" i="1"/>
  <c r="S490" i="6" l="1"/>
  <c r="Q490" i="6"/>
  <c r="T490" i="6" s="1"/>
  <c r="AD491" i="6"/>
  <c r="AB491" i="6"/>
  <c r="Z491" i="6"/>
  <c r="AA491" i="6"/>
  <c r="AE491" i="6" s="1"/>
  <c r="Y492" i="6"/>
  <c r="AP491" i="6"/>
  <c r="AN491" i="6"/>
  <c r="AL491" i="6"/>
  <c r="AO491" i="6" s="1"/>
  <c r="AM491" i="6"/>
  <c r="AQ491" i="6" s="1"/>
  <c r="N491" i="6"/>
  <c r="O491" i="6"/>
  <c r="P491" i="6"/>
  <c r="R491" i="6"/>
  <c r="M492" i="6"/>
  <c r="AC490" i="6"/>
  <c r="AF490" i="6" s="1"/>
  <c r="AG490" i="6" s="1"/>
  <c r="AQ490" i="6"/>
  <c r="AR490" i="6" s="1"/>
  <c r="AS490" i="6" s="1"/>
  <c r="AK492" i="6"/>
  <c r="V496" i="4"/>
  <c r="X496" i="4" s="1"/>
  <c r="Z496" i="4" s="1"/>
  <c r="AA494" i="4"/>
  <c r="AB494" i="4" s="1"/>
  <c r="U497" i="4"/>
  <c r="X495" i="4"/>
  <c r="Z495" i="4" s="1"/>
  <c r="H497" i="4"/>
  <c r="I497" i="4" s="1"/>
  <c r="K496" i="4"/>
  <c r="M496" i="4" s="1"/>
  <c r="N495" i="4"/>
  <c r="O495" i="4" s="1"/>
  <c r="DM503" i="3"/>
  <c r="DN503" i="3" s="1"/>
  <c r="DO503" i="3" s="1"/>
  <c r="DP503" i="3" s="1"/>
  <c r="CE470" i="3"/>
  <c r="CD470" i="3"/>
  <c r="CF470" i="3" s="1"/>
  <c r="CG470" i="3" s="1"/>
  <c r="BB471" i="3"/>
  <c r="BQ471" i="3"/>
  <c r="CC471" i="3" s="1"/>
  <c r="BP474" i="3"/>
  <c r="CB474" i="3" s="1"/>
  <c r="B488" i="3"/>
  <c r="BA474" i="3"/>
  <c r="BR470" i="3"/>
  <c r="BT470" i="3" s="1"/>
  <c r="BU470" i="3" s="1"/>
  <c r="BS470" i="3"/>
  <c r="BD471" i="3"/>
  <c r="BC471" i="3"/>
  <c r="BE471" i="3" s="1"/>
  <c r="BF471" i="3" s="1"/>
  <c r="E484" i="3"/>
  <c r="D484" i="3"/>
  <c r="F484" i="3" s="1"/>
  <c r="G484" i="3" s="1"/>
  <c r="C485" i="3"/>
  <c r="CP487" i="3"/>
  <c r="CQ487" i="3" s="1"/>
  <c r="CM489" i="3"/>
  <c r="CN488" i="3"/>
  <c r="CO488" i="3" s="1"/>
  <c r="V469" i="2"/>
  <c r="G471" i="2"/>
  <c r="T471" i="2"/>
  <c r="U470" i="2"/>
  <c r="Z470" i="2" s="1"/>
  <c r="E473" i="2"/>
  <c r="F472" i="2"/>
  <c r="I472" i="2" s="1"/>
  <c r="J467" i="1"/>
  <c r="K467" i="1" s="1"/>
  <c r="H468" i="1"/>
  <c r="G468" i="1"/>
  <c r="D470" i="1"/>
  <c r="E470" i="1" s="1"/>
  <c r="I470" i="1" s="1"/>
  <c r="F469" i="1"/>
  <c r="S491" i="6" l="1"/>
  <c r="Q491" i="6"/>
  <c r="AP492" i="6"/>
  <c r="AN492" i="6"/>
  <c r="AL492" i="6"/>
  <c r="AO492" i="6" s="1"/>
  <c r="AM492" i="6"/>
  <c r="AD492" i="6"/>
  <c r="AB492" i="6"/>
  <c r="Z492" i="6"/>
  <c r="AA492" i="6"/>
  <c r="AE492" i="6" s="1"/>
  <c r="Y493" i="6"/>
  <c r="P492" i="6"/>
  <c r="M493" i="6"/>
  <c r="R492" i="6"/>
  <c r="N492" i="6"/>
  <c r="O492" i="6"/>
  <c r="S492" i="6" s="1"/>
  <c r="AC491" i="6"/>
  <c r="AF491" i="6" s="1"/>
  <c r="AG491" i="6" s="1"/>
  <c r="AR491" i="6"/>
  <c r="AS491" i="6" s="1"/>
  <c r="AK493" i="6"/>
  <c r="V497" i="4"/>
  <c r="AA495" i="4"/>
  <c r="AB495" i="4" s="1"/>
  <c r="AA496" i="4"/>
  <c r="AB496" i="4" s="1"/>
  <c r="U498" i="4"/>
  <c r="H498" i="4"/>
  <c r="I498" i="4" s="1"/>
  <c r="K497" i="4"/>
  <c r="N496" i="4"/>
  <c r="O496" i="4" s="1"/>
  <c r="DM504" i="3"/>
  <c r="DN504" i="3" s="1"/>
  <c r="DO504" i="3" s="1"/>
  <c r="DP504" i="3" s="1"/>
  <c r="CE471" i="3"/>
  <c r="CD471" i="3"/>
  <c r="CF471" i="3" s="1"/>
  <c r="CG471" i="3" s="1"/>
  <c r="BB472" i="3"/>
  <c r="BQ472" i="3"/>
  <c r="CC472" i="3" s="1"/>
  <c r="BP475" i="3"/>
  <c r="CB475" i="3" s="1"/>
  <c r="BA475" i="3"/>
  <c r="B489" i="3"/>
  <c r="BR471" i="3"/>
  <c r="BT471" i="3" s="1"/>
  <c r="BU471" i="3" s="1"/>
  <c r="BS471" i="3"/>
  <c r="BD472" i="3"/>
  <c r="BC472" i="3"/>
  <c r="BE472" i="3" s="1"/>
  <c r="BF472" i="3" s="1"/>
  <c r="E485" i="3"/>
  <c r="D485" i="3"/>
  <c r="F485" i="3" s="1"/>
  <c r="G485" i="3" s="1"/>
  <c r="C486" i="3"/>
  <c r="CP488" i="3"/>
  <c r="CQ488" i="3" s="1"/>
  <c r="CM490" i="3"/>
  <c r="CN489" i="3"/>
  <c r="CO489" i="3" s="1"/>
  <c r="V470" i="2"/>
  <c r="G472" i="2"/>
  <c r="T472" i="2"/>
  <c r="U471" i="2"/>
  <c r="Z471" i="2" s="1"/>
  <c r="E474" i="2"/>
  <c r="F473" i="2"/>
  <c r="I473" i="2" s="1"/>
  <c r="J468" i="1"/>
  <c r="K468" i="1" s="1"/>
  <c r="H469" i="1"/>
  <c r="G469" i="1"/>
  <c r="D471" i="1"/>
  <c r="E471" i="1" s="1"/>
  <c r="I471" i="1" s="1"/>
  <c r="F470" i="1"/>
  <c r="T491" i="6" l="1"/>
  <c r="Q492" i="6"/>
  <c r="T492" i="6" s="1"/>
  <c r="R493" i="6"/>
  <c r="O493" i="6"/>
  <c r="M494" i="6"/>
  <c r="N493" i="6"/>
  <c r="P493" i="6"/>
  <c r="AP493" i="6"/>
  <c r="AN493" i="6"/>
  <c r="AM493" i="6"/>
  <c r="AL493" i="6"/>
  <c r="AC492" i="6"/>
  <c r="AF492" i="6" s="1"/>
  <c r="AG492" i="6" s="1"/>
  <c r="AD493" i="6"/>
  <c r="AB493" i="6"/>
  <c r="AA493" i="6"/>
  <c r="Z493" i="6"/>
  <c r="Y494" i="6"/>
  <c r="AK494" i="6"/>
  <c r="AQ492" i="6"/>
  <c r="AR492" i="6" s="1"/>
  <c r="AS492" i="6" s="1"/>
  <c r="M497" i="4"/>
  <c r="N497" i="4" s="1"/>
  <c r="O497" i="4" s="1"/>
  <c r="X497" i="4"/>
  <c r="Z497" i="4" s="1"/>
  <c r="V498" i="4"/>
  <c r="U499" i="4"/>
  <c r="H499" i="4"/>
  <c r="I499" i="4" s="1"/>
  <c r="K498" i="4"/>
  <c r="M498" i="4" s="1"/>
  <c r="DM505" i="3"/>
  <c r="DN505" i="3" s="1"/>
  <c r="DO505" i="3" s="1"/>
  <c r="DP505" i="3" s="1"/>
  <c r="CE472" i="3"/>
  <c r="CD472" i="3"/>
  <c r="CF472" i="3" s="1"/>
  <c r="CG472" i="3" s="1"/>
  <c r="BB473" i="3"/>
  <c r="BQ473" i="3"/>
  <c r="CC473" i="3" s="1"/>
  <c r="BS472" i="3"/>
  <c r="BR472" i="3"/>
  <c r="BT472" i="3" s="1"/>
  <c r="BU472" i="3" s="1"/>
  <c r="BP476" i="3"/>
  <c r="CB476" i="3" s="1"/>
  <c r="BA476" i="3"/>
  <c r="B490" i="3"/>
  <c r="BD473" i="3"/>
  <c r="BC473" i="3"/>
  <c r="BE473" i="3" s="1"/>
  <c r="BF473" i="3" s="1"/>
  <c r="E486" i="3"/>
  <c r="D486" i="3"/>
  <c r="F486" i="3" s="1"/>
  <c r="G486" i="3" s="1"/>
  <c r="C487" i="3"/>
  <c r="CP489" i="3"/>
  <c r="CQ489" i="3" s="1"/>
  <c r="CM491" i="3"/>
  <c r="CN490" i="3"/>
  <c r="CO490" i="3" s="1"/>
  <c r="V471" i="2"/>
  <c r="G473" i="2"/>
  <c r="T473" i="2"/>
  <c r="U472" i="2"/>
  <c r="Z472" i="2" s="1"/>
  <c r="F474" i="2"/>
  <c r="I474" i="2" s="1"/>
  <c r="E475" i="2"/>
  <c r="J469" i="1"/>
  <c r="K469" i="1" s="1"/>
  <c r="H470" i="1"/>
  <c r="G470" i="1"/>
  <c r="D472" i="1"/>
  <c r="E472" i="1" s="1"/>
  <c r="I472" i="1" s="1"/>
  <c r="F471" i="1"/>
  <c r="S493" i="6" l="1"/>
  <c r="Q493" i="6"/>
  <c r="AP494" i="6"/>
  <c r="AN494" i="6"/>
  <c r="AL494" i="6"/>
  <c r="AM494" i="6"/>
  <c r="AQ494" i="6" s="1"/>
  <c r="AD494" i="6"/>
  <c r="AB494" i="6"/>
  <c r="Z494" i="6"/>
  <c r="AA494" i="6"/>
  <c r="AE494" i="6" s="1"/>
  <c r="Y495" i="6"/>
  <c r="P494" i="6"/>
  <c r="R494" i="6"/>
  <c r="O494" i="6"/>
  <c r="N494" i="6"/>
  <c r="M495" i="6"/>
  <c r="AE493" i="6"/>
  <c r="AC493" i="6"/>
  <c r="AK495" i="6"/>
  <c r="AQ493" i="6"/>
  <c r="AO493" i="6"/>
  <c r="X498" i="4"/>
  <c r="V499" i="4"/>
  <c r="X499" i="4" s="1"/>
  <c r="AA497" i="4"/>
  <c r="AB497" i="4" s="1"/>
  <c r="U500" i="4"/>
  <c r="Z498" i="4"/>
  <c r="H500" i="4"/>
  <c r="K499" i="4"/>
  <c r="N498" i="4"/>
  <c r="O498" i="4" s="1"/>
  <c r="I500" i="4"/>
  <c r="DM506" i="3"/>
  <c r="DN506" i="3" s="1"/>
  <c r="DO506" i="3" s="1"/>
  <c r="DP506" i="3" s="1"/>
  <c r="CE473" i="3"/>
  <c r="CD473" i="3"/>
  <c r="CF473" i="3" s="1"/>
  <c r="CG473" i="3" s="1"/>
  <c r="BB474" i="3"/>
  <c r="BQ474" i="3"/>
  <c r="CC474" i="3" s="1"/>
  <c r="BP477" i="3"/>
  <c r="CB477" i="3" s="1"/>
  <c r="B491" i="3"/>
  <c r="BA477" i="3"/>
  <c r="BS473" i="3"/>
  <c r="BR473" i="3"/>
  <c r="BT473" i="3" s="1"/>
  <c r="BU473" i="3" s="1"/>
  <c r="BD474" i="3"/>
  <c r="BC474" i="3"/>
  <c r="BE474" i="3" s="1"/>
  <c r="BF474" i="3" s="1"/>
  <c r="E487" i="3"/>
  <c r="D487" i="3"/>
  <c r="F487" i="3" s="1"/>
  <c r="G487" i="3" s="1"/>
  <c r="C488" i="3"/>
  <c r="CP490" i="3"/>
  <c r="CQ490" i="3" s="1"/>
  <c r="CM492" i="3"/>
  <c r="CN491" i="3"/>
  <c r="CP491" i="3" s="1"/>
  <c r="CQ491" i="3" s="1"/>
  <c r="V472" i="2"/>
  <c r="G474" i="2"/>
  <c r="T474" i="2"/>
  <c r="U473" i="2"/>
  <c r="Z473" i="2" s="1"/>
  <c r="E476" i="2"/>
  <c r="F475" i="2"/>
  <c r="I475" i="2" s="1"/>
  <c r="J470" i="1"/>
  <c r="K470" i="1" s="1"/>
  <c r="H471" i="1"/>
  <c r="G471" i="1"/>
  <c r="D473" i="1"/>
  <c r="E473" i="1" s="1"/>
  <c r="I473" i="1" s="1"/>
  <c r="F472" i="1"/>
  <c r="Q494" i="6" l="1"/>
  <c r="T493" i="6"/>
  <c r="S494" i="6"/>
  <c r="AC494" i="6"/>
  <c r="AP495" i="6"/>
  <c r="AN495" i="6"/>
  <c r="AL495" i="6"/>
  <c r="AM495" i="6"/>
  <c r="AF494" i="6"/>
  <c r="AG494" i="6" s="1"/>
  <c r="AD495" i="6"/>
  <c r="AB495" i="6"/>
  <c r="Z495" i="6"/>
  <c r="AA495" i="6"/>
  <c r="Y496" i="6"/>
  <c r="AF493" i="6"/>
  <c r="AG493" i="6" s="1"/>
  <c r="R495" i="6"/>
  <c r="N495" i="6"/>
  <c r="P495" i="6"/>
  <c r="O495" i="6"/>
  <c r="S495" i="6" s="1"/>
  <c r="M496" i="6"/>
  <c r="AR493" i="6"/>
  <c r="AS493" i="6" s="1"/>
  <c r="AO494" i="6"/>
  <c r="AK496" i="6"/>
  <c r="AR494" i="6"/>
  <c r="AS494" i="6" s="1"/>
  <c r="M499" i="4"/>
  <c r="N499" i="4" s="1"/>
  <c r="O499" i="4" s="1"/>
  <c r="V500" i="4"/>
  <c r="Z499" i="4"/>
  <c r="AA498" i="4"/>
  <c r="AB498" i="4" s="1"/>
  <c r="U501" i="4"/>
  <c r="H501" i="4"/>
  <c r="I501" i="4" s="1"/>
  <c r="K500" i="4"/>
  <c r="M500" i="4" s="1"/>
  <c r="DM507" i="3"/>
  <c r="DN507" i="3" s="1"/>
  <c r="DO507" i="3" s="1"/>
  <c r="DP507" i="3" s="1"/>
  <c r="CE474" i="3"/>
  <c r="CD474" i="3"/>
  <c r="CF474" i="3" s="1"/>
  <c r="CG474" i="3" s="1"/>
  <c r="BB475" i="3"/>
  <c r="BQ475" i="3"/>
  <c r="CC475" i="3" s="1"/>
  <c r="BP478" i="3"/>
  <c r="CB478" i="3" s="1"/>
  <c r="B492" i="3"/>
  <c r="BA478" i="3"/>
  <c r="BS474" i="3"/>
  <c r="BR474" i="3"/>
  <c r="BT474" i="3" s="1"/>
  <c r="BU474" i="3" s="1"/>
  <c r="BD475" i="3"/>
  <c r="BC475" i="3"/>
  <c r="BE475" i="3" s="1"/>
  <c r="BF475" i="3" s="1"/>
  <c r="E488" i="3"/>
  <c r="D488" i="3"/>
  <c r="F488" i="3" s="1"/>
  <c r="G488" i="3" s="1"/>
  <c r="C489" i="3"/>
  <c r="CO491" i="3"/>
  <c r="CM493" i="3"/>
  <c r="CN492" i="3"/>
  <c r="CP492" i="3" s="1"/>
  <c r="CQ492" i="3" s="1"/>
  <c r="V473" i="2"/>
  <c r="G475" i="2"/>
  <c r="T475" i="2"/>
  <c r="U474" i="2"/>
  <c r="Z474" i="2" s="1"/>
  <c r="F476" i="2"/>
  <c r="I476" i="2" s="1"/>
  <c r="E477" i="2"/>
  <c r="J471" i="1"/>
  <c r="K471" i="1" s="1"/>
  <c r="H472" i="1"/>
  <c r="G472" i="1"/>
  <c r="D474" i="1"/>
  <c r="E474" i="1" s="1"/>
  <c r="I474" i="1" s="1"/>
  <c r="F473" i="1"/>
  <c r="T494" i="6" l="1"/>
  <c r="AE495" i="6"/>
  <c r="Q495" i="6"/>
  <c r="AD496" i="6"/>
  <c r="AB496" i="6"/>
  <c r="Z496" i="6"/>
  <c r="AA496" i="6"/>
  <c r="Y497" i="6"/>
  <c r="AC495" i="6"/>
  <c r="AF495" i="6" s="1"/>
  <c r="AG495" i="6" s="1"/>
  <c r="N496" i="6"/>
  <c r="P496" i="6"/>
  <c r="R496" i="6"/>
  <c r="M497" i="6"/>
  <c r="O496" i="6"/>
  <c r="T495" i="6"/>
  <c r="AP496" i="6"/>
  <c r="AN496" i="6"/>
  <c r="AM496" i="6"/>
  <c r="AL496" i="6"/>
  <c r="AO495" i="6"/>
  <c r="AK497" i="6"/>
  <c r="AQ495" i="6"/>
  <c r="AR495" i="6" s="1"/>
  <c r="AS495" i="6" s="1"/>
  <c r="X500" i="4"/>
  <c r="Z500" i="4" s="1"/>
  <c r="V501" i="4"/>
  <c r="U502" i="4"/>
  <c r="AA499" i="4"/>
  <c r="AB499" i="4" s="1"/>
  <c r="H502" i="4"/>
  <c r="I502" i="4" s="1"/>
  <c r="K501" i="4"/>
  <c r="M501" i="4" s="1"/>
  <c r="N500" i="4"/>
  <c r="O500" i="4" s="1"/>
  <c r="DM508" i="3"/>
  <c r="DN508" i="3" s="1"/>
  <c r="DO508" i="3" s="1"/>
  <c r="DP508" i="3" s="1"/>
  <c r="CE475" i="3"/>
  <c r="CD475" i="3"/>
  <c r="CF475" i="3" s="1"/>
  <c r="CG475" i="3" s="1"/>
  <c r="BB476" i="3"/>
  <c r="BQ476" i="3"/>
  <c r="CC476" i="3" s="1"/>
  <c r="BP479" i="3"/>
  <c r="CB479" i="3" s="1"/>
  <c r="B493" i="3"/>
  <c r="BA479" i="3"/>
  <c r="BS475" i="3"/>
  <c r="BR475" i="3"/>
  <c r="BT475" i="3" s="1"/>
  <c r="BU475" i="3" s="1"/>
  <c r="BD476" i="3"/>
  <c r="BC476" i="3"/>
  <c r="BE476" i="3" s="1"/>
  <c r="BF476" i="3" s="1"/>
  <c r="E489" i="3"/>
  <c r="D489" i="3"/>
  <c r="F489" i="3" s="1"/>
  <c r="G489" i="3" s="1"/>
  <c r="C490" i="3"/>
  <c r="CO492" i="3"/>
  <c r="CM494" i="3"/>
  <c r="CN493" i="3"/>
  <c r="CP493" i="3" s="1"/>
  <c r="CQ493" i="3" s="1"/>
  <c r="V474" i="2"/>
  <c r="G476" i="2"/>
  <c r="T476" i="2"/>
  <c r="U475" i="2"/>
  <c r="Z475" i="2" s="1"/>
  <c r="E478" i="2"/>
  <c r="F477" i="2"/>
  <c r="I477" i="2" s="1"/>
  <c r="J472" i="1"/>
  <c r="K472" i="1" s="1"/>
  <c r="G473" i="1"/>
  <c r="H473" i="1"/>
  <c r="D475" i="1"/>
  <c r="E475" i="1" s="1"/>
  <c r="I475" i="1" s="1"/>
  <c r="F474" i="1"/>
  <c r="AQ496" i="6" l="1"/>
  <c r="AE496" i="6"/>
  <c r="S496" i="6"/>
  <c r="Q496" i="6"/>
  <c r="P497" i="6"/>
  <c r="O497" i="6"/>
  <c r="N497" i="6"/>
  <c r="R497" i="6"/>
  <c r="M498" i="6"/>
  <c r="AP497" i="6"/>
  <c r="AN497" i="6"/>
  <c r="AL497" i="6"/>
  <c r="AM497" i="6"/>
  <c r="AD497" i="6"/>
  <c r="AB497" i="6"/>
  <c r="Z497" i="6"/>
  <c r="AA497" i="6"/>
  <c r="Y498" i="6"/>
  <c r="T496" i="6"/>
  <c r="AC496" i="6"/>
  <c r="AF496" i="6" s="1"/>
  <c r="AG496" i="6" s="1"/>
  <c r="AK498" i="6"/>
  <c r="AO496" i="6"/>
  <c r="AR496" i="6" s="1"/>
  <c r="AS496" i="6" s="1"/>
  <c r="V502" i="4"/>
  <c r="X502" i="4" s="1"/>
  <c r="AA500" i="4"/>
  <c r="AB500" i="4" s="1"/>
  <c r="X501" i="4"/>
  <c r="Z501" i="4" s="1"/>
  <c r="U503" i="4"/>
  <c r="H503" i="4"/>
  <c r="I503" i="4" s="1"/>
  <c r="K502" i="4"/>
  <c r="M502" i="4" s="1"/>
  <c r="N502" i="4" s="1"/>
  <c r="O502" i="4" s="1"/>
  <c r="N501" i="4"/>
  <c r="O501" i="4" s="1"/>
  <c r="DM509" i="3"/>
  <c r="DN509" i="3" s="1"/>
  <c r="DO509" i="3" s="1"/>
  <c r="DP509" i="3" s="1"/>
  <c r="CE476" i="3"/>
  <c r="CD476" i="3"/>
  <c r="CF476" i="3" s="1"/>
  <c r="CG476" i="3" s="1"/>
  <c r="BB477" i="3"/>
  <c r="BQ477" i="3"/>
  <c r="CC477" i="3" s="1"/>
  <c r="BP480" i="3"/>
  <c r="CB480" i="3" s="1"/>
  <c r="BA480" i="3"/>
  <c r="B494" i="3"/>
  <c r="BS476" i="3"/>
  <c r="BR476" i="3"/>
  <c r="BT476" i="3" s="1"/>
  <c r="BU476" i="3" s="1"/>
  <c r="BD477" i="3"/>
  <c r="BC477" i="3"/>
  <c r="BE477" i="3" s="1"/>
  <c r="BF477" i="3" s="1"/>
  <c r="E490" i="3"/>
  <c r="D490" i="3"/>
  <c r="F490" i="3" s="1"/>
  <c r="G490" i="3" s="1"/>
  <c r="C491" i="3"/>
  <c r="CM495" i="3"/>
  <c r="CO493" i="3"/>
  <c r="CN494" i="3"/>
  <c r="CP494" i="3" s="1"/>
  <c r="CQ494" i="3" s="1"/>
  <c r="V475" i="2"/>
  <c r="G477" i="2"/>
  <c r="T477" i="2"/>
  <c r="U476" i="2"/>
  <c r="Z476" i="2" s="1"/>
  <c r="E479" i="2"/>
  <c r="F478" i="2"/>
  <c r="I478" i="2" s="1"/>
  <c r="J473" i="1"/>
  <c r="K473" i="1" s="1"/>
  <c r="G474" i="1"/>
  <c r="H474" i="1"/>
  <c r="D476" i="1"/>
  <c r="E476" i="1" s="1"/>
  <c r="I476" i="1" s="1"/>
  <c r="F475" i="1"/>
  <c r="AP498" i="6" l="1"/>
  <c r="AN498" i="6"/>
  <c r="AL498" i="6"/>
  <c r="AM498" i="6"/>
  <c r="N498" i="6"/>
  <c r="O498" i="6"/>
  <c r="M499" i="6"/>
  <c r="P498" i="6"/>
  <c r="R498" i="6"/>
  <c r="AD498" i="6"/>
  <c r="AB498" i="6"/>
  <c r="AA498" i="6"/>
  <c r="AE498" i="6" s="1"/>
  <c r="Z498" i="6"/>
  <c r="Y499" i="6"/>
  <c r="S497" i="6"/>
  <c r="AC497" i="6"/>
  <c r="AE497" i="6"/>
  <c r="Q497" i="6"/>
  <c r="AQ497" i="6"/>
  <c r="AO497" i="6"/>
  <c r="AK499" i="6"/>
  <c r="AO498" i="6"/>
  <c r="V503" i="4"/>
  <c r="AA501" i="4"/>
  <c r="AB501" i="4" s="1"/>
  <c r="U504" i="4"/>
  <c r="Z502" i="4"/>
  <c r="H504" i="4"/>
  <c r="K503" i="4"/>
  <c r="M503" i="4" s="1"/>
  <c r="N503" i="4" s="1"/>
  <c r="O503" i="4" s="1"/>
  <c r="I504" i="4"/>
  <c r="DM510" i="3"/>
  <c r="DN510" i="3" s="1"/>
  <c r="DO510" i="3" s="1"/>
  <c r="DP510" i="3" s="1"/>
  <c r="CE477" i="3"/>
  <c r="CD477" i="3"/>
  <c r="CF477" i="3" s="1"/>
  <c r="CG477" i="3" s="1"/>
  <c r="BB478" i="3"/>
  <c r="BQ478" i="3"/>
  <c r="CC478" i="3" s="1"/>
  <c r="BP481" i="3"/>
  <c r="CB481" i="3" s="1"/>
  <c r="B495" i="3"/>
  <c r="BA481" i="3"/>
  <c r="BR477" i="3"/>
  <c r="BT477" i="3" s="1"/>
  <c r="BU477" i="3" s="1"/>
  <c r="BS477" i="3"/>
  <c r="BC478" i="3"/>
  <c r="BE478" i="3" s="1"/>
  <c r="BF478" i="3" s="1"/>
  <c r="BD478" i="3"/>
  <c r="E491" i="3"/>
  <c r="D491" i="3"/>
  <c r="F491" i="3" s="1"/>
  <c r="G491" i="3" s="1"/>
  <c r="C492" i="3"/>
  <c r="CO494" i="3"/>
  <c r="CM496" i="3"/>
  <c r="CN495" i="3"/>
  <c r="CP495" i="3" s="1"/>
  <c r="CQ495" i="3" s="1"/>
  <c r="V476" i="2"/>
  <c r="G478" i="2"/>
  <c r="T478" i="2"/>
  <c r="U477" i="2"/>
  <c r="Z477" i="2" s="1"/>
  <c r="E480" i="2"/>
  <c r="F479" i="2"/>
  <c r="I479" i="2" s="1"/>
  <c r="J474" i="1"/>
  <c r="K474" i="1" s="1"/>
  <c r="H475" i="1"/>
  <c r="G475" i="1"/>
  <c r="D477" i="1"/>
  <c r="E477" i="1" s="1"/>
  <c r="I477" i="1" s="1"/>
  <c r="F476" i="1"/>
  <c r="AC498" i="6" l="1"/>
  <c r="AF498" i="6"/>
  <c r="AG498" i="6" s="1"/>
  <c r="T497" i="6"/>
  <c r="Q498" i="6"/>
  <c r="O499" i="6"/>
  <c r="M500" i="6"/>
  <c r="N499" i="6"/>
  <c r="R499" i="6"/>
  <c r="P499" i="6"/>
  <c r="S498" i="6"/>
  <c r="T498" i="6" s="1"/>
  <c r="AF497" i="6"/>
  <c r="AG497" i="6" s="1"/>
  <c r="AP499" i="6"/>
  <c r="AN499" i="6"/>
  <c r="AL499" i="6"/>
  <c r="AM499" i="6"/>
  <c r="AB499" i="6"/>
  <c r="AD499" i="6"/>
  <c r="Z499" i="6"/>
  <c r="AA499" i="6"/>
  <c r="AE499" i="6" s="1"/>
  <c r="Y500" i="6"/>
  <c r="AK500" i="6"/>
  <c r="AQ498" i="6"/>
  <c r="AR498" i="6" s="1"/>
  <c r="AS498" i="6" s="1"/>
  <c r="AR497" i="6"/>
  <c r="AS497" i="6" s="1"/>
  <c r="X503" i="4"/>
  <c r="Z503" i="4" s="1"/>
  <c r="V504" i="4"/>
  <c r="U505" i="4"/>
  <c r="AA502" i="4"/>
  <c r="AB502" i="4" s="1"/>
  <c r="H505" i="4"/>
  <c r="K504" i="4"/>
  <c r="I505" i="4"/>
  <c r="DM511" i="3"/>
  <c r="DN511" i="3" s="1"/>
  <c r="DO511" i="3" s="1"/>
  <c r="DP511" i="3" s="1"/>
  <c r="CE478" i="3"/>
  <c r="CD478" i="3"/>
  <c r="CF478" i="3" s="1"/>
  <c r="CG478" i="3" s="1"/>
  <c r="BB479" i="3"/>
  <c r="BQ479" i="3"/>
  <c r="CC479" i="3" s="1"/>
  <c r="BS478" i="3"/>
  <c r="BR478" i="3"/>
  <c r="BT478" i="3" s="1"/>
  <c r="BU478" i="3" s="1"/>
  <c r="BP482" i="3"/>
  <c r="CB482" i="3" s="1"/>
  <c r="B496" i="3"/>
  <c r="BA482" i="3"/>
  <c r="BC479" i="3"/>
  <c r="BE479" i="3" s="1"/>
  <c r="BF479" i="3" s="1"/>
  <c r="BD479" i="3"/>
  <c r="E492" i="3"/>
  <c r="D492" i="3"/>
  <c r="F492" i="3" s="1"/>
  <c r="G492" i="3" s="1"/>
  <c r="C493" i="3"/>
  <c r="CO495" i="3"/>
  <c r="CM497" i="3"/>
  <c r="CN496" i="3"/>
  <c r="CO496" i="3" s="1"/>
  <c r="V477" i="2"/>
  <c r="G479" i="2"/>
  <c r="T479" i="2"/>
  <c r="U478" i="2"/>
  <c r="Z478" i="2" s="1"/>
  <c r="F480" i="2"/>
  <c r="I480" i="2" s="1"/>
  <c r="E481" i="2"/>
  <c r="J475" i="1"/>
  <c r="K475" i="1" s="1"/>
  <c r="H476" i="1"/>
  <c r="G476" i="1"/>
  <c r="D478" i="1"/>
  <c r="E478" i="1" s="1"/>
  <c r="I478" i="1" s="1"/>
  <c r="F477" i="1"/>
  <c r="Q499" i="6" l="1"/>
  <c r="AP500" i="6"/>
  <c r="AN500" i="6"/>
  <c r="AL500" i="6"/>
  <c r="AM500" i="6"/>
  <c r="AD500" i="6"/>
  <c r="AB500" i="6"/>
  <c r="Z500" i="6"/>
  <c r="AA500" i="6"/>
  <c r="AE500" i="6" s="1"/>
  <c r="Y501" i="6"/>
  <c r="R500" i="6"/>
  <c r="M501" i="6"/>
  <c r="O500" i="6"/>
  <c r="N500" i="6"/>
  <c r="P500" i="6"/>
  <c r="AC499" i="6"/>
  <c r="AF499" i="6" s="1"/>
  <c r="AG499" i="6" s="1"/>
  <c r="S499" i="6"/>
  <c r="T499" i="6" s="1"/>
  <c r="AK501" i="6"/>
  <c r="AQ500" i="6"/>
  <c r="AO500" i="6"/>
  <c r="AQ499" i="6"/>
  <c r="AO499" i="6"/>
  <c r="M504" i="4"/>
  <c r="X504" i="4"/>
  <c r="V505" i="4"/>
  <c r="AA503" i="4"/>
  <c r="AB503" i="4" s="1"/>
  <c r="U506" i="4"/>
  <c r="X505" i="4"/>
  <c r="Z504" i="4"/>
  <c r="H506" i="4"/>
  <c r="I506" i="4" s="1"/>
  <c r="K505" i="4"/>
  <c r="M505" i="4" s="1"/>
  <c r="N504" i="4"/>
  <c r="O504" i="4" s="1"/>
  <c r="DM512" i="3"/>
  <c r="DN512" i="3" s="1"/>
  <c r="DO512" i="3" s="1"/>
  <c r="DP512" i="3" s="1"/>
  <c r="CE479" i="3"/>
  <c r="CD479" i="3"/>
  <c r="CF479" i="3" s="1"/>
  <c r="CG479" i="3" s="1"/>
  <c r="BB480" i="3"/>
  <c r="BQ480" i="3"/>
  <c r="CC480" i="3" s="1"/>
  <c r="BR479" i="3"/>
  <c r="BT479" i="3" s="1"/>
  <c r="BU479" i="3" s="1"/>
  <c r="BS479" i="3"/>
  <c r="BP483" i="3"/>
  <c r="CB483" i="3" s="1"/>
  <c r="B497" i="3"/>
  <c r="BA483" i="3"/>
  <c r="BC480" i="3"/>
  <c r="BE480" i="3" s="1"/>
  <c r="BF480" i="3" s="1"/>
  <c r="BD480" i="3"/>
  <c r="E493" i="3"/>
  <c r="D493" i="3"/>
  <c r="F493" i="3" s="1"/>
  <c r="G493" i="3" s="1"/>
  <c r="C494" i="3"/>
  <c r="CP496" i="3"/>
  <c r="CQ496" i="3" s="1"/>
  <c r="CM498" i="3"/>
  <c r="CN497" i="3"/>
  <c r="CP497" i="3" s="1"/>
  <c r="CQ497" i="3" s="1"/>
  <c r="V478" i="2"/>
  <c r="G480" i="2"/>
  <c r="T480" i="2"/>
  <c r="U479" i="2"/>
  <c r="Z479" i="2" s="1"/>
  <c r="E482" i="2"/>
  <c r="F481" i="2"/>
  <c r="I481" i="2" s="1"/>
  <c r="J476" i="1"/>
  <c r="K476" i="1" s="1"/>
  <c r="H477" i="1"/>
  <c r="G477" i="1"/>
  <c r="D479" i="1"/>
  <c r="E479" i="1" s="1"/>
  <c r="I479" i="1" s="1"/>
  <c r="F478" i="1"/>
  <c r="Q500" i="6" l="1"/>
  <c r="AC500" i="6"/>
  <c r="AF500" i="6" s="1"/>
  <c r="AG500" i="6" s="1"/>
  <c r="AP501" i="6"/>
  <c r="AN501" i="6"/>
  <c r="AL501" i="6"/>
  <c r="AM501" i="6"/>
  <c r="AD501" i="6"/>
  <c r="AB501" i="6"/>
  <c r="AA501" i="6"/>
  <c r="Z501" i="6"/>
  <c r="Y502" i="6"/>
  <c r="P501" i="6"/>
  <c r="N501" i="6"/>
  <c r="O501" i="6"/>
  <c r="M502" i="6"/>
  <c r="R501" i="6"/>
  <c r="S500" i="6"/>
  <c r="AR499" i="6"/>
  <c r="AS499" i="6" s="1"/>
  <c r="AR500" i="6"/>
  <c r="AS500" i="6" s="1"/>
  <c r="AK502" i="6"/>
  <c r="V506" i="4"/>
  <c r="AA504" i="4"/>
  <c r="AB504" i="4" s="1"/>
  <c r="Z505" i="4"/>
  <c r="U507" i="4"/>
  <c r="H507" i="4"/>
  <c r="I507" i="4" s="1"/>
  <c r="K506" i="4"/>
  <c r="M506" i="4" s="1"/>
  <c r="N506" i="4" s="1"/>
  <c r="O506" i="4" s="1"/>
  <c r="N505" i="4"/>
  <c r="O505" i="4" s="1"/>
  <c r="DM513" i="3"/>
  <c r="DN513" i="3" s="1"/>
  <c r="DO513" i="3" s="1"/>
  <c r="DP513" i="3" s="1"/>
  <c r="CE480" i="3"/>
  <c r="CD480" i="3"/>
  <c r="BB481" i="3"/>
  <c r="BQ481" i="3"/>
  <c r="CC481" i="3" s="1"/>
  <c r="BP484" i="3"/>
  <c r="CB484" i="3" s="1"/>
  <c r="BA484" i="3"/>
  <c r="B498" i="3"/>
  <c r="BS480" i="3"/>
  <c r="BR480" i="3"/>
  <c r="BT480" i="3" s="1"/>
  <c r="BU480" i="3" s="1"/>
  <c r="BD481" i="3"/>
  <c r="BC481" i="3"/>
  <c r="BE481" i="3" s="1"/>
  <c r="BF481" i="3" s="1"/>
  <c r="E494" i="3"/>
  <c r="D494" i="3"/>
  <c r="F494" i="3" s="1"/>
  <c r="G494" i="3" s="1"/>
  <c r="C495" i="3"/>
  <c r="CO497" i="3"/>
  <c r="CM499" i="3"/>
  <c r="CN498" i="3"/>
  <c r="CO498" i="3" s="1"/>
  <c r="V479" i="2"/>
  <c r="G481" i="2"/>
  <c r="T481" i="2"/>
  <c r="U480" i="2"/>
  <c r="Z480" i="2" s="1"/>
  <c r="F482" i="2"/>
  <c r="I482" i="2" s="1"/>
  <c r="E483" i="2"/>
  <c r="J477" i="1"/>
  <c r="K477" i="1" s="1"/>
  <c r="H478" i="1"/>
  <c r="G478" i="1"/>
  <c r="D480" i="1"/>
  <c r="E480" i="1" s="1"/>
  <c r="I480" i="1" s="1"/>
  <c r="F479" i="1"/>
  <c r="AE501" i="6" l="1"/>
  <c r="T500" i="6"/>
  <c r="Q501" i="6"/>
  <c r="AC501" i="6"/>
  <c r="AF501" i="6" s="1"/>
  <c r="AG501" i="6" s="1"/>
  <c r="AP502" i="6"/>
  <c r="AN502" i="6"/>
  <c r="AL502" i="6"/>
  <c r="AM502" i="6"/>
  <c r="O502" i="6"/>
  <c r="P502" i="6"/>
  <c r="R502" i="6"/>
  <c r="N502" i="6"/>
  <c r="M503" i="6"/>
  <c r="S501" i="6"/>
  <c r="AD502" i="6"/>
  <c r="AB502" i="6"/>
  <c r="Z502" i="6"/>
  <c r="AA502" i="6"/>
  <c r="Y503" i="6"/>
  <c r="AO501" i="6"/>
  <c r="AK503" i="6"/>
  <c r="AQ502" i="6"/>
  <c r="AQ501" i="6"/>
  <c r="AR501" i="6" s="1"/>
  <c r="AS501" i="6" s="1"/>
  <c r="X506" i="4"/>
  <c r="Z506" i="4" s="1"/>
  <c r="V507" i="4"/>
  <c r="U508" i="4"/>
  <c r="AA505" i="4"/>
  <c r="AB505" i="4" s="1"/>
  <c r="H508" i="4"/>
  <c r="K507" i="4"/>
  <c r="M507" i="4" s="1"/>
  <c r="I508" i="4"/>
  <c r="DM514" i="3"/>
  <c r="DN514" i="3" s="1"/>
  <c r="DO514" i="3" s="1"/>
  <c r="DP514" i="3" s="1"/>
  <c r="CE481" i="3"/>
  <c r="CD481" i="3"/>
  <c r="CF481" i="3" s="1"/>
  <c r="CG481" i="3" s="1"/>
  <c r="CF480" i="3"/>
  <c r="CG480" i="3" s="1"/>
  <c r="BB482" i="3"/>
  <c r="BQ482" i="3"/>
  <c r="CC482" i="3" s="1"/>
  <c r="BS481" i="3"/>
  <c r="BR481" i="3"/>
  <c r="BT481" i="3" s="1"/>
  <c r="BU481" i="3" s="1"/>
  <c r="BP485" i="3"/>
  <c r="CB485" i="3" s="1"/>
  <c r="BA485" i="3"/>
  <c r="B499" i="3"/>
  <c r="BD482" i="3"/>
  <c r="BC482" i="3"/>
  <c r="BE482" i="3" s="1"/>
  <c r="BF482" i="3" s="1"/>
  <c r="E495" i="3"/>
  <c r="D495" i="3"/>
  <c r="F495" i="3" s="1"/>
  <c r="G495" i="3" s="1"/>
  <c r="C496" i="3"/>
  <c r="CP498" i="3"/>
  <c r="CQ498" i="3" s="1"/>
  <c r="CM500" i="3"/>
  <c r="CN499" i="3"/>
  <c r="CP499" i="3" s="1"/>
  <c r="CQ499" i="3" s="1"/>
  <c r="V480" i="2"/>
  <c r="G482" i="2"/>
  <c r="U481" i="2"/>
  <c r="Z481" i="2" s="1"/>
  <c r="T482" i="2"/>
  <c r="E484" i="2"/>
  <c r="F483" i="2"/>
  <c r="I483" i="2" s="1"/>
  <c r="J478" i="1"/>
  <c r="K478" i="1" s="1"/>
  <c r="H479" i="1"/>
  <c r="G479" i="1"/>
  <c r="D481" i="1"/>
  <c r="E481" i="1" s="1"/>
  <c r="I481" i="1" s="1"/>
  <c r="F480" i="1"/>
  <c r="T501" i="6" l="1"/>
  <c r="AE502" i="6"/>
  <c r="N503" i="6"/>
  <c r="M504" i="6"/>
  <c r="O503" i="6"/>
  <c r="R503" i="6"/>
  <c r="P503" i="6"/>
  <c r="AP503" i="6"/>
  <c r="AN503" i="6"/>
  <c r="AL503" i="6"/>
  <c r="AM503" i="6"/>
  <c r="AQ503" i="6" s="1"/>
  <c r="AD503" i="6"/>
  <c r="AB503" i="6"/>
  <c r="AA503" i="6"/>
  <c r="Z503" i="6"/>
  <c r="Y504" i="6"/>
  <c r="Q502" i="6"/>
  <c r="AC502" i="6"/>
  <c r="AF502" i="6" s="1"/>
  <c r="AG502" i="6" s="1"/>
  <c r="S502" i="6"/>
  <c r="AO502" i="6"/>
  <c r="AR502" i="6" s="1"/>
  <c r="AS502" i="6" s="1"/>
  <c r="AK504" i="6"/>
  <c r="V508" i="4"/>
  <c r="AA506" i="4"/>
  <c r="AB506" i="4" s="1"/>
  <c r="X507" i="4"/>
  <c r="Z507" i="4" s="1"/>
  <c r="X508" i="4"/>
  <c r="U509" i="4"/>
  <c r="H509" i="4"/>
  <c r="I509" i="4" s="1"/>
  <c r="K508" i="4"/>
  <c r="M508" i="4" s="1"/>
  <c r="N507" i="4"/>
  <c r="O507" i="4" s="1"/>
  <c r="DM515" i="3"/>
  <c r="DN515" i="3" s="1"/>
  <c r="DO515" i="3" s="1"/>
  <c r="DP515" i="3" s="1"/>
  <c r="CE482" i="3"/>
  <c r="CD482" i="3"/>
  <c r="CF482" i="3" s="1"/>
  <c r="CG482" i="3" s="1"/>
  <c r="BS482" i="3"/>
  <c r="BR482" i="3"/>
  <c r="BT482" i="3" s="1"/>
  <c r="BU482" i="3" s="1"/>
  <c r="BB483" i="3"/>
  <c r="BQ483" i="3"/>
  <c r="CC483" i="3" s="1"/>
  <c r="BP486" i="3"/>
  <c r="CB486" i="3" s="1"/>
  <c r="BA486" i="3"/>
  <c r="B500" i="3"/>
  <c r="BC483" i="3"/>
  <c r="BE483" i="3" s="1"/>
  <c r="BF483" i="3" s="1"/>
  <c r="BD483" i="3"/>
  <c r="E496" i="3"/>
  <c r="D496" i="3"/>
  <c r="F496" i="3" s="1"/>
  <c r="G496" i="3" s="1"/>
  <c r="C497" i="3"/>
  <c r="CM501" i="3"/>
  <c r="CO499" i="3"/>
  <c r="CN500" i="3"/>
  <c r="CP500" i="3" s="1"/>
  <c r="CQ500" i="3" s="1"/>
  <c r="V481" i="2"/>
  <c r="G483" i="2"/>
  <c r="U482" i="2"/>
  <c r="Z482" i="2" s="1"/>
  <c r="T483" i="2"/>
  <c r="E485" i="2"/>
  <c r="F484" i="2"/>
  <c r="I484" i="2" s="1"/>
  <c r="J479" i="1"/>
  <c r="K479" i="1" s="1"/>
  <c r="H480" i="1"/>
  <c r="G480" i="1"/>
  <c r="D482" i="1"/>
  <c r="E482" i="1" s="1"/>
  <c r="I482" i="1" s="1"/>
  <c r="F481" i="1"/>
  <c r="AC503" i="6" l="1"/>
  <c r="Q503" i="6"/>
  <c r="AE503" i="6"/>
  <c r="AF503" i="6" s="1"/>
  <c r="AG503" i="6" s="1"/>
  <c r="AP504" i="6"/>
  <c r="AN504" i="6"/>
  <c r="AL504" i="6"/>
  <c r="AM504" i="6"/>
  <c r="T502" i="6"/>
  <c r="S503" i="6"/>
  <c r="T503" i="6" s="1"/>
  <c r="AD504" i="6"/>
  <c r="AB504" i="6"/>
  <c r="AA504" i="6"/>
  <c r="AE504" i="6" s="1"/>
  <c r="Z504" i="6"/>
  <c r="Y505" i="6"/>
  <c r="O504" i="6"/>
  <c r="N504" i="6"/>
  <c r="M505" i="6"/>
  <c r="P504" i="6"/>
  <c r="R504" i="6"/>
  <c r="AO503" i="6"/>
  <c r="AR503" i="6" s="1"/>
  <c r="AS503" i="6" s="1"/>
  <c r="AK505" i="6"/>
  <c r="V509" i="4"/>
  <c r="Z508" i="4"/>
  <c r="AA507" i="4"/>
  <c r="AB507" i="4" s="1"/>
  <c r="U510" i="4"/>
  <c r="AA508" i="4"/>
  <c r="AB508" i="4" s="1"/>
  <c r="H510" i="4"/>
  <c r="I510" i="4" s="1"/>
  <c r="K509" i="4"/>
  <c r="M509" i="4" s="1"/>
  <c r="N508" i="4"/>
  <c r="O508" i="4" s="1"/>
  <c r="DM516" i="3"/>
  <c r="DN516" i="3" s="1"/>
  <c r="DO516" i="3" s="1"/>
  <c r="DP516" i="3" s="1"/>
  <c r="CD483" i="3"/>
  <c r="CF483" i="3" s="1"/>
  <c r="CG483" i="3" s="1"/>
  <c r="CE483" i="3"/>
  <c r="BP487" i="3"/>
  <c r="CB487" i="3" s="1"/>
  <c r="B501" i="3"/>
  <c r="BA487" i="3"/>
  <c r="BS483" i="3"/>
  <c r="BR483" i="3"/>
  <c r="BT483" i="3" s="1"/>
  <c r="BU483" i="3" s="1"/>
  <c r="BB484" i="3"/>
  <c r="BQ484" i="3"/>
  <c r="CC484" i="3" s="1"/>
  <c r="BC484" i="3"/>
  <c r="BE484" i="3" s="1"/>
  <c r="BF484" i="3" s="1"/>
  <c r="BD484" i="3"/>
  <c r="D497" i="3"/>
  <c r="F497" i="3" s="1"/>
  <c r="G497" i="3" s="1"/>
  <c r="E497" i="3"/>
  <c r="C498" i="3"/>
  <c r="CO500" i="3"/>
  <c r="CM502" i="3"/>
  <c r="CN501" i="3"/>
  <c r="CO501" i="3" s="1"/>
  <c r="CP501" i="3" s="1"/>
  <c r="CQ501" i="3" s="1"/>
  <c r="V482" i="2"/>
  <c r="G484" i="2"/>
  <c r="U483" i="2"/>
  <c r="Z483" i="2" s="1"/>
  <c r="T484" i="2"/>
  <c r="E486" i="2"/>
  <c r="F485" i="2"/>
  <c r="I485" i="2" s="1"/>
  <c r="J480" i="1"/>
  <c r="K480" i="1" s="1"/>
  <c r="G481" i="1"/>
  <c r="H481" i="1"/>
  <c r="D483" i="1"/>
  <c r="E483" i="1" s="1"/>
  <c r="I483" i="1" s="1"/>
  <c r="F482" i="1"/>
  <c r="Q504" i="6" l="1"/>
  <c r="AC504" i="6"/>
  <c r="AF504" i="6" s="1"/>
  <c r="AG504" i="6" s="1"/>
  <c r="N505" i="6"/>
  <c r="O505" i="6"/>
  <c r="M506" i="6"/>
  <c r="P505" i="6"/>
  <c r="R505" i="6"/>
  <c r="AD505" i="6"/>
  <c r="AB505" i="6"/>
  <c r="Z505" i="6"/>
  <c r="AA505" i="6"/>
  <c r="AE505" i="6" s="1"/>
  <c r="Y506" i="6"/>
  <c r="AP505" i="6"/>
  <c r="AN505" i="6"/>
  <c r="AL505" i="6"/>
  <c r="AM505" i="6"/>
  <c r="S504" i="6"/>
  <c r="T504" i="6" s="1"/>
  <c r="AO504" i="6"/>
  <c r="AQ504" i="6"/>
  <c r="AK506" i="6"/>
  <c r="X509" i="4"/>
  <c r="Z509" i="4" s="1"/>
  <c r="V510" i="4"/>
  <c r="U511" i="4"/>
  <c r="H511" i="4"/>
  <c r="I511" i="4" s="1"/>
  <c r="K510" i="4"/>
  <c r="N509" i="4"/>
  <c r="O509" i="4" s="1"/>
  <c r="DM517" i="3"/>
  <c r="DN517" i="3" s="1"/>
  <c r="DO517" i="3" s="1"/>
  <c r="DP517" i="3" s="1"/>
  <c r="CE484" i="3"/>
  <c r="CD484" i="3"/>
  <c r="CF484" i="3" s="1"/>
  <c r="CG484" i="3" s="1"/>
  <c r="BB485" i="3"/>
  <c r="BQ485" i="3"/>
  <c r="CC485" i="3" s="1"/>
  <c r="BS484" i="3"/>
  <c r="BR484" i="3"/>
  <c r="BT484" i="3" s="1"/>
  <c r="BU484" i="3" s="1"/>
  <c r="BP488" i="3"/>
  <c r="CB488" i="3" s="1"/>
  <c r="BA488" i="3"/>
  <c r="B502" i="3"/>
  <c r="BD485" i="3"/>
  <c r="BC485" i="3"/>
  <c r="BE485" i="3" s="1"/>
  <c r="BF485" i="3" s="1"/>
  <c r="E498" i="3"/>
  <c r="D498" i="3"/>
  <c r="F498" i="3" s="1"/>
  <c r="G498" i="3" s="1"/>
  <c r="C499" i="3"/>
  <c r="CM503" i="3"/>
  <c r="CN502" i="3"/>
  <c r="CO502" i="3" s="1"/>
  <c r="CP502" i="3" s="1"/>
  <c r="CQ502" i="3" s="1"/>
  <c r="V483" i="2"/>
  <c r="G485" i="2"/>
  <c r="T485" i="2"/>
  <c r="U484" i="2"/>
  <c r="Z484" i="2" s="1"/>
  <c r="F486" i="2"/>
  <c r="I486" i="2" s="1"/>
  <c r="E487" i="2"/>
  <c r="J481" i="1"/>
  <c r="K481" i="1" s="1"/>
  <c r="G482" i="1"/>
  <c r="H482" i="1"/>
  <c r="D484" i="1"/>
  <c r="E484" i="1" s="1"/>
  <c r="I484" i="1" s="1"/>
  <c r="F483" i="1"/>
  <c r="Q505" i="6" l="1"/>
  <c r="AC505" i="6"/>
  <c r="AF505" i="6" s="1"/>
  <c r="AG505" i="6" s="1"/>
  <c r="P506" i="6"/>
  <c r="M507" i="6"/>
  <c r="R506" i="6"/>
  <c r="O506" i="6"/>
  <c r="N506" i="6"/>
  <c r="S505" i="6"/>
  <c r="T505" i="6" s="1"/>
  <c r="AP506" i="6"/>
  <c r="AN506" i="6"/>
  <c r="AL506" i="6"/>
  <c r="AM506" i="6"/>
  <c r="AQ506" i="6" s="1"/>
  <c r="AD506" i="6"/>
  <c r="AB506" i="6"/>
  <c r="AA506" i="6"/>
  <c r="Z506" i="6"/>
  <c r="Y507" i="6"/>
  <c r="AK507" i="6"/>
  <c r="AQ505" i="6"/>
  <c r="AO505" i="6"/>
  <c r="AR504" i="6"/>
  <c r="AS504" i="6" s="1"/>
  <c r="M510" i="4"/>
  <c r="N510" i="4" s="1"/>
  <c r="O510" i="4" s="1"/>
  <c r="X510" i="4"/>
  <c r="V511" i="4"/>
  <c r="X511" i="4" s="1"/>
  <c r="AA509" i="4"/>
  <c r="AB509" i="4" s="1"/>
  <c r="U512" i="4"/>
  <c r="Z510" i="4"/>
  <c r="H512" i="4"/>
  <c r="K511" i="4"/>
  <c r="I512" i="4"/>
  <c r="DM518" i="3"/>
  <c r="DN518" i="3" s="1"/>
  <c r="DO518" i="3" s="1"/>
  <c r="DP518" i="3" s="1"/>
  <c r="CE485" i="3"/>
  <c r="CD485" i="3"/>
  <c r="CF485" i="3" s="1"/>
  <c r="CG485" i="3" s="1"/>
  <c r="BB486" i="3"/>
  <c r="BQ486" i="3"/>
  <c r="CC486" i="3" s="1"/>
  <c r="BS485" i="3"/>
  <c r="BR485" i="3"/>
  <c r="BT485" i="3" s="1"/>
  <c r="BU485" i="3" s="1"/>
  <c r="BP489" i="3"/>
  <c r="CB489" i="3" s="1"/>
  <c r="BA489" i="3"/>
  <c r="B503" i="3"/>
  <c r="BD486" i="3"/>
  <c r="BC486" i="3"/>
  <c r="BE486" i="3" s="1"/>
  <c r="BF486" i="3" s="1"/>
  <c r="E499" i="3"/>
  <c r="D499" i="3"/>
  <c r="F499" i="3" s="1"/>
  <c r="G499" i="3" s="1"/>
  <c r="C500" i="3"/>
  <c r="CM504" i="3"/>
  <c r="CN503" i="3"/>
  <c r="CO503" i="3" s="1"/>
  <c r="CP503" i="3" s="1"/>
  <c r="CQ503" i="3" s="1"/>
  <c r="V484" i="2"/>
  <c r="G486" i="2"/>
  <c r="T486" i="2"/>
  <c r="U485" i="2"/>
  <c r="Z485" i="2" s="1"/>
  <c r="E488" i="2"/>
  <c r="F487" i="2"/>
  <c r="I487" i="2" s="1"/>
  <c r="J482" i="1"/>
  <c r="K482" i="1" s="1"/>
  <c r="H483" i="1"/>
  <c r="G483" i="1"/>
  <c r="D485" i="1"/>
  <c r="E485" i="1" s="1"/>
  <c r="I485" i="1" s="1"/>
  <c r="F484" i="1"/>
  <c r="S506" i="6" l="1"/>
  <c r="AE506" i="6"/>
  <c r="AP507" i="6"/>
  <c r="AN507" i="6"/>
  <c r="AL507" i="6"/>
  <c r="AM507" i="6"/>
  <c r="O507" i="6"/>
  <c r="N507" i="6"/>
  <c r="R507" i="6"/>
  <c r="P507" i="6"/>
  <c r="M508" i="6"/>
  <c r="AD507" i="6"/>
  <c r="AB507" i="6"/>
  <c r="Z507" i="6"/>
  <c r="AA507" i="6"/>
  <c r="Y508" i="6"/>
  <c r="AC506" i="6"/>
  <c r="AF506" i="6" s="1"/>
  <c r="AG506" i="6" s="1"/>
  <c r="Q506" i="6"/>
  <c r="T506" i="6" s="1"/>
  <c r="AR505" i="6"/>
  <c r="AS505" i="6" s="1"/>
  <c r="AK508" i="6"/>
  <c r="AO506" i="6"/>
  <c r="AR506" i="6" s="1"/>
  <c r="AS506" i="6" s="1"/>
  <c r="M511" i="4"/>
  <c r="N511" i="4" s="1"/>
  <c r="O511" i="4" s="1"/>
  <c r="V512" i="4"/>
  <c r="AA510" i="4"/>
  <c r="AB510" i="4" s="1"/>
  <c r="Z511" i="4"/>
  <c r="U513" i="4"/>
  <c r="X512" i="4"/>
  <c r="H513" i="4"/>
  <c r="I513" i="4" s="1"/>
  <c r="K512" i="4"/>
  <c r="M512" i="4" s="1"/>
  <c r="N512" i="4" s="1"/>
  <c r="O512" i="4" s="1"/>
  <c r="DM519" i="3"/>
  <c r="DN519" i="3" s="1"/>
  <c r="DO519" i="3" s="1"/>
  <c r="DP519" i="3" s="1"/>
  <c r="CE486" i="3"/>
  <c r="CD486" i="3"/>
  <c r="CF486" i="3" s="1"/>
  <c r="CG486" i="3" s="1"/>
  <c r="BB487" i="3"/>
  <c r="BQ487" i="3"/>
  <c r="CC487" i="3" s="1"/>
  <c r="BP490" i="3"/>
  <c r="CB490" i="3" s="1"/>
  <c r="BA490" i="3"/>
  <c r="B504" i="3"/>
  <c r="BS486" i="3"/>
  <c r="BR486" i="3"/>
  <c r="BT486" i="3" s="1"/>
  <c r="BU486" i="3" s="1"/>
  <c r="BD487" i="3"/>
  <c r="BC487" i="3"/>
  <c r="BE487" i="3" s="1"/>
  <c r="BF487" i="3" s="1"/>
  <c r="E500" i="3"/>
  <c r="D500" i="3"/>
  <c r="F500" i="3" s="1"/>
  <c r="G500" i="3" s="1"/>
  <c r="C501" i="3"/>
  <c r="CM505" i="3"/>
  <c r="CN504" i="3"/>
  <c r="CO504" i="3" s="1"/>
  <c r="CP504" i="3" s="1"/>
  <c r="CQ504" i="3" s="1"/>
  <c r="V485" i="2"/>
  <c r="G487" i="2"/>
  <c r="T487" i="2"/>
  <c r="U486" i="2"/>
  <c r="Z486" i="2" s="1"/>
  <c r="F488" i="2"/>
  <c r="I488" i="2" s="1"/>
  <c r="E489" i="2"/>
  <c r="J483" i="1"/>
  <c r="K483" i="1" s="1"/>
  <c r="H484" i="1"/>
  <c r="G484" i="1"/>
  <c r="D486" i="1"/>
  <c r="E486" i="1" s="1"/>
  <c r="I486" i="1" s="1"/>
  <c r="F485" i="1"/>
  <c r="Q507" i="6" l="1"/>
  <c r="AC507" i="6"/>
  <c r="R508" i="6"/>
  <c r="P508" i="6"/>
  <c r="M509" i="6"/>
  <c r="N508" i="6"/>
  <c r="O508" i="6"/>
  <c r="S508" i="6" s="1"/>
  <c r="AP508" i="6"/>
  <c r="AN508" i="6"/>
  <c r="AM508" i="6"/>
  <c r="AL508" i="6"/>
  <c r="S507" i="6"/>
  <c r="T507" i="6" s="1"/>
  <c r="AD508" i="6"/>
  <c r="AB508" i="6"/>
  <c r="Z508" i="6"/>
  <c r="AA508" i="6"/>
  <c r="Y509" i="6"/>
  <c r="AE507" i="6"/>
  <c r="AO507" i="6"/>
  <c r="AK509" i="6"/>
  <c r="AQ507" i="6"/>
  <c r="AR507" i="6" s="1"/>
  <c r="AS507" i="6" s="1"/>
  <c r="V513" i="4"/>
  <c r="U514" i="4"/>
  <c r="AA511" i="4"/>
  <c r="AB511" i="4" s="1"/>
  <c r="Z512" i="4"/>
  <c r="H514" i="4"/>
  <c r="K513" i="4"/>
  <c r="I514" i="4"/>
  <c r="DM520" i="3"/>
  <c r="DN520" i="3" s="1"/>
  <c r="DO520" i="3" s="1"/>
  <c r="DP520" i="3" s="1"/>
  <c r="CE487" i="3"/>
  <c r="CD487" i="3"/>
  <c r="CF487" i="3" s="1"/>
  <c r="CG487" i="3" s="1"/>
  <c r="BB488" i="3"/>
  <c r="BQ488" i="3"/>
  <c r="CC488" i="3" s="1"/>
  <c r="BS487" i="3"/>
  <c r="BR487" i="3"/>
  <c r="BT487" i="3" s="1"/>
  <c r="BU487" i="3" s="1"/>
  <c r="BP491" i="3"/>
  <c r="CB491" i="3" s="1"/>
  <c r="B505" i="3"/>
  <c r="BA491" i="3"/>
  <c r="BD488" i="3"/>
  <c r="BC488" i="3"/>
  <c r="BE488" i="3" s="1"/>
  <c r="BF488" i="3" s="1"/>
  <c r="E501" i="3"/>
  <c r="D501" i="3"/>
  <c r="F501" i="3" s="1"/>
  <c r="G501" i="3" s="1"/>
  <c r="C502" i="3"/>
  <c r="CM506" i="3"/>
  <c r="CN505" i="3"/>
  <c r="CO505" i="3" s="1"/>
  <c r="CP505" i="3" s="1"/>
  <c r="CQ505" i="3" s="1"/>
  <c r="V486" i="2"/>
  <c r="G488" i="2"/>
  <c r="T488" i="2"/>
  <c r="U487" i="2"/>
  <c r="Z487" i="2" s="1"/>
  <c r="E490" i="2"/>
  <c r="F489" i="2"/>
  <c r="I489" i="2" s="1"/>
  <c r="J484" i="1"/>
  <c r="K484" i="1" s="1"/>
  <c r="H485" i="1"/>
  <c r="G485" i="1"/>
  <c r="D487" i="1"/>
  <c r="E487" i="1" s="1"/>
  <c r="I487" i="1" s="1"/>
  <c r="F486" i="1"/>
  <c r="AO508" i="6" l="1"/>
  <c r="AE508" i="6"/>
  <c r="AC508" i="6"/>
  <c r="AD509" i="6"/>
  <c r="AB509" i="6"/>
  <c r="Z509" i="6"/>
  <c r="AA509" i="6"/>
  <c r="AE509" i="6" s="1"/>
  <c r="Y510" i="6"/>
  <c r="P509" i="6"/>
  <c r="M510" i="6"/>
  <c r="R509" i="6"/>
  <c r="N509" i="6"/>
  <c r="O509" i="6"/>
  <c r="Q508" i="6"/>
  <c r="T508" i="6" s="1"/>
  <c r="AP509" i="6"/>
  <c r="AN509" i="6"/>
  <c r="AL509" i="6"/>
  <c r="AM509" i="6"/>
  <c r="AF508" i="6"/>
  <c r="AG508" i="6" s="1"/>
  <c r="AF507" i="6"/>
  <c r="AG507" i="6" s="1"/>
  <c r="AQ508" i="6"/>
  <c r="AR508" i="6" s="1"/>
  <c r="AS508" i="6" s="1"/>
  <c r="AK510" i="6"/>
  <c r="M513" i="4"/>
  <c r="V514" i="4"/>
  <c r="X513" i="4"/>
  <c r="Z513" i="4" s="1"/>
  <c r="AA512" i="4"/>
  <c r="AB512" i="4" s="1"/>
  <c r="U515" i="4"/>
  <c r="H515" i="4"/>
  <c r="I515" i="4" s="1"/>
  <c r="K514" i="4"/>
  <c r="M514" i="4" s="1"/>
  <c r="N514" i="4" s="1"/>
  <c r="O514" i="4" s="1"/>
  <c r="N513" i="4"/>
  <c r="O513" i="4" s="1"/>
  <c r="DM521" i="3"/>
  <c r="DN521" i="3" s="1"/>
  <c r="DO521" i="3" s="1"/>
  <c r="DP521" i="3" s="1"/>
  <c r="CE488" i="3"/>
  <c r="CD488" i="3"/>
  <c r="CF488" i="3" s="1"/>
  <c r="CG488" i="3" s="1"/>
  <c r="BB489" i="3"/>
  <c r="BQ489" i="3"/>
  <c r="CC489" i="3" s="1"/>
  <c r="BP492" i="3"/>
  <c r="CB492" i="3" s="1"/>
  <c r="BA492" i="3"/>
  <c r="B506" i="3"/>
  <c r="BS488" i="3"/>
  <c r="BR488" i="3"/>
  <c r="BT488" i="3" s="1"/>
  <c r="BU488" i="3" s="1"/>
  <c r="BD489" i="3"/>
  <c r="BC489" i="3"/>
  <c r="BE489" i="3" s="1"/>
  <c r="BF489" i="3" s="1"/>
  <c r="E502" i="3"/>
  <c r="D502" i="3"/>
  <c r="F502" i="3" s="1"/>
  <c r="G502" i="3" s="1"/>
  <c r="C503" i="3"/>
  <c r="CM507" i="3"/>
  <c r="CN506" i="3"/>
  <c r="CO506" i="3" s="1"/>
  <c r="CP506" i="3" s="1"/>
  <c r="CQ506" i="3" s="1"/>
  <c r="V487" i="2"/>
  <c r="G489" i="2"/>
  <c r="T489" i="2"/>
  <c r="U488" i="2"/>
  <c r="Z488" i="2" s="1"/>
  <c r="E491" i="2"/>
  <c r="F490" i="2"/>
  <c r="I490" i="2" s="1"/>
  <c r="J485" i="1"/>
  <c r="K485" i="1" s="1"/>
  <c r="H486" i="1"/>
  <c r="G486" i="1"/>
  <c r="D488" i="1"/>
  <c r="E488" i="1" s="1"/>
  <c r="I488" i="1" s="1"/>
  <c r="F487" i="1"/>
  <c r="AQ509" i="6" l="1"/>
  <c r="S509" i="6"/>
  <c r="P510" i="6"/>
  <c r="O510" i="6"/>
  <c r="N510" i="6"/>
  <c r="R510" i="6"/>
  <c r="M511" i="6"/>
  <c r="AP510" i="6"/>
  <c r="AN510" i="6"/>
  <c r="AM510" i="6"/>
  <c r="AL510" i="6"/>
  <c r="AO510" i="6" s="1"/>
  <c r="Q509" i="6"/>
  <c r="T509" i="6" s="1"/>
  <c r="AD510" i="6"/>
  <c r="AB510" i="6"/>
  <c r="AA510" i="6"/>
  <c r="Z510" i="6"/>
  <c r="Y511" i="6"/>
  <c r="AC509" i="6"/>
  <c r="AF509" i="6" s="1"/>
  <c r="AG509" i="6" s="1"/>
  <c r="AO509" i="6"/>
  <c r="AK511" i="6"/>
  <c r="AR509" i="6"/>
  <c r="AS509" i="6" s="1"/>
  <c r="V515" i="4"/>
  <c r="X514" i="4"/>
  <c r="Z514" i="4" s="1"/>
  <c r="AA513" i="4"/>
  <c r="AB513" i="4" s="1"/>
  <c r="X515" i="4"/>
  <c r="U516" i="4"/>
  <c r="H516" i="4"/>
  <c r="I516" i="4" s="1"/>
  <c r="K515" i="4"/>
  <c r="M515" i="4" s="1"/>
  <c r="DM522" i="3"/>
  <c r="DN522" i="3" s="1"/>
  <c r="DO522" i="3" s="1"/>
  <c r="DP522" i="3" s="1"/>
  <c r="CE489" i="3"/>
  <c r="CD489" i="3"/>
  <c r="CF489" i="3" s="1"/>
  <c r="CG489" i="3" s="1"/>
  <c r="BB490" i="3"/>
  <c r="BQ490" i="3"/>
  <c r="CC490" i="3" s="1"/>
  <c r="BS489" i="3"/>
  <c r="BR489" i="3"/>
  <c r="BT489" i="3" s="1"/>
  <c r="BU489" i="3" s="1"/>
  <c r="BP493" i="3"/>
  <c r="CB493" i="3" s="1"/>
  <c r="BA493" i="3"/>
  <c r="B507" i="3"/>
  <c r="BD490" i="3"/>
  <c r="BC490" i="3"/>
  <c r="BE490" i="3" s="1"/>
  <c r="BF490" i="3" s="1"/>
  <c r="E503" i="3"/>
  <c r="D503" i="3"/>
  <c r="F503" i="3" s="1"/>
  <c r="G503" i="3" s="1"/>
  <c r="C504" i="3"/>
  <c r="CM508" i="3"/>
  <c r="CN507" i="3"/>
  <c r="CO507" i="3" s="1"/>
  <c r="CP507" i="3" s="1"/>
  <c r="CQ507" i="3" s="1"/>
  <c r="V488" i="2"/>
  <c r="G490" i="2"/>
  <c r="T490" i="2"/>
  <c r="U489" i="2"/>
  <c r="Z489" i="2" s="1"/>
  <c r="E492" i="2"/>
  <c r="F491" i="2"/>
  <c r="I491" i="2" s="1"/>
  <c r="J486" i="1"/>
  <c r="K486" i="1" s="1"/>
  <c r="H487" i="1"/>
  <c r="G487" i="1"/>
  <c r="D489" i="1"/>
  <c r="E489" i="1" s="1"/>
  <c r="I489" i="1" s="1"/>
  <c r="F488" i="1"/>
  <c r="AC510" i="6" l="1"/>
  <c r="S510" i="6"/>
  <c r="AP511" i="6"/>
  <c r="AN511" i="6"/>
  <c r="AL511" i="6"/>
  <c r="AM511" i="6"/>
  <c r="N511" i="6"/>
  <c r="M512" i="6"/>
  <c r="R511" i="6"/>
  <c r="O511" i="6"/>
  <c r="P511" i="6"/>
  <c r="AB511" i="6"/>
  <c r="AD511" i="6"/>
  <c r="Z511" i="6"/>
  <c r="AA511" i="6"/>
  <c r="Y512" i="6"/>
  <c r="AE510" i="6"/>
  <c r="Q510" i="6"/>
  <c r="T510" i="6" s="1"/>
  <c r="AK512" i="6"/>
  <c r="AQ510" i="6"/>
  <c r="AR510" i="6" s="1"/>
  <c r="AS510" i="6" s="1"/>
  <c r="V516" i="4"/>
  <c r="Z515" i="4"/>
  <c r="U517" i="4"/>
  <c r="AA514" i="4"/>
  <c r="AB514" i="4" s="1"/>
  <c r="H517" i="4"/>
  <c r="I517" i="4" s="1"/>
  <c r="K516" i="4"/>
  <c r="M516" i="4" s="1"/>
  <c r="N516" i="4" s="1"/>
  <c r="O516" i="4" s="1"/>
  <c r="N515" i="4"/>
  <c r="O515" i="4" s="1"/>
  <c r="DM523" i="3"/>
  <c r="DN523" i="3" s="1"/>
  <c r="DO523" i="3" s="1"/>
  <c r="DP523" i="3" s="1"/>
  <c r="CE490" i="3"/>
  <c r="CD490" i="3"/>
  <c r="CF490" i="3" s="1"/>
  <c r="CG490" i="3" s="1"/>
  <c r="BP494" i="3"/>
  <c r="CB494" i="3" s="1"/>
  <c r="BA494" i="3"/>
  <c r="B508" i="3"/>
  <c r="BB491" i="3"/>
  <c r="BQ491" i="3"/>
  <c r="CC491" i="3" s="1"/>
  <c r="BR490" i="3"/>
  <c r="BS490" i="3"/>
  <c r="BT490" i="3"/>
  <c r="BU490" i="3" s="1"/>
  <c r="BD491" i="3"/>
  <c r="BC491" i="3"/>
  <c r="BE491" i="3" s="1"/>
  <c r="BF491" i="3" s="1"/>
  <c r="E504" i="3"/>
  <c r="D504" i="3"/>
  <c r="F504" i="3" s="1"/>
  <c r="G504" i="3" s="1"/>
  <c r="C505" i="3"/>
  <c r="CM509" i="3"/>
  <c r="CN508" i="3"/>
  <c r="CO508" i="3" s="1"/>
  <c r="CP508" i="3" s="1"/>
  <c r="CQ508" i="3" s="1"/>
  <c r="V489" i="2"/>
  <c r="G491" i="2"/>
  <c r="T491" i="2"/>
  <c r="U490" i="2"/>
  <c r="Z490" i="2" s="1"/>
  <c r="E493" i="2"/>
  <c r="F492" i="2"/>
  <c r="I492" i="2" s="1"/>
  <c r="J487" i="1"/>
  <c r="K487" i="1" s="1"/>
  <c r="H488" i="1"/>
  <c r="G488" i="1"/>
  <c r="D490" i="1"/>
  <c r="E490" i="1" s="1"/>
  <c r="I490" i="1" s="1"/>
  <c r="F489" i="1"/>
  <c r="AF510" i="6" l="1"/>
  <c r="AG510" i="6" s="1"/>
  <c r="Q511" i="6"/>
  <c r="S511" i="6"/>
  <c r="AC511" i="6"/>
  <c r="P512" i="6"/>
  <c r="M513" i="6"/>
  <c r="N512" i="6"/>
  <c r="R512" i="6"/>
  <c r="O512" i="6"/>
  <c r="AP512" i="6"/>
  <c r="AN512" i="6"/>
  <c r="AL512" i="6"/>
  <c r="AM512" i="6"/>
  <c r="AQ512" i="6" s="1"/>
  <c r="AD512" i="6"/>
  <c r="AB512" i="6"/>
  <c r="Z512" i="6"/>
  <c r="AA512" i="6"/>
  <c r="Y513" i="6"/>
  <c r="AE511" i="6"/>
  <c r="AF511" i="6" s="1"/>
  <c r="AG511" i="6" s="1"/>
  <c r="AK513" i="6"/>
  <c r="AQ511" i="6"/>
  <c r="AO511" i="6"/>
  <c r="X516" i="4"/>
  <c r="V517" i="4"/>
  <c r="U518" i="4"/>
  <c r="Z516" i="4"/>
  <c r="AA515" i="4"/>
  <c r="AB515" i="4" s="1"/>
  <c r="H518" i="4"/>
  <c r="K517" i="4"/>
  <c r="M517" i="4" s="1"/>
  <c r="N517" i="4" s="1"/>
  <c r="O517" i="4" s="1"/>
  <c r="I518" i="4"/>
  <c r="DM524" i="3"/>
  <c r="DN524" i="3" s="1"/>
  <c r="DO524" i="3" s="1"/>
  <c r="DP524" i="3" s="1"/>
  <c r="CE491" i="3"/>
  <c r="CD491" i="3"/>
  <c r="CF491" i="3" s="1"/>
  <c r="CG491" i="3" s="1"/>
  <c r="BB492" i="3"/>
  <c r="BQ492" i="3"/>
  <c r="CC492" i="3" s="1"/>
  <c r="BR491" i="3"/>
  <c r="BS491" i="3"/>
  <c r="BT491" i="3"/>
  <c r="BU491" i="3" s="1"/>
  <c r="BP495" i="3"/>
  <c r="CB495" i="3" s="1"/>
  <c r="B509" i="3"/>
  <c r="BA495" i="3"/>
  <c r="BD492" i="3"/>
  <c r="BC492" i="3"/>
  <c r="BE492" i="3" s="1"/>
  <c r="BF492" i="3" s="1"/>
  <c r="E505" i="3"/>
  <c r="D505" i="3"/>
  <c r="F505" i="3" s="1"/>
  <c r="G505" i="3" s="1"/>
  <c r="C506" i="3"/>
  <c r="CM510" i="3"/>
  <c r="CN509" i="3"/>
  <c r="CO509" i="3" s="1"/>
  <c r="CP509" i="3" s="1"/>
  <c r="CQ509" i="3" s="1"/>
  <c r="V490" i="2"/>
  <c r="G492" i="2"/>
  <c r="T492" i="2"/>
  <c r="U491" i="2"/>
  <c r="Z491" i="2" s="1"/>
  <c r="E494" i="2"/>
  <c r="F493" i="2"/>
  <c r="I493" i="2" s="1"/>
  <c r="J488" i="1"/>
  <c r="K488" i="1" s="1"/>
  <c r="G489" i="1"/>
  <c r="H489" i="1"/>
  <c r="D491" i="1"/>
  <c r="E491" i="1" s="1"/>
  <c r="I491" i="1" s="1"/>
  <c r="F490" i="1"/>
  <c r="T511" i="6" l="1"/>
  <c r="S512" i="6"/>
  <c r="AE512" i="6"/>
  <c r="AD513" i="6"/>
  <c r="AB513" i="6"/>
  <c r="AA513" i="6"/>
  <c r="AE513" i="6" s="1"/>
  <c r="Z513" i="6"/>
  <c r="Y514" i="6"/>
  <c r="P513" i="6"/>
  <c r="N513" i="6"/>
  <c r="O513" i="6"/>
  <c r="M514" i="6"/>
  <c r="R513" i="6"/>
  <c r="Q512" i="6"/>
  <c r="T512" i="6" s="1"/>
  <c r="AP513" i="6"/>
  <c r="AN513" i="6"/>
  <c r="AL513" i="6"/>
  <c r="AM513" i="6"/>
  <c r="AC512" i="6"/>
  <c r="AF512" i="6" s="1"/>
  <c r="AG512" i="6" s="1"/>
  <c r="AK514" i="6"/>
  <c r="AR511" i="6"/>
  <c r="AS511" i="6" s="1"/>
  <c r="AO512" i="6"/>
  <c r="AR512" i="6" s="1"/>
  <c r="AS512" i="6" s="1"/>
  <c r="X517" i="4"/>
  <c r="V518" i="4"/>
  <c r="U519" i="4"/>
  <c r="AA516" i="4"/>
  <c r="AB516" i="4" s="1"/>
  <c r="Z517" i="4"/>
  <c r="H519" i="4"/>
  <c r="K518" i="4"/>
  <c r="M518" i="4" s="1"/>
  <c r="N518" i="4" s="1"/>
  <c r="O518" i="4" s="1"/>
  <c r="I519" i="4"/>
  <c r="DM525" i="3"/>
  <c r="DN525" i="3" s="1"/>
  <c r="DO525" i="3" s="1"/>
  <c r="DP525" i="3" s="1"/>
  <c r="CE492" i="3"/>
  <c r="CD492" i="3"/>
  <c r="CF492" i="3" s="1"/>
  <c r="CG492" i="3" s="1"/>
  <c r="BB493" i="3"/>
  <c r="BQ493" i="3"/>
  <c r="CC493" i="3" s="1"/>
  <c r="BP496" i="3"/>
  <c r="CB496" i="3" s="1"/>
  <c r="B510" i="3"/>
  <c r="BA496" i="3"/>
  <c r="BR492" i="3"/>
  <c r="BS492" i="3"/>
  <c r="BT492" i="3"/>
  <c r="BU492" i="3" s="1"/>
  <c r="BD493" i="3"/>
  <c r="BC493" i="3"/>
  <c r="BE493" i="3" s="1"/>
  <c r="BF493" i="3" s="1"/>
  <c r="E506" i="3"/>
  <c r="D506" i="3"/>
  <c r="F506" i="3" s="1"/>
  <c r="G506" i="3" s="1"/>
  <c r="C507" i="3"/>
  <c r="CM511" i="3"/>
  <c r="CN510" i="3"/>
  <c r="CO510" i="3" s="1"/>
  <c r="CP510" i="3" s="1"/>
  <c r="CQ510" i="3" s="1"/>
  <c r="V491" i="2"/>
  <c r="G493" i="2"/>
  <c r="T493" i="2"/>
  <c r="U492" i="2"/>
  <c r="Z492" i="2" s="1"/>
  <c r="F494" i="2"/>
  <c r="I494" i="2" s="1"/>
  <c r="E495" i="2"/>
  <c r="J489" i="1"/>
  <c r="K489" i="1" s="1"/>
  <c r="G490" i="1"/>
  <c r="H490" i="1"/>
  <c r="D492" i="1"/>
  <c r="E492" i="1" s="1"/>
  <c r="I492" i="1" s="1"/>
  <c r="F491" i="1"/>
  <c r="S513" i="6" l="1"/>
  <c r="AC513" i="6"/>
  <c r="AF513" i="6" s="1"/>
  <c r="AG513" i="6" s="1"/>
  <c r="P514" i="6"/>
  <c r="O514" i="6"/>
  <c r="N514" i="6"/>
  <c r="M515" i="6"/>
  <c r="R514" i="6"/>
  <c r="Q513" i="6"/>
  <c r="AP514" i="6"/>
  <c r="AN514" i="6"/>
  <c r="AL514" i="6"/>
  <c r="AM514" i="6"/>
  <c r="AQ514" i="6" s="1"/>
  <c r="AD514" i="6"/>
  <c r="AB514" i="6"/>
  <c r="AA514" i="6"/>
  <c r="Z514" i="6"/>
  <c r="Y515" i="6"/>
  <c r="AO513" i="6"/>
  <c r="AK515" i="6"/>
  <c r="AQ513" i="6"/>
  <c r="AR513" i="6" s="1"/>
  <c r="AS513" i="6" s="1"/>
  <c r="X518" i="4"/>
  <c r="Z518" i="4" s="1"/>
  <c r="V519" i="4"/>
  <c r="AA517" i="4"/>
  <c r="AB517" i="4" s="1"/>
  <c r="U520" i="4"/>
  <c r="H520" i="4"/>
  <c r="K519" i="4"/>
  <c r="M519" i="4" s="1"/>
  <c r="I520" i="4"/>
  <c r="DM526" i="3"/>
  <c r="DN526" i="3" s="1"/>
  <c r="DO526" i="3" s="1"/>
  <c r="DP526" i="3" s="1"/>
  <c r="CE493" i="3"/>
  <c r="CD493" i="3"/>
  <c r="CF493" i="3" s="1"/>
  <c r="CG493" i="3" s="1"/>
  <c r="BB494" i="3"/>
  <c r="BQ494" i="3"/>
  <c r="CC494" i="3" s="1"/>
  <c r="BP497" i="3"/>
  <c r="CB497" i="3" s="1"/>
  <c r="B511" i="3"/>
  <c r="BA497" i="3"/>
  <c r="BR493" i="3"/>
  <c r="BT493" i="3" s="1"/>
  <c r="BU493" i="3" s="1"/>
  <c r="BS493" i="3"/>
  <c r="BD494" i="3"/>
  <c r="BC494" i="3"/>
  <c r="BE494" i="3" s="1"/>
  <c r="BF494" i="3" s="1"/>
  <c r="E507" i="3"/>
  <c r="D507" i="3"/>
  <c r="F507" i="3" s="1"/>
  <c r="G507" i="3" s="1"/>
  <c r="C508" i="3"/>
  <c r="CM512" i="3"/>
  <c r="CN511" i="3"/>
  <c r="CO511" i="3" s="1"/>
  <c r="CP511" i="3" s="1"/>
  <c r="CQ511" i="3" s="1"/>
  <c r="V492" i="2"/>
  <c r="G494" i="2"/>
  <c r="U493" i="2"/>
  <c r="Z493" i="2" s="1"/>
  <c r="T494" i="2"/>
  <c r="F495" i="2"/>
  <c r="I495" i="2" s="1"/>
  <c r="E496" i="2"/>
  <c r="J490" i="1"/>
  <c r="K490" i="1" s="1"/>
  <c r="H491" i="1"/>
  <c r="G491" i="1"/>
  <c r="D493" i="1"/>
  <c r="E493" i="1" s="1"/>
  <c r="I493" i="1" s="1"/>
  <c r="F492" i="1"/>
  <c r="T513" i="6" l="1"/>
  <c r="Q514" i="6"/>
  <c r="AC514" i="6"/>
  <c r="AP515" i="6"/>
  <c r="AN515" i="6"/>
  <c r="AL515" i="6"/>
  <c r="AM515" i="6"/>
  <c r="M516" i="6"/>
  <c r="O515" i="6"/>
  <c r="N515" i="6"/>
  <c r="P515" i="6"/>
  <c r="R515" i="6"/>
  <c r="AD515" i="6"/>
  <c r="AB515" i="6"/>
  <c r="Z515" i="6"/>
  <c r="AA515" i="6"/>
  <c r="Y516" i="6"/>
  <c r="S514" i="6"/>
  <c r="T514" i="6" s="1"/>
  <c r="AE514" i="6"/>
  <c r="AF514" i="6" s="1"/>
  <c r="AG514" i="6" s="1"/>
  <c r="AK516" i="6"/>
  <c r="AO514" i="6"/>
  <c r="AR514" i="6" s="1"/>
  <c r="AS514" i="6" s="1"/>
  <c r="V520" i="4"/>
  <c r="U521" i="4"/>
  <c r="X519" i="4"/>
  <c r="Z519" i="4" s="1"/>
  <c r="AA518" i="4"/>
  <c r="AB518" i="4" s="1"/>
  <c r="H521" i="4"/>
  <c r="I521" i="4" s="1"/>
  <c r="K520" i="4"/>
  <c r="M520" i="4" s="1"/>
  <c r="N519" i="4"/>
  <c r="O519" i="4" s="1"/>
  <c r="DM527" i="3"/>
  <c r="DN527" i="3" s="1"/>
  <c r="DO527" i="3" s="1"/>
  <c r="DP527" i="3" s="1"/>
  <c r="CE494" i="3"/>
  <c r="CD494" i="3"/>
  <c r="CF494" i="3" s="1"/>
  <c r="CG494" i="3" s="1"/>
  <c r="BB495" i="3"/>
  <c r="BQ495" i="3"/>
  <c r="CC495" i="3" s="1"/>
  <c r="BP498" i="3"/>
  <c r="CB498" i="3" s="1"/>
  <c r="B512" i="3"/>
  <c r="BA498" i="3"/>
  <c r="BR494" i="3"/>
  <c r="BT494" i="3" s="1"/>
  <c r="BU494" i="3" s="1"/>
  <c r="BS494" i="3"/>
  <c r="BD495" i="3"/>
  <c r="BC495" i="3"/>
  <c r="BE495" i="3" s="1"/>
  <c r="BF495" i="3" s="1"/>
  <c r="E508" i="3"/>
  <c r="D508" i="3"/>
  <c r="F508" i="3" s="1"/>
  <c r="G508" i="3" s="1"/>
  <c r="C509" i="3"/>
  <c r="CM513" i="3"/>
  <c r="CN512" i="3"/>
  <c r="CO512" i="3" s="1"/>
  <c r="CP512" i="3" s="1"/>
  <c r="CQ512" i="3" s="1"/>
  <c r="V493" i="2"/>
  <c r="G495" i="2"/>
  <c r="T495" i="2"/>
  <c r="U494" i="2"/>
  <c r="Z494" i="2" s="1"/>
  <c r="E497" i="2"/>
  <c r="F496" i="2"/>
  <c r="I496" i="2" s="1"/>
  <c r="J491" i="1"/>
  <c r="K491" i="1" s="1"/>
  <c r="H492" i="1"/>
  <c r="G492" i="1"/>
  <c r="D494" i="1"/>
  <c r="E494" i="1" s="1"/>
  <c r="I494" i="1" s="1"/>
  <c r="F493" i="1"/>
  <c r="Q515" i="6" l="1"/>
  <c r="AP516" i="6"/>
  <c r="AN516" i="6"/>
  <c r="AL516" i="6"/>
  <c r="AM516" i="6"/>
  <c r="S515" i="6"/>
  <c r="M517" i="6"/>
  <c r="N516" i="6"/>
  <c r="R516" i="6"/>
  <c r="O516" i="6"/>
  <c r="P516" i="6"/>
  <c r="AC515" i="6"/>
  <c r="AD516" i="6"/>
  <c r="AB516" i="6"/>
  <c r="AA516" i="6"/>
  <c r="AE516" i="6" s="1"/>
  <c r="Z516" i="6"/>
  <c r="Y517" i="6"/>
  <c r="AE515" i="6"/>
  <c r="AQ515" i="6"/>
  <c r="AK517" i="6"/>
  <c r="AO516" i="6"/>
  <c r="AO515" i="6"/>
  <c r="X520" i="4"/>
  <c r="Z520" i="4" s="1"/>
  <c r="AA520" i="4" s="1"/>
  <c r="AB520" i="4" s="1"/>
  <c r="V521" i="4"/>
  <c r="X521" i="4" s="1"/>
  <c r="AA519" i="4"/>
  <c r="AB519" i="4" s="1"/>
  <c r="U522" i="4"/>
  <c r="H522" i="4"/>
  <c r="I522" i="4" s="1"/>
  <c r="K521" i="4"/>
  <c r="N520" i="4"/>
  <c r="O520" i="4" s="1"/>
  <c r="DM528" i="3"/>
  <c r="DN528" i="3" s="1"/>
  <c r="DO528" i="3" s="1"/>
  <c r="DP528" i="3" s="1"/>
  <c r="CE495" i="3"/>
  <c r="CD495" i="3"/>
  <c r="CF495" i="3" s="1"/>
  <c r="CG495" i="3" s="1"/>
  <c r="BB496" i="3"/>
  <c r="BQ496" i="3"/>
  <c r="CC496" i="3" s="1"/>
  <c r="BS495" i="3"/>
  <c r="BR495" i="3"/>
  <c r="BT495" i="3" s="1"/>
  <c r="BU495" i="3" s="1"/>
  <c r="BP499" i="3"/>
  <c r="CB499" i="3" s="1"/>
  <c r="B513" i="3"/>
  <c r="BA499" i="3"/>
  <c r="BD496" i="3"/>
  <c r="BC496" i="3"/>
  <c r="BE496" i="3" s="1"/>
  <c r="BF496" i="3" s="1"/>
  <c r="E509" i="3"/>
  <c r="D509" i="3"/>
  <c r="F509" i="3" s="1"/>
  <c r="G509" i="3" s="1"/>
  <c r="C510" i="3"/>
  <c r="CM514" i="3"/>
  <c r="CN513" i="3"/>
  <c r="CO513" i="3" s="1"/>
  <c r="CP513" i="3" s="1"/>
  <c r="CQ513" i="3" s="1"/>
  <c r="V494" i="2"/>
  <c r="G496" i="2"/>
  <c r="T496" i="2"/>
  <c r="U495" i="2"/>
  <c r="Z495" i="2" s="1"/>
  <c r="E498" i="2"/>
  <c r="F497" i="2"/>
  <c r="I497" i="2" s="1"/>
  <c r="J492" i="1"/>
  <c r="K492" i="1" s="1"/>
  <c r="H493" i="1"/>
  <c r="G493" i="1"/>
  <c r="D495" i="1"/>
  <c r="E495" i="1" s="1"/>
  <c r="I495" i="1" s="1"/>
  <c r="F494" i="1"/>
  <c r="T515" i="6" l="1"/>
  <c r="S516" i="6"/>
  <c r="Q516" i="6"/>
  <c r="AC516" i="6"/>
  <c r="AF516" i="6" s="1"/>
  <c r="AG516" i="6" s="1"/>
  <c r="AP517" i="6"/>
  <c r="AN517" i="6"/>
  <c r="AM517" i="6"/>
  <c r="AL517" i="6"/>
  <c r="AD517" i="6"/>
  <c r="AB517" i="6"/>
  <c r="AA517" i="6"/>
  <c r="AE517" i="6" s="1"/>
  <c r="Z517" i="6"/>
  <c r="Y518" i="6"/>
  <c r="AF515" i="6"/>
  <c r="AG515" i="6" s="1"/>
  <c r="N517" i="6"/>
  <c r="R517" i="6"/>
  <c r="O517" i="6"/>
  <c r="M518" i="6"/>
  <c r="P517" i="6"/>
  <c r="AK518" i="6"/>
  <c r="AQ516" i="6"/>
  <c r="AR516" i="6" s="1"/>
  <c r="AS516" i="6" s="1"/>
  <c r="AR515" i="6"/>
  <c r="AS515" i="6" s="1"/>
  <c r="M521" i="4"/>
  <c r="V522" i="4"/>
  <c r="X522" i="4" s="1"/>
  <c r="Z521" i="4"/>
  <c r="U523" i="4"/>
  <c r="H523" i="4"/>
  <c r="I523" i="4" s="1"/>
  <c r="K522" i="4"/>
  <c r="M522" i="4" s="1"/>
  <c r="N521" i="4"/>
  <c r="O521" i="4" s="1"/>
  <c r="DM529" i="3"/>
  <c r="DN529" i="3" s="1"/>
  <c r="DO529" i="3" s="1"/>
  <c r="DP529" i="3" s="1"/>
  <c r="CE496" i="3"/>
  <c r="CD496" i="3"/>
  <c r="CF496" i="3" s="1"/>
  <c r="CG496" i="3" s="1"/>
  <c r="BB497" i="3"/>
  <c r="BQ497" i="3"/>
  <c r="CC497" i="3" s="1"/>
  <c r="BS496" i="3"/>
  <c r="BR496" i="3"/>
  <c r="BT496" i="3" s="1"/>
  <c r="BU496" i="3" s="1"/>
  <c r="BP500" i="3"/>
  <c r="CB500" i="3" s="1"/>
  <c r="BA500" i="3"/>
  <c r="B514" i="3"/>
  <c r="BD497" i="3"/>
  <c r="BC497" i="3"/>
  <c r="BE497" i="3" s="1"/>
  <c r="BF497" i="3" s="1"/>
  <c r="E510" i="3"/>
  <c r="D510" i="3"/>
  <c r="F510" i="3" s="1"/>
  <c r="G510" i="3" s="1"/>
  <c r="C511" i="3"/>
  <c r="CM515" i="3"/>
  <c r="CN514" i="3"/>
  <c r="CO514" i="3" s="1"/>
  <c r="CP514" i="3" s="1"/>
  <c r="CQ514" i="3" s="1"/>
  <c r="V495" i="2"/>
  <c r="G497" i="2"/>
  <c r="U496" i="2"/>
  <c r="Z496" i="2" s="1"/>
  <c r="T497" i="2"/>
  <c r="E499" i="2"/>
  <c r="F498" i="2"/>
  <c r="I498" i="2" s="1"/>
  <c r="J493" i="1"/>
  <c r="K493" i="1" s="1"/>
  <c r="H494" i="1"/>
  <c r="G494" i="1"/>
  <c r="D496" i="1"/>
  <c r="E496" i="1" s="1"/>
  <c r="I496" i="1" s="1"/>
  <c r="F495" i="1"/>
  <c r="T516" i="6" l="1"/>
  <c r="AD518" i="6"/>
  <c r="AB518" i="6"/>
  <c r="Z518" i="6"/>
  <c r="AA518" i="6"/>
  <c r="Y519" i="6"/>
  <c r="AC517" i="6"/>
  <c r="AF517" i="6" s="1"/>
  <c r="AG517" i="6" s="1"/>
  <c r="AP518" i="6"/>
  <c r="AN518" i="6"/>
  <c r="AL518" i="6"/>
  <c r="AM518" i="6"/>
  <c r="AQ518" i="6" s="1"/>
  <c r="Q517" i="6"/>
  <c r="O518" i="6"/>
  <c r="P518" i="6"/>
  <c r="M519" i="6"/>
  <c r="N518" i="6"/>
  <c r="R518" i="6"/>
  <c r="S517" i="6"/>
  <c r="AK519" i="6"/>
  <c r="AQ517" i="6"/>
  <c r="AO517" i="6"/>
  <c r="V523" i="4"/>
  <c r="X523" i="4" s="1"/>
  <c r="U524" i="4"/>
  <c r="Z522" i="4"/>
  <c r="AA521" i="4"/>
  <c r="AB521" i="4" s="1"/>
  <c r="H524" i="4"/>
  <c r="K523" i="4"/>
  <c r="M523" i="4" s="1"/>
  <c r="N522" i="4"/>
  <c r="O522" i="4" s="1"/>
  <c r="I524" i="4"/>
  <c r="DM530" i="3"/>
  <c r="DN530" i="3" s="1"/>
  <c r="DO530" i="3" s="1"/>
  <c r="DP530" i="3" s="1"/>
  <c r="CE497" i="3"/>
  <c r="CD497" i="3"/>
  <c r="CF497" i="3" s="1"/>
  <c r="CG497" i="3" s="1"/>
  <c r="BB498" i="3"/>
  <c r="BQ498" i="3"/>
  <c r="CC498" i="3" s="1"/>
  <c r="BP501" i="3"/>
  <c r="CB501" i="3" s="1"/>
  <c r="BA501" i="3"/>
  <c r="B515" i="3"/>
  <c r="BS497" i="3"/>
  <c r="BR497" i="3"/>
  <c r="BT497" i="3" s="1"/>
  <c r="BU497" i="3" s="1"/>
  <c r="BD498" i="3"/>
  <c r="BC498" i="3"/>
  <c r="BE498" i="3" s="1"/>
  <c r="BF498" i="3" s="1"/>
  <c r="E511" i="3"/>
  <c r="D511" i="3"/>
  <c r="F511" i="3" s="1"/>
  <c r="G511" i="3" s="1"/>
  <c r="C512" i="3"/>
  <c r="CM516" i="3"/>
  <c r="CN515" i="3"/>
  <c r="CO515" i="3" s="1"/>
  <c r="CP515" i="3" s="1"/>
  <c r="CQ515" i="3" s="1"/>
  <c r="V496" i="2"/>
  <c r="G498" i="2"/>
  <c r="T498" i="2"/>
  <c r="U497" i="2"/>
  <c r="Z497" i="2" s="1"/>
  <c r="E500" i="2"/>
  <c r="F499" i="2"/>
  <c r="I499" i="2" s="1"/>
  <c r="J494" i="1"/>
  <c r="K494" i="1" s="1"/>
  <c r="H495" i="1"/>
  <c r="G495" i="1"/>
  <c r="D497" i="1"/>
  <c r="E497" i="1" s="1"/>
  <c r="I497" i="1" s="1"/>
  <c r="F496" i="1"/>
  <c r="T517" i="6" l="1"/>
  <c r="AO518" i="6"/>
  <c r="AE518" i="6"/>
  <c r="AP519" i="6"/>
  <c r="AN519" i="6"/>
  <c r="AL519" i="6"/>
  <c r="AM519" i="6"/>
  <c r="AD519" i="6"/>
  <c r="AB519" i="6"/>
  <c r="AA519" i="6"/>
  <c r="AE519" i="6" s="1"/>
  <c r="Z519" i="6"/>
  <c r="Y520" i="6"/>
  <c r="N519" i="6"/>
  <c r="P519" i="6"/>
  <c r="M520" i="6"/>
  <c r="R519" i="6"/>
  <c r="O519" i="6"/>
  <c r="AC518" i="6"/>
  <c r="AF518" i="6" s="1"/>
  <c r="AG518" i="6" s="1"/>
  <c r="Q518" i="6"/>
  <c r="S518" i="6"/>
  <c r="AR518" i="6"/>
  <c r="AS518" i="6" s="1"/>
  <c r="AR517" i="6"/>
  <c r="AS517" i="6" s="1"/>
  <c r="AK520" i="6"/>
  <c r="AO519" i="6"/>
  <c r="V524" i="4"/>
  <c r="AA522" i="4"/>
  <c r="AB522" i="4" s="1"/>
  <c r="U525" i="4"/>
  <c r="X524" i="4"/>
  <c r="Z523" i="4"/>
  <c r="H525" i="4"/>
  <c r="I525" i="4" s="1"/>
  <c r="K524" i="4"/>
  <c r="N523" i="4"/>
  <c r="O523" i="4" s="1"/>
  <c r="DM531" i="3"/>
  <c r="DN531" i="3" s="1"/>
  <c r="DO531" i="3" s="1"/>
  <c r="DP531" i="3" s="1"/>
  <c r="CE498" i="3"/>
  <c r="CD498" i="3"/>
  <c r="CF498" i="3" s="1"/>
  <c r="CG498" i="3" s="1"/>
  <c r="BB499" i="3"/>
  <c r="BQ499" i="3"/>
  <c r="CC499" i="3" s="1"/>
  <c r="BP502" i="3"/>
  <c r="CB502" i="3" s="1"/>
  <c r="B516" i="3"/>
  <c r="BA502" i="3"/>
  <c r="BS498" i="3"/>
  <c r="BR498" i="3"/>
  <c r="BT498" i="3" s="1"/>
  <c r="BU498" i="3" s="1"/>
  <c r="BD499" i="3"/>
  <c r="BC499" i="3"/>
  <c r="BE499" i="3" s="1"/>
  <c r="BF499" i="3" s="1"/>
  <c r="E512" i="3"/>
  <c r="D512" i="3"/>
  <c r="F512" i="3" s="1"/>
  <c r="G512" i="3" s="1"/>
  <c r="C513" i="3"/>
  <c r="CM517" i="3"/>
  <c r="CN516" i="3"/>
  <c r="CO516" i="3" s="1"/>
  <c r="CP516" i="3" s="1"/>
  <c r="CQ516" i="3" s="1"/>
  <c r="V497" i="2"/>
  <c r="G499" i="2"/>
  <c r="T499" i="2"/>
  <c r="U498" i="2"/>
  <c r="Z498" i="2" s="1"/>
  <c r="F500" i="2"/>
  <c r="I500" i="2" s="1"/>
  <c r="E501" i="2"/>
  <c r="J495" i="1"/>
  <c r="K495" i="1" s="1"/>
  <c r="H496" i="1"/>
  <c r="G496" i="1"/>
  <c r="D498" i="1"/>
  <c r="E498" i="1" s="1"/>
  <c r="I498" i="1" s="1"/>
  <c r="F497" i="1"/>
  <c r="S519" i="6" l="1"/>
  <c r="T518" i="6"/>
  <c r="Q519" i="6"/>
  <c r="P520" i="6"/>
  <c r="R520" i="6"/>
  <c r="O520" i="6"/>
  <c r="N520" i="6"/>
  <c r="M521" i="6"/>
  <c r="AP520" i="6"/>
  <c r="AN520" i="6"/>
  <c r="AL520" i="6"/>
  <c r="AM520" i="6"/>
  <c r="AQ520" i="6" s="1"/>
  <c r="AD520" i="6"/>
  <c r="AB520" i="6"/>
  <c r="Z520" i="6"/>
  <c r="AA520" i="6"/>
  <c r="Y521" i="6"/>
  <c r="AC519" i="6"/>
  <c r="AF519" i="6" s="1"/>
  <c r="AG519" i="6" s="1"/>
  <c r="AQ519" i="6"/>
  <c r="AR519" i="6" s="1"/>
  <c r="AS519" i="6" s="1"/>
  <c r="AK521" i="6"/>
  <c r="M524" i="4"/>
  <c r="V525" i="4"/>
  <c r="Z524" i="4"/>
  <c r="U526" i="4"/>
  <c r="AA523" i="4"/>
  <c r="AB523" i="4" s="1"/>
  <c r="H526" i="4"/>
  <c r="K525" i="4"/>
  <c r="N524" i="4"/>
  <c r="O524" i="4" s="1"/>
  <c r="I526" i="4"/>
  <c r="DM532" i="3"/>
  <c r="DN532" i="3" s="1"/>
  <c r="DO532" i="3" s="1"/>
  <c r="DP532" i="3" s="1"/>
  <c r="CE499" i="3"/>
  <c r="CD499" i="3"/>
  <c r="CF499" i="3" s="1"/>
  <c r="CG499" i="3" s="1"/>
  <c r="BB500" i="3"/>
  <c r="BQ500" i="3"/>
  <c r="CC500" i="3" s="1"/>
  <c r="BS499" i="3"/>
  <c r="BR499" i="3"/>
  <c r="BT499" i="3" s="1"/>
  <c r="BU499" i="3" s="1"/>
  <c r="BP503" i="3"/>
  <c r="CB503" i="3" s="1"/>
  <c r="BA503" i="3"/>
  <c r="B517" i="3"/>
  <c r="BD500" i="3"/>
  <c r="BC500" i="3"/>
  <c r="BE500" i="3" s="1"/>
  <c r="BF500" i="3" s="1"/>
  <c r="E513" i="3"/>
  <c r="D513" i="3"/>
  <c r="F513" i="3" s="1"/>
  <c r="G513" i="3" s="1"/>
  <c r="C514" i="3"/>
  <c r="CM518" i="3"/>
  <c r="CN517" i="3"/>
  <c r="CO517" i="3" s="1"/>
  <c r="CP517" i="3" s="1"/>
  <c r="CQ517" i="3" s="1"/>
  <c r="V498" i="2"/>
  <c r="G500" i="2"/>
  <c r="T500" i="2"/>
  <c r="U499" i="2"/>
  <c r="Z499" i="2" s="1"/>
  <c r="E502" i="2"/>
  <c r="F501" i="2"/>
  <c r="I501" i="2" s="1"/>
  <c r="J496" i="1"/>
  <c r="K496" i="1" s="1"/>
  <c r="G497" i="1"/>
  <c r="H497" i="1"/>
  <c r="D499" i="1"/>
  <c r="E499" i="1" s="1"/>
  <c r="I499" i="1" s="1"/>
  <c r="F498" i="1"/>
  <c r="T519" i="6" l="1"/>
  <c r="S520" i="6"/>
  <c r="AC520" i="6"/>
  <c r="AD521" i="6"/>
  <c r="AB521" i="6"/>
  <c r="Z521" i="6"/>
  <c r="AA521" i="6"/>
  <c r="AE521" i="6" s="1"/>
  <c r="Y522" i="6"/>
  <c r="AP521" i="6"/>
  <c r="AN521" i="6"/>
  <c r="AL521" i="6"/>
  <c r="AM521" i="6"/>
  <c r="AQ521" i="6" s="1"/>
  <c r="R521" i="6"/>
  <c r="N521" i="6"/>
  <c r="M522" i="6"/>
  <c r="O521" i="6"/>
  <c r="P521" i="6"/>
  <c r="AE520" i="6"/>
  <c r="AF520" i="6" s="1"/>
  <c r="AG520" i="6" s="1"/>
  <c r="Q520" i="6"/>
  <c r="AO520" i="6"/>
  <c r="AK522" i="6"/>
  <c r="AR520" i="6"/>
  <c r="AS520" i="6" s="1"/>
  <c r="M525" i="4"/>
  <c r="V526" i="4"/>
  <c r="X526" i="4" s="1"/>
  <c r="X525" i="4"/>
  <c r="Z525" i="4" s="1"/>
  <c r="U527" i="4"/>
  <c r="AA524" i="4"/>
  <c r="AB524" i="4" s="1"/>
  <c r="H527" i="4"/>
  <c r="I527" i="4" s="1"/>
  <c r="K526" i="4"/>
  <c r="N525" i="4"/>
  <c r="O525" i="4" s="1"/>
  <c r="DM533" i="3"/>
  <c r="DN533" i="3" s="1"/>
  <c r="DO533" i="3" s="1"/>
  <c r="DP533" i="3" s="1"/>
  <c r="CE500" i="3"/>
  <c r="CD500" i="3"/>
  <c r="CF500" i="3" s="1"/>
  <c r="CG500" i="3" s="1"/>
  <c r="BB501" i="3"/>
  <c r="BQ501" i="3"/>
  <c r="CC501" i="3" s="1"/>
  <c r="BP504" i="3"/>
  <c r="CB504" i="3" s="1"/>
  <c r="B518" i="3"/>
  <c r="BA504" i="3"/>
  <c r="BS500" i="3"/>
  <c r="BR500" i="3"/>
  <c r="BT500" i="3" s="1"/>
  <c r="BU500" i="3" s="1"/>
  <c r="BD501" i="3"/>
  <c r="BC501" i="3"/>
  <c r="BE501" i="3" s="1"/>
  <c r="BF501" i="3" s="1"/>
  <c r="E514" i="3"/>
  <c r="D514" i="3"/>
  <c r="F514" i="3" s="1"/>
  <c r="G514" i="3" s="1"/>
  <c r="C515" i="3"/>
  <c r="CM519" i="3"/>
  <c r="CN518" i="3"/>
  <c r="CO518" i="3" s="1"/>
  <c r="CP518" i="3" s="1"/>
  <c r="CQ518" i="3" s="1"/>
  <c r="V499" i="2"/>
  <c r="G501" i="2"/>
  <c r="T501" i="2"/>
  <c r="U500" i="2"/>
  <c r="Z500" i="2" s="1"/>
  <c r="E503" i="2"/>
  <c r="F502" i="2"/>
  <c r="I502" i="2" s="1"/>
  <c r="J497" i="1"/>
  <c r="K497" i="1" s="1"/>
  <c r="G498" i="1"/>
  <c r="H498" i="1"/>
  <c r="D500" i="1"/>
  <c r="E500" i="1" s="1"/>
  <c r="I500" i="1" s="1"/>
  <c r="F499" i="1"/>
  <c r="T520" i="6" l="1"/>
  <c r="AD522" i="6"/>
  <c r="AB522" i="6"/>
  <c r="Z522" i="6"/>
  <c r="AA522" i="6"/>
  <c r="AE522" i="6" s="1"/>
  <c r="Y523" i="6"/>
  <c r="Q521" i="6"/>
  <c r="AC521" i="6"/>
  <c r="AF521" i="6" s="1"/>
  <c r="AG521" i="6" s="1"/>
  <c r="S521" i="6"/>
  <c r="AP522" i="6"/>
  <c r="AN522" i="6"/>
  <c r="AM522" i="6"/>
  <c r="AL522" i="6"/>
  <c r="N522" i="6"/>
  <c r="M523" i="6"/>
  <c r="R522" i="6"/>
  <c r="O522" i="6"/>
  <c r="P522" i="6"/>
  <c r="AO521" i="6"/>
  <c r="AK523" i="6"/>
  <c r="AR521" i="6"/>
  <c r="AS521" i="6" s="1"/>
  <c r="M526" i="4"/>
  <c r="V527" i="4"/>
  <c r="Z526" i="4"/>
  <c r="AA526" i="4" s="1"/>
  <c r="AB526" i="4" s="1"/>
  <c r="X527" i="4"/>
  <c r="U528" i="4"/>
  <c r="AA525" i="4"/>
  <c r="AB525" i="4" s="1"/>
  <c r="H528" i="4"/>
  <c r="I528" i="4" s="1"/>
  <c r="K527" i="4"/>
  <c r="N526" i="4"/>
  <c r="O526" i="4" s="1"/>
  <c r="DM534" i="3"/>
  <c r="DN534" i="3" s="1"/>
  <c r="DO534" i="3" s="1"/>
  <c r="DP534" i="3" s="1"/>
  <c r="CE501" i="3"/>
  <c r="CD501" i="3"/>
  <c r="CF501" i="3" s="1"/>
  <c r="CG501" i="3" s="1"/>
  <c r="BB502" i="3"/>
  <c r="BQ502" i="3"/>
  <c r="CC502" i="3" s="1"/>
  <c r="BP505" i="3"/>
  <c r="CB505" i="3" s="1"/>
  <c r="BA505" i="3"/>
  <c r="B519" i="3"/>
  <c r="BR501" i="3"/>
  <c r="BT501" i="3" s="1"/>
  <c r="BU501" i="3" s="1"/>
  <c r="BS501" i="3"/>
  <c r="BC502" i="3"/>
  <c r="BE502" i="3" s="1"/>
  <c r="BF502" i="3" s="1"/>
  <c r="BD502" i="3"/>
  <c r="E515" i="3"/>
  <c r="D515" i="3"/>
  <c r="F515" i="3" s="1"/>
  <c r="G515" i="3" s="1"/>
  <c r="C516" i="3"/>
  <c r="CM520" i="3"/>
  <c r="CN519" i="3"/>
  <c r="CO519" i="3" s="1"/>
  <c r="CP519" i="3" s="1"/>
  <c r="CQ519" i="3" s="1"/>
  <c r="V500" i="2"/>
  <c r="G502" i="2"/>
  <c r="T502" i="2"/>
  <c r="U501" i="2"/>
  <c r="Z501" i="2" s="1"/>
  <c r="E504" i="2"/>
  <c r="F503" i="2"/>
  <c r="I503" i="2" s="1"/>
  <c r="J498" i="1"/>
  <c r="K498" i="1" s="1"/>
  <c r="H499" i="1"/>
  <c r="G499" i="1"/>
  <c r="D501" i="1"/>
  <c r="E501" i="1" s="1"/>
  <c r="I501" i="1" s="1"/>
  <c r="F500" i="1"/>
  <c r="S522" i="6" l="1"/>
  <c r="Q522" i="6"/>
  <c r="T522" i="6" s="1"/>
  <c r="T521" i="6"/>
  <c r="AO522" i="6"/>
  <c r="AP523" i="6"/>
  <c r="AN523" i="6"/>
  <c r="AL523" i="6"/>
  <c r="AM523" i="6"/>
  <c r="AB523" i="6"/>
  <c r="AD523" i="6"/>
  <c r="Z523" i="6"/>
  <c r="AA523" i="6"/>
  <c r="AE523" i="6" s="1"/>
  <c r="Y524" i="6"/>
  <c r="P523" i="6"/>
  <c r="O523" i="6"/>
  <c r="R523" i="6"/>
  <c r="N523" i="6"/>
  <c r="M524" i="6"/>
  <c r="AC522" i="6"/>
  <c r="AF522" i="6" s="1"/>
  <c r="AG522" i="6" s="1"/>
  <c r="AK524" i="6"/>
  <c r="AQ522" i="6"/>
  <c r="AR522" i="6" s="1"/>
  <c r="AS522" i="6" s="1"/>
  <c r="M527" i="4"/>
  <c r="V528" i="4"/>
  <c r="U529" i="4"/>
  <c r="Z527" i="4"/>
  <c r="H529" i="4"/>
  <c r="I529" i="4" s="1"/>
  <c r="K528" i="4"/>
  <c r="N527" i="4"/>
  <c r="O527" i="4" s="1"/>
  <c r="DM535" i="3"/>
  <c r="DN535" i="3" s="1"/>
  <c r="DO535" i="3" s="1"/>
  <c r="DP535" i="3" s="1"/>
  <c r="CE502" i="3"/>
  <c r="CD502" i="3"/>
  <c r="CF502" i="3" s="1"/>
  <c r="CG502" i="3" s="1"/>
  <c r="BB503" i="3"/>
  <c r="BQ503" i="3"/>
  <c r="CC503" i="3" s="1"/>
  <c r="BP506" i="3"/>
  <c r="CB506" i="3" s="1"/>
  <c r="B520" i="3"/>
  <c r="BA506" i="3"/>
  <c r="BR502" i="3"/>
  <c r="BT502" i="3" s="1"/>
  <c r="BU502" i="3" s="1"/>
  <c r="BS502" i="3"/>
  <c r="BC503" i="3"/>
  <c r="BE503" i="3" s="1"/>
  <c r="BF503" i="3" s="1"/>
  <c r="BD503" i="3"/>
  <c r="E516" i="3"/>
  <c r="D516" i="3"/>
  <c r="F516" i="3" s="1"/>
  <c r="G516" i="3" s="1"/>
  <c r="C517" i="3"/>
  <c r="CM521" i="3"/>
  <c r="CN520" i="3"/>
  <c r="CO520" i="3" s="1"/>
  <c r="CP520" i="3" s="1"/>
  <c r="CQ520" i="3" s="1"/>
  <c r="V501" i="2"/>
  <c r="G503" i="2"/>
  <c r="T503" i="2"/>
  <c r="U502" i="2"/>
  <c r="Z502" i="2" s="1"/>
  <c r="E505" i="2"/>
  <c r="F504" i="2"/>
  <c r="I504" i="2" s="1"/>
  <c r="J499" i="1"/>
  <c r="K499" i="1" s="1"/>
  <c r="H500" i="1"/>
  <c r="G500" i="1"/>
  <c r="D502" i="1"/>
  <c r="E502" i="1" s="1"/>
  <c r="I502" i="1" s="1"/>
  <c r="F501" i="1"/>
  <c r="S523" i="6" l="1"/>
  <c r="Q523" i="6"/>
  <c r="AD524" i="6"/>
  <c r="AB524" i="6"/>
  <c r="Z524" i="6"/>
  <c r="AA524" i="6"/>
  <c r="AE524" i="6" s="1"/>
  <c r="Y525" i="6"/>
  <c r="AC523" i="6"/>
  <c r="AF523" i="6" s="1"/>
  <c r="AG523" i="6" s="1"/>
  <c r="AP524" i="6"/>
  <c r="AN524" i="6"/>
  <c r="AL524" i="6"/>
  <c r="AM524" i="6"/>
  <c r="AQ524" i="6" s="1"/>
  <c r="P524" i="6"/>
  <c r="O524" i="6"/>
  <c r="M525" i="6"/>
  <c r="R524" i="6"/>
  <c r="N524" i="6"/>
  <c r="AK525" i="6"/>
  <c r="AQ523" i="6"/>
  <c r="AO523" i="6"/>
  <c r="X528" i="4"/>
  <c r="Z528" i="4" s="1"/>
  <c r="M528" i="4"/>
  <c r="V529" i="4"/>
  <c r="AA527" i="4"/>
  <c r="AB527" i="4" s="1"/>
  <c r="U530" i="4"/>
  <c r="H530" i="4"/>
  <c r="I530" i="4" s="1"/>
  <c r="K529" i="4"/>
  <c r="M529" i="4" s="1"/>
  <c r="N528" i="4"/>
  <c r="O528" i="4" s="1"/>
  <c r="DM536" i="3"/>
  <c r="DN536" i="3" s="1"/>
  <c r="DO536" i="3" s="1"/>
  <c r="DP536" i="3" s="1"/>
  <c r="CE503" i="3"/>
  <c r="CD503" i="3"/>
  <c r="CF503" i="3" s="1"/>
  <c r="CG503" i="3" s="1"/>
  <c r="BB504" i="3"/>
  <c r="BQ504" i="3"/>
  <c r="CC504" i="3" s="1"/>
  <c r="BP507" i="3"/>
  <c r="CB507" i="3" s="1"/>
  <c r="BA507" i="3"/>
  <c r="B521" i="3"/>
  <c r="BS503" i="3"/>
  <c r="BR503" i="3"/>
  <c r="BT503" i="3" s="1"/>
  <c r="BU503" i="3" s="1"/>
  <c r="BC504" i="3"/>
  <c r="BE504" i="3" s="1"/>
  <c r="BF504" i="3" s="1"/>
  <c r="BD504" i="3"/>
  <c r="E517" i="3"/>
  <c r="D517" i="3"/>
  <c r="F517" i="3" s="1"/>
  <c r="G517" i="3" s="1"/>
  <c r="C518" i="3"/>
  <c r="CM522" i="3"/>
  <c r="CN521" i="3"/>
  <c r="CO521" i="3" s="1"/>
  <c r="CP521" i="3" s="1"/>
  <c r="CQ521" i="3" s="1"/>
  <c r="V502" i="2"/>
  <c r="G504" i="2"/>
  <c r="T504" i="2"/>
  <c r="U503" i="2"/>
  <c r="Z503" i="2" s="1"/>
  <c r="E506" i="2"/>
  <c r="F505" i="2"/>
  <c r="I505" i="2" s="1"/>
  <c r="J500" i="1"/>
  <c r="K500" i="1" s="1"/>
  <c r="H501" i="1"/>
  <c r="G501" i="1"/>
  <c r="D503" i="1"/>
  <c r="E503" i="1" s="1"/>
  <c r="I503" i="1" s="1"/>
  <c r="F502" i="1"/>
  <c r="T523" i="6" l="1"/>
  <c r="AD525" i="6"/>
  <c r="AB525" i="6"/>
  <c r="Z525" i="6"/>
  <c r="AA525" i="6"/>
  <c r="Y526" i="6"/>
  <c r="N525" i="6"/>
  <c r="P525" i="6"/>
  <c r="O525" i="6"/>
  <c r="R525" i="6"/>
  <c r="M526" i="6"/>
  <c r="AC524" i="6"/>
  <c r="AF524" i="6" s="1"/>
  <c r="AG524" i="6" s="1"/>
  <c r="AP525" i="6"/>
  <c r="AN525" i="6"/>
  <c r="AL525" i="6"/>
  <c r="AM525" i="6"/>
  <c r="S524" i="6"/>
  <c r="Q524" i="6"/>
  <c r="AR523" i="6"/>
  <c r="AS523" i="6" s="1"/>
  <c r="AO524" i="6"/>
  <c r="AR524" i="6" s="1"/>
  <c r="AS524" i="6" s="1"/>
  <c r="AK526" i="6"/>
  <c r="X529" i="4"/>
  <c r="V530" i="4"/>
  <c r="AA528" i="4"/>
  <c r="AB528" i="4" s="1"/>
  <c r="Z529" i="4"/>
  <c r="U531" i="4"/>
  <c r="X530" i="4"/>
  <c r="H531" i="4"/>
  <c r="I531" i="4" s="1"/>
  <c r="K530" i="4"/>
  <c r="N529" i="4"/>
  <c r="O529" i="4" s="1"/>
  <c r="DM537" i="3"/>
  <c r="DN537" i="3" s="1"/>
  <c r="DO537" i="3" s="1"/>
  <c r="DP537" i="3" s="1"/>
  <c r="CE504" i="3"/>
  <c r="CD504" i="3"/>
  <c r="CF504" i="3" s="1"/>
  <c r="CG504" i="3" s="1"/>
  <c r="BB505" i="3"/>
  <c r="BQ505" i="3"/>
  <c r="CC505" i="3" s="1"/>
  <c r="BP508" i="3"/>
  <c r="CB508" i="3" s="1"/>
  <c r="BA508" i="3"/>
  <c r="B522" i="3"/>
  <c r="BS504" i="3"/>
  <c r="BR504" i="3"/>
  <c r="BT504" i="3" s="1"/>
  <c r="BU504" i="3" s="1"/>
  <c r="BD505" i="3"/>
  <c r="BC505" i="3"/>
  <c r="BE505" i="3" s="1"/>
  <c r="BF505" i="3" s="1"/>
  <c r="E518" i="3"/>
  <c r="D518" i="3"/>
  <c r="F518" i="3" s="1"/>
  <c r="G518" i="3" s="1"/>
  <c r="C519" i="3"/>
  <c r="CM523" i="3"/>
  <c r="CN522" i="3"/>
  <c r="CO522" i="3" s="1"/>
  <c r="CP522" i="3" s="1"/>
  <c r="CQ522" i="3" s="1"/>
  <c r="V503" i="2"/>
  <c r="G505" i="2"/>
  <c r="T505" i="2"/>
  <c r="U504" i="2"/>
  <c r="Z504" i="2" s="1"/>
  <c r="F506" i="2"/>
  <c r="I506" i="2" s="1"/>
  <c r="E507" i="2"/>
  <c r="J501" i="1"/>
  <c r="K501" i="1" s="1"/>
  <c r="H502" i="1"/>
  <c r="G502" i="1"/>
  <c r="D504" i="1"/>
  <c r="E504" i="1" s="1"/>
  <c r="I504" i="1" s="1"/>
  <c r="F503" i="1"/>
  <c r="AE525" i="6" l="1"/>
  <c r="T524" i="6"/>
  <c r="Q525" i="6"/>
  <c r="O526" i="6"/>
  <c r="N526" i="6"/>
  <c r="R526" i="6"/>
  <c r="M527" i="6"/>
  <c r="P526" i="6"/>
  <c r="AD526" i="6"/>
  <c r="AB526" i="6"/>
  <c r="AA526" i="6"/>
  <c r="AE526" i="6" s="1"/>
  <c r="Z526" i="6"/>
  <c r="Y527" i="6"/>
  <c r="S525" i="6"/>
  <c r="AP526" i="6"/>
  <c r="AN526" i="6"/>
  <c r="AM526" i="6"/>
  <c r="AL526" i="6"/>
  <c r="AO526" i="6" s="1"/>
  <c r="AC525" i="6"/>
  <c r="AQ525" i="6"/>
  <c r="AO525" i="6"/>
  <c r="AK527" i="6"/>
  <c r="M530" i="4"/>
  <c r="V531" i="4"/>
  <c r="X531" i="4" s="1"/>
  <c r="U532" i="4"/>
  <c r="AA529" i="4"/>
  <c r="AB529" i="4" s="1"/>
  <c r="Z530" i="4"/>
  <c r="H532" i="4"/>
  <c r="I532" i="4" s="1"/>
  <c r="K531" i="4"/>
  <c r="M531" i="4" s="1"/>
  <c r="N530" i="4"/>
  <c r="O530" i="4" s="1"/>
  <c r="DM538" i="3"/>
  <c r="DN538" i="3" s="1"/>
  <c r="DO538" i="3" s="1"/>
  <c r="DP538" i="3" s="1"/>
  <c r="CE505" i="3"/>
  <c r="CD505" i="3"/>
  <c r="CF505" i="3" s="1"/>
  <c r="CG505" i="3" s="1"/>
  <c r="BB506" i="3"/>
  <c r="BQ506" i="3"/>
  <c r="CC506" i="3" s="1"/>
  <c r="BS505" i="3"/>
  <c r="BR505" i="3"/>
  <c r="BT505" i="3" s="1"/>
  <c r="BU505" i="3" s="1"/>
  <c r="BP509" i="3"/>
  <c r="CB509" i="3" s="1"/>
  <c r="B523" i="3"/>
  <c r="BA509" i="3"/>
  <c r="BD506" i="3"/>
  <c r="BC506" i="3"/>
  <c r="BE506" i="3" s="1"/>
  <c r="BF506" i="3" s="1"/>
  <c r="E519" i="3"/>
  <c r="D519" i="3"/>
  <c r="F519" i="3" s="1"/>
  <c r="G519" i="3" s="1"/>
  <c r="C520" i="3"/>
  <c r="CM524" i="3"/>
  <c r="CN523" i="3"/>
  <c r="CO523" i="3" s="1"/>
  <c r="CP523" i="3" s="1"/>
  <c r="CQ523" i="3" s="1"/>
  <c r="V504" i="2"/>
  <c r="G506" i="2"/>
  <c r="U505" i="2"/>
  <c r="Z505" i="2" s="1"/>
  <c r="T506" i="2"/>
  <c r="E508" i="2"/>
  <c r="F507" i="2"/>
  <c r="I507" i="2" s="1"/>
  <c r="J502" i="1"/>
  <c r="K502" i="1" s="1"/>
  <c r="H503" i="1"/>
  <c r="G503" i="1"/>
  <c r="D505" i="1"/>
  <c r="E505" i="1" s="1"/>
  <c r="I505" i="1" s="1"/>
  <c r="F504" i="1"/>
  <c r="T525" i="6" l="1"/>
  <c r="AF525" i="6"/>
  <c r="AG525" i="6" s="1"/>
  <c r="Q526" i="6"/>
  <c r="S526" i="6"/>
  <c r="AD527" i="6"/>
  <c r="AB527" i="6"/>
  <c r="Z527" i="6"/>
  <c r="AA527" i="6"/>
  <c r="AE527" i="6" s="1"/>
  <c r="Y528" i="6"/>
  <c r="N527" i="6"/>
  <c r="O527" i="6"/>
  <c r="R527" i="6"/>
  <c r="M528" i="6"/>
  <c r="P527" i="6"/>
  <c r="AC526" i="6"/>
  <c r="AF526" i="6" s="1"/>
  <c r="AG526" i="6" s="1"/>
  <c r="AP527" i="6"/>
  <c r="AN527" i="6"/>
  <c r="AL527" i="6"/>
  <c r="AM527" i="6"/>
  <c r="AQ526" i="6"/>
  <c r="AR526" i="6" s="1"/>
  <c r="AS526" i="6" s="1"/>
  <c r="AK528" i="6"/>
  <c r="AR525" i="6"/>
  <c r="AS525" i="6" s="1"/>
  <c r="V532" i="4"/>
  <c r="AA530" i="4"/>
  <c r="AB530" i="4" s="1"/>
  <c r="Z531" i="4"/>
  <c r="U533" i="4"/>
  <c r="H533" i="4"/>
  <c r="I533" i="4" s="1"/>
  <c r="K532" i="4"/>
  <c r="M532" i="4" s="1"/>
  <c r="N531" i="4"/>
  <c r="O531" i="4" s="1"/>
  <c r="DM539" i="3"/>
  <c r="DN539" i="3" s="1"/>
  <c r="DO539" i="3" s="1"/>
  <c r="DP539" i="3" s="1"/>
  <c r="CE506" i="3"/>
  <c r="CD506" i="3"/>
  <c r="BB507" i="3"/>
  <c r="BQ507" i="3"/>
  <c r="CC507" i="3" s="1"/>
  <c r="BP510" i="3"/>
  <c r="CB510" i="3" s="1"/>
  <c r="B524" i="3"/>
  <c r="BA510" i="3"/>
  <c r="BS506" i="3"/>
  <c r="BR506" i="3"/>
  <c r="BT506" i="3" s="1"/>
  <c r="BU506" i="3" s="1"/>
  <c r="BD507" i="3"/>
  <c r="BC507" i="3"/>
  <c r="BE507" i="3" s="1"/>
  <c r="BF507" i="3" s="1"/>
  <c r="E520" i="3"/>
  <c r="D520" i="3"/>
  <c r="F520" i="3" s="1"/>
  <c r="G520" i="3" s="1"/>
  <c r="C521" i="3"/>
  <c r="CM525" i="3"/>
  <c r="CN524" i="3"/>
  <c r="CO524" i="3" s="1"/>
  <c r="CP524" i="3" s="1"/>
  <c r="CQ524" i="3" s="1"/>
  <c r="V505" i="2"/>
  <c r="G507" i="2"/>
  <c r="T507" i="2"/>
  <c r="U506" i="2"/>
  <c r="Z506" i="2" s="1"/>
  <c r="E509" i="2"/>
  <c r="F508" i="2"/>
  <c r="I508" i="2" s="1"/>
  <c r="J503" i="1"/>
  <c r="K503" i="1" s="1"/>
  <c r="H504" i="1"/>
  <c r="G504" i="1"/>
  <c r="D506" i="1"/>
  <c r="E506" i="1" s="1"/>
  <c r="I506" i="1" s="1"/>
  <c r="F505" i="1"/>
  <c r="T526" i="6" l="1"/>
  <c r="Q527" i="6"/>
  <c r="S527" i="6"/>
  <c r="AQ527" i="6"/>
  <c r="P528" i="6"/>
  <c r="O528" i="6"/>
  <c r="N528" i="6"/>
  <c r="M529" i="6"/>
  <c r="R528" i="6"/>
  <c r="AP528" i="6"/>
  <c r="AN528" i="6"/>
  <c r="AL528" i="6"/>
  <c r="AM528" i="6"/>
  <c r="AD528" i="6"/>
  <c r="AB528" i="6"/>
  <c r="AA528" i="6"/>
  <c r="AE528" i="6" s="1"/>
  <c r="Z528" i="6"/>
  <c r="Y529" i="6"/>
  <c r="AC527" i="6"/>
  <c r="AF527" i="6" s="1"/>
  <c r="AG527" i="6" s="1"/>
  <c r="AO527" i="6"/>
  <c r="AR527" i="6" s="1"/>
  <c r="AS527" i="6" s="1"/>
  <c r="AK529" i="6"/>
  <c r="X532" i="4"/>
  <c r="Z532" i="4" s="1"/>
  <c r="AA532" i="4" s="1"/>
  <c r="AB532" i="4" s="1"/>
  <c r="V533" i="4"/>
  <c r="U534" i="4"/>
  <c r="AA531" i="4"/>
  <c r="AB531" i="4" s="1"/>
  <c r="H534" i="4"/>
  <c r="I534" i="4" s="1"/>
  <c r="K533" i="4"/>
  <c r="M533" i="4" s="1"/>
  <c r="N532" i="4"/>
  <c r="O532" i="4" s="1"/>
  <c r="DM540" i="3"/>
  <c r="DN540" i="3" s="1"/>
  <c r="DO540" i="3" s="1"/>
  <c r="DP540" i="3" s="1"/>
  <c r="CD507" i="3"/>
  <c r="CF507" i="3" s="1"/>
  <c r="CG507" i="3" s="1"/>
  <c r="CE507" i="3"/>
  <c r="CF506" i="3"/>
  <c r="CG506" i="3" s="1"/>
  <c r="BB508" i="3"/>
  <c r="BQ508" i="3"/>
  <c r="CC508" i="3" s="1"/>
  <c r="BP511" i="3"/>
  <c r="CB511" i="3" s="1"/>
  <c r="BA511" i="3"/>
  <c r="B525" i="3"/>
  <c r="BS507" i="3"/>
  <c r="BR507" i="3"/>
  <c r="BT507" i="3" s="1"/>
  <c r="BU507" i="3" s="1"/>
  <c r="BD508" i="3"/>
  <c r="BC508" i="3"/>
  <c r="BE508" i="3" s="1"/>
  <c r="BF508" i="3" s="1"/>
  <c r="E521" i="3"/>
  <c r="D521" i="3"/>
  <c r="F521" i="3" s="1"/>
  <c r="G521" i="3" s="1"/>
  <c r="C522" i="3"/>
  <c r="CM526" i="3"/>
  <c r="CN525" i="3"/>
  <c r="CO525" i="3" s="1"/>
  <c r="CP525" i="3" s="1"/>
  <c r="CQ525" i="3" s="1"/>
  <c r="V506" i="2"/>
  <c r="G508" i="2"/>
  <c r="T508" i="2"/>
  <c r="U507" i="2"/>
  <c r="Z507" i="2" s="1"/>
  <c r="E510" i="2"/>
  <c r="F509" i="2"/>
  <c r="I509" i="2" s="1"/>
  <c r="J504" i="1"/>
  <c r="K504" i="1" s="1"/>
  <c r="G505" i="1"/>
  <c r="H505" i="1"/>
  <c r="D507" i="1"/>
  <c r="E507" i="1" s="1"/>
  <c r="I507" i="1" s="1"/>
  <c r="F506" i="1"/>
  <c r="T527" i="6" l="1"/>
  <c r="AO528" i="6"/>
  <c r="AC528" i="6"/>
  <c r="AF528" i="6" s="1"/>
  <c r="AG528" i="6" s="1"/>
  <c r="R529" i="6"/>
  <c r="P529" i="6"/>
  <c r="O529" i="6"/>
  <c r="S529" i="6" s="1"/>
  <c r="M530" i="6"/>
  <c r="N529" i="6"/>
  <c r="AP529" i="6"/>
  <c r="AN529" i="6"/>
  <c r="AL529" i="6"/>
  <c r="AM529" i="6"/>
  <c r="AD529" i="6"/>
  <c r="AB529" i="6"/>
  <c r="Z529" i="6"/>
  <c r="AA529" i="6"/>
  <c r="Y530" i="6"/>
  <c r="S528" i="6"/>
  <c r="Q528" i="6"/>
  <c r="AQ528" i="6"/>
  <c r="AR528" i="6" s="1"/>
  <c r="AS528" i="6" s="1"/>
  <c r="AK530" i="6"/>
  <c r="X533" i="4"/>
  <c r="V534" i="4"/>
  <c r="U535" i="4"/>
  <c r="Z533" i="4"/>
  <c r="H535" i="4"/>
  <c r="I535" i="4" s="1"/>
  <c r="K534" i="4"/>
  <c r="M534" i="4" s="1"/>
  <c r="N533" i="4"/>
  <c r="O533" i="4" s="1"/>
  <c r="DM541" i="3"/>
  <c r="DN541" i="3" s="1"/>
  <c r="DO541" i="3" s="1"/>
  <c r="DP541" i="3" s="1"/>
  <c r="CE508" i="3"/>
  <c r="CD508" i="3"/>
  <c r="CF508" i="3" s="1"/>
  <c r="CG508" i="3" s="1"/>
  <c r="BB509" i="3"/>
  <c r="BQ509" i="3"/>
  <c r="CC509" i="3" s="1"/>
  <c r="BP512" i="3"/>
  <c r="CB512" i="3" s="1"/>
  <c r="BA512" i="3"/>
  <c r="B526" i="3"/>
  <c r="BS508" i="3"/>
  <c r="BR508" i="3"/>
  <c r="BT508" i="3" s="1"/>
  <c r="BU508" i="3" s="1"/>
  <c r="BD509" i="3"/>
  <c r="BC509" i="3"/>
  <c r="BE509" i="3" s="1"/>
  <c r="BF509" i="3" s="1"/>
  <c r="E522" i="3"/>
  <c r="D522" i="3"/>
  <c r="F522" i="3" s="1"/>
  <c r="G522" i="3" s="1"/>
  <c r="C523" i="3"/>
  <c r="CM527" i="3"/>
  <c r="CN526" i="3"/>
  <c r="CO526" i="3" s="1"/>
  <c r="CP526" i="3" s="1"/>
  <c r="CQ526" i="3" s="1"/>
  <c r="V507" i="2"/>
  <c r="G509" i="2"/>
  <c r="T509" i="2"/>
  <c r="U508" i="2"/>
  <c r="Z508" i="2" s="1"/>
  <c r="E511" i="2"/>
  <c r="F510" i="2"/>
  <c r="I510" i="2" s="1"/>
  <c r="J505" i="1"/>
  <c r="K505" i="1" s="1"/>
  <c r="G506" i="1"/>
  <c r="H506" i="1"/>
  <c r="D508" i="1"/>
  <c r="E508" i="1" s="1"/>
  <c r="I508" i="1" s="1"/>
  <c r="F507" i="1"/>
  <c r="T528" i="6" l="1"/>
  <c r="O530" i="6"/>
  <c r="P530" i="6"/>
  <c r="M531" i="6"/>
  <c r="R530" i="6"/>
  <c r="N530" i="6"/>
  <c r="AP530" i="6"/>
  <c r="AN530" i="6"/>
  <c r="AL530" i="6"/>
  <c r="AM530" i="6"/>
  <c r="AQ530" i="6" s="1"/>
  <c r="AD530" i="6"/>
  <c r="AB530" i="6"/>
  <c r="Z530" i="6"/>
  <c r="AA530" i="6"/>
  <c r="Y531" i="6"/>
  <c r="Q529" i="6"/>
  <c r="T529" i="6" s="1"/>
  <c r="AC529" i="6"/>
  <c r="AE529" i="6"/>
  <c r="AK531" i="6"/>
  <c r="AQ529" i="6"/>
  <c r="AO529" i="6"/>
  <c r="X534" i="4"/>
  <c r="V535" i="4"/>
  <c r="AA533" i="4"/>
  <c r="AB533" i="4" s="1"/>
  <c r="U536" i="4"/>
  <c r="Z534" i="4"/>
  <c r="H536" i="4"/>
  <c r="I536" i="4" s="1"/>
  <c r="K535" i="4"/>
  <c r="M535" i="4" s="1"/>
  <c r="N534" i="4"/>
  <c r="O534" i="4" s="1"/>
  <c r="DM542" i="3"/>
  <c r="DN542" i="3" s="1"/>
  <c r="DO542" i="3" s="1"/>
  <c r="DP542" i="3" s="1"/>
  <c r="CE509" i="3"/>
  <c r="CD509" i="3"/>
  <c r="CF509" i="3" s="1"/>
  <c r="CG509" i="3" s="1"/>
  <c r="BB510" i="3"/>
  <c r="BQ510" i="3"/>
  <c r="CC510" i="3" s="1"/>
  <c r="BP513" i="3"/>
  <c r="CB513" i="3" s="1"/>
  <c r="B527" i="3"/>
  <c r="BA513" i="3"/>
  <c r="BS509" i="3"/>
  <c r="BR509" i="3"/>
  <c r="BT509" i="3" s="1"/>
  <c r="BU509" i="3" s="1"/>
  <c r="BD510" i="3"/>
  <c r="BC510" i="3"/>
  <c r="BE510" i="3" s="1"/>
  <c r="BF510" i="3" s="1"/>
  <c r="E523" i="3"/>
  <c r="D523" i="3"/>
  <c r="F523" i="3" s="1"/>
  <c r="G523" i="3" s="1"/>
  <c r="C524" i="3"/>
  <c r="CM528" i="3"/>
  <c r="CN527" i="3"/>
  <c r="CO527" i="3" s="1"/>
  <c r="CP527" i="3" s="1"/>
  <c r="CQ527" i="3" s="1"/>
  <c r="V508" i="2"/>
  <c r="G510" i="2"/>
  <c r="T510" i="2"/>
  <c r="U509" i="2"/>
  <c r="Z509" i="2" s="1"/>
  <c r="E512" i="2"/>
  <c r="F511" i="2"/>
  <c r="I511" i="2" s="1"/>
  <c r="J506" i="1"/>
  <c r="K506" i="1" s="1"/>
  <c r="H507" i="1"/>
  <c r="G507" i="1"/>
  <c r="D509" i="1"/>
  <c r="E509" i="1" s="1"/>
  <c r="I509" i="1" s="1"/>
  <c r="F508" i="1"/>
  <c r="AF529" i="6" l="1"/>
  <c r="AG529" i="6" s="1"/>
  <c r="AC530" i="6"/>
  <c r="N531" i="6"/>
  <c r="P531" i="6"/>
  <c r="O531" i="6"/>
  <c r="M532" i="6"/>
  <c r="R531" i="6"/>
  <c r="AP531" i="6"/>
  <c r="AN531" i="6"/>
  <c r="AL531" i="6"/>
  <c r="AM531" i="6"/>
  <c r="AD531" i="6"/>
  <c r="AB531" i="6"/>
  <c r="Z531" i="6"/>
  <c r="AA531" i="6"/>
  <c r="Y532" i="6"/>
  <c r="Q530" i="6"/>
  <c r="AE530" i="6"/>
  <c r="S530" i="6"/>
  <c r="AO530" i="6"/>
  <c r="AR530" i="6" s="1"/>
  <c r="AS530" i="6" s="1"/>
  <c r="AK532" i="6"/>
  <c r="AR529" i="6"/>
  <c r="AS529" i="6" s="1"/>
  <c r="X535" i="4"/>
  <c r="Z535" i="4" s="1"/>
  <c r="V536" i="4"/>
  <c r="AA534" i="4"/>
  <c r="AB534" i="4" s="1"/>
  <c r="U537" i="4"/>
  <c r="H537" i="4"/>
  <c r="I537" i="4" s="1"/>
  <c r="K536" i="4"/>
  <c r="M536" i="4" s="1"/>
  <c r="N535" i="4"/>
  <c r="O535" i="4" s="1"/>
  <c r="DM543" i="3"/>
  <c r="DN543" i="3" s="1"/>
  <c r="DO543" i="3" s="1"/>
  <c r="DP543" i="3" s="1"/>
  <c r="CE510" i="3"/>
  <c r="CD510" i="3"/>
  <c r="CF510" i="3" s="1"/>
  <c r="CG510" i="3" s="1"/>
  <c r="BB511" i="3"/>
  <c r="BQ511" i="3"/>
  <c r="CC511" i="3" s="1"/>
  <c r="BP514" i="3"/>
  <c r="CB514" i="3" s="1"/>
  <c r="BA514" i="3"/>
  <c r="B528" i="3"/>
  <c r="BS510" i="3"/>
  <c r="BR510" i="3"/>
  <c r="BT510" i="3" s="1"/>
  <c r="BU510" i="3" s="1"/>
  <c r="BD511" i="3"/>
  <c r="BC511" i="3"/>
  <c r="BE511" i="3" s="1"/>
  <c r="BF511" i="3" s="1"/>
  <c r="E524" i="3"/>
  <c r="D524" i="3"/>
  <c r="F524" i="3" s="1"/>
  <c r="G524" i="3" s="1"/>
  <c r="C525" i="3"/>
  <c r="CM529" i="3"/>
  <c r="CN528" i="3"/>
  <c r="CO528" i="3" s="1"/>
  <c r="CP528" i="3" s="1"/>
  <c r="CQ528" i="3" s="1"/>
  <c r="V509" i="2"/>
  <c r="G511" i="2"/>
  <c r="U510" i="2"/>
  <c r="Z510" i="2" s="1"/>
  <c r="T511" i="2"/>
  <c r="F512" i="2"/>
  <c r="I512" i="2" s="1"/>
  <c r="E513" i="2"/>
  <c r="J507" i="1"/>
  <c r="K507" i="1" s="1"/>
  <c r="H508" i="1"/>
  <c r="G508" i="1"/>
  <c r="D510" i="1"/>
  <c r="E510" i="1" s="1"/>
  <c r="I510" i="1" s="1"/>
  <c r="F509" i="1"/>
  <c r="AC531" i="6" l="1"/>
  <c r="Q531" i="6"/>
  <c r="AP532" i="6"/>
  <c r="AN532" i="6"/>
  <c r="AL532" i="6"/>
  <c r="AM532" i="6"/>
  <c r="T530" i="6"/>
  <c r="S531" i="6"/>
  <c r="P532" i="6"/>
  <c r="M533" i="6"/>
  <c r="R532" i="6"/>
  <c r="N532" i="6"/>
  <c r="O532" i="6"/>
  <c r="S532" i="6" s="1"/>
  <c r="AD532" i="6"/>
  <c r="AB532" i="6"/>
  <c r="AA532" i="6"/>
  <c r="Z532" i="6"/>
  <c r="Y533" i="6"/>
  <c r="AE531" i="6"/>
  <c r="AF531" i="6" s="1"/>
  <c r="AG531" i="6" s="1"/>
  <c r="AF530" i="6"/>
  <c r="AG530" i="6" s="1"/>
  <c r="AO531" i="6"/>
  <c r="AQ531" i="6"/>
  <c r="AR531" i="6" s="1"/>
  <c r="AS531" i="6" s="1"/>
  <c r="AK533" i="6"/>
  <c r="AQ532" i="6"/>
  <c r="X536" i="4"/>
  <c r="Z536" i="4" s="1"/>
  <c r="V537" i="4"/>
  <c r="U538" i="4"/>
  <c r="AA535" i="4"/>
  <c r="AB535" i="4" s="1"/>
  <c r="H538" i="4"/>
  <c r="I538" i="4" s="1"/>
  <c r="K537" i="4"/>
  <c r="N536" i="4"/>
  <c r="O536" i="4" s="1"/>
  <c r="DM544" i="3"/>
  <c r="DN544" i="3" s="1"/>
  <c r="DO544" i="3" s="1"/>
  <c r="DP544" i="3" s="1"/>
  <c r="CE511" i="3"/>
  <c r="CD511" i="3"/>
  <c r="CF511" i="3" s="1"/>
  <c r="CG511" i="3" s="1"/>
  <c r="BB512" i="3"/>
  <c r="BQ512" i="3"/>
  <c r="CC512" i="3" s="1"/>
  <c r="BP515" i="3"/>
  <c r="CB515" i="3" s="1"/>
  <c r="B529" i="3"/>
  <c r="BA515" i="3"/>
  <c r="BS511" i="3"/>
  <c r="BR511" i="3"/>
  <c r="BT511" i="3" s="1"/>
  <c r="BU511" i="3" s="1"/>
  <c r="BD512" i="3"/>
  <c r="BC512" i="3"/>
  <c r="BE512" i="3" s="1"/>
  <c r="BF512" i="3" s="1"/>
  <c r="E525" i="3"/>
  <c r="D525" i="3"/>
  <c r="F525" i="3" s="1"/>
  <c r="G525" i="3" s="1"/>
  <c r="C526" i="3"/>
  <c r="CM530" i="3"/>
  <c r="CN529" i="3"/>
  <c r="CO529" i="3" s="1"/>
  <c r="CP529" i="3" s="1"/>
  <c r="CQ529" i="3" s="1"/>
  <c r="V510" i="2"/>
  <c r="G512" i="2"/>
  <c r="T512" i="2"/>
  <c r="U511" i="2"/>
  <c r="Z511" i="2" s="1"/>
  <c r="E514" i="2"/>
  <c r="F513" i="2"/>
  <c r="I513" i="2" s="1"/>
  <c r="J508" i="1"/>
  <c r="K508" i="1" s="1"/>
  <c r="H509" i="1"/>
  <c r="G509" i="1"/>
  <c r="D511" i="1"/>
  <c r="E511" i="1" s="1"/>
  <c r="I511" i="1" s="1"/>
  <c r="F510" i="1"/>
  <c r="T531" i="6" l="1"/>
  <c r="Q532" i="6"/>
  <c r="T532" i="6" s="1"/>
  <c r="R533" i="6"/>
  <c r="N533" i="6"/>
  <c r="O533" i="6"/>
  <c r="M534" i="6"/>
  <c r="P533" i="6"/>
  <c r="AD533" i="6"/>
  <c r="AB533" i="6"/>
  <c r="Z533" i="6"/>
  <c r="AA533" i="6"/>
  <c r="AE533" i="6" s="1"/>
  <c r="Y534" i="6"/>
  <c r="AP533" i="6"/>
  <c r="AN533" i="6"/>
  <c r="AL533" i="6"/>
  <c r="AM533" i="6"/>
  <c r="AE532" i="6"/>
  <c r="AC532" i="6"/>
  <c r="AK534" i="6"/>
  <c r="AO532" i="6"/>
  <c r="AR532" i="6" s="1"/>
  <c r="AS532" i="6" s="1"/>
  <c r="M537" i="4"/>
  <c r="X537" i="4"/>
  <c r="Z537" i="4" s="1"/>
  <c r="V538" i="4"/>
  <c r="X538" i="4" s="1"/>
  <c r="Z538" i="4" s="1"/>
  <c r="U539" i="4"/>
  <c r="AA536" i="4"/>
  <c r="AB536" i="4" s="1"/>
  <c r="H539" i="4"/>
  <c r="I539" i="4" s="1"/>
  <c r="K538" i="4"/>
  <c r="M538" i="4" s="1"/>
  <c r="N537" i="4"/>
  <c r="O537" i="4" s="1"/>
  <c r="DM545" i="3"/>
  <c r="DN545" i="3" s="1"/>
  <c r="DO545" i="3" s="1"/>
  <c r="DP545" i="3" s="1"/>
  <c r="CE512" i="3"/>
  <c r="CD512" i="3"/>
  <c r="CF512" i="3" s="1"/>
  <c r="CG512" i="3" s="1"/>
  <c r="BB513" i="3"/>
  <c r="BQ513" i="3"/>
  <c r="CC513" i="3" s="1"/>
  <c r="BS512" i="3"/>
  <c r="BR512" i="3"/>
  <c r="BT512" i="3" s="1"/>
  <c r="BU512" i="3" s="1"/>
  <c r="BP516" i="3"/>
  <c r="CB516" i="3" s="1"/>
  <c r="B530" i="3"/>
  <c r="BA516" i="3"/>
  <c r="BC513" i="3"/>
  <c r="BE513" i="3" s="1"/>
  <c r="BF513" i="3" s="1"/>
  <c r="BD513" i="3"/>
  <c r="E526" i="3"/>
  <c r="D526" i="3"/>
  <c r="F526" i="3" s="1"/>
  <c r="G526" i="3" s="1"/>
  <c r="C527" i="3"/>
  <c r="CM531" i="3"/>
  <c r="CN530" i="3"/>
  <c r="CO530" i="3" s="1"/>
  <c r="CP530" i="3" s="1"/>
  <c r="CQ530" i="3" s="1"/>
  <c r="V511" i="2"/>
  <c r="G513" i="2"/>
  <c r="T513" i="2"/>
  <c r="U512" i="2"/>
  <c r="Z512" i="2" s="1"/>
  <c r="E515" i="2"/>
  <c r="F514" i="2"/>
  <c r="I514" i="2" s="1"/>
  <c r="J509" i="1"/>
  <c r="K509" i="1" s="1"/>
  <c r="H510" i="1"/>
  <c r="G510" i="1"/>
  <c r="D512" i="1"/>
  <c r="E512" i="1" s="1"/>
  <c r="I512" i="1" s="1"/>
  <c r="F511" i="1"/>
  <c r="AF532" i="6" l="1"/>
  <c r="AG532" i="6" s="1"/>
  <c r="Q533" i="6"/>
  <c r="S533" i="6"/>
  <c r="AP534" i="6"/>
  <c r="AN534" i="6"/>
  <c r="AM534" i="6"/>
  <c r="AL534" i="6"/>
  <c r="AC533" i="6"/>
  <c r="AF533" i="6" s="1"/>
  <c r="AG533" i="6" s="1"/>
  <c r="M535" i="6"/>
  <c r="P534" i="6"/>
  <c r="O534" i="6"/>
  <c r="N534" i="6"/>
  <c r="R534" i="6"/>
  <c r="AD534" i="6"/>
  <c r="AB534" i="6"/>
  <c r="AA534" i="6"/>
  <c r="Z534" i="6"/>
  <c r="Y535" i="6"/>
  <c r="AQ533" i="6"/>
  <c r="AO533" i="6"/>
  <c r="AK535" i="6"/>
  <c r="AO534" i="6"/>
  <c r="V539" i="4"/>
  <c r="AA538" i="4"/>
  <c r="AB538" i="4" s="1"/>
  <c r="X539" i="4"/>
  <c r="U540" i="4"/>
  <c r="AA537" i="4"/>
  <c r="AB537" i="4" s="1"/>
  <c r="H540" i="4"/>
  <c r="I540" i="4" s="1"/>
  <c r="K539" i="4"/>
  <c r="M539" i="4" s="1"/>
  <c r="N538" i="4"/>
  <c r="O538" i="4" s="1"/>
  <c r="DM546" i="3"/>
  <c r="DN546" i="3" s="1"/>
  <c r="DO546" i="3" s="1"/>
  <c r="DP546" i="3" s="1"/>
  <c r="CE513" i="3"/>
  <c r="CD513" i="3"/>
  <c r="CF513" i="3" s="1"/>
  <c r="CG513" i="3" s="1"/>
  <c r="BB514" i="3"/>
  <c r="BQ514" i="3"/>
  <c r="CC514" i="3" s="1"/>
  <c r="BP517" i="3"/>
  <c r="CB517" i="3" s="1"/>
  <c r="B531" i="3"/>
  <c r="BA517" i="3"/>
  <c r="BS513" i="3"/>
  <c r="BR513" i="3"/>
  <c r="BT513" i="3" s="1"/>
  <c r="BU513" i="3" s="1"/>
  <c r="BC514" i="3"/>
  <c r="BE514" i="3" s="1"/>
  <c r="BF514" i="3" s="1"/>
  <c r="BD514" i="3"/>
  <c r="E527" i="3"/>
  <c r="D527" i="3"/>
  <c r="F527" i="3" s="1"/>
  <c r="G527" i="3" s="1"/>
  <c r="C528" i="3"/>
  <c r="CM532" i="3"/>
  <c r="CN531" i="3"/>
  <c r="CO531" i="3" s="1"/>
  <c r="CP531" i="3" s="1"/>
  <c r="CQ531" i="3" s="1"/>
  <c r="V512" i="2"/>
  <c r="G514" i="2"/>
  <c r="U513" i="2"/>
  <c r="Z513" i="2" s="1"/>
  <c r="T514" i="2"/>
  <c r="E516" i="2"/>
  <c r="F515" i="2"/>
  <c r="I515" i="2" s="1"/>
  <c r="J510" i="1"/>
  <c r="K510" i="1" s="1"/>
  <c r="H511" i="1"/>
  <c r="G511" i="1"/>
  <c r="D513" i="1"/>
  <c r="E513" i="1" s="1"/>
  <c r="I513" i="1" s="1"/>
  <c r="F512" i="1"/>
  <c r="T533" i="6" l="1"/>
  <c r="AC534" i="6"/>
  <c r="Q534" i="6"/>
  <c r="AP535" i="6"/>
  <c r="AN535" i="6"/>
  <c r="AL535" i="6"/>
  <c r="AM535" i="6"/>
  <c r="N535" i="6"/>
  <c r="M536" i="6"/>
  <c r="P535" i="6"/>
  <c r="R535" i="6"/>
  <c r="O535" i="6"/>
  <c r="S535" i="6" s="1"/>
  <c r="AB535" i="6"/>
  <c r="AD535" i="6"/>
  <c r="Z535" i="6"/>
  <c r="AA535" i="6"/>
  <c r="Y536" i="6"/>
  <c r="S534" i="6"/>
  <c r="AE534" i="6"/>
  <c r="AF534" i="6" s="1"/>
  <c r="AG534" i="6" s="1"/>
  <c r="AQ534" i="6"/>
  <c r="AR534" i="6" s="1"/>
  <c r="AS534" i="6" s="1"/>
  <c r="AK536" i="6"/>
  <c r="AR533" i="6"/>
  <c r="AS533" i="6" s="1"/>
  <c r="V540" i="4"/>
  <c r="Z539" i="4"/>
  <c r="U541" i="4"/>
  <c r="H541" i="4"/>
  <c r="I541" i="4" s="1"/>
  <c r="K540" i="4"/>
  <c r="M540" i="4" s="1"/>
  <c r="N539" i="4"/>
  <c r="O539" i="4" s="1"/>
  <c r="DM547" i="3"/>
  <c r="DN547" i="3" s="1"/>
  <c r="DO547" i="3" s="1"/>
  <c r="DP547" i="3" s="1"/>
  <c r="CE514" i="3"/>
  <c r="CD514" i="3"/>
  <c r="CF514" i="3" s="1"/>
  <c r="CG514" i="3" s="1"/>
  <c r="BB515" i="3"/>
  <c r="BQ515" i="3"/>
  <c r="CC515" i="3" s="1"/>
  <c r="BP518" i="3"/>
  <c r="CB518" i="3" s="1"/>
  <c r="BA518" i="3"/>
  <c r="B532" i="3"/>
  <c r="BR514" i="3"/>
  <c r="BT514" i="3" s="1"/>
  <c r="BU514" i="3" s="1"/>
  <c r="BS514" i="3"/>
  <c r="BC515" i="3"/>
  <c r="BE515" i="3" s="1"/>
  <c r="BF515" i="3" s="1"/>
  <c r="BD515" i="3"/>
  <c r="E528" i="3"/>
  <c r="D528" i="3"/>
  <c r="F528" i="3" s="1"/>
  <c r="G528" i="3" s="1"/>
  <c r="C529" i="3"/>
  <c r="CM533" i="3"/>
  <c r="CN532" i="3"/>
  <c r="CO532" i="3" s="1"/>
  <c r="CP532" i="3" s="1"/>
  <c r="CQ532" i="3" s="1"/>
  <c r="V513" i="2"/>
  <c r="G515" i="2"/>
  <c r="T515" i="2"/>
  <c r="U514" i="2"/>
  <c r="Z514" i="2" s="1"/>
  <c r="E517" i="2"/>
  <c r="F516" i="2"/>
  <c r="I516" i="2" s="1"/>
  <c r="J511" i="1"/>
  <c r="K511" i="1" s="1"/>
  <c r="H512" i="1"/>
  <c r="G512" i="1"/>
  <c r="D514" i="1"/>
  <c r="E514" i="1" s="1"/>
  <c r="I514" i="1" s="1"/>
  <c r="F513" i="1"/>
  <c r="AC535" i="6" l="1"/>
  <c r="Q535" i="6"/>
  <c r="AP536" i="6"/>
  <c r="AN536" i="6"/>
  <c r="AL536" i="6"/>
  <c r="AM536" i="6"/>
  <c r="T535" i="6"/>
  <c r="AD536" i="6"/>
  <c r="AB536" i="6"/>
  <c r="Z536" i="6"/>
  <c r="AA536" i="6"/>
  <c r="AE536" i="6" s="1"/>
  <c r="Y537" i="6"/>
  <c r="N536" i="6"/>
  <c r="M537" i="6"/>
  <c r="R536" i="6"/>
  <c r="O536" i="6"/>
  <c r="P536" i="6"/>
  <c r="AE535" i="6"/>
  <c r="AF535" i="6" s="1"/>
  <c r="AG535" i="6" s="1"/>
  <c r="T534" i="6"/>
  <c r="AK537" i="6"/>
  <c r="AO536" i="6"/>
  <c r="AQ536" i="6"/>
  <c r="AR536" i="6" s="1"/>
  <c r="AS536" i="6" s="1"/>
  <c r="AQ535" i="6"/>
  <c r="AO535" i="6"/>
  <c r="V541" i="4"/>
  <c r="X541" i="4" s="1"/>
  <c r="X540" i="4"/>
  <c r="Z540" i="4" s="1"/>
  <c r="U542" i="4"/>
  <c r="AA539" i="4"/>
  <c r="AB539" i="4" s="1"/>
  <c r="H542" i="4"/>
  <c r="I542" i="4" s="1"/>
  <c r="K541" i="4"/>
  <c r="M541" i="4" s="1"/>
  <c r="N540" i="4"/>
  <c r="O540" i="4" s="1"/>
  <c r="DM548" i="3"/>
  <c r="DN548" i="3" s="1"/>
  <c r="DO548" i="3" s="1"/>
  <c r="DP548" i="3" s="1"/>
  <c r="CE515" i="3"/>
  <c r="CD515" i="3"/>
  <c r="CF515" i="3" s="1"/>
  <c r="CG515" i="3" s="1"/>
  <c r="BB516" i="3"/>
  <c r="BQ516" i="3"/>
  <c r="CC516" i="3" s="1"/>
  <c r="BP519" i="3"/>
  <c r="CB519" i="3" s="1"/>
  <c r="B533" i="3"/>
  <c r="BA519" i="3"/>
  <c r="BS515" i="3"/>
  <c r="BR515" i="3"/>
  <c r="BT515" i="3"/>
  <c r="BU515" i="3" s="1"/>
  <c r="BD516" i="3"/>
  <c r="BC516" i="3"/>
  <c r="BE516" i="3" s="1"/>
  <c r="BF516" i="3" s="1"/>
  <c r="E529" i="3"/>
  <c r="D529" i="3"/>
  <c r="F529" i="3" s="1"/>
  <c r="G529" i="3" s="1"/>
  <c r="C530" i="3"/>
  <c r="CM534" i="3"/>
  <c r="CN533" i="3"/>
  <c r="CO533" i="3" s="1"/>
  <c r="CP533" i="3" s="1"/>
  <c r="CQ533" i="3" s="1"/>
  <c r="V514" i="2"/>
  <c r="G516" i="2"/>
  <c r="T516" i="2"/>
  <c r="U515" i="2"/>
  <c r="Z515" i="2" s="1"/>
  <c r="E518" i="2"/>
  <c r="F517" i="2"/>
  <c r="I517" i="2" s="1"/>
  <c r="J512" i="1"/>
  <c r="K512" i="1" s="1"/>
  <c r="G513" i="1"/>
  <c r="H513" i="1"/>
  <c r="D515" i="1"/>
  <c r="E515" i="1" s="1"/>
  <c r="I515" i="1" s="1"/>
  <c r="F514" i="1"/>
  <c r="S536" i="6" l="1"/>
  <c r="AP537" i="6"/>
  <c r="AN537" i="6"/>
  <c r="AL537" i="6"/>
  <c r="AM537" i="6"/>
  <c r="N537" i="6"/>
  <c r="R537" i="6"/>
  <c r="P537" i="6"/>
  <c r="M538" i="6"/>
  <c r="O537" i="6"/>
  <c r="AC536" i="6"/>
  <c r="AF536" i="6" s="1"/>
  <c r="AG536" i="6" s="1"/>
  <c r="Q536" i="6"/>
  <c r="T536" i="6" s="1"/>
  <c r="AD537" i="6"/>
  <c r="AB537" i="6"/>
  <c r="AA537" i="6"/>
  <c r="Z537" i="6"/>
  <c r="Y538" i="6"/>
  <c r="AK538" i="6"/>
  <c r="AR535" i="6"/>
  <c r="AS535" i="6" s="1"/>
  <c r="V542" i="4"/>
  <c r="Z541" i="4"/>
  <c r="AA540" i="4"/>
  <c r="AB540" i="4" s="1"/>
  <c r="U543" i="4"/>
  <c r="X542" i="4"/>
  <c r="H543" i="4"/>
  <c r="I543" i="4" s="1"/>
  <c r="K542" i="4"/>
  <c r="M542" i="4" s="1"/>
  <c r="N541" i="4"/>
  <c r="O541" i="4" s="1"/>
  <c r="DM549" i="3"/>
  <c r="DN549" i="3" s="1"/>
  <c r="DO549" i="3" s="1"/>
  <c r="DP549" i="3" s="1"/>
  <c r="CE516" i="3"/>
  <c r="CD516" i="3"/>
  <c r="CF516" i="3" s="1"/>
  <c r="CG516" i="3" s="1"/>
  <c r="BB517" i="3"/>
  <c r="BQ517" i="3"/>
  <c r="CC517" i="3" s="1"/>
  <c r="BP520" i="3"/>
  <c r="CB520" i="3" s="1"/>
  <c r="B534" i="3"/>
  <c r="BA520" i="3"/>
  <c r="BS516" i="3"/>
  <c r="BR516" i="3"/>
  <c r="BT516" i="3" s="1"/>
  <c r="BU516" i="3" s="1"/>
  <c r="BD517" i="3"/>
  <c r="BC517" i="3"/>
  <c r="BE517" i="3" s="1"/>
  <c r="BF517" i="3" s="1"/>
  <c r="E530" i="3"/>
  <c r="D530" i="3"/>
  <c r="F530" i="3" s="1"/>
  <c r="G530" i="3" s="1"/>
  <c r="C531" i="3"/>
  <c r="CM535" i="3"/>
  <c r="CN534" i="3"/>
  <c r="CO534" i="3" s="1"/>
  <c r="CP534" i="3" s="1"/>
  <c r="CQ534" i="3" s="1"/>
  <c r="V515" i="2"/>
  <c r="G517" i="2"/>
  <c r="T517" i="2"/>
  <c r="U516" i="2"/>
  <c r="Z516" i="2" s="1"/>
  <c r="F518" i="2"/>
  <c r="I518" i="2" s="1"/>
  <c r="E519" i="2"/>
  <c r="J513" i="1"/>
  <c r="K513" i="1" s="1"/>
  <c r="G514" i="1"/>
  <c r="H514" i="1"/>
  <c r="D516" i="1"/>
  <c r="E516" i="1" s="1"/>
  <c r="I516" i="1" s="1"/>
  <c r="F515" i="1"/>
  <c r="S537" i="6" l="1"/>
  <c r="Q537" i="6"/>
  <c r="T537" i="6" s="1"/>
  <c r="AP538" i="6"/>
  <c r="AN538" i="6"/>
  <c r="AL538" i="6"/>
  <c r="AM538" i="6"/>
  <c r="AD538" i="6"/>
  <c r="AB538" i="6"/>
  <c r="Z538" i="6"/>
  <c r="AA538" i="6"/>
  <c r="AE538" i="6" s="1"/>
  <c r="Y539" i="6"/>
  <c r="P538" i="6"/>
  <c r="O538" i="6"/>
  <c r="N538" i="6"/>
  <c r="R538" i="6"/>
  <c r="M539" i="6"/>
  <c r="AE537" i="6"/>
  <c r="AC537" i="6"/>
  <c r="AO537" i="6"/>
  <c r="AK539" i="6"/>
  <c r="AQ538" i="6"/>
  <c r="AQ537" i="6"/>
  <c r="AR537" i="6" s="1"/>
  <c r="AS537" i="6" s="1"/>
  <c r="V543" i="4"/>
  <c r="U544" i="4"/>
  <c r="Z542" i="4"/>
  <c r="AA541" i="4"/>
  <c r="AB541" i="4" s="1"/>
  <c r="H544" i="4"/>
  <c r="K543" i="4"/>
  <c r="N542" i="4"/>
  <c r="O542" i="4" s="1"/>
  <c r="I544" i="4"/>
  <c r="DM550" i="3"/>
  <c r="DN550" i="3" s="1"/>
  <c r="DO550" i="3" s="1"/>
  <c r="DP550" i="3" s="1"/>
  <c r="CE517" i="3"/>
  <c r="CD517" i="3"/>
  <c r="CF517" i="3" s="1"/>
  <c r="CG517" i="3" s="1"/>
  <c r="BB518" i="3"/>
  <c r="BQ518" i="3"/>
  <c r="CC518" i="3" s="1"/>
  <c r="BS517" i="3"/>
  <c r="BR517" i="3"/>
  <c r="BT517" i="3" s="1"/>
  <c r="BU517" i="3" s="1"/>
  <c r="BP521" i="3"/>
  <c r="CB521" i="3" s="1"/>
  <c r="B535" i="3"/>
  <c r="BA521" i="3"/>
  <c r="BD518" i="3"/>
  <c r="BC518" i="3"/>
  <c r="BE518" i="3" s="1"/>
  <c r="BF518" i="3" s="1"/>
  <c r="E531" i="3"/>
  <c r="D531" i="3"/>
  <c r="F531" i="3" s="1"/>
  <c r="G531" i="3" s="1"/>
  <c r="C532" i="3"/>
  <c r="CM536" i="3"/>
  <c r="CN535" i="3"/>
  <c r="CO535" i="3" s="1"/>
  <c r="CP535" i="3" s="1"/>
  <c r="CQ535" i="3" s="1"/>
  <c r="V516" i="2"/>
  <c r="G518" i="2"/>
  <c r="U517" i="2"/>
  <c r="Z517" i="2" s="1"/>
  <c r="T518" i="2"/>
  <c r="E520" i="2"/>
  <c r="F519" i="2"/>
  <c r="I519" i="2" s="1"/>
  <c r="J514" i="1"/>
  <c r="K514" i="1" s="1"/>
  <c r="H515" i="1"/>
  <c r="G515" i="1"/>
  <c r="D517" i="1"/>
  <c r="E517" i="1" s="1"/>
  <c r="I517" i="1" s="1"/>
  <c r="F516" i="1"/>
  <c r="Q538" i="6" l="1"/>
  <c r="S538" i="6"/>
  <c r="AD539" i="6"/>
  <c r="AB539" i="6"/>
  <c r="AA539" i="6"/>
  <c r="AE539" i="6" s="1"/>
  <c r="Z539" i="6"/>
  <c r="Y540" i="6"/>
  <c r="AC538" i="6"/>
  <c r="AF537" i="6"/>
  <c r="AG537" i="6" s="1"/>
  <c r="AF538" i="6"/>
  <c r="AG538" i="6" s="1"/>
  <c r="M540" i="6"/>
  <c r="P539" i="6"/>
  <c r="O539" i="6"/>
  <c r="N539" i="6"/>
  <c r="R539" i="6"/>
  <c r="AP539" i="6"/>
  <c r="AN539" i="6"/>
  <c r="AL539" i="6"/>
  <c r="AM539" i="6"/>
  <c r="AQ539" i="6" s="1"/>
  <c r="AO538" i="6"/>
  <c r="AR538" i="6" s="1"/>
  <c r="AS538" i="6" s="1"/>
  <c r="AK540" i="6"/>
  <c r="M543" i="4"/>
  <c r="V544" i="4"/>
  <c r="X543" i="4"/>
  <c r="Z543" i="4" s="1"/>
  <c r="AA542" i="4"/>
  <c r="AB542" i="4" s="1"/>
  <c r="U545" i="4"/>
  <c r="H545" i="4"/>
  <c r="I545" i="4" s="1"/>
  <c r="K544" i="4"/>
  <c r="M544" i="4" s="1"/>
  <c r="N543" i="4"/>
  <c r="O543" i="4" s="1"/>
  <c r="DM551" i="3"/>
  <c r="DN551" i="3" s="1"/>
  <c r="DO551" i="3" s="1"/>
  <c r="DP551" i="3" s="1"/>
  <c r="CE518" i="3"/>
  <c r="CD518" i="3"/>
  <c r="CF518" i="3" s="1"/>
  <c r="CG518" i="3" s="1"/>
  <c r="BB519" i="3"/>
  <c r="BQ519" i="3"/>
  <c r="CC519" i="3" s="1"/>
  <c r="BP522" i="3"/>
  <c r="CB522" i="3" s="1"/>
  <c r="B536" i="3"/>
  <c r="BA522" i="3"/>
  <c r="BS518" i="3"/>
  <c r="BR518" i="3"/>
  <c r="BT518" i="3" s="1"/>
  <c r="BU518" i="3" s="1"/>
  <c r="BD519" i="3"/>
  <c r="BC519" i="3"/>
  <c r="BE519" i="3" s="1"/>
  <c r="BF519" i="3" s="1"/>
  <c r="E532" i="3"/>
  <c r="D532" i="3"/>
  <c r="F532" i="3" s="1"/>
  <c r="G532" i="3" s="1"/>
  <c r="C533" i="3"/>
  <c r="CM537" i="3"/>
  <c r="CN536" i="3"/>
  <c r="CO536" i="3" s="1"/>
  <c r="CP536" i="3" s="1"/>
  <c r="CQ536" i="3" s="1"/>
  <c r="V517" i="2"/>
  <c r="G519" i="2"/>
  <c r="T519" i="2"/>
  <c r="U518" i="2"/>
  <c r="Z518" i="2" s="1"/>
  <c r="E521" i="2"/>
  <c r="F520" i="2"/>
  <c r="I520" i="2" s="1"/>
  <c r="J515" i="1"/>
  <c r="K515" i="1" s="1"/>
  <c r="H516" i="1"/>
  <c r="G516" i="1"/>
  <c r="D518" i="1"/>
  <c r="E518" i="1" s="1"/>
  <c r="I518" i="1" s="1"/>
  <c r="F517" i="1"/>
  <c r="T538" i="6" l="1"/>
  <c r="Q539" i="6"/>
  <c r="S539" i="6"/>
  <c r="AD540" i="6"/>
  <c r="AB540" i="6"/>
  <c r="Z540" i="6"/>
  <c r="AA540" i="6"/>
  <c r="AE540" i="6" s="1"/>
  <c r="Y541" i="6"/>
  <c r="AP540" i="6"/>
  <c r="AN540" i="6"/>
  <c r="AL540" i="6"/>
  <c r="AM540" i="6"/>
  <c r="O540" i="6"/>
  <c r="N540" i="6"/>
  <c r="M541" i="6"/>
  <c r="R540" i="6"/>
  <c r="P540" i="6"/>
  <c r="AC539" i="6"/>
  <c r="AF539" i="6" s="1"/>
  <c r="AG539" i="6" s="1"/>
  <c r="AK541" i="6"/>
  <c r="AO539" i="6"/>
  <c r="AR539" i="6" s="1"/>
  <c r="AS539" i="6" s="1"/>
  <c r="V545" i="4"/>
  <c r="X544" i="4"/>
  <c r="Z544" i="4" s="1"/>
  <c r="AA543" i="4"/>
  <c r="AB543" i="4" s="1"/>
  <c r="X545" i="4"/>
  <c r="U546" i="4"/>
  <c r="H546" i="4"/>
  <c r="I546" i="4" s="1"/>
  <c r="K545" i="4"/>
  <c r="N544" i="4"/>
  <c r="O544" i="4" s="1"/>
  <c r="DM552" i="3"/>
  <c r="DN552" i="3" s="1"/>
  <c r="DO552" i="3" s="1"/>
  <c r="DP552" i="3" s="1"/>
  <c r="CE519" i="3"/>
  <c r="CD519" i="3"/>
  <c r="CF519" i="3" s="1"/>
  <c r="CG519" i="3" s="1"/>
  <c r="BB520" i="3"/>
  <c r="BQ520" i="3"/>
  <c r="CC520" i="3" s="1"/>
  <c r="BS519" i="3"/>
  <c r="BR519" i="3"/>
  <c r="BT519" i="3" s="1"/>
  <c r="BU519" i="3" s="1"/>
  <c r="BP523" i="3"/>
  <c r="CB523" i="3" s="1"/>
  <c r="B537" i="3"/>
  <c r="BA523" i="3"/>
  <c r="BD520" i="3"/>
  <c r="BC520" i="3"/>
  <c r="BE520" i="3" s="1"/>
  <c r="BF520" i="3" s="1"/>
  <c r="E533" i="3"/>
  <c r="D533" i="3"/>
  <c r="F533" i="3" s="1"/>
  <c r="G533" i="3" s="1"/>
  <c r="C534" i="3"/>
  <c r="CM538" i="3"/>
  <c r="CN537" i="3"/>
  <c r="CO537" i="3" s="1"/>
  <c r="CP537" i="3" s="1"/>
  <c r="CQ537" i="3" s="1"/>
  <c r="V518" i="2"/>
  <c r="G520" i="2"/>
  <c r="T520" i="2"/>
  <c r="U519" i="2"/>
  <c r="Z519" i="2" s="1"/>
  <c r="E522" i="2"/>
  <c r="F521" i="2"/>
  <c r="I521" i="2" s="1"/>
  <c r="J516" i="1"/>
  <c r="K516" i="1" s="1"/>
  <c r="H517" i="1"/>
  <c r="G517" i="1"/>
  <c r="D519" i="1"/>
  <c r="E519" i="1" s="1"/>
  <c r="I519" i="1" s="1"/>
  <c r="F518" i="1"/>
  <c r="S540" i="6" l="1"/>
  <c r="T539" i="6"/>
  <c r="AO540" i="6"/>
  <c r="AP541" i="6"/>
  <c r="AN541" i="6"/>
  <c r="AL541" i="6"/>
  <c r="AM541" i="6"/>
  <c r="AD541" i="6"/>
  <c r="AB541" i="6"/>
  <c r="Z541" i="6"/>
  <c r="AA541" i="6"/>
  <c r="AE541" i="6" s="1"/>
  <c r="Y542" i="6"/>
  <c r="Q540" i="6"/>
  <c r="AC540" i="6"/>
  <c r="AF540" i="6" s="1"/>
  <c r="AG540" i="6" s="1"/>
  <c r="P541" i="6"/>
  <c r="O541" i="6"/>
  <c r="N541" i="6"/>
  <c r="M542" i="6"/>
  <c r="R541" i="6"/>
  <c r="AK542" i="6"/>
  <c r="AQ540" i="6"/>
  <c r="AR540" i="6" s="1"/>
  <c r="AS540" i="6" s="1"/>
  <c r="M545" i="4"/>
  <c r="V546" i="4"/>
  <c r="X546" i="4" s="1"/>
  <c r="AA544" i="4"/>
  <c r="AB544" i="4" s="1"/>
  <c r="U547" i="4"/>
  <c r="Z545" i="4"/>
  <c r="H547" i="4"/>
  <c r="I547" i="4" s="1"/>
  <c r="K546" i="4"/>
  <c r="M546" i="4" s="1"/>
  <c r="N546" i="4" s="1"/>
  <c r="O546" i="4" s="1"/>
  <c r="N545" i="4"/>
  <c r="O545" i="4" s="1"/>
  <c r="DM553" i="3"/>
  <c r="DN553" i="3" s="1"/>
  <c r="DO553" i="3" s="1"/>
  <c r="DP553" i="3" s="1"/>
  <c r="CE520" i="3"/>
  <c r="CD520" i="3"/>
  <c r="CF520" i="3" s="1"/>
  <c r="CG520" i="3" s="1"/>
  <c r="BB521" i="3"/>
  <c r="BQ521" i="3"/>
  <c r="CC521" i="3" s="1"/>
  <c r="BS520" i="3"/>
  <c r="BR520" i="3"/>
  <c r="BT520" i="3" s="1"/>
  <c r="BU520" i="3" s="1"/>
  <c r="BP524" i="3"/>
  <c r="CB524" i="3" s="1"/>
  <c r="BA524" i="3"/>
  <c r="B538" i="3"/>
  <c r="BD521" i="3"/>
  <c r="BC521" i="3"/>
  <c r="BE521" i="3" s="1"/>
  <c r="BF521" i="3" s="1"/>
  <c r="E534" i="3"/>
  <c r="D534" i="3"/>
  <c r="F534" i="3" s="1"/>
  <c r="G534" i="3" s="1"/>
  <c r="C535" i="3"/>
  <c r="CM539" i="3"/>
  <c r="CN538" i="3"/>
  <c r="CO538" i="3" s="1"/>
  <c r="CP538" i="3" s="1"/>
  <c r="CQ538" i="3" s="1"/>
  <c r="V519" i="2"/>
  <c r="G521" i="2"/>
  <c r="T521" i="2"/>
  <c r="U520" i="2"/>
  <c r="Z520" i="2" s="1"/>
  <c r="E523" i="2"/>
  <c r="F522" i="2"/>
  <c r="I522" i="2" s="1"/>
  <c r="J517" i="1"/>
  <c r="K517" i="1" s="1"/>
  <c r="H518" i="1"/>
  <c r="G518" i="1"/>
  <c r="D520" i="1"/>
  <c r="E520" i="1" s="1"/>
  <c r="I520" i="1" s="1"/>
  <c r="F519" i="1"/>
  <c r="T540" i="6" l="1"/>
  <c r="AC541" i="6"/>
  <c r="AF541" i="6"/>
  <c r="AG541" i="6" s="1"/>
  <c r="AB542" i="6"/>
  <c r="AD542" i="6"/>
  <c r="Z542" i="6"/>
  <c r="AA542" i="6"/>
  <c r="AE542" i="6" s="1"/>
  <c r="Y543" i="6"/>
  <c r="O542" i="6"/>
  <c r="N542" i="6"/>
  <c r="P542" i="6"/>
  <c r="M543" i="6"/>
  <c r="R542" i="6"/>
  <c r="AP542" i="6"/>
  <c r="AN542" i="6"/>
  <c r="AL542" i="6"/>
  <c r="AM542" i="6"/>
  <c r="S541" i="6"/>
  <c r="Q541" i="6"/>
  <c r="AK543" i="6"/>
  <c r="AQ541" i="6"/>
  <c r="AO541" i="6"/>
  <c r="V547" i="4"/>
  <c r="X547" i="4" s="1"/>
  <c r="AA545" i="4"/>
  <c r="AB545" i="4" s="1"/>
  <c r="Z546" i="4"/>
  <c r="U548" i="4"/>
  <c r="H548" i="4"/>
  <c r="K547" i="4"/>
  <c r="M547" i="4" s="1"/>
  <c r="N547" i="4" s="1"/>
  <c r="O547" i="4" s="1"/>
  <c r="I548" i="4"/>
  <c r="DM554" i="3"/>
  <c r="DN554" i="3" s="1"/>
  <c r="DO554" i="3" s="1"/>
  <c r="DP554" i="3" s="1"/>
  <c r="CE521" i="3"/>
  <c r="CD521" i="3"/>
  <c r="CF521" i="3" s="1"/>
  <c r="CG521" i="3" s="1"/>
  <c r="BB522" i="3"/>
  <c r="BQ522" i="3"/>
  <c r="CC522" i="3" s="1"/>
  <c r="BP525" i="3"/>
  <c r="CB525" i="3" s="1"/>
  <c r="B539" i="3"/>
  <c r="BA525" i="3"/>
  <c r="BS521" i="3"/>
  <c r="BR521" i="3"/>
  <c r="BT521" i="3" s="1"/>
  <c r="BU521" i="3" s="1"/>
  <c r="BD522" i="3"/>
  <c r="BC522" i="3"/>
  <c r="BE522" i="3" s="1"/>
  <c r="BF522" i="3" s="1"/>
  <c r="E535" i="3"/>
  <c r="D535" i="3"/>
  <c r="F535" i="3" s="1"/>
  <c r="G535" i="3" s="1"/>
  <c r="C536" i="3"/>
  <c r="CM540" i="3"/>
  <c r="CN539" i="3"/>
  <c r="CO539" i="3" s="1"/>
  <c r="CP539" i="3" s="1"/>
  <c r="CQ539" i="3" s="1"/>
  <c r="V520" i="2"/>
  <c r="G522" i="2"/>
  <c r="T522" i="2"/>
  <c r="U521" i="2"/>
  <c r="Z521" i="2" s="1"/>
  <c r="E524" i="2"/>
  <c r="F523" i="2"/>
  <c r="I523" i="2" s="1"/>
  <c r="J518" i="1"/>
  <c r="K518" i="1" s="1"/>
  <c r="H519" i="1"/>
  <c r="G519" i="1"/>
  <c r="D521" i="1"/>
  <c r="E521" i="1" s="1"/>
  <c r="I521" i="1" s="1"/>
  <c r="F520" i="1"/>
  <c r="T541" i="6" l="1"/>
  <c r="Q542" i="6"/>
  <c r="AQ542" i="6"/>
  <c r="AP543" i="6"/>
  <c r="AN543" i="6"/>
  <c r="AL543" i="6"/>
  <c r="AM543" i="6"/>
  <c r="S542" i="6"/>
  <c r="T542" i="6" s="1"/>
  <c r="AD543" i="6"/>
  <c r="AB543" i="6"/>
  <c r="Z543" i="6"/>
  <c r="AA543" i="6"/>
  <c r="AE543" i="6" s="1"/>
  <c r="Y544" i="6"/>
  <c r="N543" i="6"/>
  <c r="P543" i="6"/>
  <c r="M544" i="6"/>
  <c r="R543" i="6"/>
  <c r="O543" i="6"/>
  <c r="AC542" i="6"/>
  <c r="AF542" i="6" s="1"/>
  <c r="AG542" i="6" s="1"/>
  <c r="AR541" i="6"/>
  <c r="AS541" i="6" s="1"/>
  <c r="AK544" i="6"/>
  <c r="AO542" i="6"/>
  <c r="AR542" i="6" s="1"/>
  <c r="AS542" i="6" s="1"/>
  <c r="V548" i="4"/>
  <c r="Z547" i="4"/>
  <c r="U549" i="4"/>
  <c r="AA546" i="4"/>
  <c r="AB546" i="4" s="1"/>
  <c r="H549" i="4"/>
  <c r="I549" i="4" s="1"/>
  <c r="K548" i="4"/>
  <c r="M548" i="4" s="1"/>
  <c r="N548" i="4" s="1"/>
  <c r="O548" i="4" s="1"/>
  <c r="DM555" i="3"/>
  <c r="DN555" i="3" s="1"/>
  <c r="DO555" i="3" s="1"/>
  <c r="DP555" i="3" s="1"/>
  <c r="CE522" i="3"/>
  <c r="CD522" i="3"/>
  <c r="CF522" i="3" s="1"/>
  <c r="CG522" i="3" s="1"/>
  <c r="BB523" i="3"/>
  <c r="BQ523" i="3"/>
  <c r="CC523" i="3" s="1"/>
  <c r="BS522" i="3"/>
  <c r="BR522" i="3"/>
  <c r="BT522" i="3" s="1"/>
  <c r="BU522" i="3" s="1"/>
  <c r="BP526" i="3"/>
  <c r="CB526" i="3" s="1"/>
  <c r="BA526" i="3"/>
  <c r="B540" i="3"/>
  <c r="BD523" i="3"/>
  <c r="BC523" i="3"/>
  <c r="BE523" i="3" s="1"/>
  <c r="BF523" i="3" s="1"/>
  <c r="E536" i="3"/>
  <c r="D536" i="3"/>
  <c r="F536" i="3" s="1"/>
  <c r="G536" i="3" s="1"/>
  <c r="C537" i="3"/>
  <c r="CM541" i="3"/>
  <c r="CN540" i="3"/>
  <c r="CO540" i="3" s="1"/>
  <c r="CP540" i="3" s="1"/>
  <c r="CQ540" i="3" s="1"/>
  <c r="V521" i="2"/>
  <c r="G523" i="2"/>
  <c r="T523" i="2"/>
  <c r="U522" i="2"/>
  <c r="Z522" i="2" s="1"/>
  <c r="F524" i="2"/>
  <c r="I524" i="2" s="1"/>
  <c r="E525" i="2"/>
  <c r="J519" i="1"/>
  <c r="K519" i="1" s="1"/>
  <c r="H520" i="1"/>
  <c r="G520" i="1"/>
  <c r="D522" i="1"/>
  <c r="E522" i="1" s="1"/>
  <c r="I522" i="1" s="1"/>
  <c r="F521" i="1"/>
  <c r="S543" i="6" l="1"/>
  <c r="Q543" i="6"/>
  <c r="AC543" i="6"/>
  <c r="AF543" i="6" s="1"/>
  <c r="AG543" i="6" s="1"/>
  <c r="AP544" i="6"/>
  <c r="AN544" i="6"/>
  <c r="AL544" i="6"/>
  <c r="AM544" i="6"/>
  <c r="AD544" i="6"/>
  <c r="AB544" i="6"/>
  <c r="Z544" i="6"/>
  <c r="AA544" i="6"/>
  <c r="AE544" i="6" s="1"/>
  <c r="Y545" i="6"/>
  <c r="O544" i="6"/>
  <c r="N544" i="6"/>
  <c r="R544" i="6"/>
  <c r="P544" i="6"/>
  <c r="M545" i="6"/>
  <c r="AK545" i="6"/>
  <c r="AO544" i="6"/>
  <c r="AQ543" i="6"/>
  <c r="AO543" i="6"/>
  <c r="X548" i="4"/>
  <c r="Z548" i="4" s="1"/>
  <c r="V549" i="4"/>
  <c r="U550" i="4"/>
  <c r="AA547" i="4"/>
  <c r="AB547" i="4" s="1"/>
  <c r="H550" i="4"/>
  <c r="K549" i="4"/>
  <c r="M549" i="4" s="1"/>
  <c r="N549" i="4" s="1"/>
  <c r="O549" i="4" s="1"/>
  <c r="I550" i="4"/>
  <c r="DM556" i="3"/>
  <c r="DN556" i="3" s="1"/>
  <c r="DO556" i="3" s="1"/>
  <c r="DP556" i="3" s="1"/>
  <c r="CE523" i="3"/>
  <c r="CD523" i="3"/>
  <c r="CF523" i="3" s="1"/>
  <c r="CG523" i="3" s="1"/>
  <c r="BB524" i="3"/>
  <c r="BQ524" i="3"/>
  <c r="CC524" i="3" s="1"/>
  <c r="BP527" i="3"/>
  <c r="CB527" i="3" s="1"/>
  <c r="BA527" i="3"/>
  <c r="B541" i="3"/>
  <c r="BS523" i="3"/>
  <c r="BR523" i="3"/>
  <c r="BT523" i="3" s="1"/>
  <c r="BU523" i="3" s="1"/>
  <c r="BD524" i="3"/>
  <c r="BC524" i="3"/>
  <c r="BE524" i="3" s="1"/>
  <c r="BF524" i="3" s="1"/>
  <c r="E537" i="3"/>
  <c r="D537" i="3"/>
  <c r="F537" i="3" s="1"/>
  <c r="G537" i="3" s="1"/>
  <c r="C538" i="3"/>
  <c r="CM542" i="3"/>
  <c r="CN541" i="3"/>
  <c r="CO541" i="3" s="1"/>
  <c r="CP541" i="3" s="1"/>
  <c r="CQ541" i="3" s="1"/>
  <c r="V522" i="2"/>
  <c r="G524" i="2"/>
  <c r="T524" i="2"/>
  <c r="U523" i="2"/>
  <c r="Z523" i="2" s="1"/>
  <c r="E526" i="2"/>
  <c r="F525" i="2"/>
  <c r="I525" i="2" s="1"/>
  <c r="J520" i="1"/>
  <c r="K520" i="1" s="1"/>
  <c r="G521" i="1"/>
  <c r="H521" i="1"/>
  <c r="D523" i="1"/>
  <c r="E523" i="1" s="1"/>
  <c r="I523" i="1" s="1"/>
  <c r="F522" i="1"/>
  <c r="T543" i="6" l="1"/>
  <c r="S544" i="6"/>
  <c r="AC544" i="6"/>
  <c r="AF544" i="6" s="1"/>
  <c r="AG544" i="6" s="1"/>
  <c r="AP545" i="6"/>
  <c r="AN545" i="6"/>
  <c r="AL545" i="6"/>
  <c r="AM545" i="6"/>
  <c r="R545" i="6"/>
  <c r="N545" i="6"/>
  <c r="M546" i="6"/>
  <c r="P545" i="6"/>
  <c r="O545" i="6"/>
  <c r="S545" i="6" s="1"/>
  <c r="AD545" i="6"/>
  <c r="AB545" i="6"/>
  <c r="AA545" i="6"/>
  <c r="Z545" i="6"/>
  <c r="Y546" i="6"/>
  <c r="Q544" i="6"/>
  <c r="T544" i="6" s="1"/>
  <c r="AQ544" i="6"/>
  <c r="AR544" i="6" s="1"/>
  <c r="AS544" i="6" s="1"/>
  <c r="AR543" i="6"/>
  <c r="AS543" i="6" s="1"/>
  <c r="AK546" i="6"/>
  <c r="AQ545" i="6"/>
  <c r="AO545" i="6"/>
  <c r="V550" i="4"/>
  <c r="X549" i="4"/>
  <c r="Z549" i="4" s="1"/>
  <c r="X550" i="4"/>
  <c r="U551" i="4"/>
  <c r="AA548" i="4"/>
  <c r="AB548" i="4" s="1"/>
  <c r="H551" i="4"/>
  <c r="K550" i="4"/>
  <c r="M550" i="4" s="1"/>
  <c r="N550" i="4" s="1"/>
  <c r="O550" i="4" s="1"/>
  <c r="I551" i="4"/>
  <c r="DM557" i="3"/>
  <c r="DN557" i="3" s="1"/>
  <c r="DO557" i="3" s="1"/>
  <c r="DP557" i="3" s="1"/>
  <c r="CE524" i="3"/>
  <c r="CD524" i="3"/>
  <c r="CF524" i="3" s="1"/>
  <c r="CG524" i="3" s="1"/>
  <c r="BB525" i="3"/>
  <c r="BQ525" i="3"/>
  <c r="CC525" i="3" s="1"/>
  <c r="BP528" i="3"/>
  <c r="CB528" i="3" s="1"/>
  <c r="B542" i="3"/>
  <c r="BA528" i="3"/>
  <c r="BS524" i="3"/>
  <c r="BR524" i="3"/>
  <c r="BT524" i="3" s="1"/>
  <c r="BU524" i="3" s="1"/>
  <c r="BD525" i="3"/>
  <c r="BC525" i="3"/>
  <c r="BE525" i="3" s="1"/>
  <c r="BF525" i="3" s="1"/>
  <c r="E538" i="3"/>
  <c r="D538" i="3"/>
  <c r="F538" i="3" s="1"/>
  <c r="G538" i="3" s="1"/>
  <c r="C539" i="3"/>
  <c r="CM543" i="3"/>
  <c r="CN542" i="3"/>
  <c r="CO542" i="3" s="1"/>
  <c r="CP542" i="3" s="1"/>
  <c r="CQ542" i="3" s="1"/>
  <c r="V523" i="2"/>
  <c r="G525" i="2"/>
  <c r="U524" i="2"/>
  <c r="Z524" i="2" s="1"/>
  <c r="T525" i="2"/>
  <c r="E527" i="2"/>
  <c r="F526" i="2"/>
  <c r="I526" i="2" s="1"/>
  <c r="J521" i="1"/>
  <c r="K521" i="1" s="1"/>
  <c r="G522" i="1"/>
  <c r="H522" i="1"/>
  <c r="D524" i="1"/>
  <c r="E524" i="1" s="1"/>
  <c r="I524" i="1" s="1"/>
  <c r="F523" i="1"/>
  <c r="AC545" i="6" l="1"/>
  <c r="Q545" i="6"/>
  <c r="T545" i="6" s="1"/>
  <c r="AP546" i="6"/>
  <c r="AN546" i="6"/>
  <c r="AL546" i="6"/>
  <c r="AM546" i="6"/>
  <c r="M547" i="6"/>
  <c r="N546" i="6"/>
  <c r="O546" i="6"/>
  <c r="R546" i="6"/>
  <c r="P546" i="6"/>
  <c r="AD546" i="6"/>
  <c r="AB546" i="6"/>
  <c r="Z546" i="6"/>
  <c r="AA546" i="6"/>
  <c r="Y547" i="6"/>
  <c r="AE545" i="6"/>
  <c r="AF545" i="6" s="1"/>
  <c r="AG545" i="6" s="1"/>
  <c r="AR545" i="6"/>
  <c r="AS545" i="6" s="1"/>
  <c r="AO546" i="6"/>
  <c r="AK547" i="6"/>
  <c r="V551" i="4"/>
  <c r="Z550" i="4"/>
  <c r="AA550" i="4" s="1"/>
  <c r="AB550" i="4" s="1"/>
  <c r="U552" i="4"/>
  <c r="AA549" i="4"/>
  <c r="AB549" i="4" s="1"/>
  <c r="H552" i="4"/>
  <c r="I552" i="4" s="1"/>
  <c r="K551" i="4"/>
  <c r="DM558" i="3"/>
  <c r="DN558" i="3" s="1"/>
  <c r="DO558" i="3" s="1"/>
  <c r="DP558" i="3" s="1"/>
  <c r="CE525" i="3"/>
  <c r="CD525" i="3"/>
  <c r="CF525" i="3" s="1"/>
  <c r="CG525" i="3" s="1"/>
  <c r="BB526" i="3"/>
  <c r="BQ526" i="3"/>
  <c r="CC526" i="3" s="1"/>
  <c r="BS525" i="3"/>
  <c r="BR525" i="3"/>
  <c r="BT525" i="3" s="1"/>
  <c r="BU525" i="3" s="1"/>
  <c r="BP529" i="3"/>
  <c r="CB529" i="3" s="1"/>
  <c r="B543" i="3"/>
  <c r="BA529" i="3"/>
  <c r="BC526" i="3"/>
  <c r="BE526" i="3" s="1"/>
  <c r="BF526" i="3" s="1"/>
  <c r="BD526" i="3"/>
  <c r="D539" i="3"/>
  <c r="F539" i="3" s="1"/>
  <c r="G539" i="3" s="1"/>
  <c r="E539" i="3"/>
  <c r="C540" i="3"/>
  <c r="CM544" i="3"/>
  <c r="CN543" i="3"/>
  <c r="CO543" i="3" s="1"/>
  <c r="CP543" i="3" s="1"/>
  <c r="CQ543" i="3" s="1"/>
  <c r="V524" i="2"/>
  <c r="G526" i="2"/>
  <c r="T526" i="2"/>
  <c r="U525" i="2"/>
  <c r="Z525" i="2" s="1"/>
  <c r="E528" i="2"/>
  <c r="F527" i="2"/>
  <c r="I527" i="2" s="1"/>
  <c r="J522" i="1"/>
  <c r="K522" i="1" s="1"/>
  <c r="H523" i="1"/>
  <c r="G523" i="1"/>
  <c r="D525" i="1"/>
  <c r="E525" i="1" s="1"/>
  <c r="I525" i="1" s="1"/>
  <c r="F524" i="1"/>
  <c r="S546" i="6" l="1"/>
  <c r="Q546" i="6"/>
  <c r="O547" i="6"/>
  <c r="N547" i="6"/>
  <c r="P547" i="6"/>
  <c r="R547" i="6"/>
  <c r="M548" i="6"/>
  <c r="AC546" i="6"/>
  <c r="AP547" i="6"/>
  <c r="AN547" i="6"/>
  <c r="AL547" i="6"/>
  <c r="AM547" i="6"/>
  <c r="AB547" i="6"/>
  <c r="AD547" i="6"/>
  <c r="Z547" i="6"/>
  <c r="AA547" i="6"/>
  <c r="Y548" i="6"/>
  <c r="AE546" i="6"/>
  <c r="AK548" i="6"/>
  <c r="AQ546" i="6"/>
  <c r="AR546" i="6" s="1"/>
  <c r="AS546" i="6" s="1"/>
  <c r="X551" i="4"/>
  <c r="Z551" i="4" s="1"/>
  <c r="V552" i="4"/>
  <c r="U553" i="4"/>
  <c r="M551" i="4"/>
  <c r="N551" i="4" s="1"/>
  <c r="O551" i="4" s="1"/>
  <c r="H553" i="4"/>
  <c r="I553" i="4" s="1"/>
  <c r="K552" i="4"/>
  <c r="M552" i="4" s="1"/>
  <c r="DM559" i="3"/>
  <c r="DN559" i="3" s="1"/>
  <c r="DO559" i="3" s="1"/>
  <c r="DP559" i="3" s="1"/>
  <c r="CE526" i="3"/>
  <c r="CD526" i="3"/>
  <c r="CF526" i="3" s="1"/>
  <c r="CG526" i="3" s="1"/>
  <c r="BP530" i="3"/>
  <c r="CB530" i="3" s="1"/>
  <c r="B544" i="3"/>
  <c r="BA530" i="3"/>
  <c r="BB527" i="3"/>
  <c r="BQ527" i="3"/>
  <c r="CC527" i="3" s="1"/>
  <c r="BS526" i="3"/>
  <c r="BR526" i="3"/>
  <c r="BT526" i="3" s="1"/>
  <c r="BU526" i="3" s="1"/>
  <c r="BC527" i="3"/>
  <c r="BE527" i="3" s="1"/>
  <c r="BF527" i="3" s="1"/>
  <c r="BD527" i="3"/>
  <c r="D540" i="3"/>
  <c r="F540" i="3" s="1"/>
  <c r="G540" i="3" s="1"/>
  <c r="E540" i="3"/>
  <c r="C541" i="3"/>
  <c r="CM545" i="3"/>
  <c r="CN544" i="3"/>
  <c r="CO544" i="3" s="1"/>
  <c r="CP544" i="3" s="1"/>
  <c r="CQ544" i="3" s="1"/>
  <c r="V525" i="2"/>
  <c r="G527" i="2"/>
  <c r="T527" i="2"/>
  <c r="U526" i="2"/>
  <c r="Z526" i="2" s="1"/>
  <c r="E529" i="2"/>
  <c r="F528" i="2"/>
  <c r="I528" i="2" s="1"/>
  <c r="J523" i="1"/>
  <c r="K523" i="1" s="1"/>
  <c r="H524" i="1"/>
  <c r="G524" i="1"/>
  <c r="D526" i="1"/>
  <c r="E526" i="1" s="1"/>
  <c r="I526" i="1" s="1"/>
  <c r="F525" i="1"/>
  <c r="AF546" i="6" l="1"/>
  <c r="AG546" i="6" s="1"/>
  <c r="AC547" i="6"/>
  <c r="T546" i="6"/>
  <c r="Q547" i="6"/>
  <c r="N548" i="6"/>
  <c r="M549" i="6"/>
  <c r="R548" i="6"/>
  <c r="P548" i="6"/>
  <c r="O548" i="6"/>
  <c r="S548" i="6" s="1"/>
  <c r="AP548" i="6"/>
  <c r="AN548" i="6"/>
  <c r="AL548" i="6"/>
  <c r="AM548" i="6"/>
  <c r="AQ548" i="6" s="1"/>
  <c r="AD548" i="6"/>
  <c r="AB548" i="6"/>
  <c r="Z548" i="6"/>
  <c r="AA548" i="6"/>
  <c r="Y549" i="6"/>
  <c r="AE547" i="6"/>
  <c r="AF547" i="6" s="1"/>
  <c r="AG547" i="6" s="1"/>
  <c r="S547" i="6"/>
  <c r="T547" i="6" s="1"/>
  <c r="AK549" i="6"/>
  <c r="AQ547" i="6"/>
  <c r="AO547" i="6"/>
  <c r="X552" i="4"/>
  <c r="Z552" i="4" s="1"/>
  <c r="V553" i="4"/>
  <c r="X553" i="4" s="1"/>
  <c r="U554" i="4"/>
  <c r="AA551" i="4"/>
  <c r="AB551" i="4" s="1"/>
  <c r="H554" i="4"/>
  <c r="K553" i="4"/>
  <c r="N552" i="4"/>
  <c r="O552" i="4" s="1"/>
  <c r="I554" i="4"/>
  <c r="DM560" i="3"/>
  <c r="DN560" i="3" s="1"/>
  <c r="DO560" i="3" s="1"/>
  <c r="DP560" i="3" s="1"/>
  <c r="CE527" i="3"/>
  <c r="CD527" i="3"/>
  <c r="CF527" i="3" s="1"/>
  <c r="CG527" i="3" s="1"/>
  <c r="BB528" i="3"/>
  <c r="BQ528" i="3"/>
  <c r="CC528" i="3" s="1"/>
  <c r="BP531" i="3"/>
  <c r="CB531" i="3" s="1"/>
  <c r="BA531" i="3"/>
  <c r="B545" i="3"/>
  <c r="BS527" i="3"/>
  <c r="BR527" i="3"/>
  <c r="BT527" i="3" s="1"/>
  <c r="BU527" i="3" s="1"/>
  <c r="BC528" i="3"/>
  <c r="BE528" i="3" s="1"/>
  <c r="BF528" i="3" s="1"/>
  <c r="BD528" i="3"/>
  <c r="D541" i="3"/>
  <c r="F541" i="3" s="1"/>
  <c r="G541" i="3" s="1"/>
  <c r="E541" i="3"/>
  <c r="C542" i="3"/>
  <c r="CM546" i="3"/>
  <c r="CN545" i="3"/>
  <c r="CO545" i="3" s="1"/>
  <c r="CP545" i="3" s="1"/>
  <c r="CQ545" i="3" s="1"/>
  <c r="V526" i="2"/>
  <c r="G528" i="2"/>
  <c r="T528" i="2"/>
  <c r="U527" i="2"/>
  <c r="Z527" i="2" s="1"/>
  <c r="E530" i="2"/>
  <c r="F529" i="2"/>
  <c r="I529" i="2" s="1"/>
  <c r="J524" i="1"/>
  <c r="K524" i="1" s="1"/>
  <c r="H525" i="1"/>
  <c r="G525" i="1"/>
  <c r="D527" i="1"/>
  <c r="E527" i="1" s="1"/>
  <c r="I527" i="1" s="1"/>
  <c r="F526" i="1"/>
  <c r="Q548" i="6" l="1"/>
  <c r="T548" i="6" s="1"/>
  <c r="AC548" i="6"/>
  <c r="AP549" i="6"/>
  <c r="AN549" i="6"/>
  <c r="AL549" i="6"/>
  <c r="AM549" i="6"/>
  <c r="AD549" i="6"/>
  <c r="AB549" i="6"/>
  <c r="AA549" i="6"/>
  <c r="AE549" i="6" s="1"/>
  <c r="Z549" i="6"/>
  <c r="Y550" i="6"/>
  <c r="R549" i="6"/>
  <c r="O549" i="6"/>
  <c r="N549" i="6"/>
  <c r="P549" i="6"/>
  <c r="M550" i="6"/>
  <c r="AE548" i="6"/>
  <c r="AR547" i="6"/>
  <c r="AS547" i="6" s="1"/>
  <c r="AO548" i="6"/>
  <c r="AR548" i="6" s="1"/>
  <c r="AS548" i="6" s="1"/>
  <c r="AK550" i="6"/>
  <c r="M553" i="4"/>
  <c r="N553" i="4" s="1"/>
  <c r="O553" i="4" s="1"/>
  <c r="V554" i="4"/>
  <c r="AA552" i="4"/>
  <c r="AB552" i="4" s="1"/>
  <c r="U555" i="4"/>
  <c r="Z553" i="4"/>
  <c r="H555" i="4"/>
  <c r="I555" i="4" s="1"/>
  <c r="K554" i="4"/>
  <c r="M554" i="4" s="1"/>
  <c r="N554" i="4" s="1"/>
  <c r="O554" i="4" s="1"/>
  <c r="DM561" i="3"/>
  <c r="DN561" i="3" s="1"/>
  <c r="DO561" i="3" s="1"/>
  <c r="DP561" i="3" s="1"/>
  <c r="CE528" i="3"/>
  <c r="CD528" i="3"/>
  <c r="BP532" i="3"/>
  <c r="CB532" i="3" s="1"/>
  <c r="B546" i="3"/>
  <c r="BA532" i="3"/>
  <c r="BS528" i="3"/>
  <c r="BR528" i="3"/>
  <c r="BT528" i="3" s="1"/>
  <c r="BU528" i="3" s="1"/>
  <c r="BB529" i="3"/>
  <c r="BQ529" i="3"/>
  <c r="CC529" i="3" s="1"/>
  <c r="BD529" i="3"/>
  <c r="BC529" i="3"/>
  <c r="BE529" i="3" s="1"/>
  <c r="BF529" i="3" s="1"/>
  <c r="D542" i="3"/>
  <c r="F542" i="3" s="1"/>
  <c r="G542" i="3" s="1"/>
  <c r="E542" i="3"/>
  <c r="C543" i="3"/>
  <c r="CM547" i="3"/>
  <c r="CN546" i="3"/>
  <c r="CO546" i="3" s="1"/>
  <c r="CP546" i="3" s="1"/>
  <c r="CQ546" i="3" s="1"/>
  <c r="V527" i="2"/>
  <c r="G529" i="2"/>
  <c r="T529" i="2"/>
  <c r="U528" i="2"/>
  <c r="Z528" i="2" s="1"/>
  <c r="F530" i="2"/>
  <c r="I530" i="2" s="1"/>
  <c r="E531" i="2"/>
  <c r="J525" i="1"/>
  <c r="K525" i="1" s="1"/>
  <c r="H526" i="1"/>
  <c r="G526" i="1"/>
  <c r="D528" i="1"/>
  <c r="E528" i="1" s="1"/>
  <c r="I528" i="1" s="1"/>
  <c r="F527" i="1"/>
  <c r="Q549" i="6" l="1"/>
  <c r="AD550" i="6"/>
  <c r="AB550" i="6"/>
  <c r="AA550" i="6"/>
  <c r="AE550" i="6" s="1"/>
  <c r="Z550" i="6"/>
  <c r="Y551" i="6"/>
  <c r="P550" i="6"/>
  <c r="R550" i="6"/>
  <c r="N550" i="6"/>
  <c r="M551" i="6"/>
  <c r="O550" i="6"/>
  <c r="S550" i="6" s="1"/>
  <c r="AP550" i="6"/>
  <c r="AN550" i="6"/>
  <c r="AL550" i="6"/>
  <c r="AM550" i="6"/>
  <c r="AC549" i="6"/>
  <c r="AF549" i="6" s="1"/>
  <c r="AG549" i="6" s="1"/>
  <c r="S549" i="6"/>
  <c r="T549" i="6" s="1"/>
  <c r="AF548" i="6"/>
  <c r="AG548" i="6" s="1"/>
  <c r="AK551" i="6"/>
  <c r="AQ549" i="6"/>
  <c r="AO549" i="6"/>
  <c r="X554" i="4"/>
  <c r="V555" i="4"/>
  <c r="Z554" i="4"/>
  <c r="AA553" i="4"/>
  <c r="AB553" i="4" s="1"/>
  <c r="U556" i="4"/>
  <c r="H556" i="4"/>
  <c r="K555" i="4"/>
  <c r="M555" i="4" s="1"/>
  <c r="N555" i="4" s="1"/>
  <c r="O555" i="4" s="1"/>
  <c r="I556" i="4"/>
  <c r="DM562" i="3"/>
  <c r="DN562" i="3" s="1"/>
  <c r="DO562" i="3" s="1"/>
  <c r="DP562" i="3" s="1"/>
  <c r="CE529" i="3"/>
  <c r="CD529" i="3"/>
  <c r="CF529" i="3" s="1"/>
  <c r="CG529" i="3" s="1"/>
  <c r="CF528" i="3"/>
  <c r="CG528" i="3" s="1"/>
  <c r="BB530" i="3"/>
  <c r="BQ530" i="3"/>
  <c r="CC530" i="3" s="1"/>
  <c r="BS529" i="3"/>
  <c r="BR529" i="3"/>
  <c r="BT529" i="3" s="1"/>
  <c r="BU529" i="3" s="1"/>
  <c r="BP533" i="3"/>
  <c r="CB533" i="3" s="1"/>
  <c r="B547" i="3"/>
  <c r="BA533" i="3"/>
  <c r="BD530" i="3"/>
  <c r="BC530" i="3"/>
  <c r="BE530" i="3" s="1"/>
  <c r="BF530" i="3" s="1"/>
  <c r="D543" i="3"/>
  <c r="F543" i="3" s="1"/>
  <c r="G543" i="3" s="1"/>
  <c r="E543" i="3"/>
  <c r="C544" i="3"/>
  <c r="CM548" i="3"/>
  <c r="CN547" i="3"/>
  <c r="CO547" i="3" s="1"/>
  <c r="CP547" i="3" s="1"/>
  <c r="CQ547" i="3" s="1"/>
  <c r="V528" i="2"/>
  <c r="G530" i="2"/>
  <c r="U529" i="2"/>
  <c r="Z529" i="2" s="1"/>
  <c r="T530" i="2"/>
  <c r="F531" i="2"/>
  <c r="I531" i="2" s="1"/>
  <c r="E532" i="2"/>
  <c r="J526" i="1"/>
  <c r="K526" i="1" s="1"/>
  <c r="H527" i="1"/>
  <c r="G527" i="1"/>
  <c r="D529" i="1"/>
  <c r="E529" i="1" s="1"/>
  <c r="I529" i="1" s="1"/>
  <c r="F528" i="1"/>
  <c r="AQ550" i="6" l="1"/>
  <c r="Q550" i="6"/>
  <c r="T550" i="6" s="1"/>
  <c r="O551" i="6"/>
  <c r="N551" i="6"/>
  <c r="R551" i="6"/>
  <c r="M552" i="6"/>
  <c r="P551" i="6"/>
  <c r="AD551" i="6"/>
  <c r="AB551" i="6"/>
  <c r="Z551" i="6"/>
  <c r="AA551" i="6"/>
  <c r="AE551" i="6" s="1"/>
  <c r="Y552" i="6"/>
  <c r="AC550" i="6"/>
  <c r="AF550" i="6" s="1"/>
  <c r="AG550" i="6" s="1"/>
  <c r="AP551" i="6"/>
  <c r="AN551" i="6"/>
  <c r="AL551" i="6"/>
  <c r="AM551" i="6"/>
  <c r="AO550" i="6"/>
  <c r="AR550" i="6" s="1"/>
  <c r="AS550" i="6" s="1"/>
  <c r="AR549" i="6"/>
  <c r="AS549" i="6" s="1"/>
  <c r="AK552" i="6"/>
  <c r="V556" i="4"/>
  <c r="U557" i="4"/>
  <c r="X555" i="4"/>
  <c r="Z555" i="4" s="1"/>
  <c r="AA554" i="4"/>
  <c r="AB554" i="4" s="1"/>
  <c r="H557" i="4"/>
  <c r="I557" i="4" s="1"/>
  <c r="K556" i="4"/>
  <c r="DM563" i="3"/>
  <c r="DN563" i="3" s="1"/>
  <c r="DO563" i="3" s="1"/>
  <c r="DP563" i="3" s="1"/>
  <c r="CE530" i="3"/>
  <c r="CD530" i="3"/>
  <c r="BB531" i="3"/>
  <c r="BQ531" i="3"/>
  <c r="CC531" i="3" s="1"/>
  <c r="BP534" i="3"/>
  <c r="CB534" i="3" s="1"/>
  <c r="BA534" i="3"/>
  <c r="B548" i="3"/>
  <c r="BS530" i="3"/>
  <c r="BR530" i="3"/>
  <c r="BT530" i="3" s="1"/>
  <c r="BU530" i="3" s="1"/>
  <c r="BD531" i="3"/>
  <c r="BC531" i="3"/>
  <c r="BE531" i="3" s="1"/>
  <c r="BF531" i="3" s="1"/>
  <c r="D544" i="3"/>
  <c r="F544" i="3" s="1"/>
  <c r="G544" i="3" s="1"/>
  <c r="E544" i="3"/>
  <c r="C545" i="3"/>
  <c r="CM549" i="3"/>
  <c r="CN548" i="3"/>
  <c r="CO548" i="3" s="1"/>
  <c r="CP548" i="3" s="1"/>
  <c r="CQ548" i="3" s="1"/>
  <c r="V529" i="2"/>
  <c r="G531" i="2"/>
  <c r="T531" i="2"/>
  <c r="U530" i="2"/>
  <c r="Z530" i="2" s="1"/>
  <c r="E533" i="2"/>
  <c r="F532" i="2"/>
  <c r="I532" i="2" s="1"/>
  <c r="J527" i="1"/>
  <c r="K527" i="1" s="1"/>
  <c r="H528" i="1"/>
  <c r="G528" i="1"/>
  <c r="D530" i="1"/>
  <c r="E530" i="1" s="1"/>
  <c r="I530" i="1" s="1"/>
  <c r="F529" i="1"/>
  <c r="Q551" i="6" l="1"/>
  <c r="AP552" i="6"/>
  <c r="AN552" i="6"/>
  <c r="AL552" i="6"/>
  <c r="AM552" i="6"/>
  <c r="AC551" i="6"/>
  <c r="AF551" i="6" s="1"/>
  <c r="AG551" i="6" s="1"/>
  <c r="P552" i="6"/>
  <c r="O552" i="6"/>
  <c r="M553" i="6"/>
  <c r="R552" i="6"/>
  <c r="N552" i="6"/>
  <c r="S551" i="6"/>
  <c r="AD552" i="6"/>
  <c r="AB552" i="6"/>
  <c r="AA552" i="6"/>
  <c r="Z552" i="6"/>
  <c r="Y553" i="6"/>
  <c r="AQ551" i="6"/>
  <c r="AO551" i="6"/>
  <c r="AK553" i="6"/>
  <c r="AO552" i="6"/>
  <c r="M556" i="4"/>
  <c r="X556" i="4"/>
  <c r="Z556" i="4" s="1"/>
  <c r="AA556" i="4" s="1"/>
  <c r="AB556" i="4" s="1"/>
  <c r="V557" i="4"/>
  <c r="AA555" i="4"/>
  <c r="AB555" i="4" s="1"/>
  <c r="U558" i="4"/>
  <c r="H558" i="4"/>
  <c r="I558" i="4" s="1"/>
  <c r="K557" i="4"/>
  <c r="N556" i="4"/>
  <c r="O556" i="4" s="1"/>
  <c r="DM564" i="3"/>
  <c r="DN564" i="3" s="1"/>
  <c r="DO564" i="3" s="1"/>
  <c r="DP564" i="3" s="1"/>
  <c r="CD531" i="3"/>
  <c r="CF531" i="3" s="1"/>
  <c r="CG531" i="3" s="1"/>
  <c r="CE531" i="3"/>
  <c r="CF530" i="3"/>
  <c r="CG530" i="3" s="1"/>
  <c r="BR531" i="3"/>
  <c r="BT531" i="3" s="1"/>
  <c r="BU531" i="3" s="1"/>
  <c r="BS531" i="3"/>
  <c r="BB532" i="3"/>
  <c r="BQ532" i="3"/>
  <c r="CC532" i="3" s="1"/>
  <c r="BP535" i="3"/>
  <c r="CB535" i="3" s="1"/>
  <c r="B549" i="3"/>
  <c r="BA535" i="3"/>
  <c r="BD532" i="3"/>
  <c r="BC532" i="3"/>
  <c r="BE532" i="3" s="1"/>
  <c r="BF532" i="3" s="1"/>
  <c r="D545" i="3"/>
  <c r="F545" i="3" s="1"/>
  <c r="G545" i="3" s="1"/>
  <c r="E545" i="3"/>
  <c r="C546" i="3"/>
  <c r="CM550" i="3"/>
  <c r="CN549" i="3"/>
  <c r="CO549" i="3" s="1"/>
  <c r="CP549" i="3" s="1"/>
  <c r="CQ549" i="3" s="1"/>
  <c r="V530" i="2"/>
  <c r="G532" i="2"/>
  <c r="T532" i="2"/>
  <c r="U531" i="2"/>
  <c r="Z531" i="2" s="1"/>
  <c r="E534" i="2"/>
  <c r="F533" i="2"/>
  <c r="I533" i="2" s="1"/>
  <c r="J528" i="1"/>
  <c r="K528" i="1" s="1"/>
  <c r="G529" i="1"/>
  <c r="H529" i="1"/>
  <c r="D531" i="1"/>
  <c r="E531" i="1" s="1"/>
  <c r="I531" i="1" s="1"/>
  <c r="F530" i="1"/>
  <c r="T551" i="6" l="1"/>
  <c r="AE552" i="6"/>
  <c r="N553" i="6"/>
  <c r="M554" i="6"/>
  <c r="R553" i="6"/>
  <c r="P553" i="6"/>
  <c r="O553" i="6"/>
  <c r="S553" i="6" s="1"/>
  <c r="Q552" i="6"/>
  <c r="AP553" i="6"/>
  <c r="AN553" i="6"/>
  <c r="AL553" i="6"/>
  <c r="AM553" i="6"/>
  <c r="AD553" i="6"/>
  <c r="AB553" i="6"/>
  <c r="Z553" i="6"/>
  <c r="AA553" i="6"/>
  <c r="Y554" i="6"/>
  <c r="AC552" i="6"/>
  <c r="AF552" i="6" s="1"/>
  <c r="AG552" i="6" s="1"/>
  <c r="S552" i="6"/>
  <c r="AK554" i="6"/>
  <c r="AQ552" i="6"/>
  <c r="AR552" i="6" s="1"/>
  <c r="AS552" i="6" s="1"/>
  <c r="AR551" i="6"/>
  <c r="AS551" i="6" s="1"/>
  <c r="X557" i="4"/>
  <c r="M557" i="4"/>
  <c r="V558" i="4"/>
  <c r="U559" i="4"/>
  <c r="Z557" i="4"/>
  <c r="H559" i="4"/>
  <c r="I559" i="4" s="1"/>
  <c r="K558" i="4"/>
  <c r="M558" i="4" s="1"/>
  <c r="N557" i="4"/>
  <c r="O557" i="4" s="1"/>
  <c r="DM565" i="3"/>
  <c r="DN565" i="3" s="1"/>
  <c r="DO565" i="3" s="1"/>
  <c r="DP565" i="3" s="1"/>
  <c r="CE532" i="3"/>
  <c r="CD532" i="3"/>
  <c r="CF532" i="3" s="1"/>
  <c r="CG532" i="3" s="1"/>
  <c r="BP536" i="3"/>
  <c r="CB536" i="3" s="1"/>
  <c r="BA536" i="3"/>
  <c r="B550" i="3"/>
  <c r="BB533" i="3"/>
  <c r="BQ533" i="3"/>
  <c r="CC533" i="3" s="1"/>
  <c r="BR532" i="3"/>
  <c r="BT532" i="3" s="1"/>
  <c r="BU532" i="3" s="1"/>
  <c r="BS532" i="3"/>
  <c r="BD533" i="3"/>
  <c r="BC533" i="3"/>
  <c r="BE533" i="3" s="1"/>
  <c r="BF533" i="3" s="1"/>
  <c r="E546" i="3"/>
  <c r="D546" i="3"/>
  <c r="F546" i="3" s="1"/>
  <c r="G546" i="3" s="1"/>
  <c r="C547" i="3"/>
  <c r="CM551" i="3"/>
  <c r="CN550" i="3"/>
  <c r="CO550" i="3" s="1"/>
  <c r="CP550" i="3" s="1"/>
  <c r="CQ550" i="3" s="1"/>
  <c r="V531" i="2"/>
  <c r="G533" i="2"/>
  <c r="T533" i="2"/>
  <c r="U532" i="2"/>
  <c r="Z532" i="2" s="1"/>
  <c r="E535" i="2"/>
  <c r="F534" i="2"/>
  <c r="I534" i="2" s="1"/>
  <c r="J529" i="1"/>
  <c r="K529" i="1" s="1"/>
  <c r="G530" i="1"/>
  <c r="H530" i="1"/>
  <c r="D532" i="1"/>
  <c r="E532" i="1" s="1"/>
  <c r="I532" i="1" s="1"/>
  <c r="F531" i="1"/>
  <c r="Q553" i="6" l="1"/>
  <c r="T553" i="6" s="1"/>
  <c r="T552" i="6"/>
  <c r="AB554" i="6"/>
  <c r="AD554" i="6"/>
  <c r="AA554" i="6"/>
  <c r="AE554" i="6" s="1"/>
  <c r="Z554" i="6"/>
  <c r="Y555" i="6"/>
  <c r="AE553" i="6"/>
  <c r="O554" i="6"/>
  <c r="P554" i="6"/>
  <c r="N554" i="6"/>
  <c r="R554" i="6"/>
  <c r="M555" i="6"/>
  <c r="AP554" i="6"/>
  <c r="AN554" i="6"/>
  <c r="AL554" i="6"/>
  <c r="AM554" i="6"/>
  <c r="AC553" i="6"/>
  <c r="AK555" i="6"/>
  <c r="AO554" i="6"/>
  <c r="AQ554" i="6"/>
  <c r="AR554" i="6" s="1"/>
  <c r="AS554" i="6" s="1"/>
  <c r="AQ553" i="6"/>
  <c r="AO553" i="6"/>
  <c r="X558" i="4"/>
  <c r="Z558" i="4" s="1"/>
  <c r="V559" i="4"/>
  <c r="U560" i="4"/>
  <c r="AA557" i="4"/>
  <c r="AB557" i="4" s="1"/>
  <c r="H560" i="4"/>
  <c r="I560" i="4" s="1"/>
  <c r="K559" i="4"/>
  <c r="N558" i="4"/>
  <c r="O558" i="4" s="1"/>
  <c r="DM566" i="3"/>
  <c r="DN566" i="3" s="1"/>
  <c r="DO566" i="3" s="1"/>
  <c r="DP566" i="3" s="1"/>
  <c r="CE533" i="3"/>
  <c r="CD533" i="3"/>
  <c r="CF533" i="3" s="1"/>
  <c r="CG533" i="3" s="1"/>
  <c r="BB534" i="3"/>
  <c r="BQ534" i="3"/>
  <c r="CC534" i="3" s="1"/>
  <c r="BS533" i="3"/>
  <c r="BR533" i="3"/>
  <c r="BT533" i="3" s="1"/>
  <c r="BU533" i="3" s="1"/>
  <c r="BP537" i="3"/>
  <c r="CB537" i="3" s="1"/>
  <c r="B551" i="3"/>
  <c r="BA537" i="3"/>
  <c r="BD534" i="3"/>
  <c r="BC534" i="3"/>
  <c r="BE534" i="3" s="1"/>
  <c r="BF534" i="3" s="1"/>
  <c r="E547" i="3"/>
  <c r="D547" i="3"/>
  <c r="F547" i="3" s="1"/>
  <c r="G547" i="3" s="1"/>
  <c r="C548" i="3"/>
  <c r="CM552" i="3"/>
  <c r="CN551" i="3"/>
  <c r="CO551" i="3" s="1"/>
  <c r="CP551" i="3" s="1"/>
  <c r="CQ551" i="3" s="1"/>
  <c r="V532" i="2"/>
  <c r="G534" i="2"/>
  <c r="T534" i="2"/>
  <c r="U533" i="2"/>
  <c r="Z533" i="2" s="1"/>
  <c r="E536" i="2"/>
  <c r="F535" i="2"/>
  <c r="I535" i="2" s="1"/>
  <c r="J530" i="1"/>
  <c r="K530" i="1" s="1"/>
  <c r="H531" i="1"/>
  <c r="G531" i="1"/>
  <c r="D533" i="1"/>
  <c r="E533" i="1" s="1"/>
  <c r="I533" i="1" s="1"/>
  <c r="F532" i="1"/>
  <c r="AF553" i="6" l="1"/>
  <c r="AG553" i="6" s="1"/>
  <c r="S554" i="6"/>
  <c r="AP555" i="6"/>
  <c r="AN555" i="6"/>
  <c r="AL555" i="6"/>
  <c r="AM555" i="6"/>
  <c r="Q554" i="6"/>
  <c r="T554" i="6" s="1"/>
  <c r="AD555" i="6"/>
  <c r="AB555" i="6"/>
  <c r="Z555" i="6"/>
  <c r="AA555" i="6"/>
  <c r="AE555" i="6" s="1"/>
  <c r="Y556" i="6"/>
  <c r="AC554" i="6"/>
  <c r="AF554" i="6" s="1"/>
  <c r="AG554" i="6" s="1"/>
  <c r="R555" i="6"/>
  <c r="N555" i="6"/>
  <c r="M556" i="6"/>
  <c r="P555" i="6"/>
  <c r="O555" i="6"/>
  <c r="S555" i="6" s="1"/>
  <c r="AR553" i="6"/>
  <c r="AS553" i="6" s="1"/>
  <c r="AK556" i="6"/>
  <c r="M559" i="4"/>
  <c r="X559" i="4"/>
  <c r="V560" i="4"/>
  <c r="AA558" i="4"/>
  <c r="AB558" i="4" s="1"/>
  <c r="U561" i="4"/>
  <c r="Z559" i="4"/>
  <c r="H561" i="4"/>
  <c r="I561" i="4" s="1"/>
  <c r="K560" i="4"/>
  <c r="M560" i="4" s="1"/>
  <c r="N559" i="4"/>
  <c r="O559" i="4" s="1"/>
  <c r="DM567" i="3"/>
  <c r="DN567" i="3" s="1"/>
  <c r="DO567" i="3" s="1"/>
  <c r="DP567" i="3" s="1"/>
  <c r="CE534" i="3"/>
  <c r="CD534" i="3"/>
  <c r="CF534" i="3" s="1"/>
  <c r="CG534" i="3" s="1"/>
  <c r="BB535" i="3"/>
  <c r="BQ535" i="3"/>
  <c r="CC535" i="3" s="1"/>
  <c r="BS534" i="3"/>
  <c r="BR534" i="3"/>
  <c r="BT534" i="3" s="1"/>
  <c r="BU534" i="3" s="1"/>
  <c r="BP538" i="3"/>
  <c r="CB538" i="3" s="1"/>
  <c r="B552" i="3"/>
  <c r="BA538" i="3"/>
  <c r="BD535" i="3"/>
  <c r="BC535" i="3"/>
  <c r="BE535" i="3" s="1"/>
  <c r="BF535" i="3" s="1"/>
  <c r="E548" i="3"/>
  <c r="D548" i="3"/>
  <c r="F548" i="3" s="1"/>
  <c r="G548" i="3" s="1"/>
  <c r="C549" i="3"/>
  <c r="CM553" i="3"/>
  <c r="CN552" i="3"/>
  <c r="CO552" i="3" s="1"/>
  <c r="CP552" i="3" s="1"/>
  <c r="CQ552" i="3" s="1"/>
  <c r="V533" i="2"/>
  <c r="G535" i="2"/>
  <c r="T535" i="2"/>
  <c r="U534" i="2"/>
  <c r="Z534" i="2" s="1"/>
  <c r="F536" i="2"/>
  <c r="I536" i="2" s="1"/>
  <c r="E537" i="2"/>
  <c r="J531" i="1"/>
  <c r="K531" i="1" s="1"/>
  <c r="H532" i="1"/>
  <c r="G532" i="1"/>
  <c r="D534" i="1"/>
  <c r="E534" i="1" s="1"/>
  <c r="I534" i="1" s="1"/>
  <c r="F533" i="1"/>
  <c r="Q555" i="6" l="1"/>
  <c r="T555" i="6" s="1"/>
  <c r="AP556" i="6"/>
  <c r="AN556" i="6"/>
  <c r="AL556" i="6"/>
  <c r="AM556" i="6"/>
  <c r="M557" i="6"/>
  <c r="R556" i="6"/>
  <c r="P556" i="6"/>
  <c r="O556" i="6"/>
  <c r="S556" i="6" s="1"/>
  <c r="N556" i="6"/>
  <c r="AD556" i="6"/>
  <c r="AB556" i="6"/>
  <c r="Z556" i="6"/>
  <c r="AA556" i="6"/>
  <c r="Y557" i="6"/>
  <c r="AC555" i="6"/>
  <c r="AF555" i="6" s="1"/>
  <c r="AG555" i="6" s="1"/>
  <c r="AK557" i="6"/>
  <c r="AQ556" i="6"/>
  <c r="AQ555" i="6"/>
  <c r="AO555" i="6"/>
  <c r="X560" i="4"/>
  <c r="V561" i="4"/>
  <c r="X561" i="4" s="1"/>
  <c r="AA559" i="4"/>
  <c r="AB559" i="4" s="1"/>
  <c r="Z560" i="4"/>
  <c r="U562" i="4"/>
  <c r="H562" i="4"/>
  <c r="I562" i="4" s="1"/>
  <c r="K561" i="4"/>
  <c r="N560" i="4"/>
  <c r="O560" i="4" s="1"/>
  <c r="DM568" i="3"/>
  <c r="DN568" i="3" s="1"/>
  <c r="DO568" i="3" s="1"/>
  <c r="DP568" i="3" s="1"/>
  <c r="CE535" i="3"/>
  <c r="CD535" i="3"/>
  <c r="CF535" i="3" s="1"/>
  <c r="CG535" i="3" s="1"/>
  <c r="BB536" i="3"/>
  <c r="BQ536" i="3"/>
  <c r="CC536" i="3" s="1"/>
  <c r="BP539" i="3"/>
  <c r="CB539" i="3" s="1"/>
  <c r="B553" i="3"/>
  <c r="BA539" i="3"/>
  <c r="BS535" i="3"/>
  <c r="BR535" i="3"/>
  <c r="BT535" i="3" s="1"/>
  <c r="BU535" i="3" s="1"/>
  <c r="BD536" i="3"/>
  <c r="BC536" i="3"/>
  <c r="BE536" i="3" s="1"/>
  <c r="BF536" i="3" s="1"/>
  <c r="E549" i="3"/>
  <c r="D549" i="3"/>
  <c r="F549" i="3" s="1"/>
  <c r="G549" i="3" s="1"/>
  <c r="C550" i="3"/>
  <c r="CM554" i="3"/>
  <c r="CN553" i="3"/>
  <c r="CO553" i="3" s="1"/>
  <c r="CP553" i="3" s="1"/>
  <c r="CQ553" i="3" s="1"/>
  <c r="V534" i="2"/>
  <c r="G536" i="2"/>
  <c r="T536" i="2"/>
  <c r="U535" i="2"/>
  <c r="Z535" i="2" s="1"/>
  <c r="F537" i="2"/>
  <c r="I537" i="2" s="1"/>
  <c r="E538" i="2"/>
  <c r="J532" i="1"/>
  <c r="K532" i="1" s="1"/>
  <c r="H533" i="1"/>
  <c r="G533" i="1"/>
  <c r="D535" i="1"/>
  <c r="E535" i="1" s="1"/>
  <c r="I535" i="1" s="1"/>
  <c r="F534" i="1"/>
  <c r="N557" i="6" l="1"/>
  <c r="M558" i="6"/>
  <c r="P557" i="6"/>
  <c r="O557" i="6"/>
  <c r="R557" i="6"/>
  <c r="AP557" i="6"/>
  <c r="AN557" i="6"/>
  <c r="AL557" i="6"/>
  <c r="AM557" i="6"/>
  <c r="AQ557" i="6" s="1"/>
  <c r="AC556" i="6"/>
  <c r="Q556" i="6"/>
  <c r="T556" i="6" s="1"/>
  <c r="AD557" i="6"/>
  <c r="AB557" i="6"/>
  <c r="Z557" i="6"/>
  <c r="AA557" i="6"/>
  <c r="Y558" i="6"/>
  <c r="AE556" i="6"/>
  <c r="AO556" i="6"/>
  <c r="AR555" i="6"/>
  <c r="AS555" i="6" s="1"/>
  <c r="AR556" i="6"/>
  <c r="AS556" i="6" s="1"/>
  <c r="AK558" i="6"/>
  <c r="M561" i="4"/>
  <c r="V562" i="4"/>
  <c r="U563" i="4"/>
  <c r="AA560" i="4"/>
  <c r="AB560" i="4" s="1"/>
  <c r="Z561" i="4"/>
  <c r="H563" i="4"/>
  <c r="I563" i="4" s="1"/>
  <c r="K562" i="4"/>
  <c r="N561" i="4"/>
  <c r="O561" i="4" s="1"/>
  <c r="DM569" i="3"/>
  <c r="DN569" i="3" s="1"/>
  <c r="DO569" i="3" s="1"/>
  <c r="DP569" i="3" s="1"/>
  <c r="CE536" i="3"/>
  <c r="CD536" i="3"/>
  <c r="CF536" i="3" s="1"/>
  <c r="CG536" i="3" s="1"/>
  <c r="BB537" i="3"/>
  <c r="BQ537" i="3"/>
  <c r="CC537" i="3" s="1"/>
  <c r="BP540" i="3"/>
  <c r="CB540" i="3" s="1"/>
  <c r="B554" i="3"/>
  <c r="BA540" i="3"/>
  <c r="BS536" i="3"/>
  <c r="BR536" i="3"/>
  <c r="BT536" i="3" s="1"/>
  <c r="BU536" i="3" s="1"/>
  <c r="BD537" i="3"/>
  <c r="BC537" i="3"/>
  <c r="BE537" i="3" s="1"/>
  <c r="BF537" i="3" s="1"/>
  <c r="E550" i="3"/>
  <c r="D550" i="3"/>
  <c r="F550" i="3" s="1"/>
  <c r="G550" i="3" s="1"/>
  <c r="C551" i="3"/>
  <c r="CM555" i="3"/>
  <c r="CN554" i="3"/>
  <c r="CO554" i="3" s="1"/>
  <c r="CP554" i="3" s="1"/>
  <c r="CQ554" i="3" s="1"/>
  <c r="V535" i="2"/>
  <c r="G537" i="2"/>
  <c r="T537" i="2"/>
  <c r="U536" i="2"/>
  <c r="Z536" i="2" s="1"/>
  <c r="E539" i="2"/>
  <c r="F538" i="2"/>
  <c r="I538" i="2" s="1"/>
  <c r="J533" i="1"/>
  <c r="K533" i="1" s="1"/>
  <c r="H534" i="1"/>
  <c r="G534" i="1"/>
  <c r="D536" i="1"/>
  <c r="E536" i="1" s="1"/>
  <c r="I536" i="1" s="1"/>
  <c r="F535" i="1"/>
  <c r="Q557" i="6" l="1"/>
  <c r="AP558" i="6"/>
  <c r="AN558" i="6"/>
  <c r="AL558" i="6"/>
  <c r="AM558" i="6"/>
  <c r="AD558" i="6"/>
  <c r="AB558" i="6"/>
  <c r="Z558" i="6"/>
  <c r="AA558" i="6"/>
  <c r="AE558" i="6" s="1"/>
  <c r="Y559" i="6"/>
  <c r="S557" i="6"/>
  <c r="T557" i="6" s="1"/>
  <c r="AE557" i="6"/>
  <c r="N558" i="6"/>
  <c r="O558" i="6"/>
  <c r="R558" i="6"/>
  <c r="M559" i="6"/>
  <c r="P558" i="6"/>
  <c r="AF556" i="6"/>
  <c r="AG556" i="6" s="1"/>
  <c r="AC557" i="6"/>
  <c r="AO558" i="6"/>
  <c r="AK559" i="6"/>
  <c r="AO557" i="6"/>
  <c r="AR557" i="6" s="1"/>
  <c r="AS557" i="6" s="1"/>
  <c r="M562" i="4"/>
  <c r="X562" i="4"/>
  <c r="Z562" i="4" s="1"/>
  <c r="AA562" i="4" s="1"/>
  <c r="AB562" i="4" s="1"/>
  <c r="V563" i="4"/>
  <c r="U564" i="4"/>
  <c r="AA561" i="4"/>
  <c r="AB561" i="4" s="1"/>
  <c r="H564" i="4"/>
  <c r="I564" i="4" s="1"/>
  <c r="K563" i="4"/>
  <c r="N562" i="4"/>
  <c r="O562" i="4" s="1"/>
  <c r="DM570" i="3"/>
  <c r="DN570" i="3" s="1"/>
  <c r="DO570" i="3" s="1"/>
  <c r="DP570" i="3" s="1"/>
  <c r="CE537" i="3"/>
  <c r="CD537" i="3"/>
  <c r="CF537" i="3" s="1"/>
  <c r="CG537" i="3" s="1"/>
  <c r="BB538" i="3"/>
  <c r="BQ538" i="3"/>
  <c r="CC538" i="3" s="1"/>
  <c r="BP541" i="3"/>
  <c r="CB541" i="3" s="1"/>
  <c r="BA541" i="3"/>
  <c r="B555" i="3"/>
  <c r="BS537" i="3"/>
  <c r="BR537" i="3"/>
  <c r="BT537" i="3" s="1"/>
  <c r="BU537" i="3" s="1"/>
  <c r="BD538" i="3"/>
  <c r="BC538" i="3"/>
  <c r="BE538" i="3" s="1"/>
  <c r="BF538" i="3" s="1"/>
  <c r="E551" i="3"/>
  <c r="D551" i="3"/>
  <c r="F551" i="3" s="1"/>
  <c r="G551" i="3" s="1"/>
  <c r="C552" i="3"/>
  <c r="CM556" i="3"/>
  <c r="CN555" i="3"/>
  <c r="CO555" i="3" s="1"/>
  <c r="CP555" i="3" s="1"/>
  <c r="CQ555" i="3" s="1"/>
  <c r="V536" i="2"/>
  <c r="G538" i="2"/>
  <c r="T538" i="2"/>
  <c r="U537" i="2"/>
  <c r="Z537" i="2" s="1"/>
  <c r="E540" i="2"/>
  <c r="F539" i="2"/>
  <c r="I539" i="2" s="1"/>
  <c r="J534" i="1"/>
  <c r="K534" i="1" s="1"/>
  <c r="H535" i="1"/>
  <c r="G535" i="1"/>
  <c r="D537" i="1"/>
  <c r="E537" i="1" s="1"/>
  <c r="I537" i="1" s="1"/>
  <c r="F536" i="1"/>
  <c r="Q558" i="6" l="1"/>
  <c r="AN559" i="6"/>
  <c r="AP559" i="6"/>
  <c r="AL559" i="6"/>
  <c r="AM559" i="6"/>
  <c r="AC558" i="6"/>
  <c r="AF558" i="6" s="1"/>
  <c r="AG558" i="6" s="1"/>
  <c r="AF557" i="6"/>
  <c r="AG557" i="6" s="1"/>
  <c r="R559" i="6"/>
  <c r="P559" i="6"/>
  <c r="N559" i="6"/>
  <c r="M560" i="6"/>
  <c r="O559" i="6"/>
  <c r="S558" i="6"/>
  <c r="T558" i="6" s="1"/>
  <c r="AD559" i="6"/>
  <c r="AB559" i="6"/>
  <c r="Z559" i="6"/>
  <c r="AA559" i="6"/>
  <c r="AE559" i="6" s="1"/>
  <c r="Y560" i="6"/>
  <c r="AK560" i="6"/>
  <c r="AQ558" i="6"/>
  <c r="AR558" i="6" s="1"/>
  <c r="AS558" i="6" s="1"/>
  <c r="M563" i="4"/>
  <c r="X563" i="4"/>
  <c r="Z563" i="4" s="1"/>
  <c r="V564" i="4"/>
  <c r="U565" i="4"/>
  <c r="H565" i="4"/>
  <c r="I565" i="4" s="1"/>
  <c r="K564" i="4"/>
  <c r="M564" i="4" s="1"/>
  <c r="N563" i="4"/>
  <c r="O563" i="4" s="1"/>
  <c r="DM571" i="3"/>
  <c r="DN571" i="3" s="1"/>
  <c r="DO571" i="3" s="1"/>
  <c r="DP571" i="3" s="1"/>
  <c r="CE538" i="3"/>
  <c r="CD538" i="3"/>
  <c r="CF538" i="3" s="1"/>
  <c r="CG538" i="3" s="1"/>
  <c r="BB539" i="3"/>
  <c r="BQ539" i="3"/>
  <c r="CC539" i="3" s="1"/>
  <c r="BR538" i="3"/>
  <c r="BT538" i="3" s="1"/>
  <c r="BU538" i="3" s="1"/>
  <c r="BS538" i="3"/>
  <c r="BP542" i="3"/>
  <c r="CB542" i="3" s="1"/>
  <c r="B556" i="3"/>
  <c r="BA542" i="3"/>
  <c r="BD539" i="3"/>
  <c r="BC539" i="3"/>
  <c r="BE539" i="3" s="1"/>
  <c r="BF539" i="3" s="1"/>
  <c r="E552" i="3"/>
  <c r="D552" i="3"/>
  <c r="F552" i="3" s="1"/>
  <c r="G552" i="3" s="1"/>
  <c r="C553" i="3"/>
  <c r="CM557" i="3"/>
  <c r="CN556" i="3"/>
  <c r="CO556" i="3" s="1"/>
  <c r="CP556" i="3" s="1"/>
  <c r="CQ556" i="3" s="1"/>
  <c r="V537" i="2"/>
  <c r="G539" i="2"/>
  <c r="U538" i="2"/>
  <c r="Z538" i="2" s="1"/>
  <c r="T539" i="2"/>
  <c r="E541" i="2"/>
  <c r="F540" i="2"/>
  <c r="I540" i="2" s="1"/>
  <c r="J535" i="1"/>
  <c r="K535" i="1" s="1"/>
  <c r="H536" i="1"/>
  <c r="G536" i="1"/>
  <c r="D538" i="1"/>
  <c r="E538" i="1" s="1"/>
  <c r="I538" i="1" s="1"/>
  <c r="F537" i="1"/>
  <c r="S559" i="6" l="1"/>
  <c r="AD560" i="6"/>
  <c r="AB560" i="6"/>
  <c r="Z560" i="6"/>
  <c r="AA560" i="6"/>
  <c r="AE560" i="6" s="1"/>
  <c r="Y561" i="6"/>
  <c r="O560" i="6"/>
  <c r="N560" i="6"/>
  <c r="M561" i="6"/>
  <c r="R560" i="6"/>
  <c r="P560" i="6"/>
  <c r="Q559" i="6"/>
  <c r="T559" i="6" s="1"/>
  <c r="AC559" i="6"/>
  <c r="AF559" i="6" s="1"/>
  <c r="AG559" i="6" s="1"/>
  <c r="AP560" i="6"/>
  <c r="AN560" i="6"/>
  <c r="AL560" i="6"/>
  <c r="AM560" i="6"/>
  <c r="AQ560" i="6" s="1"/>
  <c r="AK561" i="6"/>
  <c r="AQ559" i="6"/>
  <c r="AO559" i="6"/>
  <c r="X564" i="4"/>
  <c r="V565" i="4"/>
  <c r="X565" i="4" s="1"/>
  <c r="Z564" i="4"/>
  <c r="U566" i="4"/>
  <c r="AA563" i="4"/>
  <c r="AB563" i="4" s="1"/>
  <c r="H566" i="4"/>
  <c r="I566" i="4" s="1"/>
  <c r="K565" i="4"/>
  <c r="N564" i="4"/>
  <c r="O564" i="4" s="1"/>
  <c r="DM572" i="3"/>
  <c r="DN572" i="3" s="1"/>
  <c r="DO572" i="3" s="1"/>
  <c r="DP572" i="3" s="1"/>
  <c r="CE539" i="3"/>
  <c r="CD539" i="3"/>
  <c r="CF539" i="3" s="1"/>
  <c r="CG539" i="3" s="1"/>
  <c r="BB540" i="3"/>
  <c r="BQ540" i="3"/>
  <c r="CC540" i="3" s="1"/>
  <c r="BR539" i="3"/>
  <c r="BT539" i="3" s="1"/>
  <c r="BU539" i="3" s="1"/>
  <c r="BS539" i="3"/>
  <c r="BP543" i="3"/>
  <c r="CB543" i="3" s="1"/>
  <c r="B557" i="3"/>
  <c r="BA543" i="3"/>
  <c r="BD540" i="3"/>
  <c r="BC540" i="3"/>
  <c r="BE540" i="3" s="1"/>
  <c r="BF540" i="3" s="1"/>
  <c r="E553" i="3"/>
  <c r="D553" i="3"/>
  <c r="F553" i="3" s="1"/>
  <c r="G553" i="3" s="1"/>
  <c r="C554" i="3"/>
  <c r="CM558" i="3"/>
  <c r="CN557" i="3"/>
  <c r="CO557" i="3" s="1"/>
  <c r="CP557" i="3" s="1"/>
  <c r="CQ557" i="3" s="1"/>
  <c r="V538" i="2"/>
  <c r="G540" i="2"/>
  <c r="T540" i="2"/>
  <c r="U539" i="2"/>
  <c r="Z539" i="2" s="1"/>
  <c r="E542" i="2"/>
  <c r="F541" i="2"/>
  <c r="I541" i="2" s="1"/>
  <c r="J536" i="1"/>
  <c r="K536" i="1" s="1"/>
  <c r="G537" i="1"/>
  <c r="H537" i="1"/>
  <c r="D539" i="1"/>
  <c r="E539" i="1" s="1"/>
  <c r="I539" i="1" s="1"/>
  <c r="F538" i="1"/>
  <c r="Q560" i="6" l="1"/>
  <c r="AP561" i="6"/>
  <c r="AN561" i="6"/>
  <c r="AL561" i="6"/>
  <c r="AM561" i="6"/>
  <c r="AC560" i="6"/>
  <c r="AF560" i="6" s="1"/>
  <c r="AG560" i="6" s="1"/>
  <c r="S560" i="6"/>
  <c r="O561" i="6"/>
  <c r="P561" i="6"/>
  <c r="M562" i="6"/>
  <c r="N561" i="6"/>
  <c r="R561" i="6"/>
  <c r="AD561" i="6"/>
  <c r="AB561" i="6"/>
  <c r="Z561" i="6"/>
  <c r="AA561" i="6"/>
  <c r="Y562" i="6"/>
  <c r="AK562" i="6"/>
  <c r="AO561" i="6"/>
  <c r="AO560" i="6"/>
  <c r="AR560" i="6" s="1"/>
  <c r="AS560" i="6" s="1"/>
  <c r="AR559" i="6"/>
  <c r="AS559" i="6" s="1"/>
  <c r="M565" i="4"/>
  <c r="V566" i="4"/>
  <c r="U567" i="4"/>
  <c r="Z565" i="4"/>
  <c r="AA564" i="4"/>
  <c r="AB564" i="4" s="1"/>
  <c r="H567" i="4"/>
  <c r="I567" i="4" s="1"/>
  <c r="K566" i="4"/>
  <c r="M566" i="4" s="1"/>
  <c r="N565" i="4"/>
  <c r="O565" i="4" s="1"/>
  <c r="DM573" i="3"/>
  <c r="DN573" i="3" s="1"/>
  <c r="DO573" i="3" s="1"/>
  <c r="DP573" i="3" s="1"/>
  <c r="CE540" i="3"/>
  <c r="CD540" i="3"/>
  <c r="CF540" i="3" s="1"/>
  <c r="CG540" i="3" s="1"/>
  <c r="BB541" i="3"/>
  <c r="BQ541" i="3"/>
  <c r="CC541" i="3" s="1"/>
  <c r="BP544" i="3"/>
  <c r="CB544" i="3" s="1"/>
  <c r="B558" i="3"/>
  <c r="BA544" i="3"/>
  <c r="BR540" i="3"/>
  <c r="BT540" i="3" s="1"/>
  <c r="BU540" i="3" s="1"/>
  <c r="BS540" i="3"/>
  <c r="BD541" i="3"/>
  <c r="BC541" i="3"/>
  <c r="BE541" i="3" s="1"/>
  <c r="BF541" i="3" s="1"/>
  <c r="E554" i="3"/>
  <c r="D554" i="3"/>
  <c r="F554" i="3" s="1"/>
  <c r="G554" i="3" s="1"/>
  <c r="C555" i="3"/>
  <c r="CM559" i="3"/>
  <c r="CN558" i="3"/>
  <c r="CO558" i="3" s="1"/>
  <c r="CP558" i="3" s="1"/>
  <c r="CQ558" i="3" s="1"/>
  <c r="V539" i="2"/>
  <c r="G541" i="2"/>
  <c r="T541" i="2"/>
  <c r="U540" i="2"/>
  <c r="Z540" i="2" s="1"/>
  <c r="F542" i="2"/>
  <c r="I542" i="2" s="1"/>
  <c r="E543" i="2"/>
  <c r="J537" i="1"/>
  <c r="K537" i="1" s="1"/>
  <c r="G538" i="1"/>
  <c r="H538" i="1"/>
  <c r="D540" i="1"/>
  <c r="E540" i="1" s="1"/>
  <c r="I540" i="1" s="1"/>
  <c r="F539" i="1"/>
  <c r="T560" i="6" l="1"/>
  <c r="S561" i="6"/>
  <c r="AD562" i="6"/>
  <c r="AB562" i="6"/>
  <c r="Z562" i="6"/>
  <c r="AA562" i="6"/>
  <c r="AE562" i="6" s="1"/>
  <c r="Y563" i="6"/>
  <c r="AE561" i="6"/>
  <c r="R562" i="6"/>
  <c r="N562" i="6"/>
  <c r="P562" i="6"/>
  <c r="O562" i="6"/>
  <c r="M563" i="6"/>
  <c r="AP562" i="6"/>
  <c r="AN562" i="6"/>
  <c r="AL562" i="6"/>
  <c r="AM562" i="6"/>
  <c r="Q561" i="6"/>
  <c r="T561" i="6" s="1"/>
  <c r="AC561" i="6"/>
  <c r="AK563" i="6"/>
  <c r="AO562" i="6"/>
  <c r="AQ561" i="6"/>
  <c r="AR561" i="6" s="1"/>
  <c r="AS561" i="6" s="1"/>
  <c r="X566" i="4"/>
  <c r="Z566" i="4" s="1"/>
  <c r="V567" i="4"/>
  <c r="AA565" i="4"/>
  <c r="AB565" i="4" s="1"/>
  <c r="U568" i="4"/>
  <c r="H568" i="4"/>
  <c r="K567" i="4"/>
  <c r="M567" i="4" s="1"/>
  <c r="N567" i="4" s="1"/>
  <c r="O567" i="4" s="1"/>
  <c r="N566" i="4"/>
  <c r="O566" i="4" s="1"/>
  <c r="I568" i="4"/>
  <c r="DM574" i="3"/>
  <c r="DN574" i="3" s="1"/>
  <c r="DO574" i="3" s="1"/>
  <c r="DP574" i="3" s="1"/>
  <c r="CE541" i="3"/>
  <c r="CD541" i="3"/>
  <c r="CF541" i="3" s="1"/>
  <c r="CG541" i="3" s="1"/>
  <c r="BB542" i="3"/>
  <c r="BQ542" i="3"/>
  <c r="CC542" i="3" s="1"/>
  <c r="BP545" i="3"/>
  <c r="CB545" i="3" s="1"/>
  <c r="BA545" i="3"/>
  <c r="B559" i="3"/>
  <c r="BR541" i="3"/>
  <c r="BT541" i="3" s="1"/>
  <c r="BU541" i="3" s="1"/>
  <c r="BS541" i="3"/>
  <c r="BD542" i="3"/>
  <c r="BC542" i="3"/>
  <c r="BE542" i="3" s="1"/>
  <c r="BF542" i="3" s="1"/>
  <c r="E555" i="3"/>
  <c r="D555" i="3"/>
  <c r="F555" i="3" s="1"/>
  <c r="G555" i="3" s="1"/>
  <c r="C556" i="3"/>
  <c r="CM560" i="3"/>
  <c r="CN559" i="3"/>
  <c r="CO559" i="3" s="1"/>
  <c r="CP559" i="3" s="1"/>
  <c r="CQ559" i="3" s="1"/>
  <c r="V540" i="2"/>
  <c r="G542" i="2"/>
  <c r="U541" i="2"/>
  <c r="Z541" i="2" s="1"/>
  <c r="T542" i="2"/>
  <c r="E544" i="2"/>
  <c r="F543" i="2"/>
  <c r="I543" i="2" s="1"/>
  <c r="J538" i="1"/>
  <c r="K538" i="1" s="1"/>
  <c r="H539" i="1"/>
  <c r="G539" i="1"/>
  <c r="D541" i="1"/>
  <c r="E541" i="1" s="1"/>
  <c r="I541" i="1" s="1"/>
  <c r="F540" i="1"/>
  <c r="S562" i="6" l="1"/>
  <c r="AF561" i="6"/>
  <c r="AG561" i="6" s="1"/>
  <c r="Q562" i="6"/>
  <c r="T562" i="6" s="1"/>
  <c r="N563" i="6"/>
  <c r="R563" i="6"/>
  <c r="M564" i="6"/>
  <c r="P563" i="6"/>
  <c r="O563" i="6"/>
  <c r="S563" i="6" s="1"/>
  <c r="AD563" i="6"/>
  <c r="AB563" i="6"/>
  <c r="Z563" i="6"/>
  <c r="AA563" i="6"/>
  <c r="AE563" i="6" s="1"/>
  <c r="Y564" i="6"/>
  <c r="AC562" i="6"/>
  <c r="AF562" i="6" s="1"/>
  <c r="AG562" i="6" s="1"/>
  <c r="AP563" i="6"/>
  <c r="AN563" i="6"/>
  <c r="AL563" i="6"/>
  <c r="AM563" i="6"/>
  <c r="AQ563" i="6" s="1"/>
  <c r="AQ562" i="6"/>
  <c r="AR562" i="6" s="1"/>
  <c r="AS562" i="6" s="1"/>
  <c r="AK564" i="6"/>
  <c r="V568" i="4"/>
  <c r="U569" i="4"/>
  <c r="AA566" i="4"/>
  <c r="AB566" i="4" s="1"/>
  <c r="X567" i="4"/>
  <c r="Z567" i="4" s="1"/>
  <c r="H569" i="4"/>
  <c r="I569" i="4" s="1"/>
  <c r="K568" i="4"/>
  <c r="M568" i="4" s="1"/>
  <c r="DM575" i="3"/>
  <c r="DN575" i="3" s="1"/>
  <c r="DO575" i="3" s="1"/>
  <c r="DP575" i="3" s="1"/>
  <c r="CE542" i="3"/>
  <c r="CD542" i="3"/>
  <c r="CF542" i="3" s="1"/>
  <c r="CG542" i="3" s="1"/>
  <c r="BB543" i="3"/>
  <c r="BQ543" i="3"/>
  <c r="CC543" i="3" s="1"/>
  <c r="BP546" i="3"/>
  <c r="CB546" i="3" s="1"/>
  <c r="B560" i="3"/>
  <c r="BA546" i="3"/>
  <c r="BR542" i="3"/>
  <c r="BT542" i="3" s="1"/>
  <c r="BU542" i="3" s="1"/>
  <c r="BS542" i="3"/>
  <c r="BD543" i="3"/>
  <c r="BC543" i="3"/>
  <c r="BE543" i="3" s="1"/>
  <c r="BF543" i="3" s="1"/>
  <c r="E556" i="3"/>
  <c r="D556" i="3"/>
  <c r="F556" i="3" s="1"/>
  <c r="G556" i="3" s="1"/>
  <c r="C557" i="3"/>
  <c r="CM561" i="3"/>
  <c r="CN560" i="3"/>
  <c r="CO560" i="3" s="1"/>
  <c r="CP560" i="3" s="1"/>
  <c r="CQ560" i="3" s="1"/>
  <c r="V541" i="2"/>
  <c r="G543" i="2"/>
  <c r="T543" i="2"/>
  <c r="U542" i="2"/>
  <c r="Z542" i="2" s="1"/>
  <c r="E545" i="2"/>
  <c r="F544" i="2"/>
  <c r="I544" i="2" s="1"/>
  <c r="J539" i="1"/>
  <c r="K539" i="1" s="1"/>
  <c r="H540" i="1"/>
  <c r="G540" i="1"/>
  <c r="D542" i="1"/>
  <c r="E542" i="1" s="1"/>
  <c r="I542" i="1" s="1"/>
  <c r="F541" i="1"/>
  <c r="Q563" i="6" l="1"/>
  <c r="T563" i="6" s="1"/>
  <c r="AC563" i="6"/>
  <c r="AF563" i="6" s="1"/>
  <c r="AG563" i="6" s="1"/>
  <c r="O564" i="6"/>
  <c r="M565" i="6"/>
  <c r="P564" i="6"/>
  <c r="N564" i="6"/>
  <c r="R564" i="6"/>
  <c r="AD564" i="6"/>
  <c r="AB564" i="6"/>
  <c r="AA564" i="6"/>
  <c r="AE564" i="6" s="1"/>
  <c r="Z564" i="6"/>
  <c r="Y565" i="6"/>
  <c r="AP564" i="6"/>
  <c r="AN564" i="6"/>
  <c r="AL564" i="6"/>
  <c r="AM564" i="6"/>
  <c r="AO563" i="6"/>
  <c r="AR563" i="6" s="1"/>
  <c r="AS563" i="6" s="1"/>
  <c r="AK565" i="6"/>
  <c r="AO564" i="6"/>
  <c r="X568" i="4"/>
  <c r="Z568" i="4" s="1"/>
  <c r="AA568" i="4" s="1"/>
  <c r="AB568" i="4" s="1"/>
  <c r="V569" i="4"/>
  <c r="X569" i="4" s="1"/>
  <c r="AA567" i="4"/>
  <c r="AB567" i="4" s="1"/>
  <c r="U570" i="4"/>
  <c r="H570" i="4"/>
  <c r="I570" i="4" s="1"/>
  <c r="K569" i="4"/>
  <c r="M569" i="4" s="1"/>
  <c r="N569" i="4" s="1"/>
  <c r="O569" i="4" s="1"/>
  <c r="N568" i="4"/>
  <c r="O568" i="4" s="1"/>
  <c r="DM576" i="3"/>
  <c r="DN576" i="3" s="1"/>
  <c r="DO576" i="3" s="1"/>
  <c r="DP576" i="3" s="1"/>
  <c r="CE543" i="3"/>
  <c r="CD543" i="3"/>
  <c r="CF543" i="3" s="1"/>
  <c r="CG543" i="3" s="1"/>
  <c r="BB544" i="3"/>
  <c r="BQ544" i="3"/>
  <c r="CC544" i="3" s="1"/>
  <c r="BP547" i="3"/>
  <c r="CB547" i="3" s="1"/>
  <c r="B561" i="3"/>
  <c r="BA547" i="3"/>
  <c r="BR543" i="3"/>
  <c r="BT543" i="3" s="1"/>
  <c r="BU543" i="3" s="1"/>
  <c r="BS543" i="3"/>
  <c r="BD544" i="3"/>
  <c r="BC544" i="3"/>
  <c r="BE544" i="3" s="1"/>
  <c r="BF544" i="3" s="1"/>
  <c r="E557" i="3"/>
  <c r="D557" i="3"/>
  <c r="F557" i="3" s="1"/>
  <c r="G557" i="3" s="1"/>
  <c r="C558" i="3"/>
  <c r="CM562" i="3"/>
  <c r="CN561" i="3"/>
  <c r="CO561" i="3" s="1"/>
  <c r="CP561" i="3" s="1"/>
  <c r="CQ561" i="3" s="1"/>
  <c r="V542" i="2"/>
  <c r="G544" i="2"/>
  <c r="T544" i="2"/>
  <c r="U543" i="2"/>
  <c r="Z543" i="2" s="1"/>
  <c r="E546" i="2"/>
  <c r="F545" i="2"/>
  <c r="I545" i="2" s="1"/>
  <c r="J540" i="1"/>
  <c r="K540" i="1" s="1"/>
  <c r="H541" i="1"/>
  <c r="G541" i="1"/>
  <c r="D543" i="1"/>
  <c r="E543" i="1" s="1"/>
  <c r="I543" i="1" s="1"/>
  <c r="F542" i="1"/>
  <c r="AC564" i="6" l="1"/>
  <c r="S564" i="6"/>
  <c r="AF564" i="6"/>
  <c r="AG564" i="6" s="1"/>
  <c r="AP565" i="6"/>
  <c r="AN565" i="6"/>
  <c r="AL565" i="6"/>
  <c r="AM565" i="6"/>
  <c r="Q564" i="6"/>
  <c r="N565" i="6"/>
  <c r="O565" i="6"/>
  <c r="M566" i="6"/>
  <c r="R565" i="6"/>
  <c r="P565" i="6"/>
  <c r="AD565" i="6"/>
  <c r="AB565" i="6"/>
  <c r="Z565" i="6"/>
  <c r="AA565" i="6"/>
  <c r="AE565" i="6" s="1"/>
  <c r="Y566" i="6"/>
  <c r="AQ564" i="6"/>
  <c r="AR564" i="6" s="1"/>
  <c r="AS564" i="6" s="1"/>
  <c r="AK566" i="6"/>
  <c r="V570" i="4"/>
  <c r="U571" i="4"/>
  <c r="Z569" i="4"/>
  <c r="H571" i="4"/>
  <c r="K570" i="4"/>
  <c r="I571" i="4"/>
  <c r="DM577" i="3"/>
  <c r="DN577" i="3" s="1"/>
  <c r="DO577" i="3" s="1"/>
  <c r="DP577" i="3" s="1"/>
  <c r="CE544" i="3"/>
  <c r="CD544" i="3"/>
  <c r="CF544" i="3" s="1"/>
  <c r="CG544" i="3" s="1"/>
  <c r="BB545" i="3"/>
  <c r="BQ545" i="3"/>
  <c r="CC545" i="3" s="1"/>
  <c r="BP548" i="3"/>
  <c r="CB548" i="3" s="1"/>
  <c r="BA548" i="3"/>
  <c r="B562" i="3"/>
  <c r="BS544" i="3"/>
  <c r="BR544" i="3"/>
  <c r="BT544" i="3" s="1"/>
  <c r="BU544" i="3" s="1"/>
  <c r="BD545" i="3"/>
  <c r="BC545" i="3"/>
  <c r="BE545" i="3" s="1"/>
  <c r="BF545" i="3" s="1"/>
  <c r="E558" i="3"/>
  <c r="D558" i="3"/>
  <c r="F558" i="3" s="1"/>
  <c r="G558" i="3" s="1"/>
  <c r="C559" i="3"/>
  <c r="CM563" i="3"/>
  <c r="CN562" i="3"/>
  <c r="CO562" i="3" s="1"/>
  <c r="CP562" i="3" s="1"/>
  <c r="CQ562" i="3" s="1"/>
  <c r="V543" i="2"/>
  <c r="G545" i="2"/>
  <c r="T545" i="2"/>
  <c r="U544" i="2"/>
  <c r="Z544" i="2" s="1"/>
  <c r="E547" i="2"/>
  <c r="F546" i="2"/>
  <c r="I546" i="2" s="1"/>
  <c r="J541" i="1"/>
  <c r="K541" i="1" s="1"/>
  <c r="H542" i="1"/>
  <c r="G542" i="1"/>
  <c r="D544" i="1"/>
  <c r="E544" i="1" s="1"/>
  <c r="I544" i="1" s="1"/>
  <c r="F543" i="1"/>
  <c r="T564" i="6" l="1"/>
  <c r="S565" i="6"/>
  <c r="AD566" i="6"/>
  <c r="AB566" i="6"/>
  <c r="Z566" i="6"/>
  <c r="AA566" i="6"/>
  <c r="AE566" i="6" s="1"/>
  <c r="Y567" i="6"/>
  <c r="O566" i="6"/>
  <c r="N566" i="6"/>
  <c r="M567" i="6"/>
  <c r="R566" i="6"/>
  <c r="P566" i="6"/>
  <c r="AP566" i="6"/>
  <c r="AN566" i="6"/>
  <c r="AL566" i="6"/>
  <c r="AM566" i="6"/>
  <c r="AC565" i="6"/>
  <c r="AF565" i="6" s="1"/>
  <c r="AG565" i="6" s="1"/>
  <c r="Q565" i="6"/>
  <c r="T565" i="6" s="1"/>
  <c r="AK567" i="6"/>
  <c r="AQ565" i="6"/>
  <c r="AO565" i="6"/>
  <c r="M570" i="4"/>
  <c r="N570" i="4" s="1"/>
  <c r="O570" i="4" s="1"/>
  <c r="X570" i="4"/>
  <c r="V571" i="4"/>
  <c r="X571" i="4" s="1"/>
  <c r="AA569" i="4"/>
  <c r="AB569" i="4" s="1"/>
  <c r="U572" i="4"/>
  <c r="Z570" i="4"/>
  <c r="H572" i="4"/>
  <c r="K571" i="4"/>
  <c r="M571" i="4" s="1"/>
  <c r="I572" i="4"/>
  <c r="DM578" i="3"/>
  <c r="DN578" i="3" s="1"/>
  <c r="DO578" i="3" s="1"/>
  <c r="DP578" i="3" s="1"/>
  <c r="CE545" i="3"/>
  <c r="CD545" i="3"/>
  <c r="CF545" i="3" s="1"/>
  <c r="CG545" i="3" s="1"/>
  <c r="BB546" i="3"/>
  <c r="BQ546" i="3"/>
  <c r="CC546" i="3" s="1"/>
  <c r="BS545" i="3"/>
  <c r="BR545" i="3"/>
  <c r="BT545" i="3" s="1"/>
  <c r="BU545" i="3" s="1"/>
  <c r="BP549" i="3"/>
  <c r="CB549" i="3" s="1"/>
  <c r="B563" i="3"/>
  <c r="BA549" i="3"/>
  <c r="BD546" i="3"/>
  <c r="BC546" i="3"/>
  <c r="BE546" i="3" s="1"/>
  <c r="BF546" i="3" s="1"/>
  <c r="E559" i="3"/>
  <c r="D559" i="3"/>
  <c r="F559" i="3" s="1"/>
  <c r="G559" i="3" s="1"/>
  <c r="C560" i="3"/>
  <c r="CM564" i="3"/>
  <c r="CN563" i="3"/>
  <c r="CO563" i="3" s="1"/>
  <c r="CP563" i="3" s="1"/>
  <c r="CQ563" i="3" s="1"/>
  <c r="V544" i="2"/>
  <c r="G546" i="2"/>
  <c r="T546" i="2"/>
  <c r="U545" i="2"/>
  <c r="Z545" i="2" s="1"/>
  <c r="E548" i="2"/>
  <c r="F547" i="2"/>
  <c r="I547" i="2" s="1"/>
  <c r="J542" i="1"/>
  <c r="K542" i="1" s="1"/>
  <c r="H543" i="1"/>
  <c r="G543" i="1"/>
  <c r="D545" i="1"/>
  <c r="E545" i="1" s="1"/>
  <c r="I545" i="1" s="1"/>
  <c r="F544" i="1"/>
  <c r="AQ566" i="6" l="1"/>
  <c r="Q566" i="6"/>
  <c r="N567" i="6"/>
  <c r="P567" i="6"/>
  <c r="O567" i="6"/>
  <c r="M568" i="6"/>
  <c r="R567" i="6"/>
  <c r="AD567" i="6"/>
  <c r="AB567" i="6"/>
  <c r="AA567" i="6"/>
  <c r="AE567" i="6" s="1"/>
  <c r="Z567" i="6"/>
  <c r="Y568" i="6"/>
  <c r="AC566" i="6"/>
  <c r="AF566" i="6" s="1"/>
  <c r="AG566" i="6" s="1"/>
  <c r="AP567" i="6"/>
  <c r="AN567" i="6"/>
  <c r="AM567" i="6"/>
  <c r="AL567" i="6"/>
  <c r="S566" i="6"/>
  <c r="T566" i="6" s="1"/>
  <c r="AO566" i="6"/>
  <c r="AR566" i="6" s="1"/>
  <c r="AS566" i="6" s="1"/>
  <c r="AK568" i="6"/>
  <c r="AR565" i="6"/>
  <c r="AS565" i="6" s="1"/>
  <c r="V572" i="4"/>
  <c r="AA570" i="4"/>
  <c r="AB570" i="4" s="1"/>
  <c r="Z571" i="4"/>
  <c r="U573" i="4"/>
  <c r="X572" i="4"/>
  <c r="H573" i="4"/>
  <c r="I573" i="4" s="1"/>
  <c r="K572" i="4"/>
  <c r="N571" i="4"/>
  <c r="O571" i="4" s="1"/>
  <c r="DM579" i="3"/>
  <c r="DN579" i="3" s="1"/>
  <c r="DO579" i="3" s="1"/>
  <c r="DP579" i="3" s="1"/>
  <c r="CE546" i="3"/>
  <c r="CD546" i="3"/>
  <c r="CF546" i="3" s="1"/>
  <c r="CG546" i="3" s="1"/>
  <c r="BB547" i="3"/>
  <c r="BQ547" i="3"/>
  <c r="CC547" i="3" s="1"/>
  <c r="BP550" i="3"/>
  <c r="CB550" i="3" s="1"/>
  <c r="B564" i="3"/>
  <c r="BA550" i="3"/>
  <c r="BS546" i="3"/>
  <c r="BR546" i="3"/>
  <c r="BT546" i="3" s="1"/>
  <c r="BU546" i="3" s="1"/>
  <c r="BD547" i="3"/>
  <c r="BC547" i="3"/>
  <c r="BE547" i="3" s="1"/>
  <c r="BF547" i="3" s="1"/>
  <c r="E560" i="3"/>
  <c r="D560" i="3"/>
  <c r="F560" i="3" s="1"/>
  <c r="G560" i="3" s="1"/>
  <c r="C561" i="3"/>
  <c r="CM565" i="3"/>
  <c r="CN564" i="3"/>
  <c r="CO564" i="3" s="1"/>
  <c r="CP564" i="3" s="1"/>
  <c r="CQ564" i="3" s="1"/>
  <c r="V545" i="2"/>
  <c r="G547" i="2"/>
  <c r="T547" i="2"/>
  <c r="U546" i="2"/>
  <c r="Z546" i="2" s="1"/>
  <c r="F548" i="2"/>
  <c r="I548" i="2" s="1"/>
  <c r="E549" i="2"/>
  <c r="J543" i="1"/>
  <c r="K543" i="1" s="1"/>
  <c r="H544" i="1"/>
  <c r="G544" i="1"/>
  <c r="D546" i="1"/>
  <c r="E546" i="1" s="1"/>
  <c r="I546" i="1" s="1"/>
  <c r="F545" i="1"/>
  <c r="Q567" i="6" l="1"/>
  <c r="AP568" i="6"/>
  <c r="AN568" i="6"/>
  <c r="AL568" i="6"/>
  <c r="AM568" i="6"/>
  <c r="R568" i="6"/>
  <c r="P568" i="6"/>
  <c r="N568" i="6"/>
  <c r="O568" i="6"/>
  <c r="S568" i="6" s="1"/>
  <c r="M569" i="6"/>
  <c r="AC567" i="6"/>
  <c r="AF567" i="6" s="1"/>
  <c r="AG567" i="6" s="1"/>
  <c r="S567" i="6"/>
  <c r="T567" i="6" s="1"/>
  <c r="AD568" i="6"/>
  <c r="AB568" i="6"/>
  <c r="Z568" i="6"/>
  <c r="AA568" i="6"/>
  <c r="AE568" i="6" s="1"/>
  <c r="Y569" i="6"/>
  <c r="AK569" i="6"/>
  <c r="AQ568" i="6"/>
  <c r="AQ567" i="6"/>
  <c r="AO567" i="6"/>
  <c r="M572" i="4"/>
  <c r="V573" i="4"/>
  <c r="U574" i="4"/>
  <c r="AA571" i="4"/>
  <c r="AB571" i="4" s="1"/>
  <c r="Z572" i="4"/>
  <c r="H574" i="4"/>
  <c r="K573" i="4"/>
  <c r="M573" i="4" s="1"/>
  <c r="N573" i="4" s="1"/>
  <c r="O573" i="4" s="1"/>
  <c r="N572" i="4"/>
  <c r="O572" i="4" s="1"/>
  <c r="I574" i="4"/>
  <c r="DM580" i="3"/>
  <c r="DN580" i="3" s="1"/>
  <c r="DO580" i="3" s="1"/>
  <c r="DP580" i="3" s="1"/>
  <c r="CE547" i="3"/>
  <c r="CD547" i="3"/>
  <c r="CF547" i="3" s="1"/>
  <c r="CG547" i="3" s="1"/>
  <c r="BB548" i="3"/>
  <c r="BQ548" i="3"/>
  <c r="CC548" i="3" s="1"/>
  <c r="BP551" i="3"/>
  <c r="CB551" i="3" s="1"/>
  <c r="B565" i="3"/>
  <c r="BA551" i="3"/>
  <c r="BS547" i="3"/>
  <c r="BR547" i="3"/>
  <c r="BT547" i="3" s="1"/>
  <c r="BU547" i="3" s="1"/>
  <c r="BD548" i="3"/>
  <c r="BC548" i="3"/>
  <c r="BE548" i="3" s="1"/>
  <c r="BF548" i="3" s="1"/>
  <c r="E561" i="3"/>
  <c r="D561" i="3"/>
  <c r="F561" i="3" s="1"/>
  <c r="G561" i="3" s="1"/>
  <c r="C562" i="3"/>
  <c r="CM566" i="3"/>
  <c r="CN565" i="3"/>
  <c r="CO565" i="3" s="1"/>
  <c r="CP565" i="3" s="1"/>
  <c r="CQ565" i="3" s="1"/>
  <c r="V546" i="2"/>
  <c r="G548" i="2"/>
  <c r="T548" i="2"/>
  <c r="U547" i="2"/>
  <c r="Z547" i="2" s="1"/>
  <c r="E550" i="2"/>
  <c r="F549" i="2"/>
  <c r="I549" i="2" s="1"/>
  <c r="J544" i="1"/>
  <c r="K544" i="1" s="1"/>
  <c r="G545" i="1"/>
  <c r="H545" i="1"/>
  <c r="D547" i="1"/>
  <c r="E547" i="1" s="1"/>
  <c r="I547" i="1" s="1"/>
  <c r="F546" i="1"/>
  <c r="AP569" i="6" l="1"/>
  <c r="AN569" i="6"/>
  <c r="AL569" i="6"/>
  <c r="AM569" i="6"/>
  <c r="Q568" i="6"/>
  <c r="T568" i="6" s="1"/>
  <c r="AD569" i="6"/>
  <c r="AB569" i="6"/>
  <c r="Z569" i="6"/>
  <c r="AA569" i="6"/>
  <c r="AE569" i="6" s="1"/>
  <c r="Y570" i="6"/>
  <c r="N569" i="6"/>
  <c r="R569" i="6"/>
  <c r="M570" i="6"/>
  <c r="O569" i="6"/>
  <c r="P569" i="6"/>
  <c r="AC568" i="6"/>
  <c r="AF568" i="6" s="1"/>
  <c r="AG568" i="6" s="1"/>
  <c r="AR567" i="6"/>
  <c r="AS567" i="6" s="1"/>
  <c r="AO568" i="6"/>
  <c r="AR568" i="6"/>
  <c r="AS568" i="6" s="1"/>
  <c r="AK570" i="6"/>
  <c r="V574" i="4"/>
  <c r="X574" i="4" s="1"/>
  <c r="AA572" i="4"/>
  <c r="AB572" i="4" s="1"/>
  <c r="X573" i="4"/>
  <c r="Z573" i="4" s="1"/>
  <c r="U575" i="4"/>
  <c r="H575" i="4"/>
  <c r="K574" i="4"/>
  <c r="M574" i="4" s="1"/>
  <c r="N574" i="4" s="1"/>
  <c r="O574" i="4" s="1"/>
  <c r="I575" i="4"/>
  <c r="DM581" i="3"/>
  <c r="DN581" i="3" s="1"/>
  <c r="DO581" i="3" s="1"/>
  <c r="DP581" i="3" s="1"/>
  <c r="CE548" i="3"/>
  <c r="CD548" i="3"/>
  <c r="CF548" i="3" s="1"/>
  <c r="CG548" i="3" s="1"/>
  <c r="BB549" i="3"/>
  <c r="BQ549" i="3"/>
  <c r="CC549" i="3" s="1"/>
  <c r="BP552" i="3"/>
  <c r="CB552" i="3" s="1"/>
  <c r="B566" i="3"/>
  <c r="BA552" i="3"/>
  <c r="BS548" i="3"/>
  <c r="BR548" i="3"/>
  <c r="BT548" i="3" s="1"/>
  <c r="BU548" i="3" s="1"/>
  <c r="BD549" i="3"/>
  <c r="BC549" i="3"/>
  <c r="BE549" i="3" s="1"/>
  <c r="BF549" i="3" s="1"/>
  <c r="E562" i="3"/>
  <c r="D562" i="3"/>
  <c r="F562" i="3" s="1"/>
  <c r="G562" i="3" s="1"/>
  <c r="C563" i="3"/>
  <c r="CM567" i="3"/>
  <c r="CN566" i="3"/>
  <c r="CO566" i="3" s="1"/>
  <c r="CP566" i="3" s="1"/>
  <c r="CQ566" i="3" s="1"/>
  <c r="V547" i="2"/>
  <c r="G549" i="2"/>
  <c r="T549" i="2"/>
  <c r="U548" i="2"/>
  <c r="Z548" i="2" s="1"/>
  <c r="E551" i="2"/>
  <c r="F550" i="2"/>
  <c r="I550" i="2" s="1"/>
  <c r="J545" i="1"/>
  <c r="K545" i="1" s="1"/>
  <c r="G546" i="1"/>
  <c r="H546" i="1"/>
  <c r="D548" i="1"/>
  <c r="E548" i="1" s="1"/>
  <c r="I548" i="1" s="1"/>
  <c r="F547" i="1"/>
  <c r="AP570" i="6" l="1"/>
  <c r="AN570" i="6"/>
  <c r="AL570" i="6"/>
  <c r="AM570" i="6"/>
  <c r="AC569" i="6"/>
  <c r="AF569" i="6" s="1"/>
  <c r="AG569" i="6" s="1"/>
  <c r="Q569" i="6"/>
  <c r="AD570" i="6"/>
  <c r="AB570" i="6"/>
  <c r="AA570" i="6"/>
  <c r="AE570" i="6" s="1"/>
  <c r="Z570" i="6"/>
  <c r="Y571" i="6"/>
  <c r="S569" i="6"/>
  <c r="O570" i="6"/>
  <c r="N570" i="6"/>
  <c r="M571" i="6"/>
  <c r="P570" i="6"/>
  <c r="R570" i="6"/>
  <c r="AK571" i="6"/>
  <c r="AO570" i="6"/>
  <c r="AQ569" i="6"/>
  <c r="AO569" i="6"/>
  <c r="V575" i="4"/>
  <c r="X575" i="4" s="1"/>
  <c r="AA573" i="4"/>
  <c r="AB573" i="4" s="1"/>
  <c r="Z574" i="4"/>
  <c r="U576" i="4"/>
  <c r="H576" i="4"/>
  <c r="K575" i="4"/>
  <c r="I576" i="4"/>
  <c r="DM582" i="3"/>
  <c r="DN582" i="3" s="1"/>
  <c r="DO582" i="3" s="1"/>
  <c r="DP582" i="3" s="1"/>
  <c r="CE549" i="3"/>
  <c r="CD549" i="3"/>
  <c r="CF549" i="3" s="1"/>
  <c r="CG549" i="3" s="1"/>
  <c r="BB550" i="3"/>
  <c r="BQ550" i="3"/>
  <c r="CC550" i="3" s="1"/>
  <c r="BP553" i="3"/>
  <c r="CB553" i="3" s="1"/>
  <c r="B567" i="3"/>
  <c r="BA553" i="3"/>
  <c r="BS549" i="3"/>
  <c r="BR549" i="3"/>
  <c r="BT549" i="3" s="1"/>
  <c r="BU549" i="3" s="1"/>
  <c r="BC550" i="3"/>
  <c r="BE550" i="3" s="1"/>
  <c r="BF550" i="3" s="1"/>
  <c r="BD550" i="3"/>
  <c r="D563" i="3"/>
  <c r="E563" i="3"/>
  <c r="C564" i="3"/>
  <c r="CM568" i="3"/>
  <c r="CN567" i="3"/>
  <c r="CO567" i="3" s="1"/>
  <c r="CP567" i="3" s="1"/>
  <c r="CQ567" i="3" s="1"/>
  <c r="V548" i="2"/>
  <c r="G550" i="2"/>
  <c r="T550" i="2"/>
  <c r="U549" i="2"/>
  <c r="Z549" i="2" s="1"/>
  <c r="E552" i="2"/>
  <c r="F551" i="2"/>
  <c r="I551" i="2" s="1"/>
  <c r="J546" i="1"/>
  <c r="K546" i="1" s="1"/>
  <c r="H547" i="1"/>
  <c r="G547" i="1"/>
  <c r="D549" i="1"/>
  <c r="E549" i="1" s="1"/>
  <c r="I549" i="1" s="1"/>
  <c r="F548" i="1"/>
  <c r="T569" i="6" l="1"/>
  <c r="Q570" i="6"/>
  <c r="AB571" i="6"/>
  <c r="AD571" i="6"/>
  <c r="Z571" i="6"/>
  <c r="AA571" i="6"/>
  <c r="AE571" i="6" s="1"/>
  <c r="Y572" i="6"/>
  <c r="AC570" i="6"/>
  <c r="AF570" i="6" s="1"/>
  <c r="AG570" i="6" s="1"/>
  <c r="O571" i="6"/>
  <c r="N571" i="6"/>
  <c r="M572" i="6"/>
  <c r="R571" i="6"/>
  <c r="P571" i="6"/>
  <c r="AN571" i="6"/>
  <c r="AP571" i="6"/>
  <c r="AL571" i="6"/>
  <c r="AM571" i="6"/>
  <c r="S570" i="6"/>
  <c r="T570" i="6" s="1"/>
  <c r="AR569" i="6"/>
  <c r="AS569" i="6" s="1"/>
  <c r="AK572" i="6"/>
  <c r="AQ570" i="6"/>
  <c r="AR570" i="6" s="1"/>
  <c r="AS570" i="6" s="1"/>
  <c r="M575" i="4"/>
  <c r="V576" i="4"/>
  <c r="U577" i="4"/>
  <c r="AA574" i="4"/>
  <c r="AB574" i="4" s="1"/>
  <c r="Z575" i="4"/>
  <c r="H577" i="4"/>
  <c r="I577" i="4" s="1"/>
  <c r="K576" i="4"/>
  <c r="M576" i="4" s="1"/>
  <c r="N575" i="4"/>
  <c r="O575" i="4" s="1"/>
  <c r="DM583" i="3"/>
  <c r="DN583" i="3" s="1"/>
  <c r="DO583" i="3" s="1"/>
  <c r="DP583" i="3" s="1"/>
  <c r="CE550" i="3"/>
  <c r="CD550" i="3"/>
  <c r="CF550" i="3" s="1"/>
  <c r="CG550" i="3" s="1"/>
  <c r="BP554" i="3"/>
  <c r="CB554" i="3" s="1"/>
  <c r="B568" i="3"/>
  <c r="BA554" i="3"/>
  <c r="BS550" i="3"/>
  <c r="BR550" i="3"/>
  <c r="BT550" i="3" s="1"/>
  <c r="BU550" i="3" s="1"/>
  <c r="BB551" i="3"/>
  <c r="BQ551" i="3"/>
  <c r="CC551" i="3" s="1"/>
  <c r="F563" i="3"/>
  <c r="G563" i="3" s="1"/>
  <c r="BC551" i="3"/>
  <c r="BE551" i="3" s="1"/>
  <c r="BF551" i="3" s="1"/>
  <c r="BD551" i="3"/>
  <c r="D564" i="3"/>
  <c r="F564" i="3" s="1"/>
  <c r="G564" i="3" s="1"/>
  <c r="E564" i="3"/>
  <c r="C565" i="3"/>
  <c r="CM569" i="3"/>
  <c r="CN568" i="3"/>
  <c r="CO568" i="3" s="1"/>
  <c r="CP568" i="3" s="1"/>
  <c r="CQ568" i="3" s="1"/>
  <c r="V549" i="2"/>
  <c r="G551" i="2"/>
  <c r="U550" i="2"/>
  <c r="Z550" i="2" s="1"/>
  <c r="T551" i="2"/>
  <c r="E553" i="2"/>
  <c r="F552" i="2"/>
  <c r="I552" i="2" s="1"/>
  <c r="J547" i="1"/>
  <c r="K547" i="1" s="1"/>
  <c r="H548" i="1"/>
  <c r="G548" i="1"/>
  <c r="D550" i="1"/>
  <c r="E550" i="1" s="1"/>
  <c r="I550" i="1" s="1"/>
  <c r="F549" i="1"/>
  <c r="AP572" i="6" l="1"/>
  <c r="AN572" i="6"/>
  <c r="AL572" i="6"/>
  <c r="AM572" i="6"/>
  <c r="AD572" i="6"/>
  <c r="AB572" i="6"/>
  <c r="Z572" i="6"/>
  <c r="AA572" i="6"/>
  <c r="AE572" i="6" s="1"/>
  <c r="Y573" i="6"/>
  <c r="S571" i="6"/>
  <c r="P572" i="6"/>
  <c r="R572" i="6"/>
  <c r="O572" i="6"/>
  <c r="N572" i="6"/>
  <c r="M573" i="6"/>
  <c r="Q571" i="6"/>
  <c r="AC571" i="6"/>
  <c r="AF571" i="6" s="1"/>
  <c r="AG571" i="6" s="1"/>
  <c r="AK573" i="6"/>
  <c r="AO572" i="6"/>
  <c r="AQ572" i="6"/>
  <c r="AQ571" i="6"/>
  <c r="AO571" i="6"/>
  <c r="X576" i="4"/>
  <c r="V577" i="4"/>
  <c r="U578" i="4"/>
  <c r="AA575" i="4"/>
  <c r="AB575" i="4" s="1"/>
  <c r="Z576" i="4"/>
  <c r="H578" i="4"/>
  <c r="I578" i="4" s="1"/>
  <c r="K577" i="4"/>
  <c r="M577" i="4" s="1"/>
  <c r="N576" i="4"/>
  <c r="O576" i="4" s="1"/>
  <c r="DM584" i="3"/>
  <c r="DN584" i="3" s="1"/>
  <c r="DO584" i="3" s="1"/>
  <c r="DP584" i="3" s="1"/>
  <c r="CE551" i="3"/>
  <c r="CD551" i="3"/>
  <c r="CF551" i="3" s="1"/>
  <c r="CG551" i="3" s="1"/>
  <c r="BB552" i="3"/>
  <c r="BQ552" i="3"/>
  <c r="CC552" i="3" s="1"/>
  <c r="BP555" i="3"/>
  <c r="CB555" i="3" s="1"/>
  <c r="B569" i="3"/>
  <c r="BA555" i="3"/>
  <c r="BS551" i="3"/>
  <c r="BR551" i="3"/>
  <c r="BT551" i="3" s="1"/>
  <c r="BU551" i="3" s="1"/>
  <c r="BC552" i="3"/>
  <c r="BE552" i="3" s="1"/>
  <c r="BF552" i="3" s="1"/>
  <c r="BD552" i="3"/>
  <c r="D565" i="3"/>
  <c r="E565" i="3"/>
  <c r="C566" i="3"/>
  <c r="CM570" i="3"/>
  <c r="CN569" i="3"/>
  <c r="CO569" i="3" s="1"/>
  <c r="CP569" i="3" s="1"/>
  <c r="CQ569" i="3" s="1"/>
  <c r="V550" i="2"/>
  <c r="G552" i="2"/>
  <c r="T552" i="2"/>
  <c r="U551" i="2"/>
  <c r="Z551" i="2" s="1"/>
  <c r="E554" i="2"/>
  <c r="F553" i="2"/>
  <c r="I553" i="2" s="1"/>
  <c r="J548" i="1"/>
  <c r="K548" i="1" s="1"/>
  <c r="H549" i="1"/>
  <c r="G549" i="1"/>
  <c r="D551" i="1"/>
  <c r="E551" i="1" s="1"/>
  <c r="I551" i="1" s="1"/>
  <c r="F550" i="1"/>
  <c r="Q572" i="6" l="1"/>
  <c r="AC572" i="6"/>
  <c r="AF572" i="6" s="1"/>
  <c r="AG572" i="6" s="1"/>
  <c r="AP573" i="6"/>
  <c r="AN573" i="6"/>
  <c r="AL573" i="6"/>
  <c r="AM573" i="6"/>
  <c r="T571" i="6"/>
  <c r="O573" i="6"/>
  <c r="N573" i="6"/>
  <c r="M574" i="6"/>
  <c r="R573" i="6"/>
  <c r="P573" i="6"/>
  <c r="AD573" i="6"/>
  <c r="AB573" i="6"/>
  <c r="AA573" i="6"/>
  <c r="Z573" i="6"/>
  <c r="Y574" i="6"/>
  <c r="S572" i="6"/>
  <c r="T572" i="6" s="1"/>
  <c r="AR572" i="6"/>
  <c r="AS572" i="6" s="1"/>
  <c r="AR571" i="6"/>
  <c r="AS571" i="6" s="1"/>
  <c r="AK574" i="6"/>
  <c r="X577" i="4"/>
  <c r="V578" i="4"/>
  <c r="AA576" i="4"/>
  <c r="AB576" i="4" s="1"/>
  <c r="U579" i="4"/>
  <c r="Z577" i="4"/>
  <c r="H579" i="4"/>
  <c r="I579" i="4" s="1"/>
  <c r="K578" i="4"/>
  <c r="M578" i="4" s="1"/>
  <c r="N577" i="4"/>
  <c r="O577" i="4" s="1"/>
  <c r="DM585" i="3"/>
  <c r="DN585" i="3" s="1"/>
  <c r="DO585" i="3" s="1"/>
  <c r="DP585" i="3" s="1"/>
  <c r="CE552" i="3"/>
  <c r="CD552" i="3"/>
  <c r="CF552" i="3" s="1"/>
  <c r="CG552" i="3" s="1"/>
  <c r="BB553" i="3"/>
  <c r="BQ553" i="3"/>
  <c r="CC553" i="3" s="1"/>
  <c r="BS552" i="3"/>
  <c r="BR552" i="3"/>
  <c r="BT552" i="3" s="1"/>
  <c r="BU552" i="3" s="1"/>
  <c r="BP556" i="3"/>
  <c r="CB556" i="3" s="1"/>
  <c r="B570" i="3"/>
  <c r="BA556" i="3"/>
  <c r="F565" i="3"/>
  <c r="G565" i="3" s="1"/>
  <c r="BD553" i="3"/>
  <c r="BC553" i="3"/>
  <c r="BE553" i="3" s="1"/>
  <c r="BF553" i="3" s="1"/>
  <c r="E566" i="3"/>
  <c r="D566" i="3"/>
  <c r="F566" i="3" s="1"/>
  <c r="G566" i="3" s="1"/>
  <c r="C567" i="3"/>
  <c r="CM571" i="3"/>
  <c r="CN570" i="3"/>
  <c r="CO570" i="3" s="1"/>
  <c r="CP570" i="3" s="1"/>
  <c r="CQ570" i="3" s="1"/>
  <c r="V551" i="2"/>
  <c r="G553" i="2"/>
  <c r="T553" i="2"/>
  <c r="U552" i="2"/>
  <c r="Z552" i="2" s="1"/>
  <c r="F554" i="2"/>
  <c r="I554" i="2" s="1"/>
  <c r="E555" i="2"/>
  <c r="J549" i="1"/>
  <c r="K549" i="1" s="1"/>
  <c r="H550" i="1"/>
  <c r="G550" i="1"/>
  <c r="D552" i="1"/>
  <c r="E552" i="1" s="1"/>
  <c r="I552" i="1" s="1"/>
  <c r="F551" i="1"/>
  <c r="Q573" i="6" l="1"/>
  <c r="S573" i="6"/>
  <c r="AD574" i="6"/>
  <c r="AB574" i="6"/>
  <c r="Z574" i="6"/>
  <c r="AA574" i="6"/>
  <c r="AE574" i="6" s="1"/>
  <c r="Y575" i="6"/>
  <c r="T573" i="6"/>
  <c r="P574" i="6"/>
  <c r="M575" i="6"/>
  <c r="O574" i="6"/>
  <c r="N574" i="6"/>
  <c r="R574" i="6"/>
  <c r="AE573" i="6"/>
  <c r="AP574" i="6"/>
  <c r="AN574" i="6"/>
  <c r="AL574" i="6"/>
  <c r="AM574" i="6"/>
  <c r="AQ574" i="6" s="1"/>
  <c r="AC573" i="6"/>
  <c r="AF573" i="6" s="1"/>
  <c r="AG573" i="6" s="1"/>
  <c r="AK575" i="6"/>
  <c r="AO573" i="6"/>
  <c r="AQ573" i="6"/>
  <c r="X578" i="4"/>
  <c r="V579" i="4"/>
  <c r="U580" i="4"/>
  <c r="AA577" i="4"/>
  <c r="AB577" i="4" s="1"/>
  <c r="Z578" i="4"/>
  <c r="H580" i="4"/>
  <c r="I580" i="4" s="1"/>
  <c r="K579" i="4"/>
  <c r="M579" i="4" s="1"/>
  <c r="N579" i="4" s="1"/>
  <c r="O579" i="4" s="1"/>
  <c r="N578" i="4"/>
  <c r="O578" i="4" s="1"/>
  <c r="DM586" i="3"/>
  <c r="DN586" i="3" s="1"/>
  <c r="DO586" i="3" s="1"/>
  <c r="DP586" i="3" s="1"/>
  <c r="CE553" i="3"/>
  <c r="CD553" i="3"/>
  <c r="CF553" i="3" s="1"/>
  <c r="CG553" i="3" s="1"/>
  <c r="BP557" i="3"/>
  <c r="CB557" i="3" s="1"/>
  <c r="B571" i="3"/>
  <c r="BA557" i="3"/>
  <c r="BS553" i="3"/>
  <c r="BR553" i="3"/>
  <c r="BT553" i="3" s="1"/>
  <c r="BU553" i="3" s="1"/>
  <c r="BB554" i="3"/>
  <c r="BQ554" i="3"/>
  <c r="CC554" i="3" s="1"/>
  <c r="BD554" i="3"/>
  <c r="BC554" i="3"/>
  <c r="BE554" i="3" s="1"/>
  <c r="BF554" i="3" s="1"/>
  <c r="E567" i="3"/>
  <c r="D567" i="3"/>
  <c r="F567" i="3" s="1"/>
  <c r="G567" i="3" s="1"/>
  <c r="C568" i="3"/>
  <c r="CM572" i="3"/>
  <c r="CN571" i="3"/>
  <c r="CO571" i="3" s="1"/>
  <c r="CP571" i="3" s="1"/>
  <c r="CQ571" i="3" s="1"/>
  <c r="V552" i="2"/>
  <c r="G554" i="2"/>
  <c r="U553" i="2"/>
  <c r="Z553" i="2" s="1"/>
  <c r="T554" i="2"/>
  <c r="J550" i="1"/>
  <c r="K550" i="1" s="1"/>
  <c r="E556" i="2"/>
  <c r="F555" i="2"/>
  <c r="I555" i="2" s="1"/>
  <c r="H551" i="1"/>
  <c r="G551" i="1"/>
  <c r="D553" i="1"/>
  <c r="E553" i="1" s="1"/>
  <c r="I553" i="1" s="1"/>
  <c r="F552" i="1"/>
  <c r="AD575" i="6" l="1"/>
  <c r="AB575" i="6"/>
  <c r="AA575" i="6"/>
  <c r="AE575" i="6" s="1"/>
  <c r="Z575" i="6"/>
  <c r="Y576" i="6"/>
  <c r="Q574" i="6"/>
  <c r="N575" i="6"/>
  <c r="O575" i="6"/>
  <c r="R575" i="6"/>
  <c r="M576" i="6"/>
  <c r="P575" i="6"/>
  <c r="AP575" i="6"/>
  <c r="AN575" i="6"/>
  <c r="AL575" i="6"/>
  <c r="AM575" i="6"/>
  <c r="S574" i="6"/>
  <c r="AC574" i="6"/>
  <c r="AF574" i="6" s="1"/>
  <c r="AG574" i="6" s="1"/>
  <c r="AR573" i="6"/>
  <c r="AS573" i="6" s="1"/>
  <c r="AO574" i="6"/>
  <c r="AR574" i="6" s="1"/>
  <c r="AS574" i="6" s="1"/>
  <c r="AK576" i="6"/>
  <c r="AQ575" i="6"/>
  <c r="V580" i="4"/>
  <c r="X579" i="4"/>
  <c r="Z579" i="4" s="1"/>
  <c r="AA578" i="4"/>
  <c r="AB578" i="4" s="1"/>
  <c r="U581" i="4"/>
  <c r="X580" i="4"/>
  <c r="H581" i="4"/>
  <c r="K580" i="4"/>
  <c r="M580" i="4" s="1"/>
  <c r="N580" i="4" s="1"/>
  <c r="O580" i="4" s="1"/>
  <c r="I581" i="4"/>
  <c r="DM587" i="3"/>
  <c r="DN587" i="3" s="1"/>
  <c r="DO587" i="3" s="1"/>
  <c r="DP587" i="3" s="1"/>
  <c r="CE554" i="3"/>
  <c r="CD554" i="3"/>
  <c r="BS554" i="3"/>
  <c r="BR554" i="3"/>
  <c r="BT554" i="3" s="1"/>
  <c r="BU554" i="3" s="1"/>
  <c r="BP558" i="3"/>
  <c r="CB558" i="3" s="1"/>
  <c r="B572" i="3"/>
  <c r="BA558" i="3"/>
  <c r="BB555" i="3"/>
  <c r="BQ555" i="3"/>
  <c r="CC555" i="3" s="1"/>
  <c r="BD555" i="3"/>
  <c r="BC555" i="3"/>
  <c r="BE555" i="3" s="1"/>
  <c r="BF555" i="3" s="1"/>
  <c r="E568" i="3"/>
  <c r="D568" i="3"/>
  <c r="F568" i="3" s="1"/>
  <c r="G568" i="3" s="1"/>
  <c r="C569" i="3"/>
  <c r="CM573" i="3"/>
  <c r="CN572" i="3"/>
  <c r="CO572" i="3" s="1"/>
  <c r="CP572" i="3" s="1"/>
  <c r="CQ572" i="3" s="1"/>
  <c r="V553" i="2"/>
  <c r="G555" i="2"/>
  <c r="U554" i="2"/>
  <c r="Z554" i="2" s="1"/>
  <c r="T555" i="2"/>
  <c r="E557" i="2"/>
  <c r="F556" i="2"/>
  <c r="I556" i="2" s="1"/>
  <c r="J551" i="1"/>
  <c r="K551" i="1" s="1"/>
  <c r="H552" i="1"/>
  <c r="G552" i="1"/>
  <c r="D554" i="1"/>
  <c r="E554" i="1" s="1"/>
  <c r="I554" i="1" s="1"/>
  <c r="F553" i="1"/>
  <c r="T574" i="6" l="1"/>
  <c r="Q575" i="6"/>
  <c r="AD576" i="6"/>
  <c r="AB576" i="6"/>
  <c r="Z576" i="6"/>
  <c r="AA576" i="6"/>
  <c r="AE576" i="6" s="1"/>
  <c r="Y577" i="6"/>
  <c r="AP576" i="6"/>
  <c r="AN576" i="6"/>
  <c r="AL576" i="6"/>
  <c r="AM576" i="6"/>
  <c r="P576" i="6"/>
  <c r="O576" i="6"/>
  <c r="N576" i="6"/>
  <c r="M577" i="6"/>
  <c r="R576" i="6"/>
  <c r="S575" i="6"/>
  <c r="T575" i="6" s="1"/>
  <c r="AC575" i="6"/>
  <c r="AF575" i="6" s="1"/>
  <c r="AG575" i="6" s="1"/>
  <c r="AO575" i="6"/>
  <c r="AK577" i="6"/>
  <c r="AR575" i="6"/>
  <c r="AS575" i="6" s="1"/>
  <c r="V581" i="4"/>
  <c r="AA579" i="4"/>
  <c r="AB579" i="4" s="1"/>
  <c r="U582" i="4"/>
  <c r="Z580" i="4"/>
  <c r="H582" i="4"/>
  <c r="I582" i="4" s="1"/>
  <c r="K581" i="4"/>
  <c r="DM588" i="3"/>
  <c r="DN588" i="3" s="1"/>
  <c r="DO588" i="3" s="1"/>
  <c r="DP588" i="3" s="1"/>
  <c r="CD555" i="3"/>
  <c r="CF555" i="3" s="1"/>
  <c r="CG555" i="3" s="1"/>
  <c r="CE555" i="3"/>
  <c r="CF554" i="3"/>
  <c r="CG554" i="3" s="1"/>
  <c r="BB556" i="3"/>
  <c r="BQ556" i="3"/>
  <c r="CC556" i="3" s="1"/>
  <c r="BP559" i="3"/>
  <c r="CB559" i="3" s="1"/>
  <c r="B573" i="3"/>
  <c r="BA559" i="3"/>
  <c r="BS555" i="3"/>
  <c r="BR555" i="3"/>
  <c r="BT555" i="3" s="1"/>
  <c r="BU555" i="3" s="1"/>
  <c r="BD556" i="3"/>
  <c r="BC556" i="3"/>
  <c r="BE556" i="3" s="1"/>
  <c r="BF556" i="3" s="1"/>
  <c r="E569" i="3"/>
  <c r="D569" i="3"/>
  <c r="F569" i="3" s="1"/>
  <c r="G569" i="3" s="1"/>
  <c r="C570" i="3"/>
  <c r="CM574" i="3"/>
  <c r="CN573" i="3"/>
  <c r="CO573" i="3" s="1"/>
  <c r="CP573" i="3" s="1"/>
  <c r="CQ573" i="3" s="1"/>
  <c r="V554" i="2"/>
  <c r="G556" i="2"/>
  <c r="T556" i="2"/>
  <c r="U555" i="2"/>
  <c r="Z555" i="2" s="1"/>
  <c r="E558" i="2"/>
  <c r="F557" i="2"/>
  <c r="I557" i="2" s="1"/>
  <c r="J552" i="1"/>
  <c r="K552" i="1" s="1"/>
  <c r="G553" i="1"/>
  <c r="H553" i="1"/>
  <c r="D555" i="1"/>
  <c r="E555" i="1" s="1"/>
  <c r="I555" i="1" s="1"/>
  <c r="F554" i="1"/>
  <c r="Q576" i="6" l="1"/>
  <c r="S576" i="6"/>
  <c r="AO576" i="6"/>
  <c r="AD577" i="6"/>
  <c r="AB577" i="6"/>
  <c r="Z577" i="6"/>
  <c r="AA577" i="6"/>
  <c r="AE577" i="6" s="1"/>
  <c r="Y578" i="6"/>
  <c r="AP577" i="6"/>
  <c r="AN577" i="6"/>
  <c r="AL577" i="6"/>
  <c r="AM577" i="6"/>
  <c r="P577" i="6"/>
  <c r="O577" i="6"/>
  <c r="N577" i="6"/>
  <c r="M578" i="6"/>
  <c r="R577" i="6"/>
  <c r="AC576" i="6"/>
  <c r="AF576" i="6" s="1"/>
  <c r="AG576" i="6" s="1"/>
  <c r="AK578" i="6"/>
  <c r="AQ576" i="6"/>
  <c r="AR576" i="6" s="1"/>
  <c r="AS576" i="6" s="1"/>
  <c r="X581" i="4"/>
  <c r="Z581" i="4" s="1"/>
  <c r="AA581" i="4" s="1"/>
  <c r="AB581" i="4" s="1"/>
  <c r="V582" i="4"/>
  <c r="X582" i="4" s="1"/>
  <c r="AA580" i="4"/>
  <c r="AB580" i="4" s="1"/>
  <c r="U583" i="4"/>
  <c r="M581" i="4"/>
  <c r="N581" i="4" s="1"/>
  <c r="O581" i="4" s="1"/>
  <c r="H583" i="4"/>
  <c r="I583" i="4" s="1"/>
  <c r="K582" i="4"/>
  <c r="DM589" i="3"/>
  <c r="DN589" i="3" s="1"/>
  <c r="DO589" i="3" s="1"/>
  <c r="DP589" i="3" s="1"/>
  <c r="CE556" i="3"/>
  <c r="CD556" i="3"/>
  <c r="CF556" i="3" s="1"/>
  <c r="CG556" i="3" s="1"/>
  <c r="BB557" i="3"/>
  <c r="BQ557" i="3"/>
  <c r="CC557" i="3" s="1"/>
  <c r="BS556" i="3"/>
  <c r="BR556" i="3"/>
  <c r="BT556" i="3" s="1"/>
  <c r="BU556" i="3" s="1"/>
  <c r="BP560" i="3"/>
  <c r="CB560" i="3" s="1"/>
  <c r="B574" i="3"/>
  <c r="BA560" i="3"/>
  <c r="BD557" i="3"/>
  <c r="BC557" i="3"/>
  <c r="BE557" i="3" s="1"/>
  <c r="BF557" i="3" s="1"/>
  <c r="E570" i="3"/>
  <c r="D570" i="3"/>
  <c r="F570" i="3" s="1"/>
  <c r="G570" i="3" s="1"/>
  <c r="C571" i="3"/>
  <c r="CM575" i="3"/>
  <c r="CN574" i="3"/>
  <c r="CO574" i="3" s="1"/>
  <c r="CP574" i="3" s="1"/>
  <c r="CQ574" i="3" s="1"/>
  <c r="V555" i="2"/>
  <c r="G557" i="2"/>
  <c r="T557" i="2"/>
  <c r="U556" i="2"/>
  <c r="Z556" i="2" s="1"/>
  <c r="E559" i="2"/>
  <c r="F558" i="2"/>
  <c r="I558" i="2" s="1"/>
  <c r="J553" i="1"/>
  <c r="K553" i="1" s="1"/>
  <c r="G554" i="1"/>
  <c r="H554" i="1"/>
  <c r="D556" i="1"/>
  <c r="E556" i="1" s="1"/>
  <c r="I556" i="1" s="1"/>
  <c r="F555" i="1"/>
  <c r="T576" i="6" l="1"/>
  <c r="Q577" i="6"/>
  <c r="AP578" i="6"/>
  <c r="AN578" i="6"/>
  <c r="AL578" i="6"/>
  <c r="AM578" i="6"/>
  <c r="AD578" i="6"/>
  <c r="AB578" i="6"/>
  <c r="Z578" i="6"/>
  <c r="AA578" i="6"/>
  <c r="AE578" i="6" s="1"/>
  <c r="Y579" i="6"/>
  <c r="P578" i="6"/>
  <c r="N578" i="6"/>
  <c r="M579" i="6"/>
  <c r="R578" i="6"/>
  <c r="O578" i="6"/>
  <c r="AC577" i="6"/>
  <c r="AF577" i="6" s="1"/>
  <c r="AG577" i="6" s="1"/>
  <c r="S577" i="6"/>
  <c r="AQ578" i="6"/>
  <c r="AK579" i="6"/>
  <c r="AQ577" i="6"/>
  <c r="AO577" i="6"/>
  <c r="V583" i="4"/>
  <c r="M582" i="4"/>
  <c r="N582" i="4" s="1"/>
  <c r="O582" i="4" s="1"/>
  <c r="Z582" i="4"/>
  <c r="X583" i="4"/>
  <c r="U584" i="4"/>
  <c r="H584" i="4"/>
  <c r="I584" i="4" s="1"/>
  <c r="K583" i="4"/>
  <c r="M583" i="4" s="1"/>
  <c r="DM590" i="3"/>
  <c r="DN590" i="3" s="1"/>
  <c r="DO590" i="3" s="1"/>
  <c r="DP590" i="3" s="1"/>
  <c r="CE557" i="3"/>
  <c r="CD557" i="3"/>
  <c r="CF557" i="3" s="1"/>
  <c r="CG557" i="3" s="1"/>
  <c r="BB558" i="3"/>
  <c r="BQ558" i="3"/>
  <c r="CC558" i="3" s="1"/>
  <c r="BS557" i="3"/>
  <c r="BR557" i="3"/>
  <c r="BT557" i="3" s="1"/>
  <c r="BU557" i="3" s="1"/>
  <c r="BP561" i="3"/>
  <c r="CB561" i="3" s="1"/>
  <c r="B575" i="3"/>
  <c r="BA561" i="3"/>
  <c r="BD558" i="3"/>
  <c r="BC558" i="3"/>
  <c r="BE558" i="3" s="1"/>
  <c r="BF558" i="3" s="1"/>
  <c r="E571" i="3"/>
  <c r="D571" i="3"/>
  <c r="F571" i="3" s="1"/>
  <c r="G571" i="3" s="1"/>
  <c r="C572" i="3"/>
  <c r="CM576" i="3"/>
  <c r="CN575" i="3"/>
  <c r="CO575" i="3" s="1"/>
  <c r="CP575" i="3" s="1"/>
  <c r="CQ575" i="3" s="1"/>
  <c r="V556" i="2"/>
  <c r="G558" i="2"/>
  <c r="T558" i="2"/>
  <c r="U557" i="2"/>
  <c r="Z557" i="2" s="1"/>
  <c r="E560" i="2"/>
  <c r="F559" i="2"/>
  <c r="I559" i="2" s="1"/>
  <c r="J554" i="1"/>
  <c r="K554" i="1" s="1"/>
  <c r="H555" i="1"/>
  <c r="G555" i="1"/>
  <c r="D557" i="1"/>
  <c r="E557" i="1" s="1"/>
  <c r="I557" i="1" s="1"/>
  <c r="F556" i="1"/>
  <c r="S578" i="6" l="1"/>
  <c r="T577" i="6"/>
  <c r="AD579" i="6"/>
  <c r="AB579" i="6"/>
  <c r="Z579" i="6"/>
  <c r="AA579" i="6"/>
  <c r="AE579" i="6" s="1"/>
  <c r="Y580" i="6"/>
  <c r="AC578" i="6"/>
  <c r="AF578" i="6" s="1"/>
  <c r="AG578" i="6" s="1"/>
  <c r="Q578" i="6"/>
  <c r="T578" i="6" s="1"/>
  <c r="AP579" i="6"/>
  <c r="AN579" i="6"/>
  <c r="AL579" i="6"/>
  <c r="AM579" i="6"/>
  <c r="N579" i="6"/>
  <c r="R579" i="6"/>
  <c r="M580" i="6"/>
  <c r="O579" i="6"/>
  <c r="P579" i="6"/>
  <c r="AR577" i="6"/>
  <c r="AS577" i="6" s="1"/>
  <c r="AO578" i="6"/>
  <c r="AR578" i="6" s="1"/>
  <c r="AS578" i="6" s="1"/>
  <c r="AK580" i="6"/>
  <c r="V584" i="4"/>
  <c r="U585" i="4"/>
  <c r="X584" i="4"/>
  <c r="Z583" i="4"/>
  <c r="AA582" i="4"/>
  <c r="AB582" i="4" s="1"/>
  <c r="H585" i="4"/>
  <c r="K584" i="4"/>
  <c r="N583" i="4"/>
  <c r="O583" i="4" s="1"/>
  <c r="I585" i="4"/>
  <c r="DM591" i="3"/>
  <c r="DN591" i="3" s="1"/>
  <c r="DO591" i="3" s="1"/>
  <c r="DP591" i="3" s="1"/>
  <c r="CE558" i="3"/>
  <c r="CD558" i="3"/>
  <c r="CF558" i="3" s="1"/>
  <c r="CG558" i="3" s="1"/>
  <c r="BB559" i="3"/>
  <c r="BQ559" i="3"/>
  <c r="CC559" i="3" s="1"/>
  <c r="BS558" i="3"/>
  <c r="BR558" i="3"/>
  <c r="BT558" i="3" s="1"/>
  <c r="BU558" i="3" s="1"/>
  <c r="BP562" i="3"/>
  <c r="CB562" i="3" s="1"/>
  <c r="B576" i="3"/>
  <c r="BA562" i="3"/>
  <c r="BD559" i="3"/>
  <c r="BC559" i="3"/>
  <c r="BE559" i="3" s="1"/>
  <c r="BF559" i="3" s="1"/>
  <c r="E572" i="3"/>
  <c r="D572" i="3"/>
  <c r="F572" i="3" s="1"/>
  <c r="G572" i="3" s="1"/>
  <c r="C573" i="3"/>
  <c r="CM577" i="3"/>
  <c r="CN576" i="3"/>
  <c r="CO576" i="3" s="1"/>
  <c r="CP576" i="3" s="1"/>
  <c r="CQ576" i="3" s="1"/>
  <c r="V557" i="2"/>
  <c r="G559" i="2"/>
  <c r="T559" i="2"/>
  <c r="U558" i="2"/>
  <c r="Z558" i="2" s="1"/>
  <c r="F560" i="2"/>
  <c r="I560" i="2" s="1"/>
  <c r="E561" i="2"/>
  <c r="J555" i="1"/>
  <c r="K555" i="1" s="1"/>
  <c r="H556" i="1"/>
  <c r="G556" i="1"/>
  <c r="D558" i="1"/>
  <c r="E558" i="1" s="1"/>
  <c r="I558" i="1" s="1"/>
  <c r="F557" i="1"/>
  <c r="S579" i="6" l="1"/>
  <c r="AD580" i="6"/>
  <c r="AB580" i="6"/>
  <c r="Z580" i="6"/>
  <c r="AA580" i="6"/>
  <c r="AE580" i="6" s="1"/>
  <c r="Y581" i="6"/>
  <c r="Q579" i="6"/>
  <c r="T579" i="6" s="1"/>
  <c r="R580" i="6"/>
  <c r="O580" i="6"/>
  <c r="N580" i="6"/>
  <c r="P580" i="6"/>
  <c r="M581" i="6"/>
  <c r="AC579" i="6"/>
  <c r="AF579" i="6" s="1"/>
  <c r="AG579" i="6" s="1"/>
  <c r="AP580" i="6"/>
  <c r="AN580" i="6"/>
  <c r="AM580" i="6"/>
  <c r="AL580" i="6"/>
  <c r="AQ579" i="6"/>
  <c r="AO579" i="6"/>
  <c r="AK581" i="6"/>
  <c r="AO580" i="6"/>
  <c r="M584" i="4"/>
  <c r="V585" i="4"/>
  <c r="AA583" i="4"/>
  <c r="AB583" i="4" s="1"/>
  <c r="U586" i="4"/>
  <c r="Z584" i="4"/>
  <c r="H586" i="4"/>
  <c r="K585" i="4"/>
  <c r="M585" i="4" s="1"/>
  <c r="N584" i="4"/>
  <c r="O584" i="4" s="1"/>
  <c r="DM592" i="3"/>
  <c r="DN592" i="3" s="1"/>
  <c r="DO592" i="3" s="1"/>
  <c r="DP592" i="3" s="1"/>
  <c r="CE559" i="3"/>
  <c r="CD559" i="3"/>
  <c r="CF559" i="3" s="1"/>
  <c r="CG559" i="3" s="1"/>
  <c r="BB560" i="3"/>
  <c r="BQ560" i="3"/>
  <c r="CC560" i="3" s="1"/>
  <c r="BP563" i="3"/>
  <c r="CB563" i="3" s="1"/>
  <c r="B577" i="3"/>
  <c r="BA563" i="3"/>
  <c r="BS559" i="3"/>
  <c r="BR559" i="3"/>
  <c r="BT559" i="3" s="1"/>
  <c r="BU559" i="3" s="1"/>
  <c r="BD560" i="3"/>
  <c r="BC560" i="3"/>
  <c r="BE560" i="3" s="1"/>
  <c r="BF560" i="3" s="1"/>
  <c r="E573" i="3"/>
  <c r="D573" i="3"/>
  <c r="F573" i="3" s="1"/>
  <c r="G573" i="3" s="1"/>
  <c r="C574" i="3"/>
  <c r="CM578" i="3"/>
  <c r="CN577" i="3"/>
  <c r="CO577" i="3" s="1"/>
  <c r="CP577" i="3" s="1"/>
  <c r="CQ577" i="3" s="1"/>
  <c r="V558" i="2"/>
  <c r="G560" i="2"/>
  <c r="T560" i="2"/>
  <c r="U559" i="2"/>
  <c r="Z559" i="2" s="1"/>
  <c r="E562" i="2"/>
  <c r="F561" i="2"/>
  <c r="I561" i="2" s="1"/>
  <c r="J556" i="1"/>
  <c r="K556" i="1" s="1"/>
  <c r="H557" i="1"/>
  <c r="G557" i="1"/>
  <c r="D559" i="1"/>
  <c r="E559" i="1" s="1"/>
  <c r="I559" i="1" s="1"/>
  <c r="F558" i="1"/>
  <c r="S580" i="6" l="1"/>
  <c r="N581" i="6"/>
  <c r="R581" i="6"/>
  <c r="M582" i="6"/>
  <c r="O581" i="6"/>
  <c r="S581" i="6" s="1"/>
  <c r="P581" i="6"/>
  <c r="Q580" i="6"/>
  <c r="T580" i="6" s="1"/>
  <c r="AC580" i="6"/>
  <c r="AF580" i="6" s="1"/>
  <c r="AG580" i="6" s="1"/>
  <c r="AP581" i="6"/>
  <c r="AN581" i="6"/>
  <c r="AL581" i="6"/>
  <c r="AM581" i="6"/>
  <c r="AQ581" i="6" s="1"/>
  <c r="AD581" i="6"/>
  <c r="AB581" i="6"/>
  <c r="Z581" i="6"/>
  <c r="AA581" i="6"/>
  <c r="Y582" i="6"/>
  <c r="AQ580" i="6"/>
  <c r="AR580" i="6" s="1"/>
  <c r="AS580" i="6" s="1"/>
  <c r="AK582" i="6"/>
  <c r="AR579" i="6"/>
  <c r="AS579" i="6" s="1"/>
  <c r="V586" i="4"/>
  <c r="AA584" i="4"/>
  <c r="AB584" i="4" s="1"/>
  <c r="X585" i="4"/>
  <c r="Z585" i="4" s="1"/>
  <c r="U587" i="4"/>
  <c r="X586" i="4"/>
  <c r="H587" i="4"/>
  <c r="I587" i="4" s="1"/>
  <c r="I586" i="4"/>
  <c r="N585" i="4"/>
  <c r="O585" i="4" s="1"/>
  <c r="DM593" i="3"/>
  <c r="DN593" i="3" s="1"/>
  <c r="DO593" i="3" s="1"/>
  <c r="DP593" i="3" s="1"/>
  <c r="CE560" i="3"/>
  <c r="CD560" i="3"/>
  <c r="CF560" i="3" s="1"/>
  <c r="CG560" i="3" s="1"/>
  <c r="BB561" i="3"/>
  <c r="BQ561" i="3"/>
  <c r="CC561" i="3" s="1"/>
  <c r="BS560" i="3"/>
  <c r="BR560" i="3"/>
  <c r="BT560" i="3" s="1"/>
  <c r="BU560" i="3" s="1"/>
  <c r="BP564" i="3"/>
  <c r="CB564" i="3" s="1"/>
  <c r="B578" i="3"/>
  <c r="BA564" i="3"/>
  <c r="BD561" i="3"/>
  <c r="BC561" i="3"/>
  <c r="BE561" i="3" s="1"/>
  <c r="BF561" i="3" s="1"/>
  <c r="E574" i="3"/>
  <c r="D574" i="3"/>
  <c r="F574" i="3" s="1"/>
  <c r="G574" i="3" s="1"/>
  <c r="C575" i="3"/>
  <c r="CM579" i="3"/>
  <c r="CN578" i="3"/>
  <c r="CO578" i="3" s="1"/>
  <c r="CP578" i="3" s="1"/>
  <c r="CQ578" i="3" s="1"/>
  <c r="V559" i="2"/>
  <c r="G561" i="2"/>
  <c r="T561" i="2"/>
  <c r="U560" i="2"/>
  <c r="Z560" i="2" s="1"/>
  <c r="E563" i="2"/>
  <c r="F562" i="2"/>
  <c r="I562" i="2" s="1"/>
  <c r="J557" i="1"/>
  <c r="K557" i="1" s="1"/>
  <c r="H558" i="1"/>
  <c r="G558" i="1"/>
  <c r="D560" i="1"/>
  <c r="E560" i="1" s="1"/>
  <c r="I560" i="1" s="1"/>
  <c r="F559" i="1"/>
  <c r="Q581" i="6" l="1"/>
  <c r="T581" i="6" s="1"/>
  <c r="AE581" i="6"/>
  <c r="AD582" i="6"/>
  <c r="AB582" i="6"/>
  <c r="Z582" i="6"/>
  <c r="AA582" i="6"/>
  <c r="AE582" i="6" s="1"/>
  <c r="Y583" i="6"/>
  <c r="AP582" i="6"/>
  <c r="AN582" i="6"/>
  <c r="AL582" i="6"/>
  <c r="AM582" i="6"/>
  <c r="N582" i="6"/>
  <c r="O582" i="6"/>
  <c r="M583" i="6"/>
  <c r="R582" i="6"/>
  <c r="P582" i="6"/>
  <c r="AC581" i="6"/>
  <c r="AF581" i="6" s="1"/>
  <c r="AG581" i="6" s="1"/>
  <c r="AO581" i="6"/>
  <c r="AR581" i="6" s="1"/>
  <c r="AS581" i="6" s="1"/>
  <c r="AK583" i="6"/>
  <c r="K586" i="4"/>
  <c r="M586" i="4" s="1"/>
  <c r="V587" i="4"/>
  <c r="Z586" i="4"/>
  <c r="U588" i="4"/>
  <c r="AA585" i="4"/>
  <c r="AB585" i="4" s="1"/>
  <c r="H588" i="4"/>
  <c r="I588" i="4" s="1"/>
  <c r="K587" i="4"/>
  <c r="N586" i="4"/>
  <c r="O586" i="4" s="1"/>
  <c r="DM594" i="3"/>
  <c r="DN594" i="3" s="1"/>
  <c r="DO594" i="3" s="1"/>
  <c r="DP594" i="3" s="1"/>
  <c r="CE561" i="3"/>
  <c r="CD561" i="3"/>
  <c r="CF561" i="3" s="1"/>
  <c r="CG561" i="3" s="1"/>
  <c r="BB562" i="3"/>
  <c r="BQ562" i="3"/>
  <c r="CC562" i="3" s="1"/>
  <c r="BP565" i="3"/>
  <c r="CB565" i="3" s="1"/>
  <c r="BA565" i="3"/>
  <c r="B579" i="3"/>
  <c r="BS561" i="3"/>
  <c r="BR561" i="3"/>
  <c r="BT561" i="3" s="1"/>
  <c r="BU561" i="3" s="1"/>
  <c r="BD562" i="3"/>
  <c r="BC562" i="3"/>
  <c r="BE562" i="3" s="1"/>
  <c r="BF562" i="3" s="1"/>
  <c r="E575" i="3"/>
  <c r="D575" i="3"/>
  <c r="C576" i="3"/>
  <c r="CM580" i="3"/>
  <c r="CN579" i="3"/>
  <c r="CO579" i="3" s="1"/>
  <c r="CP579" i="3" s="1"/>
  <c r="CQ579" i="3" s="1"/>
  <c r="V560" i="2"/>
  <c r="G562" i="2"/>
  <c r="T562" i="2"/>
  <c r="U561" i="2"/>
  <c r="Z561" i="2" s="1"/>
  <c r="E564" i="2"/>
  <c r="F563" i="2"/>
  <c r="I563" i="2" s="1"/>
  <c r="J558" i="1"/>
  <c r="K558" i="1" s="1"/>
  <c r="H559" i="1"/>
  <c r="G559" i="1"/>
  <c r="D561" i="1"/>
  <c r="E561" i="1" s="1"/>
  <c r="I561" i="1" s="1"/>
  <c r="F560" i="1"/>
  <c r="S582" i="6" l="1"/>
  <c r="AO582" i="6"/>
  <c r="P583" i="6"/>
  <c r="M584" i="6"/>
  <c r="N583" i="6"/>
  <c r="O583" i="6"/>
  <c r="R583" i="6"/>
  <c r="AB583" i="6"/>
  <c r="AD583" i="6"/>
  <c r="Z583" i="6"/>
  <c r="AA583" i="6"/>
  <c r="AE583" i="6" s="1"/>
  <c r="Y584" i="6"/>
  <c r="AN583" i="6"/>
  <c r="AP583" i="6"/>
  <c r="AL583" i="6"/>
  <c r="AM583" i="6"/>
  <c r="Q582" i="6"/>
  <c r="AC582" i="6"/>
  <c r="AF582" i="6" s="1"/>
  <c r="AG582" i="6" s="1"/>
  <c r="AQ582" i="6"/>
  <c r="AR582" i="6" s="1"/>
  <c r="AS582" i="6" s="1"/>
  <c r="AK584" i="6"/>
  <c r="M587" i="4"/>
  <c r="X587" i="4"/>
  <c r="Z587" i="4" s="1"/>
  <c r="AA587" i="4" s="1"/>
  <c r="AB587" i="4" s="1"/>
  <c r="V588" i="4"/>
  <c r="X588" i="4" s="1"/>
  <c r="U589" i="4"/>
  <c r="AA586" i="4"/>
  <c r="AB586" i="4" s="1"/>
  <c r="H589" i="4"/>
  <c r="I589" i="4" s="1"/>
  <c r="K588" i="4"/>
  <c r="N587" i="4"/>
  <c r="O587" i="4" s="1"/>
  <c r="DM595" i="3"/>
  <c r="DN595" i="3" s="1"/>
  <c r="DO595" i="3" s="1"/>
  <c r="DP595" i="3" s="1"/>
  <c r="CE562" i="3"/>
  <c r="CD562" i="3"/>
  <c r="CF562" i="3" s="1"/>
  <c r="CG562" i="3" s="1"/>
  <c r="BB563" i="3"/>
  <c r="BQ563" i="3"/>
  <c r="CC563" i="3" s="1"/>
  <c r="BR562" i="3"/>
  <c r="BT562" i="3" s="1"/>
  <c r="BU562" i="3" s="1"/>
  <c r="BS562" i="3"/>
  <c r="BP566" i="3"/>
  <c r="CB566" i="3" s="1"/>
  <c r="BA566" i="3"/>
  <c r="B580" i="3"/>
  <c r="F575" i="3"/>
  <c r="G575" i="3" s="1"/>
  <c r="BD563" i="3"/>
  <c r="BC563" i="3"/>
  <c r="BE563" i="3" s="1"/>
  <c r="BF563" i="3" s="1"/>
  <c r="E576" i="3"/>
  <c r="D576" i="3"/>
  <c r="F576" i="3" s="1"/>
  <c r="G576" i="3" s="1"/>
  <c r="C577" i="3"/>
  <c r="CM581" i="3"/>
  <c r="CN580" i="3"/>
  <c r="CO580" i="3" s="1"/>
  <c r="CP580" i="3" s="1"/>
  <c r="CQ580" i="3" s="1"/>
  <c r="V561" i="2"/>
  <c r="G563" i="2"/>
  <c r="T563" i="2"/>
  <c r="U562" i="2"/>
  <c r="Z562" i="2" s="1"/>
  <c r="E565" i="2"/>
  <c r="F564" i="2"/>
  <c r="I564" i="2" s="1"/>
  <c r="J559" i="1"/>
  <c r="K559" i="1" s="1"/>
  <c r="H560" i="1"/>
  <c r="G560" i="1"/>
  <c r="D562" i="1"/>
  <c r="E562" i="1" s="1"/>
  <c r="I562" i="1" s="1"/>
  <c r="F561" i="1"/>
  <c r="T582" i="6" l="1"/>
  <c r="AC583" i="6"/>
  <c r="AF583" i="6" s="1"/>
  <c r="AG583" i="6" s="1"/>
  <c r="S583" i="6"/>
  <c r="AD584" i="6"/>
  <c r="AB584" i="6"/>
  <c r="Z584" i="6"/>
  <c r="AA584" i="6"/>
  <c r="AE584" i="6" s="1"/>
  <c r="Y585" i="6"/>
  <c r="AP584" i="6"/>
  <c r="AN584" i="6"/>
  <c r="AL584" i="6"/>
  <c r="AM584" i="6"/>
  <c r="AQ584" i="6" s="1"/>
  <c r="P584" i="6"/>
  <c r="N584" i="6"/>
  <c r="M585" i="6"/>
  <c r="R584" i="6"/>
  <c r="O584" i="6"/>
  <c r="Q583" i="6"/>
  <c r="T583" i="6" s="1"/>
  <c r="AQ583" i="6"/>
  <c r="AK585" i="6"/>
  <c r="AO583" i="6"/>
  <c r="V589" i="4"/>
  <c r="M588" i="4"/>
  <c r="U590" i="4"/>
  <c r="Z588" i="4"/>
  <c r="H590" i="4"/>
  <c r="I590" i="4" s="1"/>
  <c r="K589" i="4"/>
  <c r="M589" i="4" s="1"/>
  <c r="N588" i="4"/>
  <c r="O588" i="4" s="1"/>
  <c r="DM596" i="3"/>
  <c r="DN596" i="3" s="1"/>
  <c r="DO596" i="3" s="1"/>
  <c r="DP596" i="3" s="1"/>
  <c r="CE563" i="3"/>
  <c r="CD563" i="3"/>
  <c r="CF563" i="3" s="1"/>
  <c r="CG563" i="3" s="1"/>
  <c r="BB564" i="3"/>
  <c r="BQ564" i="3"/>
  <c r="CC564" i="3" s="1"/>
  <c r="BP567" i="3"/>
  <c r="CB567" i="3" s="1"/>
  <c r="B581" i="3"/>
  <c r="BA567" i="3"/>
  <c r="BR563" i="3"/>
  <c r="BT563" i="3" s="1"/>
  <c r="BU563" i="3" s="1"/>
  <c r="BS563" i="3"/>
  <c r="BD564" i="3"/>
  <c r="BC564" i="3"/>
  <c r="BE564" i="3" s="1"/>
  <c r="BF564" i="3" s="1"/>
  <c r="E577" i="3"/>
  <c r="F577" i="3" s="1"/>
  <c r="G577" i="3" s="1"/>
  <c r="D577" i="3"/>
  <c r="C578" i="3"/>
  <c r="CM582" i="3"/>
  <c r="CN581" i="3"/>
  <c r="CO581" i="3" s="1"/>
  <c r="CP581" i="3" s="1"/>
  <c r="CQ581" i="3" s="1"/>
  <c r="V562" i="2"/>
  <c r="G564" i="2"/>
  <c r="T564" i="2"/>
  <c r="U563" i="2"/>
  <c r="Z563" i="2" s="1"/>
  <c r="E566" i="2"/>
  <c r="F565" i="2"/>
  <c r="I565" i="2" s="1"/>
  <c r="J560" i="1"/>
  <c r="K560" i="1" s="1"/>
  <c r="G561" i="1"/>
  <c r="H561" i="1"/>
  <c r="D563" i="1"/>
  <c r="E563" i="1" s="1"/>
  <c r="I563" i="1" s="1"/>
  <c r="F562" i="1"/>
  <c r="S584" i="6" l="1"/>
  <c r="AC584" i="6"/>
  <c r="AF584" i="6" s="1"/>
  <c r="AG584" i="6" s="1"/>
  <c r="AD585" i="6"/>
  <c r="AB585" i="6"/>
  <c r="Z585" i="6"/>
  <c r="AA585" i="6"/>
  <c r="AE585" i="6" s="1"/>
  <c r="Y586" i="6"/>
  <c r="AP585" i="6"/>
  <c r="AN585" i="6"/>
  <c r="AL585" i="6"/>
  <c r="AM585" i="6"/>
  <c r="M586" i="6"/>
  <c r="N585" i="6"/>
  <c r="P585" i="6"/>
  <c r="R585" i="6"/>
  <c r="O585" i="6"/>
  <c r="Q584" i="6"/>
  <c r="T584" i="6" s="1"/>
  <c r="AK586" i="6"/>
  <c r="AO584" i="6"/>
  <c r="AR584" i="6" s="1"/>
  <c r="AS584" i="6" s="1"/>
  <c r="AR583" i="6"/>
  <c r="AS583" i="6" s="1"/>
  <c r="V590" i="4"/>
  <c r="AA588" i="4"/>
  <c r="AB588" i="4" s="1"/>
  <c r="U591" i="4"/>
  <c r="X590" i="4"/>
  <c r="X589" i="4"/>
  <c r="Z589" i="4" s="1"/>
  <c r="H591" i="4"/>
  <c r="I591" i="4" s="1"/>
  <c r="K590" i="4"/>
  <c r="M590" i="4" s="1"/>
  <c r="N589" i="4"/>
  <c r="O589" i="4" s="1"/>
  <c r="DM597" i="3"/>
  <c r="DN597" i="3" s="1"/>
  <c r="DO597" i="3" s="1"/>
  <c r="DP597" i="3" s="1"/>
  <c r="CE564" i="3"/>
  <c r="CD564" i="3"/>
  <c r="CF564" i="3" s="1"/>
  <c r="CG564" i="3" s="1"/>
  <c r="BB565" i="3"/>
  <c r="BQ565" i="3"/>
  <c r="CC565" i="3" s="1"/>
  <c r="BP568" i="3"/>
  <c r="CB568" i="3" s="1"/>
  <c r="BA568" i="3"/>
  <c r="B582" i="3"/>
  <c r="BR564" i="3"/>
  <c r="BT564" i="3" s="1"/>
  <c r="BU564" i="3" s="1"/>
  <c r="BS564" i="3"/>
  <c r="BD565" i="3"/>
  <c r="BC565" i="3"/>
  <c r="BE565" i="3" s="1"/>
  <c r="BF565" i="3" s="1"/>
  <c r="E578" i="3"/>
  <c r="F578" i="3" s="1"/>
  <c r="G578" i="3" s="1"/>
  <c r="D578" i="3"/>
  <c r="C579" i="3"/>
  <c r="CM583" i="3"/>
  <c r="CN582" i="3"/>
  <c r="CO582" i="3" s="1"/>
  <c r="CP582" i="3" s="1"/>
  <c r="CQ582" i="3" s="1"/>
  <c r="V563" i="2"/>
  <c r="G565" i="2"/>
  <c r="T565" i="2"/>
  <c r="U564" i="2"/>
  <c r="Z564" i="2" s="1"/>
  <c r="F566" i="2"/>
  <c r="I566" i="2" s="1"/>
  <c r="E567" i="2"/>
  <c r="J561" i="1"/>
  <c r="K561" i="1" s="1"/>
  <c r="G562" i="1"/>
  <c r="H562" i="1"/>
  <c r="D564" i="1"/>
  <c r="E564" i="1" s="1"/>
  <c r="I564" i="1" s="1"/>
  <c r="F563" i="1"/>
  <c r="S585" i="6" l="1"/>
  <c r="AC585" i="6"/>
  <c r="AF585" i="6" s="1"/>
  <c r="AG585" i="6" s="1"/>
  <c r="AP586" i="6"/>
  <c r="AN586" i="6"/>
  <c r="AL586" i="6"/>
  <c r="AM586" i="6"/>
  <c r="P586" i="6"/>
  <c r="O586" i="6"/>
  <c r="N586" i="6"/>
  <c r="M587" i="6"/>
  <c r="R586" i="6"/>
  <c r="AD586" i="6"/>
  <c r="AB586" i="6"/>
  <c r="AA586" i="6"/>
  <c r="Z586" i="6"/>
  <c r="Y587" i="6"/>
  <c r="Q585" i="6"/>
  <c r="AO585" i="6"/>
  <c r="AK587" i="6"/>
  <c r="AQ586" i="6"/>
  <c r="AQ585" i="6"/>
  <c r="AR585" i="6" s="1"/>
  <c r="AS585" i="6" s="1"/>
  <c r="V591" i="4"/>
  <c r="AA589" i="4"/>
  <c r="AB589" i="4" s="1"/>
  <c r="U592" i="4"/>
  <c r="Z590" i="4"/>
  <c r="H592" i="4"/>
  <c r="I592" i="4" s="1"/>
  <c r="K591" i="4"/>
  <c r="M591" i="4" s="1"/>
  <c r="N590" i="4"/>
  <c r="O590" i="4" s="1"/>
  <c r="DM598" i="3"/>
  <c r="DN598" i="3" s="1"/>
  <c r="DO598" i="3" s="1"/>
  <c r="DP598" i="3" s="1"/>
  <c r="CE565" i="3"/>
  <c r="CD565" i="3"/>
  <c r="CF565" i="3" s="1"/>
  <c r="CG565" i="3" s="1"/>
  <c r="BR565" i="3"/>
  <c r="BT565" i="3" s="1"/>
  <c r="BU565" i="3" s="1"/>
  <c r="BS565" i="3"/>
  <c r="BB566" i="3"/>
  <c r="BQ566" i="3"/>
  <c r="CC566" i="3" s="1"/>
  <c r="BP569" i="3"/>
  <c r="CB569" i="3" s="1"/>
  <c r="BA569" i="3"/>
  <c r="B583" i="3"/>
  <c r="BD566" i="3"/>
  <c r="BC566" i="3"/>
  <c r="BE566" i="3" s="1"/>
  <c r="BF566" i="3" s="1"/>
  <c r="E579" i="3"/>
  <c r="D579" i="3"/>
  <c r="C580" i="3"/>
  <c r="CM584" i="3"/>
  <c r="CN583" i="3"/>
  <c r="CO583" i="3" s="1"/>
  <c r="CP583" i="3" s="1"/>
  <c r="CQ583" i="3" s="1"/>
  <c r="V564" i="2"/>
  <c r="G566" i="2"/>
  <c r="U565" i="2"/>
  <c r="Z565" i="2" s="1"/>
  <c r="T566" i="2"/>
  <c r="F567" i="2"/>
  <c r="I567" i="2" s="1"/>
  <c r="E568" i="2"/>
  <c r="J562" i="1"/>
  <c r="K562" i="1" s="1"/>
  <c r="H563" i="1"/>
  <c r="G563" i="1"/>
  <c r="D565" i="1"/>
  <c r="E565" i="1" s="1"/>
  <c r="I565" i="1" s="1"/>
  <c r="F564" i="1"/>
  <c r="AC586" i="6" l="1"/>
  <c r="T585" i="6"/>
  <c r="AP587" i="6"/>
  <c r="AN587" i="6"/>
  <c r="AM587" i="6"/>
  <c r="AL587" i="6"/>
  <c r="AD587" i="6"/>
  <c r="AB587" i="6"/>
  <c r="Z587" i="6"/>
  <c r="AA587" i="6"/>
  <c r="AE587" i="6" s="1"/>
  <c r="Y588" i="6"/>
  <c r="R587" i="6"/>
  <c r="P587" i="6"/>
  <c r="N587" i="6"/>
  <c r="O587" i="6"/>
  <c r="M588" i="6"/>
  <c r="Q586" i="6"/>
  <c r="S586" i="6"/>
  <c r="AE586" i="6"/>
  <c r="AO586" i="6"/>
  <c r="AR586" i="6" s="1"/>
  <c r="AS586" i="6" s="1"/>
  <c r="AK588" i="6"/>
  <c r="F579" i="3"/>
  <c r="G579" i="3" s="1"/>
  <c r="V592" i="4"/>
  <c r="AA590" i="4"/>
  <c r="AB590" i="4" s="1"/>
  <c r="X591" i="4"/>
  <c r="Z591" i="4" s="1"/>
  <c r="U593" i="4"/>
  <c r="X592" i="4"/>
  <c r="H593" i="4"/>
  <c r="I593" i="4" s="1"/>
  <c r="K592" i="4"/>
  <c r="M592" i="4" s="1"/>
  <c r="N591" i="4"/>
  <c r="O591" i="4" s="1"/>
  <c r="DM599" i="3"/>
  <c r="DN599" i="3" s="1"/>
  <c r="DO599" i="3" s="1"/>
  <c r="DP599" i="3" s="1"/>
  <c r="CE566" i="3"/>
  <c r="CD566" i="3"/>
  <c r="CF566" i="3" s="1"/>
  <c r="CG566" i="3" s="1"/>
  <c r="BP570" i="3"/>
  <c r="CB570" i="3" s="1"/>
  <c r="BA570" i="3"/>
  <c r="B584" i="3"/>
  <c r="BB567" i="3"/>
  <c r="BQ567" i="3"/>
  <c r="CC567" i="3" s="1"/>
  <c r="BR566" i="3"/>
  <c r="BT566" i="3" s="1"/>
  <c r="BU566" i="3" s="1"/>
  <c r="BS566" i="3"/>
  <c r="BD567" i="3"/>
  <c r="BC567" i="3"/>
  <c r="BE567" i="3" s="1"/>
  <c r="BF567" i="3" s="1"/>
  <c r="E580" i="3"/>
  <c r="F580" i="3" s="1"/>
  <c r="G580" i="3" s="1"/>
  <c r="D580" i="3"/>
  <c r="C581" i="3"/>
  <c r="CM585" i="3"/>
  <c r="CN584" i="3"/>
  <c r="CO584" i="3" s="1"/>
  <c r="CP584" i="3" s="1"/>
  <c r="CQ584" i="3" s="1"/>
  <c r="V565" i="2"/>
  <c r="G567" i="2"/>
  <c r="U566" i="2"/>
  <c r="Z566" i="2" s="1"/>
  <c r="T567" i="2"/>
  <c r="E569" i="2"/>
  <c r="F568" i="2"/>
  <c r="I568" i="2" s="1"/>
  <c r="J563" i="1"/>
  <c r="K563" i="1" s="1"/>
  <c r="H564" i="1"/>
  <c r="G564" i="1"/>
  <c r="D566" i="1"/>
  <c r="E566" i="1" s="1"/>
  <c r="I566" i="1" s="1"/>
  <c r="F565" i="1"/>
  <c r="AF586" i="6" l="1"/>
  <c r="AG586" i="6" s="1"/>
  <c r="AP588" i="6"/>
  <c r="AN588" i="6"/>
  <c r="AL588" i="6"/>
  <c r="AM588" i="6"/>
  <c r="Q587" i="6"/>
  <c r="AC587" i="6"/>
  <c r="AF587" i="6" s="1"/>
  <c r="AG587" i="6" s="1"/>
  <c r="T586" i="6"/>
  <c r="O588" i="6"/>
  <c r="N588" i="6"/>
  <c r="R588" i="6"/>
  <c r="P588" i="6"/>
  <c r="M589" i="6"/>
  <c r="AD588" i="6"/>
  <c r="AB588" i="6"/>
  <c r="Z588" i="6"/>
  <c r="AA588" i="6"/>
  <c r="AE588" i="6" s="1"/>
  <c r="Y589" i="6"/>
  <c r="S587" i="6"/>
  <c r="AQ587" i="6"/>
  <c r="AO587" i="6"/>
  <c r="AK589" i="6"/>
  <c r="AO588" i="6"/>
  <c r="V593" i="4"/>
  <c r="Z592" i="4"/>
  <c r="AA592" i="4" s="1"/>
  <c r="AB592" i="4" s="1"/>
  <c r="AA591" i="4"/>
  <c r="AB591" i="4" s="1"/>
  <c r="X593" i="4"/>
  <c r="U594" i="4"/>
  <c r="H594" i="4"/>
  <c r="I594" i="4" s="1"/>
  <c r="K593" i="4"/>
  <c r="M593" i="4" s="1"/>
  <c r="N592" i="4"/>
  <c r="O592" i="4" s="1"/>
  <c r="DM600" i="3"/>
  <c r="DN600" i="3" s="1"/>
  <c r="DO600" i="3" s="1"/>
  <c r="DP600" i="3" s="1"/>
  <c r="CE567" i="3"/>
  <c r="CD567" i="3"/>
  <c r="CF567" i="3" s="1"/>
  <c r="CG567" i="3" s="1"/>
  <c r="BB568" i="3"/>
  <c r="BQ568" i="3"/>
  <c r="CC568" i="3" s="1"/>
  <c r="BR567" i="3"/>
  <c r="BT567" i="3" s="1"/>
  <c r="BU567" i="3" s="1"/>
  <c r="BS567" i="3"/>
  <c r="BP571" i="3"/>
  <c r="CB571" i="3" s="1"/>
  <c r="B585" i="3"/>
  <c r="BA571" i="3"/>
  <c r="BD568" i="3"/>
  <c r="BC568" i="3"/>
  <c r="BE568" i="3" s="1"/>
  <c r="BF568" i="3" s="1"/>
  <c r="E581" i="3"/>
  <c r="F581" i="3" s="1"/>
  <c r="G581" i="3" s="1"/>
  <c r="D581" i="3"/>
  <c r="C582" i="3"/>
  <c r="CM586" i="3"/>
  <c r="CN585" i="3"/>
  <c r="CO585" i="3" s="1"/>
  <c r="CP585" i="3" s="1"/>
  <c r="CQ585" i="3" s="1"/>
  <c r="V566" i="2"/>
  <c r="G568" i="2"/>
  <c r="T568" i="2"/>
  <c r="U567" i="2"/>
  <c r="Z567" i="2" s="1"/>
  <c r="E570" i="2"/>
  <c r="F569" i="2"/>
  <c r="I569" i="2" s="1"/>
  <c r="J564" i="1"/>
  <c r="K564" i="1" s="1"/>
  <c r="H565" i="1"/>
  <c r="G565" i="1"/>
  <c r="D567" i="1"/>
  <c r="E567" i="1" s="1"/>
  <c r="I567" i="1" s="1"/>
  <c r="F566" i="1"/>
  <c r="Q588" i="6" l="1"/>
  <c r="T587" i="6"/>
  <c r="AD589" i="6"/>
  <c r="AB589" i="6"/>
  <c r="Z589" i="6"/>
  <c r="AA589" i="6"/>
  <c r="AE589" i="6" s="1"/>
  <c r="Y590" i="6"/>
  <c r="O589" i="6"/>
  <c r="N589" i="6"/>
  <c r="P589" i="6"/>
  <c r="M590" i="6"/>
  <c r="R589" i="6"/>
  <c r="S588" i="6"/>
  <c r="T588" i="6" s="1"/>
  <c r="AC588" i="6"/>
  <c r="AF588" i="6" s="1"/>
  <c r="AG588" i="6" s="1"/>
  <c r="AP589" i="6"/>
  <c r="AN589" i="6"/>
  <c r="AL589" i="6"/>
  <c r="AM589" i="6"/>
  <c r="AQ588" i="6"/>
  <c r="AR588" i="6" s="1"/>
  <c r="AS588" i="6" s="1"/>
  <c r="AK590" i="6"/>
  <c r="AR587" i="6"/>
  <c r="AS587" i="6" s="1"/>
  <c r="V594" i="4"/>
  <c r="Z593" i="4"/>
  <c r="U595" i="4"/>
  <c r="X594" i="4"/>
  <c r="AA593" i="4"/>
  <c r="AB593" i="4" s="1"/>
  <c r="H595" i="4"/>
  <c r="I595" i="4" s="1"/>
  <c r="K594" i="4"/>
  <c r="M594" i="4" s="1"/>
  <c r="N594" i="4" s="1"/>
  <c r="O594" i="4" s="1"/>
  <c r="N593" i="4"/>
  <c r="O593" i="4" s="1"/>
  <c r="DM601" i="3"/>
  <c r="DN601" i="3" s="1"/>
  <c r="DO601" i="3" s="1"/>
  <c r="DP601" i="3" s="1"/>
  <c r="CE568" i="3"/>
  <c r="CD568" i="3"/>
  <c r="CF568" i="3" s="1"/>
  <c r="CG568" i="3" s="1"/>
  <c r="BB569" i="3"/>
  <c r="BQ569" i="3"/>
  <c r="CC569" i="3" s="1"/>
  <c r="BR568" i="3"/>
  <c r="BT568" i="3" s="1"/>
  <c r="BU568" i="3" s="1"/>
  <c r="BS568" i="3"/>
  <c r="BP572" i="3"/>
  <c r="CB572" i="3" s="1"/>
  <c r="B586" i="3"/>
  <c r="BA572" i="3"/>
  <c r="BD569" i="3"/>
  <c r="BC569" i="3"/>
  <c r="BE569" i="3" s="1"/>
  <c r="BF569" i="3" s="1"/>
  <c r="E582" i="3"/>
  <c r="F582" i="3" s="1"/>
  <c r="G582" i="3" s="1"/>
  <c r="D582" i="3"/>
  <c r="C583" i="3"/>
  <c r="CM587" i="3"/>
  <c r="CN586" i="3"/>
  <c r="CO586" i="3" s="1"/>
  <c r="CP586" i="3" s="1"/>
  <c r="CQ586" i="3" s="1"/>
  <c r="V567" i="2"/>
  <c r="G569" i="2"/>
  <c r="U568" i="2"/>
  <c r="Z568" i="2" s="1"/>
  <c r="T569" i="2"/>
  <c r="E571" i="2"/>
  <c r="F570" i="2"/>
  <c r="I570" i="2" s="1"/>
  <c r="J565" i="1"/>
  <c r="K565" i="1" s="1"/>
  <c r="H566" i="1"/>
  <c r="G566" i="1"/>
  <c r="D568" i="1"/>
  <c r="E568" i="1" s="1"/>
  <c r="I568" i="1" s="1"/>
  <c r="F567" i="1"/>
  <c r="S589" i="6" l="1"/>
  <c r="AC589" i="6"/>
  <c r="AF589" i="6" s="1"/>
  <c r="AG589" i="6" s="1"/>
  <c r="AP590" i="6"/>
  <c r="AN590" i="6"/>
  <c r="AM590" i="6"/>
  <c r="AL590" i="6"/>
  <c r="Q589" i="6"/>
  <c r="T589" i="6" s="1"/>
  <c r="AD590" i="6"/>
  <c r="AB590" i="6"/>
  <c r="Z590" i="6"/>
  <c r="AA590" i="6"/>
  <c r="AE590" i="6" s="1"/>
  <c r="Y591" i="6"/>
  <c r="P590" i="6"/>
  <c r="R590" i="6"/>
  <c r="O590" i="6"/>
  <c r="N590" i="6"/>
  <c r="M591" i="6"/>
  <c r="AK591" i="6"/>
  <c r="AO590" i="6"/>
  <c r="AQ590" i="6"/>
  <c r="AR590" i="6" s="1"/>
  <c r="AS590" i="6" s="1"/>
  <c r="AQ589" i="6"/>
  <c r="AO589" i="6"/>
  <c r="V595" i="4"/>
  <c r="U596" i="4"/>
  <c r="Z594" i="4"/>
  <c r="H596" i="4"/>
  <c r="K595" i="4"/>
  <c r="M595" i="4" s="1"/>
  <c r="I596" i="4"/>
  <c r="DM602" i="3"/>
  <c r="DN602" i="3" s="1"/>
  <c r="DO602" i="3" s="1"/>
  <c r="DP602" i="3" s="1"/>
  <c r="CE569" i="3"/>
  <c r="CD569" i="3"/>
  <c r="CF569" i="3" s="1"/>
  <c r="CG569" i="3" s="1"/>
  <c r="BB570" i="3"/>
  <c r="BQ570" i="3"/>
  <c r="CC570" i="3" s="1"/>
  <c r="BP573" i="3"/>
  <c r="CB573" i="3" s="1"/>
  <c r="B587" i="3"/>
  <c r="BA573" i="3"/>
  <c r="BS569" i="3"/>
  <c r="BR569" i="3"/>
  <c r="BT569" i="3" s="1"/>
  <c r="BU569" i="3" s="1"/>
  <c r="BD570" i="3"/>
  <c r="BC570" i="3"/>
  <c r="BE570" i="3" s="1"/>
  <c r="BF570" i="3" s="1"/>
  <c r="E583" i="3"/>
  <c r="D583" i="3"/>
  <c r="C584" i="3"/>
  <c r="CM588" i="3"/>
  <c r="CN587" i="3"/>
  <c r="CO587" i="3" s="1"/>
  <c r="CP587" i="3" s="1"/>
  <c r="CQ587" i="3" s="1"/>
  <c r="V568" i="2"/>
  <c r="G570" i="2"/>
  <c r="T570" i="2"/>
  <c r="U569" i="2"/>
  <c r="Z569" i="2" s="1"/>
  <c r="E572" i="2"/>
  <c r="F571" i="2"/>
  <c r="I571" i="2" s="1"/>
  <c r="J566" i="1"/>
  <c r="K566" i="1" s="1"/>
  <c r="H567" i="1"/>
  <c r="G567" i="1"/>
  <c r="D569" i="1"/>
  <c r="E569" i="1" s="1"/>
  <c r="I569" i="1" s="1"/>
  <c r="F568" i="1"/>
  <c r="S590" i="6" l="1"/>
  <c r="Q590" i="6"/>
  <c r="T590" i="6" s="1"/>
  <c r="AD591" i="6"/>
  <c r="AB591" i="6"/>
  <c r="Z591" i="6"/>
  <c r="AA591" i="6"/>
  <c r="AE591" i="6" s="1"/>
  <c r="Y592" i="6"/>
  <c r="P591" i="6"/>
  <c r="O591" i="6"/>
  <c r="N591" i="6"/>
  <c r="M592" i="6"/>
  <c r="R591" i="6"/>
  <c r="AC590" i="6"/>
  <c r="AF590" i="6" s="1"/>
  <c r="AG590" i="6" s="1"/>
  <c r="AP591" i="6"/>
  <c r="AN591" i="6"/>
  <c r="AL591" i="6"/>
  <c r="AM591" i="6"/>
  <c r="AR589" i="6"/>
  <c r="AS589" i="6" s="1"/>
  <c r="AK592" i="6"/>
  <c r="F583" i="3"/>
  <c r="G583" i="3" s="1"/>
  <c r="V596" i="4"/>
  <c r="AA594" i="4"/>
  <c r="AB594" i="4" s="1"/>
  <c r="U597" i="4"/>
  <c r="X595" i="4"/>
  <c r="Z595" i="4" s="1"/>
  <c r="H597" i="4"/>
  <c r="K596" i="4"/>
  <c r="M596" i="4" s="1"/>
  <c r="N595" i="4"/>
  <c r="O595" i="4" s="1"/>
  <c r="I597" i="4"/>
  <c r="DM603" i="3"/>
  <c r="DN603" i="3" s="1"/>
  <c r="DO603" i="3" s="1"/>
  <c r="DP603" i="3" s="1"/>
  <c r="CE570" i="3"/>
  <c r="CD570" i="3"/>
  <c r="CF570" i="3" s="1"/>
  <c r="CG570" i="3" s="1"/>
  <c r="BB571" i="3"/>
  <c r="BQ571" i="3"/>
  <c r="CC571" i="3" s="1"/>
  <c r="BP574" i="3"/>
  <c r="CB574" i="3" s="1"/>
  <c r="BA574" i="3"/>
  <c r="B588" i="3"/>
  <c r="BS570" i="3"/>
  <c r="BR570" i="3"/>
  <c r="BT570" i="3" s="1"/>
  <c r="BU570" i="3" s="1"/>
  <c r="BD571" i="3"/>
  <c r="BC571" i="3"/>
  <c r="BE571" i="3" s="1"/>
  <c r="BF571" i="3" s="1"/>
  <c r="E584" i="3"/>
  <c r="D584" i="3"/>
  <c r="C585" i="3"/>
  <c r="CM589" i="3"/>
  <c r="CN588" i="3"/>
  <c r="CO588" i="3" s="1"/>
  <c r="CP588" i="3" s="1"/>
  <c r="CQ588" i="3" s="1"/>
  <c r="V569" i="2"/>
  <c r="G571" i="2"/>
  <c r="T571" i="2"/>
  <c r="U570" i="2"/>
  <c r="Z570" i="2" s="1"/>
  <c r="F572" i="2"/>
  <c r="I572" i="2" s="1"/>
  <c r="E573" i="2"/>
  <c r="J567" i="1"/>
  <c r="K567" i="1" s="1"/>
  <c r="H568" i="1"/>
  <c r="G568" i="1"/>
  <c r="D570" i="1"/>
  <c r="E570" i="1" s="1"/>
  <c r="I570" i="1" s="1"/>
  <c r="F569" i="1"/>
  <c r="AP592" i="6" l="1"/>
  <c r="AN592" i="6"/>
  <c r="AL592" i="6"/>
  <c r="AM592" i="6"/>
  <c r="AD592" i="6"/>
  <c r="AB592" i="6"/>
  <c r="Z592" i="6"/>
  <c r="AA592" i="6"/>
  <c r="AE592" i="6" s="1"/>
  <c r="Y593" i="6"/>
  <c r="Q591" i="6"/>
  <c r="N592" i="6"/>
  <c r="P592" i="6"/>
  <c r="O592" i="6"/>
  <c r="M593" i="6"/>
  <c r="R592" i="6"/>
  <c r="S591" i="6"/>
  <c r="AC591" i="6"/>
  <c r="AF591" i="6" s="1"/>
  <c r="AG591" i="6" s="1"/>
  <c r="AO591" i="6"/>
  <c r="AK593" i="6"/>
  <c r="AQ592" i="6"/>
  <c r="AQ591" i="6"/>
  <c r="AR591" i="6" s="1"/>
  <c r="AS591" i="6" s="1"/>
  <c r="F584" i="3"/>
  <c r="G584" i="3" s="1"/>
  <c r="V597" i="4"/>
  <c r="AA595" i="4"/>
  <c r="AB595" i="4" s="1"/>
  <c r="X596" i="4"/>
  <c r="Z596" i="4" s="1"/>
  <c r="U598" i="4"/>
  <c r="H598" i="4"/>
  <c r="I598" i="4" s="1"/>
  <c r="K597" i="4"/>
  <c r="N596" i="4"/>
  <c r="O596" i="4" s="1"/>
  <c r="DM604" i="3"/>
  <c r="DN604" i="3" s="1"/>
  <c r="DO604" i="3" s="1"/>
  <c r="DP604" i="3" s="1"/>
  <c r="CE571" i="3"/>
  <c r="CD571" i="3"/>
  <c r="CF571" i="3" s="1"/>
  <c r="CG571" i="3" s="1"/>
  <c r="BS571" i="3"/>
  <c r="BR571" i="3"/>
  <c r="BT571" i="3" s="1"/>
  <c r="BU571" i="3" s="1"/>
  <c r="BB572" i="3"/>
  <c r="BQ572" i="3"/>
  <c r="CC572" i="3" s="1"/>
  <c r="BP575" i="3"/>
  <c r="CB575" i="3" s="1"/>
  <c r="B589" i="3"/>
  <c r="BA575" i="3"/>
  <c r="BD572" i="3"/>
  <c r="BC572" i="3"/>
  <c r="BE572" i="3" s="1"/>
  <c r="BF572" i="3" s="1"/>
  <c r="E585" i="3"/>
  <c r="D585" i="3"/>
  <c r="C586" i="3"/>
  <c r="CM590" i="3"/>
  <c r="CN589" i="3"/>
  <c r="CO589" i="3" s="1"/>
  <c r="CP589" i="3" s="1"/>
  <c r="CQ589" i="3" s="1"/>
  <c r="V570" i="2"/>
  <c r="G572" i="2"/>
  <c r="T572" i="2"/>
  <c r="U571" i="2"/>
  <c r="Z571" i="2" s="1"/>
  <c r="E574" i="2"/>
  <c r="F573" i="2"/>
  <c r="I573" i="2" s="1"/>
  <c r="J568" i="1"/>
  <c r="K568" i="1" s="1"/>
  <c r="G569" i="1"/>
  <c r="H569" i="1"/>
  <c r="D571" i="1"/>
  <c r="E571" i="1" s="1"/>
  <c r="I571" i="1" s="1"/>
  <c r="F570" i="1"/>
  <c r="T591" i="6" l="1"/>
  <c r="AC592" i="6"/>
  <c r="AF592" i="6" s="1"/>
  <c r="AG592" i="6" s="1"/>
  <c r="AP593" i="6"/>
  <c r="AN593" i="6"/>
  <c r="AL593" i="6"/>
  <c r="AM593" i="6"/>
  <c r="P593" i="6"/>
  <c r="M594" i="6"/>
  <c r="R593" i="6"/>
  <c r="O593" i="6"/>
  <c r="N593" i="6"/>
  <c r="S592" i="6"/>
  <c r="AD593" i="6"/>
  <c r="AB593" i="6"/>
  <c r="AA593" i="6"/>
  <c r="Z593" i="6"/>
  <c r="Y594" i="6"/>
  <c r="Q592" i="6"/>
  <c r="AO592" i="6"/>
  <c r="AR592" i="6"/>
  <c r="AS592" i="6" s="1"/>
  <c r="AK594" i="6"/>
  <c r="AO593" i="6"/>
  <c r="F585" i="3"/>
  <c r="G585" i="3" s="1"/>
  <c r="M597" i="4"/>
  <c r="V598" i="4"/>
  <c r="AA596" i="4"/>
  <c r="AB596" i="4" s="1"/>
  <c r="X597" i="4"/>
  <c r="Z597" i="4" s="1"/>
  <c r="U599" i="4"/>
  <c r="H599" i="4"/>
  <c r="I599" i="4" s="1"/>
  <c r="K598" i="4"/>
  <c r="M598" i="4" s="1"/>
  <c r="N597" i="4"/>
  <c r="O597" i="4" s="1"/>
  <c r="DM605" i="3"/>
  <c r="DN605" i="3" s="1"/>
  <c r="DO605" i="3" s="1"/>
  <c r="DP605" i="3" s="1"/>
  <c r="CE572" i="3"/>
  <c r="CD572" i="3"/>
  <c r="CF572" i="3" s="1"/>
  <c r="CG572" i="3" s="1"/>
  <c r="BB573" i="3"/>
  <c r="BQ573" i="3"/>
  <c r="CC573" i="3" s="1"/>
  <c r="BP576" i="3"/>
  <c r="CB576" i="3" s="1"/>
  <c r="BA576" i="3"/>
  <c r="B590" i="3"/>
  <c r="BS572" i="3"/>
  <c r="BR572" i="3"/>
  <c r="BT572" i="3" s="1"/>
  <c r="BU572" i="3" s="1"/>
  <c r="BD573" i="3"/>
  <c r="BC573" i="3"/>
  <c r="BE573" i="3" s="1"/>
  <c r="BF573" i="3" s="1"/>
  <c r="E586" i="3"/>
  <c r="D586" i="3"/>
  <c r="C587" i="3"/>
  <c r="CM591" i="3"/>
  <c r="CN590" i="3"/>
  <c r="CO590" i="3" s="1"/>
  <c r="CP590" i="3" s="1"/>
  <c r="CQ590" i="3" s="1"/>
  <c r="V571" i="2"/>
  <c r="G573" i="2"/>
  <c r="T573" i="2"/>
  <c r="U572" i="2"/>
  <c r="Z572" i="2" s="1"/>
  <c r="E575" i="2"/>
  <c r="F574" i="2"/>
  <c r="I574" i="2" s="1"/>
  <c r="J569" i="1"/>
  <c r="K569" i="1" s="1"/>
  <c r="G570" i="1"/>
  <c r="H570" i="1"/>
  <c r="D572" i="1"/>
  <c r="E572" i="1" s="1"/>
  <c r="I572" i="1" s="1"/>
  <c r="F571" i="1"/>
  <c r="S593" i="6" l="1"/>
  <c r="AE593" i="6"/>
  <c r="R594" i="6"/>
  <c r="P594" i="6"/>
  <c r="O594" i="6"/>
  <c r="S594" i="6" s="1"/>
  <c r="N594" i="6"/>
  <c r="M595" i="6"/>
  <c r="Q593" i="6"/>
  <c r="T593" i="6" s="1"/>
  <c r="T592" i="6"/>
  <c r="AD594" i="6"/>
  <c r="AB594" i="6"/>
  <c r="Z594" i="6"/>
  <c r="AA594" i="6"/>
  <c r="Y595" i="6"/>
  <c r="AC593" i="6"/>
  <c r="AF593" i="6" s="1"/>
  <c r="AG593" i="6" s="1"/>
  <c r="AP594" i="6"/>
  <c r="AN594" i="6"/>
  <c r="AL594" i="6"/>
  <c r="AO594" i="6" s="1"/>
  <c r="AM594" i="6"/>
  <c r="AQ593" i="6"/>
  <c r="AR593" i="6" s="1"/>
  <c r="AS593" i="6" s="1"/>
  <c r="AK595" i="6"/>
  <c r="F586" i="3"/>
  <c r="G586" i="3" s="1"/>
  <c r="X598" i="4"/>
  <c r="V599" i="4"/>
  <c r="AA597" i="4"/>
  <c r="AB597" i="4" s="1"/>
  <c r="Z598" i="4"/>
  <c r="U600" i="4"/>
  <c r="H600" i="4"/>
  <c r="I600" i="4" s="1"/>
  <c r="K599" i="4"/>
  <c r="N598" i="4"/>
  <c r="O598" i="4" s="1"/>
  <c r="DM606" i="3"/>
  <c r="DN606" i="3" s="1"/>
  <c r="DO606" i="3" s="1"/>
  <c r="DP606" i="3" s="1"/>
  <c r="CE573" i="3"/>
  <c r="CD573" i="3"/>
  <c r="CF573" i="3" s="1"/>
  <c r="CG573" i="3" s="1"/>
  <c r="BS573" i="3"/>
  <c r="BR573" i="3"/>
  <c r="BT573" i="3" s="1"/>
  <c r="BU573" i="3" s="1"/>
  <c r="BB574" i="3"/>
  <c r="BQ574" i="3"/>
  <c r="CC574" i="3" s="1"/>
  <c r="BP577" i="3"/>
  <c r="CB577" i="3" s="1"/>
  <c r="BA577" i="3"/>
  <c r="B591" i="3"/>
  <c r="BC574" i="3"/>
  <c r="BE574" i="3" s="1"/>
  <c r="BF574" i="3" s="1"/>
  <c r="BD574" i="3"/>
  <c r="E587" i="3"/>
  <c r="D587" i="3"/>
  <c r="C588" i="3"/>
  <c r="CM592" i="3"/>
  <c r="CN591" i="3"/>
  <c r="CO591" i="3" s="1"/>
  <c r="CP591" i="3" s="1"/>
  <c r="CQ591" i="3" s="1"/>
  <c r="V572" i="2"/>
  <c r="G574" i="2"/>
  <c r="T574" i="2"/>
  <c r="U573" i="2"/>
  <c r="Z573" i="2" s="1"/>
  <c r="E576" i="2"/>
  <c r="F575" i="2"/>
  <c r="I575" i="2" s="1"/>
  <c r="J570" i="1"/>
  <c r="K570" i="1" s="1"/>
  <c r="H571" i="1"/>
  <c r="G571" i="1"/>
  <c r="D573" i="1"/>
  <c r="E573" i="1" s="1"/>
  <c r="I573" i="1" s="1"/>
  <c r="F572" i="1"/>
  <c r="AE594" i="6" l="1"/>
  <c r="R595" i="6"/>
  <c r="O595" i="6"/>
  <c r="S595" i="6" s="1"/>
  <c r="M596" i="6"/>
  <c r="P595" i="6"/>
  <c r="N595" i="6"/>
  <c r="AC594" i="6"/>
  <c r="AF594" i="6" s="1"/>
  <c r="AG594" i="6" s="1"/>
  <c r="AB595" i="6"/>
  <c r="AD595" i="6"/>
  <c r="Z595" i="6"/>
  <c r="AA595" i="6"/>
  <c r="AE595" i="6" s="1"/>
  <c r="Y596" i="6"/>
  <c r="Q594" i="6"/>
  <c r="T594" i="6" s="1"/>
  <c r="AP595" i="6"/>
  <c r="AN595" i="6"/>
  <c r="AL595" i="6"/>
  <c r="AM595" i="6"/>
  <c r="AK596" i="6"/>
  <c r="AQ594" i="6"/>
  <c r="AR594" i="6" s="1"/>
  <c r="AS594" i="6" s="1"/>
  <c r="F587" i="3"/>
  <c r="G587" i="3" s="1"/>
  <c r="M599" i="4"/>
  <c r="X599" i="4"/>
  <c r="Z599" i="4" s="1"/>
  <c r="AA599" i="4" s="1"/>
  <c r="AB599" i="4" s="1"/>
  <c r="V600" i="4"/>
  <c r="U601" i="4"/>
  <c r="AA598" i="4"/>
  <c r="AB598" i="4" s="1"/>
  <c r="H601" i="4"/>
  <c r="I601" i="4" s="1"/>
  <c r="K600" i="4"/>
  <c r="M600" i="4" s="1"/>
  <c r="N599" i="4"/>
  <c r="O599" i="4" s="1"/>
  <c r="DM607" i="3"/>
  <c r="DN607" i="3" s="1"/>
  <c r="DO607" i="3" s="1"/>
  <c r="DP607" i="3" s="1"/>
  <c r="CE574" i="3"/>
  <c r="CD574" i="3"/>
  <c r="CF574" i="3" s="1"/>
  <c r="CG574" i="3" s="1"/>
  <c r="BP578" i="3"/>
  <c r="CB578" i="3" s="1"/>
  <c r="B592" i="3"/>
  <c r="BA578" i="3"/>
  <c r="BS574" i="3"/>
  <c r="BR574" i="3"/>
  <c r="BT574" i="3" s="1"/>
  <c r="BU574" i="3" s="1"/>
  <c r="BB575" i="3"/>
  <c r="BQ575" i="3"/>
  <c r="CC575" i="3" s="1"/>
  <c r="BC575" i="3"/>
  <c r="BE575" i="3" s="1"/>
  <c r="BF575" i="3" s="1"/>
  <c r="BD575" i="3"/>
  <c r="E588" i="3"/>
  <c r="F588" i="3" s="1"/>
  <c r="G588" i="3" s="1"/>
  <c r="D588" i="3"/>
  <c r="C589" i="3"/>
  <c r="CM593" i="3"/>
  <c r="CN592" i="3"/>
  <c r="CO592" i="3" s="1"/>
  <c r="CP592" i="3" s="1"/>
  <c r="CQ592" i="3" s="1"/>
  <c r="V573" i="2"/>
  <c r="G575" i="2"/>
  <c r="T575" i="2"/>
  <c r="U574" i="2"/>
  <c r="Z574" i="2" s="1"/>
  <c r="E577" i="2"/>
  <c r="F576" i="2"/>
  <c r="I576" i="2" s="1"/>
  <c r="J571" i="1"/>
  <c r="K571" i="1" s="1"/>
  <c r="H572" i="1"/>
  <c r="G572" i="1"/>
  <c r="D574" i="1"/>
  <c r="E574" i="1" s="1"/>
  <c r="I574" i="1" s="1"/>
  <c r="F573" i="1"/>
  <c r="AC595" i="6" l="1"/>
  <c r="AF595" i="6" s="1"/>
  <c r="AG595" i="6" s="1"/>
  <c r="Q595" i="6"/>
  <c r="T595" i="6" s="1"/>
  <c r="AD596" i="6"/>
  <c r="AB596" i="6"/>
  <c r="Z596" i="6"/>
  <c r="AA596" i="6"/>
  <c r="AE596" i="6" s="1"/>
  <c r="Y597" i="6"/>
  <c r="N596" i="6"/>
  <c r="O596" i="6"/>
  <c r="P596" i="6"/>
  <c r="M597" i="6"/>
  <c r="R596" i="6"/>
  <c r="AP596" i="6"/>
  <c r="AN596" i="6"/>
  <c r="AL596" i="6"/>
  <c r="AM596" i="6"/>
  <c r="AQ596" i="6" s="1"/>
  <c r="AK597" i="6"/>
  <c r="AQ595" i="6"/>
  <c r="AO595" i="6"/>
  <c r="V601" i="4"/>
  <c r="U602" i="4"/>
  <c r="X600" i="4"/>
  <c r="Z600" i="4" s="1"/>
  <c r="H602" i="4"/>
  <c r="I602" i="4" s="1"/>
  <c r="K601" i="4"/>
  <c r="M601" i="4" s="1"/>
  <c r="N600" i="4"/>
  <c r="O600" i="4" s="1"/>
  <c r="DM608" i="3"/>
  <c r="DN608" i="3" s="1"/>
  <c r="DO608" i="3" s="1"/>
  <c r="DP608" i="3" s="1"/>
  <c r="CE575" i="3"/>
  <c r="CD575" i="3"/>
  <c r="CF575" i="3" s="1"/>
  <c r="CG575" i="3" s="1"/>
  <c r="BB576" i="3"/>
  <c r="BQ576" i="3"/>
  <c r="CC576" i="3" s="1"/>
  <c r="BP579" i="3"/>
  <c r="CB579" i="3" s="1"/>
  <c r="B593" i="3"/>
  <c r="BA579" i="3"/>
  <c r="BS575" i="3"/>
  <c r="BR575" i="3"/>
  <c r="BT575" i="3" s="1"/>
  <c r="BU575" i="3" s="1"/>
  <c r="BC576" i="3"/>
  <c r="BE576" i="3" s="1"/>
  <c r="BF576" i="3" s="1"/>
  <c r="BD576" i="3"/>
  <c r="E589" i="3"/>
  <c r="F589" i="3" s="1"/>
  <c r="G589" i="3" s="1"/>
  <c r="D589" i="3"/>
  <c r="C590" i="3"/>
  <c r="CM594" i="3"/>
  <c r="CN593" i="3"/>
  <c r="CO593" i="3" s="1"/>
  <c r="CP593" i="3" s="1"/>
  <c r="CQ593" i="3" s="1"/>
  <c r="V574" i="2"/>
  <c r="G576" i="2"/>
  <c r="T576" i="2"/>
  <c r="U575" i="2"/>
  <c r="Z575" i="2" s="1"/>
  <c r="E578" i="2"/>
  <c r="F577" i="2"/>
  <c r="I577" i="2" s="1"/>
  <c r="J572" i="1"/>
  <c r="K572" i="1" s="1"/>
  <c r="H573" i="1"/>
  <c r="G573" i="1"/>
  <c r="D575" i="1"/>
  <c r="E575" i="1" s="1"/>
  <c r="I575" i="1" s="1"/>
  <c r="F574" i="1"/>
  <c r="S596" i="6" l="1"/>
  <c r="Q596" i="6"/>
  <c r="AC596" i="6"/>
  <c r="AF596" i="6" s="1"/>
  <c r="AG596" i="6" s="1"/>
  <c r="AD597" i="6"/>
  <c r="AB597" i="6"/>
  <c r="Z597" i="6"/>
  <c r="AA597" i="6"/>
  <c r="AE597" i="6" s="1"/>
  <c r="Y598" i="6"/>
  <c r="M598" i="6"/>
  <c r="R597" i="6"/>
  <c r="P597" i="6"/>
  <c r="O597" i="6"/>
  <c r="N597" i="6"/>
  <c r="AP597" i="6"/>
  <c r="AN597" i="6"/>
  <c r="AL597" i="6"/>
  <c r="AM597" i="6"/>
  <c r="AR595" i="6"/>
  <c r="AS595" i="6" s="1"/>
  <c r="AK598" i="6"/>
  <c r="AO596" i="6"/>
  <c r="AR596" i="6" s="1"/>
  <c r="AS596" i="6" s="1"/>
  <c r="X601" i="4"/>
  <c r="V602" i="4"/>
  <c r="X602" i="4" s="1"/>
  <c r="AA600" i="4"/>
  <c r="AB600" i="4" s="1"/>
  <c r="U603" i="4"/>
  <c r="Z601" i="4"/>
  <c r="H603" i="4"/>
  <c r="I603" i="4" s="1"/>
  <c r="K602" i="4"/>
  <c r="M602" i="4" s="1"/>
  <c r="N601" i="4"/>
  <c r="O601" i="4" s="1"/>
  <c r="DM609" i="3"/>
  <c r="DN609" i="3" s="1"/>
  <c r="DO609" i="3" s="1"/>
  <c r="DP609" i="3" s="1"/>
  <c r="CE576" i="3"/>
  <c r="CD576" i="3"/>
  <c r="CF576" i="3" s="1"/>
  <c r="CG576" i="3" s="1"/>
  <c r="BB577" i="3"/>
  <c r="BQ577" i="3"/>
  <c r="CC577" i="3" s="1"/>
  <c r="BP580" i="3"/>
  <c r="CB580" i="3" s="1"/>
  <c r="B594" i="3"/>
  <c r="BA580" i="3"/>
  <c r="BS576" i="3"/>
  <c r="BR576" i="3"/>
  <c r="BT576" i="3" s="1"/>
  <c r="BU576" i="3" s="1"/>
  <c r="BD577" i="3"/>
  <c r="BC577" i="3"/>
  <c r="BE577" i="3" s="1"/>
  <c r="BF577" i="3" s="1"/>
  <c r="D590" i="3"/>
  <c r="E590" i="3"/>
  <c r="F590" i="3" s="1"/>
  <c r="G590" i="3" s="1"/>
  <c r="C591" i="3"/>
  <c r="CM595" i="3"/>
  <c r="CN594" i="3"/>
  <c r="CO594" i="3" s="1"/>
  <c r="CP594" i="3" s="1"/>
  <c r="CQ594" i="3" s="1"/>
  <c r="V575" i="2"/>
  <c r="G577" i="2"/>
  <c r="T577" i="2"/>
  <c r="U576" i="2"/>
  <c r="Z576" i="2" s="1"/>
  <c r="F578" i="2"/>
  <c r="I578" i="2" s="1"/>
  <c r="E579" i="2"/>
  <c r="J573" i="1"/>
  <c r="K573" i="1" s="1"/>
  <c r="H574" i="1"/>
  <c r="G574" i="1"/>
  <c r="D576" i="1"/>
  <c r="E576" i="1" s="1"/>
  <c r="I576" i="1" s="1"/>
  <c r="F575" i="1"/>
  <c r="T596" i="6" l="1"/>
  <c r="S597" i="6"/>
  <c r="Q597" i="6"/>
  <c r="AC597" i="6"/>
  <c r="AF597" i="6" s="1"/>
  <c r="AG597" i="6" s="1"/>
  <c r="AD598" i="6"/>
  <c r="AB598" i="6"/>
  <c r="Z598" i="6"/>
  <c r="AA598" i="6"/>
  <c r="AE598" i="6" s="1"/>
  <c r="Y599" i="6"/>
  <c r="P598" i="6"/>
  <c r="N598" i="6"/>
  <c r="M599" i="6"/>
  <c r="R598" i="6"/>
  <c r="O598" i="6"/>
  <c r="AP598" i="6"/>
  <c r="AN598" i="6"/>
  <c r="AL598" i="6"/>
  <c r="AM598" i="6"/>
  <c r="AO597" i="6"/>
  <c r="AK599" i="6"/>
  <c r="AO598" i="6"/>
  <c r="AQ597" i="6"/>
  <c r="V603" i="4"/>
  <c r="AA601" i="4"/>
  <c r="AB601" i="4" s="1"/>
  <c r="U604" i="4"/>
  <c r="X603" i="4"/>
  <c r="Z602" i="4"/>
  <c r="H604" i="4"/>
  <c r="I604" i="4" s="1"/>
  <c r="K603" i="4"/>
  <c r="M603" i="4" s="1"/>
  <c r="N602" i="4"/>
  <c r="O602" i="4" s="1"/>
  <c r="DM610" i="3"/>
  <c r="DN610" i="3" s="1"/>
  <c r="DO610" i="3" s="1"/>
  <c r="DP610" i="3" s="1"/>
  <c r="CE577" i="3"/>
  <c r="CD577" i="3"/>
  <c r="CF577" i="3" s="1"/>
  <c r="CG577" i="3" s="1"/>
  <c r="BS577" i="3"/>
  <c r="BR577" i="3"/>
  <c r="BT577" i="3" s="1"/>
  <c r="BU577" i="3" s="1"/>
  <c r="BB578" i="3"/>
  <c r="BQ578" i="3"/>
  <c r="CC578" i="3" s="1"/>
  <c r="BP581" i="3"/>
  <c r="CB581" i="3" s="1"/>
  <c r="B595" i="3"/>
  <c r="BA581" i="3"/>
  <c r="BD578" i="3"/>
  <c r="BC578" i="3"/>
  <c r="BE578" i="3" s="1"/>
  <c r="BF578" i="3" s="1"/>
  <c r="D591" i="3"/>
  <c r="E591" i="3"/>
  <c r="F591" i="3" s="1"/>
  <c r="G591" i="3" s="1"/>
  <c r="C592" i="3"/>
  <c r="CM596" i="3"/>
  <c r="CN595" i="3"/>
  <c r="CO595" i="3" s="1"/>
  <c r="CP595" i="3" s="1"/>
  <c r="CQ595" i="3" s="1"/>
  <c r="V576" i="2"/>
  <c r="G578" i="2"/>
  <c r="U577" i="2"/>
  <c r="Z577" i="2" s="1"/>
  <c r="T578" i="2"/>
  <c r="E580" i="2"/>
  <c r="F579" i="2"/>
  <c r="I579" i="2" s="1"/>
  <c r="J574" i="1"/>
  <c r="K574" i="1" s="1"/>
  <c r="H575" i="1"/>
  <c r="G575" i="1"/>
  <c r="D577" i="1"/>
  <c r="E577" i="1" s="1"/>
  <c r="I577" i="1" s="1"/>
  <c r="F576" i="1"/>
  <c r="AR597" i="6" l="1"/>
  <c r="AS597" i="6" s="1"/>
  <c r="T597" i="6"/>
  <c r="AC598" i="6"/>
  <c r="AF598" i="6" s="1"/>
  <c r="AG598" i="6" s="1"/>
  <c r="AD599" i="6"/>
  <c r="AB599" i="6"/>
  <c r="Z599" i="6"/>
  <c r="AA599" i="6"/>
  <c r="AE599" i="6" s="1"/>
  <c r="Y600" i="6"/>
  <c r="M600" i="6"/>
  <c r="R599" i="6"/>
  <c r="P599" i="6"/>
  <c r="N599" i="6"/>
  <c r="O599" i="6"/>
  <c r="Q598" i="6"/>
  <c r="AP599" i="6"/>
  <c r="AN599" i="6"/>
  <c r="AL599" i="6"/>
  <c r="AM599" i="6"/>
  <c r="S598" i="6"/>
  <c r="AQ598" i="6"/>
  <c r="AR598" i="6" s="1"/>
  <c r="AS598" i="6" s="1"/>
  <c r="AK600" i="6"/>
  <c r="AQ599" i="6"/>
  <c r="V604" i="4"/>
  <c r="Z603" i="4"/>
  <c r="AA603" i="4" s="1"/>
  <c r="AB603" i="4" s="1"/>
  <c r="AA602" i="4"/>
  <c r="AB602" i="4" s="1"/>
  <c r="U605" i="4"/>
  <c r="X604" i="4"/>
  <c r="H605" i="4"/>
  <c r="I605" i="4" s="1"/>
  <c r="K604" i="4"/>
  <c r="M604" i="4" s="1"/>
  <c r="N603" i="4"/>
  <c r="O603" i="4" s="1"/>
  <c r="DM611" i="3"/>
  <c r="DN611" i="3" s="1"/>
  <c r="DO611" i="3" s="1"/>
  <c r="DP611" i="3" s="1"/>
  <c r="CE578" i="3"/>
  <c r="CD578" i="3"/>
  <c r="BB579" i="3"/>
  <c r="BQ579" i="3"/>
  <c r="CC579" i="3" s="1"/>
  <c r="BP582" i="3"/>
  <c r="CB582" i="3" s="1"/>
  <c r="B596" i="3"/>
  <c r="BA582" i="3"/>
  <c r="BS578" i="3"/>
  <c r="BR578" i="3"/>
  <c r="BT578" i="3" s="1"/>
  <c r="BU578" i="3" s="1"/>
  <c r="BD579" i="3"/>
  <c r="BC579" i="3"/>
  <c r="BE579" i="3" s="1"/>
  <c r="BF579" i="3" s="1"/>
  <c r="D592" i="3"/>
  <c r="E592" i="3"/>
  <c r="F592" i="3" s="1"/>
  <c r="G592" i="3" s="1"/>
  <c r="C593" i="3"/>
  <c r="CM597" i="3"/>
  <c r="CN596" i="3"/>
  <c r="CO596" i="3" s="1"/>
  <c r="CP596" i="3" s="1"/>
  <c r="CQ596" i="3" s="1"/>
  <c r="V577" i="2"/>
  <c r="G579" i="2"/>
  <c r="T579" i="2"/>
  <c r="U578" i="2"/>
  <c r="Z578" i="2" s="1"/>
  <c r="E581" i="2"/>
  <c r="F580" i="2"/>
  <c r="I580" i="2" s="1"/>
  <c r="J575" i="1"/>
  <c r="K575" i="1" s="1"/>
  <c r="H576" i="1"/>
  <c r="G576" i="1"/>
  <c r="D578" i="1"/>
  <c r="E578" i="1" s="1"/>
  <c r="I578" i="1" s="1"/>
  <c r="F577" i="1"/>
  <c r="AO599" i="6" l="1"/>
  <c r="S599" i="6"/>
  <c r="T598" i="6"/>
  <c r="Q599" i="6"/>
  <c r="T599" i="6" s="1"/>
  <c r="R600" i="6"/>
  <c r="M601" i="6"/>
  <c r="O600" i="6"/>
  <c r="S600" i="6" s="1"/>
  <c r="N600" i="6"/>
  <c r="P600" i="6"/>
  <c r="AC599" i="6"/>
  <c r="AF599" i="6" s="1"/>
  <c r="AG599" i="6" s="1"/>
  <c r="AP600" i="6"/>
  <c r="AN600" i="6"/>
  <c r="AL600" i="6"/>
  <c r="AM600" i="6"/>
  <c r="AD600" i="6"/>
  <c r="AB600" i="6"/>
  <c r="Z600" i="6"/>
  <c r="AA600" i="6"/>
  <c r="AE600" i="6" s="1"/>
  <c r="Y601" i="6"/>
  <c r="AR599" i="6"/>
  <c r="AS599" i="6" s="1"/>
  <c r="AK601" i="6"/>
  <c r="V605" i="4"/>
  <c r="X605" i="4" s="1"/>
  <c r="Z604" i="4"/>
  <c r="AA604" i="4" s="1"/>
  <c r="AB604" i="4" s="1"/>
  <c r="U606" i="4"/>
  <c r="H606" i="4"/>
  <c r="I606" i="4" s="1"/>
  <c r="K605" i="4"/>
  <c r="M605" i="4" s="1"/>
  <c r="N604" i="4"/>
  <c r="O604" i="4" s="1"/>
  <c r="DM612" i="3"/>
  <c r="DN612" i="3" s="1"/>
  <c r="DO612" i="3" s="1"/>
  <c r="DP612" i="3" s="1"/>
  <c r="CD579" i="3"/>
  <c r="CF579" i="3" s="1"/>
  <c r="CG579" i="3" s="1"/>
  <c r="CE579" i="3"/>
  <c r="CF578" i="3"/>
  <c r="CG578" i="3" s="1"/>
  <c r="BB580" i="3"/>
  <c r="BQ580" i="3"/>
  <c r="CC580" i="3" s="1"/>
  <c r="BP583" i="3"/>
  <c r="CB583" i="3" s="1"/>
  <c r="B597" i="3"/>
  <c r="BA583" i="3"/>
  <c r="BS579" i="3"/>
  <c r="BR579" i="3"/>
  <c r="BT579" i="3" s="1"/>
  <c r="BU579" i="3" s="1"/>
  <c r="BD580" i="3"/>
  <c r="BC580" i="3"/>
  <c r="BE580" i="3" s="1"/>
  <c r="BF580" i="3" s="1"/>
  <c r="D593" i="3"/>
  <c r="E593" i="3"/>
  <c r="F593" i="3" s="1"/>
  <c r="G593" i="3" s="1"/>
  <c r="C594" i="3"/>
  <c r="CM598" i="3"/>
  <c r="CN597" i="3"/>
  <c r="CO597" i="3" s="1"/>
  <c r="CP597" i="3" s="1"/>
  <c r="CQ597" i="3" s="1"/>
  <c r="V578" i="2"/>
  <c r="G580" i="2"/>
  <c r="T580" i="2"/>
  <c r="U579" i="2"/>
  <c r="Z579" i="2" s="1"/>
  <c r="E582" i="2"/>
  <c r="F581" i="2"/>
  <c r="I581" i="2" s="1"/>
  <c r="J576" i="1"/>
  <c r="K576" i="1" s="1"/>
  <c r="G577" i="1"/>
  <c r="H577" i="1"/>
  <c r="D579" i="1"/>
  <c r="E579" i="1" s="1"/>
  <c r="I579" i="1" s="1"/>
  <c r="F578" i="1"/>
  <c r="Q600" i="6" l="1"/>
  <c r="T600" i="6" s="1"/>
  <c r="AO600" i="6"/>
  <c r="R601" i="6"/>
  <c r="P601" i="6"/>
  <c r="N601" i="6"/>
  <c r="O601" i="6"/>
  <c r="S601" i="6" s="1"/>
  <c r="M602" i="6"/>
  <c r="AP601" i="6"/>
  <c r="AN601" i="6"/>
  <c r="AL601" i="6"/>
  <c r="AM601" i="6"/>
  <c r="AC600" i="6"/>
  <c r="AF600" i="6" s="1"/>
  <c r="AG600" i="6" s="1"/>
  <c r="AD601" i="6"/>
  <c r="AB601" i="6"/>
  <c r="Z601" i="6"/>
  <c r="AA601" i="6"/>
  <c r="Y602" i="6"/>
  <c r="AK602" i="6"/>
  <c r="AQ600" i="6"/>
  <c r="AR600" i="6" s="1"/>
  <c r="AS600" i="6" s="1"/>
  <c r="V606" i="4"/>
  <c r="Z605" i="4"/>
  <c r="AA605" i="4" s="1"/>
  <c r="AB605" i="4" s="1"/>
  <c r="U607" i="4"/>
  <c r="X606" i="4"/>
  <c r="H607" i="4"/>
  <c r="I607" i="4" s="1"/>
  <c r="K606" i="4"/>
  <c r="M606" i="4" s="1"/>
  <c r="N605" i="4"/>
  <c r="O605" i="4" s="1"/>
  <c r="DM613" i="3"/>
  <c r="DN613" i="3" s="1"/>
  <c r="DO613" i="3" s="1"/>
  <c r="DP613" i="3" s="1"/>
  <c r="CE580" i="3"/>
  <c r="CD580" i="3"/>
  <c r="CF580" i="3" s="1"/>
  <c r="CG580" i="3" s="1"/>
  <c r="BB581" i="3"/>
  <c r="BQ581" i="3"/>
  <c r="CC581" i="3" s="1"/>
  <c r="BP584" i="3"/>
  <c r="CB584" i="3" s="1"/>
  <c r="B598" i="3"/>
  <c r="BA584" i="3"/>
  <c r="BS580" i="3"/>
  <c r="BR580" i="3"/>
  <c r="BT580" i="3" s="1"/>
  <c r="BU580" i="3" s="1"/>
  <c r="BD581" i="3"/>
  <c r="BC581" i="3"/>
  <c r="BE581" i="3" s="1"/>
  <c r="BF581" i="3" s="1"/>
  <c r="E594" i="3"/>
  <c r="F594" i="3" s="1"/>
  <c r="G594" i="3" s="1"/>
  <c r="D594" i="3"/>
  <c r="C595" i="3"/>
  <c r="CM599" i="3"/>
  <c r="CN598" i="3"/>
  <c r="CO598" i="3" s="1"/>
  <c r="CP598" i="3" s="1"/>
  <c r="CQ598" i="3" s="1"/>
  <c r="V579" i="2"/>
  <c r="G581" i="2"/>
  <c r="U580" i="2"/>
  <c r="Z580" i="2" s="1"/>
  <c r="T581" i="2"/>
  <c r="E583" i="2"/>
  <c r="F582" i="2"/>
  <c r="I582" i="2" s="1"/>
  <c r="G578" i="1"/>
  <c r="H578" i="1"/>
  <c r="J577" i="1"/>
  <c r="K577" i="1" s="1"/>
  <c r="D580" i="1"/>
  <c r="E580" i="1" s="1"/>
  <c r="I580" i="1" s="1"/>
  <c r="F579" i="1"/>
  <c r="AP602" i="6" l="1"/>
  <c r="AN602" i="6"/>
  <c r="AL602" i="6"/>
  <c r="AM602" i="6"/>
  <c r="N602" i="6"/>
  <c r="M603" i="6"/>
  <c r="R602" i="6"/>
  <c r="P602" i="6"/>
  <c r="O602" i="6"/>
  <c r="S602" i="6" s="1"/>
  <c r="AE601" i="6"/>
  <c r="Q601" i="6"/>
  <c r="T601" i="6" s="1"/>
  <c r="AD602" i="6"/>
  <c r="AB602" i="6"/>
  <c r="Z602" i="6"/>
  <c r="AA602" i="6"/>
  <c r="Y603" i="6"/>
  <c r="AC601" i="6"/>
  <c r="AQ602" i="6"/>
  <c r="AK603" i="6"/>
  <c r="AO602" i="6"/>
  <c r="AQ601" i="6"/>
  <c r="AO601" i="6"/>
  <c r="V607" i="4"/>
  <c r="U608" i="4"/>
  <c r="Z606" i="4"/>
  <c r="H608" i="4"/>
  <c r="I608" i="4" s="1"/>
  <c r="K607" i="4"/>
  <c r="N606" i="4"/>
  <c r="O606" i="4" s="1"/>
  <c r="DM614" i="3"/>
  <c r="DN614" i="3" s="1"/>
  <c r="DO614" i="3" s="1"/>
  <c r="DP614" i="3" s="1"/>
  <c r="CE581" i="3"/>
  <c r="CD581" i="3"/>
  <c r="CF581" i="3" s="1"/>
  <c r="CG581" i="3" s="1"/>
  <c r="BS581" i="3"/>
  <c r="BR581" i="3"/>
  <c r="BT581" i="3" s="1"/>
  <c r="BU581" i="3" s="1"/>
  <c r="BB582" i="3"/>
  <c r="BQ582" i="3"/>
  <c r="CC582" i="3" s="1"/>
  <c r="BP585" i="3"/>
  <c r="CB585" i="3" s="1"/>
  <c r="BA585" i="3"/>
  <c r="B599" i="3"/>
  <c r="BD582" i="3"/>
  <c r="BC582" i="3"/>
  <c r="BE582" i="3" s="1"/>
  <c r="BF582" i="3" s="1"/>
  <c r="E595" i="3"/>
  <c r="F595" i="3" s="1"/>
  <c r="G595" i="3" s="1"/>
  <c r="D595" i="3"/>
  <c r="C596" i="3"/>
  <c r="CM600" i="3"/>
  <c r="CN599" i="3"/>
  <c r="CO599" i="3" s="1"/>
  <c r="CP599" i="3" s="1"/>
  <c r="CQ599" i="3" s="1"/>
  <c r="V580" i="2"/>
  <c r="G582" i="2"/>
  <c r="T582" i="2"/>
  <c r="U581" i="2"/>
  <c r="Z581" i="2" s="1"/>
  <c r="E584" i="2"/>
  <c r="F583" i="2"/>
  <c r="I583" i="2" s="1"/>
  <c r="J578" i="1"/>
  <c r="K578" i="1" s="1"/>
  <c r="H579" i="1"/>
  <c r="G579" i="1"/>
  <c r="D581" i="1"/>
  <c r="E581" i="1" s="1"/>
  <c r="I581" i="1" s="1"/>
  <c r="F580" i="1"/>
  <c r="AF601" i="6" l="1"/>
  <c r="AG601" i="6" s="1"/>
  <c r="Q602" i="6"/>
  <c r="T602" i="6" s="1"/>
  <c r="AD603" i="6"/>
  <c r="AB603" i="6"/>
  <c r="Z603" i="6"/>
  <c r="AA603" i="6"/>
  <c r="AE603" i="6" s="1"/>
  <c r="Y604" i="6"/>
  <c r="M604" i="6"/>
  <c r="P603" i="6"/>
  <c r="N603" i="6"/>
  <c r="O603" i="6"/>
  <c r="R603" i="6"/>
  <c r="AE602" i="6"/>
  <c r="AP603" i="6"/>
  <c r="AN603" i="6"/>
  <c r="AL603" i="6"/>
  <c r="AM603" i="6"/>
  <c r="AC602" i="6"/>
  <c r="AK604" i="6"/>
  <c r="AR601" i="6"/>
  <c r="AS601" i="6" s="1"/>
  <c r="AR602" i="6"/>
  <c r="AS602" i="6" s="1"/>
  <c r="M607" i="4"/>
  <c r="X607" i="4"/>
  <c r="V608" i="4"/>
  <c r="AA606" i="4"/>
  <c r="AB606" i="4" s="1"/>
  <c r="U609" i="4"/>
  <c r="Z607" i="4"/>
  <c r="H609" i="4"/>
  <c r="K608" i="4"/>
  <c r="M608" i="4" s="1"/>
  <c r="N607" i="4"/>
  <c r="O607" i="4" s="1"/>
  <c r="I609" i="4"/>
  <c r="DM615" i="3"/>
  <c r="DN615" i="3" s="1"/>
  <c r="DO615" i="3" s="1"/>
  <c r="DP615" i="3" s="1"/>
  <c r="CE582" i="3"/>
  <c r="CD582" i="3"/>
  <c r="CF582" i="3" s="1"/>
  <c r="CG582" i="3" s="1"/>
  <c r="BS582" i="3"/>
  <c r="BR582" i="3"/>
  <c r="BT582" i="3" s="1"/>
  <c r="BU582" i="3" s="1"/>
  <c r="BB583" i="3"/>
  <c r="BQ583" i="3"/>
  <c r="CC583" i="3" s="1"/>
  <c r="BP586" i="3"/>
  <c r="CB586" i="3" s="1"/>
  <c r="B600" i="3"/>
  <c r="BA586" i="3"/>
  <c r="BD583" i="3"/>
  <c r="BC583" i="3"/>
  <c r="BE583" i="3" s="1"/>
  <c r="BF583" i="3" s="1"/>
  <c r="E596" i="3"/>
  <c r="D596" i="3"/>
  <c r="C597" i="3"/>
  <c r="CM601" i="3"/>
  <c r="CN600" i="3"/>
  <c r="CO600" i="3" s="1"/>
  <c r="CP600" i="3" s="1"/>
  <c r="CQ600" i="3" s="1"/>
  <c r="V581" i="2"/>
  <c r="G583" i="2"/>
  <c r="U582" i="2"/>
  <c r="Z582" i="2" s="1"/>
  <c r="T583" i="2"/>
  <c r="F584" i="2"/>
  <c r="I584" i="2" s="1"/>
  <c r="E585" i="2"/>
  <c r="J579" i="1"/>
  <c r="K579" i="1" s="1"/>
  <c r="H580" i="1"/>
  <c r="G580" i="1"/>
  <c r="D582" i="1"/>
  <c r="E582" i="1" s="1"/>
  <c r="I582" i="1" s="1"/>
  <c r="F581" i="1"/>
  <c r="S603" i="6" l="1"/>
  <c r="AD604" i="6"/>
  <c r="AB604" i="6"/>
  <c r="Z604" i="6"/>
  <c r="AA604" i="6"/>
  <c r="AE604" i="6" s="1"/>
  <c r="Y605" i="6"/>
  <c r="AF602" i="6"/>
  <c r="AG602" i="6" s="1"/>
  <c r="P604" i="6"/>
  <c r="N604" i="6"/>
  <c r="O604" i="6"/>
  <c r="R604" i="6"/>
  <c r="M605" i="6"/>
  <c r="Q603" i="6"/>
  <c r="T603" i="6" s="1"/>
  <c r="AC603" i="6"/>
  <c r="AF603" i="6" s="1"/>
  <c r="AG603" i="6" s="1"/>
  <c r="AP604" i="6"/>
  <c r="AN604" i="6"/>
  <c r="AL604" i="6"/>
  <c r="AM604" i="6"/>
  <c r="AQ604" i="6" s="1"/>
  <c r="AK605" i="6"/>
  <c r="AO603" i="6"/>
  <c r="AQ603" i="6"/>
  <c r="F596" i="3"/>
  <c r="G596" i="3" s="1"/>
  <c r="V609" i="4"/>
  <c r="AA607" i="4"/>
  <c r="AB607" i="4" s="1"/>
  <c r="X608" i="4"/>
  <c r="Z608" i="4" s="1"/>
  <c r="U610" i="4"/>
  <c r="H610" i="4"/>
  <c r="I610" i="4" s="1"/>
  <c r="K609" i="4"/>
  <c r="M609" i="4" s="1"/>
  <c r="N608" i="4"/>
  <c r="O608" i="4" s="1"/>
  <c r="DM616" i="3"/>
  <c r="DN616" i="3" s="1"/>
  <c r="DO616" i="3" s="1"/>
  <c r="DP616" i="3" s="1"/>
  <c r="CE583" i="3"/>
  <c r="CD583" i="3"/>
  <c r="CF583" i="3" s="1"/>
  <c r="CG583" i="3" s="1"/>
  <c r="BB584" i="3"/>
  <c r="BQ584" i="3"/>
  <c r="CC584" i="3" s="1"/>
  <c r="BP587" i="3"/>
  <c r="CB587" i="3" s="1"/>
  <c r="BA587" i="3"/>
  <c r="B601" i="3"/>
  <c r="BS583" i="3"/>
  <c r="BR583" i="3"/>
  <c r="BT583" i="3" s="1"/>
  <c r="BU583" i="3" s="1"/>
  <c r="BD584" i="3"/>
  <c r="BC584" i="3"/>
  <c r="BE584" i="3" s="1"/>
  <c r="BF584" i="3" s="1"/>
  <c r="E597" i="3"/>
  <c r="D597" i="3"/>
  <c r="C598" i="3"/>
  <c r="CM602" i="3"/>
  <c r="CN601" i="3"/>
  <c r="CO601" i="3" s="1"/>
  <c r="CP601" i="3" s="1"/>
  <c r="CQ601" i="3" s="1"/>
  <c r="V582" i="2"/>
  <c r="G584" i="2"/>
  <c r="T584" i="2"/>
  <c r="U583" i="2"/>
  <c r="Z583" i="2" s="1"/>
  <c r="E586" i="2"/>
  <c r="F585" i="2"/>
  <c r="I585" i="2" s="1"/>
  <c r="J580" i="1"/>
  <c r="K580" i="1" s="1"/>
  <c r="H581" i="1"/>
  <c r="G581" i="1"/>
  <c r="D583" i="1"/>
  <c r="E583" i="1" s="1"/>
  <c r="I583" i="1" s="1"/>
  <c r="F582" i="1"/>
  <c r="S604" i="6" l="1"/>
  <c r="AD605" i="6"/>
  <c r="AB605" i="6"/>
  <c r="Z605" i="6"/>
  <c r="AA605" i="6"/>
  <c r="AE605" i="6" s="1"/>
  <c r="Y606" i="6"/>
  <c r="Q604" i="6"/>
  <c r="AP605" i="6"/>
  <c r="AN605" i="6"/>
  <c r="AL605" i="6"/>
  <c r="AM605" i="6"/>
  <c r="AC604" i="6"/>
  <c r="AF604" i="6" s="1"/>
  <c r="AG604" i="6" s="1"/>
  <c r="M606" i="6"/>
  <c r="P605" i="6"/>
  <c r="R605" i="6"/>
  <c r="O605" i="6"/>
  <c r="N605" i="6"/>
  <c r="AR603" i="6"/>
  <c r="AS603" i="6" s="1"/>
  <c r="AO604" i="6"/>
  <c r="AR604" i="6" s="1"/>
  <c r="AS604" i="6" s="1"/>
  <c r="AK606" i="6"/>
  <c r="F597" i="3"/>
  <c r="G597" i="3" s="1"/>
  <c r="V610" i="4"/>
  <c r="X609" i="4"/>
  <c r="Z609" i="4" s="1"/>
  <c r="U611" i="4"/>
  <c r="X610" i="4"/>
  <c r="AA608" i="4"/>
  <c r="AB608" i="4" s="1"/>
  <c r="H611" i="4"/>
  <c r="I611" i="4" s="1"/>
  <c r="K610" i="4"/>
  <c r="M610" i="4" s="1"/>
  <c r="N609" i="4"/>
  <c r="O609" i="4" s="1"/>
  <c r="DM617" i="3"/>
  <c r="DN617" i="3" s="1"/>
  <c r="DO617" i="3" s="1"/>
  <c r="DP617" i="3" s="1"/>
  <c r="CE584" i="3"/>
  <c r="CD584" i="3"/>
  <c r="CF584" i="3" s="1"/>
  <c r="CG584" i="3" s="1"/>
  <c r="BB585" i="3"/>
  <c r="BQ585" i="3"/>
  <c r="CC585" i="3" s="1"/>
  <c r="BP588" i="3"/>
  <c r="CB588" i="3" s="1"/>
  <c r="B602" i="3"/>
  <c r="BA588" i="3"/>
  <c r="BS584" i="3"/>
  <c r="BR584" i="3"/>
  <c r="BT584" i="3" s="1"/>
  <c r="BU584" i="3" s="1"/>
  <c r="BD585" i="3"/>
  <c r="BC585" i="3"/>
  <c r="BE585" i="3" s="1"/>
  <c r="BF585" i="3" s="1"/>
  <c r="E598" i="3"/>
  <c r="F598" i="3" s="1"/>
  <c r="G598" i="3" s="1"/>
  <c r="D598" i="3"/>
  <c r="C599" i="3"/>
  <c r="CM603" i="3"/>
  <c r="CN602" i="3"/>
  <c r="CO602" i="3" s="1"/>
  <c r="CP602" i="3" s="1"/>
  <c r="CQ602" i="3" s="1"/>
  <c r="V583" i="2"/>
  <c r="G585" i="2"/>
  <c r="T585" i="2"/>
  <c r="U584" i="2"/>
  <c r="Z584" i="2" s="1"/>
  <c r="E587" i="2"/>
  <c r="F586" i="2"/>
  <c r="I586" i="2" s="1"/>
  <c r="J581" i="1"/>
  <c r="K581" i="1" s="1"/>
  <c r="H582" i="1"/>
  <c r="G582" i="1"/>
  <c r="D584" i="1"/>
  <c r="E584" i="1" s="1"/>
  <c r="I584" i="1" s="1"/>
  <c r="F583" i="1"/>
  <c r="S605" i="6" l="1"/>
  <c r="T604" i="6"/>
  <c r="AP606" i="6"/>
  <c r="AN606" i="6"/>
  <c r="AL606" i="6"/>
  <c r="AM606" i="6"/>
  <c r="AD606" i="6"/>
  <c r="AB606" i="6"/>
  <c r="Z606" i="6"/>
  <c r="AA606" i="6"/>
  <c r="AE606" i="6" s="1"/>
  <c r="Y607" i="6"/>
  <c r="Q605" i="6"/>
  <c r="T605" i="6" s="1"/>
  <c r="AC605" i="6"/>
  <c r="AF605" i="6" s="1"/>
  <c r="AG605" i="6" s="1"/>
  <c r="P606" i="6"/>
  <c r="N606" i="6"/>
  <c r="M607" i="6"/>
  <c r="R606" i="6"/>
  <c r="O606" i="6"/>
  <c r="AK607" i="6"/>
  <c r="AO606" i="6"/>
  <c r="AO605" i="6"/>
  <c r="AQ605" i="6"/>
  <c r="AR605" i="6" s="1"/>
  <c r="AS605" i="6" s="1"/>
  <c r="V611" i="4"/>
  <c r="X611" i="4" s="1"/>
  <c r="AA609" i="4"/>
  <c r="AB609" i="4" s="1"/>
  <c r="Z610" i="4"/>
  <c r="U612" i="4"/>
  <c r="H612" i="4"/>
  <c r="I612" i="4" s="1"/>
  <c r="K611" i="4"/>
  <c r="N610" i="4"/>
  <c r="O610" i="4" s="1"/>
  <c r="DM618" i="3"/>
  <c r="DN618" i="3" s="1"/>
  <c r="DO618" i="3" s="1"/>
  <c r="DP618" i="3" s="1"/>
  <c r="CE585" i="3"/>
  <c r="CD585" i="3"/>
  <c r="CF585" i="3" s="1"/>
  <c r="CG585" i="3" s="1"/>
  <c r="BB586" i="3"/>
  <c r="BQ586" i="3"/>
  <c r="CC586" i="3" s="1"/>
  <c r="BP589" i="3"/>
  <c r="CB589" i="3" s="1"/>
  <c r="B603" i="3"/>
  <c r="BA589" i="3"/>
  <c r="BS585" i="3"/>
  <c r="BR585" i="3"/>
  <c r="BT585" i="3" s="1"/>
  <c r="BU585" i="3" s="1"/>
  <c r="BD586" i="3"/>
  <c r="BC586" i="3"/>
  <c r="BE586" i="3" s="1"/>
  <c r="BF586" i="3" s="1"/>
  <c r="E599" i="3"/>
  <c r="F599" i="3" s="1"/>
  <c r="G599" i="3" s="1"/>
  <c r="D599" i="3"/>
  <c r="C600" i="3"/>
  <c r="CM604" i="3"/>
  <c r="CN603" i="3"/>
  <c r="CO603" i="3" s="1"/>
  <c r="CP603" i="3" s="1"/>
  <c r="CQ603" i="3" s="1"/>
  <c r="V584" i="2"/>
  <c r="G586" i="2"/>
  <c r="U585" i="2"/>
  <c r="Z585" i="2" s="1"/>
  <c r="T586" i="2"/>
  <c r="E588" i="2"/>
  <c r="F587" i="2"/>
  <c r="I587" i="2" s="1"/>
  <c r="J582" i="1"/>
  <c r="K582" i="1" s="1"/>
  <c r="H583" i="1"/>
  <c r="G583" i="1"/>
  <c r="D585" i="1"/>
  <c r="E585" i="1" s="1"/>
  <c r="I585" i="1" s="1"/>
  <c r="F584" i="1"/>
  <c r="S606" i="6" l="1"/>
  <c r="AB607" i="6"/>
  <c r="AD607" i="6"/>
  <c r="AA607" i="6"/>
  <c r="AE607" i="6" s="1"/>
  <c r="Z607" i="6"/>
  <c r="Y608" i="6"/>
  <c r="AC606" i="6"/>
  <c r="AF606" i="6" s="1"/>
  <c r="AG606" i="6" s="1"/>
  <c r="O607" i="6"/>
  <c r="N607" i="6"/>
  <c r="M608" i="6"/>
  <c r="R607" i="6"/>
  <c r="P607" i="6"/>
  <c r="AP607" i="6"/>
  <c r="AN607" i="6"/>
  <c r="AL607" i="6"/>
  <c r="AM607" i="6"/>
  <c r="Q606" i="6"/>
  <c r="T606" i="6" s="1"/>
  <c r="AK608" i="6"/>
  <c r="AQ606" i="6"/>
  <c r="AR606" i="6" s="1"/>
  <c r="AS606" i="6" s="1"/>
  <c r="M611" i="4"/>
  <c r="V612" i="4"/>
  <c r="X612" i="4" s="1"/>
  <c r="Z611" i="4"/>
  <c r="AA611" i="4" s="1"/>
  <c r="AB611" i="4" s="1"/>
  <c r="U613" i="4"/>
  <c r="AA610" i="4"/>
  <c r="AB610" i="4" s="1"/>
  <c r="H613" i="4"/>
  <c r="I613" i="4" s="1"/>
  <c r="K612" i="4"/>
  <c r="N611" i="4"/>
  <c r="O611" i="4" s="1"/>
  <c r="DM619" i="3"/>
  <c r="DN619" i="3" s="1"/>
  <c r="DO619" i="3" s="1"/>
  <c r="DP619" i="3" s="1"/>
  <c r="CE586" i="3"/>
  <c r="CD586" i="3"/>
  <c r="CF586" i="3" s="1"/>
  <c r="CG586" i="3" s="1"/>
  <c r="BR586" i="3"/>
  <c r="BS586" i="3"/>
  <c r="BT586" i="3"/>
  <c r="BU586" i="3" s="1"/>
  <c r="BB587" i="3"/>
  <c r="BQ587" i="3"/>
  <c r="CC587" i="3" s="1"/>
  <c r="BP590" i="3"/>
  <c r="CB590" i="3" s="1"/>
  <c r="BA590" i="3"/>
  <c r="B604" i="3"/>
  <c r="BD587" i="3"/>
  <c r="BC587" i="3"/>
  <c r="BE587" i="3" s="1"/>
  <c r="BF587" i="3" s="1"/>
  <c r="E600" i="3"/>
  <c r="D600" i="3"/>
  <c r="C601" i="3"/>
  <c r="CM605" i="3"/>
  <c r="CN604" i="3"/>
  <c r="CO604" i="3" s="1"/>
  <c r="CP604" i="3" s="1"/>
  <c r="CQ604" i="3" s="1"/>
  <c r="V585" i="2"/>
  <c r="G587" i="2"/>
  <c r="T587" i="2"/>
  <c r="U586" i="2"/>
  <c r="Z586" i="2" s="1"/>
  <c r="E589" i="2"/>
  <c r="F588" i="2"/>
  <c r="I588" i="2" s="1"/>
  <c r="J583" i="1"/>
  <c r="K583" i="1" s="1"/>
  <c r="H584" i="1"/>
  <c r="G584" i="1"/>
  <c r="D586" i="1"/>
  <c r="E586" i="1" s="1"/>
  <c r="I586" i="1" s="1"/>
  <c r="F585" i="1"/>
  <c r="Q607" i="6" l="1"/>
  <c r="O608" i="6"/>
  <c r="P608" i="6"/>
  <c r="N608" i="6"/>
  <c r="M609" i="6"/>
  <c r="R608" i="6"/>
  <c r="AD608" i="6"/>
  <c r="AB608" i="6"/>
  <c r="Z608" i="6"/>
  <c r="AA608" i="6"/>
  <c r="AE608" i="6" s="1"/>
  <c r="Y609" i="6"/>
  <c r="S607" i="6"/>
  <c r="T607" i="6" s="1"/>
  <c r="AP608" i="6"/>
  <c r="AN608" i="6"/>
  <c r="AL608" i="6"/>
  <c r="AM608" i="6"/>
  <c r="AC607" i="6"/>
  <c r="AF607" i="6" s="1"/>
  <c r="AG607" i="6" s="1"/>
  <c r="AK609" i="6"/>
  <c r="AO608" i="6"/>
  <c r="AQ607" i="6"/>
  <c r="AO607" i="6"/>
  <c r="F600" i="3"/>
  <c r="G600" i="3" s="1"/>
  <c r="M612" i="4"/>
  <c r="V613" i="4"/>
  <c r="U614" i="4"/>
  <c r="Z612" i="4"/>
  <c r="H614" i="4"/>
  <c r="I614" i="4" s="1"/>
  <c r="K613" i="4"/>
  <c r="N612" i="4"/>
  <c r="O612" i="4" s="1"/>
  <c r="DM620" i="3"/>
  <c r="DN620" i="3" s="1"/>
  <c r="DO620" i="3" s="1"/>
  <c r="DP620" i="3" s="1"/>
  <c r="CD587" i="3"/>
  <c r="CF587" i="3" s="1"/>
  <c r="CG587" i="3" s="1"/>
  <c r="CE587" i="3"/>
  <c r="BB588" i="3"/>
  <c r="BQ588" i="3"/>
  <c r="CC588" i="3" s="1"/>
  <c r="BP591" i="3"/>
  <c r="CB591" i="3" s="1"/>
  <c r="B605" i="3"/>
  <c r="BA591" i="3"/>
  <c r="BR587" i="3"/>
  <c r="BT587" i="3" s="1"/>
  <c r="BU587" i="3" s="1"/>
  <c r="BS587" i="3"/>
  <c r="BD588" i="3"/>
  <c r="BC588" i="3"/>
  <c r="BE588" i="3" s="1"/>
  <c r="BF588" i="3" s="1"/>
  <c r="E601" i="3"/>
  <c r="F601" i="3" s="1"/>
  <c r="G601" i="3" s="1"/>
  <c r="D601" i="3"/>
  <c r="C602" i="3"/>
  <c r="CM606" i="3"/>
  <c r="CN605" i="3"/>
  <c r="CO605" i="3" s="1"/>
  <c r="CP605" i="3" s="1"/>
  <c r="CQ605" i="3" s="1"/>
  <c r="V586" i="2"/>
  <c r="G588" i="2"/>
  <c r="T588" i="2"/>
  <c r="U587" i="2"/>
  <c r="Z587" i="2" s="1"/>
  <c r="E590" i="2"/>
  <c r="F589" i="2"/>
  <c r="I589" i="2" s="1"/>
  <c r="J584" i="1"/>
  <c r="K584" i="1" s="1"/>
  <c r="G585" i="1"/>
  <c r="H585" i="1"/>
  <c r="D587" i="1"/>
  <c r="E587" i="1" s="1"/>
  <c r="I587" i="1" s="1"/>
  <c r="F586" i="1"/>
  <c r="AQ608" i="6" l="1"/>
  <c r="AD609" i="6"/>
  <c r="AB609" i="6"/>
  <c r="AA609" i="6"/>
  <c r="AE609" i="6" s="1"/>
  <c r="Z609" i="6"/>
  <c r="Y610" i="6"/>
  <c r="R609" i="6"/>
  <c r="O609" i="6"/>
  <c r="M610" i="6"/>
  <c r="P609" i="6"/>
  <c r="N609" i="6"/>
  <c r="AP609" i="6"/>
  <c r="AN609" i="6"/>
  <c r="AL609" i="6"/>
  <c r="AM609" i="6"/>
  <c r="Q608" i="6"/>
  <c r="S608" i="6"/>
  <c r="AC608" i="6"/>
  <c r="AF608" i="6" s="1"/>
  <c r="AG608" i="6" s="1"/>
  <c r="AR608" i="6"/>
  <c r="AS608" i="6" s="1"/>
  <c r="AR607" i="6"/>
  <c r="AS607" i="6" s="1"/>
  <c r="AK610" i="6"/>
  <c r="M613" i="4"/>
  <c r="X613" i="4"/>
  <c r="Z613" i="4" s="1"/>
  <c r="V614" i="4"/>
  <c r="AA612" i="4"/>
  <c r="AB612" i="4" s="1"/>
  <c r="U615" i="4"/>
  <c r="H615" i="4"/>
  <c r="K614" i="4"/>
  <c r="N613" i="4"/>
  <c r="O613" i="4" s="1"/>
  <c r="I615" i="4"/>
  <c r="DM621" i="3"/>
  <c r="DN621" i="3" s="1"/>
  <c r="DO621" i="3" s="1"/>
  <c r="DP621" i="3" s="1"/>
  <c r="CD588" i="3"/>
  <c r="CF588" i="3" s="1"/>
  <c r="CG588" i="3" s="1"/>
  <c r="CE588" i="3"/>
  <c r="BB589" i="3"/>
  <c r="BQ589" i="3"/>
  <c r="CC589" i="3" s="1"/>
  <c r="BR588" i="3"/>
  <c r="BT588" i="3" s="1"/>
  <c r="BU588" i="3" s="1"/>
  <c r="BS588" i="3"/>
  <c r="BP592" i="3"/>
  <c r="CB592" i="3" s="1"/>
  <c r="BA592" i="3"/>
  <c r="B606" i="3"/>
  <c r="BD589" i="3"/>
  <c r="BC589" i="3"/>
  <c r="BE589" i="3" s="1"/>
  <c r="BF589" i="3" s="1"/>
  <c r="E602" i="3"/>
  <c r="F602" i="3" s="1"/>
  <c r="G602" i="3" s="1"/>
  <c r="D602" i="3"/>
  <c r="C603" i="3"/>
  <c r="CM607" i="3"/>
  <c r="CN606" i="3"/>
  <c r="CO606" i="3" s="1"/>
  <c r="CP606" i="3" s="1"/>
  <c r="CQ606" i="3" s="1"/>
  <c r="V587" i="2"/>
  <c r="G589" i="2"/>
  <c r="T589" i="2"/>
  <c r="U588" i="2"/>
  <c r="Z588" i="2" s="1"/>
  <c r="F590" i="2"/>
  <c r="I590" i="2" s="1"/>
  <c r="E591" i="2"/>
  <c r="J585" i="1"/>
  <c r="K585" i="1" s="1"/>
  <c r="G586" i="1"/>
  <c r="H586" i="1"/>
  <c r="D588" i="1"/>
  <c r="E588" i="1" s="1"/>
  <c r="I588" i="1" s="1"/>
  <c r="F587" i="1"/>
  <c r="S609" i="6" l="1"/>
  <c r="Q609" i="6"/>
  <c r="P610" i="6"/>
  <c r="M611" i="6"/>
  <c r="O610" i="6"/>
  <c r="N610" i="6"/>
  <c r="R610" i="6"/>
  <c r="AP610" i="6"/>
  <c r="AN610" i="6"/>
  <c r="AL610" i="6"/>
  <c r="AM610" i="6"/>
  <c r="AQ610" i="6" s="1"/>
  <c r="AD610" i="6"/>
  <c r="AB610" i="6"/>
  <c r="Z610" i="6"/>
  <c r="AA610" i="6"/>
  <c r="Y611" i="6"/>
  <c r="T608" i="6"/>
  <c r="AC609" i="6"/>
  <c r="AF609" i="6" s="1"/>
  <c r="AG609" i="6" s="1"/>
  <c r="AK611" i="6"/>
  <c r="AQ609" i="6"/>
  <c r="AO609" i="6"/>
  <c r="M614" i="4"/>
  <c r="V615" i="4"/>
  <c r="AA613" i="4"/>
  <c r="AB613" i="4" s="1"/>
  <c r="U616" i="4"/>
  <c r="X614" i="4"/>
  <c r="Z614" i="4" s="1"/>
  <c r="H616" i="4"/>
  <c r="I616" i="4" s="1"/>
  <c r="K615" i="4"/>
  <c r="N614" i="4"/>
  <c r="O614" i="4" s="1"/>
  <c r="DM622" i="3"/>
  <c r="DN622" i="3" s="1"/>
  <c r="DO622" i="3" s="1"/>
  <c r="DP622" i="3" s="1"/>
  <c r="CE589" i="3"/>
  <c r="CD589" i="3"/>
  <c r="CF589" i="3" s="1"/>
  <c r="CG589" i="3" s="1"/>
  <c r="BR589" i="3"/>
  <c r="BT589" i="3" s="1"/>
  <c r="BU589" i="3" s="1"/>
  <c r="BS589" i="3"/>
  <c r="BB590" i="3"/>
  <c r="BQ590" i="3"/>
  <c r="CC590" i="3" s="1"/>
  <c r="BP593" i="3"/>
  <c r="CB593" i="3" s="1"/>
  <c r="B607" i="3"/>
  <c r="BA593" i="3"/>
  <c r="BD590" i="3"/>
  <c r="BC590" i="3"/>
  <c r="BE590" i="3" s="1"/>
  <c r="BF590" i="3" s="1"/>
  <c r="E603" i="3"/>
  <c r="F603" i="3" s="1"/>
  <c r="G603" i="3" s="1"/>
  <c r="D603" i="3"/>
  <c r="C604" i="3"/>
  <c r="CM608" i="3"/>
  <c r="CN607" i="3"/>
  <c r="CO607" i="3" s="1"/>
  <c r="CP607" i="3" s="1"/>
  <c r="CQ607" i="3" s="1"/>
  <c r="V588" i="2"/>
  <c r="G590" i="2"/>
  <c r="U589" i="2"/>
  <c r="Z589" i="2" s="1"/>
  <c r="T590" i="2"/>
  <c r="E592" i="2"/>
  <c r="F591" i="2"/>
  <c r="I591" i="2" s="1"/>
  <c r="J586" i="1"/>
  <c r="K586" i="1" s="1"/>
  <c r="H587" i="1"/>
  <c r="G587" i="1"/>
  <c r="D589" i="1"/>
  <c r="E589" i="1" s="1"/>
  <c r="I589" i="1" s="1"/>
  <c r="F588" i="1"/>
  <c r="AC610" i="6" l="1"/>
  <c r="T609" i="6"/>
  <c r="AP611" i="6"/>
  <c r="AN611" i="6"/>
  <c r="AL611" i="6"/>
  <c r="AM611" i="6"/>
  <c r="AD611" i="6"/>
  <c r="AB611" i="6"/>
  <c r="AA611" i="6"/>
  <c r="AE611" i="6" s="1"/>
  <c r="Z611" i="6"/>
  <c r="Y612" i="6"/>
  <c r="N611" i="6"/>
  <c r="O611" i="6"/>
  <c r="P611" i="6"/>
  <c r="M612" i="6"/>
  <c r="R611" i="6"/>
  <c r="S610" i="6"/>
  <c r="AE610" i="6"/>
  <c r="AF610" i="6" s="1"/>
  <c r="AG610" i="6" s="1"/>
  <c r="Q610" i="6"/>
  <c r="AO610" i="6"/>
  <c r="AR609" i="6"/>
  <c r="AS609" i="6" s="1"/>
  <c r="AR610" i="6"/>
  <c r="AS610" i="6" s="1"/>
  <c r="AK612" i="6"/>
  <c r="AQ611" i="6"/>
  <c r="M615" i="4"/>
  <c r="V616" i="4"/>
  <c r="X616" i="4" s="1"/>
  <c r="AA614" i="4"/>
  <c r="AB614" i="4" s="1"/>
  <c r="X615" i="4"/>
  <c r="Z615" i="4" s="1"/>
  <c r="U617" i="4"/>
  <c r="H617" i="4"/>
  <c r="I617" i="4" s="1"/>
  <c r="K616" i="4"/>
  <c r="M616" i="4" s="1"/>
  <c r="N615" i="4"/>
  <c r="O615" i="4" s="1"/>
  <c r="DM623" i="3"/>
  <c r="DN623" i="3" s="1"/>
  <c r="DO623" i="3" s="1"/>
  <c r="DP623" i="3" s="1"/>
  <c r="CE590" i="3"/>
  <c r="CD590" i="3"/>
  <c r="CF590" i="3" s="1"/>
  <c r="CG590" i="3" s="1"/>
  <c r="BB591" i="3"/>
  <c r="BQ591" i="3"/>
  <c r="CC591" i="3" s="1"/>
  <c r="BR590" i="3"/>
  <c r="BT590" i="3"/>
  <c r="BU590" i="3" s="1"/>
  <c r="BS590" i="3"/>
  <c r="BP594" i="3"/>
  <c r="CB594" i="3" s="1"/>
  <c r="B608" i="3"/>
  <c r="BA594" i="3"/>
  <c r="BD591" i="3"/>
  <c r="BC591" i="3"/>
  <c r="BE591" i="3" s="1"/>
  <c r="BF591" i="3" s="1"/>
  <c r="E604" i="3"/>
  <c r="F604" i="3" s="1"/>
  <c r="G604" i="3" s="1"/>
  <c r="D604" i="3"/>
  <c r="C605" i="3"/>
  <c r="CM609" i="3"/>
  <c r="CN608" i="3"/>
  <c r="CO608" i="3" s="1"/>
  <c r="CP608" i="3" s="1"/>
  <c r="CQ608" i="3" s="1"/>
  <c r="V589" i="2"/>
  <c r="G591" i="2"/>
  <c r="T591" i="2"/>
  <c r="U590" i="2"/>
  <c r="Z590" i="2" s="1"/>
  <c r="E593" i="2"/>
  <c r="F592" i="2"/>
  <c r="I592" i="2" s="1"/>
  <c r="J587" i="1"/>
  <c r="K587" i="1" s="1"/>
  <c r="H588" i="1"/>
  <c r="G588" i="1"/>
  <c r="D590" i="1"/>
  <c r="E590" i="1" s="1"/>
  <c r="I590" i="1" s="1"/>
  <c r="F589" i="1"/>
  <c r="S611" i="6" l="1"/>
  <c r="T610" i="6"/>
  <c r="Q611" i="6"/>
  <c r="AD612" i="6"/>
  <c r="AB612" i="6"/>
  <c r="Z612" i="6"/>
  <c r="AA612" i="6"/>
  <c r="AE612" i="6" s="1"/>
  <c r="Y613" i="6"/>
  <c r="AC611" i="6"/>
  <c r="AF611" i="6" s="1"/>
  <c r="AG611" i="6" s="1"/>
  <c r="AP612" i="6"/>
  <c r="AN612" i="6"/>
  <c r="AL612" i="6"/>
  <c r="AM612" i="6"/>
  <c r="R612" i="6"/>
  <c r="O612" i="6"/>
  <c r="P612" i="6"/>
  <c r="N612" i="6"/>
  <c r="M613" i="6"/>
  <c r="AK613" i="6"/>
  <c r="AO611" i="6"/>
  <c r="AR611" i="6" s="1"/>
  <c r="AS611" i="6" s="1"/>
  <c r="V617" i="4"/>
  <c r="AA615" i="4"/>
  <c r="AB615" i="4" s="1"/>
  <c r="U618" i="4"/>
  <c r="Z616" i="4"/>
  <c r="H618" i="4"/>
  <c r="I618" i="4" s="1"/>
  <c r="K617" i="4"/>
  <c r="N616" i="4"/>
  <c r="O616" i="4" s="1"/>
  <c r="DM624" i="3"/>
  <c r="DN624" i="3" s="1"/>
  <c r="DO624" i="3" s="1"/>
  <c r="DP624" i="3" s="1"/>
  <c r="CD591" i="3"/>
  <c r="CF591" i="3" s="1"/>
  <c r="CG591" i="3" s="1"/>
  <c r="CE591" i="3"/>
  <c r="BB592" i="3"/>
  <c r="BQ592" i="3"/>
  <c r="CC592" i="3" s="1"/>
  <c r="BS591" i="3"/>
  <c r="BR591" i="3"/>
  <c r="BT591" i="3" s="1"/>
  <c r="BU591" i="3" s="1"/>
  <c r="BP595" i="3"/>
  <c r="CB595" i="3" s="1"/>
  <c r="BA595" i="3"/>
  <c r="B609" i="3"/>
  <c r="BD592" i="3"/>
  <c r="BC592" i="3"/>
  <c r="BE592" i="3" s="1"/>
  <c r="BF592" i="3" s="1"/>
  <c r="E605" i="3"/>
  <c r="F605" i="3" s="1"/>
  <c r="G605" i="3" s="1"/>
  <c r="D605" i="3"/>
  <c r="C606" i="3"/>
  <c r="CM610" i="3"/>
  <c r="CN609" i="3"/>
  <c r="CO609" i="3" s="1"/>
  <c r="CP609" i="3" s="1"/>
  <c r="CQ609" i="3" s="1"/>
  <c r="V590" i="2"/>
  <c r="G592" i="2"/>
  <c r="T592" i="2"/>
  <c r="U591" i="2"/>
  <c r="Z591" i="2" s="1"/>
  <c r="E594" i="2"/>
  <c r="F593" i="2"/>
  <c r="I593" i="2" s="1"/>
  <c r="J588" i="1"/>
  <c r="K588" i="1" s="1"/>
  <c r="H589" i="1"/>
  <c r="G589" i="1"/>
  <c r="D591" i="1"/>
  <c r="E591" i="1" s="1"/>
  <c r="I591" i="1" s="1"/>
  <c r="F590" i="1"/>
  <c r="T611" i="6" l="1"/>
  <c r="S612" i="6"/>
  <c r="AO612" i="6"/>
  <c r="R613" i="6"/>
  <c r="P613" i="6"/>
  <c r="O613" i="6"/>
  <c r="N613" i="6"/>
  <c r="M614" i="6"/>
  <c r="AP613" i="6"/>
  <c r="AN613" i="6"/>
  <c r="AL613" i="6"/>
  <c r="AM613" i="6"/>
  <c r="AC612" i="6"/>
  <c r="AF612" i="6" s="1"/>
  <c r="AG612" i="6" s="1"/>
  <c r="AD613" i="6"/>
  <c r="AB613" i="6"/>
  <c r="Z613" i="6"/>
  <c r="AA613" i="6"/>
  <c r="Y614" i="6"/>
  <c r="Q612" i="6"/>
  <c r="T612" i="6" s="1"/>
  <c r="AK614" i="6"/>
  <c r="AQ612" i="6"/>
  <c r="AR612" i="6" s="1"/>
  <c r="AS612" i="6" s="1"/>
  <c r="X617" i="4"/>
  <c r="Z617" i="4" s="1"/>
  <c r="AA617" i="4" s="1"/>
  <c r="AB617" i="4" s="1"/>
  <c r="V618" i="4"/>
  <c r="X618" i="4" s="1"/>
  <c r="M617" i="4"/>
  <c r="N617" i="4" s="1"/>
  <c r="O617" i="4" s="1"/>
  <c r="AA616" i="4"/>
  <c r="AB616" i="4" s="1"/>
  <c r="U619" i="4"/>
  <c r="H619" i="4"/>
  <c r="I619" i="4" s="1"/>
  <c r="K618" i="4"/>
  <c r="M618" i="4" s="1"/>
  <c r="DM625" i="3"/>
  <c r="DN625" i="3" s="1"/>
  <c r="DO625" i="3" s="1"/>
  <c r="DP625" i="3" s="1"/>
  <c r="CD592" i="3"/>
  <c r="CF592" i="3" s="1"/>
  <c r="CG592" i="3" s="1"/>
  <c r="CE592" i="3"/>
  <c r="BS592" i="3"/>
  <c r="BR592" i="3"/>
  <c r="BT592" i="3" s="1"/>
  <c r="BU592" i="3" s="1"/>
  <c r="BB593" i="3"/>
  <c r="BQ593" i="3"/>
  <c r="CC593" i="3" s="1"/>
  <c r="BP596" i="3"/>
  <c r="CB596" i="3" s="1"/>
  <c r="BA596" i="3"/>
  <c r="B610" i="3"/>
  <c r="BD593" i="3"/>
  <c r="BC593" i="3"/>
  <c r="BE593" i="3" s="1"/>
  <c r="BF593" i="3" s="1"/>
  <c r="E606" i="3"/>
  <c r="F606" i="3" s="1"/>
  <c r="G606" i="3" s="1"/>
  <c r="D606" i="3"/>
  <c r="C607" i="3"/>
  <c r="CM611" i="3"/>
  <c r="CN610" i="3"/>
  <c r="CO610" i="3" s="1"/>
  <c r="CP610" i="3" s="1"/>
  <c r="CQ610" i="3" s="1"/>
  <c r="V591" i="2"/>
  <c r="G593" i="2"/>
  <c r="T593" i="2"/>
  <c r="U592" i="2"/>
  <c r="Z592" i="2" s="1"/>
  <c r="E595" i="2"/>
  <c r="F594" i="2"/>
  <c r="I594" i="2" s="1"/>
  <c r="J589" i="1"/>
  <c r="K589" i="1" s="1"/>
  <c r="H590" i="1"/>
  <c r="G590" i="1"/>
  <c r="D592" i="1"/>
  <c r="E592" i="1" s="1"/>
  <c r="I592" i="1" s="1"/>
  <c r="F591" i="1"/>
  <c r="S613" i="6" l="1"/>
  <c r="AB614" i="6"/>
  <c r="AD614" i="6"/>
  <c r="Z614" i="6"/>
  <c r="AA614" i="6"/>
  <c r="AE614" i="6" s="1"/>
  <c r="Y615" i="6"/>
  <c r="M615" i="6"/>
  <c r="P614" i="6"/>
  <c r="O614" i="6"/>
  <c r="R614" i="6"/>
  <c r="N614" i="6"/>
  <c r="AE613" i="6"/>
  <c r="Q613" i="6"/>
  <c r="AP614" i="6"/>
  <c r="AN614" i="6"/>
  <c r="AL614" i="6"/>
  <c r="AM614" i="6"/>
  <c r="AQ614" i="6" s="1"/>
  <c r="AR614" i="6" s="1"/>
  <c r="AS614" i="6" s="1"/>
  <c r="AC613" i="6"/>
  <c r="AQ613" i="6"/>
  <c r="AO614" i="6"/>
  <c r="AK615" i="6"/>
  <c r="AO613" i="6"/>
  <c r="V619" i="4"/>
  <c r="U620" i="4"/>
  <c r="Z618" i="4"/>
  <c r="H620" i="4"/>
  <c r="I620" i="4" s="1"/>
  <c r="K619" i="4"/>
  <c r="M619" i="4" s="1"/>
  <c r="N618" i="4"/>
  <c r="O618" i="4" s="1"/>
  <c r="DM626" i="3"/>
  <c r="DN626" i="3" s="1"/>
  <c r="DO626" i="3" s="1"/>
  <c r="DP626" i="3" s="1"/>
  <c r="CE593" i="3"/>
  <c r="CD593" i="3"/>
  <c r="CF593" i="3" s="1"/>
  <c r="CG593" i="3" s="1"/>
  <c r="BB594" i="3"/>
  <c r="BQ594" i="3"/>
  <c r="CC594" i="3" s="1"/>
  <c r="BP597" i="3"/>
  <c r="CB597" i="3" s="1"/>
  <c r="BA597" i="3"/>
  <c r="B611" i="3"/>
  <c r="BS593" i="3"/>
  <c r="BR593" i="3"/>
  <c r="BT593" i="3" s="1"/>
  <c r="BU593" i="3" s="1"/>
  <c r="BC594" i="3"/>
  <c r="BE594" i="3" s="1"/>
  <c r="BF594" i="3" s="1"/>
  <c r="BD594" i="3"/>
  <c r="E607" i="3"/>
  <c r="F607" i="3" s="1"/>
  <c r="G607" i="3" s="1"/>
  <c r="D607" i="3"/>
  <c r="C608" i="3"/>
  <c r="CM612" i="3"/>
  <c r="CN611" i="3"/>
  <c r="CO611" i="3" s="1"/>
  <c r="CP611" i="3" s="1"/>
  <c r="CQ611" i="3" s="1"/>
  <c r="V592" i="2"/>
  <c r="G594" i="2"/>
  <c r="T594" i="2"/>
  <c r="U593" i="2"/>
  <c r="Z593" i="2" s="1"/>
  <c r="E596" i="2"/>
  <c r="F595" i="2"/>
  <c r="I595" i="2" s="1"/>
  <c r="J590" i="1"/>
  <c r="K590" i="1" s="1"/>
  <c r="H591" i="1"/>
  <c r="G591" i="1"/>
  <c r="D593" i="1"/>
  <c r="E593" i="1" s="1"/>
  <c r="I593" i="1" s="1"/>
  <c r="F592" i="1"/>
  <c r="T613" i="6" l="1"/>
  <c r="AF613" i="6"/>
  <c r="AG613" i="6" s="1"/>
  <c r="AP615" i="6"/>
  <c r="AN615" i="6"/>
  <c r="AM615" i="6"/>
  <c r="AL615" i="6"/>
  <c r="S614" i="6"/>
  <c r="O615" i="6"/>
  <c r="R615" i="6"/>
  <c r="P615" i="6"/>
  <c r="N615" i="6"/>
  <c r="M616" i="6"/>
  <c r="AD615" i="6"/>
  <c r="AB615" i="6"/>
  <c r="Z615" i="6"/>
  <c r="AA615" i="6"/>
  <c r="Y616" i="6"/>
  <c r="Q614" i="6"/>
  <c r="AC614" i="6"/>
  <c r="AF614" i="6" s="1"/>
  <c r="AG614" i="6" s="1"/>
  <c r="AK616" i="6"/>
  <c r="AR613" i="6"/>
  <c r="AS613" i="6" s="1"/>
  <c r="X619" i="4"/>
  <c r="V620" i="4"/>
  <c r="X620" i="4" s="1"/>
  <c r="AA618" i="4"/>
  <c r="AB618" i="4" s="1"/>
  <c r="U621" i="4"/>
  <c r="Z619" i="4"/>
  <c r="H621" i="4"/>
  <c r="K620" i="4"/>
  <c r="N619" i="4"/>
  <c r="O619" i="4" s="1"/>
  <c r="I621" i="4"/>
  <c r="DM627" i="3"/>
  <c r="DN627" i="3" s="1"/>
  <c r="DO627" i="3" s="1"/>
  <c r="DP627" i="3" s="1"/>
  <c r="CE594" i="3"/>
  <c r="CD594" i="3"/>
  <c r="CF594" i="3" s="1"/>
  <c r="CG594" i="3" s="1"/>
  <c r="BP598" i="3"/>
  <c r="CB598" i="3" s="1"/>
  <c r="B612" i="3"/>
  <c r="BA598" i="3"/>
  <c r="BS594" i="3"/>
  <c r="BR594" i="3"/>
  <c r="BT594" i="3" s="1"/>
  <c r="BU594" i="3" s="1"/>
  <c r="BB595" i="3"/>
  <c r="BQ595" i="3"/>
  <c r="CC595" i="3" s="1"/>
  <c r="BC595" i="3"/>
  <c r="BE595" i="3" s="1"/>
  <c r="BF595" i="3" s="1"/>
  <c r="BD595" i="3"/>
  <c r="E608" i="3"/>
  <c r="D608" i="3"/>
  <c r="C609" i="3"/>
  <c r="CM613" i="3"/>
  <c r="CN612" i="3"/>
  <c r="CO612" i="3" s="1"/>
  <c r="CP612" i="3" s="1"/>
  <c r="CQ612" i="3" s="1"/>
  <c r="V593" i="2"/>
  <c r="G595" i="2"/>
  <c r="T595" i="2"/>
  <c r="U594" i="2"/>
  <c r="Z594" i="2" s="1"/>
  <c r="F596" i="2"/>
  <c r="I596" i="2" s="1"/>
  <c r="E597" i="2"/>
  <c r="J591" i="1"/>
  <c r="K591" i="1" s="1"/>
  <c r="H592" i="1"/>
  <c r="G592" i="1"/>
  <c r="D594" i="1"/>
  <c r="E594" i="1" s="1"/>
  <c r="I594" i="1" s="1"/>
  <c r="F593" i="1"/>
  <c r="AC615" i="6" l="1"/>
  <c r="T614" i="6"/>
  <c r="Q615" i="6"/>
  <c r="S615" i="6"/>
  <c r="AD616" i="6"/>
  <c r="AB616" i="6"/>
  <c r="Z616" i="6"/>
  <c r="AA616" i="6"/>
  <c r="AE616" i="6" s="1"/>
  <c r="Y617" i="6"/>
  <c r="R616" i="6"/>
  <c r="M617" i="6"/>
  <c r="P616" i="6"/>
  <c r="O616" i="6"/>
  <c r="N616" i="6"/>
  <c r="AP616" i="6"/>
  <c r="AN616" i="6"/>
  <c r="AL616" i="6"/>
  <c r="AM616" i="6"/>
  <c r="AE615" i="6"/>
  <c r="AF615" i="6" s="1"/>
  <c r="AG615" i="6" s="1"/>
  <c r="AO615" i="6"/>
  <c r="AK617" i="6"/>
  <c r="AO616" i="6"/>
  <c r="AQ615" i="6"/>
  <c r="AR615" i="6" s="1"/>
  <c r="AS615" i="6" s="1"/>
  <c r="F608" i="3"/>
  <c r="G608" i="3" s="1"/>
  <c r="M620" i="4"/>
  <c r="V621" i="4"/>
  <c r="AA619" i="4"/>
  <c r="AB619" i="4" s="1"/>
  <c r="U622" i="4"/>
  <c r="Z620" i="4"/>
  <c r="H622" i="4"/>
  <c r="K621" i="4"/>
  <c r="M621" i="4" s="1"/>
  <c r="N621" i="4" s="1"/>
  <c r="O621" i="4" s="1"/>
  <c r="N620" i="4"/>
  <c r="O620" i="4" s="1"/>
  <c r="I622" i="4"/>
  <c r="DM628" i="3"/>
  <c r="DN628" i="3" s="1"/>
  <c r="DO628" i="3" s="1"/>
  <c r="DP628" i="3" s="1"/>
  <c r="CE595" i="3"/>
  <c r="CD595" i="3"/>
  <c r="CF595" i="3" s="1"/>
  <c r="CG595" i="3" s="1"/>
  <c r="BB596" i="3"/>
  <c r="BQ596" i="3"/>
  <c r="CC596" i="3" s="1"/>
  <c r="BS595" i="3"/>
  <c r="BR595" i="3"/>
  <c r="BT595" i="3" s="1"/>
  <c r="BU595" i="3" s="1"/>
  <c r="BP599" i="3"/>
  <c r="CB599" i="3" s="1"/>
  <c r="B613" i="3"/>
  <c r="BA599" i="3"/>
  <c r="BC596" i="3"/>
  <c r="BE596" i="3" s="1"/>
  <c r="BF596" i="3" s="1"/>
  <c r="BD596" i="3"/>
  <c r="E609" i="3"/>
  <c r="F609" i="3" s="1"/>
  <c r="G609" i="3" s="1"/>
  <c r="D609" i="3"/>
  <c r="C610" i="3"/>
  <c r="CM614" i="3"/>
  <c r="CN613" i="3"/>
  <c r="CO613" i="3" s="1"/>
  <c r="CP613" i="3" s="1"/>
  <c r="CQ613" i="3" s="1"/>
  <c r="V594" i="2"/>
  <c r="G596" i="2"/>
  <c r="T596" i="2"/>
  <c r="U595" i="2"/>
  <c r="Z595" i="2" s="1"/>
  <c r="E598" i="2"/>
  <c r="F597" i="2"/>
  <c r="I597" i="2" s="1"/>
  <c r="J592" i="1"/>
  <c r="K592" i="1" s="1"/>
  <c r="G593" i="1"/>
  <c r="H593" i="1"/>
  <c r="D595" i="1"/>
  <c r="E595" i="1" s="1"/>
  <c r="I595" i="1" s="1"/>
  <c r="F594" i="1"/>
  <c r="Q616" i="6" l="1"/>
  <c r="S616" i="6"/>
  <c r="AC616" i="6"/>
  <c r="AP617" i="6"/>
  <c r="AN617" i="6"/>
  <c r="AL617" i="6"/>
  <c r="AM617" i="6"/>
  <c r="AD617" i="6"/>
  <c r="AB617" i="6"/>
  <c r="Z617" i="6"/>
  <c r="AA617" i="6"/>
  <c r="AE617" i="6" s="1"/>
  <c r="Y618" i="6"/>
  <c r="AF616" i="6"/>
  <c r="AG616" i="6" s="1"/>
  <c r="T615" i="6"/>
  <c r="M618" i="6"/>
  <c r="O617" i="6"/>
  <c r="N617" i="6"/>
  <c r="R617" i="6"/>
  <c r="P617" i="6"/>
  <c r="AQ616" i="6"/>
  <c r="AR616" i="6" s="1"/>
  <c r="AS616" i="6" s="1"/>
  <c r="AK618" i="6"/>
  <c r="AO617" i="6"/>
  <c r="AQ617" i="6"/>
  <c r="AR617" i="6" s="1"/>
  <c r="AS617" i="6" s="1"/>
  <c r="V622" i="4"/>
  <c r="X621" i="4"/>
  <c r="Z621" i="4" s="1"/>
  <c r="AA620" i="4"/>
  <c r="AB620" i="4" s="1"/>
  <c r="U623" i="4"/>
  <c r="H623" i="4"/>
  <c r="I623" i="4" s="1"/>
  <c r="K622" i="4"/>
  <c r="DM629" i="3"/>
  <c r="DN629" i="3" s="1"/>
  <c r="DO629" i="3" s="1"/>
  <c r="DP629" i="3" s="1"/>
  <c r="CE596" i="3"/>
  <c r="CD596" i="3"/>
  <c r="CF596" i="3" s="1"/>
  <c r="CG596" i="3" s="1"/>
  <c r="BB597" i="3"/>
  <c r="BQ597" i="3"/>
  <c r="CC597" i="3" s="1"/>
  <c r="BR596" i="3"/>
  <c r="BT596" i="3" s="1"/>
  <c r="BU596" i="3" s="1"/>
  <c r="BS596" i="3"/>
  <c r="BP600" i="3"/>
  <c r="CB600" i="3" s="1"/>
  <c r="BA600" i="3"/>
  <c r="B614" i="3"/>
  <c r="BD597" i="3"/>
  <c r="BC597" i="3"/>
  <c r="BE597" i="3" s="1"/>
  <c r="BF597" i="3" s="1"/>
  <c r="E610" i="3"/>
  <c r="D610" i="3"/>
  <c r="C611" i="3"/>
  <c r="CM615" i="3"/>
  <c r="CN614" i="3"/>
  <c r="CO614" i="3" s="1"/>
  <c r="CP614" i="3" s="1"/>
  <c r="CQ614" i="3" s="1"/>
  <c r="V595" i="2"/>
  <c r="G597" i="2"/>
  <c r="U596" i="2"/>
  <c r="Z596" i="2" s="1"/>
  <c r="T597" i="2"/>
  <c r="E599" i="2"/>
  <c r="F598" i="2"/>
  <c r="I598" i="2" s="1"/>
  <c r="J593" i="1"/>
  <c r="K593" i="1" s="1"/>
  <c r="G594" i="1"/>
  <c r="H594" i="1"/>
  <c r="D596" i="1"/>
  <c r="E596" i="1" s="1"/>
  <c r="I596" i="1" s="1"/>
  <c r="F595" i="1"/>
  <c r="T616" i="6" l="1"/>
  <c r="Q617" i="6"/>
  <c r="AD618" i="6"/>
  <c r="AB618" i="6"/>
  <c r="Z618" i="6"/>
  <c r="AA618" i="6"/>
  <c r="AE618" i="6" s="1"/>
  <c r="Y619" i="6"/>
  <c r="AC617" i="6"/>
  <c r="AF617" i="6" s="1"/>
  <c r="AG617" i="6" s="1"/>
  <c r="S617" i="6"/>
  <c r="AP618" i="6"/>
  <c r="AN618" i="6"/>
  <c r="AL618" i="6"/>
  <c r="AM618" i="6"/>
  <c r="O618" i="6"/>
  <c r="P618" i="6"/>
  <c r="N618" i="6"/>
  <c r="R618" i="6"/>
  <c r="M619" i="6"/>
  <c r="AK619" i="6"/>
  <c r="F610" i="3"/>
  <c r="G610" i="3" s="1"/>
  <c r="X622" i="4"/>
  <c r="M622" i="4"/>
  <c r="N622" i="4" s="1"/>
  <c r="O622" i="4" s="1"/>
  <c r="V623" i="4"/>
  <c r="X623" i="4" s="1"/>
  <c r="Z623" i="4" s="1"/>
  <c r="Z622" i="4"/>
  <c r="U624" i="4"/>
  <c r="AA621" i="4"/>
  <c r="AB621" i="4" s="1"/>
  <c r="H624" i="4"/>
  <c r="I624" i="4" s="1"/>
  <c r="K623" i="4"/>
  <c r="DM630" i="3"/>
  <c r="DN630" i="3" s="1"/>
  <c r="DO630" i="3" s="1"/>
  <c r="DP630" i="3" s="1"/>
  <c r="CE597" i="3"/>
  <c r="CD597" i="3"/>
  <c r="CF597" i="3" s="1"/>
  <c r="CG597" i="3" s="1"/>
  <c r="BB598" i="3"/>
  <c r="BQ598" i="3"/>
  <c r="CC598" i="3" s="1"/>
  <c r="BP601" i="3"/>
  <c r="CB601" i="3" s="1"/>
  <c r="B615" i="3"/>
  <c r="BA601" i="3"/>
  <c r="BR597" i="3"/>
  <c r="BT597" i="3" s="1"/>
  <c r="BU597" i="3" s="1"/>
  <c r="BS597" i="3"/>
  <c r="BC598" i="3"/>
  <c r="BE598" i="3" s="1"/>
  <c r="BF598" i="3" s="1"/>
  <c r="BD598" i="3"/>
  <c r="E611" i="3"/>
  <c r="F611" i="3" s="1"/>
  <c r="G611" i="3" s="1"/>
  <c r="D611" i="3"/>
  <c r="C612" i="3"/>
  <c r="CM616" i="3"/>
  <c r="CN615" i="3"/>
  <c r="CO615" i="3" s="1"/>
  <c r="CP615" i="3" s="1"/>
  <c r="CQ615" i="3" s="1"/>
  <c r="V596" i="2"/>
  <c r="G598" i="2"/>
  <c r="T598" i="2"/>
  <c r="U597" i="2"/>
  <c r="Z597" i="2" s="1"/>
  <c r="E600" i="2"/>
  <c r="F599" i="2"/>
  <c r="I599" i="2" s="1"/>
  <c r="J594" i="1"/>
  <c r="K594" i="1" s="1"/>
  <c r="H595" i="1"/>
  <c r="G595" i="1"/>
  <c r="D597" i="1"/>
  <c r="E597" i="1" s="1"/>
  <c r="I597" i="1" s="1"/>
  <c r="F596" i="1"/>
  <c r="T617" i="6" l="1"/>
  <c r="S618" i="6"/>
  <c r="AB619" i="6"/>
  <c r="AD619" i="6"/>
  <c r="Z619" i="6"/>
  <c r="AA619" i="6"/>
  <c r="AE619" i="6" s="1"/>
  <c r="Y620" i="6"/>
  <c r="AC618" i="6"/>
  <c r="AF618" i="6" s="1"/>
  <c r="AG618" i="6" s="1"/>
  <c r="AP619" i="6"/>
  <c r="AN619" i="6"/>
  <c r="AL619" i="6"/>
  <c r="AM619" i="6"/>
  <c r="AQ619" i="6" s="1"/>
  <c r="R619" i="6"/>
  <c r="O619" i="6"/>
  <c r="N619" i="6"/>
  <c r="P619" i="6"/>
  <c r="M620" i="6"/>
  <c r="Q618" i="6"/>
  <c r="T618" i="6" s="1"/>
  <c r="AQ618" i="6"/>
  <c r="AK620" i="6"/>
  <c r="AO618" i="6"/>
  <c r="V624" i="4"/>
  <c r="M623" i="4"/>
  <c r="N623" i="4" s="1"/>
  <c r="O623" i="4" s="1"/>
  <c r="AA623" i="4"/>
  <c r="AB623" i="4" s="1"/>
  <c r="X624" i="4"/>
  <c r="U625" i="4"/>
  <c r="AA622" i="4"/>
  <c r="AB622" i="4" s="1"/>
  <c r="H625" i="4"/>
  <c r="I625" i="4" s="1"/>
  <c r="K624" i="4"/>
  <c r="DM631" i="3"/>
  <c r="DN631" i="3" s="1"/>
  <c r="DO631" i="3" s="1"/>
  <c r="DP631" i="3" s="1"/>
  <c r="CE598" i="3"/>
  <c r="CD598" i="3"/>
  <c r="CF598" i="3" s="1"/>
  <c r="CG598" i="3" s="1"/>
  <c r="BB599" i="3"/>
  <c r="BQ599" i="3"/>
  <c r="CC599" i="3" s="1"/>
  <c r="BP602" i="3"/>
  <c r="CB602" i="3" s="1"/>
  <c r="BA602" i="3"/>
  <c r="B616" i="3"/>
  <c r="BR598" i="3"/>
  <c r="BT598" i="3" s="1"/>
  <c r="BU598" i="3" s="1"/>
  <c r="BS598" i="3"/>
  <c r="BC599" i="3"/>
  <c r="BE599" i="3" s="1"/>
  <c r="BF599" i="3" s="1"/>
  <c r="BD599" i="3"/>
  <c r="D612" i="3"/>
  <c r="E612" i="3"/>
  <c r="F612" i="3" s="1"/>
  <c r="G612" i="3" s="1"/>
  <c r="C613" i="3"/>
  <c r="CM617" i="3"/>
  <c r="CN616" i="3"/>
  <c r="CO616" i="3" s="1"/>
  <c r="CP616" i="3" s="1"/>
  <c r="CQ616" i="3" s="1"/>
  <c r="V597" i="2"/>
  <c r="G599" i="2"/>
  <c r="T599" i="2"/>
  <c r="U598" i="2"/>
  <c r="Z598" i="2" s="1"/>
  <c r="E601" i="2"/>
  <c r="F600" i="2"/>
  <c r="I600" i="2" s="1"/>
  <c r="J595" i="1"/>
  <c r="K595" i="1" s="1"/>
  <c r="H596" i="1"/>
  <c r="G596" i="1"/>
  <c r="D598" i="1"/>
  <c r="E598" i="1" s="1"/>
  <c r="I598" i="1" s="1"/>
  <c r="F597" i="1"/>
  <c r="Q619" i="6" l="1"/>
  <c r="AO619" i="6"/>
  <c r="P620" i="6"/>
  <c r="R620" i="6"/>
  <c r="N620" i="6"/>
  <c r="M621" i="6"/>
  <c r="O620" i="6"/>
  <c r="S620" i="6" s="1"/>
  <c r="AP620" i="6"/>
  <c r="AN620" i="6"/>
  <c r="AL620" i="6"/>
  <c r="AM620" i="6"/>
  <c r="AQ620" i="6" s="1"/>
  <c r="AD620" i="6"/>
  <c r="AB620" i="6"/>
  <c r="Z620" i="6"/>
  <c r="AA620" i="6"/>
  <c r="Y621" i="6"/>
  <c r="AC619" i="6"/>
  <c r="AF619" i="6" s="1"/>
  <c r="AG619" i="6" s="1"/>
  <c r="S619" i="6"/>
  <c r="T619" i="6" s="1"/>
  <c r="AR619" i="6"/>
  <c r="AS619" i="6" s="1"/>
  <c r="AK621" i="6"/>
  <c r="AR618" i="6"/>
  <c r="AS618" i="6" s="1"/>
  <c r="M624" i="4"/>
  <c r="V625" i="4"/>
  <c r="U626" i="4"/>
  <c r="Z624" i="4"/>
  <c r="H626" i="4"/>
  <c r="I626" i="4" s="1"/>
  <c r="K625" i="4"/>
  <c r="M625" i="4" s="1"/>
  <c r="N624" i="4"/>
  <c r="O624" i="4" s="1"/>
  <c r="DM632" i="3"/>
  <c r="DN632" i="3" s="1"/>
  <c r="DO632" i="3" s="1"/>
  <c r="DP632" i="3" s="1"/>
  <c r="CE599" i="3"/>
  <c r="CD599" i="3"/>
  <c r="CF599" i="3" s="1"/>
  <c r="CG599" i="3" s="1"/>
  <c r="BB600" i="3"/>
  <c r="BQ600" i="3"/>
  <c r="CC600" i="3" s="1"/>
  <c r="BP603" i="3"/>
  <c r="CB603" i="3" s="1"/>
  <c r="B617" i="3"/>
  <c r="BA603" i="3"/>
  <c r="BR599" i="3"/>
  <c r="BT599" i="3" s="1"/>
  <c r="BU599" i="3" s="1"/>
  <c r="BS599" i="3"/>
  <c r="BC600" i="3"/>
  <c r="BE600" i="3" s="1"/>
  <c r="BF600" i="3" s="1"/>
  <c r="BD600" i="3"/>
  <c r="E613" i="3"/>
  <c r="F613" i="3" s="1"/>
  <c r="G613" i="3" s="1"/>
  <c r="D613" i="3"/>
  <c r="C614" i="3"/>
  <c r="CM618" i="3"/>
  <c r="CN617" i="3"/>
  <c r="CO617" i="3" s="1"/>
  <c r="CP617" i="3" s="1"/>
  <c r="CQ617" i="3" s="1"/>
  <c r="V598" i="2"/>
  <c r="G600" i="2"/>
  <c r="T600" i="2"/>
  <c r="U599" i="2"/>
  <c r="Z599" i="2" s="1"/>
  <c r="E602" i="2"/>
  <c r="F601" i="2"/>
  <c r="I601" i="2" s="1"/>
  <c r="J596" i="1"/>
  <c r="K596" i="1" s="1"/>
  <c r="H597" i="1"/>
  <c r="G597" i="1"/>
  <c r="D599" i="1"/>
  <c r="E599" i="1" s="1"/>
  <c r="I599" i="1" s="1"/>
  <c r="F598" i="1"/>
  <c r="AC620" i="6" l="1"/>
  <c r="O621" i="6"/>
  <c r="P621" i="6"/>
  <c r="N621" i="6"/>
  <c r="M622" i="6"/>
  <c r="R621" i="6"/>
  <c r="AP621" i="6"/>
  <c r="AN621" i="6"/>
  <c r="AL621" i="6"/>
  <c r="AM621" i="6"/>
  <c r="AQ621" i="6" s="1"/>
  <c r="AD621" i="6"/>
  <c r="AB621" i="6"/>
  <c r="Z621" i="6"/>
  <c r="AA621" i="6"/>
  <c r="Y622" i="6"/>
  <c r="AE620" i="6"/>
  <c r="AF620" i="6" s="1"/>
  <c r="AG620" i="6" s="1"/>
  <c r="Q620" i="6"/>
  <c r="T620" i="6" s="1"/>
  <c r="AK622" i="6"/>
  <c r="AO620" i="6"/>
  <c r="AR620" i="6" s="1"/>
  <c r="AS620" i="6" s="1"/>
  <c r="X625" i="4"/>
  <c r="Z625" i="4" s="1"/>
  <c r="V626" i="4"/>
  <c r="X626" i="4" s="1"/>
  <c r="AA624" i="4"/>
  <c r="AB624" i="4" s="1"/>
  <c r="U627" i="4"/>
  <c r="H627" i="4"/>
  <c r="I627" i="4" s="1"/>
  <c r="K626" i="4"/>
  <c r="M626" i="4" s="1"/>
  <c r="N625" i="4"/>
  <c r="O625" i="4" s="1"/>
  <c r="DM633" i="3"/>
  <c r="DN633" i="3" s="1"/>
  <c r="DO633" i="3" s="1"/>
  <c r="DP633" i="3" s="1"/>
  <c r="CE600" i="3"/>
  <c r="CD600" i="3"/>
  <c r="CF600" i="3" s="1"/>
  <c r="CG600" i="3" s="1"/>
  <c r="BB601" i="3"/>
  <c r="BQ601" i="3"/>
  <c r="CC601" i="3" s="1"/>
  <c r="BP604" i="3"/>
  <c r="CB604" i="3" s="1"/>
  <c r="B618" i="3"/>
  <c r="BA604" i="3"/>
  <c r="BR600" i="3"/>
  <c r="BT600" i="3" s="1"/>
  <c r="BU600" i="3" s="1"/>
  <c r="BS600" i="3"/>
  <c r="BD601" i="3"/>
  <c r="BC601" i="3"/>
  <c r="BE601" i="3" s="1"/>
  <c r="BF601" i="3" s="1"/>
  <c r="E614" i="3"/>
  <c r="D614" i="3"/>
  <c r="C615" i="3"/>
  <c r="CM619" i="3"/>
  <c r="CN618" i="3"/>
  <c r="CO618" i="3" s="1"/>
  <c r="CP618" i="3" s="1"/>
  <c r="CQ618" i="3" s="1"/>
  <c r="V599" i="2"/>
  <c r="G601" i="2"/>
  <c r="T601" i="2"/>
  <c r="U600" i="2"/>
  <c r="Z600" i="2" s="1"/>
  <c r="F602" i="2"/>
  <c r="I602" i="2" s="1"/>
  <c r="E603" i="2"/>
  <c r="J597" i="1"/>
  <c r="K597" i="1" s="1"/>
  <c r="H598" i="1"/>
  <c r="G598" i="1"/>
  <c r="D600" i="1"/>
  <c r="E600" i="1" s="1"/>
  <c r="I600" i="1" s="1"/>
  <c r="F599" i="1"/>
  <c r="AO621" i="6" l="1"/>
  <c r="AP622" i="6"/>
  <c r="AN622" i="6"/>
  <c r="AL622" i="6"/>
  <c r="AM622" i="6"/>
  <c r="AC621" i="6"/>
  <c r="P622" i="6"/>
  <c r="N622" i="6"/>
  <c r="R622" i="6"/>
  <c r="M623" i="6"/>
  <c r="O622" i="6"/>
  <c r="S622" i="6" s="1"/>
  <c r="AD622" i="6"/>
  <c r="AB622" i="6"/>
  <c r="AA622" i="6"/>
  <c r="Z622" i="6"/>
  <c r="Y623" i="6"/>
  <c r="Q621" i="6"/>
  <c r="AE621" i="6"/>
  <c r="S621" i="6"/>
  <c r="AR621" i="6"/>
  <c r="AS621" i="6" s="1"/>
  <c r="AK623" i="6"/>
  <c r="F614" i="3"/>
  <c r="G614" i="3" s="1"/>
  <c r="V627" i="4"/>
  <c r="AA625" i="4"/>
  <c r="AB625" i="4" s="1"/>
  <c r="U628" i="4"/>
  <c r="Z626" i="4"/>
  <c r="H628" i="4"/>
  <c r="I628" i="4" s="1"/>
  <c r="K627" i="4"/>
  <c r="M627" i="4" s="1"/>
  <c r="N626" i="4"/>
  <c r="O626" i="4" s="1"/>
  <c r="DM634" i="3"/>
  <c r="DN634" i="3" s="1"/>
  <c r="DO634" i="3" s="1"/>
  <c r="DP634" i="3" s="1"/>
  <c r="CE601" i="3"/>
  <c r="CD601" i="3"/>
  <c r="CF601" i="3" s="1"/>
  <c r="CG601" i="3" s="1"/>
  <c r="BB602" i="3"/>
  <c r="BQ602" i="3"/>
  <c r="CC602" i="3" s="1"/>
  <c r="BP605" i="3"/>
  <c r="CB605" i="3" s="1"/>
  <c r="BA605" i="3"/>
  <c r="B619" i="3"/>
  <c r="BR601" i="3"/>
  <c r="BT601" i="3" s="1"/>
  <c r="BU601" i="3" s="1"/>
  <c r="BS601" i="3"/>
  <c r="BD602" i="3"/>
  <c r="BC602" i="3"/>
  <c r="BE602" i="3" s="1"/>
  <c r="BF602" i="3" s="1"/>
  <c r="E615" i="3"/>
  <c r="F615" i="3" s="1"/>
  <c r="G615" i="3" s="1"/>
  <c r="D615" i="3"/>
  <c r="C616" i="3"/>
  <c r="CM620" i="3"/>
  <c r="CN619" i="3"/>
  <c r="CO619" i="3" s="1"/>
  <c r="CP619" i="3" s="1"/>
  <c r="CQ619" i="3" s="1"/>
  <c r="V600" i="2"/>
  <c r="G602" i="2"/>
  <c r="U601" i="2"/>
  <c r="Z601" i="2" s="1"/>
  <c r="T602" i="2"/>
  <c r="F603" i="2"/>
  <c r="I603" i="2" s="1"/>
  <c r="E604" i="2"/>
  <c r="J598" i="1"/>
  <c r="K598" i="1" s="1"/>
  <c r="H599" i="1"/>
  <c r="G599" i="1"/>
  <c r="D601" i="1"/>
  <c r="E601" i="1" s="1"/>
  <c r="I601" i="1" s="1"/>
  <c r="F600" i="1"/>
  <c r="AC622" i="6" l="1"/>
  <c r="T621" i="6"/>
  <c r="AP623" i="6"/>
  <c r="AN623" i="6"/>
  <c r="AL623" i="6"/>
  <c r="AM623" i="6"/>
  <c r="Q622" i="6"/>
  <c r="T622" i="6" s="1"/>
  <c r="AF621" i="6"/>
  <c r="AG621" i="6" s="1"/>
  <c r="AD623" i="6"/>
  <c r="AB623" i="6"/>
  <c r="Z623" i="6"/>
  <c r="AA623" i="6"/>
  <c r="AE623" i="6" s="1"/>
  <c r="Y624" i="6"/>
  <c r="N623" i="6"/>
  <c r="M624" i="6"/>
  <c r="P623" i="6"/>
  <c r="R623" i="6"/>
  <c r="O623" i="6"/>
  <c r="AE622" i="6"/>
  <c r="AF622" i="6" s="1"/>
  <c r="AG622" i="6" s="1"/>
  <c r="AQ622" i="6"/>
  <c r="AK624" i="6"/>
  <c r="AQ623" i="6"/>
  <c r="AO622" i="6"/>
  <c r="X627" i="4"/>
  <c r="Z627" i="4" s="1"/>
  <c r="V628" i="4"/>
  <c r="AA626" i="4"/>
  <c r="AB626" i="4" s="1"/>
  <c r="U629" i="4"/>
  <c r="H629" i="4"/>
  <c r="I629" i="4" s="1"/>
  <c r="K628" i="4"/>
  <c r="M628" i="4" s="1"/>
  <c r="N627" i="4"/>
  <c r="O627" i="4" s="1"/>
  <c r="DM635" i="3"/>
  <c r="DN635" i="3" s="1"/>
  <c r="DO635" i="3" s="1"/>
  <c r="DP635" i="3" s="1"/>
  <c r="CE602" i="3"/>
  <c r="CD602" i="3"/>
  <c r="BB603" i="3"/>
  <c r="BQ603" i="3"/>
  <c r="CC603" i="3" s="1"/>
  <c r="BP606" i="3"/>
  <c r="CB606" i="3" s="1"/>
  <c r="B620" i="3"/>
  <c r="BA606" i="3"/>
  <c r="BS602" i="3"/>
  <c r="BR602" i="3"/>
  <c r="BT602" i="3" s="1"/>
  <c r="BU602" i="3" s="1"/>
  <c r="BD603" i="3"/>
  <c r="BC603" i="3"/>
  <c r="BE603" i="3" s="1"/>
  <c r="BF603" i="3" s="1"/>
  <c r="E616" i="3"/>
  <c r="D616" i="3"/>
  <c r="C617" i="3"/>
  <c r="CM621" i="3"/>
  <c r="CN620" i="3"/>
  <c r="CO620" i="3" s="1"/>
  <c r="CP620" i="3" s="1"/>
  <c r="CQ620" i="3" s="1"/>
  <c r="V601" i="2"/>
  <c r="G603" i="2"/>
  <c r="T603" i="2"/>
  <c r="U602" i="2"/>
  <c r="Z602" i="2" s="1"/>
  <c r="E605" i="2"/>
  <c r="F604" i="2"/>
  <c r="I604" i="2" s="1"/>
  <c r="J599" i="1"/>
  <c r="K599" i="1" s="1"/>
  <c r="H600" i="1"/>
  <c r="G600" i="1"/>
  <c r="D602" i="1"/>
  <c r="E602" i="1" s="1"/>
  <c r="I602" i="1" s="1"/>
  <c r="F601" i="1"/>
  <c r="S623" i="6" l="1"/>
  <c r="Q623" i="6"/>
  <c r="AP624" i="6"/>
  <c r="AN624" i="6"/>
  <c r="AL624" i="6"/>
  <c r="AM624" i="6"/>
  <c r="AC623" i="6"/>
  <c r="AF623" i="6" s="1"/>
  <c r="AG623" i="6" s="1"/>
  <c r="T623" i="6"/>
  <c r="AD624" i="6"/>
  <c r="AB624" i="6"/>
  <c r="AA624" i="6"/>
  <c r="AE624" i="6" s="1"/>
  <c r="Z624" i="6"/>
  <c r="Y625" i="6"/>
  <c r="N624" i="6"/>
  <c r="M625" i="6"/>
  <c r="R624" i="6"/>
  <c r="O624" i="6"/>
  <c r="S624" i="6" s="1"/>
  <c r="P624" i="6"/>
  <c r="AQ624" i="6"/>
  <c r="AK625" i="6"/>
  <c r="AO623" i="6"/>
  <c r="AR623" i="6" s="1"/>
  <c r="AS623" i="6" s="1"/>
  <c r="AR622" i="6"/>
  <c r="AS622" i="6" s="1"/>
  <c r="F616" i="3"/>
  <c r="G616" i="3" s="1"/>
  <c r="X628" i="4"/>
  <c r="Z628" i="4" s="1"/>
  <c r="V629" i="4"/>
  <c r="U630" i="4"/>
  <c r="AA627" i="4"/>
  <c r="AB627" i="4" s="1"/>
  <c r="H630" i="4"/>
  <c r="I630" i="4" s="1"/>
  <c r="K629" i="4"/>
  <c r="M629" i="4" s="1"/>
  <c r="N628" i="4"/>
  <c r="O628" i="4" s="1"/>
  <c r="DM636" i="3"/>
  <c r="DN636" i="3" s="1"/>
  <c r="DO636" i="3" s="1"/>
  <c r="DP636" i="3" s="1"/>
  <c r="CD603" i="3"/>
  <c r="CF603" i="3" s="1"/>
  <c r="CG603" i="3" s="1"/>
  <c r="CE603" i="3"/>
  <c r="CF602" i="3"/>
  <c r="CG602" i="3" s="1"/>
  <c r="BS603" i="3"/>
  <c r="BR603" i="3"/>
  <c r="BT603" i="3" s="1"/>
  <c r="BU603" i="3" s="1"/>
  <c r="BB604" i="3"/>
  <c r="BQ604" i="3"/>
  <c r="CC604" i="3" s="1"/>
  <c r="BP607" i="3"/>
  <c r="CB607" i="3" s="1"/>
  <c r="B621" i="3"/>
  <c r="BA607" i="3"/>
  <c r="BD604" i="3"/>
  <c r="BC604" i="3"/>
  <c r="BE604" i="3" s="1"/>
  <c r="BF604" i="3" s="1"/>
  <c r="D617" i="3"/>
  <c r="E617" i="3"/>
  <c r="F617" i="3" s="1"/>
  <c r="G617" i="3" s="1"/>
  <c r="C618" i="3"/>
  <c r="CM622" i="3"/>
  <c r="CN621" i="3"/>
  <c r="CO621" i="3" s="1"/>
  <c r="CP621" i="3" s="1"/>
  <c r="CQ621" i="3" s="1"/>
  <c r="V602" i="2"/>
  <c r="G604" i="2"/>
  <c r="T604" i="2"/>
  <c r="U603" i="2"/>
  <c r="Z603" i="2" s="1"/>
  <c r="E606" i="2"/>
  <c r="F605" i="2"/>
  <c r="I605" i="2" s="1"/>
  <c r="J600" i="1"/>
  <c r="K600" i="1" s="1"/>
  <c r="G601" i="1"/>
  <c r="H601" i="1"/>
  <c r="D603" i="1"/>
  <c r="E603" i="1" s="1"/>
  <c r="I603" i="1" s="1"/>
  <c r="F602" i="1"/>
  <c r="AD625" i="6" l="1"/>
  <c r="AB625" i="6"/>
  <c r="Z625" i="6"/>
  <c r="AA625" i="6"/>
  <c r="AE625" i="6" s="1"/>
  <c r="Y626" i="6"/>
  <c r="AC624" i="6"/>
  <c r="AF624" i="6" s="1"/>
  <c r="AG624" i="6" s="1"/>
  <c r="AP625" i="6"/>
  <c r="AN625" i="6"/>
  <c r="AL625" i="6"/>
  <c r="AM625" i="6"/>
  <c r="AQ625" i="6" s="1"/>
  <c r="Q624" i="6"/>
  <c r="T624" i="6" s="1"/>
  <c r="P625" i="6"/>
  <c r="R625" i="6"/>
  <c r="O625" i="6"/>
  <c r="N625" i="6"/>
  <c r="M626" i="6"/>
  <c r="AK626" i="6"/>
  <c r="AO624" i="6"/>
  <c r="AR624" i="6" s="1"/>
  <c r="AS624" i="6" s="1"/>
  <c r="X629" i="4"/>
  <c r="Z629" i="4" s="1"/>
  <c r="AA629" i="4" s="1"/>
  <c r="AB629" i="4" s="1"/>
  <c r="V630" i="4"/>
  <c r="U631" i="4"/>
  <c r="AA628" i="4"/>
  <c r="AB628" i="4" s="1"/>
  <c r="H631" i="4"/>
  <c r="I631" i="4" s="1"/>
  <c r="K630" i="4"/>
  <c r="N629" i="4"/>
  <c r="O629" i="4" s="1"/>
  <c r="DM637" i="3"/>
  <c r="DN637" i="3" s="1"/>
  <c r="DO637" i="3" s="1"/>
  <c r="DP637" i="3" s="1"/>
  <c r="CE604" i="3"/>
  <c r="CD604" i="3"/>
  <c r="CF604" i="3" s="1"/>
  <c r="CG604" i="3" s="1"/>
  <c r="BB605" i="3"/>
  <c r="BQ605" i="3"/>
  <c r="CC605" i="3" s="1"/>
  <c r="BP608" i="3"/>
  <c r="CB608" i="3" s="1"/>
  <c r="BA608" i="3"/>
  <c r="B622" i="3"/>
  <c r="BS604" i="3"/>
  <c r="BR604" i="3"/>
  <c r="BT604" i="3" s="1"/>
  <c r="BU604" i="3" s="1"/>
  <c r="BD605" i="3"/>
  <c r="BC605" i="3"/>
  <c r="BE605" i="3" s="1"/>
  <c r="BF605" i="3" s="1"/>
  <c r="E618" i="3"/>
  <c r="F618" i="3" s="1"/>
  <c r="G618" i="3" s="1"/>
  <c r="D618" i="3"/>
  <c r="C619" i="3"/>
  <c r="CM623" i="3"/>
  <c r="CN622" i="3"/>
  <c r="CO622" i="3" s="1"/>
  <c r="CP622" i="3" s="1"/>
  <c r="CQ622" i="3" s="1"/>
  <c r="V603" i="2"/>
  <c r="G605" i="2"/>
  <c r="T605" i="2"/>
  <c r="U604" i="2"/>
  <c r="Z604" i="2" s="1"/>
  <c r="E607" i="2"/>
  <c r="F606" i="2"/>
  <c r="I606" i="2" s="1"/>
  <c r="J601" i="1"/>
  <c r="K601" i="1" s="1"/>
  <c r="G602" i="1"/>
  <c r="H602" i="1"/>
  <c r="D604" i="1"/>
  <c r="E604" i="1" s="1"/>
  <c r="I604" i="1" s="1"/>
  <c r="F603" i="1"/>
  <c r="S625" i="6" l="1"/>
  <c r="AO625" i="6"/>
  <c r="AB626" i="6"/>
  <c r="AD626" i="6"/>
  <c r="Z626" i="6"/>
  <c r="AA626" i="6"/>
  <c r="AE626" i="6" s="1"/>
  <c r="Y627" i="6"/>
  <c r="AP626" i="6"/>
  <c r="AN626" i="6"/>
  <c r="AL626" i="6"/>
  <c r="AM626" i="6"/>
  <c r="AC625" i="6"/>
  <c r="AF625" i="6" s="1"/>
  <c r="AG625" i="6" s="1"/>
  <c r="N626" i="6"/>
  <c r="R626" i="6"/>
  <c r="O626" i="6"/>
  <c r="M627" i="6"/>
  <c r="P626" i="6"/>
  <c r="Q625" i="6"/>
  <c r="T625" i="6" s="1"/>
  <c r="AR625" i="6"/>
  <c r="AS625" i="6" s="1"/>
  <c r="AK627" i="6"/>
  <c r="M630" i="4"/>
  <c r="N630" i="4" s="1"/>
  <c r="O630" i="4" s="1"/>
  <c r="V631" i="4"/>
  <c r="U632" i="4"/>
  <c r="X630" i="4"/>
  <c r="Z630" i="4" s="1"/>
  <c r="H632" i="4"/>
  <c r="I632" i="4" s="1"/>
  <c r="K631" i="4"/>
  <c r="DM638" i="3"/>
  <c r="DN638" i="3" s="1"/>
  <c r="DO638" i="3" s="1"/>
  <c r="DP638" i="3" s="1"/>
  <c r="CE605" i="3"/>
  <c r="CD605" i="3"/>
  <c r="CF605" i="3" s="1"/>
  <c r="CG605" i="3" s="1"/>
  <c r="BB606" i="3"/>
  <c r="BQ606" i="3"/>
  <c r="CC606" i="3" s="1"/>
  <c r="BP609" i="3"/>
  <c r="CB609" i="3" s="1"/>
  <c r="B623" i="3"/>
  <c r="BA609" i="3"/>
  <c r="BS605" i="3"/>
  <c r="BR605" i="3"/>
  <c r="BT605" i="3" s="1"/>
  <c r="BU605" i="3" s="1"/>
  <c r="BD606" i="3"/>
  <c r="BC606" i="3"/>
  <c r="BE606" i="3" s="1"/>
  <c r="BF606" i="3" s="1"/>
  <c r="E619" i="3"/>
  <c r="F619" i="3" s="1"/>
  <c r="G619" i="3" s="1"/>
  <c r="D619" i="3"/>
  <c r="C620" i="3"/>
  <c r="CM624" i="3"/>
  <c r="CN623" i="3"/>
  <c r="CO623" i="3" s="1"/>
  <c r="CP623" i="3" s="1"/>
  <c r="CQ623" i="3" s="1"/>
  <c r="V604" i="2"/>
  <c r="G606" i="2"/>
  <c r="T606" i="2"/>
  <c r="U605" i="2"/>
  <c r="Z605" i="2" s="1"/>
  <c r="E608" i="2"/>
  <c r="F607" i="2"/>
  <c r="I607" i="2" s="1"/>
  <c r="J602" i="1"/>
  <c r="K602" i="1" s="1"/>
  <c r="H603" i="1"/>
  <c r="G603" i="1"/>
  <c r="D605" i="1"/>
  <c r="E605" i="1" s="1"/>
  <c r="I605" i="1" s="1"/>
  <c r="F604" i="1"/>
  <c r="AP627" i="6" l="1"/>
  <c r="AN627" i="6"/>
  <c r="AL627" i="6"/>
  <c r="AM627" i="6"/>
  <c r="Q626" i="6"/>
  <c r="O627" i="6"/>
  <c r="M628" i="6"/>
  <c r="N627" i="6"/>
  <c r="R627" i="6"/>
  <c r="P627" i="6"/>
  <c r="AD627" i="6"/>
  <c r="AB627" i="6"/>
  <c r="Z627" i="6"/>
  <c r="AA627" i="6"/>
  <c r="Y628" i="6"/>
  <c r="S626" i="6"/>
  <c r="AC626" i="6"/>
  <c r="AF626" i="6" s="1"/>
  <c r="AG626" i="6" s="1"/>
  <c r="AK628" i="6"/>
  <c r="AQ627" i="6"/>
  <c r="AQ626" i="6"/>
  <c r="AO626" i="6"/>
  <c r="M631" i="4"/>
  <c r="N631" i="4" s="1"/>
  <c r="O631" i="4" s="1"/>
  <c r="X631" i="4"/>
  <c r="V632" i="4"/>
  <c r="X632" i="4" s="1"/>
  <c r="AA630" i="4"/>
  <c r="AB630" i="4" s="1"/>
  <c r="U633" i="4"/>
  <c r="Z631" i="4"/>
  <c r="H633" i="4"/>
  <c r="K632" i="4"/>
  <c r="M632" i="4" s="1"/>
  <c r="I633" i="4"/>
  <c r="DM639" i="3"/>
  <c r="DN639" i="3" s="1"/>
  <c r="DO639" i="3" s="1"/>
  <c r="DP639" i="3" s="1"/>
  <c r="CE606" i="3"/>
  <c r="CD606" i="3"/>
  <c r="CF606" i="3" s="1"/>
  <c r="CG606" i="3" s="1"/>
  <c r="BB607" i="3"/>
  <c r="BQ607" i="3"/>
  <c r="CC607" i="3" s="1"/>
  <c r="BS606" i="3"/>
  <c r="BR606" i="3"/>
  <c r="BT606" i="3" s="1"/>
  <c r="BU606" i="3" s="1"/>
  <c r="BP610" i="3"/>
  <c r="CB610" i="3" s="1"/>
  <c r="BA610" i="3"/>
  <c r="B624" i="3"/>
  <c r="BD607" i="3"/>
  <c r="BC607" i="3"/>
  <c r="BE607" i="3" s="1"/>
  <c r="BF607" i="3" s="1"/>
  <c r="E620" i="3"/>
  <c r="D620" i="3"/>
  <c r="C621" i="3"/>
  <c r="CM625" i="3"/>
  <c r="CN624" i="3"/>
  <c r="CO624" i="3" s="1"/>
  <c r="CP624" i="3" s="1"/>
  <c r="CQ624" i="3" s="1"/>
  <c r="V605" i="2"/>
  <c r="G607" i="2"/>
  <c r="T607" i="2"/>
  <c r="U606" i="2"/>
  <c r="Z606" i="2" s="1"/>
  <c r="F608" i="2"/>
  <c r="I608" i="2" s="1"/>
  <c r="E609" i="2"/>
  <c r="J603" i="1"/>
  <c r="K603" i="1" s="1"/>
  <c r="H604" i="1"/>
  <c r="G604" i="1"/>
  <c r="D606" i="1"/>
  <c r="E606" i="1" s="1"/>
  <c r="I606" i="1" s="1"/>
  <c r="F605" i="1"/>
  <c r="AC627" i="6" l="1"/>
  <c r="T626" i="6"/>
  <c r="Q627" i="6"/>
  <c r="M629" i="6"/>
  <c r="N628" i="6"/>
  <c r="R628" i="6"/>
  <c r="P628" i="6"/>
  <c r="O628" i="6"/>
  <c r="AP628" i="6"/>
  <c r="AN628" i="6"/>
  <c r="AL628" i="6"/>
  <c r="AM628" i="6"/>
  <c r="AD628" i="6"/>
  <c r="AB628" i="6"/>
  <c r="Z628" i="6"/>
  <c r="AA628" i="6"/>
  <c r="Y629" i="6"/>
  <c r="S627" i="6"/>
  <c r="T627" i="6" s="1"/>
  <c r="AE627" i="6"/>
  <c r="AF627" i="6" s="1"/>
  <c r="AG627" i="6" s="1"/>
  <c r="AR626" i="6"/>
  <c r="AS626" i="6" s="1"/>
  <c r="AK629" i="6"/>
  <c r="AO627" i="6"/>
  <c r="AR627" i="6" s="1"/>
  <c r="AS627" i="6" s="1"/>
  <c r="F620" i="3"/>
  <c r="G620" i="3" s="1"/>
  <c r="V633" i="4"/>
  <c r="X633" i="4" s="1"/>
  <c r="AA631" i="4"/>
  <c r="AB631" i="4" s="1"/>
  <c r="U634" i="4"/>
  <c r="Z632" i="4"/>
  <c r="H634" i="4"/>
  <c r="I634" i="4" s="1"/>
  <c r="K633" i="4"/>
  <c r="M633" i="4" s="1"/>
  <c r="N632" i="4"/>
  <c r="O632" i="4" s="1"/>
  <c r="DM640" i="3"/>
  <c r="DN640" i="3" s="1"/>
  <c r="DO640" i="3" s="1"/>
  <c r="DP640" i="3" s="1"/>
  <c r="CE607" i="3"/>
  <c r="CD607" i="3"/>
  <c r="CF607" i="3" s="1"/>
  <c r="CG607" i="3" s="1"/>
  <c r="BB608" i="3"/>
  <c r="BQ608" i="3"/>
  <c r="CC608" i="3" s="1"/>
  <c r="BP611" i="3"/>
  <c r="CB611" i="3" s="1"/>
  <c r="B625" i="3"/>
  <c r="BA611" i="3"/>
  <c r="BS607" i="3"/>
  <c r="BR607" i="3"/>
  <c r="BT607" i="3" s="1"/>
  <c r="BU607" i="3" s="1"/>
  <c r="BD608" i="3"/>
  <c r="BC608" i="3"/>
  <c r="BE608" i="3" s="1"/>
  <c r="BF608" i="3" s="1"/>
  <c r="E621" i="3"/>
  <c r="F621" i="3" s="1"/>
  <c r="G621" i="3" s="1"/>
  <c r="D621" i="3"/>
  <c r="C622" i="3"/>
  <c r="CM626" i="3"/>
  <c r="CN625" i="3"/>
  <c r="CO625" i="3" s="1"/>
  <c r="CP625" i="3" s="1"/>
  <c r="CQ625" i="3" s="1"/>
  <c r="V606" i="2"/>
  <c r="G608" i="2"/>
  <c r="T608" i="2"/>
  <c r="U607" i="2"/>
  <c r="Z607" i="2" s="1"/>
  <c r="F609" i="2"/>
  <c r="I609" i="2" s="1"/>
  <c r="E610" i="2"/>
  <c r="J604" i="1"/>
  <c r="K604" i="1" s="1"/>
  <c r="H605" i="1"/>
  <c r="G605" i="1"/>
  <c r="D607" i="1"/>
  <c r="E607" i="1" s="1"/>
  <c r="I607" i="1" s="1"/>
  <c r="F606" i="1"/>
  <c r="S628" i="6" l="1"/>
  <c r="AC628" i="6"/>
  <c r="Q628" i="6"/>
  <c r="AO628" i="6"/>
  <c r="AD629" i="6"/>
  <c r="AB629" i="6"/>
  <c r="Z629" i="6"/>
  <c r="AA629" i="6"/>
  <c r="AE629" i="6" s="1"/>
  <c r="Y630" i="6"/>
  <c r="T628" i="6"/>
  <c r="AE628" i="6"/>
  <c r="AF628" i="6" s="1"/>
  <c r="AG628" i="6" s="1"/>
  <c r="O629" i="6"/>
  <c r="M630" i="6"/>
  <c r="N629" i="6"/>
  <c r="R629" i="6"/>
  <c r="P629" i="6"/>
  <c r="AP629" i="6"/>
  <c r="AN629" i="6"/>
  <c r="AL629" i="6"/>
  <c r="AO629" i="6" s="1"/>
  <c r="AM629" i="6"/>
  <c r="AQ629" i="6" s="1"/>
  <c r="AK630" i="6"/>
  <c r="AQ628" i="6"/>
  <c r="AR628" i="6" s="1"/>
  <c r="AS628" i="6" s="1"/>
  <c r="V634" i="4"/>
  <c r="AA632" i="4"/>
  <c r="AB632" i="4" s="1"/>
  <c r="Z633" i="4"/>
  <c r="U635" i="4"/>
  <c r="X634" i="4"/>
  <c r="H635" i="4"/>
  <c r="I635" i="4" s="1"/>
  <c r="K634" i="4"/>
  <c r="M634" i="4" s="1"/>
  <c r="N633" i="4"/>
  <c r="O633" i="4" s="1"/>
  <c r="DM641" i="3"/>
  <c r="DN641" i="3" s="1"/>
  <c r="DO641" i="3" s="1"/>
  <c r="DP641" i="3" s="1"/>
  <c r="CE608" i="3"/>
  <c r="CD608" i="3"/>
  <c r="CF608" i="3" s="1"/>
  <c r="CG608" i="3" s="1"/>
  <c r="BS608" i="3"/>
  <c r="BR608" i="3"/>
  <c r="BT608" i="3" s="1"/>
  <c r="BU608" i="3" s="1"/>
  <c r="BB609" i="3"/>
  <c r="BQ609" i="3"/>
  <c r="CC609" i="3" s="1"/>
  <c r="BP612" i="3"/>
  <c r="CB612" i="3" s="1"/>
  <c r="BA612" i="3"/>
  <c r="B626" i="3"/>
  <c r="BD609" i="3"/>
  <c r="BC609" i="3"/>
  <c r="BE609" i="3" s="1"/>
  <c r="BF609" i="3" s="1"/>
  <c r="E622" i="3"/>
  <c r="F622" i="3" s="1"/>
  <c r="G622" i="3" s="1"/>
  <c r="D622" i="3"/>
  <c r="C623" i="3"/>
  <c r="CM627" i="3"/>
  <c r="CN626" i="3"/>
  <c r="CO626" i="3" s="1"/>
  <c r="CP626" i="3" s="1"/>
  <c r="CQ626" i="3" s="1"/>
  <c r="V607" i="2"/>
  <c r="G609" i="2"/>
  <c r="T609" i="2"/>
  <c r="U608" i="2"/>
  <c r="Z608" i="2" s="1"/>
  <c r="E611" i="2"/>
  <c r="F610" i="2"/>
  <c r="I610" i="2" s="1"/>
  <c r="J605" i="1"/>
  <c r="K605" i="1" s="1"/>
  <c r="H606" i="1"/>
  <c r="G606" i="1"/>
  <c r="D608" i="1"/>
  <c r="E608" i="1" s="1"/>
  <c r="I608" i="1" s="1"/>
  <c r="F607" i="1"/>
  <c r="AR629" i="6" l="1"/>
  <c r="AS629" i="6" s="1"/>
  <c r="O630" i="6"/>
  <c r="N630" i="6"/>
  <c r="M631" i="6"/>
  <c r="R630" i="6"/>
  <c r="P630" i="6"/>
  <c r="S629" i="6"/>
  <c r="AP630" i="6"/>
  <c r="AN630" i="6"/>
  <c r="AM630" i="6"/>
  <c r="AQ630" i="6" s="1"/>
  <c r="AL630" i="6"/>
  <c r="AC629" i="6"/>
  <c r="AF629" i="6" s="1"/>
  <c r="AG629" i="6" s="1"/>
  <c r="AD630" i="6"/>
  <c r="AB630" i="6"/>
  <c r="Z630" i="6"/>
  <c r="AA630" i="6"/>
  <c r="Y631" i="6"/>
  <c r="Q629" i="6"/>
  <c r="AK631" i="6"/>
  <c r="V635" i="4"/>
  <c r="Z634" i="4"/>
  <c r="U636" i="4"/>
  <c r="AA633" i="4"/>
  <c r="AB633" i="4" s="1"/>
  <c r="H636" i="4"/>
  <c r="I636" i="4" s="1"/>
  <c r="K635" i="4"/>
  <c r="M635" i="4" s="1"/>
  <c r="N635" i="4" s="1"/>
  <c r="O635" i="4" s="1"/>
  <c r="N634" i="4"/>
  <c r="O634" i="4" s="1"/>
  <c r="DM642" i="3"/>
  <c r="DN642" i="3" s="1"/>
  <c r="DO642" i="3" s="1"/>
  <c r="DP642" i="3" s="1"/>
  <c r="CE609" i="3"/>
  <c r="CD609" i="3"/>
  <c r="CF609" i="3" s="1"/>
  <c r="CG609" i="3" s="1"/>
  <c r="BP613" i="3"/>
  <c r="CB613" i="3" s="1"/>
  <c r="BA613" i="3"/>
  <c r="B627" i="3"/>
  <c r="BB610" i="3"/>
  <c r="BQ610" i="3"/>
  <c r="CC610" i="3" s="1"/>
  <c r="BS609" i="3"/>
  <c r="BR609" i="3"/>
  <c r="BT609" i="3" s="1"/>
  <c r="BU609" i="3" s="1"/>
  <c r="BD610" i="3"/>
  <c r="BC610" i="3"/>
  <c r="BE610" i="3" s="1"/>
  <c r="BF610" i="3" s="1"/>
  <c r="E623" i="3"/>
  <c r="F623" i="3" s="1"/>
  <c r="G623" i="3" s="1"/>
  <c r="D623" i="3"/>
  <c r="C624" i="3"/>
  <c r="CM628" i="3"/>
  <c r="CN627" i="3"/>
  <c r="CO627" i="3" s="1"/>
  <c r="CP627" i="3" s="1"/>
  <c r="CQ627" i="3" s="1"/>
  <c r="V608" i="2"/>
  <c r="G610" i="2"/>
  <c r="T610" i="2"/>
  <c r="U609" i="2"/>
  <c r="Z609" i="2" s="1"/>
  <c r="E612" i="2"/>
  <c r="F611" i="2"/>
  <c r="I611" i="2" s="1"/>
  <c r="J606" i="1"/>
  <c r="K606" i="1" s="1"/>
  <c r="H607" i="1"/>
  <c r="G607" i="1"/>
  <c r="D609" i="1"/>
  <c r="E609" i="1" s="1"/>
  <c r="I609" i="1" s="1"/>
  <c r="F608" i="1"/>
  <c r="Q630" i="6" l="1"/>
  <c r="AO630" i="6"/>
  <c r="AE630" i="6"/>
  <c r="P631" i="6"/>
  <c r="O631" i="6"/>
  <c r="N631" i="6"/>
  <c r="M632" i="6"/>
  <c r="R631" i="6"/>
  <c r="AP631" i="6"/>
  <c r="AN631" i="6"/>
  <c r="AM631" i="6"/>
  <c r="AL631" i="6"/>
  <c r="AO631" i="6" s="1"/>
  <c r="T629" i="6"/>
  <c r="AD631" i="6"/>
  <c r="AB631" i="6"/>
  <c r="Z631" i="6"/>
  <c r="AA631" i="6"/>
  <c r="Y632" i="6"/>
  <c r="AC630" i="6"/>
  <c r="AF630" i="6" s="1"/>
  <c r="AG630" i="6" s="1"/>
  <c r="S630" i="6"/>
  <c r="T630" i="6" s="1"/>
  <c r="AR630" i="6"/>
  <c r="AS630" i="6" s="1"/>
  <c r="AK632" i="6"/>
  <c r="X635" i="4"/>
  <c r="Z635" i="4" s="1"/>
  <c r="AA635" i="4" s="1"/>
  <c r="AB635" i="4" s="1"/>
  <c r="V636" i="4"/>
  <c r="X636" i="4" s="1"/>
  <c r="U637" i="4"/>
  <c r="AA634" i="4"/>
  <c r="AB634" i="4" s="1"/>
  <c r="H637" i="4"/>
  <c r="I637" i="4" s="1"/>
  <c r="K636" i="4"/>
  <c r="M636" i="4" s="1"/>
  <c r="DM643" i="3"/>
  <c r="DN643" i="3" s="1"/>
  <c r="DO643" i="3" s="1"/>
  <c r="DP643" i="3" s="1"/>
  <c r="CE610" i="3"/>
  <c r="CD610" i="3"/>
  <c r="CF610" i="3" s="1"/>
  <c r="CG610" i="3" s="1"/>
  <c r="BB611" i="3"/>
  <c r="BQ611" i="3"/>
  <c r="CC611" i="3" s="1"/>
  <c r="BS610" i="3"/>
  <c r="BR610" i="3"/>
  <c r="BT610" i="3" s="1"/>
  <c r="BU610" i="3" s="1"/>
  <c r="BP614" i="3"/>
  <c r="CB614" i="3" s="1"/>
  <c r="BA614" i="3"/>
  <c r="B628" i="3"/>
  <c r="BD611" i="3"/>
  <c r="BC611" i="3"/>
  <c r="BE611" i="3" s="1"/>
  <c r="BF611" i="3" s="1"/>
  <c r="E624" i="3"/>
  <c r="F624" i="3" s="1"/>
  <c r="G624" i="3" s="1"/>
  <c r="D624" i="3"/>
  <c r="C625" i="3"/>
  <c r="CM629" i="3"/>
  <c r="CN628" i="3"/>
  <c r="CO628" i="3" s="1"/>
  <c r="CP628" i="3" s="1"/>
  <c r="CQ628" i="3" s="1"/>
  <c r="V609" i="2"/>
  <c r="G611" i="2"/>
  <c r="U610" i="2"/>
  <c r="Z610" i="2" s="1"/>
  <c r="T611" i="2"/>
  <c r="E613" i="2"/>
  <c r="F612" i="2"/>
  <c r="I612" i="2" s="1"/>
  <c r="J607" i="1"/>
  <c r="K607" i="1" s="1"/>
  <c r="H608" i="1"/>
  <c r="G608" i="1"/>
  <c r="D610" i="1"/>
  <c r="E610" i="1" s="1"/>
  <c r="I610" i="1" s="1"/>
  <c r="F609" i="1"/>
  <c r="AC631" i="6" l="1"/>
  <c r="AP632" i="6"/>
  <c r="AN632" i="6"/>
  <c r="AL632" i="6"/>
  <c r="AM632" i="6"/>
  <c r="O632" i="6"/>
  <c r="P632" i="6"/>
  <c r="N632" i="6"/>
  <c r="M633" i="6"/>
  <c r="R632" i="6"/>
  <c r="AD632" i="6"/>
  <c r="AB632" i="6"/>
  <c r="Z632" i="6"/>
  <c r="AA632" i="6"/>
  <c r="Y633" i="6"/>
  <c r="AE631" i="6"/>
  <c r="AF631" i="6" s="1"/>
  <c r="AG631" i="6" s="1"/>
  <c r="S631" i="6"/>
  <c r="Q631" i="6"/>
  <c r="AQ631" i="6"/>
  <c r="AR631" i="6" s="1"/>
  <c r="AS631" i="6" s="1"/>
  <c r="AO632" i="6"/>
  <c r="AK633" i="6"/>
  <c r="V637" i="4"/>
  <c r="U638" i="4"/>
  <c r="Z636" i="4"/>
  <c r="H638" i="4"/>
  <c r="I638" i="4" s="1"/>
  <c r="K637" i="4"/>
  <c r="N636" i="4"/>
  <c r="O636" i="4" s="1"/>
  <c r="DM644" i="3"/>
  <c r="DN644" i="3" s="1"/>
  <c r="DO644" i="3" s="1"/>
  <c r="DP644" i="3" s="1"/>
  <c r="CE611" i="3"/>
  <c r="CD611" i="3"/>
  <c r="CF611" i="3" s="1"/>
  <c r="CG611" i="3" s="1"/>
  <c r="BP615" i="3"/>
  <c r="CB615" i="3" s="1"/>
  <c r="B629" i="3"/>
  <c r="BA615" i="3"/>
  <c r="BB612" i="3"/>
  <c r="BQ612" i="3"/>
  <c r="CC612" i="3" s="1"/>
  <c r="BR611" i="3"/>
  <c r="BT611" i="3" s="1"/>
  <c r="BU611" i="3" s="1"/>
  <c r="BS611" i="3"/>
  <c r="BD612" i="3"/>
  <c r="BC612" i="3"/>
  <c r="BE612" i="3" s="1"/>
  <c r="BF612" i="3" s="1"/>
  <c r="E625" i="3"/>
  <c r="F625" i="3" s="1"/>
  <c r="G625" i="3" s="1"/>
  <c r="D625" i="3"/>
  <c r="C626" i="3"/>
  <c r="CM630" i="3"/>
  <c r="CN629" i="3"/>
  <c r="CO629" i="3" s="1"/>
  <c r="CP629" i="3" s="1"/>
  <c r="CQ629" i="3" s="1"/>
  <c r="V610" i="2"/>
  <c r="G612" i="2"/>
  <c r="T612" i="2"/>
  <c r="U611" i="2"/>
  <c r="Z611" i="2" s="1"/>
  <c r="E614" i="2"/>
  <c r="F613" i="2"/>
  <c r="I613" i="2" s="1"/>
  <c r="J608" i="1"/>
  <c r="K608" i="1" s="1"/>
  <c r="G609" i="1"/>
  <c r="H609" i="1"/>
  <c r="D611" i="1"/>
  <c r="E611" i="1" s="1"/>
  <c r="I611" i="1" s="1"/>
  <c r="F610" i="1"/>
  <c r="T631" i="6" l="1"/>
  <c r="AC632" i="6"/>
  <c r="R633" i="6"/>
  <c r="M634" i="6"/>
  <c r="O633" i="6"/>
  <c r="N633" i="6"/>
  <c r="P633" i="6"/>
  <c r="Q632" i="6"/>
  <c r="AP633" i="6"/>
  <c r="AN633" i="6"/>
  <c r="AL633" i="6"/>
  <c r="AM633" i="6"/>
  <c r="AQ633" i="6" s="1"/>
  <c r="S632" i="6"/>
  <c r="AD633" i="6"/>
  <c r="AB633" i="6"/>
  <c r="Z633" i="6"/>
  <c r="AA633" i="6"/>
  <c r="AE633" i="6" s="1"/>
  <c r="Y634" i="6"/>
  <c r="AE632" i="6"/>
  <c r="AK634" i="6"/>
  <c r="AQ632" i="6"/>
  <c r="AR632" i="6" s="1"/>
  <c r="AS632" i="6" s="1"/>
  <c r="M637" i="4"/>
  <c r="X637" i="4"/>
  <c r="Z637" i="4" s="1"/>
  <c r="AA637" i="4" s="1"/>
  <c r="AB637" i="4" s="1"/>
  <c r="V638" i="4"/>
  <c r="X638" i="4" s="1"/>
  <c r="AA636" i="4"/>
  <c r="AB636" i="4" s="1"/>
  <c r="U639" i="4"/>
  <c r="H639" i="4"/>
  <c r="I639" i="4" s="1"/>
  <c r="K638" i="4"/>
  <c r="M638" i="4" s="1"/>
  <c r="N637" i="4"/>
  <c r="O637" i="4" s="1"/>
  <c r="DM645" i="3"/>
  <c r="DN645" i="3" s="1"/>
  <c r="DO645" i="3" s="1"/>
  <c r="DP645" i="3" s="1"/>
  <c r="CE612" i="3"/>
  <c r="CD612" i="3"/>
  <c r="CF612" i="3" s="1"/>
  <c r="CG612" i="3" s="1"/>
  <c r="BB613" i="3"/>
  <c r="BQ613" i="3"/>
  <c r="CC613" i="3" s="1"/>
  <c r="BR612" i="3"/>
  <c r="BT612" i="3" s="1"/>
  <c r="BU612" i="3" s="1"/>
  <c r="BS612" i="3"/>
  <c r="BP616" i="3"/>
  <c r="CB616" i="3" s="1"/>
  <c r="BA616" i="3"/>
  <c r="B630" i="3"/>
  <c r="BD613" i="3"/>
  <c r="BC613" i="3"/>
  <c r="BE613" i="3" s="1"/>
  <c r="BF613" i="3" s="1"/>
  <c r="E626" i="3"/>
  <c r="F626" i="3" s="1"/>
  <c r="G626" i="3" s="1"/>
  <c r="D626" i="3"/>
  <c r="C627" i="3"/>
  <c r="CM631" i="3"/>
  <c r="CN630" i="3"/>
  <c r="CO630" i="3" s="1"/>
  <c r="CP630" i="3" s="1"/>
  <c r="CQ630" i="3" s="1"/>
  <c r="V611" i="2"/>
  <c r="G613" i="2"/>
  <c r="T613" i="2"/>
  <c r="U612" i="2"/>
  <c r="Z612" i="2" s="1"/>
  <c r="F614" i="2"/>
  <c r="I614" i="2" s="1"/>
  <c r="E615" i="2"/>
  <c r="J609" i="1"/>
  <c r="K609" i="1" s="1"/>
  <c r="G610" i="1"/>
  <c r="H610" i="1"/>
  <c r="D612" i="1"/>
  <c r="E612" i="1" s="1"/>
  <c r="I612" i="1" s="1"/>
  <c r="F611" i="1"/>
  <c r="S633" i="6" l="1"/>
  <c r="Q633" i="6"/>
  <c r="AC633" i="6"/>
  <c r="AF633" i="6" s="1"/>
  <c r="AG633" i="6" s="1"/>
  <c r="T632" i="6"/>
  <c r="AD634" i="6"/>
  <c r="AB634" i="6"/>
  <c r="Z634" i="6"/>
  <c r="AA634" i="6"/>
  <c r="AE634" i="6" s="1"/>
  <c r="Y635" i="6"/>
  <c r="N634" i="6"/>
  <c r="R634" i="6"/>
  <c r="P634" i="6"/>
  <c r="M635" i="6"/>
  <c r="O634" i="6"/>
  <c r="AP634" i="6"/>
  <c r="AN634" i="6"/>
  <c r="AL634" i="6"/>
  <c r="AM634" i="6"/>
  <c r="AQ634" i="6" s="1"/>
  <c r="AF632" i="6"/>
  <c r="AG632" i="6" s="1"/>
  <c r="AK635" i="6"/>
  <c r="AO634" i="6"/>
  <c r="AO633" i="6"/>
  <c r="AR633" i="6" s="1"/>
  <c r="AS633" i="6" s="1"/>
  <c r="V639" i="4"/>
  <c r="U640" i="4"/>
  <c r="Z638" i="4"/>
  <c r="H640" i="4"/>
  <c r="I640" i="4" s="1"/>
  <c r="K639" i="4"/>
  <c r="M639" i="4" s="1"/>
  <c r="N638" i="4"/>
  <c r="O638" i="4" s="1"/>
  <c r="DM646" i="3"/>
  <c r="DN646" i="3" s="1"/>
  <c r="DO646" i="3" s="1"/>
  <c r="DP646" i="3" s="1"/>
  <c r="CE613" i="3"/>
  <c r="CD613" i="3"/>
  <c r="CF613" i="3" s="1"/>
  <c r="CG613" i="3" s="1"/>
  <c r="BB614" i="3"/>
  <c r="BQ614" i="3"/>
  <c r="CC614" i="3" s="1"/>
  <c r="BR613" i="3"/>
  <c r="BT613" i="3" s="1"/>
  <c r="BU613" i="3" s="1"/>
  <c r="BS613" i="3"/>
  <c r="BP617" i="3"/>
  <c r="CB617" i="3" s="1"/>
  <c r="BA617" i="3"/>
  <c r="B631" i="3"/>
  <c r="BD614" i="3"/>
  <c r="BC614" i="3"/>
  <c r="BE614" i="3" s="1"/>
  <c r="BF614" i="3" s="1"/>
  <c r="E627" i="3"/>
  <c r="D627" i="3"/>
  <c r="C628" i="3"/>
  <c r="CM632" i="3"/>
  <c r="CN631" i="3"/>
  <c r="CO631" i="3" s="1"/>
  <c r="CP631" i="3" s="1"/>
  <c r="CQ631" i="3" s="1"/>
  <c r="V612" i="2"/>
  <c r="G614" i="2"/>
  <c r="U613" i="2"/>
  <c r="Z613" i="2" s="1"/>
  <c r="T614" i="2"/>
  <c r="E616" i="2"/>
  <c r="F615" i="2"/>
  <c r="I615" i="2" s="1"/>
  <c r="J610" i="1"/>
  <c r="K610" i="1" s="1"/>
  <c r="H611" i="1"/>
  <c r="G611" i="1"/>
  <c r="D613" i="1"/>
  <c r="E613" i="1" s="1"/>
  <c r="I613" i="1" s="1"/>
  <c r="F612" i="1"/>
  <c r="T633" i="6" l="1"/>
  <c r="Q634" i="6"/>
  <c r="S634" i="6"/>
  <c r="AR634" i="6"/>
  <c r="AS634" i="6" s="1"/>
  <c r="R635" i="6"/>
  <c r="O635" i="6"/>
  <c r="S635" i="6" s="1"/>
  <c r="M636" i="6"/>
  <c r="P635" i="6"/>
  <c r="N635" i="6"/>
  <c r="AD635" i="6"/>
  <c r="AB635" i="6"/>
  <c r="AA635" i="6"/>
  <c r="Z635" i="6"/>
  <c r="Y636" i="6"/>
  <c r="AC634" i="6"/>
  <c r="AF634" i="6" s="1"/>
  <c r="AG634" i="6" s="1"/>
  <c r="AP635" i="6"/>
  <c r="AN635" i="6"/>
  <c r="AL635" i="6"/>
  <c r="AM635" i="6"/>
  <c r="AQ635" i="6" s="1"/>
  <c r="AK636" i="6"/>
  <c r="F627" i="3"/>
  <c r="G627" i="3" s="1"/>
  <c r="X639" i="4"/>
  <c r="V640" i="4"/>
  <c r="AA638" i="4"/>
  <c r="AB638" i="4" s="1"/>
  <c r="Z639" i="4"/>
  <c r="U641" i="4"/>
  <c r="H641" i="4"/>
  <c r="K640" i="4"/>
  <c r="M640" i="4" s="1"/>
  <c r="N639" i="4"/>
  <c r="O639" i="4" s="1"/>
  <c r="I641" i="4"/>
  <c r="DM647" i="3"/>
  <c r="DN647" i="3" s="1"/>
  <c r="DO647" i="3" s="1"/>
  <c r="DP647" i="3" s="1"/>
  <c r="CE614" i="3"/>
  <c r="CD614" i="3"/>
  <c r="CF614" i="3" s="1"/>
  <c r="CG614" i="3" s="1"/>
  <c r="BP618" i="3"/>
  <c r="CB618" i="3" s="1"/>
  <c r="B632" i="3"/>
  <c r="BA618" i="3"/>
  <c r="BR614" i="3"/>
  <c r="BT614" i="3" s="1"/>
  <c r="BU614" i="3" s="1"/>
  <c r="BS614" i="3"/>
  <c r="BB615" i="3"/>
  <c r="BQ615" i="3"/>
  <c r="CC615" i="3" s="1"/>
  <c r="BD615" i="3"/>
  <c r="BC615" i="3"/>
  <c r="BE615" i="3" s="1"/>
  <c r="BF615" i="3" s="1"/>
  <c r="E628" i="3"/>
  <c r="D628" i="3"/>
  <c r="C629" i="3"/>
  <c r="CM633" i="3"/>
  <c r="CN632" i="3"/>
  <c r="CO632" i="3" s="1"/>
  <c r="CP632" i="3" s="1"/>
  <c r="CQ632" i="3" s="1"/>
  <c r="V613" i="2"/>
  <c r="G615" i="2"/>
  <c r="T615" i="2"/>
  <c r="U614" i="2"/>
  <c r="Z614" i="2" s="1"/>
  <c r="E617" i="2"/>
  <c r="F616" i="2"/>
  <c r="I616" i="2" s="1"/>
  <c r="J611" i="1"/>
  <c r="K611" i="1" s="1"/>
  <c r="H612" i="1"/>
  <c r="G612" i="1"/>
  <c r="D614" i="1"/>
  <c r="E614" i="1" s="1"/>
  <c r="I614" i="1" s="1"/>
  <c r="F613" i="1"/>
  <c r="T634" i="6" l="1"/>
  <c r="AE635" i="6"/>
  <c r="AD636" i="6"/>
  <c r="AB636" i="6"/>
  <c r="Z636" i="6"/>
  <c r="AA636" i="6"/>
  <c r="AE636" i="6" s="1"/>
  <c r="Y637" i="6"/>
  <c r="AC635" i="6"/>
  <c r="AF635" i="6" s="1"/>
  <c r="AG635" i="6" s="1"/>
  <c r="AP636" i="6"/>
  <c r="AN636" i="6"/>
  <c r="AL636" i="6"/>
  <c r="AM636" i="6"/>
  <c r="AQ636" i="6" s="1"/>
  <c r="Q635" i="6"/>
  <c r="T635" i="6" s="1"/>
  <c r="O636" i="6"/>
  <c r="P636" i="6"/>
  <c r="M637" i="6"/>
  <c r="N636" i="6"/>
  <c r="R636" i="6"/>
  <c r="AK637" i="6"/>
  <c r="AO635" i="6"/>
  <c r="AR635" i="6" s="1"/>
  <c r="AS635" i="6" s="1"/>
  <c r="F628" i="3"/>
  <c r="G628" i="3" s="1"/>
  <c r="V641" i="4"/>
  <c r="X640" i="4"/>
  <c r="Z640" i="4" s="1"/>
  <c r="U642" i="4"/>
  <c r="AA639" i="4"/>
  <c r="AB639" i="4" s="1"/>
  <c r="H642" i="4"/>
  <c r="I642" i="4" s="1"/>
  <c r="K641" i="4"/>
  <c r="M641" i="4" s="1"/>
  <c r="N640" i="4"/>
  <c r="O640" i="4" s="1"/>
  <c r="DM648" i="3"/>
  <c r="DN648" i="3" s="1"/>
  <c r="DO648" i="3" s="1"/>
  <c r="DP648" i="3" s="1"/>
  <c r="CE615" i="3"/>
  <c r="CD615" i="3"/>
  <c r="CF615" i="3" s="1"/>
  <c r="CG615" i="3" s="1"/>
  <c r="BS615" i="3"/>
  <c r="BR615" i="3"/>
  <c r="BT615" i="3" s="1"/>
  <c r="BU615" i="3" s="1"/>
  <c r="BP619" i="3"/>
  <c r="CB619" i="3" s="1"/>
  <c r="BA619" i="3"/>
  <c r="B633" i="3"/>
  <c r="BB616" i="3"/>
  <c r="BQ616" i="3"/>
  <c r="CC616" i="3" s="1"/>
  <c r="BD616" i="3"/>
  <c r="BC616" i="3"/>
  <c r="BE616" i="3" s="1"/>
  <c r="BF616" i="3" s="1"/>
  <c r="E629" i="3"/>
  <c r="D629" i="3"/>
  <c r="C630" i="3"/>
  <c r="CM634" i="3"/>
  <c r="CN633" i="3"/>
  <c r="CO633" i="3" s="1"/>
  <c r="CP633" i="3" s="1"/>
  <c r="CQ633" i="3" s="1"/>
  <c r="V614" i="2"/>
  <c r="G616" i="2"/>
  <c r="T616" i="2"/>
  <c r="U615" i="2"/>
  <c r="Z615" i="2" s="1"/>
  <c r="E618" i="2"/>
  <c r="F617" i="2"/>
  <c r="I617" i="2" s="1"/>
  <c r="J612" i="1"/>
  <c r="K612" i="1" s="1"/>
  <c r="H613" i="1"/>
  <c r="G613" i="1"/>
  <c r="D615" i="1"/>
  <c r="E615" i="1" s="1"/>
  <c r="I615" i="1" s="1"/>
  <c r="F614" i="1"/>
  <c r="S636" i="6" l="1"/>
  <c r="AO636" i="6"/>
  <c r="AP637" i="6"/>
  <c r="AN637" i="6"/>
  <c r="AM637" i="6"/>
  <c r="AL637" i="6"/>
  <c r="AD637" i="6"/>
  <c r="AB637" i="6"/>
  <c r="AA637" i="6"/>
  <c r="AE637" i="6" s="1"/>
  <c r="Z637" i="6"/>
  <c r="Y638" i="6"/>
  <c r="R637" i="6"/>
  <c r="O637" i="6"/>
  <c r="M638" i="6"/>
  <c r="P637" i="6"/>
  <c r="N637" i="6"/>
  <c r="AC636" i="6"/>
  <c r="AF636" i="6" s="1"/>
  <c r="AG636" i="6" s="1"/>
  <c r="Q636" i="6"/>
  <c r="AR636" i="6"/>
  <c r="AS636" i="6" s="1"/>
  <c r="AK638" i="6"/>
  <c r="AO637" i="6"/>
  <c r="F629" i="3"/>
  <c r="G629" i="3" s="1"/>
  <c r="V642" i="4"/>
  <c r="AA640" i="4"/>
  <c r="AB640" i="4" s="1"/>
  <c r="U643" i="4"/>
  <c r="X641" i="4"/>
  <c r="Z641" i="4" s="1"/>
  <c r="H643" i="4"/>
  <c r="I643" i="4" s="1"/>
  <c r="K642" i="4"/>
  <c r="M642" i="4" s="1"/>
  <c r="N641" i="4"/>
  <c r="O641" i="4" s="1"/>
  <c r="DM649" i="3"/>
  <c r="DN649" i="3" s="1"/>
  <c r="DO649" i="3" s="1"/>
  <c r="DP649" i="3" s="1"/>
  <c r="CE616" i="3"/>
  <c r="CD616" i="3"/>
  <c r="CF616" i="3" s="1"/>
  <c r="CG616" i="3" s="1"/>
  <c r="BS616" i="3"/>
  <c r="BR616" i="3"/>
  <c r="BT616" i="3" s="1"/>
  <c r="BU616" i="3" s="1"/>
  <c r="BP620" i="3"/>
  <c r="CB620" i="3" s="1"/>
  <c r="B634" i="3"/>
  <c r="BA620" i="3"/>
  <c r="BB617" i="3"/>
  <c r="BQ617" i="3"/>
  <c r="CC617" i="3" s="1"/>
  <c r="BD617" i="3"/>
  <c r="BC617" i="3"/>
  <c r="BE617" i="3" s="1"/>
  <c r="BF617" i="3" s="1"/>
  <c r="E630" i="3"/>
  <c r="D630" i="3"/>
  <c r="C631" i="3"/>
  <c r="CM635" i="3"/>
  <c r="CN634" i="3"/>
  <c r="CO634" i="3" s="1"/>
  <c r="CP634" i="3" s="1"/>
  <c r="CQ634" i="3" s="1"/>
  <c r="V615" i="2"/>
  <c r="G617" i="2"/>
  <c r="T617" i="2"/>
  <c r="U616" i="2"/>
  <c r="Z616" i="2" s="1"/>
  <c r="E619" i="2"/>
  <c r="F618" i="2"/>
  <c r="I618" i="2" s="1"/>
  <c r="J613" i="1"/>
  <c r="K613" i="1" s="1"/>
  <c r="H614" i="1"/>
  <c r="G614" i="1"/>
  <c r="D616" i="1"/>
  <c r="E616" i="1" s="1"/>
  <c r="I616" i="1" s="1"/>
  <c r="F615" i="1"/>
  <c r="T636" i="6" l="1"/>
  <c r="S637" i="6"/>
  <c r="AD638" i="6"/>
  <c r="AB638" i="6"/>
  <c r="Z638" i="6"/>
  <c r="AA638" i="6"/>
  <c r="AE638" i="6" s="1"/>
  <c r="Y639" i="6"/>
  <c r="AC637" i="6"/>
  <c r="AF637" i="6" s="1"/>
  <c r="AG637" i="6" s="1"/>
  <c r="Q637" i="6"/>
  <c r="T637" i="6" s="1"/>
  <c r="AP638" i="6"/>
  <c r="AN638" i="6"/>
  <c r="AL638" i="6"/>
  <c r="AM638" i="6"/>
  <c r="P638" i="6"/>
  <c r="N638" i="6"/>
  <c r="M639" i="6"/>
  <c r="R638" i="6"/>
  <c r="O638" i="6"/>
  <c r="AK639" i="6"/>
  <c r="AQ637" i="6"/>
  <c r="AR637" i="6" s="1"/>
  <c r="AS637" i="6" s="1"/>
  <c r="F630" i="3"/>
  <c r="G630" i="3" s="1"/>
  <c r="X642" i="4"/>
  <c r="Z642" i="4" s="1"/>
  <c r="V643" i="4"/>
  <c r="U644" i="4"/>
  <c r="AA641" i="4"/>
  <c r="AB641" i="4" s="1"/>
  <c r="H644" i="4"/>
  <c r="I644" i="4" s="1"/>
  <c r="K643" i="4"/>
  <c r="N642" i="4"/>
  <c r="O642" i="4" s="1"/>
  <c r="DM650" i="3"/>
  <c r="DN650" i="3" s="1"/>
  <c r="DO650" i="3" s="1"/>
  <c r="DP650" i="3" s="1"/>
  <c r="CE617" i="3"/>
  <c r="CD617" i="3"/>
  <c r="CF617" i="3" s="1"/>
  <c r="CG617" i="3" s="1"/>
  <c r="BB618" i="3"/>
  <c r="BQ618" i="3"/>
  <c r="CC618" i="3" s="1"/>
  <c r="BS617" i="3"/>
  <c r="BR617" i="3"/>
  <c r="BT617" i="3" s="1"/>
  <c r="BU617" i="3" s="1"/>
  <c r="BP621" i="3"/>
  <c r="CB621" i="3" s="1"/>
  <c r="B635" i="3"/>
  <c r="BA621" i="3"/>
  <c r="BD618" i="3"/>
  <c r="BC618" i="3"/>
  <c r="BE618" i="3" s="1"/>
  <c r="BF618" i="3" s="1"/>
  <c r="E631" i="3"/>
  <c r="F631" i="3" s="1"/>
  <c r="G631" i="3" s="1"/>
  <c r="D631" i="3"/>
  <c r="C632" i="3"/>
  <c r="CM636" i="3"/>
  <c r="CN635" i="3"/>
  <c r="CO635" i="3" s="1"/>
  <c r="CP635" i="3" s="1"/>
  <c r="CQ635" i="3" s="1"/>
  <c r="V616" i="2"/>
  <c r="G618" i="2"/>
  <c r="T618" i="2"/>
  <c r="U617" i="2"/>
  <c r="Z617" i="2" s="1"/>
  <c r="E620" i="2"/>
  <c r="F619" i="2"/>
  <c r="I619" i="2" s="1"/>
  <c r="J614" i="1"/>
  <c r="K614" i="1" s="1"/>
  <c r="H615" i="1"/>
  <c r="G615" i="1"/>
  <c r="D617" i="1"/>
  <c r="E617" i="1" s="1"/>
  <c r="I617" i="1" s="1"/>
  <c r="F616" i="1"/>
  <c r="S638" i="6" l="1"/>
  <c r="AD639" i="6"/>
  <c r="AB639" i="6"/>
  <c r="Z639" i="6"/>
  <c r="AA639" i="6"/>
  <c r="AE639" i="6" s="1"/>
  <c r="Y640" i="6"/>
  <c r="O639" i="6"/>
  <c r="P639" i="6"/>
  <c r="N639" i="6"/>
  <c r="M640" i="6"/>
  <c r="R639" i="6"/>
  <c r="AC638" i="6"/>
  <c r="AF638" i="6" s="1"/>
  <c r="AG638" i="6" s="1"/>
  <c r="AP639" i="6"/>
  <c r="AN639" i="6"/>
  <c r="AL639" i="6"/>
  <c r="AM639" i="6"/>
  <c r="Q638" i="6"/>
  <c r="T638" i="6" s="1"/>
  <c r="AK640" i="6"/>
  <c r="AQ638" i="6"/>
  <c r="AO638" i="6"/>
  <c r="M643" i="4"/>
  <c r="X643" i="4"/>
  <c r="Z643" i="4" s="1"/>
  <c r="V644" i="4"/>
  <c r="AA642" i="4"/>
  <c r="AB642" i="4" s="1"/>
  <c r="U645" i="4"/>
  <c r="H645" i="4"/>
  <c r="I645" i="4" s="1"/>
  <c r="K644" i="4"/>
  <c r="N643" i="4"/>
  <c r="O643" i="4" s="1"/>
  <c r="DM651" i="3"/>
  <c r="DN651" i="3" s="1"/>
  <c r="DO651" i="3" s="1"/>
  <c r="DP651" i="3" s="1"/>
  <c r="CE618" i="3"/>
  <c r="CD618" i="3"/>
  <c r="CF618" i="3" s="1"/>
  <c r="CG618" i="3" s="1"/>
  <c r="BB619" i="3"/>
  <c r="BQ619" i="3"/>
  <c r="CC619" i="3" s="1"/>
  <c r="BP622" i="3"/>
  <c r="CB622" i="3" s="1"/>
  <c r="B636" i="3"/>
  <c r="BA622" i="3"/>
  <c r="BS618" i="3"/>
  <c r="BR618" i="3"/>
  <c r="BT618" i="3" s="1"/>
  <c r="BU618" i="3" s="1"/>
  <c r="BD619" i="3"/>
  <c r="BC619" i="3"/>
  <c r="BE619" i="3" s="1"/>
  <c r="BF619" i="3" s="1"/>
  <c r="E632" i="3"/>
  <c r="D632" i="3"/>
  <c r="C633" i="3"/>
  <c r="CM637" i="3"/>
  <c r="CN636" i="3"/>
  <c r="CO636" i="3" s="1"/>
  <c r="CP636" i="3" s="1"/>
  <c r="CQ636" i="3" s="1"/>
  <c r="V617" i="2"/>
  <c r="G619" i="2"/>
  <c r="T619" i="2"/>
  <c r="U618" i="2"/>
  <c r="Z618" i="2" s="1"/>
  <c r="F620" i="2"/>
  <c r="I620" i="2" s="1"/>
  <c r="E621" i="2"/>
  <c r="J615" i="1"/>
  <c r="K615" i="1" s="1"/>
  <c r="H616" i="1"/>
  <c r="G616" i="1"/>
  <c r="D618" i="1"/>
  <c r="E618" i="1" s="1"/>
  <c r="I618" i="1" s="1"/>
  <c r="F617" i="1"/>
  <c r="AQ639" i="6" l="1"/>
  <c r="Q639" i="6"/>
  <c r="AD640" i="6"/>
  <c r="AB640" i="6"/>
  <c r="Z640" i="6"/>
  <c r="AA640" i="6"/>
  <c r="AE640" i="6" s="1"/>
  <c r="Y641" i="6"/>
  <c r="S639" i="6"/>
  <c r="AC639" i="6"/>
  <c r="AF639" i="6" s="1"/>
  <c r="AG639" i="6" s="1"/>
  <c r="R640" i="6"/>
  <c r="N640" i="6"/>
  <c r="O640" i="6"/>
  <c r="M641" i="6"/>
  <c r="P640" i="6"/>
  <c r="AP640" i="6"/>
  <c r="AN640" i="6"/>
  <c r="AL640" i="6"/>
  <c r="AM640" i="6"/>
  <c r="AQ640" i="6" s="1"/>
  <c r="AR638" i="6"/>
  <c r="AS638" i="6" s="1"/>
  <c r="AK641" i="6"/>
  <c r="AO640" i="6"/>
  <c r="AO639" i="6"/>
  <c r="AR639" i="6" s="1"/>
  <c r="AS639" i="6" s="1"/>
  <c r="F632" i="3"/>
  <c r="G632" i="3" s="1"/>
  <c r="M644" i="4"/>
  <c r="V645" i="4"/>
  <c r="X645" i="4" s="1"/>
  <c r="AA643" i="4"/>
  <c r="AB643" i="4" s="1"/>
  <c r="U646" i="4"/>
  <c r="X644" i="4"/>
  <c r="Z644" i="4" s="1"/>
  <c r="H646" i="4"/>
  <c r="I646" i="4" s="1"/>
  <c r="K645" i="4"/>
  <c r="M645" i="4" s="1"/>
  <c r="N645" i="4" s="1"/>
  <c r="O645" i="4" s="1"/>
  <c r="N644" i="4"/>
  <c r="O644" i="4" s="1"/>
  <c r="DM652" i="3"/>
  <c r="DN652" i="3" s="1"/>
  <c r="DO652" i="3" s="1"/>
  <c r="DP652" i="3" s="1"/>
  <c r="CE619" i="3"/>
  <c r="CD619" i="3"/>
  <c r="CF619" i="3" s="1"/>
  <c r="CG619" i="3" s="1"/>
  <c r="BB620" i="3"/>
  <c r="BQ620" i="3"/>
  <c r="CC620" i="3" s="1"/>
  <c r="BP623" i="3"/>
  <c r="CB623" i="3" s="1"/>
  <c r="B637" i="3"/>
  <c r="BA623" i="3"/>
  <c r="BS619" i="3"/>
  <c r="BR619" i="3"/>
  <c r="BT619" i="3" s="1"/>
  <c r="BU619" i="3" s="1"/>
  <c r="BC620" i="3"/>
  <c r="BE620" i="3" s="1"/>
  <c r="BF620" i="3" s="1"/>
  <c r="BD620" i="3"/>
  <c r="E633" i="3"/>
  <c r="F633" i="3" s="1"/>
  <c r="G633" i="3" s="1"/>
  <c r="D633" i="3"/>
  <c r="C634" i="3"/>
  <c r="CM638" i="3"/>
  <c r="CN637" i="3"/>
  <c r="CO637" i="3" s="1"/>
  <c r="CP637" i="3" s="1"/>
  <c r="CQ637" i="3" s="1"/>
  <c r="V618" i="2"/>
  <c r="G620" i="2"/>
  <c r="T620" i="2"/>
  <c r="U619" i="2"/>
  <c r="Z619" i="2" s="1"/>
  <c r="E622" i="2"/>
  <c r="F621" i="2"/>
  <c r="I621" i="2" s="1"/>
  <c r="J616" i="1"/>
  <c r="K616" i="1" s="1"/>
  <c r="G617" i="1"/>
  <c r="H617" i="1"/>
  <c r="D619" i="1"/>
  <c r="E619" i="1" s="1"/>
  <c r="I619" i="1" s="1"/>
  <c r="F618" i="1"/>
  <c r="S640" i="6" l="1"/>
  <c r="AC640" i="6"/>
  <c r="AF640" i="6" s="1"/>
  <c r="AG640" i="6" s="1"/>
  <c r="N641" i="6"/>
  <c r="P641" i="6"/>
  <c r="M642" i="6"/>
  <c r="R641" i="6"/>
  <c r="O641" i="6"/>
  <c r="S641" i="6" s="1"/>
  <c r="AP641" i="6"/>
  <c r="AN641" i="6"/>
  <c r="AL641" i="6"/>
  <c r="AM641" i="6"/>
  <c r="AD641" i="6"/>
  <c r="AB641" i="6"/>
  <c r="Z641" i="6"/>
  <c r="AA641" i="6"/>
  <c r="Y642" i="6"/>
  <c r="Q640" i="6"/>
  <c r="T639" i="6"/>
  <c r="AK642" i="6"/>
  <c r="AR640" i="6"/>
  <c r="AS640" i="6" s="1"/>
  <c r="V646" i="4"/>
  <c r="AA644" i="4"/>
  <c r="AB644" i="4" s="1"/>
  <c r="Z645" i="4"/>
  <c r="U647" i="4"/>
  <c r="X646" i="4"/>
  <c r="H647" i="4"/>
  <c r="K646" i="4"/>
  <c r="I647" i="4"/>
  <c r="DM653" i="3"/>
  <c r="DN653" i="3" s="1"/>
  <c r="DO653" i="3" s="1"/>
  <c r="DP653" i="3" s="1"/>
  <c r="CE620" i="3"/>
  <c r="CD620" i="3"/>
  <c r="CF620" i="3" s="1"/>
  <c r="CG620" i="3" s="1"/>
  <c r="BB621" i="3"/>
  <c r="BQ621" i="3"/>
  <c r="CC621" i="3" s="1"/>
  <c r="BP624" i="3"/>
  <c r="CB624" i="3" s="1"/>
  <c r="BA624" i="3"/>
  <c r="B638" i="3"/>
  <c r="BS620" i="3"/>
  <c r="BR620" i="3"/>
  <c r="BT620" i="3" s="1"/>
  <c r="BU620" i="3" s="1"/>
  <c r="BD621" i="3"/>
  <c r="BC621" i="3"/>
  <c r="BE621" i="3" s="1"/>
  <c r="BF621" i="3" s="1"/>
  <c r="E634" i="3"/>
  <c r="D634" i="3"/>
  <c r="C635" i="3"/>
  <c r="CM639" i="3"/>
  <c r="CN638" i="3"/>
  <c r="CO638" i="3" s="1"/>
  <c r="CP638" i="3" s="1"/>
  <c r="CQ638" i="3" s="1"/>
  <c r="V619" i="2"/>
  <c r="G621" i="2"/>
  <c r="T621" i="2"/>
  <c r="U620" i="2"/>
  <c r="Z620" i="2" s="1"/>
  <c r="E623" i="2"/>
  <c r="F622" i="2"/>
  <c r="I622" i="2" s="1"/>
  <c r="J617" i="1"/>
  <c r="K617" i="1" s="1"/>
  <c r="G618" i="1"/>
  <c r="H618" i="1"/>
  <c r="D620" i="1"/>
  <c r="E620" i="1" s="1"/>
  <c r="I620" i="1" s="1"/>
  <c r="F619" i="1"/>
  <c r="AC641" i="6" l="1"/>
  <c r="T640" i="6"/>
  <c r="Q641" i="6"/>
  <c r="T641" i="6" s="1"/>
  <c r="R642" i="6"/>
  <c r="N642" i="6"/>
  <c r="M643" i="6"/>
  <c r="P642" i="6"/>
  <c r="O642" i="6"/>
  <c r="S642" i="6" s="1"/>
  <c r="AP642" i="6"/>
  <c r="AN642" i="6"/>
  <c r="AL642" i="6"/>
  <c r="AM642" i="6"/>
  <c r="AQ642" i="6" s="1"/>
  <c r="AD642" i="6"/>
  <c r="AB642" i="6"/>
  <c r="Z642" i="6"/>
  <c r="AA642" i="6"/>
  <c r="Y643" i="6"/>
  <c r="AE641" i="6"/>
  <c r="AF641" i="6" s="1"/>
  <c r="AG641" i="6" s="1"/>
  <c r="AK643" i="6"/>
  <c r="AQ641" i="6"/>
  <c r="AO641" i="6"/>
  <c r="F634" i="3"/>
  <c r="G634" i="3" s="1"/>
  <c r="M646" i="4"/>
  <c r="V647" i="4"/>
  <c r="Z646" i="4"/>
  <c r="U648" i="4"/>
  <c r="AA645" i="4"/>
  <c r="AB645" i="4" s="1"/>
  <c r="H648" i="4"/>
  <c r="I648" i="4" s="1"/>
  <c r="K647" i="4"/>
  <c r="M647" i="4" s="1"/>
  <c r="N646" i="4"/>
  <c r="O646" i="4" s="1"/>
  <c r="DM654" i="3"/>
  <c r="DN654" i="3" s="1"/>
  <c r="DO654" i="3" s="1"/>
  <c r="DP654" i="3" s="1"/>
  <c r="CE621" i="3"/>
  <c r="CD621" i="3"/>
  <c r="CF621" i="3" s="1"/>
  <c r="CG621" i="3" s="1"/>
  <c r="BB622" i="3"/>
  <c r="BQ622" i="3"/>
  <c r="CC622" i="3" s="1"/>
  <c r="BP625" i="3"/>
  <c r="CB625" i="3" s="1"/>
  <c r="B639" i="3"/>
  <c r="BA625" i="3"/>
  <c r="BS621" i="3"/>
  <c r="BR621" i="3"/>
  <c r="BT621" i="3" s="1"/>
  <c r="BU621" i="3" s="1"/>
  <c r="BC622" i="3"/>
  <c r="BE622" i="3" s="1"/>
  <c r="BF622" i="3" s="1"/>
  <c r="BD622" i="3"/>
  <c r="D635" i="3"/>
  <c r="E635" i="3"/>
  <c r="C636" i="3"/>
  <c r="CM640" i="3"/>
  <c r="CN639" i="3"/>
  <c r="CO639" i="3" s="1"/>
  <c r="CP639" i="3" s="1"/>
  <c r="CQ639" i="3" s="1"/>
  <c r="V620" i="2"/>
  <c r="G622" i="2"/>
  <c r="T622" i="2"/>
  <c r="U621" i="2"/>
  <c r="Z621" i="2" s="1"/>
  <c r="E624" i="2"/>
  <c r="F623" i="2"/>
  <c r="I623" i="2" s="1"/>
  <c r="J618" i="1"/>
  <c r="K618" i="1" s="1"/>
  <c r="H619" i="1"/>
  <c r="G619" i="1"/>
  <c r="D621" i="1"/>
  <c r="E621" i="1" s="1"/>
  <c r="I621" i="1" s="1"/>
  <c r="F620" i="1"/>
  <c r="Q642" i="6" l="1"/>
  <c r="T642" i="6" s="1"/>
  <c r="N643" i="6"/>
  <c r="M644" i="6"/>
  <c r="R643" i="6"/>
  <c r="O643" i="6"/>
  <c r="P643" i="6"/>
  <c r="AC642" i="6"/>
  <c r="AP643" i="6"/>
  <c r="AN643" i="6"/>
  <c r="AL643" i="6"/>
  <c r="AO643" i="6" s="1"/>
  <c r="AM643" i="6"/>
  <c r="AQ643" i="6" s="1"/>
  <c r="AR643" i="6" s="1"/>
  <c r="AS643" i="6" s="1"/>
  <c r="AB643" i="6"/>
  <c r="AD643" i="6"/>
  <c r="Z643" i="6"/>
  <c r="AA643" i="6"/>
  <c r="Y644" i="6"/>
  <c r="AE642" i="6"/>
  <c r="AO642" i="6"/>
  <c r="AR642" i="6" s="1"/>
  <c r="AS642" i="6" s="1"/>
  <c r="AR641" i="6"/>
  <c r="AS641" i="6" s="1"/>
  <c r="AK644" i="6"/>
  <c r="F635" i="3"/>
  <c r="G635" i="3" s="1"/>
  <c r="X647" i="4"/>
  <c r="Z647" i="4" s="1"/>
  <c r="AA647" i="4" s="1"/>
  <c r="AB647" i="4" s="1"/>
  <c r="V648" i="4"/>
  <c r="U649" i="4"/>
  <c r="AA646" i="4"/>
  <c r="AB646" i="4" s="1"/>
  <c r="H649" i="4"/>
  <c r="I649" i="4" s="1"/>
  <c r="K648" i="4"/>
  <c r="N647" i="4"/>
  <c r="O647" i="4" s="1"/>
  <c r="DM655" i="3"/>
  <c r="DN655" i="3" s="1"/>
  <c r="DO655" i="3" s="1"/>
  <c r="DP655" i="3" s="1"/>
  <c r="CE622" i="3"/>
  <c r="CD622" i="3"/>
  <c r="CF622" i="3" s="1"/>
  <c r="CG622" i="3" s="1"/>
  <c r="BB623" i="3"/>
  <c r="BQ623" i="3"/>
  <c r="CC623" i="3" s="1"/>
  <c r="BP626" i="3"/>
  <c r="CB626" i="3" s="1"/>
  <c r="BA626" i="3"/>
  <c r="B640" i="3"/>
  <c r="BS622" i="3"/>
  <c r="BR622" i="3"/>
  <c r="BT622" i="3" s="1"/>
  <c r="BU622" i="3" s="1"/>
  <c r="BC623" i="3"/>
  <c r="BE623" i="3" s="1"/>
  <c r="BF623" i="3" s="1"/>
  <c r="BD623" i="3"/>
  <c r="E636" i="3"/>
  <c r="F636" i="3" s="1"/>
  <c r="G636" i="3" s="1"/>
  <c r="D636" i="3"/>
  <c r="C637" i="3"/>
  <c r="CM641" i="3"/>
  <c r="CN640" i="3"/>
  <c r="CO640" i="3" s="1"/>
  <c r="CP640" i="3" s="1"/>
  <c r="CQ640" i="3" s="1"/>
  <c r="V621" i="2"/>
  <c r="G623" i="2"/>
  <c r="T623" i="2"/>
  <c r="U622" i="2"/>
  <c r="Z622" i="2" s="1"/>
  <c r="E625" i="2"/>
  <c r="F624" i="2"/>
  <c r="I624" i="2" s="1"/>
  <c r="J619" i="1"/>
  <c r="K619" i="1" s="1"/>
  <c r="H620" i="1"/>
  <c r="G620" i="1"/>
  <c r="D622" i="1"/>
  <c r="E622" i="1" s="1"/>
  <c r="I622" i="1" s="1"/>
  <c r="F621" i="1"/>
  <c r="AC643" i="6" l="1"/>
  <c r="S643" i="6"/>
  <c r="Q643" i="6"/>
  <c r="AF642" i="6"/>
  <c r="AG642" i="6" s="1"/>
  <c r="AD644" i="6"/>
  <c r="AB644" i="6"/>
  <c r="Z644" i="6"/>
  <c r="AA644" i="6"/>
  <c r="AE644" i="6" s="1"/>
  <c r="Y645" i="6"/>
  <c r="AP644" i="6"/>
  <c r="AN644" i="6"/>
  <c r="AL644" i="6"/>
  <c r="AM644" i="6"/>
  <c r="AE643" i="6"/>
  <c r="AF643" i="6" s="1"/>
  <c r="AG643" i="6" s="1"/>
  <c r="M645" i="6"/>
  <c r="R644" i="6"/>
  <c r="N644" i="6"/>
  <c r="P644" i="6"/>
  <c r="O644" i="6"/>
  <c r="S644" i="6" s="1"/>
  <c r="AK645" i="6"/>
  <c r="M648" i="4"/>
  <c r="N648" i="4" s="1"/>
  <c r="O648" i="4" s="1"/>
  <c r="X648" i="4"/>
  <c r="Z648" i="4" s="1"/>
  <c r="V649" i="4"/>
  <c r="X649" i="4" s="1"/>
  <c r="U650" i="4"/>
  <c r="H650" i="4"/>
  <c r="K649" i="4"/>
  <c r="M649" i="4" s="1"/>
  <c r="I650" i="4"/>
  <c r="DM656" i="3"/>
  <c r="DN656" i="3" s="1"/>
  <c r="DO656" i="3" s="1"/>
  <c r="DP656" i="3" s="1"/>
  <c r="CE623" i="3"/>
  <c r="CD623" i="3"/>
  <c r="CF623" i="3" s="1"/>
  <c r="CG623" i="3" s="1"/>
  <c r="BB624" i="3"/>
  <c r="BQ624" i="3"/>
  <c r="CC624" i="3" s="1"/>
  <c r="BP627" i="3"/>
  <c r="CB627" i="3" s="1"/>
  <c r="B641" i="3"/>
  <c r="BA627" i="3"/>
  <c r="BS623" i="3"/>
  <c r="BR623" i="3"/>
  <c r="BT623" i="3" s="1"/>
  <c r="BU623" i="3" s="1"/>
  <c r="BC624" i="3"/>
  <c r="BE624" i="3" s="1"/>
  <c r="BF624" i="3" s="1"/>
  <c r="BD624" i="3"/>
  <c r="D637" i="3"/>
  <c r="E637" i="3"/>
  <c r="C638" i="3"/>
  <c r="CM642" i="3"/>
  <c r="CN641" i="3"/>
  <c r="CO641" i="3" s="1"/>
  <c r="CP641" i="3" s="1"/>
  <c r="CQ641" i="3" s="1"/>
  <c r="V622" i="2"/>
  <c r="G624" i="2"/>
  <c r="T624" i="2"/>
  <c r="U623" i="2"/>
  <c r="Z623" i="2" s="1"/>
  <c r="E626" i="2"/>
  <c r="F625" i="2"/>
  <c r="I625" i="2" s="1"/>
  <c r="J620" i="1"/>
  <c r="K620" i="1" s="1"/>
  <c r="H621" i="1"/>
  <c r="G621" i="1"/>
  <c r="D623" i="1"/>
  <c r="E623" i="1" s="1"/>
  <c r="I623" i="1" s="1"/>
  <c r="F622" i="1"/>
  <c r="T643" i="6" l="1"/>
  <c r="Q644" i="6"/>
  <c r="T644" i="6" s="1"/>
  <c r="AC644" i="6"/>
  <c r="AF644" i="6" s="1"/>
  <c r="AG644" i="6" s="1"/>
  <c r="AD645" i="6"/>
  <c r="AB645" i="6"/>
  <c r="Z645" i="6"/>
  <c r="AA645" i="6"/>
  <c r="AE645" i="6" s="1"/>
  <c r="Y646" i="6"/>
  <c r="O645" i="6"/>
  <c r="P645" i="6"/>
  <c r="N645" i="6"/>
  <c r="M646" i="6"/>
  <c r="R645" i="6"/>
  <c r="AP645" i="6"/>
  <c r="AN645" i="6"/>
  <c r="AL645" i="6"/>
  <c r="AM645" i="6"/>
  <c r="AQ645" i="6" s="1"/>
  <c r="AK646" i="6"/>
  <c r="AQ644" i="6"/>
  <c r="AO644" i="6"/>
  <c r="F637" i="3"/>
  <c r="G637" i="3" s="1"/>
  <c r="V650" i="4"/>
  <c r="AA648" i="4"/>
  <c r="AB648" i="4" s="1"/>
  <c r="U651" i="4"/>
  <c r="Z649" i="4"/>
  <c r="H651" i="4"/>
  <c r="I651" i="4" s="1"/>
  <c r="K650" i="4"/>
  <c r="M650" i="4" s="1"/>
  <c r="N649" i="4"/>
  <c r="O649" i="4" s="1"/>
  <c r="DM657" i="3"/>
  <c r="DN657" i="3" s="1"/>
  <c r="DO657" i="3" s="1"/>
  <c r="DP657" i="3" s="1"/>
  <c r="CE624" i="3"/>
  <c r="CD624" i="3"/>
  <c r="BB625" i="3"/>
  <c r="BQ625" i="3"/>
  <c r="CC625" i="3" s="1"/>
  <c r="BP628" i="3"/>
  <c r="CB628" i="3" s="1"/>
  <c r="BA628" i="3"/>
  <c r="B642" i="3"/>
  <c r="BS624" i="3"/>
  <c r="BR624" i="3"/>
  <c r="BT624" i="3" s="1"/>
  <c r="BU624" i="3" s="1"/>
  <c r="BC625" i="3"/>
  <c r="BE625" i="3" s="1"/>
  <c r="BF625" i="3" s="1"/>
  <c r="BD625" i="3"/>
  <c r="D638" i="3"/>
  <c r="E638" i="3"/>
  <c r="F638" i="3" s="1"/>
  <c r="G638" i="3" s="1"/>
  <c r="C639" i="3"/>
  <c r="CM643" i="3"/>
  <c r="CN642" i="3"/>
  <c r="CO642" i="3" s="1"/>
  <c r="CP642" i="3" s="1"/>
  <c r="CQ642" i="3" s="1"/>
  <c r="V623" i="2"/>
  <c r="G625" i="2"/>
  <c r="T625" i="2"/>
  <c r="U624" i="2"/>
  <c r="Z624" i="2" s="1"/>
  <c r="F626" i="2"/>
  <c r="I626" i="2" s="1"/>
  <c r="E627" i="2"/>
  <c r="J621" i="1"/>
  <c r="K621" i="1" s="1"/>
  <c r="H622" i="1"/>
  <c r="G622" i="1"/>
  <c r="D624" i="1"/>
  <c r="E624" i="1" s="1"/>
  <c r="I624" i="1" s="1"/>
  <c r="F623" i="1"/>
  <c r="R646" i="6" l="1"/>
  <c r="N646" i="6"/>
  <c r="P646" i="6"/>
  <c r="O646" i="6"/>
  <c r="S646" i="6" s="1"/>
  <c r="M647" i="6"/>
  <c r="AC645" i="6"/>
  <c r="AF645" i="6" s="1"/>
  <c r="AG645" i="6" s="1"/>
  <c r="AP646" i="6"/>
  <c r="AN646" i="6"/>
  <c r="AL646" i="6"/>
  <c r="AM646" i="6"/>
  <c r="AQ646" i="6" s="1"/>
  <c r="Q645" i="6"/>
  <c r="AD646" i="6"/>
  <c r="AB646" i="6"/>
  <c r="AA646" i="6"/>
  <c r="Z646" i="6"/>
  <c r="Y647" i="6"/>
  <c r="S645" i="6"/>
  <c r="AR644" i="6"/>
  <c r="AS644" i="6" s="1"/>
  <c r="AK647" i="6"/>
  <c r="AO645" i="6"/>
  <c r="AR645" i="6" s="1"/>
  <c r="AS645" i="6" s="1"/>
  <c r="X650" i="4"/>
  <c r="Z650" i="4" s="1"/>
  <c r="AA650" i="4" s="1"/>
  <c r="AB650" i="4" s="1"/>
  <c r="V651" i="4"/>
  <c r="U652" i="4"/>
  <c r="X651" i="4"/>
  <c r="AA649" i="4"/>
  <c r="AB649" i="4" s="1"/>
  <c r="H652" i="4"/>
  <c r="I652" i="4" s="1"/>
  <c r="K651" i="4"/>
  <c r="N650" i="4"/>
  <c r="O650" i="4" s="1"/>
  <c r="DM658" i="3"/>
  <c r="DN658" i="3" s="1"/>
  <c r="DO658" i="3" s="1"/>
  <c r="DP658" i="3" s="1"/>
  <c r="CE625" i="3"/>
  <c r="CD625" i="3"/>
  <c r="CF624" i="3"/>
  <c r="CG624" i="3" s="1"/>
  <c r="BR625" i="3"/>
  <c r="BT625" i="3" s="1"/>
  <c r="BU625" i="3" s="1"/>
  <c r="BS625" i="3"/>
  <c r="BB626" i="3"/>
  <c r="BQ626" i="3"/>
  <c r="CC626" i="3" s="1"/>
  <c r="BP629" i="3"/>
  <c r="CB629" i="3" s="1"/>
  <c r="B643" i="3"/>
  <c r="BA629" i="3"/>
  <c r="BC626" i="3"/>
  <c r="BE626" i="3" s="1"/>
  <c r="BF626" i="3" s="1"/>
  <c r="BD626" i="3"/>
  <c r="E639" i="3"/>
  <c r="F639" i="3" s="1"/>
  <c r="G639" i="3" s="1"/>
  <c r="D639" i="3"/>
  <c r="C640" i="3"/>
  <c r="CM644" i="3"/>
  <c r="CN643" i="3"/>
  <c r="CO643" i="3" s="1"/>
  <c r="CP643" i="3" s="1"/>
  <c r="CQ643" i="3" s="1"/>
  <c r="V624" i="2"/>
  <c r="G626" i="2"/>
  <c r="U625" i="2"/>
  <c r="Z625" i="2" s="1"/>
  <c r="T626" i="2"/>
  <c r="E628" i="2"/>
  <c r="F627" i="2"/>
  <c r="I627" i="2" s="1"/>
  <c r="J622" i="1"/>
  <c r="K622" i="1" s="1"/>
  <c r="H623" i="1"/>
  <c r="G623" i="1"/>
  <c r="D625" i="1"/>
  <c r="E625" i="1" s="1"/>
  <c r="I625" i="1" s="1"/>
  <c r="F624" i="1"/>
  <c r="T645" i="6" l="1"/>
  <c r="Q646" i="6"/>
  <c r="AO646" i="6"/>
  <c r="AR646" i="6" s="1"/>
  <c r="AS646" i="6" s="1"/>
  <c r="AP647" i="6"/>
  <c r="AN647" i="6"/>
  <c r="AL647" i="6"/>
  <c r="AM647" i="6"/>
  <c r="N647" i="6"/>
  <c r="M648" i="6"/>
  <c r="R647" i="6"/>
  <c r="P647" i="6"/>
  <c r="O647" i="6"/>
  <c r="S647" i="6" s="1"/>
  <c r="AD647" i="6"/>
  <c r="AB647" i="6"/>
  <c r="AA647" i="6"/>
  <c r="Z647" i="6"/>
  <c r="Y648" i="6"/>
  <c r="T646" i="6"/>
  <c r="AE646" i="6"/>
  <c r="AC646" i="6"/>
  <c r="AF646" i="6" s="1"/>
  <c r="AG646" i="6" s="1"/>
  <c r="AK648" i="6"/>
  <c r="AQ647" i="6"/>
  <c r="M651" i="4"/>
  <c r="N651" i="4" s="1"/>
  <c r="O651" i="4" s="1"/>
  <c r="V652" i="4"/>
  <c r="Z651" i="4"/>
  <c r="U653" i="4"/>
  <c r="H653" i="4"/>
  <c r="I653" i="4" s="1"/>
  <c r="K652" i="4"/>
  <c r="M652" i="4" s="1"/>
  <c r="DM659" i="3"/>
  <c r="DN659" i="3" s="1"/>
  <c r="DO659" i="3" s="1"/>
  <c r="DP659" i="3" s="1"/>
  <c r="CE626" i="3"/>
  <c r="CD626" i="3"/>
  <c r="CF626" i="3" s="1"/>
  <c r="CG626" i="3" s="1"/>
  <c r="CF625" i="3"/>
  <c r="CG625" i="3" s="1"/>
  <c r="BB627" i="3"/>
  <c r="BQ627" i="3"/>
  <c r="CC627" i="3" s="1"/>
  <c r="BP630" i="3"/>
  <c r="CB630" i="3" s="1"/>
  <c r="B644" i="3"/>
  <c r="BA630" i="3"/>
  <c r="BR626" i="3"/>
  <c r="BT626" i="3" s="1"/>
  <c r="BU626" i="3" s="1"/>
  <c r="BS626" i="3"/>
  <c r="BC627" i="3"/>
  <c r="BE627" i="3" s="1"/>
  <c r="BF627" i="3" s="1"/>
  <c r="BD627" i="3"/>
  <c r="D640" i="3"/>
  <c r="E640" i="3"/>
  <c r="C641" i="3"/>
  <c r="CM645" i="3"/>
  <c r="CN644" i="3"/>
  <c r="CO644" i="3" s="1"/>
  <c r="CP644" i="3" s="1"/>
  <c r="CQ644" i="3" s="1"/>
  <c r="V625" i="2"/>
  <c r="G627" i="2"/>
  <c r="U626" i="2"/>
  <c r="Z626" i="2" s="1"/>
  <c r="T627" i="2"/>
  <c r="E629" i="2"/>
  <c r="F628" i="2"/>
  <c r="I628" i="2" s="1"/>
  <c r="J623" i="1"/>
  <c r="K623" i="1" s="1"/>
  <c r="H624" i="1"/>
  <c r="G624" i="1"/>
  <c r="D626" i="1"/>
  <c r="E626" i="1" s="1"/>
  <c r="I626" i="1" s="1"/>
  <c r="F625" i="1"/>
  <c r="Q647" i="6" l="1"/>
  <c r="T647" i="6" s="1"/>
  <c r="AE647" i="6"/>
  <c r="AC647" i="6"/>
  <c r="AF647" i="6" s="1"/>
  <c r="AG647" i="6" s="1"/>
  <c r="AP648" i="6"/>
  <c r="AN648" i="6"/>
  <c r="AL648" i="6"/>
  <c r="AM648" i="6"/>
  <c r="P648" i="6"/>
  <c r="O648" i="6"/>
  <c r="N648" i="6"/>
  <c r="M649" i="6"/>
  <c r="R648" i="6"/>
  <c r="AD648" i="6"/>
  <c r="AB648" i="6"/>
  <c r="AA648" i="6"/>
  <c r="Z648" i="6"/>
  <c r="Y649" i="6"/>
  <c r="AK649" i="6"/>
  <c r="AQ648" i="6"/>
  <c r="AO647" i="6"/>
  <c r="AR647" i="6" s="1"/>
  <c r="AS647" i="6" s="1"/>
  <c r="F640" i="3"/>
  <c r="G640" i="3" s="1"/>
  <c r="X652" i="4"/>
  <c r="Z652" i="4" s="1"/>
  <c r="V653" i="4"/>
  <c r="X653" i="4" s="1"/>
  <c r="U654" i="4"/>
  <c r="AA651" i="4"/>
  <c r="AB651" i="4" s="1"/>
  <c r="H654" i="4"/>
  <c r="K653" i="4"/>
  <c r="M653" i="4" s="1"/>
  <c r="N652" i="4"/>
  <c r="O652" i="4" s="1"/>
  <c r="I654" i="4"/>
  <c r="DM660" i="3"/>
  <c r="DN660" i="3" s="1"/>
  <c r="DO660" i="3" s="1"/>
  <c r="DP660" i="3" s="1"/>
  <c r="CD627" i="3"/>
  <c r="CF627" i="3" s="1"/>
  <c r="CG627" i="3" s="1"/>
  <c r="CE627" i="3"/>
  <c r="BB628" i="3"/>
  <c r="BQ628" i="3"/>
  <c r="CC628" i="3" s="1"/>
  <c r="BP631" i="3"/>
  <c r="CB631" i="3" s="1"/>
  <c r="B645" i="3"/>
  <c r="BA631" i="3"/>
  <c r="BR627" i="3"/>
  <c r="BT627" i="3" s="1"/>
  <c r="BU627" i="3" s="1"/>
  <c r="BS627" i="3"/>
  <c r="BD628" i="3"/>
  <c r="BC628" i="3"/>
  <c r="BE628" i="3" s="1"/>
  <c r="BF628" i="3" s="1"/>
  <c r="E641" i="3"/>
  <c r="D641" i="3"/>
  <c r="C642" i="3"/>
  <c r="CM646" i="3"/>
  <c r="CN645" i="3"/>
  <c r="CO645" i="3" s="1"/>
  <c r="CP645" i="3" s="1"/>
  <c r="CQ645" i="3" s="1"/>
  <c r="V626" i="2"/>
  <c r="G628" i="2"/>
  <c r="T628" i="2"/>
  <c r="U627" i="2"/>
  <c r="Z627" i="2" s="1"/>
  <c r="E630" i="2"/>
  <c r="F629" i="2"/>
  <c r="I629" i="2" s="1"/>
  <c r="J624" i="1"/>
  <c r="K624" i="1" s="1"/>
  <c r="G625" i="1"/>
  <c r="H625" i="1"/>
  <c r="D627" i="1"/>
  <c r="E627" i="1" s="1"/>
  <c r="I627" i="1" s="1"/>
  <c r="F626" i="1"/>
  <c r="P649" i="6" l="1"/>
  <c r="O649" i="6"/>
  <c r="N649" i="6"/>
  <c r="M650" i="6"/>
  <c r="R649" i="6"/>
  <c r="S648" i="6"/>
  <c r="Q648" i="6"/>
  <c r="AD649" i="6"/>
  <c r="AB649" i="6"/>
  <c r="Z649" i="6"/>
  <c r="AA649" i="6"/>
  <c r="AE649" i="6" s="1"/>
  <c r="Y650" i="6"/>
  <c r="AE648" i="6"/>
  <c r="AP649" i="6"/>
  <c r="AN649" i="6"/>
  <c r="AL649" i="6"/>
  <c r="AO649" i="6" s="1"/>
  <c r="AM649" i="6"/>
  <c r="AQ649" i="6" s="1"/>
  <c r="AC648" i="6"/>
  <c r="AO648" i="6"/>
  <c r="AK650" i="6"/>
  <c r="AR648" i="6"/>
  <c r="AS648" i="6" s="1"/>
  <c r="F641" i="3"/>
  <c r="G641" i="3" s="1"/>
  <c r="V654" i="4"/>
  <c r="Z653" i="4"/>
  <c r="AA653" i="4" s="1"/>
  <c r="AB653" i="4" s="1"/>
  <c r="U655" i="4"/>
  <c r="AA652" i="4"/>
  <c r="AB652" i="4" s="1"/>
  <c r="H655" i="4"/>
  <c r="I655" i="4" s="1"/>
  <c r="K654" i="4"/>
  <c r="M654" i="4" s="1"/>
  <c r="N653" i="4"/>
  <c r="O653" i="4" s="1"/>
  <c r="DM661" i="3"/>
  <c r="DN661" i="3" s="1"/>
  <c r="DO661" i="3" s="1"/>
  <c r="DP661" i="3" s="1"/>
  <c r="CE628" i="3"/>
  <c r="CD628" i="3"/>
  <c r="CF628" i="3" s="1"/>
  <c r="CG628" i="3" s="1"/>
  <c r="BS628" i="3"/>
  <c r="BR628" i="3"/>
  <c r="BT628" i="3" s="1"/>
  <c r="BU628" i="3" s="1"/>
  <c r="BB629" i="3"/>
  <c r="BQ629" i="3"/>
  <c r="CC629" i="3" s="1"/>
  <c r="BP632" i="3"/>
  <c r="CB632" i="3" s="1"/>
  <c r="B646" i="3"/>
  <c r="BA632" i="3"/>
  <c r="BD629" i="3"/>
  <c r="BC629" i="3"/>
  <c r="BE629" i="3" s="1"/>
  <c r="BF629" i="3" s="1"/>
  <c r="E642" i="3"/>
  <c r="F642" i="3" s="1"/>
  <c r="G642" i="3" s="1"/>
  <c r="D642" i="3"/>
  <c r="C643" i="3"/>
  <c r="CM647" i="3"/>
  <c r="CN646" i="3"/>
  <c r="CO646" i="3" s="1"/>
  <c r="CP646" i="3" s="1"/>
  <c r="CQ646" i="3" s="1"/>
  <c r="V627" i="2"/>
  <c r="G629" i="2"/>
  <c r="U628" i="2"/>
  <c r="Z628" i="2" s="1"/>
  <c r="T629" i="2"/>
  <c r="E631" i="2"/>
  <c r="F630" i="2"/>
  <c r="I630" i="2" s="1"/>
  <c r="J625" i="1"/>
  <c r="K625" i="1" s="1"/>
  <c r="G626" i="1"/>
  <c r="H626" i="1"/>
  <c r="D628" i="1"/>
  <c r="E628" i="1" s="1"/>
  <c r="I628" i="1" s="1"/>
  <c r="F627" i="1"/>
  <c r="AR649" i="6" l="1"/>
  <c r="AS649" i="6" s="1"/>
  <c r="T648" i="6"/>
  <c r="M651" i="6"/>
  <c r="N650" i="6"/>
  <c r="P650" i="6"/>
  <c r="R650" i="6"/>
  <c r="O650" i="6"/>
  <c r="AC649" i="6"/>
  <c r="AF649" i="6" s="1"/>
  <c r="AG649" i="6" s="1"/>
  <c r="AD650" i="6"/>
  <c r="AB650" i="6"/>
  <c r="AA650" i="6"/>
  <c r="AE650" i="6" s="1"/>
  <c r="Z650" i="6"/>
  <c r="Y651" i="6"/>
  <c r="AP650" i="6"/>
  <c r="AN650" i="6"/>
  <c r="AL650" i="6"/>
  <c r="AM650" i="6"/>
  <c r="S649" i="6"/>
  <c r="AF648" i="6"/>
  <c r="AG648" i="6" s="1"/>
  <c r="Q649" i="6"/>
  <c r="AK651" i="6"/>
  <c r="X654" i="4"/>
  <c r="V655" i="4"/>
  <c r="U656" i="4"/>
  <c r="Z654" i="4"/>
  <c r="H656" i="4"/>
  <c r="I656" i="4" s="1"/>
  <c r="K655" i="4"/>
  <c r="N654" i="4"/>
  <c r="O654" i="4" s="1"/>
  <c r="DM662" i="3"/>
  <c r="DN662" i="3" s="1"/>
  <c r="DO662" i="3" s="1"/>
  <c r="DP662" i="3" s="1"/>
  <c r="CE629" i="3"/>
  <c r="CD629" i="3"/>
  <c r="CF629" i="3" s="1"/>
  <c r="CG629" i="3" s="1"/>
  <c r="BP633" i="3"/>
  <c r="CB633" i="3" s="1"/>
  <c r="BA633" i="3"/>
  <c r="B647" i="3"/>
  <c r="BB630" i="3"/>
  <c r="BQ630" i="3"/>
  <c r="CC630" i="3" s="1"/>
  <c r="BS629" i="3"/>
  <c r="BR629" i="3"/>
  <c r="BT629" i="3" s="1"/>
  <c r="BU629" i="3" s="1"/>
  <c r="BD630" i="3"/>
  <c r="BC630" i="3"/>
  <c r="BE630" i="3" s="1"/>
  <c r="BF630" i="3" s="1"/>
  <c r="E643" i="3"/>
  <c r="F643" i="3" s="1"/>
  <c r="G643" i="3" s="1"/>
  <c r="D643" i="3"/>
  <c r="C644" i="3"/>
  <c r="CM648" i="3"/>
  <c r="CN647" i="3"/>
  <c r="CO647" i="3" s="1"/>
  <c r="CP647" i="3" s="1"/>
  <c r="CQ647" i="3" s="1"/>
  <c r="V628" i="2"/>
  <c r="G630" i="2"/>
  <c r="T630" i="2"/>
  <c r="U629" i="2"/>
  <c r="Z629" i="2" s="1"/>
  <c r="E632" i="2"/>
  <c r="F631" i="2"/>
  <c r="I631" i="2" s="1"/>
  <c r="H627" i="1"/>
  <c r="G627" i="1"/>
  <c r="J626" i="1"/>
  <c r="K626" i="1" s="1"/>
  <c r="D629" i="1"/>
  <c r="E629" i="1" s="1"/>
  <c r="I629" i="1" s="1"/>
  <c r="F628" i="1"/>
  <c r="S650" i="6" l="1"/>
  <c r="T649" i="6"/>
  <c r="Q650" i="6"/>
  <c r="AP651" i="6"/>
  <c r="AN651" i="6"/>
  <c r="AL651" i="6"/>
  <c r="AM651" i="6"/>
  <c r="T650" i="6"/>
  <c r="AC650" i="6"/>
  <c r="AF650" i="6" s="1"/>
  <c r="AG650" i="6" s="1"/>
  <c r="AD651" i="6"/>
  <c r="AB651" i="6"/>
  <c r="Z651" i="6"/>
  <c r="AA651" i="6"/>
  <c r="AE651" i="6" s="1"/>
  <c r="Y652" i="6"/>
  <c r="M652" i="6"/>
  <c r="P651" i="6"/>
  <c r="N651" i="6"/>
  <c r="R651" i="6"/>
  <c r="O651" i="6"/>
  <c r="S651" i="6" s="1"/>
  <c r="AQ651" i="6"/>
  <c r="AK652" i="6"/>
  <c r="AQ650" i="6"/>
  <c r="AO650" i="6"/>
  <c r="M655" i="4"/>
  <c r="V656" i="4"/>
  <c r="X656" i="4" s="1"/>
  <c r="AA654" i="4"/>
  <c r="AB654" i="4" s="1"/>
  <c r="U657" i="4"/>
  <c r="X655" i="4"/>
  <c r="Z655" i="4" s="1"/>
  <c r="H657" i="4"/>
  <c r="K656" i="4"/>
  <c r="N655" i="4"/>
  <c r="O655" i="4" s="1"/>
  <c r="I657" i="4"/>
  <c r="DM663" i="3"/>
  <c r="DN663" i="3" s="1"/>
  <c r="DO663" i="3" s="1"/>
  <c r="DP663" i="3" s="1"/>
  <c r="CE630" i="3"/>
  <c r="CD630" i="3"/>
  <c r="CF630" i="3" s="1"/>
  <c r="CG630" i="3" s="1"/>
  <c r="BB631" i="3"/>
  <c r="BQ631" i="3"/>
  <c r="CC631" i="3" s="1"/>
  <c r="BR630" i="3"/>
  <c r="BT630" i="3" s="1"/>
  <c r="BU630" i="3" s="1"/>
  <c r="BS630" i="3"/>
  <c r="BP634" i="3"/>
  <c r="CB634" i="3" s="1"/>
  <c r="BA634" i="3"/>
  <c r="B648" i="3"/>
  <c r="BD631" i="3"/>
  <c r="BC631" i="3"/>
  <c r="BE631" i="3" s="1"/>
  <c r="BF631" i="3" s="1"/>
  <c r="E644" i="3"/>
  <c r="F644" i="3" s="1"/>
  <c r="G644" i="3" s="1"/>
  <c r="D644" i="3"/>
  <c r="C645" i="3"/>
  <c r="CM649" i="3"/>
  <c r="CN648" i="3"/>
  <c r="CO648" i="3" s="1"/>
  <c r="CP648" i="3" s="1"/>
  <c r="CQ648" i="3" s="1"/>
  <c r="V629" i="2"/>
  <c r="G631" i="2"/>
  <c r="T631" i="2"/>
  <c r="U630" i="2"/>
  <c r="Z630" i="2" s="1"/>
  <c r="F632" i="2"/>
  <c r="I632" i="2" s="1"/>
  <c r="E633" i="2"/>
  <c r="J627" i="1"/>
  <c r="K627" i="1" s="1"/>
  <c r="H628" i="1"/>
  <c r="G628" i="1"/>
  <c r="D630" i="1"/>
  <c r="E630" i="1" s="1"/>
  <c r="I630" i="1" s="1"/>
  <c r="F629" i="1"/>
  <c r="O652" i="6" l="1"/>
  <c r="N652" i="6"/>
  <c r="M653" i="6"/>
  <c r="R652" i="6"/>
  <c r="P652" i="6"/>
  <c r="Q652" i="6" s="1"/>
  <c r="AC651" i="6"/>
  <c r="AF651" i="6" s="1"/>
  <c r="AG651" i="6" s="1"/>
  <c r="AD652" i="6"/>
  <c r="AB652" i="6"/>
  <c r="Z652" i="6"/>
  <c r="AA652" i="6"/>
  <c r="AE652" i="6" s="1"/>
  <c r="Y653" i="6"/>
  <c r="AP652" i="6"/>
  <c r="AN652" i="6"/>
  <c r="AL652" i="6"/>
  <c r="AM652" i="6"/>
  <c r="Q651" i="6"/>
  <c r="T651" i="6" s="1"/>
  <c r="AR650" i="6"/>
  <c r="AS650" i="6" s="1"/>
  <c r="AO652" i="6"/>
  <c r="AK653" i="6"/>
  <c r="AO651" i="6"/>
  <c r="AR651" i="6" s="1"/>
  <c r="AS651" i="6" s="1"/>
  <c r="M656" i="4"/>
  <c r="N656" i="4" s="1"/>
  <c r="O656" i="4" s="1"/>
  <c r="V657" i="4"/>
  <c r="Z656" i="4"/>
  <c r="AA655" i="4"/>
  <c r="AB655" i="4" s="1"/>
  <c r="U658" i="4"/>
  <c r="X657" i="4"/>
  <c r="AA656" i="4"/>
  <c r="AB656" i="4" s="1"/>
  <c r="H658" i="4"/>
  <c r="I658" i="4" s="1"/>
  <c r="K657" i="4"/>
  <c r="M657" i="4" s="1"/>
  <c r="DM664" i="3"/>
  <c r="DN664" i="3" s="1"/>
  <c r="DO664" i="3" s="1"/>
  <c r="DP664" i="3" s="1"/>
  <c r="CE631" i="3"/>
  <c r="CD631" i="3"/>
  <c r="CF631" i="3" s="1"/>
  <c r="CG631" i="3" s="1"/>
  <c r="BB632" i="3"/>
  <c r="BQ632" i="3"/>
  <c r="CC632" i="3" s="1"/>
  <c r="BR631" i="3"/>
  <c r="BT631" i="3" s="1"/>
  <c r="BU631" i="3" s="1"/>
  <c r="BS631" i="3"/>
  <c r="BP635" i="3"/>
  <c r="CB635" i="3" s="1"/>
  <c r="B649" i="3"/>
  <c r="BA635" i="3"/>
  <c r="BD632" i="3"/>
  <c r="BC632" i="3"/>
  <c r="BE632" i="3" s="1"/>
  <c r="BF632" i="3" s="1"/>
  <c r="E645" i="3"/>
  <c r="F645" i="3" s="1"/>
  <c r="G645" i="3" s="1"/>
  <c r="D645" i="3"/>
  <c r="C646" i="3"/>
  <c r="CM650" i="3"/>
  <c r="CN649" i="3"/>
  <c r="CO649" i="3" s="1"/>
  <c r="CP649" i="3" s="1"/>
  <c r="CQ649" i="3" s="1"/>
  <c r="V630" i="2"/>
  <c r="G632" i="2"/>
  <c r="T632" i="2"/>
  <c r="U631" i="2"/>
  <c r="Z631" i="2" s="1"/>
  <c r="E634" i="2"/>
  <c r="F633" i="2"/>
  <c r="I633" i="2" s="1"/>
  <c r="J628" i="1"/>
  <c r="K628" i="1" s="1"/>
  <c r="H629" i="1"/>
  <c r="G629" i="1"/>
  <c r="D631" i="1"/>
  <c r="E631" i="1" s="1"/>
  <c r="I631" i="1" s="1"/>
  <c r="F630" i="1"/>
  <c r="AQ652" i="6" l="1"/>
  <c r="AR652" i="6" s="1"/>
  <c r="AS652" i="6" s="1"/>
  <c r="AC652" i="6"/>
  <c r="AF652" i="6" s="1"/>
  <c r="AG652" i="6" s="1"/>
  <c r="N653" i="6"/>
  <c r="M654" i="6"/>
  <c r="R653" i="6"/>
  <c r="P653" i="6"/>
  <c r="O653" i="6"/>
  <c r="AD653" i="6"/>
  <c r="AB653" i="6"/>
  <c r="Z653" i="6"/>
  <c r="AA653" i="6"/>
  <c r="AE653" i="6" s="1"/>
  <c r="Y654" i="6"/>
  <c r="AP653" i="6"/>
  <c r="AN653" i="6"/>
  <c r="AL653" i="6"/>
  <c r="AM653" i="6"/>
  <c r="S652" i="6"/>
  <c r="T652" i="6" s="1"/>
  <c r="AK654" i="6"/>
  <c r="V658" i="4"/>
  <c r="Z657" i="4"/>
  <c r="U659" i="4"/>
  <c r="X658" i="4"/>
  <c r="H659" i="4"/>
  <c r="I659" i="4" s="1"/>
  <c r="K658" i="4"/>
  <c r="M658" i="4" s="1"/>
  <c r="N658" i="4" s="1"/>
  <c r="O658" i="4" s="1"/>
  <c r="N657" i="4"/>
  <c r="O657" i="4" s="1"/>
  <c r="DM665" i="3"/>
  <c r="DN665" i="3" s="1"/>
  <c r="DO665" i="3" s="1"/>
  <c r="DP665" i="3" s="1"/>
  <c r="CE632" i="3"/>
  <c r="CD632" i="3"/>
  <c r="CF632" i="3" s="1"/>
  <c r="CG632" i="3" s="1"/>
  <c r="BB633" i="3"/>
  <c r="BQ633" i="3"/>
  <c r="CC633" i="3" s="1"/>
  <c r="BP636" i="3"/>
  <c r="CB636" i="3" s="1"/>
  <c r="B650" i="3"/>
  <c r="BA636" i="3"/>
  <c r="BR632" i="3"/>
  <c r="BT632" i="3" s="1"/>
  <c r="BU632" i="3" s="1"/>
  <c r="BS632" i="3"/>
  <c r="BD633" i="3"/>
  <c r="BC633" i="3"/>
  <c r="BE633" i="3" s="1"/>
  <c r="BF633" i="3" s="1"/>
  <c r="E646" i="3"/>
  <c r="F646" i="3" s="1"/>
  <c r="G646" i="3" s="1"/>
  <c r="D646" i="3"/>
  <c r="C647" i="3"/>
  <c r="CM651" i="3"/>
  <c r="CN650" i="3"/>
  <c r="CO650" i="3" s="1"/>
  <c r="CP650" i="3" s="1"/>
  <c r="CQ650" i="3" s="1"/>
  <c r="V631" i="2"/>
  <c r="G633" i="2"/>
  <c r="T633" i="2"/>
  <c r="U632" i="2"/>
  <c r="Z632" i="2" s="1"/>
  <c r="E635" i="2"/>
  <c r="F634" i="2"/>
  <c r="I634" i="2" s="1"/>
  <c r="J629" i="1"/>
  <c r="K629" i="1" s="1"/>
  <c r="H630" i="1"/>
  <c r="G630" i="1"/>
  <c r="D632" i="1"/>
  <c r="E632" i="1" s="1"/>
  <c r="I632" i="1" s="1"/>
  <c r="F631" i="1"/>
  <c r="S653" i="6" l="1"/>
  <c r="AQ653" i="6"/>
  <c r="Q653" i="6"/>
  <c r="O654" i="6"/>
  <c r="R654" i="6"/>
  <c r="N654" i="6"/>
  <c r="M655" i="6"/>
  <c r="P654" i="6"/>
  <c r="AD654" i="6"/>
  <c r="AB654" i="6"/>
  <c r="Z654" i="6"/>
  <c r="AA654" i="6"/>
  <c r="AE654" i="6" s="1"/>
  <c r="Y655" i="6"/>
  <c r="T653" i="6"/>
  <c r="AC653" i="6"/>
  <c r="AF653" i="6" s="1"/>
  <c r="AG653" i="6" s="1"/>
  <c r="AP654" i="6"/>
  <c r="AN654" i="6"/>
  <c r="AM654" i="6"/>
  <c r="AQ654" i="6" s="1"/>
  <c r="AL654" i="6"/>
  <c r="AK655" i="6"/>
  <c r="AO653" i="6"/>
  <c r="AR653" i="6" s="1"/>
  <c r="AS653" i="6" s="1"/>
  <c r="V659" i="4"/>
  <c r="X659" i="4" s="1"/>
  <c r="Z659" i="4" s="1"/>
  <c r="Z658" i="4"/>
  <c r="U660" i="4"/>
  <c r="AA657" i="4"/>
  <c r="AB657" i="4" s="1"/>
  <c r="H660" i="4"/>
  <c r="K659" i="4"/>
  <c r="M659" i="4" s="1"/>
  <c r="I660" i="4"/>
  <c r="DM666" i="3"/>
  <c r="DN666" i="3" s="1"/>
  <c r="DO666" i="3" s="1"/>
  <c r="DP666" i="3" s="1"/>
  <c r="CE633" i="3"/>
  <c r="CD633" i="3"/>
  <c r="CF633" i="3" s="1"/>
  <c r="CG633" i="3" s="1"/>
  <c r="BB634" i="3"/>
  <c r="BQ634" i="3"/>
  <c r="CC634" i="3" s="1"/>
  <c r="BP637" i="3"/>
  <c r="CB637" i="3" s="1"/>
  <c r="B651" i="3"/>
  <c r="BA637" i="3"/>
  <c r="BS633" i="3"/>
  <c r="BR633" i="3"/>
  <c r="BT633" i="3" s="1"/>
  <c r="BU633" i="3" s="1"/>
  <c r="BD634" i="3"/>
  <c r="BC634" i="3"/>
  <c r="BE634" i="3" s="1"/>
  <c r="BF634" i="3" s="1"/>
  <c r="E647" i="3"/>
  <c r="F647" i="3" s="1"/>
  <c r="G647" i="3" s="1"/>
  <c r="D647" i="3"/>
  <c r="C648" i="3"/>
  <c r="CM652" i="3"/>
  <c r="CN651" i="3"/>
  <c r="CO651" i="3" s="1"/>
  <c r="CP651" i="3" s="1"/>
  <c r="CQ651" i="3" s="1"/>
  <c r="V632" i="2"/>
  <c r="G634" i="2"/>
  <c r="T634" i="2"/>
  <c r="U633" i="2"/>
  <c r="Z633" i="2" s="1"/>
  <c r="E636" i="2"/>
  <c r="F635" i="2"/>
  <c r="I635" i="2" s="1"/>
  <c r="J630" i="1"/>
  <c r="K630" i="1" s="1"/>
  <c r="H631" i="1"/>
  <c r="G631" i="1"/>
  <c r="D633" i="1"/>
  <c r="E633" i="1" s="1"/>
  <c r="I633" i="1" s="1"/>
  <c r="F632" i="1"/>
  <c r="Q654" i="6" l="1"/>
  <c r="AB655" i="6"/>
  <c r="AD655" i="6"/>
  <c r="Z655" i="6"/>
  <c r="AA655" i="6"/>
  <c r="AE655" i="6" s="1"/>
  <c r="Y656" i="6"/>
  <c r="AP655" i="6"/>
  <c r="AN655" i="6"/>
  <c r="AM655" i="6"/>
  <c r="AL655" i="6"/>
  <c r="AO655" i="6" s="1"/>
  <c r="AC654" i="6"/>
  <c r="AF654" i="6" s="1"/>
  <c r="AG654" i="6" s="1"/>
  <c r="S654" i="6"/>
  <c r="N655" i="6"/>
  <c r="M656" i="6"/>
  <c r="O655" i="6"/>
  <c r="R655" i="6"/>
  <c r="P655" i="6"/>
  <c r="AO654" i="6"/>
  <c r="AR654" i="6" s="1"/>
  <c r="AS654" i="6" s="1"/>
  <c r="AK656" i="6"/>
  <c r="AQ655" i="6"/>
  <c r="V660" i="4"/>
  <c r="AA659" i="4"/>
  <c r="AB659" i="4" s="1"/>
  <c r="U661" i="4"/>
  <c r="AA658" i="4"/>
  <c r="AB658" i="4" s="1"/>
  <c r="H661" i="4"/>
  <c r="K660" i="4"/>
  <c r="M660" i="4" s="1"/>
  <c r="N659" i="4"/>
  <c r="O659" i="4" s="1"/>
  <c r="I661" i="4"/>
  <c r="DM667" i="3"/>
  <c r="DN667" i="3" s="1"/>
  <c r="DO667" i="3" s="1"/>
  <c r="DP667" i="3" s="1"/>
  <c r="CE634" i="3"/>
  <c r="CD634" i="3"/>
  <c r="CF634" i="3" s="1"/>
  <c r="CG634" i="3" s="1"/>
  <c r="BB635" i="3"/>
  <c r="BQ635" i="3"/>
  <c r="CC635" i="3" s="1"/>
  <c r="BS634" i="3"/>
  <c r="BR634" i="3"/>
  <c r="BT634" i="3" s="1"/>
  <c r="BU634" i="3" s="1"/>
  <c r="BP638" i="3"/>
  <c r="CB638" i="3" s="1"/>
  <c r="B652" i="3"/>
  <c r="BA638" i="3"/>
  <c r="BD635" i="3"/>
  <c r="BC635" i="3"/>
  <c r="BE635" i="3" s="1"/>
  <c r="BF635" i="3" s="1"/>
  <c r="E648" i="3"/>
  <c r="F648" i="3" s="1"/>
  <c r="G648" i="3" s="1"/>
  <c r="D648" i="3"/>
  <c r="C649" i="3"/>
  <c r="CM653" i="3"/>
  <c r="CN652" i="3"/>
  <c r="CO652" i="3" s="1"/>
  <c r="CP652" i="3" s="1"/>
  <c r="CQ652" i="3" s="1"/>
  <c r="V633" i="2"/>
  <c r="G635" i="2"/>
  <c r="T635" i="2"/>
  <c r="U634" i="2"/>
  <c r="Z634" i="2" s="1"/>
  <c r="E637" i="2"/>
  <c r="F636" i="2"/>
  <c r="I636" i="2" s="1"/>
  <c r="J631" i="1"/>
  <c r="K631" i="1" s="1"/>
  <c r="H632" i="1"/>
  <c r="G632" i="1"/>
  <c r="D634" i="1"/>
  <c r="E634" i="1" s="1"/>
  <c r="I634" i="1" s="1"/>
  <c r="F633" i="1"/>
  <c r="T654" i="6" l="1"/>
  <c r="Q655" i="6"/>
  <c r="AP656" i="6"/>
  <c r="AN656" i="6"/>
  <c r="AL656" i="6"/>
  <c r="AM656" i="6"/>
  <c r="N656" i="6"/>
  <c r="M657" i="6"/>
  <c r="R656" i="6"/>
  <c r="P656" i="6"/>
  <c r="O656" i="6"/>
  <c r="S655" i="6"/>
  <c r="T655" i="6" s="1"/>
  <c r="AD656" i="6"/>
  <c r="AB656" i="6"/>
  <c r="Z656" i="6"/>
  <c r="AA656" i="6"/>
  <c r="Y657" i="6"/>
  <c r="AC655" i="6"/>
  <c r="AF655" i="6" s="1"/>
  <c r="AG655" i="6" s="1"/>
  <c r="AR655" i="6"/>
  <c r="AS655" i="6" s="1"/>
  <c r="AK657" i="6"/>
  <c r="V661" i="4"/>
  <c r="U662" i="4"/>
  <c r="X660" i="4"/>
  <c r="Z660" i="4" s="1"/>
  <c r="H662" i="4"/>
  <c r="I662" i="4" s="1"/>
  <c r="K661" i="4"/>
  <c r="N660" i="4"/>
  <c r="O660" i="4" s="1"/>
  <c r="DM668" i="3"/>
  <c r="DN668" i="3" s="1"/>
  <c r="DO668" i="3" s="1"/>
  <c r="DP668" i="3" s="1"/>
  <c r="CD635" i="3"/>
  <c r="CF635" i="3" s="1"/>
  <c r="CG635" i="3" s="1"/>
  <c r="CE635" i="3"/>
  <c r="BB636" i="3"/>
  <c r="BQ636" i="3"/>
  <c r="CC636" i="3" s="1"/>
  <c r="BP639" i="3"/>
  <c r="CB639" i="3" s="1"/>
  <c r="BA639" i="3"/>
  <c r="B653" i="3"/>
  <c r="BS635" i="3"/>
  <c r="BR635" i="3"/>
  <c r="BT635" i="3" s="1"/>
  <c r="BU635" i="3" s="1"/>
  <c r="BD636" i="3"/>
  <c r="BC636" i="3"/>
  <c r="BE636" i="3" s="1"/>
  <c r="BF636" i="3" s="1"/>
  <c r="E649" i="3"/>
  <c r="D649" i="3"/>
  <c r="C650" i="3"/>
  <c r="CM654" i="3"/>
  <c r="CN653" i="3"/>
  <c r="CO653" i="3" s="1"/>
  <c r="CP653" i="3" s="1"/>
  <c r="CQ653" i="3" s="1"/>
  <c r="V634" i="2"/>
  <c r="G636" i="2"/>
  <c r="T636" i="2"/>
  <c r="U635" i="2"/>
  <c r="Z635" i="2" s="1"/>
  <c r="E638" i="2"/>
  <c r="F637" i="2"/>
  <c r="I637" i="2" s="1"/>
  <c r="J632" i="1"/>
  <c r="K632" i="1" s="1"/>
  <c r="G633" i="1"/>
  <c r="H633" i="1"/>
  <c r="D635" i="1"/>
  <c r="E635" i="1" s="1"/>
  <c r="I635" i="1" s="1"/>
  <c r="F634" i="1"/>
  <c r="S656" i="6" l="1"/>
  <c r="Q656" i="6"/>
  <c r="P657" i="6"/>
  <c r="N657" i="6"/>
  <c r="O657" i="6"/>
  <c r="R657" i="6"/>
  <c r="M658" i="6"/>
  <c r="AE656" i="6"/>
  <c r="AD657" i="6"/>
  <c r="AB657" i="6"/>
  <c r="Z657" i="6"/>
  <c r="AA657" i="6"/>
  <c r="AE657" i="6" s="1"/>
  <c r="Y658" i="6"/>
  <c r="AP657" i="6"/>
  <c r="AN657" i="6"/>
  <c r="AL657" i="6"/>
  <c r="AM657" i="6"/>
  <c r="AQ657" i="6" s="1"/>
  <c r="AC656" i="6"/>
  <c r="AQ656" i="6"/>
  <c r="AK658" i="6"/>
  <c r="AO656" i="6"/>
  <c r="F649" i="3"/>
  <c r="G649" i="3" s="1"/>
  <c r="M661" i="4"/>
  <c r="X661" i="4"/>
  <c r="V662" i="4"/>
  <c r="AA660" i="4"/>
  <c r="AB660" i="4" s="1"/>
  <c r="U663" i="4"/>
  <c r="Z661" i="4"/>
  <c r="H663" i="4"/>
  <c r="K662" i="4"/>
  <c r="M662" i="4" s="1"/>
  <c r="N661" i="4"/>
  <c r="O661" i="4" s="1"/>
  <c r="I663" i="4"/>
  <c r="DM669" i="3"/>
  <c r="DN669" i="3" s="1"/>
  <c r="DO669" i="3" s="1"/>
  <c r="DP669" i="3" s="1"/>
  <c r="CD636" i="3"/>
  <c r="CF636" i="3" s="1"/>
  <c r="CG636" i="3" s="1"/>
  <c r="CE636" i="3"/>
  <c r="BB637" i="3"/>
  <c r="BQ637" i="3"/>
  <c r="CC637" i="3" s="1"/>
  <c r="BP640" i="3"/>
  <c r="CB640" i="3" s="1"/>
  <c r="B654" i="3"/>
  <c r="BA640" i="3"/>
  <c r="BS636" i="3"/>
  <c r="BR636" i="3"/>
  <c r="BT636" i="3" s="1"/>
  <c r="BU636" i="3" s="1"/>
  <c r="BD637" i="3"/>
  <c r="BC637" i="3"/>
  <c r="BE637" i="3" s="1"/>
  <c r="BF637" i="3" s="1"/>
  <c r="E650" i="3"/>
  <c r="F650" i="3" s="1"/>
  <c r="G650" i="3" s="1"/>
  <c r="D650" i="3"/>
  <c r="C651" i="3"/>
  <c r="CM655" i="3"/>
  <c r="CN654" i="3"/>
  <c r="CO654" i="3" s="1"/>
  <c r="CP654" i="3" s="1"/>
  <c r="CQ654" i="3" s="1"/>
  <c r="V635" i="2"/>
  <c r="G637" i="2"/>
  <c r="T637" i="2"/>
  <c r="U636" i="2"/>
  <c r="Z636" i="2" s="1"/>
  <c r="F638" i="2"/>
  <c r="I638" i="2" s="1"/>
  <c r="E639" i="2"/>
  <c r="J633" i="1"/>
  <c r="K633" i="1" s="1"/>
  <c r="G634" i="1"/>
  <c r="H634" i="1"/>
  <c r="D636" i="1"/>
  <c r="E636" i="1" s="1"/>
  <c r="I636" i="1" s="1"/>
  <c r="F635" i="1"/>
  <c r="AF656" i="6" l="1"/>
  <c r="AG656" i="6" s="1"/>
  <c r="T656" i="6"/>
  <c r="S657" i="6"/>
  <c r="AD658" i="6"/>
  <c r="AB658" i="6"/>
  <c r="AA658" i="6"/>
  <c r="AE658" i="6" s="1"/>
  <c r="Z658" i="6"/>
  <c r="Y659" i="6"/>
  <c r="AC657" i="6"/>
  <c r="AF657" i="6" s="1"/>
  <c r="AG657" i="6" s="1"/>
  <c r="AP658" i="6"/>
  <c r="AN658" i="6"/>
  <c r="AL658" i="6"/>
  <c r="AM658" i="6"/>
  <c r="AQ658" i="6" s="1"/>
  <c r="N658" i="6"/>
  <c r="M659" i="6"/>
  <c r="R658" i="6"/>
  <c r="P658" i="6"/>
  <c r="O658" i="6"/>
  <c r="Q657" i="6"/>
  <c r="AK659" i="6"/>
  <c r="AO657" i="6"/>
  <c r="AR657" i="6" s="1"/>
  <c r="AS657" i="6" s="1"/>
  <c r="AR656" i="6"/>
  <c r="AS656" i="6" s="1"/>
  <c r="V663" i="4"/>
  <c r="AA661" i="4"/>
  <c r="AB661" i="4" s="1"/>
  <c r="U664" i="4"/>
  <c r="X663" i="4"/>
  <c r="X662" i="4"/>
  <c r="Z662" i="4" s="1"/>
  <c r="H664" i="4"/>
  <c r="I664" i="4" s="1"/>
  <c r="K663" i="4"/>
  <c r="M663" i="4" s="1"/>
  <c r="N662" i="4"/>
  <c r="O662" i="4" s="1"/>
  <c r="DM670" i="3"/>
  <c r="DN670" i="3" s="1"/>
  <c r="DO670" i="3" s="1"/>
  <c r="DP670" i="3" s="1"/>
  <c r="CE637" i="3"/>
  <c r="CD637" i="3"/>
  <c r="CF637" i="3" s="1"/>
  <c r="CG637" i="3" s="1"/>
  <c r="BS637" i="3"/>
  <c r="BR637" i="3"/>
  <c r="BT637" i="3" s="1"/>
  <c r="BU637" i="3" s="1"/>
  <c r="BB638" i="3"/>
  <c r="BQ638" i="3"/>
  <c r="CC638" i="3" s="1"/>
  <c r="BP641" i="3"/>
  <c r="CB641" i="3" s="1"/>
  <c r="B655" i="3"/>
  <c r="BA641" i="3"/>
  <c r="BD638" i="3"/>
  <c r="BC638" i="3"/>
  <c r="BE638" i="3" s="1"/>
  <c r="BF638" i="3" s="1"/>
  <c r="E651" i="3"/>
  <c r="F651" i="3" s="1"/>
  <c r="G651" i="3" s="1"/>
  <c r="D651" i="3"/>
  <c r="C652" i="3"/>
  <c r="CM656" i="3"/>
  <c r="CN655" i="3"/>
  <c r="CO655" i="3" s="1"/>
  <c r="CP655" i="3" s="1"/>
  <c r="CQ655" i="3" s="1"/>
  <c r="V636" i="2"/>
  <c r="G638" i="2"/>
  <c r="U637" i="2"/>
  <c r="Z637" i="2" s="1"/>
  <c r="T638" i="2"/>
  <c r="F639" i="2"/>
  <c r="I639" i="2" s="1"/>
  <c r="E640" i="2"/>
  <c r="J634" i="1"/>
  <c r="K634" i="1" s="1"/>
  <c r="H635" i="1"/>
  <c r="G635" i="1"/>
  <c r="D637" i="1"/>
  <c r="E637" i="1" s="1"/>
  <c r="I637" i="1" s="1"/>
  <c r="F636" i="1"/>
  <c r="S658" i="6" l="1"/>
  <c r="T657" i="6"/>
  <c r="AO658" i="6"/>
  <c r="AD659" i="6"/>
  <c r="AB659" i="6"/>
  <c r="Z659" i="6"/>
  <c r="AA659" i="6"/>
  <c r="AE659" i="6" s="1"/>
  <c r="Y660" i="6"/>
  <c r="AP659" i="6"/>
  <c r="AN659" i="6"/>
  <c r="AL659" i="6"/>
  <c r="AM659" i="6"/>
  <c r="AQ659" i="6" s="1"/>
  <c r="Q658" i="6"/>
  <c r="T658" i="6" s="1"/>
  <c r="AC658" i="6"/>
  <c r="AF658" i="6" s="1"/>
  <c r="AG658" i="6" s="1"/>
  <c r="O659" i="6"/>
  <c r="M660" i="6"/>
  <c r="P659" i="6"/>
  <c r="N659" i="6"/>
  <c r="R659" i="6"/>
  <c r="AR658" i="6"/>
  <c r="AS658" i="6" s="1"/>
  <c r="AK660" i="6"/>
  <c r="V664" i="4"/>
  <c r="Z663" i="4"/>
  <c r="AA662" i="4"/>
  <c r="AB662" i="4" s="1"/>
  <c r="U665" i="4"/>
  <c r="H665" i="4"/>
  <c r="I665" i="4" s="1"/>
  <c r="K664" i="4"/>
  <c r="M664" i="4" s="1"/>
  <c r="N664" i="4" s="1"/>
  <c r="O664" i="4" s="1"/>
  <c r="N663" i="4"/>
  <c r="O663" i="4" s="1"/>
  <c r="DM671" i="3"/>
  <c r="DN671" i="3" s="1"/>
  <c r="DO671" i="3" s="1"/>
  <c r="DP671" i="3" s="1"/>
  <c r="CE638" i="3"/>
  <c r="CD638" i="3"/>
  <c r="CF638" i="3" s="1"/>
  <c r="CG638" i="3" s="1"/>
  <c r="BB639" i="3"/>
  <c r="BQ639" i="3"/>
  <c r="CC639" i="3" s="1"/>
  <c r="BP642" i="3"/>
  <c r="CB642" i="3" s="1"/>
  <c r="BA642" i="3"/>
  <c r="B656" i="3"/>
  <c r="BS638" i="3"/>
  <c r="BR638" i="3"/>
  <c r="BT638" i="3" s="1"/>
  <c r="BU638" i="3" s="1"/>
  <c r="BD639" i="3"/>
  <c r="BC639" i="3"/>
  <c r="BE639" i="3" s="1"/>
  <c r="BF639" i="3" s="1"/>
  <c r="E652" i="3"/>
  <c r="D652" i="3"/>
  <c r="C653" i="3"/>
  <c r="CM657" i="3"/>
  <c r="CN656" i="3"/>
  <c r="CO656" i="3" s="1"/>
  <c r="CP656" i="3" s="1"/>
  <c r="CQ656" i="3" s="1"/>
  <c r="V637" i="2"/>
  <c r="G639" i="2"/>
  <c r="T639" i="2"/>
  <c r="U638" i="2"/>
  <c r="Z638" i="2" s="1"/>
  <c r="E641" i="2"/>
  <c r="F640" i="2"/>
  <c r="I640" i="2" s="1"/>
  <c r="J635" i="1"/>
  <c r="K635" i="1" s="1"/>
  <c r="H636" i="1"/>
  <c r="G636" i="1"/>
  <c r="D638" i="1"/>
  <c r="E638" i="1" s="1"/>
  <c r="I638" i="1" s="1"/>
  <c r="F637" i="1"/>
  <c r="AC659" i="6" l="1"/>
  <c r="AF659" i="6"/>
  <c r="AG659" i="6" s="1"/>
  <c r="S659" i="6"/>
  <c r="AD660" i="6"/>
  <c r="AB660" i="6"/>
  <c r="AA660" i="6"/>
  <c r="Z660" i="6"/>
  <c r="Y661" i="6"/>
  <c r="Q659" i="6"/>
  <c r="T659" i="6" s="1"/>
  <c r="AP660" i="6"/>
  <c r="AN660" i="6"/>
  <c r="AL660" i="6"/>
  <c r="AM660" i="6"/>
  <c r="O660" i="6"/>
  <c r="N660" i="6"/>
  <c r="P660" i="6"/>
  <c r="M661" i="6"/>
  <c r="R660" i="6"/>
  <c r="AK661" i="6"/>
  <c r="AO659" i="6"/>
  <c r="AR659" i="6" s="1"/>
  <c r="AS659" i="6" s="1"/>
  <c r="F652" i="3"/>
  <c r="G652" i="3" s="1"/>
  <c r="X664" i="4"/>
  <c r="Z664" i="4" s="1"/>
  <c r="V665" i="4"/>
  <c r="X665" i="4" s="1"/>
  <c r="Z665" i="4" s="1"/>
  <c r="U666" i="4"/>
  <c r="AA663" i="4"/>
  <c r="AB663" i="4" s="1"/>
  <c r="H666" i="4"/>
  <c r="I666" i="4" s="1"/>
  <c r="K665" i="4"/>
  <c r="M665" i="4" s="1"/>
  <c r="DM672" i="3"/>
  <c r="DN672" i="3" s="1"/>
  <c r="DO672" i="3" s="1"/>
  <c r="DP672" i="3" s="1"/>
  <c r="CD639" i="3"/>
  <c r="CF639" i="3" s="1"/>
  <c r="CG639" i="3" s="1"/>
  <c r="CE639" i="3"/>
  <c r="BB640" i="3"/>
  <c r="BQ640" i="3"/>
  <c r="CC640" i="3" s="1"/>
  <c r="BP643" i="3"/>
  <c r="CB643" i="3" s="1"/>
  <c r="B657" i="3"/>
  <c r="BA643" i="3"/>
  <c r="BS639" i="3"/>
  <c r="BR639" i="3"/>
  <c r="BT639" i="3" s="1"/>
  <c r="BU639" i="3" s="1"/>
  <c r="BD640" i="3"/>
  <c r="BC640" i="3"/>
  <c r="BE640" i="3" s="1"/>
  <c r="BF640" i="3" s="1"/>
  <c r="E653" i="3"/>
  <c r="F653" i="3" s="1"/>
  <c r="G653" i="3" s="1"/>
  <c r="D653" i="3"/>
  <c r="C654" i="3"/>
  <c r="CM658" i="3"/>
  <c r="CN657" i="3"/>
  <c r="CO657" i="3" s="1"/>
  <c r="CP657" i="3" s="1"/>
  <c r="CQ657" i="3" s="1"/>
  <c r="V638" i="2"/>
  <c r="G640" i="2"/>
  <c r="T640" i="2"/>
  <c r="U639" i="2"/>
  <c r="Z639" i="2" s="1"/>
  <c r="E642" i="2"/>
  <c r="F641" i="2"/>
  <c r="I641" i="2" s="1"/>
  <c r="J636" i="1"/>
  <c r="K636" i="1" s="1"/>
  <c r="H637" i="1"/>
  <c r="G637" i="1"/>
  <c r="D639" i="1"/>
  <c r="E639" i="1" s="1"/>
  <c r="I639" i="1" s="1"/>
  <c r="F638" i="1"/>
  <c r="AE660" i="6" l="1"/>
  <c r="S660" i="6"/>
  <c r="AQ660" i="6"/>
  <c r="AD661" i="6"/>
  <c r="AB661" i="6"/>
  <c r="AA661" i="6"/>
  <c r="AE661" i="6" s="1"/>
  <c r="Z661" i="6"/>
  <c r="Y662" i="6"/>
  <c r="N661" i="6"/>
  <c r="P661" i="6"/>
  <c r="M662" i="6"/>
  <c r="R661" i="6"/>
  <c r="O661" i="6"/>
  <c r="AC660" i="6"/>
  <c r="AF660" i="6" s="1"/>
  <c r="AG660" i="6" s="1"/>
  <c r="AP661" i="6"/>
  <c r="AN661" i="6"/>
  <c r="AM661" i="6"/>
  <c r="AQ661" i="6" s="1"/>
  <c r="AL661" i="6"/>
  <c r="AO661" i="6" s="1"/>
  <c r="Q660" i="6"/>
  <c r="T660" i="6" s="1"/>
  <c r="AK662" i="6"/>
  <c r="AO660" i="6"/>
  <c r="AR660" i="6" s="1"/>
  <c r="AS660" i="6" s="1"/>
  <c r="V666" i="4"/>
  <c r="AA665" i="4"/>
  <c r="AB665" i="4" s="1"/>
  <c r="X666" i="4"/>
  <c r="U667" i="4"/>
  <c r="AA664" i="4"/>
  <c r="AB664" i="4" s="1"/>
  <c r="H667" i="4"/>
  <c r="I667" i="4" s="1"/>
  <c r="K666" i="4"/>
  <c r="M666" i="4" s="1"/>
  <c r="N665" i="4"/>
  <c r="O665" i="4" s="1"/>
  <c r="DM673" i="3"/>
  <c r="DN673" i="3" s="1"/>
  <c r="DO673" i="3" s="1"/>
  <c r="DP673" i="3" s="1"/>
  <c r="CE640" i="3"/>
  <c r="CD640" i="3"/>
  <c r="CF640" i="3" s="1"/>
  <c r="CG640" i="3" s="1"/>
  <c r="BB641" i="3"/>
  <c r="BQ641" i="3"/>
  <c r="CC641" i="3" s="1"/>
  <c r="BS640" i="3"/>
  <c r="BR640" i="3"/>
  <c r="BT640" i="3" s="1"/>
  <c r="BU640" i="3" s="1"/>
  <c r="BP644" i="3"/>
  <c r="CB644" i="3" s="1"/>
  <c r="BA644" i="3"/>
  <c r="B658" i="3"/>
  <c r="BD641" i="3"/>
  <c r="BC641" i="3"/>
  <c r="BE641" i="3" s="1"/>
  <c r="BF641" i="3" s="1"/>
  <c r="E654" i="3"/>
  <c r="D654" i="3"/>
  <c r="C655" i="3"/>
  <c r="CM659" i="3"/>
  <c r="CN658" i="3"/>
  <c r="CO658" i="3" s="1"/>
  <c r="CP658" i="3" s="1"/>
  <c r="CQ658" i="3" s="1"/>
  <c r="V639" i="2"/>
  <c r="G641" i="2"/>
  <c r="U640" i="2"/>
  <c r="Z640" i="2" s="1"/>
  <c r="T641" i="2"/>
  <c r="E643" i="2"/>
  <c r="F642" i="2"/>
  <c r="I642" i="2" s="1"/>
  <c r="J637" i="1"/>
  <c r="K637" i="1" s="1"/>
  <c r="H638" i="1"/>
  <c r="G638" i="1"/>
  <c r="D640" i="1"/>
  <c r="E640" i="1" s="1"/>
  <c r="I640" i="1" s="1"/>
  <c r="F639" i="1"/>
  <c r="AR661" i="6" l="1"/>
  <c r="AS661" i="6" s="1"/>
  <c r="S661" i="6"/>
  <c r="Q661" i="6"/>
  <c r="O662" i="6"/>
  <c r="M663" i="6"/>
  <c r="R662" i="6"/>
  <c r="P662" i="6"/>
  <c r="N662" i="6"/>
  <c r="T661" i="6"/>
  <c r="AC661" i="6"/>
  <c r="AF661" i="6" s="1"/>
  <c r="AG661" i="6" s="1"/>
  <c r="AP662" i="6"/>
  <c r="AN662" i="6"/>
  <c r="AL662" i="6"/>
  <c r="AM662" i="6"/>
  <c r="AD662" i="6"/>
  <c r="AB662" i="6"/>
  <c r="Z662" i="6"/>
  <c r="AA662" i="6"/>
  <c r="Y663" i="6"/>
  <c r="AK663" i="6"/>
  <c r="F654" i="3"/>
  <c r="G654" i="3" s="1"/>
  <c r="V667" i="4"/>
  <c r="U668" i="4"/>
  <c r="Z666" i="4"/>
  <c r="H668" i="4"/>
  <c r="I668" i="4" s="1"/>
  <c r="K667" i="4"/>
  <c r="N666" i="4"/>
  <c r="O666" i="4" s="1"/>
  <c r="DM674" i="3"/>
  <c r="DN674" i="3" s="1"/>
  <c r="DO674" i="3" s="1"/>
  <c r="DP674" i="3" s="1"/>
  <c r="CE641" i="3"/>
  <c r="CD641" i="3"/>
  <c r="CF641" i="3" s="1"/>
  <c r="CG641" i="3" s="1"/>
  <c r="BP645" i="3"/>
  <c r="CB645" i="3" s="1"/>
  <c r="B659" i="3"/>
  <c r="BA645" i="3"/>
  <c r="BS641" i="3"/>
  <c r="BR641" i="3"/>
  <c r="BT641" i="3" s="1"/>
  <c r="BU641" i="3" s="1"/>
  <c r="BB642" i="3"/>
  <c r="BQ642" i="3"/>
  <c r="CC642" i="3" s="1"/>
  <c r="BD642" i="3"/>
  <c r="BC642" i="3"/>
  <c r="BE642" i="3" s="1"/>
  <c r="BF642" i="3" s="1"/>
  <c r="E655" i="3"/>
  <c r="F655" i="3" s="1"/>
  <c r="G655" i="3" s="1"/>
  <c r="D655" i="3"/>
  <c r="C656" i="3"/>
  <c r="CM660" i="3"/>
  <c r="CN659" i="3"/>
  <c r="CO659" i="3" s="1"/>
  <c r="CP659" i="3" s="1"/>
  <c r="CQ659" i="3" s="1"/>
  <c r="V640" i="2"/>
  <c r="G642" i="2"/>
  <c r="T642" i="2"/>
  <c r="U641" i="2"/>
  <c r="Z641" i="2" s="1"/>
  <c r="E644" i="2"/>
  <c r="F643" i="2"/>
  <c r="I643" i="2" s="1"/>
  <c r="J638" i="1"/>
  <c r="K638" i="1" s="1"/>
  <c r="H639" i="1"/>
  <c r="G639" i="1"/>
  <c r="D641" i="1"/>
  <c r="E641" i="1" s="1"/>
  <c r="I641" i="1" s="1"/>
  <c r="F640" i="1"/>
  <c r="Q662" i="6" l="1"/>
  <c r="AP663" i="6"/>
  <c r="AN663" i="6"/>
  <c r="AL663" i="6"/>
  <c r="AM663" i="6"/>
  <c r="AE662" i="6"/>
  <c r="P663" i="6"/>
  <c r="N663" i="6"/>
  <c r="M664" i="6"/>
  <c r="R663" i="6"/>
  <c r="O663" i="6"/>
  <c r="AD663" i="6"/>
  <c r="AB663" i="6"/>
  <c r="AA663" i="6"/>
  <c r="Z663" i="6"/>
  <c r="Y664" i="6"/>
  <c r="AC662" i="6"/>
  <c r="S662" i="6"/>
  <c r="AQ663" i="6"/>
  <c r="AK664" i="6"/>
  <c r="AQ662" i="6"/>
  <c r="AO662" i="6"/>
  <c r="M667" i="4"/>
  <c r="X667" i="4"/>
  <c r="V668" i="4"/>
  <c r="X668" i="4" s="1"/>
  <c r="AA666" i="4"/>
  <c r="AB666" i="4" s="1"/>
  <c r="U669" i="4"/>
  <c r="Z667" i="4"/>
  <c r="H669" i="4"/>
  <c r="I669" i="4" s="1"/>
  <c r="K668" i="4"/>
  <c r="N667" i="4"/>
  <c r="O667" i="4" s="1"/>
  <c r="DM675" i="3"/>
  <c r="DN675" i="3" s="1"/>
  <c r="DO675" i="3" s="1"/>
  <c r="DP675" i="3" s="1"/>
  <c r="CE642" i="3"/>
  <c r="CD642" i="3"/>
  <c r="CF642" i="3" s="1"/>
  <c r="CG642" i="3" s="1"/>
  <c r="BB643" i="3"/>
  <c r="BQ643" i="3"/>
  <c r="CC643" i="3" s="1"/>
  <c r="BS642" i="3"/>
  <c r="BR642" i="3"/>
  <c r="BT642" i="3" s="1"/>
  <c r="BU642" i="3" s="1"/>
  <c r="BP646" i="3"/>
  <c r="CB646" i="3" s="1"/>
  <c r="B660" i="3"/>
  <c r="BA646" i="3"/>
  <c r="BD643" i="3"/>
  <c r="BC643" i="3"/>
  <c r="BE643" i="3" s="1"/>
  <c r="BF643" i="3" s="1"/>
  <c r="E656" i="3"/>
  <c r="F656" i="3" s="1"/>
  <c r="G656" i="3" s="1"/>
  <c r="D656" i="3"/>
  <c r="C657" i="3"/>
  <c r="CM661" i="3"/>
  <c r="CN660" i="3"/>
  <c r="CO660" i="3" s="1"/>
  <c r="CP660" i="3" s="1"/>
  <c r="CQ660" i="3" s="1"/>
  <c r="V641" i="2"/>
  <c r="G643" i="2"/>
  <c r="T643" i="2"/>
  <c r="U642" i="2"/>
  <c r="Z642" i="2" s="1"/>
  <c r="F644" i="2"/>
  <c r="I644" i="2" s="1"/>
  <c r="E645" i="2"/>
  <c r="J639" i="1"/>
  <c r="K639" i="1" s="1"/>
  <c r="H640" i="1"/>
  <c r="G640" i="1"/>
  <c r="D642" i="1"/>
  <c r="E642" i="1" s="1"/>
  <c r="I642" i="1" s="1"/>
  <c r="F641" i="1"/>
  <c r="S663" i="6" l="1"/>
  <c r="AF662" i="6"/>
  <c r="AG662" i="6" s="1"/>
  <c r="AP664" i="6"/>
  <c r="AN664" i="6"/>
  <c r="AL664" i="6"/>
  <c r="AM664" i="6"/>
  <c r="AD664" i="6"/>
  <c r="AB664" i="6"/>
  <c r="Z664" i="6"/>
  <c r="AA664" i="6"/>
  <c r="AE664" i="6" s="1"/>
  <c r="Y665" i="6"/>
  <c r="Q663" i="6"/>
  <c r="T663" i="6" s="1"/>
  <c r="AE663" i="6"/>
  <c r="N664" i="6"/>
  <c r="O664" i="6"/>
  <c r="M665" i="6"/>
  <c r="R664" i="6"/>
  <c r="P664" i="6"/>
  <c r="AC663" i="6"/>
  <c r="T662" i="6"/>
  <c r="AK665" i="6"/>
  <c r="AQ664" i="6"/>
  <c r="AO664" i="6"/>
  <c r="AO663" i="6"/>
  <c r="AR663" i="6" s="1"/>
  <c r="AS663" i="6" s="1"/>
  <c r="AR662" i="6"/>
  <c r="AS662" i="6" s="1"/>
  <c r="M668" i="4"/>
  <c r="V669" i="4"/>
  <c r="AA667" i="4"/>
  <c r="AB667" i="4" s="1"/>
  <c r="U670" i="4"/>
  <c r="Z668" i="4"/>
  <c r="H670" i="4"/>
  <c r="I670" i="4" s="1"/>
  <c r="K669" i="4"/>
  <c r="M669" i="4" s="1"/>
  <c r="N668" i="4"/>
  <c r="O668" i="4" s="1"/>
  <c r="DM676" i="3"/>
  <c r="DN676" i="3" s="1"/>
  <c r="DO676" i="3" s="1"/>
  <c r="DP676" i="3" s="1"/>
  <c r="CE643" i="3"/>
  <c r="CD643" i="3"/>
  <c r="CF643" i="3" s="1"/>
  <c r="CG643" i="3" s="1"/>
  <c r="BB644" i="3"/>
  <c r="BQ644" i="3"/>
  <c r="CC644" i="3" s="1"/>
  <c r="BP647" i="3"/>
  <c r="CB647" i="3" s="1"/>
  <c r="B661" i="3"/>
  <c r="BA647" i="3"/>
  <c r="BS643" i="3"/>
  <c r="BR643" i="3"/>
  <c r="BT643" i="3" s="1"/>
  <c r="BU643" i="3" s="1"/>
  <c r="BD644" i="3"/>
  <c r="BC644" i="3"/>
  <c r="BE644" i="3" s="1"/>
  <c r="BF644" i="3" s="1"/>
  <c r="E657" i="3"/>
  <c r="F657" i="3" s="1"/>
  <c r="G657" i="3" s="1"/>
  <c r="D657" i="3"/>
  <c r="C658" i="3"/>
  <c r="CM662" i="3"/>
  <c r="CN661" i="3"/>
  <c r="CO661" i="3" s="1"/>
  <c r="CP661" i="3" s="1"/>
  <c r="CQ661" i="3" s="1"/>
  <c r="V642" i="2"/>
  <c r="G644" i="2"/>
  <c r="T644" i="2"/>
  <c r="U643" i="2"/>
  <c r="Z643" i="2" s="1"/>
  <c r="F645" i="2"/>
  <c r="I645" i="2" s="1"/>
  <c r="E646" i="2"/>
  <c r="J640" i="1"/>
  <c r="K640" i="1" s="1"/>
  <c r="G641" i="1"/>
  <c r="H641" i="1"/>
  <c r="D643" i="1"/>
  <c r="E643" i="1" s="1"/>
  <c r="I643" i="1" s="1"/>
  <c r="F642" i="1"/>
  <c r="AF663" i="6" l="1"/>
  <c r="AG663" i="6" s="1"/>
  <c r="AC664" i="6"/>
  <c r="AD665" i="6"/>
  <c r="AB665" i="6"/>
  <c r="Z665" i="6"/>
  <c r="AA665" i="6"/>
  <c r="AE665" i="6" s="1"/>
  <c r="Y666" i="6"/>
  <c r="AP665" i="6"/>
  <c r="AN665" i="6"/>
  <c r="AM665" i="6"/>
  <c r="AQ665" i="6" s="1"/>
  <c r="AL665" i="6"/>
  <c r="Q664" i="6"/>
  <c r="P665" i="6"/>
  <c r="O665" i="6"/>
  <c r="N665" i="6"/>
  <c r="M666" i="6"/>
  <c r="R665" i="6"/>
  <c r="AF664" i="6"/>
  <c r="AG664" i="6" s="1"/>
  <c r="S664" i="6"/>
  <c r="AR664" i="6"/>
  <c r="AS664" i="6" s="1"/>
  <c r="AK666" i="6"/>
  <c r="V670" i="4"/>
  <c r="AA668" i="4"/>
  <c r="AB668" i="4" s="1"/>
  <c r="X669" i="4"/>
  <c r="Z669" i="4" s="1"/>
  <c r="U671" i="4"/>
  <c r="X670" i="4"/>
  <c r="H671" i="4"/>
  <c r="I671" i="4" s="1"/>
  <c r="K670" i="4"/>
  <c r="M670" i="4" s="1"/>
  <c r="N669" i="4"/>
  <c r="O669" i="4" s="1"/>
  <c r="DM677" i="3"/>
  <c r="DN677" i="3" s="1"/>
  <c r="DO677" i="3" s="1"/>
  <c r="DP677" i="3" s="1"/>
  <c r="CE644" i="3"/>
  <c r="CD644" i="3"/>
  <c r="CF644" i="3" s="1"/>
  <c r="CG644" i="3" s="1"/>
  <c r="BB645" i="3"/>
  <c r="BQ645" i="3"/>
  <c r="CC645" i="3" s="1"/>
  <c r="BP648" i="3"/>
  <c r="CB648" i="3" s="1"/>
  <c r="BA648" i="3"/>
  <c r="B662" i="3"/>
  <c r="BS644" i="3"/>
  <c r="BR644" i="3"/>
  <c r="BT644" i="3" s="1"/>
  <c r="BU644" i="3" s="1"/>
  <c r="BD645" i="3"/>
  <c r="BC645" i="3"/>
  <c r="BE645" i="3" s="1"/>
  <c r="BF645" i="3" s="1"/>
  <c r="E658" i="3"/>
  <c r="F658" i="3" s="1"/>
  <c r="G658" i="3" s="1"/>
  <c r="D658" i="3"/>
  <c r="C659" i="3"/>
  <c r="CM663" i="3"/>
  <c r="CN662" i="3"/>
  <c r="CO662" i="3" s="1"/>
  <c r="CP662" i="3" s="1"/>
  <c r="CQ662" i="3" s="1"/>
  <c r="V643" i="2"/>
  <c r="G645" i="2"/>
  <c r="T645" i="2"/>
  <c r="U644" i="2"/>
  <c r="Z644" i="2" s="1"/>
  <c r="E647" i="2"/>
  <c r="F646" i="2"/>
  <c r="I646" i="2" s="1"/>
  <c r="J641" i="1"/>
  <c r="K641" i="1" s="1"/>
  <c r="G642" i="1"/>
  <c r="H642" i="1"/>
  <c r="D644" i="1"/>
  <c r="E644" i="1" s="1"/>
  <c r="I644" i="1" s="1"/>
  <c r="F643" i="1"/>
  <c r="T664" i="6" l="1"/>
  <c r="Q665" i="6"/>
  <c r="S665" i="6"/>
  <c r="AD666" i="6"/>
  <c r="AB666" i="6"/>
  <c r="Z666" i="6"/>
  <c r="AA666" i="6"/>
  <c r="AE666" i="6" s="1"/>
  <c r="Y667" i="6"/>
  <c r="AP666" i="6"/>
  <c r="AN666" i="6"/>
  <c r="AM666" i="6"/>
  <c r="AQ666" i="6" s="1"/>
  <c r="AL666" i="6"/>
  <c r="P666" i="6"/>
  <c r="N666" i="6"/>
  <c r="O666" i="6"/>
  <c r="R666" i="6"/>
  <c r="M667" i="6"/>
  <c r="AC665" i="6"/>
  <c r="AF665" i="6" s="1"/>
  <c r="AG665" i="6" s="1"/>
  <c r="AK667" i="6"/>
  <c r="AO665" i="6"/>
  <c r="AR665" i="6" s="1"/>
  <c r="AS665" i="6" s="1"/>
  <c r="V671" i="4"/>
  <c r="X671" i="4" s="1"/>
  <c r="Z670" i="4"/>
  <c r="U672" i="4"/>
  <c r="AA669" i="4"/>
  <c r="AB669" i="4" s="1"/>
  <c r="H672" i="4"/>
  <c r="I672" i="4" s="1"/>
  <c r="K671" i="4"/>
  <c r="N670" i="4"/>
  <c r="O670" i="4" s="1"/>
  <c r="DM678" i="3"/>
  <c r="DN678" i="3" s="1"/>
  <c r="DO678" i="3" s="1"/>
  <c r="DP678" i="3" s="1"/>
  <c r="CE645" i="3"/>
  <c r="CD645" i="3"/>
  <c r="CF645" i="3" s="1"/>
  <c r="CG645" i="3" s="1"/>
  <c r="BB646" i="3"/>
  <c r="BQ646" i="3"/>
  <c r="CC646" i="3" s="1"/>
  <c r="BS645" i="3"/>
  <c r="BR645" i="3"/>
  <c r="BT645" i="3" s="1"/>
  <c r="BU645" i="3" s="1"/>
  <c r="BP649" i="3"/>
  <c r="CB649" i="3" s="1"/>
  <c r="BA649" i="3"/>
  <c r="B663" i="3"/>
  <c r="BC646" i="3"/>
  <c r="BE646" i="3" s="1"/>
  <c r="BF646" i="3" s="1"/>
  <c r="BD646" i="3"/>
  <c r="E659" i="3"/>
  <c r="F659" i="3" s="1"/>
  <c r="G659" i="3" s="1"/>
  <c r="D659" i="3"/>
  <c r="C660" i="3"/>
  <c r="CM664" i="3"/>
  <c r="CN663" i="3"/>
  <c r="CO663" i="3" s="1"/>
  <c r="CP663" i="3" s="1"/>
  <c r="CQ663" i="3" s="1"/>
  <c r="V644" i="2"/>
  <c r="G646" i="2"/>
  <c r="T646" i="2"/>
  <c r="U645" i="2"/>
  <c r="Z645" i="2" s="1"/>
  <c r="E648" i="2"/>
  <c r="F647" i="2"/>
  <c r="I647" i="2" s="1"/>
  <c r="J642" i="1"/>
  <c r="K642" i="1" s="1"/>
  <c r="H643" i="1"/>
  <c r="G643" i="1"/>
  <c r="D645" i="1"/>
  <c r="E645" i="1" s="1"/>
  <c r="I645" i="1" s="1"/>
  <c r="F644" i="1"/>
  <c r="T665" i="6" l="1"/>
  <c r="AO666" i="6"/>
  <c r="AR666" i="6" s="1"/>
  <c r="AS666" i="6" s="1"/>
  <c r="S666" i="6"/>
  <c r="Q666" i="6"/>
  <c r="AP667" i="6"/>
  <c r="AN667" i="6"/>
  <c r="AL667" i="6"/>
  <c r="AM667" i="6"/>
  <c r="O667" i="6"/>
  <c r="R667" i="6"/>
  <c r="M668" i="6"/>
  <c r="N667" i="6"/>
  <c r="P667" i="6"/>
  <c r="AC666" i="6"/>
  <c r="AF666" i="6" s="1"/>
  <c r="AG666" i="6" s="1"/>
  <c r="AB667" i="6"/>
  <c r="AD667" i="6"/>
  <c r="Z667" i="6"/>
  <c r="AA667" i="6"/>
  <c r="AE667" i="6" s="1"/>
  <c r="Y668" i="6"/>
  <c r="AK668" i="6"/>
  <c r="AO667" i="6"/>
  <c r="V672" i="4"/>
  <c r="U673" i="4"/>
  <c r="Z671" i="4"/>
  <c r="AA670" i="4"/>
  <c r="AB670" i="4" s="1"/>
  <c r="M671" i="4"/>
  <c r="N671" i="4" s="1"/>
  <c r="O671" i="4" s="1"/>
  <c r="H673" i="4"/>
  <c r="I673" i="4" s="1"/>
  <c r="K672" i="4"/>
  <c r="DM679" i="3"/>
  <c r="DN679" i="3" s="1"/>
  <c r="DO679" i="3" s="1"/>
  <c r="DP679" i="3" s="1"/>
  <c r="CE646" i="3"/>
  <c r="CD646" i="3"/>
  <c r="CF646" i="3" s="1"/>
  <c r="CG646" i="3" s="1"/>
  <c r="BB647" i="3"/>
  <c r="BQ647" i="3"/>
  <c r="CC647" i="3" s="1"/>
  <c r="BS646" i="3"/>
  <c r="BR646" i="3"/>
  <c r="BT646" i="3" s="1"/>
  <c r="BU646" i="3" s="1"/>
  <c r="BP650" i="3"/>
  <c r="CB650" i="3" s="1"/>
  <c r="B664" i="3"/>
  <c r="BA650" i="3"/>
  <c r="BC647" i="3"/>
  <c r="BE647" i="3" s="1"/>
  <c r="BF647" i="3" s="1"/>
  <c r="BD647" i="3"/>
  <c r="E660" i="3"/>
  <c r="F660" i="3" s="1"/>
  <c r="G660" i="3" s="1"/>
  <c r="D660" i="3"/>
  <c r="C661" i="3"/>
  <c r="CM665" i="3"/>
  <c r="CN664" i="3"/>
  <c r="CO664" i="3" s="1"/>
  <c r="CP664" i="3" s="1"/>
  <c r="CQ664" i="3" s="1"/>
  <c r="V645" i="2"/>
  <c r="G647" i="2"/>
  <c r="T647" i="2"/>
  <c r="U646" i="2"/>
  <c r="Z646" i="2" s="1"/>
  <c r="E649" i="2"/>
  <c r="F648" i="2"/>
  <c r="I648" i="2" s="1"/>
  <c r="J643" i="1"/>
  <c r="K643" i="1" s="1"/>
  <c r="H644" i="1"/>
  <c r="G644" i="1"/>
  <c r="D646" i="1"/>
  <c r="E646" i="1" s="1"/>
  <c r="I646" i="1" s="1"/>
  <c r="F645" i="1"/>
  <c r="T666" i="6" l="1"/>
  <c r="Q667" i="6"/>
  <c r="O668" i="6"/>
  <c r="N668" i="6"/>
  <c r="P668" i="6"/>
  <c r="M669" i="6"/>
  <c r="R668" i="6"/>
  <c r="S667" i="6"/>
  <c r="T667" i="6" s="1"/>
  <c r="AP668" i="6"/>
  <c r="AN668" i="6"/>
  <c r="AL668" i="6"/>
  <c r="AM668" i="6"/>
  <c r="AD668" i="6"/>
  <c r="AB668" i="6"/>
  <c r="Z668" i="6"/>
  <c r="AA668" i="6"/>
  <c r="Y669" i="6"/>
  <c r="AC667" i="6"/>
  <c r="AF667" i="6" s="1"/>
  <c r="AG667" i="6" s="1"/>
  <c r="AQ667" i="6"/>
  <c r="AR667" i="6" s="1"/>
  <c r="AS667" i="6" s="1"/>
  <c r="AK669" i="6"/>
  <c r="M672" i="4"/>
  <c r="X672" i="4"/>
  <c r="Z672" i="4" s="1"/>
  <c r="V673" i="4"/>
  <c r="AA671" i="4"/>
  <c r="AB671" i="4" s="1"/>
  <c r="U674" i="4"/>
  <c r="H674" i="4"/>
  <c r="I674" i="4" s="1"/>
  <c r="K673" i="4"/>
  <c r="M673" i="4" s="1"/>
  <c r="N672" i="4"/>
  <c r="O672" i="4" s="1"/>
  <c r="DM680" i="3"/>
  <c r="DN680" i="3" s="1"/>
  <c r="DO680" i="3" s="1"/>
  <c r="DP680" i="3" s="1"/>
  <c r="CE647" i="3"/>
  <c r="CD647" i="3"/>
  <c r="CF647" i="3" s="1"/>
  <c r="CG647" i="3" s="1"/>
  <c r="BP651" i="3"/>
  <c r="CB651" i="3" s="1"/>
  <c r="B665" i="3"/>
  <c r="BA651" i="3"/>
  <c r="BR647" i="3"/>
  <c r="BT647" i="3" s="1"/>
  <c r="BU647" i="3" s="1"/>
  <c r="BS647" i="3"/>
  <c r="BB648" i="3"/>
  <c r="BQ648" i="3"/>
  <c r="CC648" i="3" s="1"/>
  <c r="BC648" i="3"/>
  <c r="BE648" i="3" s="1"/>
  <c r="BF648" i="3" s="1"/>
  <c r="BD648" i="3"/>
  <c r="E661" i="3"/>
  <c r="F661" i="3" s="1"/>
  <c r="G661" i="3" s="1"/>
  <c r="D661" i="3"/>
  <c r="C662" i="3"/>
  <c r="CM666" i="3"/>
  <c r="CN665" i="3"/>
  <c r="CO665" i="3" s="1"/>
  <c r="CP665" i="3" s="1"/>
  <c r="CQ665" i="3" s="1"/>
  <c r="V646" i="2"/>
  <c r="G648" i="2"/>
  <c r="T648" i="2"/>
  <c r="U647" i="2"/>
  <c r="Z647" i="2" s="1"/>
  <c r="E650" i="2"/>
  <c r="F649" i="2"/>
  <c r="I649" i="2" s="1"/>
  <c r="J644" i="1"/>
  <c r="K644" i="1" s="1"/>
  <c r="H645" i="1"/>
  <c r="G645" i="1"/>
  <c r="D647" i="1"/>
  <c r="E647" i="1" s="1"/>
  <c r="I647" i="1" s="1"/>
  <c r="F646" i="1"/>
  <c r="Q668" i="6" l="1"/>
  <c r="AE668" i="6"/>
  <c r="AD669" i="6"/>
  <c r="AB669" i="6"/>
  <c r="Z669" i="6"/>
  <c r="AA669" i="6"/>
  <c r="AE669" i="6" s="1"/>
  <c r="Y670" i="6"/>
  <c r="AP669" i="6"/>
  <c r="AN669" i="6"/>
  <c r="AL669" i="6"/>
  <c r="AM669" i="6"/>
  <c r="AQ669" i="6" s="1"/>
  <c r="S668" i="6"/>
  <c r="T668" i="6" s="1"/>
  <c r="R669" i="6"/>
  <c r="O669" i="6"/>
  <c r="N669" i="6"/>
  <c r="P669" i="6"/>
  <c r="M670" i="6"/>
  <c r="AC668" i="6"/>
  <c r="AF668" i="6" s="1"/>
  <c r="AG668" i="6" s="1"/>
  <c r="AQ668" i="6"/>
  <c r="AO668" i="6"/>
  <c r="AK670" i="6"/>
  <c r="V674" i="4"/>
  <c r="AA672" i="4"/>
  <c r="AB672" i="4" s="1"/>
  <c r="U675" i="4"/>
  <c r="X674" i="4"/>
  <c r="X673" i="4"/>
  <c r="Z673" i="4" s="1"/>
  <c r="H675" i="4"/>
  <c r="I675" i="4" s="1"/>
  <c r="K674" i="4"/>
  <c r="M674" i="4" s="1"/>
  <c r="N673" i="4"/>
  <c r="O673" i="4" s="1"/>
  <c r="DM681" i="3"/>
  <c r="DN681" i="3" s="1"/>
  <c r="DO681" i="3" s="1"/>
  <c r="DP681" i="3" s="1"/>
  <c r="CE648" i="3"/>
  <c r="CD648" i="3"/>
  <c r="CF648" i="3" s="1"/>
  <c r="CG648" i="3" s="1"/>
  <c r="BP652" i="3"/>
  <c r="CB652" i="3" s="1"/>
  <c r="B666" i="3"/>
  <c r="BA652" i="3"/>
  <c r="BB649" i="3"/>
  <c r="BQ649" i="3"/>
  <c r="CC649" i="3" s="1"/>
  <c r="BS648" i="3"/>
  <c r="BR648" i="3"/>
  <c r="BT648" i="3" s="1"/>
  <c r="BU648" i="3" s="1"/>
  <c r="BD649" i="3"/>
  <c r="BC649" i="3"/>
  <c r="BE649" i="3" s="1"/>
  <c r="BF649" i="3" s="1"/>
  <c r="E662" i="3"/>
  <c r="F662" i="3" s="1"/>
  <c r="G662" i="3" s="1"/>
  <c r="D662" i="3"/>
  <c r="C663" i="3"/>
  <c r="CM667" i="3"/>
  <c r="CN666" i="3"/>
  <c r="CO666" i="3" s="1"/>
  <c r="CP666" i="3" s="1"/>
  <c r="CQ666" i="3" s="1"/>
  <c r="V647" i="2"/>
  <c r="G649" i="2"/>
  <c r="T649" i="2"/>
  <c r="U648" i="2"/>
  <c r="Z648" i="2" s="1"/>
  <c r="F650" i="2"/>
  <c r="I650" i="2" s="1"/>
  <c r="E651" i="2"/>
  <c r="J645" i="1"/>
  <c r="K645" i="1" s="1"/>
  <c r="H646" i="1"/>
  <c r="G646" i="1"/>
  <c r="D648" i="1"/>
  <c r="E648" i="1" s="1"/>
  <c r="I648" i="1" s="1"/>
  <c r="F647" i="1"/>
  <c r="Q669" i="6" l="1"/>
  <c r="AD670" i="6"/>
  <c r="AB670" i="6"/>
  <c r="Z670" i="6"/>
  <c r="AA670" i="6"/>
  <c r="AE670" i="6" s="1"/>
  <c r="Y671" i="6"/>
  <c r="N670" i="6"/>
  <c r="P670" i="6"/>
  <c r="M671" i="6"/>
  <c r="R670" i="6"/>
  <c r="O670" i="6"/>
  <c r="AC669" i="6"/>
  <c r="AF669" i="6" s="1"/>
  <c r="AG669" i="6" s="1"/>
  <c r="AP670" i="6"/>
  <c r="AN670" i="6"/>
  <c r="AL670" i="6"/>
  <c r="AO670" i="6" s="1"/>
  <c r="AM670" i="6"/>
  <c r="AQ670" i="6" s="1"/>
  <c r="S669" i="6"/>
  <c r="T669" i="6" s="1"/>
  <c r="AK671" i="6"/>
  <c r="AO669" i="6"/>
  <c r="AR669" i="6" s="1"/>
  <c r="AS669" i="6" s="1"/>
  <c r="AR668" i="6"/>
  <c r="AS668" i="6" s="1"/>
  <c r="V675" i="4"/>
  <c r="AA673" i="4"/>
  <c r="AB673" i="4" s="1"/>
  <c r="Z674" i="4"/>
  <c r="U676" i="4"/>
  <c r="H676" i="4"/>
  <c r="I676" i="4" s="1"/>
  <c r="K675" i="4"/>
  <c r="M675" i="4" s="1"/>
  <c r="N674" i="4"/>
  <c r="O674" i="4" s="1"/>
  <c r="DM682" i="3"/>
  <c r="DN682" i="3" s="1"/>
  <c r="DO682" i="3" s="1"/>
  <c r="DP682" i="3" s="1"/>
  <c r="CE649" i="3"/>
  <c r="CD649" i="3"/>
  <c r="CF649" i="3" s="1"/>
  <c r="CG649" i="3" s="1"/>
  <c r="BB650" i="3"/>
  <c r="BQ650" i="3"/>
  <c r="CC650" i="3" s="1"/>
  <c r="BS649" i="3"/>
  <c r="BR649" i="3"/>
  <c r="BT649" i="3" s="1"/>
  <c r="BU649" i="3" s="1"/>
  <c r="BP653" i="3"/>
  <c r="CB653" i="3" s="1"/>
  <c r="B667" i="3"/>
  <c r="BA653" i="3"/>
  <c r="BD650" i="3"/>
  <c r="BC650" i="3"/>
  <c r="BE650" i="3" s="1"/>
  <c r="BF650" i="3" s="1"/>
  <c r="E663" i="3"/>
  <c r="F663" i="3" s="1"/>
  <c r="G663" i="3" s="1"/>
  <c r="D663" i="3"/>
  <c r="C664" i="3"/>
  <c r="CM668" i="3"/>
  <c r="CN667" i="3"/>
  <c r="CO667" i="3" s="1"/>
  <c r="CP667" i="3" s="1"/>
  <c r="CQ667" i="3" s="1"/>
  <c r="V648" i="2"/>
  <c r="G650" i="2"/>
  <c r="U649" i="2"/>
  <c r="Z649" i="2" s="1"/>
  <c r="T650" i="2"/>
  <c r="E652" i="2"/>
  <c r="F651" i="2"/>
  <c r="I651" i="2" s="1"/>
  <c r="J646" i="1"/>
  <c r="K646" i="1" s="1"/>
  <c r="H647" i="1"/>
  <c r="G647" i="1"/>
  <c r="D649" i="1"/>
  <c r="E649" i="1" s="1"/>
  <c r="I649" i="1" s="1"/>
  <c r="F648" i="1"/>
  <c r="AR670" i="6" l="1"/>
  <c r="AS670" i="6" s="1"/>
  <c r="S670" i="6"/>
  <c r="Q670" i="6"/>
  <c r="AD671" i="6"/>
  <c r="AB671" i="6"/>
  <c r="AA671" i="6"/>
  <c r="AE671" i="6" s="1"/>
  <c r="Z671" i="6"/>
  <c r="Y672" i="6"/>
  <c r="P671" i="6"/>
  <c r="O671" i="6"/>
  <c r="N671" i="6"/>
  <c r="R671" i="6"/>
  <c r="M672" i="6"/>
  <c r="AP671" i="6"/>
  <c r="AN671" i="6"/>
  <c r="AL671" i="6"/>
  <c r="AM671" i="6"/>
  <c r="AQ671" i="6" s="1"/>
  <c r="AC670" i="6"/>
  <c r="AF670" i="6" s="1"/>
  <c r="AG670" i="6" s="1"/>
  <c r="AK672" i="6"/>
  <c r="V676" i="4"/>
  <c r="U677" i="4"/>
  <c r="X675" i="4"/>
  <c r="Z675" i="4" s="1"/>
  <c r="AA674" i="4"/>
  <c r="AB674" i="4" s="1"/>
  <c r="H677" i="4"/>
  <c r="I677" i="4" s="1"/>
  <c r="K676" i="4"/>
  <c r="M676" i="4" s="1"/>
  <c r="N675" i="4"/>
  <c r="O675" i="4" s="1"/>
  <c r="DM683" i="3"/>
  <c r="DN683" i="3" s="1"/>
  <c r="DO683" i="3" s="1"/>
  <c r="DP683" i="3" s="1"/>
  <c r="CE650" i="3"/>
  <c r="CD650" i="3"/>
  <c r="CF650" i="3" s="1"/>
  <c r="CG650" i="3" s="1"/>
  <c r="BS650" i="3"/>
  <c r="BR650" i="3"/>
  <c r="BT650" i="3" s="1"/>
  <c r="BU650" i="3" s="1"/>
  <c r="BB651" i="3"/>
  <c r="BQ651" i="3"/>
  <c r="CC651" i="3" s="1"/>
  <c r="BP654" i="3"/>
  <c r="CB654" i="3" s="1"/>
  <c r="BA654" i="3"/>
  <c r="B668" i="3"/>
  <c r="BD651" i="3"/>
  <c r="BC651" i="3"/>
  <c r="BE651" i="3" s="1"/>
  <c r="BF651" i="3" s="1"/>
  <c r="D664" i="3"/>
  <c r="E664" i="3"/>
  <c r="F664" i="3" s="1"/>
  <c r="G664" i="3" s="1"/>
  <c r="C665" i="3"/>
  <c r="CM669" i="3"/>
  <c r="CN668" i="3"/>
  <c r="CO668" i="3" s="1"/>
  <c r="CP668" i="3" s="1"/>
  <c r="CQ668" i="3" s="1"/>
  <c r="V649" i="2"/>
  <c r="G651" i="2"/>
  <c r="T651" i="2"/>
  <c r="U650" i="2"/>
  <c r="Z650" i="2" s="1"/>
  <c r="E653" i="2"/>
  <c r="F652" i="2"/>
  <c r="I652" i="2" s="1"/>
  <c r="J647" i="1"/>
  <c r="K647" i="1" s="1"/>
  <c r="H648" i="1"/>
  <c r="G648" i="1"/>
  <c r="D650" i="1"/>
  <c r="E650" i="1" s="1"/>
  <c r="I650" i="1" s="1"/>
  <c r="F649" i="1"/>
  <c r="T670" i="6" l="1"/>
  <c r="AD672" i="6"/>
  <c r="AB672" i="6"/>
  <c r="AA672" i="6"/>
  <c r="Z672" i="6"/>
  <c r="Y673" i="6"/>
  <c r="AC671" i="6"/>
  <c r="AF671" i="6" s="1"/>
  <c r="AG671" i="6" s="1"/>
  <c r="R672" i="6"/>
  <c r="M673" i="6"/>
  <c r="P672" i="6"/>
  <c r="N672" i="6"/>
  <c r="O672" i="6"/>
  <c r="Q671" i="6"/>
  <c r="S671" i="6"/>
  <c r="AP672" i="6"/>
  <c r="AN672" i="6"/>
  <c r="AL672" i="6"/>
  <c r="AM672" i="6"/>
  <c r="AQ672" i="6" s="1"/>
  <c r="AK673" i="6"/>
  <c r="AO671" i="6"/>
  <c r="AR671" i="6" s="1"/>
  <c r="AS671" i="6" s="1"/>
  <c r="X676" i="4"/>
  <c r="Z676" i="4" s="1"/>
  <c r="V677" i="4"/>
  <c r="AA675" i="4"/>
  <c r="AB675" i="4" s="1"/>
  <c r="U678" i="4"/>
  <c r="X677" i="4"/>
  <c r="AA676" i="4"/>
  <c r="AB676" i="4" s="1"/>
  <c r="H678" i="4"/>
  <c r="I678" i="4" s="1"/>
  <c r="K677" i="4"/>
  <c r="M677" i="4" s="1"/>
  <c r="N676" i="4"/>
  <c r="O676" i="4" s="1"/>
  <c r="DM684" i="3"/>
  <c r="DN684" i="3" s="1"/>
  <c r="DO684" i="3" s="1"/>
  <c r="DP684" i="3" s="1"/>
  <c r="CD651" i="3"/>
  <c r="CF651" i="3" s="1"/>
  <c r="CG651" i="3" s="1"/>
  <c r="CE651" i="3"/>
  <c r="BB652" i="3"/>
  <c r="BQ652" i="3"/>
  <c r="CC652" i="3" s="1"/>
  <c r="BS651" i="3"/>
  <c r="BR651" i="3"/>
  <c r="BT651" i="3" s="1"/>
  <c r="BU651" i="3" s="1"/>
  <c r="BP655" i="3"/>
  <c r="CB655" i="3" s="1"/>
  <c r="B669" i="3"/>
  <c r="BA655" i="3"/>
  <c r="BD652" i="3"/>
  <c r="BC652" i="3"/>
  <c r="BE652" i="3" s="1"/>
  <c r="BF652" i="3" s="1"/>
  <c r="E665" i="3"/>
  <c r="F665" i="3" s="1"/>
  <c r="G665" i="3" s="1"/>
  <c r="D665" i="3"/>
  <c r="C666" i="3"/>
  <c r="CM670" i="3"/>
  <c r="CN669" i="3"/>
  <c r="CO669" i="3" s="1"/>
  <c r="CP669" i="3" s="1"/>
  <c r="CQ669" i="3" s="1"/>
  <c r="V650" i="2"/>
  <c r="G652" i="2"/>
  <c r="T652" i="2"/>
  <c r="U651" i="2"/>
  <c r="Z651" i="2" s="1"/>
  <c r="E654" i="2"/>
  <c r="F653" i="2"/>
  <c r="I653" i="2" s="1"/>
  <c r="J648" i="1"/>
  <c r="K648" i="1" s="1"/>
  <c r="G649" i="1"/>
  <c r="H649" i="1"/>
  <c r="D651" i="1"/>
  <c r="E651" i="1" s="1"/>
  <c r="I651" i="1" s="1"/>
  <c r="F650" i="1"/>
  <c r="AE672" i="6" l="1"/>
  <c r="S672" i="6"/>
  <c r="T671" i="6"/>
  <c r="AD673" i="6"/>
  <c r="AB673" i="6"/>
  <c r="Z673" i="6"/>
  <c r="AA673" i="6"/>
  <c r="AE673" i="6" s="1"/>
  <c r="Y674" i="6"/>
  <c r="Q672" i="6"/>
  <c r="T672" i="6" s="1"/>
  <c r="M674" i="6"/>
  <c r="R673" i="6"/>
  <c r="P673" i="6"/>
  <c r="O673" i="6"/>
  <c r="S673" i="6" s="1"/>
  <c r="N673" i="6"/>
  <c r="AP673" i="6"/>
  <c r="AN673" i="6"/>
  <c r="AL673" i="6"/>
  <c r="AO673" i="6" s="1"/>
  <c r="AM673" i="6"/>
  <c r="AC672" i="6"/>
  <c r="AF672" i="6" s="1"/>
  <c r="AG672" i="6" s="1"/>
  <c r="AO672" i="6"/>
  <c r="AK674" i="6"/>
  <c r="AR672" i="6"/>
  <c r="AS672" i="6" s="1"/>
  <c r="V678" i="4"/>
  <c r="U679" i="4"/>
  <c r="Z677" i="4"/>
  <c r="H679" i="4"/>
  <c r="I679" i="4" s="1"/>
  <c r="K678" i="4"/>
  <c r="M678" i="4" s="1"/>
  <c r="N677" i="4"/>
  <c r="O677" i="4" s="1"/>
  <c r="DM685" i="3"/>
  <c r="DN685" i="3" s="1"/>
  <c r="DO685" i="3" s="1"/>
  <c r="DP685" i="3" s="1"/>
  <c r="CE652" i="3"/>
  <c r="CD652" i="3"/>
  <c r="CF652" i="3" s="1"/>
  <c r="CG652" i="3" s="1"/>
  <c r="BB653" i="3"/>
  <c r="BQ653" i="3"/>
  <c r="CC653" i="3" s="1"/>
  <c r="BP656" i="3"/>
  <c r="CB656" i="3" s="1"/>
  <c r="BA656" i="3"/>
  <c r="B670" i="3"/>
  <c r="BS652" i="3"/>
  <c r="BR652" i="3"/>
  <c r="BT652" i="3" s="1"/>
  <c r="BU652" i="3" s="1"/>
  <c r="BD653" i="3"/>
  <c r="BC653" i="3"/>
  <c r="BE653" i="3" s="1"/>
  <c r="BF653" i="3" s="1"/>
  <c r="E666" i="3"/>
  <c r="F666" i="3" s="1"/>
  <c r="G666" i="3" s="1"/>
  <c r="D666" i="3"/>
  <c r="C667" i="3"/>
  <c r="CM671" i="3"/>
  <c r="CN670" i="3"/>
  <c r="CO670" i="3" s="1"/>
  <c r="CP670" i="3" s="1"/>
  <c r="CQ670" i="3" s="1"/>
  <c r="V651" i="2"/>
  <c r="G653" i="2"/>
  <c r="T653" i="2"/>
  <c r="U652" i="2"/>
  <c r="Z652" i="2" s="1"/>
  <c r="E655" i="2"/>
  <c r="F654" i="2"/>
  <c r="I654" i="2" s="1"/>
  <c r="J649" i="1"/>
  <c r="K649" i="1" s="1"/>
  <c r="G650" i="1"/>
  <c r="H650" i="1"/>
  <c r="D652" i="1"/>
  <c r="E652" i="1" s="1"/>
  <c r="I652" i="1" s="1"/>
  <c r="F651" i="1"/>
  <c r="Q673" i="6" l="1"/>
  <c r="T673" i="6" s="1"/>
  <c r="AD674" i="6"/>
  <c r="AB674" i="6"/>
  <c r="Z674" i="6"/>
  <c r="AA674" i="6"/>
  <c r="AE674" i="6" s="1"/>
  <c r="Y675" i="6"/>
  <c r="N674" i="6"/>
  <c r="O674" i="6"/>
  <c r="R674" i="6"/>
  <c r="P674" i="6"/>
  <c r="M675" i="6"/>
  <c r="AP674" i="6"/>
  <c r="AN674" i="6"/>
  <c r="AL674" i="6"/>
  <c r="AM674" i="6"/>
  <c r="AC673" i="6"/>
  <c r="AF673" i="6" s="1"/>
  <c r="AG673" i="6" s="1"/>
  <c r="AK675" i="6"/>
  <c r="AQ673" i="6"/>
  <c r="AR673" i="6" s="1"/>
  <c r="AS673" i="6" s="1"/>
  <c r="X678" i="4"/>
  <c r="V679" i="4"/>
  <c r="X679" i="4" s="1"/>
  <c r="U680" i="4"/>
  <c r="AA677" i="4"/>
  <c r="AB677" i="4" s="1"/>
  <c r="Z678" i="4"/>
  <c r="H680" i="4"/>
  <c r="I680" i="4" s="1"/>
  <c r="K679" i="4"/>
  <c r="N678" i="4"/>
  <c r="O678" i="4" s="1"/>
  <c r="DM686" i="3"/>
  <c r="DN686" i="3" s="1"/>
  <c r="DO686" i="3" s="1"/>
  <c r="DP686" i="3" s="1"/>
  <c r="CE653" i="3"/>
  <c r="CD653" i="3"/>
  <c r="CF653" i="3" s="1"/>
  <c r="CG653" i="3" s="1"/>
  <c r="BP657" i="3"/>
  <c r="CB657" i="3" s="1"/>
  <c r="B671" i="3"/>
  <c r="BA657" i="3"/>
  <c r="BS653" i="3"/>
  <c r="BR653" i="3"/>
  <c r="BT653" i="3" s="1"/>
  <c r="BU653" i="3" s="1"/>
  <c r="BB654" i="3"/>
  <c r="BQ654" i="3"/>
  <c r="CC654" i="3" s="1"/>
  <c r="BD654" i="3"/>
  <c r="BC654" i="3"/>
  <c r="BE654" i="3" s="1"/>
  <c r="BF654" i="3" s="1"/>
  <c r="E667" i="3"/>
  <c r="D667" i="3"/>
  <c r="C668" i="3"/>
  <c r="CM672" i="3"/>
  <c r="CN671" i="3"/>
  <c r="CO671" i="3" s="1"/>
  <c r="CP671" i="3" s="1"/>
  <c r="CQ671" i="3" s="1"/>
  <c r="V652" i="2"/>
  <c r="G654" i="2"/>
  <c r="T654" i="2"/>
  <c r="U653" i="2"/>
  <c r="Z653" i="2" s="1"/>
  <c r="E656" i="2"/>
  <c r="F655" i="2"/>
  <c r="I655" i="2" s="1"/>
  <c r="J650" i="1"/>
  <c r="K650" i="1" s="1"/>
  <c r="H651" i="1"/>
  <c r="G651" i="1"/>
  <c r="D653" i="1"/>
  <c r="E653" i="1" s="1"/>
  <c r="I653" i="1" s="1"/>
  <c r="F652" i="1"/>
  <c r="Q674" i="6" l="1"/>
  <c r="S674" i="6"/>
  <c r="AD675" i="6"/>
  <c r="AB675" i="6"/>
  <c r="Z675" i="6"/>
  <c r="AA675" i="6"/>
  <c r="AE675" i="6" s="1"/>
  <c r="Y676" i="6"/>
  <c r="R675" i="6"/>
  <c r="P675" i="6"/>
  <c r="N675" i="6"/>
  <c r="O675" i="6"/>
  <c r="M676" i="6"/>
  <c r="AP675" i="6"/>
  <c r="AN675" i="6"/>
  <c r="AL675" i="6"/>
  <c r="AM675" i="6"/>
  <c r="AC674" i="6"/>
  <c r="AF674" i="6" s="1"/>
  <c r="AG674" i="6" s="1"/>
  <c r="AQ674" i="6"/>
  <c r="AK676" i="6"/>
  <c r="AO674" i="6"/>
  <c r="F667" i="3"/>
  <c r="G667" i="3" s="1"/>
  <c r="M679" i="4"/>
  <c r="V680" i="4"/>
  <c r="X680" i="4" s="1"/>
  <c r="AA678" i="4"/>
  <c r="AB678" i="4" s="1"/>
  <c r="Z679" i="4"/>
  <c r="U681" i="4"/>
  <c r="H681" i="4"/>
  <c r="I681" i="4" s="1"/>
  <c r="K680" i="4"/>
  <c r="M680" i="4" s="1"/>
  <c r="N680" i="4" s="1"/>
  <c r="O680" i="4" s="1"/>
  <c r="N679" i="4"/>
  <c r="O679" i="4" s="1"/>
  <c r="DM687" i="3"/>
  <c r="DN687" i="3" s="1"/>
  <c r="DO687" i="3" s="1"/>
  <c r="DP687" i="3" s="1"/>
  <c r="CE654" i="3"/>
  <c r="CD654" i="3"/>
  <c r="CF654" i="3" s="1"/>
  <c r="CG654" i="3" s="1"/>
  <c r="BP658" i="3"/>
  <c r="CB658" i="3" s="1"/>
  <c r="B672" i="3"/>
  <c r="BA658" i="3"/>
  <c r="BB655" i="3"/>
  <c r="BQ655" i="3"/>
  <c r="CC655" i="3" s="1"/>
  <c r="BR654" i="3"/>
  <c r="BT654" i="3" s="1"/>
  <c r="BU654" i="3" s="1"/>
  <c r="BS654" i="3"/>
  <c r="BD655" i="3"/>
  <c r="BC655" i="3"/>
  <c r="BE655" i="3" s="1"/>
  <c r="BF655" i="3" s="1"/>
  <c r="E668" i="3"/>
  <c r="F668" i="3" s="1"/>
  <c r="G668" i="3" s="1"/>
  <c r="D668" i="3"/>
  <c r="C669" i="3"/>
  <c r="CM673" i="3"/>
  <c r="CN672" i="3"/>
  <c r="CO672" i="3" s="1"/>
  <c r="CP672" i="3" s="1"/>
  <c r="CQ672" i="3" s="1"/>
  <c r="V653" i="2"/>
  <c r="G655" i="2"/>
  <c r="U654" i="2"/>
  <c r="Z654" i="2" s="1"/>
  <c r="T655" i="2"/>
  <c r="F656" i="2"/>
  <c r="I656" i="2" s="1"/>
  <c r="E657" i="2"/>
  <c r="J651" i="1"/>
  <c r="K651" i="1" s="1"/>
  <c r="H652" i="1"/>
  <c r="G652" i="1"/>
  <c r="D654" i="1"/>
  <c r="E654" i="1" s="1"/>
  <c r="I654" i="1" s="1"/>
  <c r="F653" i="1"/>
  <c r="AQ675" i="6" l="1"/>
  <c r="S675" i="6"/>
  <c r="T674" i="6"/>
  <c r="O676" i="6"/>
  <c r="M677" i="6"/>
  <c r="P676" i="6"/>
  <c r="R676" i="6"/>
  <c r="N676" i="6"/>
  <c r="AD676" i="6"/>
  <c r="AB676" i="6"/>
  <c r="AA676" i="6"/>
  <c r="AE676" i="6" s="1"/>
  <c r="Z676" i="6"/>
  <c r="Y677" i="6"/>
  <c r="Q675" i="6"/>
  <c r="T675" i="6" s="1"/>
  <c r="AC675" i="6"/>
  <c r="AF675" i="6" s="1"/>
  <c r="AG675" i="6" s="1"/>
  <c r="AP676" i="6"/>
  <c r="AN676" i="6"/>
  <c r="AL676" i="6"/>
  <c r="AM676" i="6"/>
  <c r="AQ676" i="6" s="1"/>
  <c r="AK677" i="6"/>
  <c r="AO676" i="6"/>
  <c r="AO675" i="6"/>
  <c r="AR675" i="6" s="1"/>
  <c r="AS675" i="6" s="1"/>
  <c r="AR674" i="6"/>
  <c r="AS674" i="6" s="1"/>
  <c r="V681" i="4"/>
  <c r="Z680" i="4"/>
  <c r="U682" i="4"/>
  <c r="AA679" i="4"/>
  <c r="AB679" i="4" s="1"/>
  <c r="AA680" i="4"/>
  <c r="AB680" i="4" s="1"/>
  <c r="H682" i="4"/>
  <c r="I682" i="4" s="1"/>
  <c r="K681" i="4"/>
  <c r="DM688" i="3"/>
  <c r="DN688" i="3" s="1"/>
  <c r="DO688" i="3" s="1"/>
  <c r="DP688" i="3" s="1"/>
  <c r="CE655" i="3"/>
  <c r="CD655" i="3"/>
  <c r="CF655" i="3" s="1"/>
  <c r="CG655" i="3" s="1"/>
  <c r="BB656" i="3"/>
  <c r="BQ656" i="3"/>
  <c r="CC656" i="3" s="1"/>
  <c r="BP659" i="3"/>
  <c r="CB659" i="3" s="1"/>
  <c r="B673" i="3"/>
  <c r="BA659" i="3"/>
  <c r="BR655" i="3"/>
  <c r="BT655" i="3" s="1"/>
  <c r="BU655" i="3" s="1"/>
  <c r="BS655" i="3"/>
  <c r="BD656" i="3"/>
  <c r="BC656" i="3"/>
  <c r="BE656" i="3" s="1"/>
  <c r="BF656" i="3" s="1"/>
  <c r="E669" i="3"/>
  <c r="F669" i="3" s="1"/>
  <c r="G669" i="3" s="1"/>
  <c r="D669" i="3"/>
  <c r="C670" i="3"/>
  <c r="CM674" i="3"/>
  <c r="CN673" i="3"/>
  <c r="CO673" i="3" s="1"/>
  <c r="CP673" i="3" s="1"/>
  <c r="CQ673" i="3" s="1"/>
  <c r="V654" i="2"/>
  <c r="G656" i="2"/>
  <c r="T656" i="2"/>
  <c r="U655" i="2"/>
  <c r="Z655" i="2" s="1"/>
  <c r="E658" i="2"/>
  <c r="F657" i="2"/>
  <c r="I657" i="2" s="1"/>
  <c r="J652" i="1"/>
  <c r="K652" i="1" s="1"/>
  <c r="H653" i="1"/>
  <c r="G653" i="1"/>
  <c r="D655" i="1"/>
  <c r="E655" i="1" s="1"/>
  <c r="I655" i="1" s="1"/>
  <c r="F654" i="1"/>
  <c r="AD677" i="6" l="1"/>
  <c r="AB677" i="6"/>
  <c r="Z677" i="6"/>
  <c r="AA677" i="6"/>
  <c r="AE677" i="6" s="1"/>
  <c r="Y678" i="6"/>
  <c r="Q676" i="6"/>
  <c r="AP677" i="6"/>
  <c r="AN677" i="6"/>
  <c r="AM677" i="6"/>
  <c r="AL677" i="6"/>
  <c r="P677" i="6"/>
  <c r="N677" i="6"/>
  <c r="R677" i="6"/>
  <c r="M678" i="6"/>
  <c r="O677" i="6"/>
  <c r="S677" i="6" s="1"/>
  <c r="AC676" i="6"/>
  <c r="AF676" i="6" s="1"/>
  <c r="AG676" i="6" s="1"/>
  <c r="S676" i="6"/>
  <c r="AK678" i="6"/>
  <c r="AR676" i="6"/>
  <c r="AS676" i="6" s="1"/>
  <c r="M681" i="4"/>
  <c r="V682" i="4"/>
  <c r="U683" i="4"/>
  <c r="X681" i="4"/>
  <c r="Z681" i="4" s="1"/>
  <c r="H683" i="4"/>
  <c r="I683" i="4" s="1"/>
  <c r="K682" i="4"/>
  <c r="M682" i="4" s="1"/>
  <c r="N681" i="4"/>
  <c r="O681" i="4" s="1"/>
  <c r="DM689" i="3"/>
  <c r="DN689" i="3" s="1"/>
  <c r="DO689" i="3" s="1"/>
  <c r="DP689" i="3" s="1"/>
  <c r="CE656" i="3"/>
  <c r="CD656" i="3"/>
  <c r="CF656" i="3" s="1"/>
  <c r="CG656" i="3" s="1"/>
  <c r="BB657" i="3"/>
  <c r="BQ657" i="3"/>
  <c r="CC657" i="3" s="1"/>
  <c r="BP660" i="3"/>
  <c r="CB660" i="3" s="1"/>
  <c r="BA660" i="3"/>
  <c r="B674" i="3"/>
  <c r="BS656" i="3"/>
  <c r="BR656" i="3"/>
  <c r="BT656" i="3" s="1"/>
  <c r="BU656" i="3" s="1"/>
  <c r="BD657" i="3"/>
  <c r="BC657" i="3"/>
  <c r="BE657" i="3" s="1"/>
  <c r="BF657" i="3" s="1"/>
  <c r="E670" i="3"/>
  <c r="F670" i="3" s="1"/>
  <c r="G670" i="3" s="1"/>
  <c r="D670" i="3"/>
  <c r="C671" i="3"/>
  <c r="CM675" i="3"/>
  <c r="CN674" i="3"/>
  <c r="CO674" i="3" s="1"/>
  <c r="CP674" i="3" s="1"/>
  <c r="CQ674" i="3" s="1"/>
  <c r="V655" i="2"/>
  <c r="G657" i="2"/>
  <c r="T657" i="2"/>
  <c r="U656" i="2"/>
  <c r="Z656" i="2" s="1"/>
  <c r="E659" i="2"/>
  <c r="F658" i="2"/>
  <c r="I658" i="2" s="1"/>
  <c r="J653" i="1"/>
  <c r="K653" i="1" s="1"/>
  <c r="H654" i="1"/>
  <c r="G654" i="1"/>
  <c r="D656" i="1"/>
  <c r="E656" i="1" s="1"/>
  <c r="I656" i="1" s="1"/>
  <c r="F655" i="1"/>
  <c r="Q677" i="6" l="1"/>
  <c r="T677" i="6"/>
  <c r="T676" i="6"/>
  <c r="O678" i="6"/>
  <c r="P678" i="6"/>
  <c r="N678" i="6"/>
  <c r="M679" i="6"/>
  <c r="R678" i="6"/>
  <c r="AP678" i="6"/>
  <c r="AN678" i="6"/>
  <c r="AM678" i="6"/>
  <c r="AQ678" i="6" s="1"/>
  <c r="AL678" i="6"/>
  <c r="AC677" i="6"/>
  <c r="AF677" i="6" s="1"/>
  <c r="AG677" i="6" s="1"/>
  <c r="AD678" i="6"/>
  <c r="AB678" i="6"/>
  <c r="Z678" i="6"/>
  <c r="AA678" i="6"/>
  <c r="Y679" i="6"/>
  <c r="AK679" i="6"/>
  <c r="AQ677" i="6"/>
  <c r="AO677" i="6"/>
  <c r="X682" i="4"/>
  <c r="Z682" i="4" s="1"/>
  <c r="AA682" i="4" s="1"/>
  <c r="AB682" i="4" s="1"/>
  <c r="V683" i="4"/>
  <c r="X683" i="4" s="1"/>
  <c r="AA681" i="4"/>
  <c r="AB681" i="4" s="1"/>
  <c r="U684" i="4"/>
  <c r="H684" i="4"/>
  <c r="I684" i="4" s="1"/>
  <c r="K683" i="4"/>
  <c r="M683" i="4" s="1"/>
  <c r="N682" i="4"/>
  <c r="O682" i="4" s="1"/>
  <c r="DM690" i="3"/>
  <c r="DN690" i="3" s="1"/>
  <c r="DO690" i="3" s="1"/>
  <c r="DP690" i="3" s="1"/>
  <c r="CE657" i="3"/>
  <c r="CD657" i="3"/>
  <c r="CF657" i="3" s="1"/>
  <c r="CG657" i="3" s="1"/>
  <c r="BB658" i="3"/>
  <c r="BQ658" i="3"/>
  <c r="CC658" i="3" s="1"/>
  <c r="BP661" i="3"/>
  <c r="CB661" i="3" s="1"/>
  <c r="BA661" i="3"/>
  <c r="B675" i="3"/>
  <c r="BS657" i="3"/>
  <c r="BR657" i="3"/>
  <c r="BT657" i="3" s="1"/>
  <c r="BU657" i="3" s="1"/>
  <c r="BD658" i="3"/>
  <c r="BC658" i="3"/>
  <c r="BE658" i="3" s="1"/>
  <c r="BF658" i="3" s="1"/>
  <c r="E671" i="3"/>
  <c r="F671" i="3" s="1"/>
  <c r="G671" i="3" s="1"/>
  <c r="D671" i="3"/>
  <c r="C672" i="3"/>
  <c r="CM676" i="3"/>
  <c r="CN675" i="3"/>
  <c r="CO675" i="3" s="1"/>
  <c r="CP675" i="3" s="1"/>
  <c r="CQ675" i="3" s="1"/>
  <c r="V656" i="2"/>
  <c r="G658" i="2"/>
  <c r="T658" i="2"/>
  <c r="U657" i="2"/>
  <c r="Z657" i="2" s="1"/>
  <c r="E660" i="2"/>
  <c r="F659" i="2"/>
  <c r="I659" i="2" s="1"/>
  <c r="J654" i="1"/>
  <c r="K654" i="1" s="1"/>
  <c r="H655" i="1"/>
  <c r="G655" i="1"/>
  <c r="D657" i="1"/>
  <c r="E657" i="1" s="1"/>
  <c r="I657" i="1" s="1"/>
  <c r="F656" i="1"/>
  <c r="AC678" i="6" l="1"/>
  <c r="AP679" i="6"/>
  <c r="AN679" i="6"/>
  <c r="AL679" i="6"/>
  <c r="AM679" i="6"/>
  <c r="N679" i="6"/>
  <c r="O679" i="6"/>
  <c r="M680" i="6"/>
  <c r="R679" i="6"/>
  <c r="P679" i="6"/>
  <c r="AB679" i="6"/>
  <c r="AD679" i="6"/>
  <c r="Z679" i="6"/>
  <c r="AA679" i="6"/>
  <c r="Y680" i="6"/>
  <c r="AE678" i="6"/>
  <c r="AF678" i="6" s="1"/>
  <c r="AG678" i="6" s="1"/>
  <c r="Q678" i="6"/>
  <c r="S678" i="6"/>
  <c r="AO678" i="6"/>
  <c r="AR678" i="6" s="1"/>
  <c r="AS678" i="6" s="1"/>
  <c r="AR677" i="6"/>
  <c r="AS677" i="6" s="1"/>
  <c r="AK680" i="6"/>
  <c r="AO679" i="6"/>
  <c r="AQ679" i="6"/>
  <c r="V684" i="4"/>
  <c r="U685" i="4"/>
  <c r="Z683" i="4"/>
  <c r="H685" i="4"/>
  <c r="I685" i="4" s="1"/>
  <c r="K684" i="4"/>
  <c r="M684" i="4" s="1"/>
  <c r="N684" i="4" s="1"/>
  <c r="O684" i="4" s="1"/>
  <c r="N683" i="4"/>
  <c r="O683" i="4" s="1"/>
  <c r="DM691" i="3"/>
  <c r="DN691" i="3" s="1"/>
  <c r="DO691" i="3" s="1"/>
  <c r="DP691" i="3" s="1"/>
  <c r="CE658" i="3"/>
  <c r="CD658" i="3"/>
  <c r="CF658" i="3" s="1"/>
  <c r="CG658" i="3" s="1"/>
  <c r="BP662" i="3"/>
  <c r="CB662" i="3" s="1"/>
  <c r="B676" i="3"/>
  <c r="BA662" i="3"/>
  <c r="BS658" i="3"/>
  <c r="BR658" i="3"/>
  <c r="BT658" i="3" s="1"/>
  <c r="BU658" i="3" s="1"/>
  <c r="BB659" i="3"/>
  <c r="BQ659" i="3"/>
  <c r="CC659" i="3" s="1"/>
  <c r="BD659" i="3"/>
  <c r="BC659" i="3"/>
  <c r="BE659" i="3" s="1"/>
  <c r="BF659" i="3" s="1"/>
  <c r="E672" i="3"/>
  <c r="F672" i="3" s="1"/>
  <c r="G672" i="3" s="1"/>
  <c r="D672" i="3"/>
  <c r="C673" i="3"/>
  <c r="CM677" i="3"/>
  <c r="CN676" i="3"/>
  <c r="CO676" i="3" s="1"/>
  <c r="CP676" i="3" s="1"/>
  <c r="CQ676" i="3" s="1"/>
  <c r="V657" i="2"/>
  <c r="G659" i="2"/>
  <c r="T659" i="2"/>
  <c r="U658" i="2"/>
  <c r="Z658" i="2" s="1"/>
  <c r="E661" i="2"/>
  <c r="F660" i="2"/>
  <c r="I660" i="2" s="1"/>
  <c r="J655" i="1"/>
  <c r="K655" i="1" s="1"/>
  <c r="H656" i="1"/>
  <c r="G656" i="1"/>
  <c r="D658" i="1"/>
  <c r="E658" i="1" s="1"/>
  <c r="I658" i="1" s="1"/>
  <c r="F657" i="1"/>
  <c r="Q679" i="6" l="1"/>
  <c r="AP680" i="6"/>
  <c r="AN680" i="6"/>
  <c r="AL680" i="6"/>
  <c r="AM680" i="6"/>
  <c r="T678" i="6"/>
  <c r="AC679" i="6"/>
  <c r="R680" i="6"/>
  <c r="O680" i="6"/>
  <c r="S680" i="6" s="1"/>
  <c r="M681" i="6"/>
  <c r="N680" i="6"/>
  <c r="P680" i="6"/>
  <c r="S679" i="6"/>
  <c r="AD680" i="6"/>
  <c r="AB680" i="6"/>
  <c r="Z680" i="6"/>
  <c r="AA680" i="6"/>
  <c r="AE680" i="6" s="1"/>
  <c r="Y681" i="6"/>
  <c r="AE679" i="6"/>
  <c r="AR679" i="6"/>
  <c r="AS679" i="6" s="1"/>
  <c r="AK681" i="6"/>
  <c r="X684" i="4"/>
  <c r="Z684" i="4" s="1"/>
  <c r="V685" i="4"/>
  <c r="X685" i="4" s="1"/>
  <c r="AA683" i="4"/>
  <c r="AB683" i="4" s="1"/>
  <c r="U686" i="4"/>
  <c r="H686" i="4"/>
  <c r="I686" i="4" s="1"/>
  <c r="K685" i="4"/>
  <c r="M685" i="4" s="1"/>
  <c r="N685" i="4" s="1"/>
  <c r="O685" i="4" s="1"/>
  <c r="DM692" i="3"/>
  <c r="DN692" i="3" s="1"/>
  <c r="DO692" i="3" s="1"/>
  <c r="DP692" i="3" s="1"/>
  <c r="CD659" i="3"/>
  <c r="CF659" i="3" s="1"/>
  <c r="CG659" i="3" s="1"/>
  <c r="CE659" i="3"/>
  <c r="BB660" i="3"/>
  <c r="BQ660" i="3"/>
  <c r="CC660" i="3" s="1"/>
  <c r="BR659" i="3"/>
  <c r="BT659" i="3" s="1"/>
  <c r="BU659" i="3" s="1"/>
  <c r="BS659" i="3"/>
  <c r="BP663" i="3"/>
  <c r="CB663" i="3" s="1"/>
  <c r="B677" i="3"/>
  <c r="BA663" i="3"/>
  <c r="BD660" i="3"/>
  <c r="BC660" i="3"/>
  <c r="BE660" i="3" s="1"/>
  <c r="BF660" i="3" s="1"/>
  <c r="E673" i="3"/>
  <c r="F673" i="3" s="1"/>
  <c r="G673" i="3" s="1"/>
  <c r="D673" i="3"/>
  <c r="C674" i="3"/>
  <c r="CM678" i="3"/>
  <c r="CN677" i="3"/>
  <c r="CO677" i="3" s="1"/>
  <c r="CP677" i="3" s="1"/>
  <c r="CQ677" i="3" s="1"/>
  <c r="V658" i="2"/>
  <c r="G660" i="2"/>
  <c r="T660" i="2"/>
  <c r="U659" i="2"/>
  <c r="Z659" i="2" s="1"/>
  <c r="E662" i="2"/>
  <c r="F661" i="2"/>
  <c r="I661" i="2" s="1"/>
  <c r="J656" i="1"/>
  <c r="K656" i="1" s="1"/>
  <c r="G657" i="1"/>
  <c r="H657" i="1"/>
  <c r="D659" i="1"/>
  <c r="E659" i="1" s="1"/>
  <c r="I659" i="1" s="1"/>
  <c r="F658" i="1"/>
  <c r="T679" i="6" l="1"/>
  <c r="AF679" i="6"/>
  <c r="AG679" i="6" s="1"/>
  <c r="Q680" i="6"/>
  <c r="T680" i="6" s="1"/>
  <c r="AP681" i="6"/>
  <c r="AN681" i="6"/>
  <c r="AL681" i="6"/>
  <c r="AM681" i="6"/>
  <c r="AQ681" i="6" s="1"/>
  <c r="P681" i="6"/>
  <c r="O681" i="6"/>
  <c r="M682" i="6"/>
  <c r="N681" i="6"/>
  <c r="R681" i="6"/>
  <c r="AD681" i="6"/>
  <c r="AB681" i="6"/>
  <c r="Z681" i="6"/>
  <c r="AA681" i="6"/>
  <c r="Y682" i="6"/>
  <c r="AC680" i="6"/>
  <c r="AF680" i="6" s="1"/>
  <c r="AG680" i="6" s="1"/>
  <c r="AQ680" i="6"/>
  <c r="AK682" i="6"/>
  <c r="AO680" i="6"/>
  <c r="V686" i="4"/>
  <c r="AA684" i="4"/>
  <c r="AB684" i="4" s="1"/>
  <c r="U687" i="4"/>
  <c r="X686" i="4"/>
  <c r="Z685" i="4"/>
  <c r="H687" i="4"/>
  <c r="K686" i="4"/>
  <c r="M686" i="4" s="1"/>
  <c r="N686" i="4" s="1"/>
  <c r="O686" i="4" s="1"/>
  <c r="I687" i="4"/>
  <c r="DM693" i="3"/>
  <c r="DN693" i="3" s="1"/>
  <c r="DO693" i="3" s="1"/>
  <c r="DP693" i="3" s="1"/>
  <c r="CD660" i="3"/>
  <c r="CF660" i="3" s="1"/>
  <c r="CG660" i="3" s="1"/>
  <c r="CE660" i="3"/>
  <c r="BP664" i="3"/>
  <c r="CB664" i="3" s="1"/>
  <c r="B678" i="3"/>
  <c r="BA664" i="3"/>
  <c r="BR660" i="3"/>
  <c r="BT660" i="3" s="1"/>
  <c r="BU660" i="3" s="1"/>
  <c r="BS660" i="3"/>
  <c r="BB661" i="3"/>
  <c r="BQ661" i="3"/>
  <c r="CC661" i="3" s="1"/>
  <c r="BD661" i="3"/>
  <c r="BC661" i="3"/>
  <c r="BE661" i="3" s="1"/>
  <c r="BF661" i="3" s="1"/>
  <c r="E674" i="3"/>
  <c r="F674" i="3" s="1"/>
  <c r="G674" i="3" s="1"/>
  <c r="D674" i="3"/>
  <c r="C675" i="3"/>
  <c r="CM679" i="3"/>
  <c r="CN678" i="3"/>
  <c r="CO678" i="3" s="1"/>
  <c r="CP678" i="3" s="1"/>
  <c r="CQ678" i="3" s="1"/>
  <c r="V659" i="2"/>
  <c r="G661" i="2"/>
  <c r="T661" i="2"/>
  <c r="U660" i="2"/>
  <c r="Z660" i="2" s="1"/>
  <c r="F662" i="2"/>
  <c r="I662" i="2" s="1"/>
  <c r="E663" i="2"/>
  <c r="J657" i="1"/>
  <c r="K657" i="1" s="1"/>
  <c r="G658" i="1"/>
  <c r="H658" i="1"/>
  <c r="D660" i="1"/>
  <c r="E660" i="1" s="1"/>
  <c r="I660" i="1" s="1"/>
  <c r="F659" i="1"/>
  <c r="S681" i="6" l="1"/>
  <c r="O682" i="6"/>
  <c r="R682" i="6"/>
  <c r="N682" i="6"/>
  <c r="M683" i="6"/>
  <c r="P682" i="6"/>
  <c r="AP682" i="6"/>
  <c r="AN682" i="6"/>
  <c r="AL682" i="6"/>
  <c r="AM682" i="6"/>
  <c r="AQ682" i="6" s="1"/>
  <c r="AD682" i="6"/>
  <c r="AB682" i="6"/>
  <c r="AA682" i="6"/>
  <c r="Z682" i="6"/>
  <c r="Y683" i="6"/>
  <c r="AC681" i="6"/>
  <c r="Q681" i="6"/>
  <c r="T681" i="6" s="1"/>
  <c r="AE681" i="6"/>
  <c r="AF681" i="6" s="1"/>
  <c r="AG681" i="6" s="1"/>
  <c r="AO681" i="6"/>
  <c r="AK683" i="6"/>
  <c r="AR681" i="6"/>
  <c r="AS681" i="6" s="1"/>
  <c r="AR680" i="6"/>
  <c r="AS680" i="6" s="1"/>
  <c r="V687" i="4"/>
  <c r="AA685" i="4"/>
  <c r="AB685" i="4" s="1"/>
  <c r="U688" i="4"/>
  <c r="Z686" i="4"/>
  <c r="H688" i="4"/>
  <c r="I688" i="4" s="1"/>
  <c r="K687" i="4"/>
  <c r="M687" i="4" s="1"/>
  <c r="N687" i="4" s="1"/>
  <c r="O687" i="4" s="1"/>
  <c r="DM694" i="3"/>
  <c r="DN694" i="3" s="1"/>
  <c r="DO694" i="3" s="1"/>
  <c r="DP694" i="3" s="1"/>
  <c r="CE661" i="3"/>
  <c r="CD661" i="3"/>
  <c r="CF661" i="3" s="1"/>
  <c r="CG661" i="3" s="1"/>
  <c r="BB662" i="3"/>
  <c r="BQ662" i="3"/>
  <c r="CC662" i="3" s="1"/>
  <c r="BP665" i="3"/>
  <c r="CB665" i="3" s="1"/>
  <c r="B679" i="3"/>
  <c r="BA665" i="3"/>
  <c r="BS661" i="3"/>
  <c r="BR661" i="3"/>
  <c r="BT661" i="3" s="1"/>
  <c r="BU661" i="3" s="1"/>
  <c r="BD662" i="3"/>
  <c r="BC662" i="3"/>
  <c r="BE662" i="3" s="1"/>
  <c r="BF662" i="3" s="1"/>
  <c r="E675" i="3"/>
  <c r="F675" i="3" s="1"/>
  <c r="G675" i="3" s="1"/>
  <c r="D675" i="3"/>
  <c r="C676" i="3"/>
  <c r="CM680" i="3"/>
  <c r="CN679" i="3"/>
  <c r="CO679" i="3" s="1"/>
  <c r="CP679" i="3" s="1"/>
  <c r="CQ679" i="3" s="1"/>
  <c r="V660" i="2"/>
  <c r="G662" i="2"/>
  <c r="U661" i="2"/>
  <c r="Z661" i="2" s="1"/>
  <c r="T662" i="2"/>
  <c r="E664" i="2"/>
  <c r="F663" i="2"/>
  <c r="I663" i="2" s="1"/>
  <c r="J658" i="1"/>
  <c r="K658" i="1" s="1"/>
  <c r="H659" i="1"/>
  <c r="G659" i="1"/>
  <c r="D661" i="1"/>
  <c r="E661" i="1" s="1"/>
  <c r="I661" i="1" s="1"/>
  <c r="F660" i="1"/>
  <c r="AC682" i="6" l="1"/>
  <c r="Q682" i="6"/>
  <c r="S682" i="6"/>
  <c r="M684" i="6"/>
  <c r="P683" i="6"/>
  <c r="O683" i="6"/>
  <c r="N683" i="6"/>
  <c r="R683" i="6"/>
  <c r="AD683" i="6"/>
  <c r="AB683" i="6"/>
  <c r="Z683" i="6"/>
  <c r="AA683" i="6"/>
  <c r="AE683" i="6" s="1"/>
  <c r="Y684" i="6"/>
  <c r="AP683" i="6"/>
  <c r="AN683" i="6"/>
  <c r="AL683" i="6"/>
  <c r="AM683" i="6"/>
  <c r="AE682" i="6"/>
  <c r="AF682" i="6" s="1"/>
  <c r="AG682" i="6" s="1"/>
  <c r="AK684" i="6"/>
  <c r="AO682" i="6"/>
  <c r="AR682" i="6" s="1"/>
  <c r="AS682" i="6" s="1"/>
  <c r="V688" i="4"/>
  <c r="X687" i="4"/>
  <c r="Z687" i="4" s="1"/>
  <c r="AA686" i="4"/>
  <c r="AB686" i="4" s="1"/>
  <c r="U689" i="4"/>
  <c r="H689" i="4"/>
  <c r="I689" i="4" s="1"/>
  <c r="K688" i="4"/>
  <c r="M688" i="4" s="1"/>
  <c r="DM695" i="3"/>
  <c r="DN695" i="3" s="1"/>
  <c r="DO695" i="3" s="1"/>
  <c r="DP695" i="3" s="1"/>
  <c r="CE662" i="3"/>
  <c r="CD662" i="3"/>
  <c r="CF662" i="3" s="1"/>
  <c r="CG662" i="3" s="1"/>
  <c r="BB663" i="3"/>
  <c r="BQ663" i="3"/>
  <c r="CC663" i="3" s="1"/>
  <c r="BS662" i="3"/>
  <c r="BR662" i="3"/>
  <c r="BT662" i="3" s="1"/>
  <c r="BU662" i="3" s="1"/>
  <c r="BP666" i="3"/>
  <c r="CB666" i="3" s="1"/>
  <c r="BA666" i="3"/>
  <c r="B680" i="3"/>
  <c r="BD663" i="3"/>
  <c r="BC663" i="3"/>
  <c r="BE663" i="3" s="1"/>
  <c r="BF663" i="3" s="1"/>
  <c r="E676" i="3"/>
  <c r="F676" i="3" s="1"/>
  <c r="G676" i="3" s="1"/>
  <c r="D676" i="3"/>
  <c r="C677" i="3"/>
  <c r="CM681" i="3"/>
  <c r="CN680" i="3"/>
  <c r="CO680" i="3" s="1"/>
  <c r="CP680" i="3" s="1"/>
  <c r="CQ680" i="3" s="1"/>
  <c r="V661" i="2"/>
  <c r="G663" i="2"/>
  <c r="T663" i="2"/>
  <c r="U662" i="2"/>
  <c r="Z662" i="2" s="1"/>
  <c r="E665" i="2"/>
  <c r="F664" i="2"/>
  <c r="I664" i="2" s="1"/>
  <c r="J659" i="1"/>
  <c r="K659" i="1" s="1"/>
  <c r="H660" i="1"/>
  <c r="G660" i="1"/>
  <c r="D662" i="1"/>
  <c r="E662" i="1" s="1"/>
  <c r="I662" i="1" s="1"/>
  <c r="F661" i="1"/>
  <c r="T682" i="6" l="1"/>
  <c r="AC683" i="6"/>
  <c r="AF683" i="6" s="1"/>
  <c r="AG683" i="6" s="1"/>
  <c r="AP684" i="6"/>
  <c r="AN684" i="6"/>
  <c r="AL684" i="6"/>
  <c r="AM684" i="6"/>
  <c r="S683" i="6"/>
  <c r="Q683" i="6"/>
  <c r="AD684" i="6"/>
  <c r="AB684" i="6"/>
  <c r="Z684" i="6"/>
  <c r="AA684" i="6"/>
  <c r="AE684" i="6" s="1"/>
  <c r="Y685" i="6"/>
  <c r="M685" i="6"/>
  <c r="R684" i="6"/>
  <c r="N684" i="6"/>
  <c r="P684" i="6"/>
  <c r="O684" i="6"/>
  <c r="S684" i="6" s="1"/>
  <c r="AK685" i="6"/>
  <c r="AQ684" i="6"/>
  <c r="AQ683" i="6"/>
  <c r="AO683" i="6"/>
  <c r="X688" i="4"/>
  <c r="V689" i="4"/>
  <c r="Z688" i="4"/>
  <c r="AA688" i="4" s="1"/>
  <c r="AB688" i="4" s="1"/>
  <c r="AA687" i="4"/>
  <c r="AB687" i="4" s="1"/>
  <c r="U690" i="4"/>
  <c r="H690" i="4"/>
  <c r="I690" i="4" s="1"/>
  <c r="K689" i="4"/>
  <c r="M689" i="4" s="1"/>
  <c r="N688" i="4"/>
  <c r="O688" i="4" s="1"/>
  <c r="DM696" i="3"/>
  <c r="DN696" i="3" s="1"/>
  <c r="DO696" i="3" s="1"/>
  <c r="DP696" i="3" s="1"/>
  <c r="CD663" i="3"/>
  <c r="CF663" i="3" s="1"/>
  <c r="CG663" i="3" s="1"/>
  <c r="CE663" i="3"/>
  <c r="BP667" i="3"/>
  <c r="CB667" i="3" s="1"/>
  <c r="B681" i="3"/>
  <c r="BA667" i="3"/>
  <c r="BB664" i="3"/>
  <c r="BQ664" i="3"/>
  <c r="CC664" i="3" s="1"/>
  <c r="BS663" i="3"/>
  <c r="BR663" i="3"/>
  <c r="BT663" i="3" s="1"/>
  <c r="BU663" i="3" s="1"/>
  <c r="BD664" i="3"/>
  <c r="BC664" i="3"/>
  <c r="BE664" i="3" s="1"/>
  <c r="BF664" i="3" s="1"/>
  <c r="E677" i="3"/>
  <c r="F677" i="3" s="1"/>
  <c r="G677" i="3" s="1"/>
  <c r="D677" i="3"/>
  <c r="C678" i="3"/>
  <c r="CM682" i="3"/>
  <c r="CN681" i="3"/>
  <c r="CO681" i="3" s="1"/>
  <c r="CP681" i="3" s="1"/>
  <c r="CQ681" i="3" s="1"/>
  <c r="V662" i="2"/>
  <c r="G664" i="2"/>
  <c r="T664" i="2"/>
  <c r="U663" i="2"/>
  <c r="Z663" i="2" s="1"/>
  <c r="E666" i="2"/>
  <c r="F665" i="2"/>
  <c r="I665" i="2" s="1"/>
  <c r="J660" i="1"/>
  <c r="K660" i="1" s="1"/>
  <c r="H661" i="1"/>
  <c r="G661" i="1"/>
  <c r="D663" i="1"/>
  <c r="E663" i="1" s="1"/>
  <c r="I663" i="1" s="1"/>
  <c r="F662" i="1"/>
  <c r="Q684" i="6" l="1"/>
  <c r="T684" i="6" s="1"/>
  <c r="T683" i="6"/>
  <c r="AP685" i="6"/>
  <c r="AN685" i="6"/>
  <c r="AL685" i="6"/>
  <c r="AM685" i="6"/>
  <c r="R685" i="6"/>
  <c r="O685" i="6"/>
  <c r="M686" i="6"/>
  <c r="P685" i="6"/>
  <c r="N685" i="6"/>
  <c r="AC684" i="6"/>
  <c r="AF684" i="6" s="1"/>
  <c r="AG684" i="6" s="1"/>
  <c r="AB685" i="6"/>
  <c r="AD685" i="6"/>
  <c r="Z685" i="6"/>
  <c r="AA685" i="6"/>
  <c r="AE685" i="6" s="1"/>
  <c r="Y686" i="6"/>
  <c r="AR683" i="6"/>
  <c r="AS683" i="6" s="1"/>
  <c r="AO684" i="6"/>
  <c r="AR684" i="6" s="1"/>
  <c r="AS684" i="6" s="1"/>
  <c r="AK686" i="6"/>
  <c r="AO685" i="6"/>
  <c r="AQ685" i="6"/>
  <c r="AR685" i="6" s="1"/>
  <c r="AS685" i="6" s="1"/>
  <c r="V690" i="4"/>
  <c r="X689" i="4"/>
  <c r="Z689" i="4" s="1"/>
  <c r="U691" i="4"/>
  <c r="X690" i="4"/>
  <c r="H691" i="4"/>
  <c r="I691" i="4" s="1"/>
  <c r="K690" i="4"/>
  <c r="M690" i="4" s="1"/>
  <c r="N689" i="4"/>
  <c r="O689" i="4" s="1"/>
  <c r="DM697" i="3"/>
  <c r="DN697" i="3" s="1"/>
  <c r="DO697" i="3" s="1"/>
  <c r="DP697" i="3" s="1"/>
  <c r="CD664" i="3"/>
  <c r="CF664" i="3" s="1"/>
  <c r="CG664" i="3" s="1"/>
  <c r="CE664" i="3"/>
  <c r="BB665" i="3"/>
  <c r="BQ665" i="3"/>
  <c r="CC665" i="3" s="1"/>
  <c r="BS664" i="3"/>
  <c r="BR664" i="3"/>
  <c r="BT664" i="3" s="1"/>
  <c r="BU664" i="3" s="1"/>
  <c r="BP668" i="3"/>
  <c r="CB668" i="3" s="1"/>
  <c r="BA668" i="3"/>
  <c r="B682" i="3"/>
  <c r="BD665" i="3"/>
  <c r="BC665" i="3"/>
  <c r="BE665" i="3" s="1"/>
  <c r="BF665" i="3" s="1"/>
  <c r="E678" i="3"/>
  <c r="F678" i="3" s="1"/>
  <c r="G678" i="3" s="1"/>
  <c r="D678" i="3"/>
  <c r="C679" i="3"/>
  <c r="CM683" i="3"/>
  <c r="CN682" i="3"/>
  <c r="CO682" i="3" s="1"/>
  <c r="CP682" i="3" s="1"/>
  <c r="CQ682" i="3" s="1"/>
  <c r="V663" i="2"/>
  <c r="G665" i="2"/>
  <c r="T665" i="2"/>
  <c r="U664" i="2"/>
  <c r="Z664" i="2" s="1"/>
  <c r="E667" i="2"/>
  <c r="F666" i="2"/>
  <c r="I666" i="2" s="1"/>
  <c r="J661" i="1"/>
  <c r="K661" i="1" s="1"/>
  <c r="H662" i="1"/>
  <c r="G662" i="1"/>
  <c r="D664" i="1"/>
  <c r="E664" i="1" s="1"/>
  <c r="I664" i="1" s="1"/>
  <c r="F663" i="1"/>
  <c r="S685" i="6" l="1"/>
  <c r="Q685" i="6"/>
  <c r="AB686" i="6"/>
  <c r="AD686" i="6"/>
  <c r="Z686" i="6"/>
  <c r="AA686" i="6"/>
  <c r="AE686" i="6" s="1"/>
  <c r="Y687" i="6"/>
  <c r="AP686" i="6"/>
  <c r="AN686" i="6"/>
  <c r="AL686" i="6"/>
  <c r="AM686" i="6"/>
  <c r="R686" i="6"/>
  <c r="N686" i="6"/>
  <c r="P686" i="6"/>
  <c r="O686" i="6"/>
  <c r="M687" i="6"/>
  <c r="AC685" i="6"/>
  <c r="AF685" i="6" s="1"/>
  <c r="AG685" i="6" s="1"/>
  <c r="AK687" i="6"/>
  <c r="V691" i="4"/>
  <c r="U692" i="4"/>
  <c r="AA689" i="4"/>
  <c r="AB689" i="4" s="1"/>
  <c r="Z690" i="4"/>
  <c r="H692" i="4"/>
  <c r="I692" i="4" s="1"/>
  <c r="K691" i="4"/>
  <c r="M691" i="4" s="1"/>
  <c r="N690" i="4"/>
  <c r="O690" i="4" s="1"/>
  <c r="DM698" i="3"/>
  <c r="DN698" i="3" s="1"/>
  <c r="DO698" i="3" s="1"/>
  <c r="DP698" i="3" s="1"/>
  <c r="CE665" i="3"/>
  <c r="CD665" i="3"/>
  <c r="CF665" i="3" s="1"/>
  <c r="CG665" i="3" s="1"/>
  <c r="BB666" i="3"/>
  <c r="BQ666" i="3"/>
  <c r="CC666" i="3" s="1"/>
  <c r="BS665" i="3"/>
  <c r="BR665" i="3"/>
  <c r="BT665" i="3" s="1"/>
  <c r="BU665" i="3" s="1"/>
  <c r="BP669" i="3"/>
  <c r="CB669" i="3" s="1"/>
  <c r="B683" i="3"/>
  <c r="BA669" i="3"/>
  <c r="BD666" i="3"/>
  <c r="BC666" i="3"/>
  <c r="BE666" i="3" s="1"/>
  <c r="BF666" i="3" s="1"/>
  <c r="E679" i="3"/>
  <c r="F679" i="3" s="1"/>
  <c r="G679" i="3" s="1"/>
  <c r="D679" i="3"/>
  <c r="C680" i="3"/>
  <c r="CM684" i="3"/>
  <c r="CN683" i="3"/>
  <c r="CO683" i="3" s="1"/>
  <c r="CP683" i="3" s="1"/>
  <c r="CQ683" i="3" s="1"/>
  <c r="V664" i="2"/>
  <c r="G666" i="2"/>
  <c r="T666" i="2"/>
  <c r="U665" i="2"/>
  <c r="Z665" i="2" s="1"/>
  <c r="E668" i="2"/>
  <c r="F667" i="2"/>
  <c r="I667" i="2" s="1"/>
  <c r="J662" i="1"/>
  <c r="K662" i="1" s="1"/>
  <c r="H663" i="1"/>
  <c r="G663" i="1"/>
  <c r="D665" i="1"/>
  <c r="E665" i="1" s="1"/>
  <c r="I665" i="1" s="1"/>
  <c r="F664" i="1"/>
  <c r="T685" i="6" l="1"/>
  <c r="AP687" i="6"/>
  <c r="AN687" i="6"/>
  <c r="AL687" i="6"/>
  <c r="AM687" i="6"/>
  <c r="AD687" i="6"/>
  <c r="AB687" i="6"/>
  <c r="Z687" i="6"/>
  <c r="AA687" i="6"/>
  <c r="AE687" i="6" s="1"/>
  <c r="Y688" i="6"/>
  <c r="O687" i="6"/>
  <c r="R687" i="6"/>
  <c r="N687" i="6"/>
  <c r="P687" i="6"/>
  <c r="M688" i="6"/>
  <c r="S686" i="6"/>
  <c r="AC686" i="6"/>
  <c r="AF686" i="6" s="1"/>
  <c r="AG686" i="6" s="1"/>
  <c r="Q686" i="6"/>
  <c r="AQ686" i="6"/>
  <c r="AQ687" i="6"/>
  <c r="AK688" i="6"/>
  <c r="AO686" i="6"/>
  <c r="X691" i="4"/>
  <c r="V692" i="4"/>
  <c r="U693" i="4"/>
  <c r="AA690" i="4"/>
  <c r="AB690" i="4" s="1"/>
  <c r="Z691" i="4"/>
  <c r="H693" i="4"/>
  <c r="I693" i="4" s="1"/>
  <c r="K692" i="4"/>
  <c r="N691" i="4"/>
  <c r="O691" i="4" s="1"/>
  <c r="DM699" i="3"/>
  <c r="DN699" i="3" s="1"/>
  <c r="DO699" i="3" s="1"/>
  <c r="DP699" i="3" s="1"/>
  <c r="CE666" i="3"/>
  <c r="CD666" i="3"/>
  <c r="CF666" i="3" s="1"/>
  <c r="CG666" i="3" s="1"/>
  <c r="BB667" i="3"/>
  <c r="BQ667" i="3"/>
  <c r="CC667" i="3" s="1"/>
  <c r="BS666" i="3"/>
  <c r="BR666" i="3"/>
  <c r="BT666" i="3" s="1"/>
  <c r="BU666" i="3" s="1"/>
  <c r="BP670" i="3"/>
  <c r="CB670" i="3" s="1"/>
  <c r="B684" i="3"/>
  <c r="BA670" i="3"/>
  <c r="BD667" i="3"/>
  <c r="BC667" i="3"/>
  <c r="BE667" i="3" s="1"/>
  <c r="BF667" i="3" s="1"/>
  <c r="E680" i="3"/>
  <c r="F680" i="3" s="1"/>
  <c r="G680" i="3" s="1"/>
  <c r="D680" i="3"/>
  <c r="C681" i="3"/>
  <c r="CM685" i="3"/>
  <c r="CN684" i="3"/>
  <c r="CO684" i="3" s="1"/>
  <c r="CP684" i="3" s="1"/>
  <c r="CQ684" i="3" s="1"/>
  <c r="V665" i="2"/>
  <c r="G667" i="2"/>
  <c r="T667" i="2"/>
  <c r="U666" i="2"/>
  <c r="Z666" i="2" s="1"/>
  <c r="F668" i="2"/>
  <c r="I668" i="2" s="1"/>
  <c r="E669" i="2"/>
  <c r="J663" i="1"/>
  <c r="K663" i="1" s="1"/>
  <c r="H664" i="1"/>
  <c r="G664" i="1"/>
  <c r="D666" i="1"/>
  <c r="E666" i="1" s="1"/>
  <c r="I666" i="1" s="1"/>
  <c r="F665" i="1"/>
  <c r="T686" i="6" l="1"/>
  <c r="S687" i="6"/>
  <c r="AP688" i="6"/>
  <c r="AN688" i="6"/>
  <c r="AL688" i="6"/>
  <c r="AM688" i="6"/>
  <c r="AD688" i="6"/>
  <c r="AB688" i="6"/>
  <c r="Z688" i="6"/>
  <c r="AA688" i="6"/>
  <c r="AE688" i="6" s="1"/>
  <c r="Y689" i="6"/>
  <c r="AC687" i="6"/>
  <c r="AF687" i="6" s="1"/>
  <c r="AG687" i="6" s="1"/>
  <c r="R688" i="6"/>
  <c r="M689" i="6"/>
  <c r="P688" i="6"/>
  <c r="O688" i="6"/>
  <c r="N688" i="6"/>
  <c r="Q687" i="6"/>
  <c r="T687" i="6" s="1"/>
  <c r="AO687" i="6"/>
  <c r="AQ688" i="6"/>
  <c r="AK689" i="6"/>
  <c r="AO688" i="6"/>
  <c r="AR687" i="6"/>
  <c r="AS687" i="6" s="1"/>
  <c r="AR686" i="6"/>
  <c r="AS686" i="6" s="1"/>
  <c r="M692" i="4"/>
  <c r="V693" i="4"/>
  <c r="AA691" i="4"/>
  <c r="AB691" i="4" s="1"/>
  <c r="X692" i="4"/>
  <c r="Z692" i="4" s="1"/>
  <c r="U694" i="4"/>
  <c r="H694" i="4"/>
  <c r="I694" i="4" s="1"/>
  <c r="K693" i="4"/>
  <c r="N692" i="4"/>
  <c r="O692" i="4" s="1"/>
  <c r="DM700" i="3"/>
  <c r="DN700" i="3" s="1"/>
  <c r="DO700" i="3" s="1"/>
  <c r="DP700" i="3" s="1"/>
  <c r="CE667" i="3"/>
  <c r="CD667" i="3"/>
  <c r="CF667" i="3" s="1"/>
  <c r="CG667" i="3" s="1"/>
  <c r="BP671" i="3"/>
  <c r="CB671" i="3" s="1"/>
  <c r="B685" i="3"/>
  <c r="BA671" i="3"/>
  <c r="BS667" i="3"/>
  <c r="BR667" i="3"/>
  <c r="BT667" i="3" s="1"/>
  <c r="BU667" i="3" s="1"/>
  <c r="BB668" i="3"/>
  <c r="BQ668" i="3"/>
  <c r="CC668" i="3" s="1"/>
  <c r="BD668" i="3"/>
  <c r="BC668" i="3"/>
  <c r="BE668" i="3" s="1"/>
  <c r="BF668" i="3" s="1"/>
  <c r="E681" i="3"/>
  <c r="F681" i="3" s="1"/>
  <c r="G681" i="3" s="1"/>
  <c r="D681" i="3"/>
  <c r="C682" i="3"/>
  <c r="CM686" i="3"/>
  <c r="CN685" i="3"/>
  <c r="CO685" i="3" s="1"/>
  <c r="CP685" i="3" s="1"/>
  <c r="CQ685" i="3" s="1"/>
  <c r="V666" i="2"/>
  <c r="G668" i="2"/>
  <c r="T668" i="2"/>
  <c r="U667" i="2"/>
  <c r="Z667" i="2" s="1"/>
  <c r="E670" i="2"/>
  <c r="F669" i="2"/>
  <c r="I669" i="2" s="1"/>
  <c r="J664" i="1"/>
  <c r="K664" i="1" s="1"/>
  <c r="G665" i="1"/>
  <c r="H665" i="1"/>
  <c r="D667" i="1"/>
  <c r="E667" i="1" s="1"/>
  <c r="I667" i="1" s="1"/>
  <c r="F666" i="1"/>
  <c r="S688" i="6" l="1"/>
  <c r="AD689" i="6"/>
  <c r="AB689" i="6"/>
  <c r="AA689" i="6"/>
  <c r="AE689" i="6" s="1"/>
  <c r="Z689" i="6"/>
  <c r="Y690" i="6"/>
  <c r="AC688" i="6"/>
  <c r="AF688" i="6" s="1"/>
  <c r="AG688" i="6" s="1"/>
  <c r="Q688" i="6"/>
  <c r="T688" i="6" s="1"/>
  <c r="AP689" i="6"/>
  <c r="AN689" i="6"/>
  <c r="AL689" i="6"/>
  <c r="AM689" i="6"/>
  <c r="R689" i="6"/>
  <c r="N689" i="6"/>
  <c r="P689" i="6"/>
  <c r="M690" i="6"/>
  <c r="O689" i="6"/>
  <c r="AK690" i="6"/>
  <c r="AR688" i="6"/>
  <c r="AS688" i="6" s="1"/>
  <c r="M693" i="4"/>
  <c r="V694" i="4"/>
  <c r="AA692" i="4"/>
  <c r="AB692" i="4" s="1"/>
  <c r="U695" i="4"/>
  <c r="X693" i="4"/>
  <c r="Z693" i="4" s="1"/>
  <c r="H695" i="4"/>
  <c r="I695" i="4" s="1"/>
  <c r="K694" i="4"/>
  <c r="M694" i="4" s="1"/>
  <c r="N693" i="4"/>
  <c r="O693" i="4" s="1"/>
  <c r="DM701" i="3"/>
  <c r="DN701" i="3" s="1"/>
  <c r="DO701" i="3" s="1"/>
  <c r="DP701" i="3" s="1"/>
  <c r="CE668" i="3"/>
  <c r="CD668" i="3"/>
  <c r="CF668" i="3" s="1"/>
  <c r="CG668" i="3" s="1"/>
  <c r="BB669" i="3"/>
  <c r="BQ669" i="3"/>
  <c r="CC669" i="3" s="1"/>
  <c r="BS668" i="3"/>
  <c r="BR668" i="3"/>
  <c r="BT668" i="3" s="1"/>
  <c r="BU668" i="3" s="1"/>
  <c r="BP672" i="3"/>
  <c r="CB672" i="3" s="1"/>
  <c r="B686" i="3"/>
  <c r="BA672" i="3"/>
  <c r="BD669" i="3"/>
  <c r="BC669" i="3"/>
  <c r="BE669" i="3" s="1"/>
  <c r="BF669" i="3" s="1"/>
  <c r="E682" i="3"/>
  <c r="F682" i="3" s="1"/>
  <c r="G682" i="3" s="1"/>
  <c r="D682" i="3"/>
  <c r="C683" i="3"/>
  <c r="CM687" i="3"/>
  <c r="CN686" i="3"/>
  <c r="CO686" i="3" s="1"/>
  <c r="CP686" i="3" s="1"/>
  <c r="CQ686" i="3" s="1"/>
  <c r="V667" i="2"/>
  <c r="G669" i="2"/>
  <c r="U668" i="2"/>
  <c r="Z668" i="2" s="1"/>
  <c r="T669" i="2"/>
  <c r="E671" i="2"/>
  <c r="F670" i="2"/>
  <c r="I670" i="2" s="1"/>
  <c r="J665" i="1"/>
  <c r="K665" i="1" s="1"/>
  <c r="G666" i="1"/>
  <c r="H666" i="1"/>
  <c r="D668" i="1"/>
  <c r="E668" i="1" s="1"/>
  <c r="I668" i="1" s="1"/>
  <c r="F667" i="1"/>
  <c r="S689" i="6" l="1"/>
  <c r="Q689" i="6"/>
  <c r="AQ689" i="6"/>
  <c r="AC689" i="6"/>
  <c r="AP690" i="6"/>
  <c r="AN690" i="6"/>
  <c r="AM690" i="6"/>
  <c r="AL690" i="6"/>
  <c r="M691" i="6"/>
  <c r="N690" i="6"/>
  <c r="R690" i="6"/>
  <c r="P690" i="6"/>
  <c r="O690" i="6"/>
  <c r="AD690" i="6"/>
  <c r="AB690" i="6"/>
  <c r="AA690" i="6"/>
  <c r="Z690" i="6"/>
  <c r="Y691" i="6"/>
  <c r="AF689" i="6"/>
  <c r="AG689" i="6" s="1"/>
  <c r="AK691" i="6"/>
  <c r="AQ690" i="6"/>
  <c r="AO690" i="6"/>
  <c r="AO689" i="6"/>
  <c r="AR689" i="6" s="1"/>
  <c r="AS689" i="6" s="1"/>
  <c r="X694" i="4"/>
  <c r="Z694" i="4" s="1"/>
  <c r="AA694" i="4" s="1"/>
  <c r="AB694" i="4" s="1"/>
  <c r="V695" i="4"/>
  <c r="X695" i="4" s="1"/>
  <c r="AA693" i="4"/>
  <c r="AB693" i="4" s="1"/>
  <c r="U696" i="4"/>
  <c r="H696" i="4"/>
  <c r="I696" i="4" s="1"/>
  <c r="K695" i="4"/>
  <c r="N694" i="4"/>
  <c r="O694" i="4" s="1"/>
  <c r="DM702" i="3"/>
  <c r="DN702" i="3" s="1"/>
  <c r="DO702" i="3" s="1"/>
  <c r="DP702" i="3" s="1"/>
  <c r="CE669" i="3"/>
  <c r="CD669" i="3"/>
  <c r="CF669" i="3" s="1"/>
  <c r="CG669" i="3" s="1"/>
  <c r="BB670" i="3"/>
  <c r="BQ670" i="3"/>
  <c r="CC670" i="3" s="1"/>
  <c r="BP673" i="3"/>
  <c r="CB673" i="3" s="1"/>
  <c r="BA673" i="3"/>
  <c r="B687" i="3"/>
  <c r="BS669" i="3"/>
  <c r="BR669" i="3"/>
  <c r="BT669" i="3" s="1"/>
  <c r="BU669" i="3" s="1"/>
  <c r="BC670" i="3"/>
  <c r="BE670" i="3" s="1"/>
  <c r="BF670" i="3" s="1"/>
  <c r="BD670" i="3"/>
  <c r="E683" i="3"/>
  <c r="F683" i="3" s="1"/>
  <c r="G683" i="3" s="1"/>
  <c r="D683" i="3"/>
  <c r="C684" i="3"/>
  <c r="CM688" i="3"/>
  <c r="CN687" i="3"/>
  <c r="CO687" i="3" s="1"/>
  <c r="CP687" i="3" s="1"/>
  <c r="CQ687" i="3" s="1"/>
  <c r="V668" i="2"/>
  <c r="G670" i="2"/>
  <c r="T670" i="2"/>
  <c r="U669" i="2"/>
  <c r="Z669" i="2" s="1"/>
  <c r="E672" i="2"/>
  <c r="F671" i="2"/>
  <c r="I671" i="2" s="1"/>
  <c r="J666" i="1"/>
  <c r="K666" i="1" s="1"/>
  <c r="H667" i="1"/>
  <c r="G667" i="1"/>
  <c r="D669" i="1"/>
  <c r="E669" i="1" s="1"/>
  <c r="I669" i="1" s="1"/>
  <c r="F668" i="1"/>
  <c r="T689" i="6" l="1"/>
  <c r="S690" i="6"/>
  <c r="Q690" i="6"/>
  <c r="T690" i="6" s="1"/>
  <c r="AC690" i="6"/>
  <c r="AP691" i="6"/>
  <c r="AN691" i="6"/>
  <c r="AL691" i="6"/>
  <c r="AM691" i="6"/>
  <c r="AB691" i="6"/>
  <c r="AD691" i="6"/>
  <c r="Z691" i="6"/>
  <c r="AA691" i="6"/>
  <c r="AE691" i="6" s="1"/>
  <c r="Y692" i="6"/>
  <c r="P691" i="6"/>
  <c r="O691" i="6"/>
  <c r="M692" i="6"/>
  <c r="N691" i="6"/>
  <c r="R691" i="6"/>
  <c r="AE690" i="6"/>
  <c r="AF690" i="6" s="1"/>
  <c r="AG690" i="6" s="1"/>
  <c r="AK692" i="6"/>
  <c r="AO691" i="6"/>
  <c r="AQ691" i="6"/>
  <c r="AR691" i="6" s="1"/>
  <c r="AS691" i="6" s="1"/>
  <c r="AR690" i="6"/>
  <c r="AS690" i="6" s="1"/>
  <c r="M695" i="4"/>
  <c r="V696" i="4"/>
  <c r="U697" i="4"/>
  <c r="Z695" i="4"/>
  <c r="H697" i="4"/>
  <c r="I697" i="4" s="1"/>
  <c r="K696" i="4"/>
  <c r="N695" i="4"/>
  <c r="O695" i="4" s="1"/>
  <c r="DM703" i="3"/>
  <c r="DN703" i="3" s="1"/>
  <c r="DO703" i="3" s="1"/>
  <c r="DP703" i="3" s="1"/>
  <c r="CE670" i="3"/>
  <c r="CD670" i="3"/>
  <c r="CF670" i="3" s="1"/>
  <c r="CG670" i="3" s="1"/>
  <c r="BB671" i="3"/>
  <c r="BQ671" i="3"/>
  <c r="CC671" i="3" s="1"/>
  <c r="BP674" i="3"/>
  <c r="CB674" i="3" s="1"/>
  <c r="B688" i="3"/>
  <c r="BA674" i="3"/>
  <c r="BS670" i="3"/>
  <c r="BR670" i="3"/>
  <c r="BT670" i="3" s="1"/>
  <c r="BU670" i="3" s="1"/>
  <c r="BC671" i="3"/>
  <c r="BE671" i="3" s="1"/>
  <c r="BF671" i="3" s="1"/>
  <c r="BD671" i="3"/>
  <c r="E684" i="3"/>
  <c r="F684" i="3" s="1"/>
  <c r="G684" i="3" s="1"/>
  <c r="D684" i="3"/>
  <c r="C685" i="3"/>
  <c r="CM689" i="3"/>
  <c r="CN688" i="3"/>
  <c r="CO688" i="3" s="1"/>
  <c r="CP688" i="3" s="1"/>
  <c r="CQ688" i="3" s="1"/>
  <c r="V669" i="2"/>
  <c r="G671" i="2"/>
  <c r="T671" i="2"/>
  <c r="U670" i="2"/>
  <c r="Z670" i="2" s="1"/>
  <c r="E673" i="2"/>
  <c r="F672" i="2"/>
  <c r="I672" i="2" s="1"/>
  <c r="J667" i="1"/>
  <c r="K667" i="1" s="1"/>
  <c r="H668" i="1"/>
  <c r="G668" i="1"/>
  <c r="D670" i="1"/>
  <c r="E670" i="1" s="1"/>
  <c r="I670" i="1" s="1"/>
  <c r="F669" i="1"/>
  <c r="Q691" i="6" l="1"/>
  <c r="S691" i="6"/>
  <c r="AP692" i="6"/>
  <c r="AN692" i="6"/>
  <c r="AL692" i="6"/>
  <c r="AM692" i="6"/>
  <c r="AD692" i="6"/>
  <c r="AB692" i="6"/>
  <c r="Z692" i="6"/>
  <c r="AA692" i="6"/>
  <c r="AE692" i="6" s="1"/>
  <c r="Y693" i="6"/>
  <c r="AC691" i="6"/>
  <c r="AF691" i="6" s="1"/>
  <c r="AG691" i="6" s="1"/>
  <c r="N692" i="6"/>
  <c r="R692" i="6"/>
  <c r="M693" i="6"/>
  <c r="P692" i="6"/>
  <c r="O692" i="6"/>
  <c r="S692" i="6" s="1"/>
  <c r="AK693" i="6"/>
  <c r="M696" i="4"/>
  <c r="X696" i="4"/>
  <c r="V697" i="4"/>
  <c r="X697" i="4" s="1"/>
  <c r="AA695" i="4"/>
  <c r="AB695" i="4" s="1"/>
  <c r="U698" i="4"/>
  <c r="Z696" i="4"/>
  <c r="H698" i="4"/>
  <c r="I698" i="4" s="1"/>
  <c r="K697" i="4"/>
  <c r="M697" i="4" s="1"/>
  <c r="N696" i="4"/>
  <c r="O696" i="4" s="1"/>
  <c r="DM704" i="3"/>
  <c r="DN704" i="3" s="1"/>
  <c r="DO704" i="3" s="1"/>
  <c r="DP704" i="3" s="1"/>
  <c r="CE671" i="3"/>
  <c r="CD671" i="3"/>
  <c r="CF671" i="3" s="1"/>
  <c r="CG671" i="3" s="1"/>
  <c r="BB672" i="3"/>
  <c r="BQ672" i="3"/>
  <c r="CC672" i="3" s="1"/>
  <c r="BP675" i="3"/>
  <c r="CB675" i="3" s="1"/>
  <c r="BA675" i="3"/>
  <c r="B689" i="3"/>
  <c r="BS671" i="3"/>
  <c r="BR671" i="3"/>
  <c r="BT671" i="3" s="1"/>
  <c r="BU671" i="3" s="1"/>
  <c r="BC672" i="3"/>
  <c r="BE672" i="3" s="1"/>
  <c r="BF672" i="3" s="1"/>
  <c r="BD672" i="3"/>
  <c r="E685" i="3"/>
  <c r="F685" i="3" s="1"/>
  <c r="G685" i="3" s="1"/>
  <c r="D685" i="3"/>
  <c r="C686" i="3"/>
  <c r="CM690" i="3"/>
  <c r="CN689" i="3"/>
  <c r="CO689" i="3" s="1"/>
  <c r="CP689" i="3" s="1"/>
  <c r="CQ689" i="3" s="1"/>
  <c r="V670" i="2"/>
  <c r="G672" i="2"/>
  <c r="T672" i="2"/>
  <c r="U671" i="2"/>
  <c r="Z671" i="2" s="1"/>
  <c r="E674" i="2"/>
  <c r="F673" i="2"/>
  <c r="I673" i="2" s="1"/>
  <c r="J668" i="1"/>
  <c r="K668" i="1" s="1"/>
  <c r="H669" i="1"/>
  <c r="G669" i="1"/>
  <c r="D671" i="1"/>
  <c r="E671" i="1" s="1"/>
  <c r="I671" i="1" s="1"/>
  <c r="F670" i="1"/>
  <c r="Q692" i="6" l="1"/>
  <c r="T692" i="6" s="1"/>
  <c r="T691" i="6"/>
  <c r="N693" i="6"/>
  <c r="R693" i="6"/>
  <c r="P693" i="6"/>
  <c r="O693" i="6"/>
  <c r="S693" i="6" s="1"/>
  <c r="M694" i="6"/>
  <c r="AD693" i="6"/>
  <c r="AB693" i="6"/>
  <c r="Z693" i="6"/>
  <c r="AA693" i="6"/>
  <c r="AE693" i="6" s="1"/>
  <c r="Y694" i="6"/>
  <c r="AC692" i="6"/>
  <c r="AF692" i="6" s="1"/>
  <c r="AG692" i="6" s="1"/>
  <c r="AP693" i="6"/>
  <c r="AN693" i="6"/>
  <c r="AL693" i="6"/>
  <c r="AM693" i="6"/>
  <c r="AQ693" i="6" s="1"/>
  <c r="AQ692" i="6"/>
  <c r="AK694" i="6"/>
  <c r="AO692" i="6"/>
  <c r="V698" i="4"/>
  <c r="Z697" i="4"/>
  <c r="AA696" i="4"/>
  <c r="AB696" i="4" s="1"/>
  <c r="U699" i="4"/>
  <c r="X698" i="4"/>
  <c r="H699" i="4"/>
  <c r="I699" i="4" s="1"/>
  <c r="K698" i="4"/>
  <c r="M698" i="4" s="1"/>
  <c r="N697" i="4"/>
  <c r="O697" i="4" s="1"/>
  <c r="DM705" i="3"/>
  <c r="DN705" i="3" s="1"/>
  <c r="DO705" i="3" s="1"/>
  <c r="DP705" i="3" s="1"/>
  <c r="CE672" i="3"/>
  <c r="CD672" i="3"/>
  <c r="BB673" i="3"/>
  <c r="BQ673" i="3"/>
  <c r="CC673" i="3" s="1"/>
  <c r="BP676" i="3"/>
  <c r="CB676" i="3" s="1"/>
  <c r="B690" i="3"/>
  <c r="BA676" i="3"/>
  <c r="BS672" i="3"/>
  <c r="BR672" i="3"/>
  <c r="BT672" i="3" s="1"/>
  <c r="BU672" i="3" s="1"/>
  <c r="BD673" i="3"/>
  <c r="BC673" i="3"/>
  <c r="BE673" i="3" s="1"/>
  <c r="BF673" i="3" s="1"/>
  <c r="E686" i="3"/>
  <c r="F686" i="3" s="1"/>
  <c r="G686" i="3" s="1"/>
  <c r="D686" i="3"/>
  <c r="C687" i="3"/>
  <c r="CM691" i="3"/>
  <c r="CN690" i="3"/>
  <c r="CO690" i="3" s="1"/>
  <c r="CP690" i="3" s="1"/>
  <c r="CQ690" i="3" s="1"/>
  <c r="V671" i="2"/>
  <c r="G673" i="2"/>
  <c r="T673" i="2"/>
  <c r="U672" i="2"/>
  <c r="Z672" i="2" s="1"/>
  <c r="F674" i="2"/>
  <c r="I674" i="2" s="1"/>
  <c r="E675" i="2"/>
  <c r="J669" i="1"/>
  <c r="K669" i="1" s="1"/>
  <c r="H670" i="1"/>
  <c r="G670" i="1"/>
  <c r="D672" i="1"/>
  <c r="E672" i="1" s="1"/>
  <c r="I672" i="1" s="1"/>
  <c r="F671" i="1"/>
  <c r="Q693" i="6" l="1"/>
  <c r="P694" i="6"/>
  <c r="O694" i="6"/>
  <c r="R694" i="6"/>
  <c r="M695" i="6"/>
  <c r="N694" i="6"/>
  <c r="T693" i="6"/>
  <c r="AC693" i="6"/>
  <c r="AF693" i="6" s="1"/>
  <c r="AG693" i="6" s="1"/>
  <c r="AP694" i="6"/>
  <c r="AN694" i="6"/>
  <c r="AL694" i="6"/>
  <c r="AM694" i="6"/>
  <c r="AQ694" i="6" s="1"/>
  <c r="AD694" i="6"/>
  <c r="AB694" i="6"/>
  <c r="AA694" i="6"/>
  <c r="Z694" i="6"/>
  <c r="Y695" i="6"/>
  <c r="AO693" i="6"/>
  <c r="AR693" i="6" s="1"/>
  <c r="AS693" i="6" s="1"/>
  <c r="AK695" i="6"/>
  <c r="AR692" i="6"/>
  <c r="AS692" i="6" s="1"/>
  <c r="V699" i="4"/>
  <c r="Z698" i="4"/>
  <c r="U700" i="4"/>
  <c r="AA697" i="4"/>
  <c r="AB697" i="4" s="1"/>
  <c r="H700" i="4"/>
  <c r="K699" i="4"/>
  <c r="M699" i="4" s="1"/>
  <c r="N699" i="4" s="1"/>
  <c r="O699" i="4" s="1"/>
  <c r="N698" i="4"/>
  <c r="O698" i="4" s="1"/>
  <c r="I700" i="4"/>
  <c r="DM706" i="3"/>
  <c r="DN706" i="3" s="1"/>
  <c r="DO706" i="3" s="1"/>
  <c r="DP706" i="3" s="1"/>
  <c r="CD673" i="3"/>
  <c r="CF673" i="3" s="1"/>
  <c r="CG673" i="3" s="1"/>
  <c r="CE673" i="3"/>
  <c r="CF672" i="3"/>
  <c r="CG672" i="3" s="1"/>
  <c r="BB674" i="3"/>
  <c r="BQ674" i="3"/>
  <c r="CC674" i="3" s="1"/>
  <c r="BP677" i="3"/>
  <c r="CB677" i="3" s="1"/>
  <c r="B691" i="3"/>
  <c r="BA677" i="3"/>
  <c r="BS673" i="3"/>
  <c r="BR673" i="3"/>
  <c r="BT673" i="3" s="1"/>
  <c r="BU673" i="3" s="1"/>
  <c r="BD674" i="3"/>
  <c r="BC674" i="3"/>
  <c r="BE674" i="3" s="1"/>
  <c r="BF674" i="3" s="1"/>
  <c r="E687" i="3"/>
  <c r="F687" i="3" s="1"/>
  <c r="G687" i="3" s="1"/>
  <c r="D687" i="3"/>
  <c r="C688" i="3"/>
  <c r="CM692" i="3"/>
  <c r="CN691" i="3"/>
  <c r="CO691" i="3" s="1"/>
  <c r="CP691" i="3" s="1"/>
  <c r="CQ691" i="3" s="1"/>
  <c r="V672" i="2"/>
  <c r="G674" i="2"/>
  <c r="U673" i="2"/>
  <c r="Z673" i="2" s="1"/>
  <c r="T674" i="2"/>
  <c r="F675" i="2"/>
  <c r="I675" i="2" s="1"/>
  <c r="E676" i="2"/>
  <c r="J670" i="1"/>
  <c r="K670" i="1" s="1"/>
  <c r="H671" i="1"/>
  <c r="G671" i="1"/>
  <c r="D673" i="1"/>
  <c r="E673" i="1" s="1"/>
  <c r="I673" i="1" s="1"/>
  <c r="F672" i="1"/>
  <c r="AO694" i="6" l="1"/>
  <c r="AR694" i="6"/>
  <c r="AS694" i="6" s="1"/>
  <c r="AD695" i="6"/>
  <c r="AB695" i="6"/>
  <c r="Z695" i="6"/>
  <c r="AA695" i="6"/>
  <c r="AE695" i="6" s="1"/>
  <c r="Y696" i="6"/>
  <c r="N695" i="6"/>
  <c r="M696" i="6"/>
  <c r="R695" i="6"/>
  <c r="P695" i="6"/>
  <c r="O695" i="6"/>
  <c r="AP695" i="6"/>
  <c r="AN695" i="6"/>
  <c r="AL695" i="6"/>
  <c r="AM695" i="6"/>
  <c r="AE694" i="6"/>
  <c r="S694" i="6"/>
  <c r="AC694" i="6"/>
  <c r="Q694" i="6"/>
  <c r="AK696" i="6"/>
  <c r="V700" i="4"/>
  <c r="U701" i="4"/>
  <c r="X699" i="4"/>
  <c r="Z699" i="4" s="1"/>
  <c r="AA698" i="4"/>
  <c r="AB698" i="4" s="1"/>
  <c r="H701" i="4"/>
  <c r="I701" i="4" s="1"/>
  <c r="K700" i="4"/>
  <c r="M700" i="4" s="1"/>
  <c r="N700" i="4" s="1"/>
  <c r="O700" i="4" s="1"/>
  <c r="DM707" i="3"/>
  <c r="DN707" i="3" s="1"/>
  <c r="DO707" i="3" s="1"/>
  <c r="DP707" i="3" s="1"/>
  <c r="CD674" i="3"/>
  <c r="CF674" i="3" s="1"/>
  <c r="CG674" i="3" s="1"/>
  <c r="CE674" i="3"/>
  <c r="BB675" i="3"/>
  <c r="BQ675" i="3"/>
  <c r="CC675" i="3" s="1"/>
  <c r="BP678" i="3"/>
  <c r="CB678" i="3" s="1"/>
  <c r="B692" i="3"/>
  <c r="BA678" i="3"/>
  <c r="BS674" i="3"/>
  <c r="BR674" i="3"/>
  <c r="BT674" i="3" s="1"/>
  <c r="BU674" i="3" s="1"/>
  <c r="BD675" i="3"/>
  <c r="BC675" i="3"/>
  <c r="BE675" i="3" s="1"/>
  <c r="BF675" i="3" s="1"/>
  <c r="E688" i="3"/>
  <c r="F688" i="3" s="1"/>
  <c r="G688" i="3" s="1"/>
  <c r="D688" i="3"/>
  <c r="C689" i="3"/>
  <c r="CM693" i="3"/>
  <c r="CN692" i="3"/>
  <c r="CO692" i="3" s="1"/>
  <c r="CP692" i="3" s="1"/>
  <c r="CQ692" i="3" s="1"/>
  <c r="V673" i="2"/>
  <c r="G675" i="2"/>
  <c r="T675" i="2"/>
  <c r="U674" i="2"/>
  <c r="Z674" i="2" s="1"/>
  <c r="E677" i="2"/>
  <c r="F676" i="2"/>
  <c r="I676" i="2" s="1"/>
  <c r="J671" i="1"/>
  <c r="K671" i="1" s="1"/>
  <c r="H672" i="1"/>
  <c r="G672" i="1"/>
  <c r="D674" i="1"/>
  <c r="E674" i="1" s="1"/>
  <c r="I674" i="1" s="1"/>
  <c r="F673" i="1"/>
  <c r="S695" i="6" l="1"/>
  <c r="AQ695" i="6"/>
  <c r="T694" i="6"/>
  <c r="Q695" i="6"/>
  <c r="T695" i="6" s="1"/>
  <c r="AP696" i="6"/>
  <c r="AN696" i="6"/>
  <c r="AL696" i="6"/>
  <c r="AM696" i="6"/>
  <c r="AD696" i="6"/>
  <c r="AB696" i="6"/>
  <c r="AA696" i="6"/>
  <c r="AE696" i="6" s="1"/>
  <c r="Z696" i="6"/>
  <c r="Y697" i="6"/>
  <c r="AF694" i="6"/>
  <c r="AG694" i="6" s="1"/>
  <c r="O696" i="6"/>
  <c r="P696" i="6"/>
  <c r="N696" i="6"/>
  <c r="R696" i="6"/>
  <c r="M697" i="6"/>
  <c r="AC695" i="6"/>
  <c r="AF695" i="6" s="1"/>
  <c r="AG695" i="6" s="1"/>
  <c r="AK697" i="6"/>
  <c r="AQ696" i="6"/>
  <c r="AO696" i="6"/>
  <c r="AO695" i="6"/>
  <c r="AR695" i="6" s="1"/>
  <c r="AS695" i="6" s="1"/>
  <c r="X700" i="4"/>
  <c r="Z700" i="4" s="1"/>
  <c r="AA700" i="4" s="1"/>
  <c r="AB700" i="4" s="1"/>
  <c r="V701" i="4"/>
  <c r="AA699" i="4"/>
  <c r="AB699" i="4" s="1"/>
  <c r="X701" i="4"/>
  <c r="U702" i="4"/>
  <c r="H702" i="4"/>
  <c r="K701" i="4"/>
  <c r="M701" i="4" s="1"/>
  <c r="I702" i="4"/>
  <c r="DM708" i="3"/>
  <c r="DN708" i="3" s="1"/>
  <c r="DO708" i="3" s="1"/>
  <c r="DP708" i="3" s="1"/>
  <c r="CD675" i="3"/>
  <c r="CF675" i="3"/>
  <c r="CG675" i="3" s="1"/>
  <c r="CE675" i="3"/>
  <c r="BB676" i="3"/>
  <c r="BQ676" i="3"/>
  <c r="CC676" i="3" s="1"/>
  <c r="BP679" i="3"/>
  <c r="CB679" i="3" s="1"/>
  <c r="B693" i="3"/>
  <c r="BA679" i="3"/>
  <c r="BS675" i="3"/>
  <c r="BR675" i="3"/>
  <c r="BT675" i="3" s="1"/>
  <c r="BU675" i="3" s="1"/>
  <c r="BD676" i="3"/>
  <c r="BC676" i="3"/>
  <c r="BE676" i="3" s="1"/>
  <c r="BF676" i="3" s="1"/>
  <c r="E689" i="3"/>
  <c r="F689" i="3" s="1"/>
  <c r="G689" i="3" s="1"/>
  <c r="D689" i="3"/>
  <c r="C690" i="3"/>
  <c r="CM694" i="3"/>
  <c r="CN693" i="3"/>
  <c r="CO693" i="3" s="1"/>
  <c r="CP693" i="3" s="1"/>
  <c r="CQ693" i="3" s="1"/>
  <c r="V674" i="2"/>
  <c r="G676" i="2"/>
  <c r="T676" i="2"/>
  <c r="U675" i="2"/>
  <c r="Z675" i="2" s="1"/>
  <c r="E678" i="2"/>
  <c r="F677" i="2"/>
  <c r="I677" i="2" s="1"/>
  <c r="J672" i="1"/>
  <c r="K672" i="1" s="1"/>
  <c r="G673" i="1"/>
  <c r="H673" i="1"/>
  <c r="D675" i="1"/>
  <c r="E675" i="1" s="1"/>
  <c r="I675" i="1" s="1"/>
  <c r="F674" i="1"/>
  <c r="S696" i="6" l="1"/>
  <c r="AP697" i="6"/>
  <c r="AN697" i="6"/>
  <c r="AL697" i="6"/>
  <c r="AM697" i="6"/>
  <c r="N697" i="6"/>
  <c r="R697" i="6"/>
  <c r="P697" i="6"/>
  <c r="M698" i="6"/>
  <c r="O697" i="6"/>
  <c r="S697" i="6" s="1"/>
  <c r="AD697" i="6"/>
  <c r="AB697" i="6"/>
  <c r="Z697" i="6"/>
  <c r="AA697" i="6"/>
  <c r="Y698" i="6"/>
  <c r="AC696" i="6"/>
  <c r="AF696" i="6" s="1"/>
  <c r="AG696" i="6" s="1"/>
  <c r="Q696" i="6"/>
  <c r="AR696" i="6"/>
  <c r="AS696" i="6" s="1"/>
  <c r="AK698" i="6"/>
  <c r="AO697" i="6"/>
  <c r="AQ697" i="6"/>
  <c r="AR697" i="6" s="1"/>
  <c r="AS697" i="6" s="1"/>
  <c r="V702" i="4"/>
  <c r="X702" i="4" s="1"/>
  <c r="U703" i="4"/>
  <c r="Z701" i="4"/>
  <c r="H703" i="4"/>
  <c r="I703" i="4" s="1"/>
  <c r="K702" i="4"/>
  <c r="M702" i="4" s="1"/>
  <c r="N701" i="4"/>
  <c r="O701" i="4" s="1"/>
  <c r="DM709" i="3"/>
  <c r="DN709" i="3" s="1"/>
  <c r="DO709" i="3" s="1"/>
  <c r="DP709" i="3" s="1"/>
  <c r="CE676" i="3"/>
  <c r="CD676" i="3"/>
  <c r="CF676" i="3" s="1"/>
  <c r="CG676" i="3" s="1"/>
  <c r="BB677" i="3"/>
  <c r="BQ677" i="3"/>
  <c r="CC677" i="3" s="1"/>
  <c r="BP680" i="3"/>
  <c r="CB680" i="3" s="1"/>
  <c r="B694" i="3"/>
  <c r="BA680" i="3"/>
  <c r="BS676" i="3"/>
  <c r="BR676" i="3"/>
  <c r="BT676" i="3" s="1"/>
  <c r="BU676" i="3" s="1"/>
  <c r="BD677" i="3"/>
  <c r="BC677" i="3"/>
  <c r="BE677" i="3" s="1"/>
  <c r="BF677" i="3" s="1"/>
  <c r="E690" i="3"/>
  <c r="F690" i="3" s="1"/>
  <c r="G690" i="3" s="1"/>
  <c r="D690" i="3"/>
  <c r="C691" i="3"/>
  <c r="CM695" i="3"/>
  <c r="CN694" i="3"/>
  <c r="CO694" i="3" s="1"/>
  <c r="CP694" i="3" s="1"/>
  <c r="CQ694" i="3" s="1"/>
  <c r="V675" i="2"/>
  <c r="G677" i="2"/>
  <c r="T677" i="2"/>
  <c r="U676" i="2"/>
  <c r="Z676" i="2" s="1"/>
  <c r="E679" i="2"/>
  <c r="F678" i="2"/>
  <c r="I678" i="2" s="1"/>
  <c r="J673" i="1"/>
  <c r="K673" i="1" s="1"/>
  <c r="G674" i="1"/>
  <c r="H674" i="1"/>
  <c r="D676" i="1"/>
  <c r="E676" i="1" s="1"/>
  <c r="I676" i="1" s="1"/>
  <c r="F675" i="1"/>
  <c r="T696" i="6" l="1"/>
  <c r="AC697" i="6"/>
  <c r="Q697" i="6"/>
  <c r="O698" i="6"/>
  <c r="N698" i="6"/>
  <c r="R698" i="6"/>
  <c r="P698" i="6"/>
  <c r="M699" i="6"/>
  <c r="AD698" i="6"/>
  <c r="AB698" i="6"/>
  <c r="AA698" i="6"/>
  <c r="AE698" i="6" s="1"/>
  <c r="Z698" i="6"/>
  <c r="Y699" i="6"/>
  <c r="AP698" i="6"/>
  <c r="AN698" i="6"/>
  <c r="AL698" i="6"/>
  <c r="AM698" i="6"/>
  <c r="AE697" i="6"/>
  <c r="T697" i="6"/>
  <c r="AK699" i="6"/>
  <c r="V703" i="4"/>
  <c r="U704" i="4"/>
  <c r="AA701" i="4"/>
  <c r="AB701" i="4" s="1"/>
  <c r="Z702" i="4"/>
  <c r="H704" i="4"/>
  <c r="K703" i="4"/>
  <c r="M703" i="4" s="1"/>
  <c r="N702" i="4"/>
  <c r="O702" i="4" s="1"/>
  <c r="I704" i="4"/>
  <c r="DM710" i="3"/>
  <c r="DN710" i="3" s="1"/>
  <c r="DO710" i="3" s="1"/>
  <c r="DP710" i="3" s="1"/>
  <c r="CE677" i="3"/>
  <c r="CD677" i="3"/>
  <c r="CF677" i="3" s="1"/>
  <c r="CG677" i="3" s="1"/>
  <c r="BP681" i="3"/>
  <c r="CB681" i="3" s="1"/>
  <c r="B695" i="3"/>
  <c r="BA681" i="3"/>
  <c r="BS677" i="3"/>
  <c r="BR677" i="3"/>
  <c r="BT677" i="3" s="1"/>
  <c r="BU677" i="3" s="1"/>
  <c r="BB678" i="3"/>
  <c r="BQ678" i="3"/>
  <c r="CC678" i="3" s="1"/>
  <c r="BD678" i="3"/>
  <c r="BC678" i="3"/>
  <c r="BE678" i="3" s="1"/>
  <c r="BF678" i="3" s="1"/>
  <c r="E691" i="3"/>
  <c r="F691" i="3" s="1"/>
  <c r="G691" i="3" s="1"/>
  <c r="D691" i="3"/>
  <c r="C692" i="3"/>
  <c r="CM696" i="3"/>
  <c r="CN695" i="3"/>
  <c r="CO695" i="3" s="1"/>
  <c r="CP695" i="3" s="1"/>
  <c r="CQ695" i="3" s="1"/>
  <c r="V676" i="2"/>
  <c r="G678" i="2"/>
  <c r="T678" i="2"/>
  <c r="U677" i="2"/>
  <c r="Z677" i="2" s="1"/>
  <c r="E680" i="2"/>
  <c r="F679" i="2"/>
  <c r="I679" i="2" s="1"/>
  <c r="J674" i="1"/>
  <c r="K674" i="1" s="1"/>
  <c r="H675" i="1"/>
  <c r="G675" i="1"/>
  <c r="D677" i="1"/>
  <c r="E677" i="1" s="1"/>
  <c r="I677" i="1" s="1"/>
  <c r="F676" i="1"/>
  <c r="AF697" i="6" l="1"/>
  <c r="AG697" i="6" s="1"/>
  <c r="Q698" i="6"/>
  <c r="P699" i="6"/>
  <c r="R699" i="6"/>
  <c r="N699" i="6"/>
  <c r="M700" i="6"/>
  <c r="O699" i="6"/>
  <c r="S699" i="6" s="1"/>
  <c r="AC698" i="6"/>
  <c r="AF698" i="6" s="1"/>
  <c r="AG698" i="6" s="1"/>
  <c r="AP699" i="6"/>
  <c r="AN699" i="6"/>
  <c r="AL699" i="6"/>
  <c r="AM699" i="6"/>
  <c r="AQ699" i="6" s="1"/>
  <c r="AD699" i="6"/>
  <c r="AB699" i="6"/>
  <c r="Z699" i="6"/>
  <c r="AA699" i="6"/>
  <c r="Y700" i="6"/>
  <c r="S698" i="6"/>
  <c r="T698" i="6" s="1"/>
  <c r="AQ698" i="6"/>
  <c r="AK700" i="6"/>
  <c r="AO698" i="6"/>
  <c r="X703" i="4"/>
  <c r="Z703" i="4" s="1"/>
  <c r="V704" i="4"/>
  <c r="AA702" i="4"/>
  <c r="AB702" i="4" s="1"/>
  <c r="U705" i="4"/>
  <c r="H705" i="4"/>
  <c r="K704" i="4"/>
  <c r="M704" i="4" s="1"/>
  <c r="N704" i="4" s="1"/>
  <c r="O704" i="4" s="1"/>
  <c r="N703" i="4"/>
  <c r="O703" i="4" s="1"/>
  <c r="I705" i="4"/>
  <c r="DM711" i="3"/>
  <c r="DN711" i="3" s="1"/>
  <c r="DO711" i="3" s="1"/>
  <c r="DP711" i="3" s="1"/>
  <c r="CE678" i="3"/>
  <c r="CD678" i="3"/>
  <c r="CF678" i="3" s="1"/>
  <c r="CG678" i="3" s="1"/>
  <c r="BS678" i="3"/>
  <c r="BR678" i="3"/>
  <c r="BT678" i="3" s="1"/>
  <c r="BU678" i="3" s="1"/>
  <c r="BP682" i="3"/>
  <c r="CB682" i="3" s="1"/>
  <c r="B696" i="3"/>
  <c r="BA682" i="3"/>
  <c r="BB679" i="3"/>
  <c r="BQ679" i="3"/>
  <c r="CC679" i="3" s="1"/>
  <c r="BD679" i="3"/>
  <c r="BC679" i="3"/>
  <c r="BE679" i="3" s="1"/>
  <c r="BF679" i="3" s="1"/>
  <c r="E692" i="3"/>
  <c r="F692" i="3" s="1"/>
  <c r="G692" i="3" s="1"/>
  <c r="D692" i="3"/>
  <c r="C693" i="3"/>
  <c r="CM697" i="3"/>
  <c r="CN696" i="3"/>
  <c r="CO696" i="3" s="1"/>
  <c r="CP696" i="3" s="1"/>
  <c r="CQ696" i="3" s="1"/>
  <c r="V677" i="2"/>
  <c r="G679" i="2"/>
  <c r="T679" i="2"/>
  <c r="U678" i="2"/>
  <c r="Z678" i="2" s="1"/>
  <c r="F680" i="2"/>
  <c r="I680" i="2" s="1"/>
  <c r="E681" i="2"/>
  <c r="J675" i="1"/>
  <c r="K675" i="1" s="1"/>
  <c r="H676" i="1"/>
  <c r="G676" i="1"/>
  <c r="D678" i="1"/>
  <c r="E678" i="1" s="1"/>
  <c r="I678" i="1" s="1"/>
  <c r="F677" i="1"/>
  <c r="AP700" i="6" l="1"/>
  <c r="AN700" i="6"/>
  <c r="AL700" i="6"/>
  <c r="AM700" i="6"/>
  <c r="AE699" i="6"/>
  <c r="P700" i="6"/>
  <c r="M701" i="6"/>
  <c r="O700" i="6"/>
  <c r="R700" i="6"/>
  <c r="N700" i="6"/>
  <c r="AD700" i="6"/>
  <c r="AB700" i="6"/>
  <c r="Z700" i="6"/>
  <c r="AA700" i="6"/>
  <c r="Y701" i="6"/>
  <c r="AC699" i="6"/>
  <c r="Q699" i="6"/>
  <c r="T699" i="6" s="1"/>
  <c r="AK701" i="6"/>
  <c r="AO700" i="6"/>
  <c r="AQ700" i="6"/>
  <c r="AR700" i="6" s="1"/>
  <c r="AS700" i="6" s="1"/>
  <c r="AO699" i="6"/>
  <c r="AR699" i="6" s="1"/>
  <c r="AS699" i="6" s="1"/>
  <c r="AR698" i="6"/>
  <c r="AS698" i="6" s="1"/>
  <c r="V705" i="4"/>
  <c r="U706" i="4"/>
  <c r="AA703" i="4"/>
  <c r="AB703" i="4" s="1"/>
  <c r="X704" i="4"/>
  <c r="Z704" i="4" s="1"/>
  <c r="H706" i="4"/>
  <c r="K705" i="4"/>
  <c r="M705" i="4" s="1"/>
  <c r="N705" i="4" s="1"/>
  <c r="O705" i="4" s="1"/>
  <c r="I706" i="4"/>
  <c r="DM712" i="3"/>
  <c r="DN712" i="3" s="1"/>
  <c r="DO712" i="3" s="1"/>
  <c r="DP712" i="3" s="1"/>
  <c r="CE679" i="3"/>
  <c r="CD679" i="3"/>
  <c r="CF679" i="3" s="1"/>
  <c r="CG679" i="3" s="1"/>
  <c r="BB680" i="3"/>
  <c r="BQ680" i="3"/>
  <c r="CC680" i="3" s="1"/>
  <c r="BS679" i="3"/>
  <c r="BR679" i="3"/>
  <c r="BT679" i="3" s="1"/>
  <c r="BU679" i="3" s="1"/>
  <c r="BP683" i="3"/>
  <c r="CB683" i="3" s="1"/>
  <c r="B697" i="3"/>
  <c r="BA683" i="3"/>
  <c r="BD680" i="3"/>
  <c r="BC680" i="3"/>
  <c r="BE680" i="3" s="1"/>
  <c r="BF680" i="3" s="1"/>
  <c r="E693" i="3"/>
  <c r="D693" i="3"/>
  <c r="C694" i="3"/>
  <c r="CM698" i="3"/>
  <c r="CN697" i="3"/>
  <c r="CO697" i="3" s="1"/>
  <c r="CP697" i="3" s="1"/>
  <c r="CQ697" i="3" s="1"/>
  <c r="V678" i="2"/>
  <c r="G680" i="2"/>
  <c r="T680" i="2"/>
  <c r="U679" i="2"/>
  <c r="Z679" i="2" s="1"/>
  <c r="F681" i="2"/>
  <c r="I681" i="2" s="1"/>
  <c r="E682" i="2"/>
  <c r="J676" i="1"/>
  <c r="K676" i="1" s="1"/>
  <c r="H677" i="1"/>
  <c r="G677" i="1"/>
  <c r="D679" i="1"/>
  <c r="E679" i="1" s="1"/>
  <c r="I679" i="1" s="1"/>
  <c r="F678" i="1"/>
  <c r="AC700" i="6" l="1"/>
  <c r="AF699" i="6"/>
  <c r="AG699" i="6" s="1"/>
  <c r="P701" i="6"/>
  <c r="M702" i="6"/>
  <c r="R701" i="6"/>
  <c r="N701" i="6"/>
  <c r="O701" i="6"/>
  <c r="S701" i="6" s="1"/>
  <c r="AD701" i="6"/>
  <c r="AB701" i="6"/>
  <c r="Z701" i="6"/>
  <c r="AA701" i="6"/>
  <c r="AE701" i="6" s="1"/>
  <c r="Y702" i="6"/>
  <c r="S700" i="6"/>
  <c r="Q700" i="6"/>
  <c r="AE700" i="6"/>
  <c r="AF700" i="6" s="1"/>
  <c r="AG700" i="6" s="1"/>
  <c r="AP701" i="6"/>
  <c r="AN701" i="6"/>
  <c r="AL701" i="6"/>
  <c r="AM701" i="6"/>
  <c r="AQ701" i="6" s="1"/>
  <c r="AK702" i="6"/>
  <c r="F693" i="3"/>
  <c r="G693" i="3" s="1"/>
  <c r="V706" i="4"/>
  <c r="AA704" i="4"/>
  <c r="AB704" i="4" s="1"/>
  <c r="U707" i="4"/>
  <c r="X705" i="4"/>
  <c r="Z705" i="4" s="1"/>
  <c r="H707" i="4"/>
  <c r="K706" i="4"/>
  <c r="I707" i="4"/>
  <c r="DM713" i="3"/>
  <c r="DN713" i="3" s="1"/>
  <c r="DO713" i="3" s="1"/>
  <c r="DP713" i="3" s="1"/>
  <c r="CE680" i="3"/>
  <c r="CD680" i="3"/>
  <c r="CF680" i="3" s="1"/>
  <c r="CG680" i="3" s="1"/>
  <c r="BP684" i="3"/>
  <c r="CB684" i="3" s="1"/>
  <c r="B698" i="3"/>
  <c r="BA684" i="3"/>
  <c r="BS680" i="3"/>
  <c r="BR680" i="3"/>
  <c r="BT680" i="3" s="1"/>
  <c r="BU680" i="3" s="1"/>
  <c r="BB681" i="3"/>
  <c r="BQ681" i="3"/>
  <c r="CC681" i="3" s="1"/>
  <c r="BD681" i="3"/>
  <c r="BC681" i="3"/>
  <c r="BE681" i="3" s="1"/>
  <c r="BF681" i="3" s="1"/>
  <c r="E694" i="3"/>
  <c r="F694" i="3" s="1"/>
  <c r="G694" i="3" s="1"/>
  <c r="D694" i="3"/>
  <c r="C695" i="3"/>
  <c r="CM699" i="3"/>
  <c r="CN698" i="3"/>
  <c r="CO698" i="3" s="1"/>
  <c r="CP698" i="3" s="1"/>
  <c r="CQ698" i="3" s="1"/>
  <c r="V679" i="2"/>
  <c r="G681" i="2"/>
  <c r="T681" i="2"/>
  <c r="U680" i="2"/>
  <c r="Z680" i="2" s="1"/>
  <c r="E683" i="2"/>
  <c r="F682" i="2"/>
  <c r="I682" i="2" s="1"/>
  <c r="J677" i="1"/>
  <c r="K677" i="1" s="1"/>
  <c r="H678" i="1"/>
  <c r="G678" i="1"/>
  <c r="D680" i="1"/>
  <c r="E680" i="1" s="1"/>
  <c r="I680" i="1" s="1"/>
  <c r="F679" i="1"/>
  <c r="T700" i="6" l="1"/>
  <c r="R702" i="6"/>
  <c r="O702" i="6"/>
  <c r="S702" i="6" s="1"/>
  <c r="P702" i="6"/>
  <c r="N702" i="6"/>
  <c r="M703" i="6"/>
  <c r="AP702" i="6"/>
  <c r="AN702" i="6"/>
  <c r="AM702" i="6"/>
  <c r="AQ702" i="6" s="1"/>
  <c r="AL702" i="6"/>
  <c r="Q701" i="6"/>
  <c r="T701" i="6" s="1"/>
  <c r="AC701" i="6"/>
  <c r="AF701" i="6" s="1"/>
  <c r="AG701" i="6" s="1"/>
  <c r="AD702" i="6"/>
  <c r="AB702" i="6"/>
  <c r="Z702" i="6"/>
  <c r="AA702" i="6"/>
  <c r="Y703" i="6"/>
  <c r="AK703" i="6"/>
  <c r="AO701" i="6"/>
  <c r="AR701" i="6" s="1"/>
  <c r="AS701" i="6" s="1"/>
  <c r="M706" i="4"/>
  <c r="N706" i="4" s="1"/>
  <c r="O706" i="4" s="1"/>
  <c r="V707" i="4"/>
  <c r="AA705" i="4"/>
  <c r="AB705" i="4" s="1"/>
  <c r="U708" i="4"/>
  <c r="X706" i="4"/>
  <c r="Z706" i="4" s="1"/>
  <c r="H708" i="4"/>
  <c r="K707" i="4"/>
  <c r="I708" i="4"/>
  <c r="DM714" i="3"/>
  <c r="DN714" i="3" s="1"/>
  <c r="DO714" i="3" s="1"/>
  <c r="DP714" i="3" s="1"/>
  <c r="CE681" i="3"/>
  <c r="CD681" i="3"/>
  <c r="CF681" i="3" s="1"/>
  <c r="CG681" i="3" s="1"/>
  <c r="BB682" i="3"/>
  <c r="BQ682" i="3"/>
  <c r="CC682" i="3" s="1"/>
  <c r="BR681" i="3"/>
  <c r="BT681" i="3" s="1"/>
  <c r="BU681" i="3" s="1"/>
  <c r="BS681" i="3"/>
  <c r="BP685" i="3"/>
  <c r="CB685" i="3" s="1"/>
  <c r="BA685" i="3"/>
  <c r="B699" i="3"/>
  <c r="BD682" i="3"/>
  <c r="BC682" i="3"/>
  <c r="BE682" i="3" s="1"/>
  <c r="BF682" i="3" s="1"/>
  <c r="E695" i="3"/>
  <c r="F695" i="3" s="1"/>
  <c r="G695" i="3" s="1"/>
  <c r="D695" i="3"/>
  <c r="C696" i="3"/>
  <c r="CM700" i="3"/>
  <c r="CN699" i="3"/>
  <c r="CO699" i="3" s="1"/>
  <c r="CP699" i="3" s="1"/>
  <c r="CQ699" i="3" s="1"/>
  <c r="V680" i="2"/>
  <c r="G682" i="2"/>
  <c r="T682" i="2"/>
  <c r="U681" i="2"/>
  <c r="Z681" i="2" s="1"/>
  <c r="E684" i="2"/>
  <c r="F683" i="2"/>
  <c r="I683" i="2" s="1"/>
  <c r="J678" i="1"/>
  <c r="K678" i="1" s="1"/>
  <c r="H679" i="1"/>
  <c r="G679" i="1"/>
  <c r="D681" i="1"/>
  <c r="E681" i="1" s="1"/>
  <c r="I681" i="1" s="1"/>
  <c r="F680" i="1"/>
  <c r="P703" i="6" l="1"/>
  <c r="M704" i="6"/>
  <c r="N703" i="6"/>
  <c r="O703" i="6"/>
  <c r="R703" i="6"/>
  <c r="AB703" i="6"/>
  <c r="AD703" i="6"/>
  <c r="Z703" i="6"/>
  <c r="AA703" i="6"/>
  <c r="AE703" i="6" s="1"/>
  <c r="Y704" i="6"/>
  <c r="AE702" i="6"/>
  <c r="Q702" i="6"/>
  <c r="T702" i="6" s="1"/>
  <c r="AN703" i="6"/>
  <c r="AP703" i="6"/>
  <c r="AL703" i="6"/>
  <c r="AM703" i="6"/>
  <c r="AC702" i="6"/>
  <c r="AO702" i="6"/>
  <c r="AR702" i="6" s="1"/>
  <c r="AS702" i="6" s="1"/>
  <c r="AK704" i="6"/>
  <c r="AQ703" i="6"/>
  <c r="AO703" i="6"/>
  <c r="M707" i="4"/>
  <c r="N707" i="4" s="1"/>
  <c r="O707" i="4" s="1"/>
  <c r="X707" i="4"/>
  <c r="Z707" i="4" s="1"/>
  <c r="V708" i="4"/>
  <c r="AA706" i="4"/>
  <c r="AB706" i="4" s="1"/>
  <c r="U709" i="4"/>
  <c r="H709" i="4"/>
  <c r="I709" i="4" s="1"/>
  <c r="K708" i="4"/>
  <c r="DM715" i="3"/>
  <c r="DN715" i="3" s="1"/>
  <c r="DO715" i="3" s="1"/>
  <c r="DP715" i="3" s="1"/>
  <c r="CE682" i="3"/>
  <c r="CD682" i="3"/>
  <c r="CF682" i="3" s="1"/>
  <c r="CG682" i="3" s="1"/>
  <c r="BR682" i="3"/>
  <c r="BT682" i="3" s="1"/>
  <c r="BU682" i="3" s="1"/>
  <c r="BS682" i="3"/>
  <c r="BB683" i="3"/>
  <c r="BQ683" i="3"/>
  <c r="CC683" i="3" s="1"/>
  <c r="BP686" i="3"/>
  <c r="CB686" i="3" s="1"/>
  <c r="BA686" i="3"/>
  <c r="B700" i="3"/>
  <c r="BD683" i="3"/>
  <c r="BC683" i="3"/>
  <c r="BE683" i="3" s="1"/>
  <c r="BF683" i="3" s="1"/>
  <c r="E696" i="3"/>
  <c r="F696" i="3" s="1"/>
  <c r="G696" i="3" s="1"/>
  <c r="D696" i="3"/>
  <c r="C697" i="3"/>
  <c r="CM701" i="3"/>
  <c r="CN700" i="3"/>
  <c r="CO700" i="3" s="1"/>
  <c r="CP700" i="3" s="1"/>
  <c r="CQ700" i="3" s="1"/>
  <c r="V681" i="2"/>
  <c r="G683" i="2"/>
  <c r="J679" i="1"/>
  <c r="K679" i="1" s="1"/>
  <c r="U682" i="2"/>
  <c r="Z682" i="2" s="1"/>
  <c r="T683" i="2"/>
  <c r="E685" i="2"/>
  <c r="F684" i="2"/>
  <c r="I684" i="2" s="1"/>
  <c r="H680" i="1"/>
  <c r="G680" i="1"/>
  <c r="D682" i="1"/>
  <c r="E682" i="1" s="1"/>
  <c r="I682" i="1" s="1"/>
  <c r="F681" i="1"/>
  <c r="AF702" i="6" l="1"/>
  <c r="AG702" i="6" s="1"/>
  <c r="AP704" i="6"/>
  <c r="AN704" i="6"/>
  <c r="AL704" i="6"/>
  <c r="AM704" i="6"/>
  <c r="S703" i="6"/>
  <c r="AC703" i="6"/>
  <c r="AF703" i="6" s="1"/>
  <c r="AG703" i="6" s="1"/>
  <c r="AD704" i="6"/>
  <c r="AB704" i="6"/>
  <c r="Z704" i="6"/>
  <c r="AA704" i="6"/>
  <c r="AE704" i="6" s="1"/>
  <c r="Y705" i="6"/>
  <c r="O704" i="6"/>
  <c r="M705" i="6"/>
  <c r="N704" i="6"/>
  <c r="P704" i="6"/>
  <c r="R704" i="6"/>
  <c r="Q703" i="6"/>
  <c r="AK705" i="6"/>
  <c r="AR703" i="6"/>
  <c r="AS703" i="6" s="1"/>
  <c r="M708" i="4"/>
  <c r="X708" i="4"/>
  <c r="V709" i="4"/>
  <c r="U710" i="4"/>
  <c r="X709" i="4"/>
  <c r="AA707" i="4"/>
  <c r="AB707" i="4" s="1"/>
  <c r="Z708" i="4"/>
  <c r="H710" i="4"/>
  <c r="I710" i="4" s="1"/>
  <c r="K709" i="4"/>
  <c r="N708" i="4"/>
  <c r="O708" i="4" s="1"/>
  <c r="DM716" i="3"/>
  <c r="DN716" i="3" s="1"/>
  <c r="DO716" i="3" s="1"/>
  <c r="DP716" i="3" s="1"/>
  <c r="CE683" i="3"/>
  <c r="CD683" i="3"/>
  <c r="CF683" i="3" s="1"/>
  <c r="CG683" i="3" s="1"/>
  <c r="BB684" i="3"/>
  <c r="BQ684" i="3"/>
  <c r="CC684" i="3" s="1"/>
  <c r="BP687" i="3"/>
  <c r="CB687" i="3" s="1"/>
  <c r="BA687" i="3"/>
  <c r="B701" i="3"/>
  <c r="BR683" i="3"/>
  <c r="BT683" i="3" s="1"/>
  <c r="BU683" i="3" s="1"/>
  <c r="BS683" i="3"/>
  <c r="BD684" i="3"/>
  <c r="BC684" i="3"/>
  <c r="BE684" i="3" s="1"/>
  <c r="BF684" i="3" s="1"/>
  <c r="E697" i="3"/>
  <c r="F697" i="3" s="1"/>
  <c r="G697" i="3" s="1"/>
  <c r="D697" i="3"/>
  <c r="C698" i="3"/>
  <c r="CM702" i="3"/>
  <c r="CN701" i="3"/>
  <c r="CO701" i="3" s="1"/>
  <c r="CP701" i="3" s="1"/>
  <c r="CQ701" i="3" s="1"/>
  <c r="V682" i="2"/>
  <c r="G684" i="2"/>
  <c r="T684" i="2"/>
  <c r="U683" i="2"/>
  <c r="Z683" i="2" s="1"/>
  <c r="E686" i="2"/>
  <c r="F685" i="2"/>
  <c r="I685" i="2" s="1"/>
  <c r="J680" i="1"/>
  <c r="K680" i="1" s="1"/>
  <c r="G681" i="1"/>
  <c r="H681" i="1"/>
  <c r="D683" i="1"/>
  <c r="E683" i="1" s="1"/>
  <c r="I683" i="1" s="1"/>
  <c r="F682" i="1"/>
  <c r="T703" i="6" l="1"/>
  <c r="Q704" i="6"/>
  <c r="AP705" i="6"/>
  <c r="AN705" i="6"/>
  <c r="AL705" i="6"/>
  <c r="AM705" i="6"/>
  <c r="AD705" i="6"/>
  <c r="AB705" i="6"/>
  <c r="Z705" i="6"/>
  <c r="AA705" i="6"/>
  <c r="AE705" i="6" s="1"/>
  <c r="Y706" i="6"/>
  <c r="AC704" i="6"/>
  <c r="AF704" i="6" s="1"/>
  <c r="AG704" i="6" s="1"/>
  <c r="O705" i="6"/>
  <c r="P705" i="6"/>
  <c r="N705" i="6"/>
  <c r="M706" i="6"/>
  <c r="R705" i="6"/>
  <c r="S704" i="6"/>
  <c r="T704" i="6" s="1"/>
  <c r="AQ704" i="6"/>
  <c r="AQ705" i="6"/>
  <c r="AK706" i="6"/>
  <c r="AO704" i="6"/>
  <c r="M709" i="4"/>
  <c r="V710" i="4"/>
  <c r="X710" i="4" s="1"/>
  <c r="AA708" i="4"/>
  <c r="AB708" i="4" s="1"/>
  <c r="U711" i="4"/>
  <c r="Z709" i="4"/>
  <c r="H711" i="4"/>
  <c r="I711" i="4" s="1"/>
  <c r="K710" i="4"/>
  <c r="M710" i="4" s="1"/>
  <c r="N709" i="4"/>
  <c r="O709" i="4" s="1"/>
  <c r="DM717" i="3"/>
  <c r="DN717" i="3" s="1"/>
  <c r="DO717" i="3" s="1"/>
  <c r="DP717" i="3" s="1"/>
  <c r="CE684" i="3"/>
  <c r="CD684" i="3"/>
  <c r="CF684" i="3" s="1"/>
  <c r="CG684" i="3" s="1"/>
  <c r="BB685" i="3"/>
  <c r="BQ685" i="3"/>
  <c r="CC685" i="3" s="1"/>
  <c r="BP688" i="3"/>
  <c r="CB688" i="3" s="1"/>
  <c r="BA688" i="3"/>
  <c r="B702" i="3"/>
  <c r="BR684" i="3"/>
  <c r="BT684" i="3" s="1"/>
  <c r="BU684" i="3" s="1"/>
  <c r="BS684" i="3"/>
  <c r="BD685" i="3"/>
  <c r="BC685" i="3"/>
  <c r="BE685" i="3" s="1"/>
  <c r="BF685" i="3" s="1"/>
  <c r="E698" i="3"/>
  <c r="F698" i="3" s="1"/>
  <c r="G698" i="3" s="1"/>
  <c r="D698" i="3"/>
  <c r="C699" i="3"/>
  <c r="CM703" i="3"/>
  <c r="CN702" i="3"/>
  <c r="CO702" i="3" s="1"/>
  <c r="CP702" i="3" s="1"/>
  <c r="CQ702" i="3" s="1"/>
  <c r="V683" i="2"/>
  <c r="G685" i="2"/>
  <c r="T685" i="2"/>
  <c r="U684" i="2"/>
  <c r="Z684" i="2" s="1"/>
  <c r="F686" i="2"/>
  <c r="I686" i="2" s="1"/>
  <c r="E687" i="2"/>
  <c r="J681" i="1"/>
  <c r="K681" i="1" s="1"/>
  <c r="G682" i="1"/>
  <c r="H682" i="1"/>
  <c r="D684" i="1"/>
  <c r="E684" i="1" s="1"/>
  <c r="I684" i="1" s="1"/>
  <c r="F683" i="1"/>
  <c r="AC705" i="6" l="1"/>
  <c r="S705" i="6"/>
  <c r="AD706" i="6"/>
  <c r="AB706" i="6"/>
  <c r="Z706" i="6"/>
  <c r="AA706" i="6"/>
  <c r="AE706" i="6" s="1"/>
  <c r="Y707" i="6"/>
  <c r="AP706" i="6"/>
  <c r="AN706" i="6"/>
  <c r="AL706" i="6"/>
  <c r="AM706" i="6"/>
  <c r="AQ706" i="6" s="1"/>
  <c r="AF705" i="6"/>
  <c r="AG705" i="6" s="1"/>
  <c r="N706" i="6"/>
  <c r="O706" i="6"/>
  <c r="M707" i="6"/>
  <c r="R706" i="6"/>
  <c r="P706" i="6"/>
  <c r="Q705" i="6"/>
  <c r="T705" i="6" s="1"/>
  <c r="AK707" i="6"/>
  <c r="AO705" i="6"/>
  <c r="AR705" i="6" s="1"/>
  <c r="AS705" i="6" s="1"/>
  <c r="AR704" i="6"/>
  <c r="AS704" i="6" s="1"/>
  <c r="V711" i="4"/>
  <c r="U712" i="4"/>
  <c r="AA709" i="4"/>
  <c r="AB709" i="4" s="1"/>
  <c r="Z710" i="4"/>
  <c r="H712" i="4"/>
  <c r="I712" i="4" s="1"/>
  <c r="K711" i="4"/>
  <c r="M711" i="4" s="1"/>
  <c r="N710" i="4"/>
  <c r="O710" i="4" s="1"/>
  <c r="DM718" i="3"/>
  <c r="DN718" i="3" s="1"/>
  <c r="DO718" i="3" s="1"/>
  <c r="DP718" i="3" s="1"/>
  <c r="CE685" i="3"/>
  <c r="CD685" i="3"/>
  <c r="CF685" i="3" s="1"/>
  <c r="CG685" i="3" s="1"/>
  <c r="BB686" i="3"/>
  <c r="BQ686" i="3"/>
  <c r="CC686" i="3" s="1"/>
  <c r="BP689" i="3"/>
  <c r="CB689" i="3" s="1"/>
  <c r="B703" i="3"/>
  <c r="BA689" i="3"/>
  <c r="BR685" i="3"/>
  <c r="BT685" i="3" s="1"/>
  <c r="BU685" i="3" s="1"/>
  <c r="BS685" i="3"/>
  <c r="BD686" i="3"/>
  <c r="BC686" i="3"/>
  <c r="BE686" i="3" s="1"/>
  <c r="BF686" i="3" s="1"/>
  <c r="E699" i="3"/>
  <c r="F699" i="3" s="1"/>
  <c r="G699" i="3" s="1"/>
  <c r="D699" i="3"/>
  <c r="C700" i="3"/>
  <c r="CM704" i="3"/>
  <c r="CN703" i="3"/>
  <c r="CO703" i="3" s="1"/>
  <c r="CP703" i="3" s="1"/>
  <c r="CQ703" i="3" s="1"/>
  <c r="V684" i="2"/>
  <c r="G686" i="2"/>
  <c r="U685" i="2"/>
  <c r="Z685" i="2" s="1"/>
  <c r="T686" i="2"/>
  <c r="E688" i="2"/>
  <c r="F687" i="2"/>
  <c r="I687" i="2" s="1"/>
  <c r="J682" i="1"/>
  <c r="K682" i="1" s="1"/>
  <c r="H683" i="1"/>
  <c r="G683" i="1"/>
  <c r="D685" i="1"/>
  <c r="E685" i="1" s="1"/>
  <c r="I685" i="1" s="1"/>
  <c r="F684" i="1"/>
  <c r="S706" i="6" l="1"/>
  <c r="AO706" i="6"/>
  <c r="AR706" i="6" s="1"/>
  <c r="AS706" i="6" s="1"/>
  <c r="AP707" i="6"/>
  <c r="AN707" i="6"/>
  <c r="AL707" i="6"/>
  <c r="AM707" i="6"/>
  <c r="Q706" i="6"/>
  <c r="T706" i="6" s="1"/>
  <c r="AD707" i="6"/>
  <c r="AB707" i="6"/>
  <c r="AA707" i="6"/>
  <c r="AE707" i="6" s="1"/>
  <c r="Z707" i="6"/>
  <c r="Y708" i="6"/>
  <c r="AC706" i="6"/>
  <c r="AF706" i="6" s="1"/>
  <c r="AG706" i="6" s="1"/>
  <c r="P707" i="6"/>
  <c r="N707" i="6"/>
  <c r="O707" i="6"/>
  <c r="M708" i="6"/>
  <c r="R707" i="6"/>
  <c r="AK708" i="6"/>
  <c r="V712" i="4"/>
  <c r="AA710" i="4"/>
  <c r="AB710" i="4" s="1"/>
  <c r="U713" i="4"/>
  <c r="X711" i="4"/>
  <c r="Z711" i="4" s="1"/>
  <c r="H713" i="4"/>
  <c r="I713" i="4" s="1"/>
  <c r="K712" i="4"/>
  <c r="N711" i="4"/>
  <c r="O711" i="4" s="1"/>
  <c r="DM719" i="3"/>
  <c r="DN719" i="3" s="1"/>
  <c r="DO719" i="3" s="1"/>
  <c r="DP719" i="3" s="1"/>
  <c r="CE686" i="3"/>
  <c r="CD686" i="3"/>
  <c r="CF686" i="3" s="1"/>
  <c r="CG686" i="3" s="1"/>
  <c r="BB687" i="3"/>
  <c r="BQ687" i="3"/>
  <c r="CC687" i="3" s="1"/>
  <c r="BP690" i="3"/>
  <c r="CB690" i="3" s="1"/>
  <c r="BA690" i="3"/>
  <c r="B704" i="3"/>
  <c r="BR686" i="3"/>
  <c r="BT686" i="3" s="1"/>
  <c r="BU686" i="3" s="1"/>
  <c r="BS686" i="3"/>
  <c r="BD687" i="3"/>
  <c r="BC687" i="3"/>
  <c r="BE687" i="3" s="1"/>
  <c r="BF687" i="3" s="1"/>
  <c r="E700" i="3"/>
  <c r="F700" i="3" s="1"/>
  <c r="G700" i="3" s="1"/>
  <c r="D700" i="3"/>
  <c r="C701" i="3"/>
  <c r="CM705" i="3"/>
  <c r="CN704" i="3"/>
  <c r="CO704" i="3" s="1"/>
  <c r="CP704" i="3" s="1"/>
  <c r="CQ704" i="3" s="1"/>
  <c r="V685" i="2"/>
  <c r="G687" i="2"/>
  <c r="T687" i="2"/>
  <c r="U686" i="2"/>
  <c r="Z686" i="2" s="1"/>
  <c r="E689" i="2"/>
  <c r="F688" i="2"/>
  <c r="I688" i="2" s="1"/>
  <c r="J683" i="1"/>
  <c r="K683" i="1" s="1"/>
  <c r="H684" i="1"/>
  <c r="G684" i="1"/>
  <c r="D686" i="1"/>
  <c r="E686" i="1" s="1"/>
  <c r="I686" i="1" s="1"/>
  <c r="F685" i="1"/>
  <c r="AC707" i="6" l="1"/>
  <c r="AD708" i="6"/>
  <c r="AB708" i="6"/>
  <c r="AA708" i="6"/>
  <c r="AE708" i="6" s="1"/>
  <c r="Z708" i="6"/>
  <c r="Y709" i="6"/>
  <c r="AF707" i="6"/>
  <c r="AG707" i="6" s="1"/>
  <c r="AP708" i="6"/>
  <c r="AN708" i="6"/>
  <c r="AL708" i="6"/>
  <c r="AM708" i="6"/>
  <c r="AQ708" i="6" s="1"/>
  <c r="S707" i="6"/>
  <c r="P708" i="6"/>
  <c r="M709" i="6"/>
  <c r="O708" i="6"/>
  <c r="R708" i="6"/>
  <c r="N708" i="6"/>
  <c r="Q707" i="6"/>
  <c r="AK709" i="6"/>
  <c r="AQ707" i="6"/>
  <c r="AO707" i="6"/>
  <c r="M712" i="4"/>
  <c r="V713" i="4"/>
  <c r="AA711" i="4"/>
  <c r="AB711" i="4" s="1"/>
  <c r="U714" i="4"/>
  <c r="X712" i="4"/>
  <c r="Z712" i="4" s="1"/>
  <c r="H714" i="4"/>
  <c r="I714" i="4" s="1"/>
  <c r="K713" i="4"/>
  <c r="N712" i="4"/>
  <c r="O712" i="4" s="1"/>
  <c r="DM720" i="3"/>
  <c r="DN720" i="3" s="1"/>
  <c r="DO720" i="3" s="1"/>
  <c r="DP720" i="3" s="1"/>
  <c r="CE687" i="3"/>
  <c r="CD687" i="3"/>
  <c r="CF687" i="3" s="1"/>
  <c r="CG687" i="3" s="1"/>
  <c r="BP691" i="3"/>
  <c r="CB691" i="3" s="1"/>
  <c r="B705" i="3"/>
  <c r="BA691" i="3"/>
  <c r="BS687" i="3"/>
  <c r="BR687" i="3"/>
  <c r="BT687" i="3" s="1"/>
  <c r="BU687" i="3" s="1"/>
  <c r="BB688" i="3"/>
  <c r="BQ688" i="3"/>
  <c r="CC688" i="3" s="1"/>
  <c r="BD688" i="3"/>
  <c r="BC688" i="3"/>
  <c r="BE688" i="3" s="1"/>
  <c r="BF688" i="3" s="1"/>
  <c r="E701" i="3"/>
  <c r="F701" i="3" s="1"/>
  <c r="G701" i="3" s="1"/>
  <c r="D701" i="3"/>
  <c r="C702" i="3"/>
  <c r="CM706" i="3"/>
  <c r="CN705" i="3"/>
  <c r="CO705" i="3" s="1"/>
  <c r="CP705" i="3" s="1"/>
  <c r="CQ705" i="3" s="1"/>
  <c r="V686" i="2"/>
  <c r="G688" i="2"/>
  <c r="T688" i="2"/>
  <c r="U687" i="2"/>
  <c r="Z687" i="2" s="1"/>
  <c r="E690" i="2"/>
  <c r="F689" i="2"/>
  <c r="I689" i="2" s="1"/>
  <c r="J684" i="1"/>
  <c r="K684" i="1" s="1"/>
  <c r="H685" i="1"/>
  <c r="G685" i="1"/>
  <c r="D687" i="1"/>
  <c r="E687" i="1" s="1"/>
  <c r="I687" i="1" s="1"/>
  <c r="F686" i="1"/>
  <c r="T707" i="6" l="1"/>
  <c r="AD709" i="6"/>
  <c r="AB709" i="6"/>
  <c r="Z709" i="6"/>
  <c r="AA709" i="6"/>
  <c r="AE709" i="6" s="1"/>
  <c r="Y710" i="6"/>
  <c r="S708" i="6"/>
  <c r="AC708" i="6"/>
  <c r="AF708" i="6" s="1"/>
  <c r="AG708" i="6" s="1"/>
  <c r="AP709" i="6"/>
  <c r="AN709" i="6"/>
  <c r="AL709" i="6"/>
  <c r="AO709" i="6" s="1"/>
  <c r="AM709" i="6"/>
  <c r="R709" i="6"/>
  <c r="M710" i="6"/>
  <c r="P709" i="6"/>
  <c r="O709" i="6"/>
  <c r="N709" i="6"/>
  <c r="Q708" i="6"/>
  <c r="AR707" i="6"/>
  <c r="AS707" i="6" s="1"/>
  <c r="AO708" i="6"/>
  <c r="AR708" i="6" s="1"/>
  <c r="AS708" i="6" s="1"/>
  <c r="AK710" i="6"/>
  <c r="M713" i="4"/>
  <c r="N713" i="4" s="1"/>
  <c r="O713" i="4" s="1"/>
  <c r="V714" i="4"/>
  <c r="AA712" i="4"/>
  <c r="AB712" i="4" s="1"/>
  <c r="X713" i="4"/>
  <c r="Z713" i="4" s="1"/>
  <c r="U715" i="4"/>
  <c r="H715" i="4"/>
  <c r="I715" i="4" s="1"/>
  <c r="K714" i="4"/>
  <c r="M714" i="4" s="1"/>
  <c r="DM721" i="3"/>
  <c r="DN721" i="3" s="1"/>
  <c r="DO721" i="3" s="1"/>
  <c r="DP721" i="3" s="1"/>
  <c r="CE688" i="3"/>
  <c r="CD688" i="3"/>
  <c r="CF688" i="3" s="1"/>
  <c r="CG688" i="3" s="1"/>
  <c r="BB689" i="3"/>
  <c r="BQ689" i="3"/>
  <c r="CC689" i="3" s="1"/>
  <c r="BS688" i="3"/>
  <c r="BR688" i="3"/>
  <c r="BT688" i="3" s="1"/>
  <c r="BU688" i="3" s="1"/>
  <c r="BP692" i="3"/>
  <c r="CB692" i="3" s="1"/>
  <c r="BA692" i="3"/>
  <c r="B706" i="3"/>
  <c r="BD689" i="3"/>
  <c r="BC689" i="3"/>
  <c r="BE689" i="3" s="1"/>
  <c r="BF689" i="3" s="1"/>
  <c r="E702" i="3"/>
  <c r="F702" i="3" s="1"/>
  <c r="G702" i="3" s="1"/>
  <c r="D702" i="3"/>
  <c r="C703" i="3"/>
  <c r="CM707" i="3"/>
  <c r="CN706" i="3"/>
  <c r="CO706" i="3" s="1"/>
  <c r="CP706" i="3" s="1"/>
  <c r="CQ706" i="3" s="1"/>
  <c r="V687" i="2"/>
  <c r="G689" i="2"/>
  <c r="T689" i="2"/>
  <c r="U688" i="2"/>
  <c r="Z688" i="2" s="1"/>
  <c r="E691" i="2"/>
  <c r="F690" i="2"/>
  <c r="I690" i="2" s="1"/>
  <c r="J685" i="1"/>
  <c r="K685" i="1" s="1"/>
  <c r="H686" i="1"/>
  <c r="G686" i="1"/>
  <c r="D688" i="1"/>
  <c r="E688" i="1" s="1"/>
  <c r="I688" i="1" s="1"/>
  <c r="F687" i="1"/>
  <c r="S709" i="6" l="1"/>
  <c r="AQ709" i="6"/>
  <c r="AR709" i="6"/>
  <c r="AS709" i="6" s="1"/>
  <c r="T708" i="6"/>
  <c r="Q709" i="6"/>
  <c r="T709" i="6" s="1"/>
  <c r="AC709" i="6"/>
  <c r="AF709" i="6" s="1"/>
  <c r="AG709" i="6" s="1"/>
  <c r="AD710" i="6"/>
  <c r="AB710" i="6"/>
  <c r="Z710" i="6"/>
  <c r="AA710" i="6"/>
  <c r="AE710" i="6" s="1"/>
  <c r="Y711" i="6"/>
  <c r="P710" i="6"/>
  <c r="M711" i="6"/>
  <c r="R710" i="6"/>
  <c r="O710" i="6"/>
  <c r="N710" i="6"/>
  <c r="AP710" i="6"/>
  <c r="AN710" i="6"/>
  <c r="AL710" i="6"/>
  <c r="AM710" i="6"/>
  <c r="AK711" i="6"/>
  <c r="X714" i="4"/>
  <c r="V715" i="4"/>
  <c r="X715" i="4" s="1"/>
  <c r="AA713" i="4"/>
  <c r="AB713" i="4" s="1"/>
  <c r="Z714" i="4"/>
  <c r="U716" i="4"/>
  <c r="H716" i="4"/>
  <c r="I716" i="4" s="1"/>
  <c r="K715" i="4"/>
  <c r="N714" i="4"/>
  <c r="O714" i="4" s="1"/>
  <c r="DM722" i="3"/>
  <c r="DN722" i="3" s="1"/>
  <c r="DO722" i="3" s="1"/>
  <c r="DP722" i="3" s="1"/>
  <c r="CE689" i="3"/>
  <c r="CD689" i="3"/>
  <c r="CF689" i="3" s="1"/>
  <c r="CG689" i="3" s="1"/>
  <c r="BP693" i="3"/>
  <c r="CB693" i="3" s="1"/>
  <c r="BA693" i="3"/>
  <c r="B707" i="3"/>
  <c r="BS689" i="3"/>
  <c r="BR689" i="3"/>
  <c r="BT689" i="3" s="1"/>
  <c r="BU689" i="3" s="1"/>
  <c r="BB690" i="3"/>
  <c r="BQ690" i="3"/>
  <c r="CC690" i="3" s="1"/>
  <c r="BD690" i="3"/>
  <c r="BC690" i="3"/>
  <c r="BE690" i="3" s="1"/>
  <c r="BF690" i="3" s="1"/>
  <c r="E703" i="3"/>
  <c r="F703" i="3" s="1"/>
  <c r="G703" i="3" s="1"/>
  <c r="D703" i="3"/>
  <c r="C704" i="3"/>
  <c r="CM708" i="3"/>
  <c r="CN707" i="3"/>
  <c r="CO707" i="3" s="1"/>
  <c r="CP707" i="3" s="1"/>
  <c r="CQ707" i="3" s="1"/>
  <c r="V688" i="2"/>
  <c r="G690" i="2"/>
  <c r="T690" i="2"/>
  <c r="U689" i="2"/>
  <c r="Z689" i="2" s="1"/>
  <c r="E692" i="2"/>
  <c r="F691" i="2"/>
  <c r="I691" i="2" s="1"/>
  <c r="J686" i="1"/>
  <c r="K686" i="1" s="1"/>
  <c r="H687" i="1"/>
  <c r="G687" i="1"/>
  <c r="D689" i="1"/>
  <c r="E689" i="1" s="1"/>
  <c r="I689" i="1" s="1"/>
  <c r="F688" i="1"/>
  <c r="Q710" i="6" l="1"/>
  <c r="AD711" i="6"/>
  <c r="AB711" i="6"/>
  <c r="AA711" i="6"/>
  <c r="AE711" i="6" s="1"/>
  <c r="Z711" i="6"/>
  <c r="Y712" i="6"/>
  <c r="M712" i="6"/>
  <c r="R711" i="6"/>
  <c r="O711" i="6"/>
  <c r="P711" i="6"/>
  <c r="N711" i="6"/>
  <c r="AC710" i="6"/>
  <c r="AF710" i="6" s="1"/>
  <c r="AG710" i="6" s="1"/>
  <c r="AP711" i="6"/>
  <c r="AN711" i="6"/>
  <c r="AL711" i="6"/>
  <c r="AM711" i="6"/>
  <c r="S710" i="6"/>
  <c r="T710" i="6" s="1"/>
  <c r="AQ710" i="6"/>
  <c r="AQ711" i="6"/>
  <c r="AK712" i="6"/>
  <c r="AO710" i="6"/>
  <c r="M715" i="4"/>
  <c r="V716" i="4"/>
  <c r="Z715" i="4"/>
  <c r="AA714" i="4"/>
  <c r="AB714" i="4" s="1"/>
  <c r="U717" i="4"/>
  <c r="H717" i="4"/>
  <c r="I717" i="4" s="1"/>
  <c r="K716" i="4"/>
  <c r="M716" i="4" s="1"/>
  <c r="N715" i="4"/>
  <c r="O715" i="4" s="1"/>
  <c r="DM723" i="3"/>
  <c r="DN723" i="3" s="1"/>
  <c r="DO723" i="3" s="1"/>
  <c r="DP723" i="3" s="1"/>
  <c r="CE690" i="3"/>
  <c r="CD690" i="3"/>
  <c r="CF690" i="3" s="1"/>
  <c r="CG690" i="3" s="1"/>
  <c r="BB691" i="3"/>
  <c r="BQ691" i="3"/>
  <c r="CC691" i="3" s="1"/>
  <c r="BS690" i="3"/>
  <c r="BR690" i="3"/>
  <c r="BT690" i="3" s="1"/>
  <c r="BU690" i="3" s="1"/>
  <c r="BP694" i="3"/>
  <c r="CB694" i="3" s="1"/>
  <c r="B708" i="3"/>
  <c r="BA694" i="3"/>
  <c r="BD691" i="3"/>
  <c r="BC691" i="3"/>
  <c r="BE691" i="3" s="1"/>
  <c r="BF691" i="3" s="1"/>
  <c r="E704" i="3"/>
  <c r="F704" i="3" s="1"/>
  <c r="G704" i="3" s="1"/>
  <c r="D704" i="3"/>
  <c r="C705" i="3"/>
  <c r="CM709" i="3"/>
  <c r="CN708" i="3"/>
  <c r="CO708" i="3" s="1"/>
  <c r="CP708" i="3" s="1"/>
  <c r="CQ708" i="3" s="1"/>
  <c r="V689" i="2"/>
  <c r="G691" i="2"/>
  <c r="T691" i="2"/>
  <c r="U690" i="2"/>
  <c r="Z690" i="2" s="1"/>
  <c r="E693" i="2"/>
  <c r="F692" i="2"/>
  <c r="I692" i="2" s="1"/>
  <c r="J687" i="1"/>
  <c r="K687" i="1" s="1"/>
  <c r="H688" i="1"/>
  <c r="G688" i="1"/>
  <c r="D690" i="1"/>
  <c r="E690" i="1" s="1"/>
  <c r="I690" i="1" s="1"/>
  <c r="F689" i="1"/>
  <c r="S711" i="6" l="1"/>
  <c r="AP712" i="6"/>
  <c r="AN712" i="6"/>
  <c r="AM712" i="6"/>
  <c r="AL712" i="6"/>
  <c r="AD712" i="6"/>
  <c r="AB712" i="6"/>
  <c r="Z712" i="6"/>
  <c r="AA712" i="6"/>
  <c r="AE712" i="6" s="1"/>
  <c r="Y713" i="6"/>
  <c r="Q711" i="6"/>
  <c r="T711" i="6" s="1"/>
  <c r="R712" i="6"/>
  <c r="O712" i="6"/>
  <c r="N712" i="6"/>
  <c r="M713" i="6"/>
  <c r="P712" i="6"/>
  <c r="AC711" i="6"/>
  <c r="AF711" i="6" s="1"/>
  <c r="AG711" i="6" s="1"/>
  <c r="AO711" i="6"/>
  <c r="AQ712" i="6"/>
  <c r="AK713" i="6"/>
  <c r="AO712" i="6"/>
  <c r="AR711" i="6"/>
  <c r="AS711" i="6" s="1"/>
  <c r="AR710" i="6"/>
  <c r="AS710" i="6" s="1"/>
  <c r="V717" i="4"/>
  <c r="X716" i="4"/>
  <c r="Z716" i="4" s="1"/>
  <c r="U718" i="4"/>
  <c r="AA715" i="4"/>
  <c r="AB715" i="4" s="1"/>
  <c r="H718" i="4"/>
  <c r="K717" i="4"/>
  <c r="M717" i="4" s="1"/>
  <c r="N716" i="4"/>
  <c r="O716" i="4" s="1"/>
  <c r="I718" i="4"/>
  <c r="DM724" i="3"/>
  <c r="DN724" i="3" s="1"/>
  <c r="DO724" i="3" s="1"/>
  <c r="DP724" i="3" s="1"/>
  <c r="CE691" i="3"/>
  <c r="CD691" i="3"/>
  <c r="CF691" i="3" s="1"/>
  <c r="CG691" i="3" s="1"/>
  <c r="BB692" i="3"/>
  <c r="BQ692" i="3"/>
  <c r="CC692" i="3" s="1"/>
  <c r="BS691" i="3"/>
  <c r="BR691" i="3"/>
  <c r="BT691" i="3" s="1"/>
  <c r="BU691" i="3" s="1"/>
  <c r="BP695" i="3"/>
  <c r="CB695" i="3" s="1"/>
  <c r="BA695" i="3"/>
  <c r="B709" i="3"/>
  <c r="BD692" i="3"/>
  <c r="BC692" i="3"/>
  <c r="BE692" i="3" s="1"/>
  <c r="BF692" i="3" s="1"/>
  <c r="E705" i="3"/>
  <c r="F705" i="3" s="1"/>
  <c r="G705" i="3" s="1"/>
  <c r="D705" i="3"/>
  <c r="C706" i="3"/>
  <c r="CM710" i="3"/>
  <c r="CN709" i="3"/>
  <c r="CO709" i="3" s="1"/>
  <c r="CP709" i="3" s="1"/>
  <c r="CQ709" i="3" s="1"/>
  <c r="V690" i="2"/>
  <c r="G692" i="2"/>
  <c r="T692" i="2"/>
  <c r="U691" i="2"/>
  <c r="Z691" i="2" s="1"/>
  <c r="F693" i="2"/>
  <c r="I693" i="2" s="1"/>
  <c r="E694" i="2"/>
  <c r="J688" i="1"/>
  <c r="K688" i="1" s="1"/>
  <c r="G689" i="1"/>
  <c r="H689" i="1"/>
  <c r="D691" i="1"/>
  <c r="E691" i="1" s="1"/>
  <c r="I691" i="1" s="1"/>
  <c r="F690" i="1"/>
  <c r="S712" i="6" l="1"/>
  <c r="Q712" i="6"/>
  <c r="AP713" i="6"/>
  <c r="AN713" i="6"/>
  <c r="AM713" i="6"/>
  <c r="AL713" i="6"/>
  <c r="AC712" i="6"/>
  <c r="AF712" i="6" s="1"/>
  <c r="AG712" i="6" s="1"/>
  <c r="T712" i="6"/>
  <c r="AD713" i="6"/>
  <c r="AB713" i="6"/>
  <c r="Z713" i="6"/>
  <c r="AA713" i="6"/>
  <c r="AE713" i="6" s="1"/>
  <c r="Y714" i="6"/>
  <c r="P713" i="6"/>
  <c r="M714" i="6"/>
  <c r="N713" i="6"/>
  <c r="O713" i="6"/>
  <c r="R713" i="6"/>
  <c r="AR712" i="6"/>
  <c r="AS712" i="6" s="1"/>
  <c r="AK714" i="6"/>
  <c r="V718" i="4"/>
  <c r="AA716" i="4"/>
  <c r="AB716" i="4" s="1"/>
  <c r="X718" i="4"/>
  <c r="Z718" i="4" s="1"/>
  <c r="U719" i="4"/>
  <c r="X717" i="4"/>
  <c r="Z717" i="4" s="1"/>
  <c r="H719" i="4"/>
  <c r="I719" i="4" s="1"/>
  <c r="K718" i="4"/>
  <c r="M718" i="4" s="1"/>
  <c r="N717" i="4"/>
  <c r="O717" i="4" s="1"/>
  <c r="DM725" i="3"/>
  <c r="DN725" i="3" s="1"/>
  <c r="DO725" i="3" s="1"/>
  <c r="DP725" i="3" s="1"/>
  <c r="CE692" i="3"/>
  <c r="CD692" i="3"/>
  <c r="CF692" i="3" s="1"/>
  <c r="CG692" i="3" s="1"/>
  <c r="BB693" i="3"/>
  <c r="BQ693" i="3"/>
  <c r="CC693" i="3" s="1"/>
  <c r="BP696" i="3"/>
  <c r="CB696" i="3" s="1"/>
  <c r="BA696" i="3"/>
  <c r="B710" i="3"/>
  <c r="BS692" i="3"/>
  <c r="BR692" i="3"/>
  <c r="BT692" i="3" s="1"/>
  <c r="BU692" i="3" s="1"/>
  <c r="BD693" i="3"/>
  <c r="BC693" i="3"/>
  <c r="BE693" i="3" s="1"/>
  <c r="BF693" i="3" s="1"/>
  <c r="E706" i="3"/>
  <c r="F706" i="3" s="1"/>
  <c r="G706" i="3" s="1"/>
  <c r="D706" i="3"/>
  <c r="C707" i="3"/>
  <c r="CM711" i="3"/>
  <c r="CN710" i="3"/>
  <c r="CO710" i="3" s="1"/>
  <c r="CP710" i="3" s="1"/>
  <c r="CQ710" i="3" s="1"/>
  <c r="V691" i="2"/>
  <c r="G693" i="2"/>
  <c r="T693" i="2"/>
  <c r="U692" i="2"/>
  <c r="Z692" i="2" s="1"/>
  <c r="E695" i="2"/>
  <c r="F694" i="2"/>
  <c r="I694" i="2" s="1"/>
  <c r="J689" i="1"/>
  <c r="K689" i="1" s="1"/>
  <c r="G690" i="1"/>
  <c r="H690" i="1"/>
  <c r="D692" i="1"/>
  <c r="E692" i="1" s="1"/>
  <c r="I692" i="1" s="1"/>
  <c r="F691" i="1"/>
  <c r="Q713" i="6" l="1"/>
  <c r="S713" i="6"/>
  <c r="AC713" i="6"/>
  <c r="AF713" i="6" s="1"/>
  <c r="AG713" i="6" s="1"/>
  <c r="AP714" i="6"/>
  <c r="AN714" i="6"/>
  <c r="AL714" i="6"/>
  <c r="AM714" i="6"/>
  <c r="AD714" i="6"/>
  <c r="AB714" i="6"/>
  <c r="AA714" i="6"/>
  <c r="AE714" i="6" s="1"/>
  <c r="Z714" i="6"/>
  <c r="Y715" i="6"/>
  <c r="R714" i="6"/>
  <c r="P714" i="6"/>
  <c r="N714" i="6"/>
  <c r="M715" i="6"/>
  <c r="O714" i="6"/>
  <c r="AQ713" i="6"/>
  <c r="AO713" i="6"/>
  <c r="AK715" i="6"/>
  <c r="AQ714" i="6"/>
  <c r="V719" i="4"/>
  <c r="X719" i="4" s="1"/>
  <c r="AA717" i="4"/>
  <c r="AB717" i="4" s="1"/>
  <c r="U720" i="4"/>
  <c r="AA718" i="4"/>
  <c r="AB718" i="4" s="1"/>
  <c r="H720" i="4"/>
  <c r="I720" i="4" s="1"/>
  <c r="K719" i="4"/>
  <c r="N718" i="4"/>
  <c r="O718" i="4" s="1"/>
  <c r="DM726" i="3"/>
  <c r="DN726" i="3" s="1"/>
  <c r="DO726" i="3" s="1"/>
  <c r="DP726" i="3" s="1"/>
  <c r="CE693" i="3"/>
  <c r="CD693" i="3"/>
  <c r="CF693" i="3" s="1"/>
  <c r="CG693" i="3" s="1"/>
  <c r="BB694" i="3"/>
  <c r="BQ694" i="3"/>
  <c r="CC694" i="3" s="1"/>
  <c r="BP697" i="3"/>
  <c r="CB697" i="3" s="1"/>
  <c r="B711" i="3"/>
  <c r="BA697" i="3"/>
  <c r="BS693" i="3"/>
  <c r="BR693" i="3"/>
  <c r="BT693" i="3" s="1"/>
  <c r="BU693" i="3" s="1"/>
  <c r="BC694" i="3"/>
  <c r="BE694" i="3" s="1"/>
  <c r="BF694" i="3" s="1"/>
  <c r="BD694" i="3"/>
  <c r="D707" i="3"/>
  <c r="E707" i="3"/>
  <c r="F707" i="3" s="1"/>
  <c r="G707" i="3" s="1"/>
  <c r="C708" i="3"/>
  <c r="CM712" i="3"/>
  <c r="CN711" i="3"/>
  <c r="CO711" i="3" s="1"/>
  <c r="CP711" i="3" s="1"/>
  <c r="CQ711" i="3" s="1"/>
  <c r="V692" i="2"/>
  <c r="G694" i="2"/>
  <c r="T694" i="2"/>
  <c r="U693" i="2"/>
  <c r="Z693" i="2" s="1"/>
  <c r="E696" i="2"/>
  <c r="F695" i="2"/>
  <c r="I695" i="2" s="1"/>
  <c r="J690" i="1"/>
  <c r="K690" i="1" s="1"/>
  <c r="H691" i="1"/>
  <c r="G691" i="1"/>
  <c r="D693" i="1"/>
  <c r="E693" i="1" s="1"/>
  <c r="I693" i="1" s="1"/>
  <c r="F692" i="1"/>
  <c r="T713" i="6" l="1"/>
  <c r="AB715" i="6"/>
  <c r="AD715" i="6"/>
  <c r="Z715" i="6"/>
  <c r="AA715" i="6"/>
  <c r="AE715" i="6" s="1"/>
  <c r="Y716" i="6"/>
  <c r="S714" i="6"/>
  <c r="AN715" i="6"/>
  <c r="AP715" i="6"/>
  <c r="AL715" i="6"/>
  <c r="AO715" i="6" s="1"/>
  <c r="AM715" i="6"/>
  <c r="AQ715" i="6" s="1"/>
  <c r="AR715" i="6" s="1"/>
  <c r="AS715" i="6" s="1"/>
  <c r="P715" i="6"/>
  <c r="N715" i="6"/>
  <c r="M716" i="6"/>
  <c r="O715" i="6"/>
  <c r="R715" i="6"/>
  <c r="AC714" i="6"/>
  <c r="AF714" i="6" s="1"/>
  <c r="AG714" i="6" s="1"/>
  <c r="Q714" i="6"/>
  <c r="AO714" i="6"/>
  <c r="AK716" i="6"/>
  <c r="AR714" i="6"/>
  <c r="AS714" i="6" s="1"/>
  <c r="AR713" i="6"/>
  <c r="AS713" i="6" s="1"/>
  <c r="M719" i="4"/>
  <c r="V720" i="4"/>
  <c r="U721" i="4"/>
  <c r="Z719" i="4"/>
  <c r="H721" i="4"/>
  <c r="I721" i="4" s="1"/>
  <c r="K720" i="4"/>
  <c r="N719" i="4"/>
  <c r="O719" i="4" s="1"/>
  <c r="DM727" i="3"/>
  <c r="DN727" i="3" s="1"/>
  <c r="DO727" i="3" s="1"/>
  <c r="DP727" i="3" s="1"/>
  <c r="CE694" i="3"/>
  <c r="CD694" i="3"/>
  <c r="CF694" i="3" s="1"/>
  <c r="CG694" i="3" s="1"/>
  <c r="BB695" i="3"/>
  <c r="BQ695" i="3"/>
  <c r="CC695" i="3" s="1"/>
  <c r="BP698" i="3"/>
  <c r="CB698" i="3" s="1"/>
  <c r="B712" i="3"/>
  <c r="BA698" i="3"/>
  <c r="BS694" i="3"/>
  <c r="BR694" i="3"/>
  <c r="BT694" i="3" s="1"/>
  <c r="BU694" i="3" s="1"/>
  <c r="BC695" i="3"/>
  <c r="BE695" i="3" s="1"/>
  <c r="BF695" i="3" s="1"/>
  <c r="BD695" i="3"/>
  <c r="D708" i="3"/>
  <c r="E708" i="3"/>
  <c r="F708" i="3" s="1"/>
  <c r="G708" i="3" s="1"/>
  <c r="C709" i="3"/>
  <c r="CM713" i="3"/>
  <c r="CN712" i="3"/>
  <c r="CO712" i="3" s="1"/>
  <c r="CP712" i="3" s="1"/>
  <c r="CQ712" i="3" s="1"/>
  <c r="V693" i="2"/>
  <c r="G695" i="2"/>
  <c r="T695" i="2"/>
  <c r="U694" i="2"/>
  <c r="Z694" i="2" s="1"/>
  <c r="E697" i="2"/>
  <c r="F696" i="2"/>
  <c r="I696" i="2" s="1"/>
  <c r="J691" i="1"/>
  <c r="K691" i="1" s="1"/>
  <c r="H692" i="1"/>
  <c r="G692" i="1"/>
  <c r="D694" i="1"/>
  <c r="E694" i="1" s="1"/>
  <c r="I694" i="1" s="1"/>
  <c r="F693" i="1"/>
  <c r="Q715" i="6" l="1"/>
  <c r="AP716" i="6"/>
  <c r="AN716" i="6"/>
  <c r="AL716" i="6"/>
  <c r="AM716" i="6"/>
  <c r="AD716" i="6"/>
  <c r="AB716" i="6"/>
  <c r="Z716" i="6"/>
  <c r="AA716" i="6"/>
  <c r="AE716" i="6" s="1"/>
  <c r="Y717" i="6"/>
  <c r="T714" i="6"/>
  <c r="S715" i="6"/>
  <c r="T715" i="6" s="1"/>
  <c r="P716" i="6"/>
  <c r="N716" i="6"/>
  <c r="R716" i="6"/>
  <c r="M717" i="6"/>
  <c r="O716" i="6"/>
  <c r="S716" i="6" s="1"/>
  <c r="AC715" i="6"/>
  <c r="AF715" i="6" s="1"/>
  <c r="AG715" i="6" s="1"/>
  <c r="AK717" i="6"/>
  <c r="X720" i="4"/>
  <c r="M720" i="4"/>
  <c r="V721" i="4"/>
  <c r="U722" i="4"/>
  <c r="AA719" i="4"/>
  <c r="AB719" i="4" s="1"/>
  <c r="Z720" i="4"/>
  <c r="H722" i="4"/>
  <c r="I722" i="4" s="1"/>
  <c r="K721" i="4"/>
  <c r="M721" i="4" s="1"/>
  <c r="N720" i="4"/>
  <c r="O720" i="4" s="1"/>
  <c r="DM728" i="3"/>
  <c r="DN728" i="3" s="1"/>
  <c r="DO728" i="3" s="1"/>
  <c r="DP728" i="3" s="1"/>
  <c r="CE695" i="3"/>
  <c r="CD695" i="3"/>
  <c r="CF695" i="3" s="1"/>
  <c r="CG695" i="3" s="1"/>
  <c r="BB696" i="3"/>
  <c r="BQ696" i="3"/>
  <c r="CC696" i="3" s="1"/>
  <c r="BP699" i="3"/>
  <c r="CB699" i="3" s="1"/>
  <c r="B713" i="3"/>
  <c r="BA699" i="3"/>
  <c r="BS695" i="3"/>
  <c r="BR695" i="3"/>
  <c r="BT695" i="3" s="1"/>
  <c r="BU695" i="3" s="1"/>
  <c r="BC696" i="3"/>
  <c r="BE696" i="3" s="1"/>
  <c r="BF696" i="3" s="1"/>
  <c r="BD696" i="3"/>
  <c r="D709" i="3"/>
  <c r="E709" i="3"/>
  <c r="F709" i="3" s="1"/>
  <c r="G709" i="3" s="1"/>
  <c r="C710" i="3"/>
  <c r="CM714" i="3"/>
  <c r="CN713" i="3"/>
  <c r="CO713" i="3" s="1"/>
  <c r="CP713" i="3" s="1"/>
  <c r="CQ713" i="3" s="1"/>
  <c r="V694" i="2"/>
  <c r="G696" i="2"/>
  <c r="T696" i="2"/>
  <c r="U695" i="2"/>
  <c r="Z695" i="2" s="1"/>
  <c r="F697" i="2"/>
  <c r="I697" i="2" s="1"/>
  <c r="E698" i="2"/>
  <c r="J692" i="1"/>
  <c r="K692" i="1" s="1"/>
  <c r="H693" i="1"/>
  <c r="G693" i="1"/>
  <c r="D695" i="1"/>
  <c r="E695" i="1" s="1"/>
  <c r="I695" i="1" s="1"/>
  <c r="F694" i="1"/>
  <c r="Q716" i="6" l="1"/>
  <c r="T716" i="6" s="1"/>
  <c r="M718" i="6"/>
  <c r="P717" i="6"/>
  <c r="N717" i="6"/>
  <c r="O717" i="6"/>
  <c r="R717" i="6"/>
  <c r="AC716" i="6"/>
  <c r="AF716" i="6" s="1"/>
  <c r="AG716" i="6" s="1"/>
  <c r="AD717" i="6"/>
  <c r="AB717" i="6"/>
  <c r="Z717" i="6"/>
  <c r="AA717" i="6"/>
  <c r="AE717" i="6" s="1"/>
  <c r="Y718" i="6"/>
  <c r="AP717" i="6"/>
  <c r="AN717" i="6"/>
  <c r="AL717" i="6"/>
  <c r="AM717" i="6"/>
  <c r="AQ716" i="6"/>
  <c r="AK718" i="6"/>
  <c r="AO716" i="6"/>
  <c r="X721" i="4"/>
  <c r="V722" i="4"/>
  <c r="AA720" i="4"/>
  <c r="AB720" i="4" s="1"/>
  <c r="U723" i="4"/>
  <c r="Z721" i="4"/>
  <c r="H723" i="4"/>
  <c r="I723" i="4" s="1"/>
  <c r="K722" i="4"/>
  <c r="N721" i="4"/>
  <c r="O721" i="4" s="1"/>
  <c r="DM729" i="3"/>
  <c r="DN729" i="3" s="1"/>
  <c r="DO729" i="3" s="1"/>
  <c r="DP729" i="3" s="1"/>
  <c r="CE696" i="3"/>
  <c r="CD696" i="3"/>
  <c r="BB697" i="3"/>
  <c r="BQ697" i="3"/>
  <c r="CC697" i="3" s="1"/>
  <c r="BP700" i="3"/>
  <c r="CB700" i="3" s="1"/>
  <c r="BA700" i="3"/>
  <c r="B714" i="3"/>
  <c r="BS696" i="3"/>
  <c r="BR696" i="3"/>
  <c r="BT696" i="3" s="1"/>
  <c r="BU696" i="3" s="1"/>
  <c r="BD697" i="3"/>
  <c r="BC697" i="3"/>
  <c r="BE697" i="3" s="1"/>
  <c r="BF697" i="3" s="1"/>
  <c r="D710" i="3"/>
  <c r="E710" i="3"/>
  <c r="F710" i="3" s="1"/>
  <c r="G710" i="3" s="1"/>
  <c r="C711" i="3"/>
  <c r="CM715" i="3"/>
  <c r="CN714" i="3"/>
  <c r="CO714" i="3" s="1"/>
  <c r="CP714" i="3" s="1"/>
  <c r="CQ714" i="3" s="1"/>
  <c r="V695" i="2"/>
  <c r="G697" i="2"/>
  <c r="T697" i="2"/>
  <c r="U696" i="2"/>
  <c r="Z696" i="2" s="1"/>
  <c r="E699" i="2"/>
  <c r="F698" i="2"/>
  <c r="I698" i="2" s="1"/>
  <c r="J693" i="1"/>
  <c r="K693" i="1" s="1"/>
  <c r="H694" i="1"/>
  <c r="G694" i="1"/>
  <c r="D696" i="1"/>
  <c r="E696" i="1" s="1"/>
  <c r="I696" i="1" s="1"/>
  <c r="F695" i="1"/>
  <c r="AQ717" i="6" l="1"/>
  <c r="AP718" i="6"/>
  <c r="AN718" i="6"/>
  <c r="AL718" i="6"/>
  <c r="AM718" i="6"/>
  <c r="AC717" i="6"/>
  <c r="AF717" i="6" s="1"/>
  <c r="AG717" i="6" s="1"/>
  <c r="S717" i="6"/>
  <c r="AD718" i="6"/>
  <c r="AB718" i="6"/>
  <c r="AA718" i="6"/>
  <c r="AE718" i="6" s="1"/>
  <c r="Z718" i="6"/>
  <c r="Y719" i="6"/>
  <c r="Q717" i="6"/>
  <c r="T717" i="6" s="1"/>
  <c r="O718" i="6"/>
  <c r="M719" i="6"/>
  <c r="R718" i="6"/>
  <c r="P718" i="6"/>
  <c r="N718" i="6"/>
  <c r="AO717" i="6"/>
  <c r="AR717" i="6"/>
  <c r="AS717" i="6" s="1"/>
  <c r="AO718" i="6"/>
  <c r="AQ718" i="6"/>
  <c r="AR718" i="6" s="1"/>
  <c r="AS718" i="6" s="1"/>
  <c r="AK719" i="6"/>
  <c r="AR716" i="6"/>
  <c r="AS716" i="6" s="1"/>
  <c r="M722" i="4"/>
  <c r="X722" i="4"/>
  <c r="V723" i="4"/>
  <c r="AA721" i="4"/>
  <c r="AB721" i="4" s="1"/>
  <c r="U724" i="4"/>
  <c r="Z722" i="4"/>
  <c r="H724" i="4"/>
  <c r="I724" i="4" s="1"/>
  <c r="K723" i="4"/>
  <c r="M723" i="4" s="1"/>
  <c r="N722" i="4"/>
  <c r="O722" i="4" s="1"/>
  <c r="DM730" i="3"/>
  <c r="DN730" i="3" s="1"/>
  <c r="DO730" i="3" s="1"/>
  <c r="DP730" i="3" s="1"/>
  <c r="CE697" i="3"/>
  <c r="CD697" i="3"/>
  <c r="CF697" i="3" s="1"/>
  <c r="CG697" i="3" s="1"/>
  <c r="CF696" i="3"/>
  <c r="CG696" i="3" s="1"/>
  <c r="BP701" i="3"/>
  <c r="CB701" i="3" s="1"/>
  <c r="B715" i="3"/>
  <c r="BA701" i="3"/>
  <c r="BS697" i="3"/>
  <c r="BR697" i="3"/>
  <c r="BT697" i="3" s="1"/>
  <c r="BU697" i="3" s="1"/>
  <c r="BB698" i="3"/>
  <c r="BQ698" i="3"/>
  <c r="CC698" i="3" s="1"/>
  <c r="BD698" i="3"/>
  <c r="BC698" i="3"/>
  <c r="BE698" i="3" s="1"/>
  <c r="BF698" i="3" s="1"/>
  <c r="E711" i="3"/>
  <c r="D711" i="3"/>
  <c r="C712" i="3"/>
  <c r="CM716" i="3"/>
  <c r="CN715" i="3"/>
  <c r="CO715" i="3" s="1"/>
  <c r="CP715" i="3" s="1"/>
  <c r="CQ715" i="3" s="1"/>
  <c r="V696" i="2"/>
  <c r="G698" i="2"/>
  <c r="U697" i="2"/>
  <c r="Z697" i="2" s="1"/>
  <c r="T698" i="2"/>
  <c r="E700" i="2"/>
  <c r="F699" i="2"/>
  <c r="I699" i="2" s="1"/>
  <c r="J694" i="1"/>
  <c r="K694" i="1" s="1"/>
  <c r="H695" i="1"/>
  <c r="G695" i="1"/>
  <c r="D697" i="1"/>
  <c r="E697" i="1" s="1"/>
  <c r="I697" i="1" s="1"/>
  <c r="F696" i="1"/>
  <c r="Q718" i="6" l="1"/>
  <c r="AP719" i="6"/>
  <c r="AN719" i="6"/>
  <c r="AL719" i="6"/>
  <c r="AM719" i="6"/>
  <c r="M720" i="6"/>
  <c r="R719" i="6"/>
  <c r="P719" i="6"/>
  <c r="O719" i="6"/>
  <c r="S719" i="6" s="1"/>
  <c r="N719" i="6"/>
  <c r="AD719" i="6"/>
  <c r="AB719" i="6"/>
  <c r="AA719" i="6"/>
  <c r="Z719" i="6"/>
  <c r="Y720" i="6"/>
  <c r="S718" i="6"/>
  <c r="AC718" i="6"/>
  <c r="AF718" i="6" s="1"/>
  <c r="AG718" i="6" s="1"/>
  <c r="AK720" i="6"/>
  <c r="AQ719" i="6"/>
  <c r="F711" i="3"/>
  <c r="G711" i="3" s="1"/>
  <c r="V724" i="4"/>
  <c r="AA722" i="4"/>
  <c r="AB722" i="4" s="1"/>
  <c r="X723" i="4"/>
  <c r="Z723" i="4" s="1"/>
  <c r="U725" i="4"/>
  <c r="H725" i="4"/>
  <c r="I725" i="4" s="1"/>
  <c r="K724" i="4"/>
  <c r="M724" i="4" s="1"/>
  <c r="N724" i="4" s="1"/>
  <c r="O724" i="4" s="1"/>
  <c r="N723" i="4"/>
  <c r="O723" i="4" s="1"/>
  <c r="DM731" i="3"/>
  <c r="DN731" i="3" s="1"/>
  <c r="DO731" i="3" s="1"/>
  <c r="DP731" i="3" s="1"/>
  <c r="CE698" i="3"/>
  <c r="CD698" i="3"/>
  <c r="CF698" i="3" s="1"/>
  <c r="CG698" i="3" s="1"/>
  <c r="BB699" i="3"/>
  <c r="BQ699" i="3"/>
  <c r="CC699" i="3" s="1"/>
  <c r="BS698" i="3"/>
  <c r="BR698" i="3"/>
  <c r="BT698" i="3" s="1"/>
  <c r="BU698" i="3" s="1"/>
  <c r="BP702" i="3"/>
  <c r="CB702" i="3" s="1"/>
  <c r="BA702" i="3"/>
  <c r="B716" i="3"/>
  <c r="BD699" i="3"/>
  <c r="BC699" i="3"/>
  <c r="BE699" i="3" s="1"/>
  <c r="BF699" i="3" s="1"/>
  <c r="D712" i="3"/>
  <c r="E712" i="3"/>
  <c r="F712" i="3" s="1"/>
  <c r="G712" i="3" s="1"/>
  <c r="C713" i="3"/>
  <c r="CM717" i="3"/>
  <c r="CN716" i="3"/>
  <c r="CO716" i="3" s="1"/>
  <c r="CP716" i="3" s="1"/>
  <c r="CQ716" i="3" s="1"/>
  <c r="V697" i="2"/>
  <c r="G699" i="2"/>
  <c r="U698" i="2"/>
  <c r="Z698" i="2" s="1"/>
  <c r="T699" i="2"/>
  <c r="F700" i="2"/>
  <c r="I700" i="2" s="1"/>
  <c r="E701" i="2"/>
  <c r="J695" i="1"/>
  <c r="K695" i="1" s="1"/>
  <c r="H696" i="1"/>
  <c r="G696" i="1"/>
  <c r="D698" i="1"/>
  <c r="E698" i="1" s="1"/>
  <c r="I698" i="1" s="1"/>
  <c r="F697" i="1"/>
  <c r="Q719" i="6" l="1"/>
  <c r="T719" i="6" s="1"/>
  <c r="AD720" i="6"/>
  <c r="AB720" i="6"/>
  <c r="Z720" i="6"/>
  <c r="AA720" i="6"/>
  <c r="AE720" i="6" s="1"/>
  <c r="Y721" i="6"/>
  <c r="M721" i="6"/>
  <c r="R720" i="6"/>
  <c r="P720" i="6"/>
  <c r="O720" i="6"/>
  <c r="S720" i="6" s="1"/>
  <c r="N720" i="6"/>
  <c r="AP720" i="6"/>
  <c r="AN720" i="6"/>
  <c r="AL720" i="6"/>
  <c r="AM720" i="6"/>
  <c r="AE719" i="6"/>
  <c r="AC719" i="6"/>
  <c r="T718" i="6"/>
  <c r="AK721" i="6"/>
  <c r="AO719" i="6"/>
  <c r="AR719" i="6" s="1"/>
  <c r="AS719" i="6" s="1"/>
  <c r="V725" i="4"/>
  <c r="X724" i="4"/>
  <c r="Z724" i="4" s="1"/>
  <c r="AA723" i="4"/>
  <c r="AB723" i="4" s="1"/>
  <c r="X725" i="4"/>
  <c r="U726" i="4"/>
  <c r="H726" i="4"/>
  <c r="K725" i="4"/>
  <c r="M725" i="4" s="1"/>
  <c r="I726" i="4"/>
  <c r="DM732" i="3"/>
  <c r="DN732" i="3" s="1"/>
  <c r="DO732" i="3" s="1"/>
  <c r="DP732" i="3" s="1"/>
  <c r="CD699" i="3"/>
  <c r="CE699" i="3"/>
  <c r="CF699" i="3"/>
  <c r="CG699" i="3" s="1"/>
  <c r="BS699" i="3"/>
  <c r="BR699" i="3"/>
  <c r="BT699" i="3" s="1"/>
  <c r="BU699" i="3" s="1"/>
  <c r="BB700" i="3"/>
  <c r="BQ700" i="3"/>
  <c r="CC700" i="3" s="1"/>
  <c r="BP703" i="3"/>
  <c r="CB703" i="3" s="1"/>
  <c r="B717" i="3"/>
  <c r="BA703" i="3"/>
  <c r="BD700" i="3"/>
  <c r="BC700" i="3"/>
  <c r="BE700" i="3" s="1"/>
  <c r="BF700" i="3" s="1"/>
  <c r="D713" i="3"/>
  <c r="E713" i="3"/>
  <c r="F713" i="3" s="1"/>
  <c r="G713" i="3" s="1"/>
  <c r="C714" i="3"/>
  <c r="CM718" i="3"/>
  <c r="CN717" i="3"/>
  <c r="CO717" i="3" s="1"/>
  <c r="CP717" i="3" s="1"/>
  <c r="CQ717" i="3" s="1"/>
  <c r="V698" i="2"/>
  <c r="G700" i="2"/>
  <c r="T700" i="2"/>
  <c r="U699" i="2"/>
  <c r="Z699" i="2" s="1"/>
  <c r="E702" i="2"/>
  <c r="F701" i="2"/>
  <c r="I701" i="2" s="1"/>
  <c r="J696" i="1"/>
  <c r="K696" i="1" s="1"/>
  <c r="G697" i="1"/>
  <c r="H697" i="1"/>
  <c r="D699" i="1"/>
  <c r="E699" i="1" s="1"/>
  <c r="I699" i="1" s="1"/>
  <c r="F698" i="1"/>
  <c r="AQ720" i="6" l="1"/>
  <c r="AD721" i="6"/>
  <c r="AB721" i="6"/>
  <c r="Z721" i="6"/>
  <c r="AA721" i="6"/>
  <c r="AE721" i="6" s="1"/>
  <c r="Y722" i="6"/>
  <c r="Q720" i="6"/>
  <c r="T720" i="6" s="1"/>
  <c r="AF719" i="6"/>
  <c r="AG719" i="6" s="1"/>
  <c r="R721" i="6"/>
  <c r="M722" i="6"/>
  <c r="P721" i="6"/>
  <c r="N721" i="6"/>
  <c r="O721" i="6"/>
  <c r="AC720" i="6"/>
  <c r="AF720" i="6" s="1"/>
  <c r="AG720" i="6" s="1"/>
  <c r="AP721" i="6"/>
  <c r="AN721" i="6"/>
  <c r="AL721" i="6"/>
  <c r="AM721" i="6"/>
  <c r="AQ721" i="6" s="1"/>
  <c r="AO720" i="6"/>
  <c r="AK722" i="6"/>
  <c r="AO721" i="6"/>
  <c r="AR720" i="6"/>
  <c r="AS720" i="6" s="1"/>
  <c r="V726" i="4"/>
  <c r="AA724" i="4"/>
  <c r="AB724" i="4" s="1"/>
  <c r="U727" i="4"/>
  <c r="X726" i="4"/>
  <c r="Z725" i="4"/>
  <c r="H727" i="4"/>
  <c r="I727" i="4" s="1"/>
  <c r="K726" i="4"/>
  <c r="M726" i="4" s="1"/>
  <c r="N725" i="4"/>
  <c r="O725" i="4" s="1"/>
  <c r="DM733" i="3"/>
  <c r="DN733" i="3" s="1"/>
  <c r="DO733" i="3" s="1"/>
  <c r="DP733" i="3" s="1"/>
  <c r="CE700" i="3"/>
  <c r="CD700" i="3"/>
  <c r="CF700" i="3" s="1"/>
  <c r="CG700" i="3" s="1"/>
  <c r="BB701" i="3"/>
  <c r="BQ701" i="3"/>
  <c r="CC701" i="3" s="1"/>
  <c r="BP704" i="3"/>
  <c r="CB704" i="3" s="1"/>
  <c r="BA704" i="3"/>
  <c r="B718" i="3"/>
  <c r="BS700" i="3"/>
  <c r="BR700" i="3"/>
  <c r="BT700" i="3" s="1"/>
  <c r="BU700" i="3" s="1"/>
  <c r="BD701" i="3"/>
  <c r="BC701" i="3"/>
  <c r="BE701" i="3" s="1"/>
  <c r="BF701" i="3" s="1"/>
  <c r="E714" i="3"/>
  <c r="F714" i="3" s="1"/>
  <c r="G714" i="3" s="1"/>
  <c r="D714" i="3"/>
  <c r="C715" i="3"/>
  <c r="CM719" i="3"/>
  <c r="CN718" i="3"/>
  <c r="CO718" i="3" s="1"/>
  <c r="CP718" i="3" s="1"/>
  <c r="CQ718" i="3" s="1"/>
  <c r="V699" i="2"/>
  <c r="G701" i="2"/>
  <c r="T701" i="2"/>
  <c r="U700" i="2"/>
  <c r="Z700" i="2" s="1"/>
  <c r="E703" i="2"/>
  <c r="F702" i="2"/>
  <c r="I702" i="2" s="1"/>
  <c r="J697" i="1"/>
  <c r="K697" i="1" s="1"/>
  <c r="G698" i="1"/>
  <c r="H698" i="1"/>
  <c r="D700" i="1"/>
  <c r="E700" i="1" s="1"/>
  <c r="I700" i="1" s="1"/>
  <c r="F699" i="1"/>
  <c r="AR721" i="6" l="1"/>
  <c r="AS721" i="6" s="1"/>
  <c r="AD722" i="6"/>
  <c r="AB722" i="6"/>
  <c r="Z722" i="6"/>
  <c r="AA722" i="6"/>
  <c r="AE722" i="6" s="1"/>
  <c r="Y723" i="6"/>
  <c r="O722" i="6"/>
  <c r="R722" i="6"/>
  <c r="N722" i="6"/>
  <c r="P722" i="6"/>
  <c r="M723" i="6"/>
  <c r="Q721" i="6"/>
  <c r="AC721" i="6"/>
  <c r="AF721" i="6" s="1"/>
  <c r="AG721" i="6" s="1"/>
  <c r="AP722" i="6"/>
  <c r="AN722" i="6"/>
  <c r="AL722" i="6"/>
  <c r="AM722" i="6"/>
  <c r="S721" i="6"/>
  <c r="AO722" i="6"/>
  <c r="AK723" i="6"/>
  <c r="V727" i="4"/>
  <c r="Z726" i="4"/>
  <c r="U728" i="4"/>
  <c r="X727" i="4"/>
  <c r="AA725" i="4"/>
  <c r="AB725" i="4" s="1"/>
  <c r="H728" i="4"/>
  <c r="I728" i="4" s="1"/>
  <c r="K727" i="4"/>
  <c r="M727" i="4" s="1"/>
  <c r="N726" i="4"/>
  <c r="O726" i="4" s="1"/>
  <c r="DM734" i="3"/>
  <c r="DN734" i="3" s="1"/>
  <c r="DO734" i="3" s="1"/>
  <c r="DP734" i="3" s="1"/>
  <c r="CE701" i="3"/>
  <c r="CD701" i="3"/>
  <c r="CF701" i="3" s="1"/>
  <c r="CG701" i="3" s="1"/>
  <c r="BB702" i="3"/>
  <c r="BQ702" i="3"/>
  <c r="CC702" i="3" s="1"/>
  <c r="BS701" i="3"/>
  <c r="BR701" i="3"/>
  <c r="BT701" i="3" s="1"/>
  <c r="BU701" i="3" s="1"/>
  <c r="BP705" i="3"/>
  <c r="CB705" i="3" s="1"/>
  <c r="B719" i="3"/>
  <c r="BA705" i="3"/>
  <c r="BD702" i="3"/>
  <c r="BC702" i="3"/>
  <c r="BE702" i="3" s="1"/>
  <c r="BF702" i="3" s="1"/>
  <c r="E715" i="3"/>
  <c r="F715" i="3" s="1"/>
  <c r="G715" i="3" s="1"/>
  <c r="D715" i="3"/>
  <c r="C716" i="3"/>
  <c r="CM720" i="3"/>
  <c r="CN719" i="3"/>
  <c r="CO719" i="3" s="1"/>
  <c r="CP719" i="3" s="1"/>
  <c r="CQ719" i="3" s="1"/>
  <c r="V700" i="2"/>
  <c r="G702" i="2"/>
  <c r="U701" i="2"/>
  <c r="Z701" i="2" s="1"/>
  <c r="T702" i="2"/>
  <c r="F703" i="2"/>
  <c r="I703" i="2" s="1"/>
  <c r="E704" i="2"/>
  <c r="J698" i="1"/>
  <c r="K698" i="1" s="1"/>
  <c r="H699" i="1"/>
  <c r="G699" i="1"/>
  <c r="D701" i="1"/>
  <c r="E701" i="1" s="1"/>
  <c r="I701" i="1" s="1"/>
  <c r="F700" i="1"/>
  <c r="S722" i="6" l="1"/>
  <c r="T721" i="6"/>
  <c r="AD723" i="6"/>
  <c r="AB723" i="6"/>
  <c r="Z723" i="6"/>
  <c r="AA723" i="6"/>
  <c r="AE723" i="6" s="1"/>
  <c r="Y724" i="6"/>
  <c r="AP723" i="6"/>
  <c r="AN723" i="6"/>
  <c r="AL723" i="6"/>
  <c r="AM723" i="6"/>
  <c r="AQ723" i="6" s="1"/>
  <c r="Q722" i="6"/>
  <c r="T722" i="6" s="1"/>
  <c r="AC722" i="6"/>
  <c r="AF722" i="6" s="1"/>
  <c r="AG722" i="6" s="1"/>
  <c r="M724" i="6"/>
  <c r="R723" i="6"/>
  <c r="P723" i="6"/>
  <c r="O723" i="6"/>
  <c r="N723" i="6"/>
  <c r="AK724" i="6"/>
  <c r="AQ722" i="6"/>
  <c r="AR722" i="6" s="1"/>
  <c r="AS722" i="6" s="1"/>
  <c r="V728" i="4"/>
  <c r="U729" i="4"/>
  <c r="Z727" i="4"/>
  <c r="AA726" i="4"/>
  <c r="AB726" i="4" s="1"/>
  <c r="H729" i="4"/>
  <c r="I729" i="4" s="1"/>
  <c r="K728" i="4"/>
  <c r="M728" i="4" s="1"/>
  <c r="N727" i="4"/>
  <c r="O727" i="4" s="1"/>
  <c r="DM735" i="3"/>
  <c r="DN735" i="3" s="1"/>
  <c r="DO735" i="3" s="1"/>
  <c r="DP735" i="3" s="1"/>
  <c r="CE702" i="3"/>
  <c r="CD702" i="3"/>
  <c r="CF702" i="3" s="1"/>
  <c r="CG702" i="3" s="1"/>
  <c r="BB703" i="3"/>
  <c r="BQ703" i="3"/>
  <c r="CC703" i="3" s="1"/>
  <c r="BP706" i="3"/>
  <c r="CB706" i="3" s="1"/>
  <c r="B720" i="3"/>
  <c r="BA706" i="3"/>
  <c r="BS702" i="3"/>
  <c r="BR702" i="3"/>
  <c r="BT702" i="3" s="1"/>
  <c r="BU702" i="3" s="1"/>
  <c r="BD703" i="3"/>
  <c r="BC703" i="3"/>
  <c r="BE703" i="3" s="1"/>
  <c r="BF703" i="3" s="1"/>
  <c r="E716" i="3"/>
  <c r="F716" i="3" s="1"/>
  <c r="G716" i="3" s="1"/>
  <c r="D716" i="3"/>
  <c r="C717" i="3"/>
  <c r="CM721" i="3"/>
  <c r="CN720" i="3"/>
  <c r="CO720" i="3" s="1"/>
  <c r="CP720" i="3" s="1"/>
  <c r="CQ720" i="3" s="1"/>
  <c r="V701" i="2"/>
  <c r="G703" i="2"/>
  <c r="T703" i="2"/>
  <c r="U702" i="2"/>
  <c r="Z702" i="2" s="1"/>
  <c r="E705" i="2"/>
  <c r="F704" i="2"/>
  <c r="I704" i="2" s="1"/>
  <c r="J699" i="1"/>
  <c r="K699" i="1" s="1"/>
  <c r="H700" i="1"/>
  <c r="G700" i="1"/>
  <c r="D702" i="1"/>
  <c r="E702" i="1" s="1"/>
  <c r="I702" i="1" s="1"/>
  <c r="F701" i="1"/>
  <c r="S723" i="6" l="1"/>
  <c r="AP724" i="6"/>
  <c r="AN724" i="6"/>
  <c r="AM724" i="6"/>
  <c r="AL724" i="6"/>
  <c r="Q723" i="6"/>
  <c r="T723" i="6" s="1"/>
  <c r="AC723" i="6"/>
  <c r="AF723" i="6" s="1"/>
  <c r="AG723" i="6" s="1"/>
  <c r="N724" i="6"/>
  <c r="O724" i="6"/>
  <c r="R724" i="6"/>
  <c r="M725" i="6"/>
  <c r="P724" i="6"/>
  <c r="AD724" i="6"/>
  <c r="AB724" i="6"/>
  <c r="Z724" i="6"/>
  <c r="AA724" i="6"/>
  <c r="Y725" i="6"/>
  <c r="AO724" i="6"/>
  <c r="AQ724" i="6"/>
  <c r="AR724" i="6" s="1"/>
  <c r="AS724" i="6" s="1"/>
  <c r="AK725" i="6"/>
  <c r="AO723" i="6"/>
  <c r="AR723" i="6" s="1"/>
  <c r="AS723" i="6" s="1"/>
  <c r="V729" i="4"/>
  <c r="X728" i="4"/>
  <c r="Z728" i="4" s="1"/>
  <c r="AA727" i="4"/>
  <c r="AB727" i="4" s="1"/>
  <c r="U730" i="4"/>
  <c r="H730" i="4"/>
  <c r="K729" i="4"/>
  <c r="M729" i="4" s="1"/>
  <c r="N728" i="4"/>
  <c r="O728" i="4" s="1"/>
  <c r="I730" i="4"/>
  <c r="DM736" i="3"/>
  <c r="DN736" i="3" s="1"/>
  <c r="DO736" i="3" s="1"/>
  <c r="DP736" i="3" s="1"/>
  <c r="CE703" i="3"/>
  <c r="CD703" i="3"/>
  <c r="CF703" i="3" s="1"/>
  <c r="CG703" i="3" s="1"/>
  <c r="BS703" i="3"/>
  <c r="BR703" i="3"/>
  <c r="BT703" i="3" s="1"/>
  <c r="BU703" i="3" s="1"/>
  <c r="BB704" i="3"/>
  <c r="BQ704" i="3"/>
  <c r="CC704" i="3" s="1"/>
  <c r="BP707" i="3"/>
  <c r="CB707" i="3" s="1"/>
  <c r="B721" i="3"/>
  <c r="BA707" i="3"/>
  <c r="BD704" i="3"/>
  <c r="BC704" i="3"/>
  <c r="BE704" i="3" s="1"/>
  <c r="BF704" i="3" s="1"/>
  <c r="E717" i="3"/>
  <c r="F717" i="3" s="1"/>
  <c r="G717" i="3" s="1"/>
  <c r="D717" i="3"/>
  <c r="C718" i="3"/>
  <c r="CM722" i="3"/>
  <c r="CN721" i="3"/>
  <c r="CO721" i="3" s="1"/>
  <c r="CP721" i="3" s="1"/>
  <c r="CQ721" i="3" s="1"/>
  <c r="V702" i="2"/>
  <c r="G704" i="2"/>
  <c r="T704" i="2"/>
  <c r="U703" i="2"/>
  <c r="Z703" i="2" s="1"/>
  <c r="E706" i="2"/>
  <c r="F705" i="2"/>
  <c r="I705" i="2" s="1"/>
  <c r="J700" i="1"/>
  <c r="K700" i="1" s="1"/>
  <c r="H701" i="1"/>
  <c r="G701" i="1"/>
  <c r="D703" i="1"/>
  <c r="E703" i="1" s="1"/>
  <c r="I703" i="1" s="1"/>
  <c r="F702" i="1"/>
  <c r="Q724" i="6" l="1"/>
  <c r="S724" i="6"/>
  <c r="AP725" i="6"/>
  <c r="AN725" i="6"/>
  <c r="AM725" i="6"/>
  <c r="AL725" i="6"/>
  <c r="P725" i="6"/>
  <c r="O725" i="6"/>
  <c r="M726" i="6"/>
  <c r="N725" i="6"/>
  <c r="R725" i="6"/>
  <c r="AD725" i="6"/>
  <c r="AB725" i="6"/>
  <c r="Z725" i="6"/>
  <c r="AA725" i="6"/>
  <c r="Y726" i="6"/>
  <c r="AE724" i="6"/>
  <c r="AC724" i="6"/>
  <c r="AQ725" i="6"/>
  <c r="AK726" i="6"/>
  <c r="V730" i="4"/>
  <c r="AA728" i="4"/>
  <c r="AB728" i="4" s="1"/>
  <c r="U731" i="4"/>
  <c r="X729" i="4"/>
  <c r="Z729" i="4" s="1"/>
  <c r="H731" i="4"/>
  <c r="K730" i="4"/>
  <c r="M730" i="4" s="1"/>
  <c r="N729" i="4"/>
  <c r="O729" i="4" s="1"/>
  <c r="I731" i="4"/>
  <c r="DM737" i="3"/>
  <c r="DN737" i="3" s="1"/>
  <c r="DO737" i="3" s="1"/>
  <c r="DP737" i="3" s="1"/>
  <c r="CE704" i="3"/>
  <c r="CD704" i="3"/>
  <c r="CF704" i="3" s="1"/>
  <c r="CG704" i="3" s="1"/>
  <c r="BB705" i="3"/>
  <c r="BQ705" i="3"/>
  <c r="CC705" i="3" s="1"/>
  <c r="BP708" i="3"/>
  <c r="CB708" i="3" s="1"/>
  <c r="BA708" i="3"/>
  <c r="B722" i="3"/>
  <c r="BS704" i="3"/>
  <c r="BR704" i="3"/>
  <c r="BT704" i="3" s="1"/>
  <c r="BU704" i="3" s="1"/>
  <c r="BD705" i="3"/>
  <c r="BC705" i="3"/>
  <c r="BE705" i="3" s="1"/>
  <c r="BF705" i="3" s="1"/>
  <c r="E718" i="3"/>
  <c r="D718" i="3"/>
  <c r="C719" i="3"/>
  <c r="CM723" i="3"/>
  <c r="CN722" i="3"/>
  <c r="CO722" i="3" s="1"/>
  <c r="CP722" i="3" s="1"/>
  <c r="CQ722" i="3" s="1"/>
  <c r="V703" i="2"/>
  <c r="G705" i="2"/>
  <c r="T705" i="2"/>
  <c r="U704" i="2"/>
  <c r="Z704" i="2" s="1"/>
  <c r="E707" i="2"/>
  <c r="F706" i="2"/>
  <c r="I706" i="2" s="1"/>
  <c r="J701" i="1"/>
  <c r="K701" i="1" s="1"/>
  <c r="H702" i="1"/>
  <c r="G702" i="1"/>
  <c r="D704" i="1"/>
  <c r="E704" i="1" s="1"/>
  <c r="I704" i="1" s="1"/>
  <c r="F703" i="1"/>
  <c r="T724" i="6" l="1"/>
  <c r="N726" i="6"/>
  <c r="M727" i="6"/>
  <c r="P726" i="6"/>
  <c r="O726" i="6"/>
  <c r="R726" i="6"/>
  <c r="Q725" i="6"/>
  <c r="AP726" i="6"/>
  <c r="AN726" i="6"/>
  <c r="AL726" i="6"/>
  <c r="AM726" i="6"/>
  <c r="AQ726" i="6" s="1"/>
  <c r="AC725" i="6"/>
  <c r="AF724" i="6"/>
  <c r="AG724" i="6" s="1"/>
  <c r="S725" i="6"/>
  <c r="AD726" i="6"/>
  <c r="AB726" i="6"/>
  <c r="AA726" i="6"/>
  <c r="AE726" i="6" s="1"/>
  <c r="Z726" i="6"/>
  <c r="Y727" i="6"/>
  <c r="AE725" i="6"/>
  <c r="AK727" i="6"/>
  <c r="AO725" i="6"/>
  <c r="AR725" i="6" s="1"/>
  <c r="AS725" i="6" s="1"/>
  <c r="F718" i="3"/>
  <c r="G718" i="3" s="1"/>
  <c r="V731" i="4"/>
  <c r="AA729" i="4"/>
  <c r="AB729" i="4" s="1"/>
  <c r="X730" i="4"/>
  <c r="Z730" i="4" s="1"/>
  <c r="X731" i="4"/>
  <c r="U732" i="4"/>
  <c r="H732" i="4"/>
  <c r="I732" i="4" s="1"/>
  <c r="K731" i="4"/>
  <c r="M731" i="4" s="1"/>
  <c r="N730" i="4"/>
  <c r="O730" i="4" s="1"/>
  <c r="DM738" i="3"/>
  <c r="DN738" i="3" s="1"/>
  <c r="DO738" i="3" s="1"/>
  <c r="DP738" i="3" s="1"/>
  <c r="CE705" i="3"/>
  <c r="CD705" i="3"/>
  <c r="CF705" i="3" s="1"/>
  <c r="CG705" i="3" s="1"/>
  <c r="BB706" i="3"/>
  <c r="BQ706" i="3"/>
  <c r="CC706" i="3" s="1"/>
  <c r="BP709" i="3"/>
  <c r="CB709" i="3" s="1"/>
  <c r="BA709" i="3"/>
  <c r="B723" i="3"/>
  <c r="BS705" i="3"/>
  <c r="BR705" i="3"/>
  <c r="BT705" i="3" s="1"/>
  <c r="BU705" i="3" s="1"/>
  <c r="BD706" i="3"/>
  <c r="BC706" i="3"/>
  <c r="BE706" i="3" s="1"/>
  <c r="BF706" i="3" s="1"/>
  <c r="E719" i="3"/>
  <c r="F719" i="3" s="1"/>
  <c r="G719" i="3" s="1"/>
  <c r="D719" i="3"/>
  <c r="C720" i="3"/>
  <c r="CM724" i="3"/>
  <c r="CN723" i="3"/>
  <c r="CO723" i="3" s="1"/>
  <c r="CP723" i="3" s="1"/>
  <c r="CQ723" i="3" s="1"/>
  <c r="V704" i="2"/>
  <c r="G706" i="2"/>
  <c r="T706" i="2"/>
  <c r="U705" i="2"/>
  <c r="Z705" i="2" s="1"/>
  <c r="E708" i="2"/>
  <c r="F707" i="2"/>
  <c r="I707" i="2" s="1"/>
  <c r="J702" i="1"/>
  <c r="K702" i="1" s="1"/>
  <c r="H703" i="1"/>
  <c r="G703" i="1"/>
  <c r="D705" i="1"/>
  <c r="E705" i="1" s="1"/>
  <c r="I705" i="1" s="1"/>
  <c r="F704" i="1"/>
  <c r="T725" i="6" l="1"/>
  <c r="Q726" i="6"/>
  <c r="AN727" i="6"/>
  <c r="AP727" i="6"/>
  <c r="AL727" i="6"/>
  <c r="AM727" i="6"/>
  <c r="S726" i="6"/>
  <c r="T726" i="6" s="1"/>
  <c r="AC726" i="6"/>
  <c r="AF726" i="6" s="1"/>
  <c r="AG726" i="6" s="1"/>
  <c r="AF725" i="6"/>
  <c r="AG725" i="6" s="1"/>
  <c r="N727" i="6"/>
  <c r="M728" i="6"/>
  <c r="R727" i="6"/>
  <c r="P727" i="6"/>
  <c r="O727" i="6"/>
  <c r="AB727" i="6"/>
  <c r="AD727" i="6"/>
  <c r="Z727" i="6"/>
  <c r="AA727" i="6"/>
  <c r="AE727" i="6" s="1"/>
  <c r="Y728" i="6"/>
  <c r="AO726" i="6"/>
  <c r="AR726" i="6" s="1"/>
  <c r="AS726" i="6" s="1"/>
  <c r="AK728" i="6"/>
  <c r="AQ727" i="6"/>
  <c r="AO727" i="6"/>
  <c r="V732" i="4"/>
  <c r="AA730" i="4"/>
  <c r="AB730" i="4" s="1"/>
  <c r="U733" i="4"/>
  <c r="X732" i="4"/>
  <c r="Z731" i="4"/>
  <c r="H733" i="4"/>
  <c r="I733" i="4" s="1"/>
  <c r="K732" i="4"/>
  <c r="M732" i="4" s="1"/>
  <c r="N731" i="4"/>
  <c r="O731" i="4" s="1"/>
  <c r="DM739" i="3"/>
  <c r="DN739" i="3" s="1"/>
  <c r="DO739" i="3" s="1"/>
  <c r="DP739" i="3" s="1"/>
  <c r="CE706" i="3"/>
  <c r="CD706" i="3"/>
  <c r="CF706" i="3" s="1"/>
  <c r="CG706" i="3" s="1"/>
  <c r="BB707" i="3"/>
  <c r="BQ707" i="3"/>
  <c r="CC707" i="3" s="1"/>
  <c r="BR706" i="3"/>
  <c r="BT706" i="3" s="1"/>
  <c r="BU706" i="3" s="1"/>
  <c r="BS706" i="3"/>
  <c r="BP710" i="3"/>
  <c r="CB710" i="3" s="1"/>
  <c r="B724" i="3"/>
  <c r="BA710" i="3"/>
  <c r="BD707" i="3"/>
  <c r="BC707" i="3"/>
  <c r="BE707" i="3" s="1"/>
  <c r="BF707" i="3" s="1"/>
  <c r="E720" i="3"/>
  <c r="F720" i="3" s="1"/>
  <c r="G720" i="3" s="1"/>
  <c r="D720" i="3"/>
  <c r="C721" i="3"/>
  <c r="CM725" i="3"/>
  <c r="CN724" i="3"/>
  <c r="CO724" i="3" s="1"/>
  <c r="CP724" i="3" s="1"/>
  <c r="CQ724" i="3" s="1"/>
  <c r="V705" i="2"/>
  <c r="G707" i="2"/>
  <c r="T707" i="2"/>
  <c r="U706" i="2"/>
  <c r="Z706" i="2" s="1"/>
  <c r="F708" i="2"/>
  <c r="I708" i="2" s="1"/>
  <c r="E709" i="2"/>
  <c r="J703" i="1"/>
  <c r="K703" i="1" s="1"/>
  <c r="H704" i="1"/>
  <c r="G704" i="1"/>
  <c r="D706" i="1"/>
  <c r="E706" i="1" s="1"/>
  <c r="I706" i="1" s="1"/>
  <c r="F705" i="1"/>
  <c r="P728" i="6" l="1"/>
  <c r="R728" i="6"/>
  <c r="O728" i="6"/>
  <c r="N728" i="6"/>
  <c r="M729" i="6"/>
  <c r="AP728" i="6"/>
  <c r="AN728" i="6"/>
  <c r="AL728" i="6"/>
  <c r="AM728" i="6"/>
  <c r="AC727" i="6"/>
  <c r="AF727" i="6" s="1"/>
  <c r="AG727" i="6" s="1"/>
  <c r="AD728" i="6"/>
  <c r="AB728" i="6"/>
  <c r="Z728" i="6"/>
  <c r="AA728" i="6"/>
  <c r="Y729" i="6"/>
  <c r="S727" i="6"/>
  <c r="Q727" i="6"/>
  <c r="AR727" i="6"/>
  <c r="AS727" i="6" s="1"/>
  <c r="AK729" i="6"/>
  <c r="V733" i="4"/>
  <c r="X733" i="4" s="1"/>
  <c r="AA731" i="4"/>
  <c r="AB731" i="4" s="1"/>
  <c r="U734" i="4"/>
  <c r="Z732" i="4"/>
  <c r="H734" i="4"/>
  <c r="I734" i="4" s="1"/>
  <c r="K733" i="4"/>
  <c r="M733" i="4" s="1"/>
  <c r="N732" i="4"/>
  <c r="O732" i="4" s="1"/>
  <c r="DM740" i="3"/>
  <c r="DN740" i="3" s="1"/>
  <c r="DO740" i="3" s="1"/>
  <c r="DP740" i="3" s="1"/>
  <c r="CD707" i="3"/>
  <c r="CF707" i="3" s="1"/>
  <c r="CG707" i="3" s="1"/>
  <c r="CE707" i="3"/>
  <c r="BP711" i="3"/>
  <c r="CB711" i="3" s="1"/>
  <c r="B725" i="3"/>
  <c r="BA711" i="3"/>
  <c r="BB708" i="3"/>
  <c r="BQ708" i="3"/>
  <c r="CC708" i="3" s="1"/>
  <c r="BR707" i="3"/>
  <c r="BT707" i="3" s="1"/>
  <c r="BU707" i="3" s="1"/>
  <c r="BS707" i="3"/>
  <c r="BD708" i="3"/>
  <c r="BC708" i="3"/>
  <c r="BE708" i="3" s="1"/>
  <c r="BF708" i="3" s="1"/>
  <c r="E721" i="3"/>
  <c r="F721" i="3" s="1"/>
  <c r="G721" i="3" s="1"/>
  <c r="D721" i="3"/>
  <c r="C722" i="3"/>
  <c r="CM726" i="3"/>
  <c r="CN725" i="3"/>
  <c r="CO725" i="3" s="1"/>
  <c r="CP725" i="3" s="1"/>
  <c r="CQ725" i="3" s="1"/>
  <c r="V706" i="2"/>
  <c r="G708" i="2"/>
  <c r="T708" i="2"/>
  <c r="U707" i="2"/>
  <c r="Z707" i="2" s="1"/>
  <c r="F709" i="2"/>
  <c r="I709" i="2" s="1"/>
  <c r="E710" i="2"/>
  <c r="J704" i="1"/>
  <c r="K704" i="1" s="1"/>
  <c r="G705" i="1"/>
  <c r="H705" i="1"/>
  <c r="D707" i="1"/>
  <c r="E707" i="1" s="1"/>
  <c r="I707" i="1" s="1"/>
  <c r="F706" i="1"/>
  <c r="S728" i="6" l="1"/>
  <c r="T727" i="6"/>
  <c r="AP729" i="6"/>
  <c r="AN729" i="6"/>
  <c r="AL729" i="6"/>
  <c r="AM729" i="6"/>
  <c r="AD729" i="6"/>
  <c r="AB729" i="6"/>
  <c r="AA729" i="6"/>
  <c r="AE729" i="6" s="1"/>
  <c r="Z729" i="6"/>
  <c r="Y730" i="6"/>
  <c r="AE728" i="6"/>
  <c r="Q728" i="6"/>
  <c r="M730" i="6"/>
  <c r="R729" i="6"/>
  <c r="P729" i="6"/>
  <c r="O729" i="6"/>
  <c r="S729" i="6" s="1"/>
  <c r="N729" i="6"/>
  <c r="AC728" i="6"/>
  <c r="AQ728" i="6"/>
  <c r="AQ729" i="6"/>
  <c r="AK730" i="6"/>
  <c r="AO728" i="6"/>
  <c r="V734" i="4"/>
  <c r="X734" i="4" s="1"/>
  <c r="Z733" i="4"/>
  <c r="AA732" i="4"/>
  <c r="AB732" i="4" s="1"/>
  <c r="U735" i="4"/>
  <c r="H735" i="4"/>
  <c r="I735" i="4" s="1"/>
  <c r="K734" i="4"/>
  <c r="M734" i="4" s="1"/>
  <c r="N733" i="4"/>
  <c r="O733" i="4" s="1"/>
  <c r="DM741" i="3"/>
  <c r="DN741" i="3" s="1"/>
  <c r="DO741" i="3" s="1"/>
  <c r="DP741" i="3" s="1"/>
  <c r="CD708" i="3"/>
  <c r="CF708" i="3" s="1"/>
  <c r="CG708" i="3" s="1"/>
  <c r="CE708" i="3"/>
  <c r="BB709" i="3"/>
  <c r="BQ709" i="3"/>
  <c r="CC709" i="3" s="1"/>
  <c r="BR708" i="3"/>
  <c r="BT708" i="3" s="1"/>
  <c r="BU708" i="3" s="1"/>
  <c r="BS708" i="3"/>
  <c r="BP712" i="3"/>
  <c r="CB712" i="3" s="1"/>
  <c r="B726" i="3"/>
  <c r="BA712" i="3"/>
  <c r="BD709" i="3"/>
  <c r="BC709" i="3"/>
  <c r="BE709" i="3" s="1"/>
  <c r="BF709" i="3" s="1"/>
  <c r="E722" i="3"/>
  <c r="D722" i="3"/>
  <c r="C723" i="3"/>
  <c r="CM727" i="3"/>
  <c r="CN726" i="3"/>
  <c r="CO726" i="3" s="1"/>
  <c r="CP726" i="3" s="1"/>
  <c r="CQ726" i="3" s="1"/>
  <c r="V707" i="2"/>
  <c r="G709" i="2"/>
  <c r="T709" i="2"/>
  <c r="U708" i="2"/>
  <c r="Z708" i="2" s="1"/>
  <c r="E711" i="2"/>
  <c r="F710" i="2"/>
  <c r="I710" i="2" s="1"/>
  <c r="J705" i="1"/>
  <c r="K705" i="1" s="1"/>
  <c r="G706" i="1"/>
  <c r="H706" i="1"/>
  <c r="D708" i="1"/>
  <c r="E708" i="1" s="1"/>
  <c r="I708" i="1" s="1"/>
  <c r="F707" i="1"/>
  <c r="T728" i="6" l="1"/>
  <c r="N730" i="6"/>
  <c r="P730" i="6"/>
  <c r="M731" i="6"/>
  <c r="R730" i="6"/>
  <c r="O730" i="6"/>
  <c r="AD730" i="6"/>
  <c r="AB730" i="6"/>
  <c r="AA730" i="6"/>
  <c r="AE730" i="6" s="1"/>
  <c r="Z730" i="6"/>
  <c r="Y731" i="6"/>
  <c r="AF728" i="6"/>
  <c r="AG728" i="6" s="1"/>
  <c r="AC729" i="6"/>
  <c r="AF729" i="6" s="1"/>
  <c r="AG729" i="6" s="1"/>
  <c r="AP730" i="6"/>
  <c r="AN730" i="6"/>
  <c r="AL730" i="6"/>
  <c r="AM730" i="6"/>
  <c r="Q729" i="6"/>
  <c r="T729" i="6" s="1"/>
  <c r="AO730" i="6"/>
  <c r="AK731" i="6"/>
  <c r="AQ730" i="6"/>
  <c r="AR730" i="6" s="1"/>
  <c r="AS730" i="6" s="1"/>
  <c r="AO729" i="6"/>
  <c r="AR729" i="6" s="1"/>
  <c r="AS729" i="6" s="1"/>
  <c r="AR728" i="6"/>
  <c r="AS728" i="6" s="1"/>
  <c r="F722" i="3"/>
  <c r="G722" i="3" s="1"/>
  <c r="V735" i="4"/>
  <c r="Z734" i="4"/>
  <c r="U736" i="4"/>
  <c r="AA733" i="4"/>
  <c r="AB733" i="4" s="1"/>
  <c r="H736" i="4"/>
  <c r="K735" i="4"/>
  <c r="M735" i="4" s="1"/>
  <c r="N734" i="4"/>
  <c r="O734" i="4" s="1"/>
  <c r="I736" i="4"/>
  <c r="DM742" i="3"/>
  <c r="DN742" i="3" s="1"/>
  <c r="DO742" i="3" s="1"/>
  <c r="DP742" i="3" s="1"/>
  <c r="CE709" i="3"/>
  <c r="CD709" i="3"/>
  <c r="CF709" i="3" s="1"/>
  <c r="CG709" i="3" s="1"/>
  <c r="BR709" i="3"/>
  <c r="BT709" i="3" s="1"/>
  <c r="BU709" i="3" s="1"/>
  <c r="BS709" i="3"/>
  <c r="BB710" i="3"/>
  <c r="BQ710" i="3"/>
  <c r="CC710" i="3" s="1"/>
  <c r="BP713" i="3"/>
  <c r="CB713" i="3" s="1"/>
  <c r="B727" i="3"/>
  <c r="BA713" i="3"/>
  <c r="BD710" i="3"/>
  <c r="BC710" i="3"/>
  <c r="BE710" i="3" s="1"/>
  <c r="BF710" i="3" s="1"/>
  <c r="E723" i="3"/>
  <c r="D723" i="3"/>
  <c r="C724" i="3"/>
  <c r="CM728" i="3"/>
  <c r="CN727" i="3"/>
  <c r="CO727" i="3" s="1"/>
  <c r="CP727" i="3" s="1"/>
  <c r="CQ727" i="3" s="1"/>
  <c r="V708" i="2"/>
  <c r="G710" i="2"/>
  <c r="U709" i="2"/>
  <c r="Z709" i="2" s="1"/>
  <c r="T710" i="2"/>
  <c r="E712" i="2"/>
  <c r="F711" i="2"/>
  <c r="I711" i="2" s="1"/>
  <c r="J706" i="1"/>
  <c r="K706" i="1" s="1"/>
  <c r="H707" i="1"/>
  <c r="G707" i="1"/>
  <c r="D709" i="1"/>
  <c r="E709" i="1" s="1"/>
  <c r="I709" i="1" s="1"/>
  <c r="F708" i="1"/>
  <c r="S730" i="6" l="1"/>
  <c r="Q730" i="6"/>
  <c r="AC730" i="6"/>
  <c r="AF730" i="6" s="1"/>
  <c r="AG730" i="6" s="1"/>
  <c r="O731" i="6"/>
  <c r="N731" i="6"/>
  <c r="P731" i="6"/>
  <c r="M732" i="6"/>
  <c r="R731" i="6"/>
  <c r="AD731" i="6"/>
  <c r="AB731" i="6"/>
  <c r="Z731" i="6"/>
  <c r="AA731" i="6"/>
  <c r="AE731" i="6" s="1"/>
  <c r="Y732" i="6"/>
  <c r="AP731" i="6"/>
  <c r="AN731" i="6"/>
  <c r="AM731" i="6"/>
  <c r="AL731" i="6"/>
  <c r="AK732" i="6"/>
  <c r="F723" i="3"/>
  <c r="G723" i="3" s="1"/>
  <c r="V736" i="4"/>
  <c r="X736" i="4" s="1"/>
  <c r="U737" i="4"/>
  <c r="X735" i="4"/>
  <c r="Z735" i="4" s="1"/>
  <c r="AA734" i="4"/>
  <c r="AB734" i="4" s="1"/>
  <c r="H737" i="4"/>
  <c r="I737" i="4" s="1"/>
  <c r="K736" i="4"/>
  <c r="M736" i="4" s="1"/>
  <c r="N736" i="4" s="1"/>
  <c r="O736" i="4" s="1"/>
  <c r="N735" i="4"/>
  <c r="O735" i="4" s="1"/>
  <c r="DM743" i="3"/>
  <c r="DN743" i="3" s="1"/>
  <c r="DO743" i="3" s="1"/>
  <c r="DP743" i="3" s="1"/>
  <c r="CE710" i="3"/>
  <c r="CD710" i="3"/>
  <c r="CF710" i="3" s="1"/>
  <c r="CG710" i="3" s="1"/>
  <c r="BB711" i="3"/>
  <c r="BQ711" i="3"/>
  <c r="CC711" i="3" s="1"/>
  <c r="BP714" i="3"/>
  <c r="CB714" i="3" s="1"/>
  <c r="B728" i="3"/>
  <c r="BA714" i="3"/>
  <c r="BR710" i="3"/>
  <c r="BT710" i="3" s="1"/>
  <c r="BU710" i="3" s="1"/>
  <c r="BS710" i="3"/>
  <c r="BD711" i="3"/>
  <c r="BC711" i="3"/>
  <c r="BE711" i="3" s="1"/>
  <c r="BF711" i="3" s="1"/>
  <c r="E724" i="3"/>
  <c r="F724" i="3" s="1"/>
  <c r="G724" i="3" s="1"/>
  <c r="D724" i="3"/>
  <c r="C725" i="3"/>
  <c r="CM729" i="3"/>
  <c r="CN728" i="3"/>
  <c r="CO728" i="3" s="1"/>
  <c r="CP728" i="3" s="1"/>
  <c r="CQ728" i="3" s="1"/>
  <c r="V709" i="2"/>
  <c r="G711" i="2"/>
  <c r="T711" i="2"/>
  <c r="U710" i="2"/>
  <c r="Z710" i="2" s="1"/>
  <c r="E713" i="2"/>
  <c r="F712" i="2"/>
  <c r="I712" i="2" s="1"/>
  <c r="J707" i="1"/>
  <c r="K707" i="1" s="1"/>
  <c r="H708" i="1"/>
  <c r="G708" i="1"/>
  <c r="D710" i="1"/>
  <c r="E710" i="1" s="1"/>
  <c r="I710" i="1" s="1"/>
  <c r="F709" i="1"/>
  <c r="AC731" i="6" l="1"/>
  <c r="T730" i="6"/>
  <c r="Q731" i="6"/>
  <c r="AF731" i="6"/>
  <c r="AG731" i="6" s="1"/>
  <c r="AP732" i="6"/>
  <c r="AN732" i="6"/>
  <c r="AL732" i="6"/>
  <c r="AM732" i="6"/>
  <c r="AQ732" i="6" s="1"/>
  <c r="AB732" i="6"/>
  <c r="AD732" i="6"/>
  <c r="Z732" i="6"/>
  <c r="AA732" i="6"/>
  <c r="AE732" i="6" s="1"/>
  <c r="Y733" i="6"/>
  <c r="S731" i="6"/>
  <c r="R732" i="6"/>
  <c r="P732" i="6"/>
  <c r="O732" i="6"/>
  <c r="N732" i="6"/>
  <c r="M733" i="6"/>
  <c r="AQ731" i="6"/>
  <c r="AK733" i="6"/>
  <c r="AO732" i="6"/>
  <c r="AO731" i="6"/>
  <c r="V737" i="4"/>
  <c r="Z736" i="4"/>
  <c r="AA736" i="4" s="1"/>
  <c r="AB736" i="4" s="1"/>
  <c r="AA735" i="4"/>
  <c r="AB735" i="4" s="1"/>
  <c r="X737" i="4"/>
  <c r="U738" i="4"/>
  <c r="H738" i="4"/>
  <c r="I738" i="4" s="1"/>
  <c r="K737" i="4"/>
  <c r="DM744" i="3"/>
  <c r="DN744" i="3" s="1"/>
  <c r="DO744" i="3" s="1"/>
  <c r="DP744" i="3" s="1"/>
  <c r="CD711" i="3"/>
  <c r="CF711" i="3" s="1"/>
  <c r="CG711" i="3" s="1"/>
  <c r="CE711" i="3"/>
  <c r="BB712" i="3"/>
  <c r="BQ712" i="3"/>
  <c r="CC712" i="3" s="1"/>
  <c r="BP715" i="3"/>
  <c r="CB715" i="3" s="1"/>
  <c r="BA715" i="3"/>
  <c r="B729" i="3"/>
  <c r="BR711" i="3"/>
  <c r="BT711" i="3" s="1"/>
  <c r="BU711" i="3" s="1"/>
  <c r="BS711" i="3"/>
  <c r="BD712" i="3"/>
  <c r="BC712" i="3"/>
  <c r="BE712" i="3" s="1"/>
  <c r="BF712" i="3" s="1"/>
  <c r="E725" i="3"/>
  <c r="F725" i="3" s="1"/>
  <c r="G725" i="3" s="1"/>
  <c r="D725" i="3"/>
  <c r="C726" i="3"/>
  <c r="CM730" i="3"/>
  <c r="CN729" i="3"/>
  <c r="CO729" i="3" s="1"/>
  <c r="CP729" i="3" s="1"/>
  <c r="CQ729" i="3" s="1"/>
  <c r="V710" i="2"/>
  <c r="G712" i="2"/>
  <c r="T712" i="2"/>
  <c r="U711" i="2"/>
  <c r="Z711" i="2" s="1"/>
  <c r="E714" i="2"/>
  <c r="F713" i="2"/>
  <c r="I713" i="2" s="1"/>
  <c r="J708" i="1"/>
  <c r="K708" i="1" s="1"/>
  <c r="H709" i="1"/>
  <c r="G709" i="1"/>
  <c r="D711" i="1"/>
  <c r="E711" i="1" s="1"/>
  <c r="I711" i="1" s="1"/>
  <c r="F710" i="1"/>
  <c r="T731" i="6" l="1"/>
  <c r="S732" i="6"/>
  <c r="R733" i="6"/>
  <c r="M734" i="6"/>
  <c r="O733" i="6"/>
  <c r="S733" i="6" s="1"/>
  <c r="N733" i="6"/>
  <c r="P733" i="6"/>
  <c r="AC732" i="6"/>
  <c r="AF732" i="6" s="1"/>
  <c r="AG732" i="6" s="1"/>
  <c r="AP733" i="6"/>
  <c r="AN733" i="6"/>
  <c r="AL733" i="6"/>
  <c r="AM733" i="6"/>
  <c r="AQ733" i="6" s="1"/>
  <c r="Q732" i="6"/>
  <c r="AB733" i="6"/>
  <c r="AD733" i="6"/>
  <c r="Z733" i="6"/>
  <c r="AA733" i="6"/>
  <c r="AE733" i="6" s="1"/>
  <c r="Y734" i="6"/>
  <c r="AK734" i="6"/>
  <c r="AR732" i="6"/>
  <c r="AS732" i="6" s="1"/>
  <c r="AR731" i="6"/>
  <c r="AS731" i="6" s="1"/>
  <c r="V738" i="4"/>
  <c r="M737" i="4"/>
  <c r="N737" i="4" s="1"/>
  <c r="O737" i="4" s="1"/>
  <c r="U739" i="4"/>
  <c r="Z737" i="4"/>
  <c r="H739" i="4"/>
  <c r="I739" i="4" s="1"/>
  <c r="K738" i="4"/>
  <c r="M738" i="4" s="1"/>
  <c r="DM745" i="3"/>
  <c r="DN745" i="3" s="1"/>
  <c r="DO745" i="3" s="1"/>
  <c r="DP745" i="3" s="1"/>
  <c r="CD712" i="3"/>
  <c r="CF712" i="3" s="1"/>
  <c r="CG712" i="3" s="1"/>
  <c r="CE712" i="3"/>
  <c r="BB713" i="3"/>
  <c r="BQ713" i="3"/>
  <c r="CC713" i="3" s="1"/>
  <c r="BP716" i="3"/>
  <c r="CB716" i="3" s="1"/>
  <c r="B730" i="3"/>
  <c r="BA716" i="3"/>
  <c r="BR712" i="3"/>
  <c r="BT712" i="3" s="1"/>
  <c r="BU712" i="3" s="1"/>
  <c r="BS712" i="3"/>
  <c r="BD713" i="3"/>
  <c r="BC713" i="3"/>
  <c r="BE713" i="3" s="1"/>
  <c r="BF713" i="3" s="1"/>
  <c r="E726" i="3"/>
  <c r="F726" i="3" s="1"/>
  <c r="G726" i="3" s="1"/>
  <c r="D726" i="3"/>
  <c r="C727" i="3"/>
  <c r="CM731" i="3"/>
  <c r="CN730" i="3"/>
  <c r="CO730" i="3" s="1"/>
  <c r="CP730" i="3" s="1"/>
  <c r="CQ730" i="3" s="1"/>
  <c r="V711" i="2"/>
  <c r="J709" i="1"/>
  <c r="K709" i="1" s="1"/>
  <c r="G713" i="2"/>
  <c r="U712" i="2"/>
  <c r="Z712" i="2" s="1"/>
  <c r="T713" i="2"/>
  <c r="E715" i="2"/>
  <c r="F714" i="2"/>
  <c r="I714" i="2" s="1"/>
  <c r="H710" i="1"/>
  <c r="G710" i="1"/>
  <c r="D712" i="1"/>
  <c r="E712" i="1" s="1"/>
  <c r="I712" i="1" s="1"/>
  <c r="F711" i="1"/>
  <c r="T732" i="6" l="1"/>
  <c r="Q733" i="6"/>
  <c r="T733" i="6" s="1"/>
  <c r="AO733" i="6"/>
  <c r="AR733" i="6" s="1"/>
  <c r="AS733" i="6" s="1"/>
  <c r="AD734" i="6"/>
  <c r="AB734" i="6"/>
  <c r="Z734" i="6"/>
  <c r="AA734" i="6"/>
  <c r="AE734" i="6" s="1"/>
  <c r="Y735" i="6"/>
  <c r="AP734" i="6"/>
  <c r="AN734" i="6"/>
  <c r="AM734" i="6"/>
  <c r="AL734" i="6"/>
  <c r="O734" i="6"/>
  <c r="P734" i="6"/>
  <c r="R734" i="6"/>
  <c r="N734" i="6"/>
  <c r="M735" i="6"/>
  <c r="AC733" i="6"/>
  <c r="AF733" i="6" s="1"/>
  <c r="AG733" i="6" s="1"/>
  <c r="AK735" i="6"/>
  <c r="X738" i="4"/>
  <c r="V739" i="4"/>
  <c r="X739" i="4" s="1"/>
  <c r="U740" i="4"/>
  <c r="AA737" i="4"/>
  <c r="AB737" i="4" s="1"/>
  <c r="Z738" i="4"/>
  <c r="H740" i="4"/>
  <c r="I740" i="4" s="1"/>
  <c r="K739" i="4"/>
  <c r="N738" i="4"/>
  <c r="O738" i="4" s="1"/>
  <c r="DM746" i="3"/>
  <c r="DN746" i="3" s="1"/>
  <c r="DO746" i="3" s="1"/>
  <c r="DP746" i="3" s="1"/>
  <c r="CE713" i="3"/>
  <c r="CD713" i="3"/>
  <c r="CF713" i="3" s="1"/>
  <c r="CG713" i="3" s="1"/>
  <c r="BB714" i="3"/>
  <c r="BQ714" i="3"/>
  <c r="CC714" i="3" s="1"/>
  <c r="BP717" i="3"/>
  <c r="CB717" i="3" s="1"/>
  <c r="BA717" i="3"/>
  <c r="B731" i="3"/>
  <c r="BS713" i="3"/>
  <c r="BR713" i="3"/>
  <c r="BT713" i="3" s="1"/>
  <c r="BU713" i="3" s="1"/>
  <c r="J710" i="1"/>
  <c r="K710" i="1" s="1"/>
  <c r="BD714" i="3"/>
  <c r="BC714" i="3"/>
  <c r="BE714" i="3" s="1"/>
  <c r="BF714" i="3" s="1"/>
  <c r="E727" i="3"/>
  <c r="D727" i="3"/>
  <c r="C728" i="3"/>
  <c r="CM732" i="3"/>
  <c r="CN731" i="3"/>
  <c r="CO731" i="3" s="1"/>
  <c r="CP731" i="3" s="1"/>
  <c r="CQ731" i="3" s="1"/>
  <c r="V712" i="2"/>
  <c r="G714" i="2"/>
  <c r="T714" i="2"/>
  <c r="U713" i="2"/>
  <c r="Z713" i="2" s="1"/>
  <c r="F715" i="2"/>
  <c r="I715" i="2" s="1"/>
  <c r="E716" i="2"/>
  <c r="H711" i="1"/>
  <c r="G711" i="1"/>
  <c r="D713" i="1"/>
  <c r="E713" i="1" s="1"/>
  <c r="I713" i="1" s="1"/>
  <c r="F712" i="1"/>
  <c r="Q734" i="6" l="1"/>
  <c r="AD735" i="6"/>
  <c r="AB735" i="6"/>
  <c r="Z735" i="6"/>
  <c r="AA735" i="6"/>
  <c r="AE735" i="6" s="1"/>
  <c r="Y736" i="6"/>
  <c r="AP735" i="6"/>
  <c r="AN735" i="6"/>
  <c r="AL735" i="6"/>
  <c r="AM735" i="6"/>
  <c r="AQ735" i="6" s="1"/>
  <c r="O735" i="6"/>
  <c r="P735" i="6"/>
  <c r="N735" i="6"/>
  <c r="R735" i="6"/>
  <c r="M736" i="6"/>
  <c r="AC734" i="6"/>
  <c r="AF734" i="6" s="1"/>
  <c r="AG734" i="6" s="1"/>
  <c r="S734" i="6"/>
  <c r="AK736" i="6"/>
  <c r="AQ734" i="6"/>
  <c r="AO734" i="6"/>
  <c r="F727" i="3"/>
  <c r="G727" i="3" s="1"/>
  <c r="M739" i="4"/>
  <c r="V740" i="4"/>
  <c r="AA738" i="4"/>
  <c r="AB738" i="4" s="1"/>
  <c r="U741" i="4"/>
  <c r="Z739" i="4"/>
  <c r="H741" i="4"/>
  <c r="I741" i="4" s="1"/>
  <c r="K740" i="4"/>
  <c r="M740" i="4" s="1"/>
  <c r="N740" i="4" s="1"/>
  <c r="O740" i="4" s="1"/>
  <c r="N739" i="4"/>
  <c r="O739" i="4" s="1"/>
  <c r="DM747" i="3"/>
  <c r="DN747" i="3" s="1"/>
  <c r="DO747" i="3" s="1"/>
  <c r="DP747" i="3" s="1"/>
  <c r="CE714" i="3"/>
  <c r="CD714" i="3"/>
  <c r="CF714" i="3" s="1"/>
  <c r="CG714" i="3" s="1"/>
  <c r="BB715" i="3"/>
  <c r="BQ715" i="3"/>
  <c r="CC715" i="3" s="1"/>
  <c r="BS714" i="3"/>
  <c r="BR714" i="3"/>
  <c r="BT714" i="3" s="1"/>
  <c r="BU714" i="3" s="1"/>
  <c r="BP718" i="3"/>
  <c r="CB718" i="3" s="1"/>
  <c r="B732" i="3"/>
  <c r="BA718" i="3"/>
  <c r="BD715" i="3"/>
  <c r="BC715" i="3"/>
  <c r="BE715" i="3" s="1"/>
  <c r="BF715" i="3" s="1"/>
  <c r="E728" i="3"/>
  <c r="F728" i="3" s="1"/>
  <c r="G728" i="3" s="1"/>
  <c r="D728" i="3"/>
  <c r="C729" i="3"/>
  <c r="CM733" i="3"/>
  <c r="CN732" i="3"/>
  <c r="CO732" i="3" s="1"/>
  <c r="CP732" i="3" s="1"/>
  <c r="CQ732" i="3" s="1"/>
  <c r="V713" i="2"/>
  <c r="G715" i="2"/>
  <c r="T715" i="2"/>
  <c r="U714" i="2"/>
  <c r="Z714" i="2" s="1"/>
  <c r="E717" i="2"/>
  <c r="F716" i="2"/>
  <c r="I716" i="2" s="1"/>
  <c r="J711" i="1"/>
  <c r="K711" i="1" s="1"/>
  <c r="H712" i="1"/>
  <c r="G712" i="1"/>
  <c r="D714" i="1"/>
  <c r="E714" i="1" s="1"/>
  <c r="I714" i="1" s="1"/>
  <c r="F713" i="1"/>
  <c r="S735" i="6" l="1"/>
  <c r="T734" i="6"/>
  <c r="Q735" i="6"/>
  <c r="AD736" i="6"/>
  <c r="AB736" i="6"/>
  <c r="Z736" i="6"/>
  <c r="AA736" i="6"/>
  <c r="Y737" i="6"/>
  <c r="R736" i="6"/>
  <c r="O736" i="6"/>
  <c r="P736" i="6"/>
  <c r="N736" i="6"/>
  <c r="M737" i="6"/>
  <c r="AP736" i="6"/>
  <c r="AN736" i="6"/>
  <c r="AL736" i="6"/>
  <c r="AM736" i="6"/>
  <c r="AC735" i="6"/>
  <c r="AF735" i="6" s="1"/>
  <c r="AG735" i="6" s="1"/>
  <c r="T735" i="6"/>
  <c r="AR734" i="6"/>
  <c r="AS734" i="6" s="1"/>
  <c r="AK737" i="6"/>
  <c r="AO735" i="6"/>
  <c r="AR735" i="6" s="1"/>
  <c r="AS735" i="6" s="1"/>
  <c r="X740" i="4"/>
  <c r="V741" i="4"/>
  <c r="AA739" i="4"/>
  <c r="AB739" i="4" s="1"/>
  <c r="Z740" i="4"/>
  <c r="U742" i="4"/>
  <c r="H742" i="4"/>
  <c r="K741" i="4"/>
  <c r="M741" i="4" s="1"/>
  <c r="N741" i="4" s="1"/>
  <c r="O741" i="4" s="1"/>
  <c r="I742" i="4"/>
  <c r="DM748" i="3"/>
  <c r="DN748" i="3" s="1"/>
  <c r="DO748" i="3" s="1"/>
  <c r="DP748" i="3" s="1"/>
  <c r="CD715" i="3"/>
  <c r="CF715" i="3" s="1"/>
  <c r="CG715" i="3" s="1"/>
  <c r="CE715" i="3"/>
  <c r="BP719" i="3"/>
  <c r="CB719" i="3" s="1"/>
  <c r="B733" i="3"/>
  <c r="BA719" i="3"/>
  <c r="BS715" i="3"/>
  <c r="BR715" i="3"/>
  <c r="BT715" i="3" s="1"/>
  <c r="BU715" i="3" s="1"/>
  <c r="BB716" i="3"/>
  <c r="BQ716" i="3"/>
  <c r="CC716" i="3" s="1"/>
  <c r="BD716" i="3"/>
  <c r="BC716" i="3"/>
  <c r="BE716" i="3" s="1"/>
  <c r="BF716" i="3" s="1"/>
  <c r="E729" i="3"/>
  <c r="F729" i="3" s="1"/>
  <c r="G729" i="3" s="1"/>
  <c r="D729" i="3"/>
  <c r="C730" i="3"/>
  <c r="CM734" i="3"/>
  <c r="CN733" i="3"/>
  <c r="CO733" i="3" s="1"/>
  <c r="CP733" i="3" s="1"/>
  <c r="CQ733" i="3" s="1"/>
  <c r="J712" i="1"/>
  <c r="K712" i="1" s="1"/>
  <c r="V714" i="2"/>
  <c r="G716" i="2"/>
  <c r="T716" i="2"/>
  <c r="U715" i="2"/>
  <c r="Z715" i="2" s="1"/>
  <c r="F717" i="2"/>
  <c r="I717" i="2" s="1"/>
  <c r="E718" i="2"/>
  <c r="G713" i="1"/>
  <c r="H713" i="1"/>
  <c r="D715" i="1"/>
  <c r="E715" i="1" s="1"/>
  <c r="I715" i="1" s="1"/>
  <c r="F714" i="1"/>
  <c r="AQ736" i="6" l="1"/>
  <c r="AO736" i="6"/>
  <c r="S736" i="6"/>
  <c r="AC736" i="6"/>
  <c r="P737" i="6"/>
  <c r="M738" i="6"/>
  <c r="N737" i="6"/>
  <c r="O737" i="6"/>
  <c r="R737" i="6"/>
  <c r="AD737" i="6"/>
  <c r="AB737" i="6"/>
  <c r="Z737" i="6"/>
  <c r="AA737" i="6"/>
  <c r="Y738" i="6"/>
  <c r="AE736" i="6"/>
  <c r="Q736" i="6"/>
  <c r="AP737" i="6"/>
  <c r="AN737" i="6"/>
  <c r="AL737" i="6"/>
  <c r="AM737" i="6"/>
  <c r="AQ737" i="6" s="1"/>
  <c r="AK738" i="6"/>
  <c r="V742" i="4"/>
  <c r="X741" i="4"/>
  <c r="Z741" i="4" s="1"/>
  <c r="AA740" i="4"/>
  <c r="AB740" i="4" s="1"/>
  <c r="U743" i="4"/>
  <c r="H743" i="4"/>
  <c r="K742" i="4"/>
  <c r="M742" i="4" s="1"/>
  <c r="N742" i="4" s="1"/>
  <c r="O742" i="4" s="1"/>
  <c r="I743" i="4"/>
  <c r="DM749" i="3"/>
  <c r="DN749" i="3" s="1"/>
  <c r="DO749" i="3" s="1"/>
  <c r="DP749" i="3" s="1"/>
  <c r="CD716" i="3"/>
  <c r="CF716" i="3" s="1"/>
  <c r="CG716" i="3" s="1"/>
  <c r="CE716" i="3"/>
  <c r="BS716" i="3"/>
  <c r="BR716" i="3"/>
  <c r="BT716" i="3" s="1"/>
  <c r="BU716" i="3" s="1"/>
  <c r="BB717" i="3"/>
  <c r="BQ717" i="3"/>
  <c r="CC717" i="3" s="1"/>
  <c r="BP720" i="3"/>
  <c r="CB720" i="3" s="1"/>
  <c r="BA720" i="3"/>
  <c r="B734" i="3"/>
  <c r="BD717" i="3"/>
  <c r="BC717" i="3"/>
  <c r="BE717" i="3" s="1"/>
  <c r="BF717" i="3" s="1"/>
  <c r="E730" i="3"/>
  <c r="F730" i="3" s="1"/>
  <c r="G730" i="3" s="1"/>
  <c r="D730" i="3"/>
  <c r="C731" i="3"/>
  <c r="CM735" i="3"/>
  <c r="CN734" i="3"/>
  <c r="CO734" i="3" s="1"/>
  <c r="CP734" i="3" s="1"/>
  <c r="CQ734" i="3" s="1"/>
  <c r="V715" i="2"/>
  <c r="G717" i="2"/>
  <c r="T717" i="2"/>
  <c r="U716" i="2"/>
  <c r="Z716" i="2" s="1"/>
  <c r="E719" i="2"/>
  <c r="F718" i="2"/>
  <c r="I718" i="2" s="1"/>
  <c r="J713" i="1"/>
  <c r="K713" i="1" s="1"/>
  <c r="G714" i="1"/>
  <c r="H714" i="1"/>
  <c r="D716" i="1"/>
  <c r="E716" i="1" s="1"/>
  <c r="I716" i="1" s="1"/>
  <c r="F715" i="1"/>
  <c r="AR736" i="6" l="1"/>
  <c r="AS736" i="6" s="1"/>
  <c r="T736" i="6"/>
  <c r="AF736" i="6"/>
  <c r="AG736" i="6" s="1"/>
  <c r="S737" i="6"/>
  <c r="AE737" i="6"/>
  <c r="AC737" i="6"/>
  <c r="AF737" i="6" s="1"/>
  <c r="AG737" i="6" s="1"/>
  <c r="AP738" i="6"/>
  <c r="AN738" i="6"/>
  <c r="AM738" i="6"/>
  <c r="AL738" i="6"/>
  <c r="N738" i="6"/>
  <c r="R738" i="6"/>
  <c r="P738" i="6"/>
  <c r="O738" i="6"/>
  <c r="M739" i="6"/>
  <c r="AD738" i="6"/>
  <c r="AB738" i="6"/>
  <c r="Z738" i="6"/>
  <c r="AA738" i="6"/>
  <c r="Y739" i="6"/>
  <c r="Q737" i="6"/>
  <c r="T737" i="6" s="1"/>
  <c r="AO737" i="6"/>
  <c r="AR737" i="6" s="1"/>
  <c r="AS737" i="6" s="1"/>
  <c r="AK739" i="6"/>
  <c r="V743" i="4"/>
  <c r="X743" i="4" s="1"/>
  <c r="AA741" i="4"/>
  <c r="AB741" i="4" s="1"/>
  <c r="X742" i="4"/>
  <c r="Z742" i="4" s="1"/>
  <c r="U744" i="4"/>
  <c r="H744" i="4"/>
  <c r="K743" i="4"/>
  <c r="I744" i="4"/>
  <c r="DM750" i="3"/>
  <c r="DN750" i="3" s="1"/>
  <c r="DO750" i="3" s="1"/>
  <c r="DP750" i="3" s="1"/>
  <c r="CD717" i="3"/>
  <c r="CF717" i="3" s="1"/>
  <c r="CG717" i="3" s="1"/>
  <c r="CE717" i="3"/>
  <c r="BB718" i="3"/>
  <c r="BQ718" i="3"/>
  <c r="CC718" i="3" s="1"/>
  <c r="BP721" i="3"/>
  <c r="CB721" i="3" s="1"/>
  <c r="B735" i="3"/>
  <c r="BA721" i="3"/>
  <c r="BS717" i="3"/>
  <c r="BR717" i="3"/>
  <c r="BT717" i="3" s="1"/>
  <c r="BU717" i="3" s="1"/>
  <c r="BC718" i="3"/>
  <c r="BE718" i="3" s="1"/>
  <c r="BF718" i="3" s="1"/>
  <c r="BD718" i="3"/>
  <c r="D731" i="3"/>
  <c r="E731" i="3"/>
  <c r="F731" i="3" s="1"/>
  <c r="G731" i="3" s="1"/>
  <c r="C732" i="3"/>
  <c r="CM736" i="3"/>
  <c r="CN735" i="3"/>
  <c r="CO735" i="3" s="1"/>
  <c r="CP735" i="3" s="1"/>
  <c r="CQ735" i="3" s="1"/>
  <c r="V716" i="2"/>
  <c r="G718" i="2"/>
  <c r="T718" i="2"/>
  <c r="U717" i="2"/>
  <c r="Z717" i="2" s="1"/>
  <c r="E720" i="2"/>
  <c r="F719" i="2"/>
  <c r="I719" i="2" s="1"/>
  <c r="J714" i="1"/>
  <c r="K714" i="1" s="1"/>
  <c r="H715" i="1"/>
  <c r="G715" i="1"/>
  <c r="D717" i="1"/>
  <c r="E717" i="1" s="1"/>
  <c r="I717" i="1" s="1"/>
  <c r="F716" i="1"/>
  <c r="S738" i="6" l="1"/>
  <c r="Q738" i="6"/>
  <c r="AC738" i="6"/>
  <c r="AP739" i="6"/>
  <c r="AN739" i="6"/>
  <c r="AL739" i="6"/>
  <c r="AM739" i="6"/>
  <c r="AQ739" i="6" s="1"/>
  <c r="AD739" i="6"/>
  <c r="AB739" i="6"/>
  <c r="Z739" i="6"/>
  <c r="AA739" i="6"/>
  <c r="AE739" i="6" s="1"/>
  <c r="Y740" i="6"/>
  <c r="M740" i="6"/>
  <c r="R739" i="6"/>
  <c r="P739" i="6"/>
  <c r="O739" i="6"/>
  <c r="N739" i="6"/>
  <c r="AE738" i="6"/>
  <c r="AF738" i="6" s="1"/>
  <c r="AG738" i="6" s="1"/>
  <c r="AK740" i="6"/>
  <c r="AQ738" i="6"/>
  <c r="AO738" i="6"/>
  <c r="M743" i="4"/>
  <c r="N743" i="4" s="1"/>
  <c r="O743" i="4" s="1"/>
  <c r="V744" i="4"/>
  <c r="AA742" i="4"/>
  <c r="AB742" i="4" s="1"/>
  <c r="U745" i="4"/>
  <c r="Z743" i="4"/>
  <c r="H745" i="4"/>
  <c r="K744" i="4"/>
  <c r="M744" i="4" s="1"/>
  <c r="N744" i="4" s="1"/>
  <c r="O744" i="4" s="1"/>
  <c r="I745" i="4"/>
  <c r="DM751" i="3"/>
  <c r="DN751" i="3" s="1"/>
  <c r="DO751" i="3" s="1"/>
  <c r="DP751" i="3" s="1"/>
  <c r="CE718" i="3"/>
  <c r="CD718" i="3"/>
  <c r="CF718" i="3" s="1"/>
  <c r="CG718" i="3" s="1"/>
  <c r="BB719" i="3"/>
  <c r="BQ719" i="3"/>
  <c r="CC719" i="3" s="1"/>
  <c r="BS718" i="3"/>
  <c r="BR718" i="3"/>
  <c r="BT718" i="3" s="1"/>
  <c r="BU718" i="3" s="1"/>
  <c r="BP722" i="3"/>
  <c r="CB722" i="3" s="1"/>
  <c r="B736" i="3"/>
  <c r="BA722" i="3"/>
  <c r="BC719" i="3"/>
  <c r="BE719" i="3" s="1"/>
  <c r="BF719" i="3" s="1"/>
  <c r="BD719" i="3"/>
  <c r="D732" i="3"/>
  <c r="E732" i="3"/>
  <c r="F732" i="3" s="1"/>
  <c r="G732" i="3" s="1"/>
  <c r="C733" i="3"/>
  <c r="CM737" i="3"/>
  <c r="CN736" i="3"/>
  <c r="CO736" i="3" s="1"/>
  <c r="CP736" i="3" s="1"/>
  <c r="CQ736" i="3" s="1"/>
  <c r="V717" i="2"/>
  <c r="G719" i="2"/>
  <c r="T719" i="2"/>
  <c r="U718" i="2"/>
  <c r="Z718" i="2" s="1"/>
  <c r="E721" i="2"/>
  <c r="F720" i="2"/>
  <c r="I720" i="2" s="1"/>
  <c r="J715" i="1"/>
  <c r="K715" i="1" s="1"/>
  <c r="H716" i="1"/>
  <c r="G716" i="1"/>
  <c r="D718" i="1"/>
  <c r="E718" i="1" s="1"/>
  <c r="I718" i="1" s="1"/>
  <c r="F717" i="1"/>
  <c r="T738" i="6" l="1"/>
  <c r="AC739" i="6"/>
  <c r="AF739" i="6" s="1"/>
  <c r="AG739" i="6" s="1"/>
  <c r="R740" i="6"/>
  <c r="P740" i="6"/>
  <c r="M741" i="6"/>
  <c r="O740" i="6"/>
  <c r="S740" i="6" s="1"/>
  <c r="N740" i="6"/>
  <c r="AD740" i="6"/>
  <c r="AB740" i="6"/>
  <c r="Z740" i="6"/>
  <c r="AA740" i="6"/>
  <c r="AE740" i="6" s="1"/>
  <c r="Y741" i="6"/>
  <c r="AP740" i="6"/>
  <c r="AN740" i="6"/>
  <c r="AL740" i="6"/>
  <c r="AM740" i="6"/>
  <c r="S739" i="6"/>
  <c r="Q739" i="6"/>
  <c r="AO739" i="6"/>
  <c r="AR738" i="6"/>
  <c r="AS738" i="6" s="1"/>
  <c r="AR739" i="6"/>
  <c r="AS739" i="6" s="1"/>
  <c r="AK741" i="6"/>
  <c r="V745" i="4"/>
  <c r="AA743" i="4"/>
  <c r="AB743" i="4" s="1"/>
  <c r="X744" i="4"/>
  <c r="Z744" i="4" s="1"/>
  <c r="U746" i="4"/>
  <c r="X745" i="4"/>
  <c r="H746" i="4"/>
  <c r="K745" i="4"/>
  <c r="M745" i="4" s="1"/>
  <c r="I746" i="4"/>
  <c r="DM752" i="3"/>
  <c r="DN752" i="3" s="1"/>
  <c r="DO752" i="3" s="1"/>
  <c r="DP752" i="3" s="1"/>
  <c r="CE719" i="3"/>
  <c r="CD719" i="3"/>
  <c r="CF719" i="3" s="1"/>
  <c r="CG719" i="3" s="1"/>
  <c r="BB720" i="3"/>
  <c r="BQ720" i="3"/>
  <c r="CC720" i="3" s="1"/>
  <c r="BP723" i="3"/>
  <c r="CB723" i="3" s="1"/>
  <c r="B737" i="3"/>
  <c r="BA723" i="3"/>
  <c r="BS719" i="3"/>
  <c r="BR719" i="3"/>
  <c r="BT719" i="3" s="1"/>
  <c r="BU719" i="3" s="1"/>
  <c r="BC720" i="3"/>
  <c r="BE720" i="3" s="1"/>
  <c r="BF720" i="3" s="1"/>
  <c r="BD720" i="3"/>
  <c r="E733" i="3"/>
  <c r="F733" i="3" s="1"/>
  <c r="G733" i="3" s="1"/>
  <c r="D733" i="3"/>
  <c r="C734" i="3"/>
  <c r="CM738" i="3"/>
  <c r="CN737" i="3"/>
  <c r="CO737" i="3" s="1"/>
  <c r="CP737" i="3" s="1"/>
  <c r="CQ737" i="3" s="1"/>
  <c r="V718" i="2"/>
  <c r="G720" i="2"/>
  <c r="T720" i="2"/>
  <c r="U719" i="2"/>
  <c r="Z719" i="2" s="1"/>
  <c r="F721" i="2"/>
  <c r="I721" i="2" s="1"/>
  <c r="E722" i="2"/>
  <c r="J716" i="1"/>
  <c r="K716" i="1" s="1"/>
  <c r="H717" i="1"/>
  <c r="G717" i="1"/>
  <c r="D719" i="1"/>
  <c r="E719" i="1" s="1"/>
  <c r="I719" i="1" s="1"/>
  <c r="F718" i="1"/>
  <c r="AQ740" i="6" l="1"/>
  <c r="T739" i="6"/>
  <c r="AO740" i="6"/>
  <c r="AC740" i="6"/>
  <c r="AP741" i="6"/>
  <c r="AN741" i="6"/>
  <c r="AL741" i="6"/>
  <c r="AM741" i="6"/>
  <c r="AD741" i="6"/>
  <c r="AB741" i="6"/>
  <c r="Z741" i="6"/>
  <c r="AA741" i="6"/>
  <c r="AE741" i="6" s="1"/>
  <c r="Y742" i="6"/>
  <c r="N741" i="6"/>
  <c r="M742" i="6"/>
  <c r="O741" i="6"/>
  <c r="R741" i="6"/>
  <c r="P741" i="6"/>
  <c r="Q740" i="6"/>
  <c r="T740" i="6" s="1"/>
  <c r="AF740" i="6"/>
  <c r="AG740" i="6" s="1"/>
  <c r="AK742" i="6"/>
  <c r="V746" i="4"/>
  <c r="AA744" i="4"/>
  <c r="AB744" i="4" s="1"/>
  <c r="U747" i="4"/>
  <c r="X746" i="4"/>
  <c r="Z745" i="4"/>
  <c r="H747" i="4"/>
  <c r="I747" i="4" s="1"/>
  <c r="K746" i="4"/>
  <c r="M746" i="4" s="1"/>
  <c r="N745" i="4"/>
  <c r="O745" i="4" s="1"/>
  <c r="DM753" i="3"/>
  <c r="DN753" i="3" s="1"/>
  <c r="DO753" i="3" s="1"/>
  <c r="DP753" i="3" s="1"/>
  <c r="CE720" i="3"/>
  <c r="CD720" i="3"/>
  <c r="CF720" i="3" s="1"/>
  <c r="CG720" i="3" s="1"/>
  <c r="BB721" i="3"/>
  <c r="BQ721" i="3"/>
  <c r="CC721" i="3" s="1"/>
  <c r="BP724" i="3"/>
  <c r="CB724" i="3" s="1"/>
  <c r="BA724" i="3"/>
  <c r="B738" i="3"/>
  <c r="BS720" i="3"/>
  <c r="BR720" i="3"/>
  <c r="BT720" i="3" s="1"/>
  <c r="BU720" i="3" s="1"/>
  <c r="BD721" i="3"/>
  <c r="BC721" i="3"/>
  <c r="BE721" i="3" s="1"/>
  <c r="BF721" i="3" s="1"/>
  <c r="E734" i="3"/>
  <c r="D734" i="3"/>
  <c r="C735" i="3"/>
  <c r="CM739" i="3"/>
  <c r="CN738" i="3"/>
  <c r="CO738" i="3" s="1"/>
  <c r="CP738" i="3" s="1"/>
  <c r="CQ738" i="3" s="1"/>
  <c r="V719" i="2"/>
  <c r="G721" i="2"/>
  <c r="T721" i="2"/>
  <c r="U720" i="2"/>
  <c r="Z720" i="2" s="1"/>
  <c r="E723" i="2"/>
  <c r="F722" i="2"/>
  <c r="I722" i="2" s="1"/>
  <c r="J717" i="1"/>
  <c r="K717" i="1" s="1"/>
  <c r="H718" i="1"/>
  <c r="G718" i="1"/>
  <c r="D720" i="1"/>
  <c r="E720" i="1" s="1"/>
  <c r="I720" i="1" s="1"/>
  <c r="F719" i="1"/>
  <c r="AR740" i="6" l="1"/>
  <c r="AS740" i="6" s="1"/>
  <c r="AC741" i="6"/>
  <c r="AF741" i="6" s="1"/>
  <c r="AG741" i="6" s="1"/>
  <c r="S741" i="6"/>
  <c r="M743" i="6"/>
  <c r="R742" i="6"/>
  <c r="O742" i="6"/>
  <c r="P742" i="6"/>
  <c r="N742" i="6"/>
  <c r="AP742" i="6"/>
  <c r="AN742" i="6"/>
  <c r="AL742" i="6"/>
  <c r="AM742" i="6"/>
  <c r="AQ742" i="6" s="1"/>
  <c r="AD742" i="6"/>
  <c r="AB742" i="6"/>
  <c r="Z742" i="6"/>
  <c r="AA742" i="6"/>
  <c r="Y743" i="6"/>
  <c r="Q741" i="6"/>
  <c r="T741" i="6" s="1"/>
  <c r="AK743" i="6"/>
  <c r="AO741" i="6"/>
  <c r="AQ741" i="6"/>
  <c r="F734" i="3"/>
  <c r="G734" i="3" s="1"/>
  <c r="V747" i="4"/>
  <c r="AA745" i="4"/>
  <c r="AB745" i="4" s="1"/>
  <c r="U748" i="4"/>
  <c r="Z746" i="4"/>
  <c r="H748" i="4"/>
  <c r="K747" i="4"/>
  <c r="N746" i="4"/>
  <c r="O746" i="4" s="1"/>
  <c r="I748" i="4"/>
  <c r="DM754" i="3"/>
  <c r="DN754" i="3" s="1"/>
  <c r="DO754" i="3" s="1"/>
  <c r="DP754" i="3" s="1"/>
  <c r="CE721" i="3"/>
  <c r="CD721" i="3"/>
  <c r="CF721" i="3" s="1"/>
  <c r="CG721" i="3" s="1"/>
  <c r="BB722" i="3"/>
  <c r="BQ722" i="3"/>
  <c r="CC722" i="3" s="1"/>
  <c r="BP725" i="3"/>
  <c r="CB725" i="3" s="1"/>
  <c r="B739" i="3"/>
  <c r="BA725" i="3"/>
  <c r="BS721" i="3"/>
  <c r="BR721" i="3"/>
  <c r="BT721" i="3" s="1"/>
  <c r="BU721" i="3" s="1"/>
  <c r="BC722" i="3"/>
  <c r="BE722" i="3" s="1"/>
  <c r="BF722" i="3" s="1"/>
  <c r="BD722" i="3"/>
  <c r="E735" i="3"/>
  <c r="F735" i="3" s="1"/>
  <c r="G735" i="3" s="1"/>
  <c r="D735" i="3"/>
  <c r="C736" i="3"/>
  <c r="CM740" i="3"/>
  <c r="CN739" i="3"/>
  <c r="CO739" i="3" s="1"/>
  <c r="CP739" i="3" s="1"/>
  <c r="CQ739" i="3" s="1"/>
  <c r="V720" i="2"/>
  <c r="G722" i="2"/>
  <c r="U721" i="2"/>
  <c r="Z721" i="2" s="1"/>
  <c r="T722" i="2"/>
  <c r="E724" i="2"/>
  <c r="F723" i="2"/>
  <c r="I723" i="2" s="1"/>
  <c r="J718" i="1"/>
  <c r="K718" i="1" s="1"/>
  <c r="H719" i="1"/>
  <c r="G719" i="1"/>
  <c r="D721" i="1"/>
  <c r="E721" i="1" s="1"/>
  <c r="I721" i="1" s="1"/>
  <c r="F720" i="1"/>
  <c r="S742" i="6" l="1"/>
  <c r="AC742" i="6"/>
  <c r="AP743" i="6"/>
  <c r="AN743" i="6"/>
  <c r="AL743" i="6"/>
  <c r="AM743" i="6"/>
  <c r="Q742" i="6"/>
  <c r="T742" i="6" s="1"/>
  <c r="AD743" i="6"/>
  <c r="AB743" i="6"/>
  <c r="AA743" i="6"/>
  <c r="AE743" i="6" s="1"/>
  <c r="Z743" i="6"/>
  <c r="Y744" i="6"/>
  <c r="AE742" i="6"/>
  <c r="AF742" i="6" s="1"/>
  <c r="AG742" i="6" s="1"/>
  <c r="N743" i="6"/>
  <c r="M744" i="6"/>
  <c r="P743" i="6"/>
  <c r="R743" i="6"/>
  <c r="O743" i="6"/>
  <c r="AR741" i="6"/>
  <c r="AS741" i="6" s="1"/>
  <c r="AO742" i="6"/>
  <c r="AR742" i="6" s="1"/>
  <c r="AS742" i="6" s="1"/>
  <c r="AK744" i="6"/>
  <c r="M747" i="4"/>
  <c r="V748" i="4"/>
  <c r="X748" i="4" s="1"/>
  <c r="X747" i="4"/>
  <c r="Z747" i="4" s="1"/>
  <c r="AA746" i="4"/>
  <c r="AB746" i="4" s="1"/>
  <c r="U749" i="4"/>
  <c r="H749" i="4"/>
  <c r="I749" i="4" s="1"/>
  <c r="K748" i="4"/>
  <c r="M748" i="4" s="1"/>
  <c r="N748" i="4" s="1"/>
  <c r="O748" i="4" s="1"/>
  <c r="N747" i="4"/>
  <c r="O747" i="4" s="1"/>
  <c r="DM755" i="3"/>
  <c r="DN755" i="3" s="1"/>
  <c r="DO755" i="3" s="1"/>
  <c r="DP755" i="3" s="1"/>
  <c r="CE722" i="3"/>
  <c r="CD722" i="3"/>
  <c r="CF722" i="3" s="1"/>
  <c r="CG722" i="3" s="1"/>
  <c r="BB723" i="3"/>
  <c r="BQ723" i="3"/>
  <c r="CC723" i="3" s="1"/>
  <c r="BP726" i="3"/>
  <c r="CB726" i="3" s="1"/>
  <c r="B740" i="3"/>
  <c r="BA726" i="3"/>
  <c r="BS722" i="3"/>
  <c r="BR722" i="3"/>
  <c r="BT722" i="3" s="1"/>
  <c r="BU722" i="3" s="1"/>
  <c r="BC723" i="3"/>
  <c r="BE723" i="3" s="1"/>
  <c r="BF723" i="3" s="1"/>
  <c r="BD723" i="3"/>
  <c r="E736" i="3"/>
  <c r="F736" i="3" s="1"/>
  <c r="G736" i="3" s="1"/>
  <c r="D736" i="3"/>
  <c r="C737" i="3"/>
  <c r="CM741" i="3"/>
  <c r="CN740" i="3"/>
  <c r="CO740" i="3" s="1"/>
  <c r="CP740" i="3" s="1"/>
  <c r="CQ740" i="3" s="1"/>
  <c r="V721" i="2"/>
  <c r="G723" i="2"/>
  <c r="T723" i="2"/>
  <c r="U722" i="2"/>
  <c r="Z722" i="2" s="1"/>
  <c r="F724" i="2"/>
  <c r="I724" i="2" s="1"/>
  <c r="E725" i="2"/>
  <c r="J719" i="1"/>
  <c r="K719" i="1" s="1"/>
  <c r="H720" i="1"/>
  <c r="G720" i="1"/>
  <c r="D722" i="1"/>
  <c r="E722" i="1" s="1"/>
  <c r="I722" i="1" s="1"/>
  <c r="F721" i="1"/>
  <c r="S743" i="6" l="1"/>
  <c r="AD744" i="6"/>
  <c r="AB744" i="6"/>
  <c r="Z744" i="6"/>
  <c r="AA744" i="6"/>
  <c r="AE744" i="6" s="1"/>
  <c r="Y745" i="6"/>
  <c r="AP744" i="6"/>
  <c r="AN744" i="6"/>
  <c r="AL744" i="6"/>
  <c r="AO744" i="6" s="1"/>
  <c r="AM744" i="6"/>
  <c r="AQ744" i="6" s="1"/>
  <c r="AC743" i="6"/>
  <c r="AF743" i="6" s="1"/>
  <c r="AG743" i="6" s="1"/>
  <c r="Q743" i="6"/>
  <c r="T743" i="6" s="1"/>
  <c r="N744" i="6"/>
  <c r="P744" i="6"/>
  <c r="M745" i="6"/>
  <c r="R744" i="6"/>
  <c r="O744" i="6"/>
  <c r="AQ743" i="6"/>
  <c r="AK745" i="6"/>
  <c r="AO743" i="6"/>
  <c r="V749" i="4"/>
  <c r="Z748" i="4"/>
  <c r="AA748" i="4" s="1"/>
  <c r="AB748" i="4" s="1"/>
  <c r="X749" i="4"/>
  <c r="U750" i="4"/>
  <c r="AA747" i="4"/>
  <c r="AB747" i="4" s="1"/>
  <c r="H750" i="4"/>
  <c r="I750" i="4" s="1"/>
  <c r="K749" i="4"/>
  <c r="DM756" i="3"/>
  <c r="DN756" i="3" s="1"/>
  <c r="DO756" i="3" s="1"/>
  <c r="DP756" i="3" s="1"/>
  <c r="CD723" i="3"/>
  <c r="CE723" i="3"/>
  <c r="CF723" i="3"/>
  <c r="CG723" i="3" s="1"/>
  <c r="BB724" i="3"/>
  <c r="BQ724" i="3"/>
  <c r="CC724" i="3" s="1"/>
  <c r="BP727" i="3"/>
  <c r="CB727" i="3" s="1"/>
  <c r="BA727" i="3"/>
  <c r="B741" i="3"/>
  <c r="BS723" i="3"/>
  <c r="BR723" i="3"/>
  <c r="BT723" i="3" s="1"/>
  <c r="BU723" i="3" s="1"/>
  <c r="BC724" i="3"/>
  <c r="BE724" i="3" s="1"/>
  <c r="BF724" i="3" s="1"/>
  <c r="BD724" i="3"/>
  <c r="E737" i="3"/>
  <c r="F737" i="3" s="1"/>
  <c r="G737" i="3" s="1"/>
  <c r="D737" i="3"/>
  <c r="C738" i="3"/>
  <c r="CM742" i="3"/>
  <c r="CN741" i="3"/>
  <c r="CO741" i="3" s="1"/>
  <c r="CP741" i="3" s="1"/>
  <c r="CQ741" i="3" s="1"/>
  <c r="V722" i="2"/>
  <c r="G724" i="2"/>
  <c r="T724" i="2"/>
  <c r="U723" i="2"/>
  <c r="Z723" i="2" s="1"/>
  <c r="E726" i="2"/>
  <c r="F725" i="2"/>
  <c r="I725" i="2" s="1"/>
  <c r="J720" i="1"/>
  <c r="K720" i="1" s="1"/>
  <c r="G721" i="1"/>
  <c r="H721" i="1"/>
  <c r="D723" i="1"/>
  <c r="E723" i="1" s="1"/>
  <c r="I723" i="1" s="1"/>
  <c r="F722" i="1"/>
  <c r="S744" i="6" l="1"/>
  <c r="Q744" i="6"/>
  <c r="AP745" i="6"/>
  <c r="AN745" i="6"/>
  <c r="AL745" i="6"/>
  <c r="AM745" i="6"/>
  <c r="AD745" i="6"/>
  <c r="AB745" i="6"/>
  <c r="Z745" i="6"/>
  <c r="AA745" i="6"/>
  <c r="AE745" i="6" s="1"/>
  <c r="Y746" i="6"/>
  <c r="P745" i="6"/>
  <c r="O745" i="6"/>
  <c r="N745" i="6"/>
  <c r="M746" i="6"/>
  <c r="R745" i="6"/>
  <c r="T744" i="6"/>
  <c r="AC744" i="6"/>
  <c r="AF744" i="6" s="1"/>
  <c r="AG744" i="6" s="1"/>
  <c r="AR744" i="6"/>
  <c r="AS744" i="6" s="1"/>
  <c r="AK746" i="6"/>
  <c r="AQ745" i="6"/>
  <c r="AO745" i="6"/>
  <c r="AR743" i="6"/>
  <c r="AS743" i="6" s="1"/>
  <c r="M749" i="4"/>
  <c r="N749" i="4" s="1"/>
  <c r="O749" i="4" s="1"/>
  <c r="V750" i="4"/>
  <c r="U751" i="4"/>
  <c r="Z749" i="4"/>
  <c r="H751" i="4"/>
  <c r="K750" i="4"/>
  <c r="M750" i="4" s="1"/>
  <c r="I751" i="4"/>
  <c r="DM757" i="3"/>
  <c r="DN757" i="3" s="1"/>
  <c r="DO757" i="3" s="1"/>
  <c r="DP757" i="3" s="1"/>
  <c r="CE724" i="3"/>
  <c r="CD724" i="3"/>
  <c r="CF724" i="3" s="1"/>
  <c r="CG724" i="3" s="1"/>
  <c r="BP728" i="3"/>
  <c r="CB728" i="3" s="1"/>
  <c r="B742" i="3"/>
  <c r="BA728" i="3"/>
  <c r="BS724" i="3"/>
  <c r="BR724" i="3"/>
  <c r="BT724" i="3" s="1"/>
  <c r="BU724" i="3" s="1"/>
  <c r="BB725" i="3"/>
  <c r="BQ725" i="3"/>
  <c r="CC725" i="3" s="1"/>
  <c r="BD725" i="3"/>
  <c r="BC725" i="3"/>
  <c r="BE725" i="3" s="1"/>
  <c r="BF725" i="3" s="1"/>
  <c r="E738" i="3"/>
  <c r="D738" i="3"/>
  <c r="C739" i="3"/>
  <c r="CM743" i="3"/>
  <c r="CN742" i="3"/>
  <c r="CO742" i="3" s="1"/>
  <c r="CP742" i="3" s="1"/>
  <c r="CQ742" i="3" s="1"/>
  <c r="V723" i="2"/>
  <c r="G725" i="2"/>
  <c r="T725" i="2"/>
  <c r="U724" i="2"/>
  <c r="Z724" i="2" s="1"/>
  <c r="E727" i="2"/>
  <c r="F726" i="2"/>
  <c r="I726" i="2" s="1"/>
  <c r="J721" i="1"/>
  <c r="K721" i="1" s="1"/>
  <c r="G722" i="1"/>
  <c r="H722" i="1"/>
  <c r="D724" i="1"/>
  <c r="E724" i="1" s="1"/>
  <c r="I724" i="1" s="1"/>
  <c r="F723" i="1"/>
  <c r="Q745" i="6" l="1"/>
  <c r="S745" i="6"/>
  <c r="AD746" i="6"/>
  <c r="AB746" i="6"/>
  <c r="Z746" i="6"/>
  <c r="AA746" i="6"/>
  <c r="AE746" i="6" s="1"/>
  <c r="Y747" i="6"/>
  <c r="AP746" i="6"/>
  <c r="AN746" i="6"/>
  <c r="AL746" i="6"/>
  <c r="AM746" i="6"/>
  <c r="AQ746" i="6" s="1"/>
  <c r="AC745" i="6"/>
  <c r="AF745" i="6" s="1"/>
  <c r="AG745" i="6" s="1"/>
  <c r="P746" i="6"/>
  <c r="O746" i="6"/>
  <c r="M747" i="6"/>
  <c r="N746" i="6"/>
  <c r="R746" i="6"/>
  <c r="T745" i="6"/>
  <c r="AR745" i="6"/>
  <c r="AS745" i="6" s="1"/>
  <c r="AK747" i="6"/>
  <c r="F738" i="3"/>
  <c r="G738" i="3" s="1"/>
  <c r="X750" i="4"/>
  <c r="V751" i="4"/>
  <c r="AA749" i="4"/>
  <c r="AB749" i="4" s="1"/>
  <c r="U752" i="4"/>
  <c r="Z750" i="4"/>
  <c r="H752" i="4"/>
  <c r="I752" i="4" s="1"/>
  <c r="K751" i="4"/>
  <c r="N750" i="4"/>
  <c r="O750" i="4" s="1"/>
  <c r="DM758" i="3"/>
  <c r="DN758" i="3" s="1"/>
  <c r="DO758" i="3" s="1"/>
  <c r="DP758" i="3" s="1"/>
  <c r="CE725" i="3"/>
  <c r="CD725" i="3"/>
  <c r="CF725" i="3" s="1"/>
  <c r="CG725" i="3" s="1"/>
  <c r="BB726" i="3"/>
  <c r="BQ726" i="3"/>
  <c r="CC726" i="3" s="1"/>
  <c r="BS725" i="3"/>
  <c r="BR725" i="3"/>
  <c r="BT725" i="3" s="1"/>
  <c r="BU725" i="3" s="1"/>
  <c r="BP729" i="3"/>
  <c r="CB729" i="3" s="1"/>
  <c r="B743" i="3"/>
  <c r="BA729" i="3"/>
  <c r="BD726" i="3"/>
  <c r="BC726" i="3"/>
  <c r="BE726" i="3" s="1"/>
  <c r="BF726" i="3" s="1"/>
  <c r="E739" i="3"/>
  <c r="F739" i="3" s="1"/>
  <c r="G739" i="3" s="1"/>
  <c r="D739" i="3"/>
  <c r="C740" i="3"/>
  <c r="CM744" i="3"/>
  <c r="CN743" i="3"/>
  <c r="CO743" i="3" s="1"/>
  <c r="CP743" i="3" s="1"/>
  <c r="CQ743" i="3" s="1"/>
  <c r="V724" i="2"/>
  <c r="G726" i="2"/>
  <c r="T726" i="2"/>
  <c r="U725" i="2"/>
  <c r="Z725" i="2" s="1"/>
  <c r="F727" i="2"/>
  <c r="I727" i="2" s="1"/>
  <c r="E728" i="2"/>
  <c r="J722" i="1"/>
  <c r="K722" i="1" s="1"/>
  <c r="H723" i="1"/>
  <c r="G723" i="1"/>
  <c r="D725" i="1"/>
  <c r="E725" i="1" s="1"/>
  <c r="I725" i="1" s="1"/>
  <c r="F724" i="1"/>
  <c r="Q746" i="6" l="1"/>
  <c r="AO746" i="6"/>
  <c r="AR746" i="6" s="1"/>
  <c r="AS746" i="6" s="1"/>
  <c r="AP747" i="6"/>
  <c r="AN747" i="6"/>
  <c r="AL747" i="6"/>
  <c r="AM747" i="6"/>
  <c r="AC746" i="6"/>
  <c r="AF746" i="6" s="1"/>
  <c r="AG746" i="6" s="1"/>
  <c r="AD747" i="6"/>
  <c r="AB747" i="6"/>
  <c r="Z747" i="6"/>
  <c r="AA747" i="6"/>
  <c r="AE747" i="6" s="1"/>
  <c r="Y748" i="6"/>
  <c r="P747" i="6"/>
  <c r="O747" i="6"/>
  <c r="N747" i="6"/>
  <c r="R747" i="6"/>
  <c r="M748" i="6"/>
  <c r="S746" i="6"/>
  <c r="T746" i="6" s="1"/>
  <c r="AK748" i="6"/>
  <c r="M751" i="4"/>
  <c r="X751" i="4"/>
  <c r="V752" i="4"/>
  <c r="U753" i="4"/>
  <c r="Z751" i="4"/>
  <c r="AA750" i="4"/>
  <c r="AB750" i="4" s="1"/>
  <c r="H753" i="4"/>
  <c r="I753" i="4" s="1"/>
  <c r="K752" i="4"/>
  <c r="M752" i="4" s="1"/>
  <c r="N751" i="4"/>
  <c r="O751" i="4" s="1"/>
  <c r="DM759" i="3"/>
  <c r="DN759" i="3" s="1"/>
  <c r="DO759" i="3" s="1"/>
  <c r="DP759" i="3" s="1"/>
  <c r="CE726" i="3"/>
  <c r="CD726" i="3"/>
  <c r="CF726" i="3" s="1"/>
  <c r="CG726" i="3" s="1"/>
  <c r="BB727" i="3"/>
  <c r="BQ727" i="3"/>
  <c r="CC727" i="3" s="1"/>
  <c r="BP730" i="3"/>
  <c r="CB730" i="3" s="1"/>
  <c r="BA730" i="3"/>
  <c r="B744" i="3"/>
  <c r="BS726" i="3"/>
  <c r="BR726" i="3"/>
  <c r="BT726" i="3" s="1"/>
  <c r="BU726" i="3" s="1"/>
  <c r="BD727" i="3"/>
  <c r="BC727" i="3"/>
  <c r="BE727" i="3" s="1"/>
  <c r="BF727" i="3" s="1"/>
  <c r="E740" i="3"/>
  <c r="D740" i="3"/>
  <c r="C741" i="3"/>
  <c r="CM745" i="3"/>
  <c r="CN744" i="3"/>
  <c r="CO744" i="3" s="1"/>
  <c r="CP744" i="3" s="1"/>
  <c r="CQ744" i="3" s="1"/>
  <c r="V725" i="2"/>
  <c r="G727" i="2"/>
  <c r="U726" i="2"/>
  <c r="Z726" i="2" s="1"/>
  <c r="T727" i="2"/>
  <c r="E729" i="2"/>
  <c r="F728" i="2"/>
  <c r="I728" i="2" s="1"/>
  <c r="J723" i="1"/>
  <c r="K723" i="1" s="1"/>
  <c r="H724" i="1"/>
  <c r="G724" i="1"/>
  <c r="D726" i="1"/>
  <c r="E726" i="1" s="1"/>
  <c r="I726" i="1" s="1"/>
  <c r="F725" i="1"/>
  <c r="AC747" i="6" l="1"/>
  <c r="Q747" i="6"/>
  <c r="AD748" i="6"/>
  <c r="AB748" i="6"/>
  <c r="Z748" i="6"/>
  <c r="AA748" i="6"/>
  <c r="AE748" i="6" s="1"/>
  <c r="Y749" i="6"/>
  <c r="R748" i="6"/>
  <c r="M749" i="6"/>
  <c r="O748" i="6"/>
  <c r="N748" i="6"/>
  <c r="P748" i="6"/>
  <c r="AF747" i="6"/>
  <c r="AG747" i="6" s="1"/>
  <c r="AP748" i="6"/>
  <c r="AN748" i="6"/>
  <c r="AL748" i="6"/>
  <c r="AM748" i="6"/>
  <c r="AQ748" i="6" s="1"/>
  <c r="S747" i="6"/>
  <c r="T747" i="6" s="1"/>
  <c r="AK749" i="6"/>
  <c r="AQ747" i="6"/>
  <c r="AO747" i="6"/>
  <c r="F740" i="3"/>
  <c r="G740" i="3" s="1"/>
  <c r="V753" i="4"/>
  <c r="AA751" i="4"/>
  <c r="AB751" i="4" s="1"/>
  <c r="X752" i="4"/>
  <c r="Z752" i="4" s="1"/>
  <c r="U754" i="4"/>
  <c r="H754" i="4"/>
  <c r="I754" i="4" s="1"/>
  <c r="K753" i="4"/>
  <c r="M753" i="4" s="1"/>
  <c r="N752" i="4"/>
  <c r="O752" i="4" s="1"/>
  <c r="DM760" i="3"/>
  <c r="DN760" i="3" s="1"/>
  <c r="DO760" i="3" s="1"/>
  <c r="DP760" i="3" s="1"/>
  <c r="CE727" i="3"/>
  <c r="CD727" i="3"/>
  <c r="CF727" i="3" s="1"/>
  <c r="CG727" i="3" s="1"/>
  <c r="BB728" i="3"/>
  <c r="BQ728" i="3"/>
  <c r="CC728" i="3" s="1"/>
  <c r="BP731" i="3"/>
  <c r="CB731" i="3" s="1"/>
  <c r="B745" i="3"/>
  <c r="BA731" i="3"/>
  <c r="BS727" i="3"/>
  <c r="BR727" i="3"/>
  <c r="BT727" i="3" s="1"/>
  <c r="BU727" i="3" s="1"/>
  <c r="BD728" i="3"/>
  <c r="BC728" i="3"/>
  <c r="BE728" i="3" s="1"/>
  <c r="BF728" i="3" s="1"/>
  <c r="E741" i="3"/>
  <c r="F741" i="3" s="1"/>
  <c r="G741" i="3" s="1"/>
  <c r="D741" i="3"/>
  <c r="C742" i="3"/>
  <c r="CM746" i="3"/>
  <c r="CN745" i="3"/>
  <c r="CO745" i="3" s="1"/>
  <c r="CP745" i="3" s="1"/>
  <c r="CQ745" i="3" s="1"/>
  <c r="V726" i="2"/>
  <c r="G728" i="2"/>
  <c r="T728" i="2"/>
  <c r="U727" i="2"/>
  <c r="Z727" i="2" s="1"/>
  <c r="E730" i="2"/>
  <c r="F729" i="2"/>
  <c r="I729" i="2" s="1"/>
  <c r="J724" i="1"/>
  <c r="K724" i="1" s="1"/>
  <c r="H725" i="1"/>
  <c r="G725" i="1"/>
  <c r="D727" i="1"/>
  <c r="E727" i="1" s="1"/>
  <c r="I727" i="1" s="1"/>
  <c r="F726" i="1"/>
  <c r="S748" i="6" l="1"/>
  <c r="Q748" i="6"/>
  <c r="AP749" i="6"/>
  <c r="AN749" i="6"/>
  <c r="AL749" i="6"/>
  <c r="AM749" i="6"/>
  <c r="AD749" i="6"/>
  <c r="AB749" i="6"/>
  <c r="Z749" i="6"/>
  <c r="AA749" i="6"/>
  <c r="AE749" i="6" s="1"/>
  <c r="Y750" i="6"/>
  <c r="AC748" i="6"/>
  <c r="AF748" i="6" s="1"/>
  <c r="AG748" i="6" s="1"/>
  <c r="N749" i="6"/>
  <c r="P749" i="6"/>
  <c r="O749" i="6"/>
  <c r="M750" i="6"/>
  <c r="R749" i="6"/>
  <c r="AR747" i="6"/>
  <c r="AS747" i="6" s="1"/>
  <c r="AK750" i="6"/>
  <c r="AO748" i="6"/>
  <c r="AR748" i="6" s="1"/>
  <c r="AS748" i="6" s="1"/>
  <c r="V754" i="4"/>
  <c r="AA752" i="4"/>
  <c r="AB752" i="4" s="1"/>
  <c r="U755" i="4"/>
  <c r="X753" i="4"/>
  <c r="Z753" i="4" s="1"/>
  <c r="H755" i="4"/>
  <c r="I755" i="4" s="1"/>
  <c r="K754" i="4"/>
  <c r="M754" i="4" s="1"/>
  <c r="N753" i="4"/>
  <c r="O753" i="4" s="1"/>
  <c r="DM761" i="3"/>
  <c r="DN761" i="3" s="1"/>
  <c r="DO761" i="3" s="1"/>
  <c r="DP761" i="3" s="1"/>
  <c r="CE728" i="3"/>
  <c r="CD728" i="3"/>
  <c r="CF728" i="3" s="1"/>
  <c r="CG728" i="3" s="1"/>
  <c r="BB729" i="3"/>
  <c r="BQ729" i="3"/>
  <c r="CC729" i="3" s="1"/>
  <c r="BP732" i="3"/>
  <c r="CB732" i="3" s="1"/>
  <c r="B746" i="3"/>
  <c r="BA732" i="3"/>
  <c r="BS728" i="3"/>
  <c r="BR728" i="3"/>
  <c r="BT728" i="3" s="1"/>
  <c r="BU728" i="3" s="1"/>
  <c r="BC729" i="3"/>
  <c r="BE729" i="3" s="1"/>
  <c r="BF729" i="3" s="1"/>
  <c r="BD729" i="3"/>
  <c r="E742" i="3"/>
  <c r="F742" i="3" s="1"/>
  <c r="G742" i="3" s="1"/>
  <c r="D742" i="3"/>
  <c r="C743" i="3"/>
  <c r="CM747" i="3"/>
  <c r="CN746" i="3"/>
  <c r="CO746" i="3" s="1"/>
  <c r="CP746" i="3" s="1"/>
  <c r="CQ746" i="3" s="1"/>
  <c r="V727" i="2"/>
  <c r="G729" i="2"/>
  <c r="T729" i="2"/>
  <c r="U728" i="2"/>
  <c r="Z728" i="2" s="1"/>
  <c r="E731" i="2"/>
  <c r="F730" i="2"/>
  <c r="I730" i="2" s="1"/>
  <c r="J725" i="1"/>
  <c r="K725" i="1" s="1"/>
  <c r="H726" i="1"/>
  <c r="G726" i="1"/>
  <c r="D728" i="1"/>
  <c r="E728" i="1" s="1"/>
  <c r="I728" i="1" s="1"/>
  <c r="F727" i="1"/>
  <c r="T748" i="6" l="1"/>
  <c r="AD750" i="6"/>
  <c r="AB750" i="6"/>
  <c r="AA750" i="6"/>
  <c r="AE750" i="6" s="1"/>
  <c r="Z750" i="6"/>
  <c r="Y751" i="6"/>
  <c r="AC749" i="6"/>
  <c r="AF749" i="6" s="1"/>
  <c r="AG749" i="6" s="1"/>
  <c r="AP750" i="6"/>
  <c r="AN750" i="6"/>
  <c r="AL750" i="6"/>
  <c r="AM750" i="6"/>
  <c r="AQ750" i="6" s="1"/>
  <c r="O750" i="6"/>
  <c r="N750" i="6"/>
  <c r="R750" i="6"/>
  <c r="M751" i="6"/>
  <c r="P750" i="6"/>
  <c r="S749" i="6"/>
  <c r="Q749" i="6"/>
  <c r="AO749" i="6"/>
  <c r="AK751" i="6"/>
  <c r="AQ749" i="6"/>
  <c r="AR749" i="6" s="1"/>
  <c r="AS749" i="6" s="1"/>
  <c r="V755" i="4"/>
  <c r="X755" i="4" s="1"/>
  <c r="AA753" i="4"/>
  <c r="AB753" i="4" s="1"/>
  <c r="U756" i="4"/>
  <c r="X754" i="4"/>
  <c r="Z754" i="4" s="1"/>
  <c r="H756" i="4"/>
  <c r="I756" i="4" s="1"/>
  <c r="K755" i="4"/>
  <c r="M755" i="4" s="1"/>
  <c r="N754" i="4"/>
  <c r="O754" i="4" s="1"/>
  <c r="DM762" i="3"/>
  <c r="DN762" i="3" s="1"/>
  <c r="DO762" i="3" s="1"/>
  <c r="DP762" i="3" s="1"/>
  <c r="CE729" i="3"/>
  <c r="CD729" i="3"/>
  <c r="CF729" i="3" s="1"/>
  <c r="CG729" i="3" s="1"/>
  <c r="BB730" i="3"/>
  <c r="BQ730" i="3"/>
  <c r="CC730" i="3" s="1"/>
  <c r="BP733" i="3"/>
  <c r="CB733" i="3" s="1"/>
  <c r="B747" i="3"/>
  <c r="BA733" i="3"/>
  <c r="BS729" i="3"/>
  <c r="BR729" i="3"/>
  <c r="BT729" i="3" s="1"/>
  <c r="BU729" i="3" s="1"/>
  <c r="BC730" i="3"/>
  <c r="BE730" i="3" s="1"/>
  <c r="BF730" i="3" s="1"/>
  <c r="BD730" i="3"/>
  <c r="E743" i="3"/>
  <c r="D743" i="3"/>
  <c r="C744" i="3"/>
  <c r="CM748" i="3"/>
  <c r="CN747" i="3"/>
  <c r="CO747" i="3" s="1"/>
  <c r="CP747" i="3" s="1"/>
  <c r="CQ747" i="3" s="1"/>
  <c r="V728" i="2"/>
  <c r="G730" i="2"/>
  <c r="T730" i="2"/>
  <c r="U729" i="2"/>
  <c r="Z729" i="2" s="1"/>
  <c r="E732" i="2"/>
  <c r="F731" i="2"/>
  <c r="I731" i="2" s="1"/>
  <c r="J726" i="1"/>
  <c r="K726" i="1" s="1"/>
  <c r="H727" i="1"/>
  <c r="G727" i="1"/>
  <c r="D729" i="1"/>
  <c r="E729" i="1" s="1"/>
  <c r="I729" i="1" s="1"/>
  <c r="F728" i="1"/>
  <c r="S750" i="6" l="1"/>
  <c r="Q750" i="6"/>
  <c r="T750" i="6" s="1"/>
  <c r="T749" i="6"/>
  <c r="AB751" i="6"/>
  <c r="AD751" i="6"/>
  <c r="Z751" i="6"/>
  <c r="AA751" i="6"/>
  <c r="Y752" i="6"/>
  <c r="AP751" i="6"/>
  <c r="AN751" i="6"/>
  <c r="AL751" i="6"/>
  <c r="AM751" i="6"/>
  <c r="AQ751" i="6" s="1"/>
  <c r="M752" i="6"/>
  <c r="R751" i="6"/>
  <c r="N751" i="6"/>
  <c r="O751" i="6"/>
  <c r="P751" i="6"/>
  <c r="AC750" i="6"/>
  <c r="AF750" i="6" s="1"/>
  <c r="AG750" i="6" s="1"/>
  <c r="AK752" i="6"/>
  <c r="AO750" i="6"/>
  <c r="AR750" i="6" s="1"/>
  <c r="AS750" i="6" s="1"/>
  <c r="F743" i="3"/>
  <c r="G743" i="3" s="1"/>
  <c r="V756" i="4"/>
  <c r="AA754" i="4"/>
  <c r="AB754" i="4" s="1"/>
  <c r="X756" i="4"/>
  <c r="U757" i="4"/>
  <c r="Z755" i="4"/>
  <c r="H757" i="4"/>
  <c r="I757" i="4" s="1"/>
  <c r="K756" i="4"/>
  <c r="N755" i="4"/>
  <c r="O755" i="4" s="1"/>
  <c r="DM763" i="3"/>
  <c r="DN763" i="3" s="1"/>
  <c r="DO763" i="3" s="1"/>
  <c r="DP763" i="3" s="1"/>
  <c r="CE730" i="3"/>
  <c r="CD730" i="3"/>
  <c r="CF730" i="3" s="1"/>
  <c r="CG730" i="3" s="1"/>
  <c r="BB731" i="3"/>
  <c r="BQ731" i="3"/>
  <c r="CC731" i="3" s="1"/>
  <c r="BP734" i="3"/>
  <c r="CB734" i="3" s="1"/>
  <c r="BA734" i="3"/>
  <c r="B748" i="3"/>
  <c r="BR730" i="3"/>
  <c r="BT730" i="3" s="1"/>
  <c r="BU730" i="3" s="1"/>
  <c r="BS730" i="3"/>
  <c r="BC731" i="3"/>
  <c r="BE731" i="3" s="1"/>
  <c r="BF731" i="3" s="1"/>
  <c r="BD731" i="3"/>
  <c r="E744" i="3"/>
  <c r="D744" i="3"/>
  <c r="C745" i="3"/>
  <c r="CM749" i="3"/>
  <c r="CN748" i="3"/>
  <c r="CO748" i="3" s="1"/>
  <c r="CP748" i="3" s="1"/>
  <c r="CQ748" i="3" s="1"/>
  <c r="V729" i="2"/>
  <c r="G731" i="2"/>
  <c r="T731" i="2"/>
  <c r="U730" i="2"/>
  <c r="Z730" i="2" s="1"/>
  <c r="F732" i="2"/>
  <c r="I732" i="2" s="1"/>
  <c r="E733" i="2"/>
  <c r="J727" i="1"/>
  <c r="K727" i="1" s="1"/>
  <c r="H728" i="1"/>
  <c r="G728" i="1"/>
  <c r="D730" i="1"/>
  <c r="E730" i="1" s="1"/>
  <c r="I730" i="1" s="1"/>
  <c r="F729" i="1"/>
  <c r="AE751" i="6" l="1"/>
  <c r="Q751" i="6"/>
  <c r="O752" i="6"/>
  <c r="P752" i="6"/>
  <c r="N752" i="6"/>
  <c r="R752" i="6"/>
  <c r="M753" i="6"/>
  <c r="AP752" i="6"/>
  <c r="AN752" i="6"/>
  <c r="AL752" i="6"/>
  <c r="AM752" i="6"/>
  <c r="AD752" i="6"/>
  <c r="AB752" i="6"/>
  <c r="Z752" i="6"/>
  <c r="AA752" i="6"/>
  <c r="Y753" i="6"/>
  <c r="S751" i="6"/>
  <c r="T751" i="6" s="1"/>
  <c r="AC751" i="6"/>
  <c r="AF751" i="6" s="1"/>
  <c r="AG751" i="6" s="1"/>
  <c r="AO751" i="6"/>
  <c r="AR751" i="6" s="1"/>
  <c r="AS751" i="6" s="1"/>
  <c r="AK753" i="6"/>
  <c r="F744" i="3"/>
  <c r="G744" i="3" s="1"/>
  <c r="V757" i="4"/>
  <c r="AA755" i="4"/>
  <c r="AB755" i="4" s="1"/>
  <c r="U758" i="4"/>
  <c r="Z756" i="4"/>
  <c r="M756" i="4"/>
  <c r="N756" i="4" s="1"/>
  <c r="O756" i="4" s="1"/>
  <c r="H758" i="4"/>
  <c r="I758" i="4" s="1"/>
  <c r="K757" i="4"/>
  <c r="DM764" i="3"/>
  <c r="DN764" i="3" s="1"/>
  <c r="DO764" i="3" s="1"/>
  <c r="DP764" i="3" s="1"/>
  <c r="CE731" i="3"/>
  <c r="CD731" i="3"/>
  <c r="CF731" i="3" s="1"/>
  <c r="CG731" i="3" s="1"/>
  <c r="BB732" i="3"/>
  <c r="BQ732" i="3"/>
  <c r="CC732" i="3" s="1"/>
  <c r="BP735" i="3"/>
  <c r="CB735" i="3" s="1"/>
  <c r="B749" i="3"/>
  <c r="BA735" i="3"/>
  <c r="BR731" i="3"/>
  <c r="BT731" i="3" s="1"/>
  <c r="BU731" i="3" s="1"/>
  <c r="BS731" i="3"/>
  <c r="BD732" i="3"/>
  <c r="BC732" i="3"/>
  <c r="BE732" i="3" s="1"/>
  <c r="BF732" i="3" s="1"/>
  <c r="E745" i="3"/>
  <c r="D745" i="3"/>
  <c r="C746" i="3"/>
  <c r="CM750" i="3"/>
  <c r="CN749" i="3"/>
  <c r="CO749" i="3" s="1"/>
  <c r="CP749" i="3" s="1"/>
  <c r="CQ749" i="3" s="1"/>
  <c r="V730" i="2"/>
  <c r="G732" i="2"/>
  <c r="T732" i="2"/>
  <c r="U731" i="2"/>
  <c r="Z731" i="2" s="1"/>
  <c r="F733" i="2"/>
  <c r="I733" i="2" s="1"/>
  <c r="E734" i="2"/>
  <c r="J728" i="1"/>
  <c r="K728" i="1" s="1"/>
  <c r="G729" i="1"/>
  <c r="H729" i="1"/>
  <c r="D731" i="1"/>
  <c r="E731" i="1" s="1"/>
  <c r="I731" i="1" s="1"/>
  <c r="F730" i="1"/>
  <c r="AO752" i="6" l="1"/>
  <c r="AD753" i="6"/>
  <c r="AB753" i="6"/>
  <c r="AA753" i="6"/>
  <c r="AE753" i="6" s="1"/>
  <c r="Z753" i="6"/>
  <c r="Y754" i="6"/>
  <c r="AE752" i="6"/>
  <c r="Q752" i="6"/>
  <c r="N753" i="6"/>
  <c r="M754" i="6"/>
  <c r="R753" i="6"/>
  <c r="P753" i="6"/>
  <c r="O753" i="6"/>
  <c r="S752" i="6"/>
  <c r="AP753" i="6"/>
  <c r="AN753" i="6"/>
  <c r="AL753" i="6"/>
  <c r="AM753" i="6"/>
  <c r="AC752" i="6"/>
  <c r="AF752" i="6" s="1"/>
  <c r="AG752" i="6" s="1"/>
  <c r="AQ752" i="6"/>
  <c r="AR752" i="6" s="1"/>
  <c r="AS752" i="6" s="1"/>
  <c r="AK754" i="6"/>
  <c r="F745" i="3"/>
  <c r="G745" i="3" s="1"/>
  <c r="M757" i="4"/>
  <c r="N757" i="4" s="1"/>
  <c r="O757" i="4" s="1"/>
  <c r="X757" i="4"/>
  <c r="V758" i="4"/>
  <c r="X758" i="4" s="1"/>
  <c r="AA756" i="4"/>
  <c r="AB756" i="4" s="1"/>
  <c r="U759" i="4"/>
  <c r="Z757" i="4"/>
  <c r="H759" i="4"/>
  <c r="I759" i="4" s="1"/>
  <c r="K758" i="4"/>
  <c r="M758" i="4" s="1"/>
  <c r="N758" i="4" s="1"/>
  <c r="O758" i="4" s="1"/>
  <c r="DM765" i="3"/>
  <c r="DN765" i="3" s="1"/>
  <c r="DO765" i="3" s="1"/>
  <c r="DP765" i="3" s="1"/>
  <c r="CE732" i="3"/>
  <c r="CD732" i="3"/>
  <c r="CF732" i="3" s="1"/>
  <c r="CG732" i="3" s="1"/>
  <c r="BB733" i="3"/>
  <c r="BQ733" i="3"/>
  <c r="CC733" i="3" s="1"/>
  <c r="BS732" i="3"/>
  <c r="BR732" i="3"/>
  <c r="BT732" i="3" s="1"/>
  <c r="BU732" i="3" s="1"/>
  <c r="BP736" i="3"/>
  <c r="CB736" i="3" s="1"/>
  <c r="B750" i="3"/>
  <c r="BA736" i="3"/>
  <c r="BD733" i="3"/>
  <c r="BC733" i="3"/>
  <c r="BE733" i="3" s="1"/>
  <c r="BF733" i="3" s="1"/>
  <c r="E746" i="3"/>
  <c r="F746" i="3" s="1"/>
  <c r="G746" i="3" s="1"/>
  <c r="D746" i="3"/>
  <c r="C747" i="3"/>
  <c r="CM751" i="3"/>
  <c r="CN750" i="3"/>
  <c r="CO750" i="3" s="1"/>
  <c r="CP750" i="3" s="1"/>
  <c r="CQ750" i="3" s="1"/>
  <c r="V731" i="2"/>
  <c r="G733" i="2"/>
  <c r="T733" i="2"/>
  <c r="U732" i="2"/>
  <c r="Z732" i="2" s="1"/>
  <c r="E735" i="2"/>
  <c r="F734" i="2"/>
  <c r="I734" i="2" s="1"/>
  <c r="J729" i="1"/>
  <c r="K729" i="1" s="1"/>
  <c r="G730" i="1"/>
  <c r="H730" i="1"/>
  <c r="D732" i="1"/>
  <c r="E732" i="1" s="1"/>
  <c r="I732" i="1" s="1"/>
  <c r="F731" i="1"/>
  <c r="T752" i="6" l="1"/>
  <c r="Q753" i="6"/>
  <c r="S753" i="6"/>
  <c r="AP754" i="6"/>
  <c r="AN754" i="6"/>
  <c r="AL754" i="6"/>
  <c r="AM754" i="6"/>
  <c r="AQ754" i="6" s="1"/>
  <c r="AD754" i="6"/>
  <c r="AB754" i="6"/>
  <c r="Z754" i="6"/>
  <c r="AA754" i="6"/>
  <c r="AE754" i="6" s="1"/>
  <c r="Y755" i="6"/>
  <c r="T753" i="6"/>
  <c r="P754" i="6"/>
  <c r="N754" i="6"/>
  <c r="M755" i="6"/>
  <c r="O754" i="6"/>
  <c r="R754" i="6"/>
  <c r="AC753" i="6"/>
  <c r="AF753" i="6" s="1"/>
  <c r="AG753" i="6" s="1"/>
  <c r="AK755" i="6"/>
  <c r="AO754" i="6"/>
  <c r="AO753" i="6"/>
  <c r="AQ753" i="6"/>
  <c r="AR753" i="6" s="1"/>
  <c r="AS753" i="6" s="1"/>
  <c r="V759" i="4"/>
  <c r="U760" i="4"/>
  <c r="AA757" i="4"/>
  <c r="AB757" i="4" s="1"/>
  <c r="Z758" i="4"/>
  <c r="H760" i="4"/>
  <c r="K759" i="4"/>
  <c r="M759" i="4" s="1"/>
  <c r="I760" i="4"/>
  <c r="DM766" i="3"/>
  <c r="DN766" i="3" s="1"/>
  <c r="DO766" i="3" s="1"/>
  <c r="DP766" i="3" s="1"/>
  <c r="CE733" i="3"/>
  <c r="CD733" i="3"/>
  <c r="CF733" i="3" s="1"/>
  <c r="CG733" i="3" s="1"/>
  <c r="BS733" i="3"/>
  <c r="BR733" i="3"/>
  <c r="BT733" i="3" s="1"/>
  <c r="BU733" i="3" s="1"/>
  <c r="BB734" i="3"/>
  <c r="BQ734" i="3"/>
  <c r="CC734" i="3" s="1"/>
  <c r="BP737" i="3"/>
  <c r="CB737" i="3" s="1"/>
  <c r="B751" i="3"/>
  <c r="BA737" i="3"/>
  <c r="BD734" i="3"/>
  <c r="BC734" i="3"/>
  <c r="BE734" i="3" s="1"/>
  <c r="BF734" i="3" s="1"/>
  <c r="E747" i="3"/>
  <c r="D747" i="3"/>
  <c r="C748" i="3"/>
  <c r="CM752" i="3"/>
  <c r="CN751" i="3"/>
  <c r="CO751" i="3" s="1"/>
  <c r="CP751" i="3" s="1"/>
  <c r="CQ751" i="3" s="1"/>
  <c r="V732" i="2"/>
  <c r="G734" i="2"/>
  <c r="U733" i="2"/>
  <c r="Z733" i="2" s="1"/>
  <c r="T734" i="2"/>
  <c r="E736" i="2"/>
  <c r="F735" i="2"/>
  <c r="I735" i="2" s="1"/>
  <c r="J730" i="1"/>
  <c r="K730" i="1" s="1"/>
  <c r="H731" i="1"/>
  <c r="G731" i="1"/>
  <c r="D733" i="1"/>
  <c r="E733" i="1" s="1"/>
  <c r="I733" i="1" s="1"/>
  <c r="F732" i="1"/>
  <c r="S754" i="6" l="1"/>
  <c r="AC754" i="6"/>
  <c r="AF754" i="6" s="1"/>
  <c r="AG754" i="6" s="1"/>
  <c r="Q754" i="6"/>
  <c r="AP755" i="6"/>
  <c r="AN755" i="6"/>
  <c r="AL755" i="6"/>
  <c r="AM755" i="6"/>
  <c r="AB755" i="6"/>
  <c r="AD755" i="6"/>
  <c r="Z755" i="6"/>
  <c r="AA755" i="6"/>
  <c r="AE755" i="6" s="1"/>
  <c r="Y756" i="6"/>
  <c r="N755" i="6"/>
  <c r="M756" i="6"/>
  <c r="R755" i="6"/>
  <c r="P755" i="6"/>
  <c r="O755" i="6"/>
  <c r="AK756" i="6"/>
  <c r="AR754" i="6"/>
  <c r="AS754" i="6" s="1"/>
  <c r="F747" i="3"/>
  <c r="G747" i="3" s="1"/>
  <c r="V760" i="4"/>
  <c r="AA758" i="4"/>
  <c r="AB758" i="4" s="1"/>
  <c r="U761" i="4"/>
  <c r="X759" i="4"/>
  <c r="Z759" i="4" s="1"/>
  <c r="H761" i="4"/>
  <c r="I761" i="4" s="1"/>
  <c r="K760" i="4"/>
  <c r="M760" i="4" s="1"/>
  <c r="N759" i="4"/>
  <c r="O759" i="4" s="1"/>
  <c r="DM767" i="3"/>
  <c r="DN767" i="3" s="1"/>
  <c r="DO767" i="3" s="1"/>
  <c r="DP767" i="3" s="1"/>
  <c r="CE734" i="3"/>
  <c r="CD734" i="3"/>
  <c r="CF734" i="3" s="1"/>
  <c r="CG734" i="3" s="1"/>
  <c r="BB735" i="3"/>
  <c r="BQ735" i="3"/>
  <c r="CC735" i="3" s="1"/>
  <c r="BP738" i="3"/>
  <c r="CB738" i="3" s="1"/>
  <c r="BA738" i="3"/>
  <c r="B752" i="3"/>
  <c r="BS734" i="3"/>
  <c r="BR734" i="3"/>
  <c r="BT734" i="3" s="1"/>
  <c r="BU734" i="3" s="1"/>
  <c r="BD735" i="3"/>
  <c r="BC735" i="3"/>
  <c r="BE735" i="3" s="1"/>
  <c r="BF735" i="3" s="1"/>
  <c r="E748" i="3"/>
  <c r="D748" i="3"/>
  <c r="C749" i="3"/>
  <c r="CM753" i="3"/>
  <c r="CN752" i="3"/>
  <c r="CO752" i="3" s="1"/>
  <c r="CP752" i="3" s="1"/>
  <c r="CQ752" i="3" s="1"/>
  <c r="V733" i="2"/>
  <c r="G735" i="2"/>
  <c r="T735" i="2"/>
  <c r="U734" i="2"/>
  <c r="Z734" i="2" s="1"/>
  <c r="E737" i="2"/>
  <c r="F736" i="2"/>
  <c r="I736" i="2" s="1"/>
  <c r="J731" i="1"/>
  <c r="K731" i="1" s="1"/>
  <c r="H732" i="1"/>
  <c r="G732" i="1"/>
  <c r="D734" i="1"/>
  <c r="E734" i="1" s="1"/>
  <c r="I734" i="1" s="1"/>
  <c r="F733" i="1"/>
  <c r="T754" i="6" l="1"/>
  <c r="S755" i="6"/>
  <c r="AB756" i="6"/>
  <c r="AD756" i="6"/>
  <c r="Z756" i="6"/>
  <c r="AA756" i="6"/>
  <c r="AE756" i="6" s="1"/>
  <c r="Y757" i="6"/>
  <c r="AC755" i="6"/>
  <c r="AF755" i="6" s="1"/>
  <c r="AG755" i="6" s="1"/>
  <c r="AP756" i="6"/>
  <c r="AN756" i="6"/>
  <c r="AL756" i="6"/>
  <c r="AM756" i="6"/>
  <c r="Q755" i="6"/>
  <c r="T755" i="6" s="1"/>
  <c r="P756" i="6"/>
  <c r="M757" i="6"/>
  <c r="N756" i="6"/>
  <c r="R756" i="6"/>
  <c r="O756" i="6"/>
  <c r="AK757" i="6"/>
  <c r="AO755" i="6"/>
  <c r="AQ755" i="6"/>
  <c r="AR755" i="6" s="1"/>
  <c r="AS755" i="6" s="1"/>
  <c r="F748" i="3"/>
  <c r="G748" i="3" s="1"/>
  <c r="X760" i="4"/>
  <c r="Z760" i="4" s="1"/>
  <c r="AA760" i="4" s="1"/>
  <c r="AB760" i="4" s="1"/>
  <c r="V761" i="4"/>
  <c r="AA759" i="4"/>
  <c r="AB759" i="4" s="1"/>
  <c r="U762" i="4"/>
  <c r="H762" i="4"/>
  <c r="I762" i="4" s="1"/>
  <c r="K761" i="4"/>
  <c r="M761" i="4" s="1"/>
  <c r="N760" i="4"/>
  <c r="O760" i="4" s="1"/>
  <c r="DM768" i="3"/>
  <c r="DN768" i="3" s="1"/>
  <c r="DO768" i="3" s="1"/>
  <c r="DP768" i="3" s="1"/>
  <c r="CE735" i="3"/>
  <c r="CD735" i="3"/>
  <c r="CF735" i="3" s="1"/>
  <c r="CG735" i="3" s="1"/>
  <c r="BB736" i="3"/>
  <c r="BQ736" i="3"/>
  <c r="CC736" i="3" s="1"/>
  <c r="BP739" i="3"/>
  <c r="CB739" i="3" s="1"/>
  <c r="B753" i="3"/>
  <c r="BA739" i="3"/>
  <c r="BS735" i="3"/>
  <c r="BR735" i="3"/>
  <c r="BT735" i="3" s="1"/>
  <c r="BU735" i="3" s="1"/>
  <c r="BD736" i="3"/>
  <c r="BC736" i="3"/>
  <c r="BE736" i="3" s="1"/>
  <c r="BF736" i="3" s="1"/>
  <c r="E749" i="3"/>
  <c r="F749" i="3" s="1"/>
  <c r="G749" i="3" s="1"/>
  <c r="D749" i="3"/>
  <c r="C750" i="3"/>
  <c r="CM754" i="3"/>
  <c r="CN753" i="3"/>
  <c r="CO753" i="3" s="1"/>
  <c r="CP753" i="3" s="1"/>
  <c r="CQ753" i="3" s="1"/>
  <c r="V734" i="2"/>
  <c r="G736" i="2"/>
  <c r="T736" i="2"/>
  <c r="U735" i="2"/>
  <c r="Z735" i="2" s="1"/>
  <c r="E738" i="2"/>
  <c r="F737" i="2"/>
  <c r="I737" i="2" s="1"/>
  <c r="J732" i="1"/>
  <c r="K732" i="1" s="1"/>
  <c r="H733" i="1"/>
  <c r="G733" i="1"/>
  <c r="D735" i="1"/>
  <c r="E735" i="1" s="1"/>
  <c r="I735" i="1" s="1"/>
  <c r="F734" i="1"/>
  <c r="AO756" i="6" l="1"/>
  <c r="AP757" i="6"/>
  <c r="AN757" i="6"/>
  <c r="AL757" i="6"/>
  <c r="AM757" i="6"/>
  <c r="S756" i="6"/>
  <c r="AB757" i="6"/>
  <c r="AD757" i="6"/>
  <c r="Z757" i="6"/>
  <c r="AA757" i="6"/>
  <c r="AE757" i="6" s="1"/>
  <c r="Y758" i="6"/>
  <c r="M758" i="6"/>
  <c r="R757" i="6"/>
  <c r="N757" i="6"/>
  <c r="P757" i="6"/>
  <c r="O757" i="6"/>
  <c r="Q756" i="6"/>
  <c r="AC756" i="6"/>
  <c r="AF756" i="6" s="1"/>
  <c r="AG756" i="6" s="1"/>
  <c r="AQ756" i="6"/>
  <c r="AR756" i="6" s="1"/>
  <c r="AS756" i="6" s="1"/>
  <c r="AK758" i="6"/>
  <c r="AQ757" i="6"/>
  <c r="V762" i="4"/>
  <c r="U763" i="4"/>
  <c r="X761" i="4"/>
  <c r="Z761" i="4" s="1"/>
  <c r="H763" i="4"/>
  <c r="I763" i="4" s="1"/>
  <c r="K762" i="4"/>
  <c r="M762" i="4" s="1"/>
  <c r="N761" i="4"/>
  <c r="O761" i="4" s="1"/>
  <c r="DM769" i="3"/>
  <c r="DN769" i="3" s="1"/>
  <c r="DO769" i="3" s="1"/>
  <c r="DP769" i="3" s="1"/>
  <c r="CE736" i="3"/>
  <c r="CD736" i="3"/>
  <c r="CF736" i="3" s="1"/>
  <c r="CG736" i="3" s="1"/>
  <c r="BB737" i="3"/>
  <c r="BQ737" i="3"/>
  <c r="CC737" i="3" s="1"/>
  <c r="BP740" i="3"/>
  <c r="CB740" i="3" s="1"/>
  <c r="B754" i="3"/>
  <c r="BA740" i="3"/>
  <c r="BS736" i="3"/>
  <c r="BR736" i="3"/>
  <c r="BT736" i="3" s="1"/>
  <c r="BU736" i="3" s="1"/>
  <c r="BD737" i="3"/>
  <c r="BC737" i="3"/>
  <c r="BE737" i="3" s="1"/>
  <c r="BF737" i="3" s="1"/>
  <c r="E750" i="3"/>
  <c r="D750" i="3"/>
  <c r="C751" i="3"/>
  <c r="CM755" i="3"/>
  <c r="CN754" i="3"/>
  <c r="CO754" i="3" s="1"/>
  <c r="CP754" i="3" s="1"/>
  <c r="CQ754" i="3" s="1"/>
  <c r="V735" i="2"/>
  <c r="G737" i="2"/>
  <c r="T737" i="2"/>
  <c r="U736" i="2"/>
  <c r="Z736" i="2" s="1"/>
  <c r="E739" i="2"/>
  <c r="F738" i="2"/>
  <c r="I738" i="2" s="1"/>
  <c r="J733" i="1"/>
  <c r="K733" i="1" s="1"/>
  <c r="H734" i="1"/>
  <c r="G734" i="1"/>
  <c r="D736" i="1"/>
  <c r="E736" i="1" s="1"/>
  <c r="I736" i="1" s="1"/>
  <c r="F735" i="1"/>
  <c r="S757" i="6" l="1"/>
  <c r="T756" i="6"/>
  <c r="Q757" i="6"/>
  <c r="P758" i="6"/>
  <c r="O758" i="6"/>
  <c r="N758" i="6"/>
  <c r="R758" i="6"/>
  <c r="M759" i="6"/>
  <c r="AP758" i="6"/>
  <c r="AN758" i="6"/>
  <c r="AM758" i="6"/>
  <c r="AQ758" i="6" s="1"/>
  <c r="AL758" i="6"/>
  <c r="AB758" i="6"/>
  <c r="AD758" i="6"/>
  <c r="AA758" i="6"/>
  <c r="Z758" i="6"/>
  <c r="Y759" i="6"/>
  <c r="AC757" i="6"/>
  <c r="AF757" i="6" s="1"/>
  <c r="AG757" i="6" s="1"/>
  <c r="AO757" i="6"/>
  <c r="AR757" i="6" s="1"/>
  <c r="AS757" i="6" s="1"/>
  <c r="AK759" i="6"/>
  <c r="F750" i="3"/>
  <c r="G750" i="3" s="1"/>
  <c r="X762" i="4"/>
  <c r="V763" i="4"/>
  <c r="AA761" i="4"/>
  <c r="AB761" i="4" s="1"/>
  <c r="U764" i="4"/>
  <c r="X763" i="4"/>
  <c r="Z762" i="4"/>
  <c r="H764" i="4"/>
  <c r="I764" i="4" s="1"/>
  <c r="K763" i="4"/>
  <c r="M763" i="4" s="1"/>
  <c r="N762" i="4"/>
  <c r="O762" i="4" s="1"/>
  <c r="DM770" i="3"/>
  <c r="DN770" i="3" s="1"/>
  <c r="DO770" i="3" s="1"/>
  <c r="DP770" i="3" s="1"/>
  <c r="CE737" i="3"/>
  <c r="CD737" i="3"/>
  <c r="CF737" i="3" s="1"/>
  <c r="CG737" i="3" s="1"/>
  <c r="BB738" i="3"/>
  <c r="BQ738" i="3"/>
  <c r="CC738" i="3" s="1"/>
  <c r="BP741" i="3"/>
  <c r="CB741" i="3" s="1"/>
  <c r="B755" i="3"/>
  <c r="BA741" i="3"/>
  <c r="BS737" i="3"/>
  <c r="BR737" i="3"/>
  <c r="BT737" i="3" s="1"/>
  <c r="BU737" i="3" s="1"/>
  <c r="BD738" i="3"/>
  <c r="BC738" i="3"/>
  <c r="BE738" i="3" s="1"/>
  <c r="BF738" i="3" s="1"/>
  <c r="E751" i="3"/>
  <c r="F751" i="3" s="1"/>
  <c r="G751" i="3" s="1"/>
  <c r="D751" i="3"/>
  <c r="C752" i="3"/>
  <c r="CM756" i="3"/>
  <c r="CN755" i="3"/>
  <c r="CO755" i="3" s="1"/>
  <c r="CP755" i="3" s="1"/>
  <c r="CQ755" i="3" s="1"/>
  <c r="V736" i="2"/>
  <c r="G738" i="2"/>
  <c r="T738" i="2"/>
  <c r="U737" i="2"/>
  <c r="Z737" i="2" s="1"/>
  <c r="F739" i="2"/>
  <c r="I739" i="2" s="1"/>
  <c r="E740" i="2"/>
  <c r="J734" i="1"/>
  <c r="K734" i="1" s="1"/>
  <c r="H735" i="1"/>
  <c r="G735" i="1"/>
  <c r="D737" i="1"/>
  <c r="E737" i="1" s="1"/>
  <c r="I737" i="1" s="1"/>
  <c r="F736" i="1"/>
  <c r="T757" i="6" l="1"/>
  <c r="AC758" i="6"/>
  <c r="AO758" i="6"/>
  <c r="AP759" i="6"/>
  <c r="AN759" i="6"/>
  <c r="AM759" i="6"/>
  <c r="AL759" i="6"/>
  <c r="AD759" i="6"/>
  <c r="AB759" i="6"/>
  <c r="Z759" i="6"/>
  <c r="AA759" i="6"/>
  <c r="AE759" i="6" s="1"/>
  <c r="Y760" i="6"/>
  <c r="S758" i="6"/>
  <c r="P759" i="6"/>
  <c r="R759" i="6"/>
  <c r="O759" i="6"/>
  <c r="N759" i="6"/>
  <c r="M760" i="6"/>
  <c r="Q758" i="6"/>
  <c r="AE758" i="6"/>
  <c r="AF758" i="6" s="1"/>
  <c r="AG758" i="6" s="1"/>
  <c r="AR758" i="6"/>
  <c r="AS758" i="6" s="1"/>
  <c r="AK760" i="6"/>
  <c r="V764" i="4"/>
  <c r="U765" i="4"/>
  <c r="X764" i="4"/>
  <c r="Z763" i="4"/>
  <c r="AA762" i="4"/>
  <c r="AB762" i="4" s="1"/>
  <c r="H765" i="4"/>
  <c r="I765" i="4" s="1"/>
  <c r="K764" i="4"/>
  <c r="M764" i="4" s="1"/>
  <c r="N763" i="4"/>
  <c r="O763" i="4" s="1"/>
  <c r="DM771" i="3"/>
  <c r="DN771" i="3" s="1"/>
  <c r="DO771" i="3" s="1"/>
  <c r="DP771" i="3" s="1"/>
  <c r="CE738" i="3"/>
  <c r="CD738" i="3"/>
  <c r="CF738" i="3" s="1"/>
  <c r="CG738" i="3" s="1"/>
  <c r="BB739" i="3"/>
  <c r="BQ739" i="3"/>
  <c r="CC739" i="3" s="1"/>
  <c r="BP742" i="3"/>
  <c r="CB742" i="3" s="1"/>
  <c r="B756" i="3"/>
  <c r="BA742" i="3"/>
  <c r="BS738" i="3"/>
  <c r="BR738" i="3"/>
  <c r="BT738" i="3" s="1"/>
  <c r="BU738" i="3" s="1"/>
  <c r="BD739" i="3"/>
  <c r="BC739" i="3"/>
  <c r="BE739" i="3" s="1"/>
  <c r="BF739" i="3" s="1"/>
  <c r="E752" i="3"/>
  <c r="F752" i="3" s="1"/>
  <c r="G752" i="3" s="1"/>
  <c r="D752" i="3"/>
  <c r="C753" i="3"/>
  <c r="CM757" i="3"/>
  <c r="CN756" i="3"/>
  <c r="CO756" i="3" s="1"/>
  <c r="CP756" i="3" s="1"/>
  <c r="CQ756" i="3" s="1"/>
  <c r="J735" i="1"/>
  <c r="K735" i="1" s="1"/>
  <c r="V737" i="2"/>
  <c r="G739" i="2"/>
  <c r="T739" i="2"/>
  <c r="U738" i="2"/>
  <c r="Z738" i="2" s="1"/>
  <c r="E741" i="2"/>
  <c r="F740" i="2"/>
  <c r="I740" i="2" s="1"/>
  <c r="H736" i="1"/>
  <c r="G736" i="1"/>
  <c r="D738" i="1"/>
  <c r="E738" i="1" s="1"/>
  <c r="I738" i="1" s="1"/>
  <c r="F737" i="1"/>
  <c r="S759" i="6" l="1"/>
  <c r="Q759" i="6"/>
  <c r="AC759" i="6"/>
  <c r="AF759" i="6" s="1"/>
  <c r="AG759" i="6" s="1"/>
  <c r="T758" i="6"/>
  <c r="AD760" i="6"/>
  <c r="AB760" i="6"/>
  <c r="Z760" i="6"/>
  <c r="AA760" i="6"/>
  <c r="AE760" i="6" s="1"/>
  <c r="Y761" i="6"/>
  <c r="AP760" i="6"/>
  <c r="AN760" i="6"/>
  <c r="AL760" i="6"/>
  <c r="AM760" i="6"/>
  <c r="AQ760" i="6" s="1"/>
  <c r="N760" i="6"/>
  <c r="P760" i="6"/>
  <c r="M761" i="6"/>
  <c r="R760" i="6"/>
  <c r="O760" i="6"/>
  <c r="AQ759" i="6"/>
  <c r="AK761" i="6"/>
  <c r="AO759" i="6"/>
  <c r="V765" i="4"/>
  <c r="AA763" i="4"/>
  <c r="AB763" i="4" s="1"/>
  <c r="Z764" i="4"/>
  <c r="U766" i="4"/>
  <c r="H766" i="4"/>
  <c r="I766" i="4" s="1"/>
  <c r="K765" i="4"/>
  <c r="N764" i="4"/>
  <c r="O764" i="4" s="1"/>
  <c r="DM772" i="3"/>
  <c r="DN772" i="3" s="1"/>
  <c r="DO772" i="3" s="1"/>
  <c r="DP772" i="3" s="1"/>
  <c r="CE739" i="3"/>
  <c r="CD739" i="3"/>
  <c r="CF739" i="3" s="1"/>
  <c r="CG739" i="3" s="1"/>
  <c r="BB740" i="3"/>
  <c r="BQ740" i="3"/>
  <c r="CC740" i="3" s="1"/>
  <c r="BS739" i="3"/>
  <c r="BR739" i="3"/>
  <c r="BT739" i="3" s="1"/>
  <c r="BU739" i="3" s="1"/>
  <c r="BP743" i="3"/>
  <c r="CB743" i="3" s="1"/>
  <c r="BA743" i="3"/>
  <c r="B757" i="3"/>
  <c r="BD740" i="3"/>
  <c r="BC740" i="3"/>
  <c r="BE740" i="3" s="1"/>
  <c r="BF740" i="3" s="1"/>
  <c r="E753" i="3"/>
  <c r="F753" i="3" s="1"/>
  <c r="G753" i="3" s="1"/>
  <c r="D753" i="3"/>
  <c r="C754" i="3"/>
  <c r="CM758" i="3"/>
  <c r="CN757" i="3"/>
  <c r="CO757" i="3" s="1"/>
  <c r="CP757" i="3" s="1"/>
  <c r="CQ757" i="3" s="1"/>
  <c r="V738" i="2"/>
  <c r="G740" i="2"/>
  <c r="T740" i="2"/>
  <c r="U739" i="2"/>
  <c r="Z739" i="2" s="1"/>
  <c r="F741" i="2"/>
  <c r="I741" i="2" s="1"/>
  <c r="E742" i="2"/>
  <c r="J736" i="1"/>
  <c r="K736" i="1" s="1"/>
  <c r="G737" i="1"/>
  <c r="H737" i="1"/>
  <c r="D739" i="1"/>
  <c r="E739" i="1" s="1"/>
  <c r="I739" i="1" s="1"/>
  <c r="F738" i="1"/>
  <c r="T759" i="6" l="1"/>
  <c r="S760" i="6"/>
  <c r="AO760" i="6"/>
  <c r="AR760" i="6"/>
  <c r="AS760" i="6" s="1"/>
  <c r="AC760" i="6"/>
  <c r="AF760" i="6" s="1"/>
  <c r="AG760" i="6" s="1"/>
  <c r="AD761" i="6"/>
  <c r="AB761" i="6"/>
  <c r="Z761" i="6"/>
  <c r="AA761" i="6"/>
  <c r="AE761" i="6" s="1"/>
  <c r="Y762" i="6"/>
  <c r="AP761" i="6"/>
  <c r="AN761" i="6"/>
  <c r="AL761" i="6"/>
  <c r="AM761" i="6"/>
  <c r="AQ761" i="6" s="1"/>
  <c r="O761" i="6"/>
  <c r="M762" i="6"/>
  <c r="R761" i="6"/>
  <c r="P761" i="6"/>
  <c r="N761" i="6"/>
  <c r="Q760" i="6"/>
  <c r="T760" i="6" s="1"/>
  <c r="AK762" i="6"/>
  <c r="AR759" i="6"/>
  <c r="AS759" i="6" s="1"/>
  <c r="M765" i="4"/>
  <c r="V766" i="4"/>
  <c r="X765" i="4"/>
  <c r="Z765" i="4" s="1"/>
  <c r="U767" i="4"/>
  <c r="AA764" i="4"/>
  <c r="AB764" i="4" s="1"/>
  <c r="H767" i="4"/>
  <c r="I767" i="4" s="1"/>
  <c r="K766" i="4"/>
  <c r="M766" i="4" s="1"/>
  <c r="N765" i="4"/>
  <c r="O765" i="4" s="1"/>
  <c r="DM773" i="3"/>
  <c r="DN773" i="3" s="1"/>
  <c r="DO773" i="3" s="1"/>
  <c r="DP773" i="3" s="1"/>
  <c r="CE740" i="3"/>
  <c r="CD740" i="3"/>
  <c r="CF740" i="3" s="1"/>
  <c r="CG740" i="3" s="1"/>
  <c r="BB741" i="3"/>
  <c r="BQ741" i="3"/>
  <c r="CC741" i="3" s="1"/>
  <c r="BP744" i="3"/>
  <c r="CB744" i="3" s="1"/>
  <c r="B758" i="3"/>
  <c r="BA744" i="3"/>
  <c r="BS740" i="3"/>
  <c r="BR740" i="3"/>
  <c r="BT740" i="3" s="1"/>
  <c r="BU740" i="3" s="1"/>
  <c r="BD741" i="3"/>
  <c r="BC741" i="3"/>
  <c r="BE741" i="3" s="1"/>
  <c r="BF741" i="3" s="1"/>
  <c r="E754" i="3"/>
  <c r="F754" i="3" s="1"/>
  <c r="G754" i="3" s="1"/>
  <c r="D754" i="3"/>
  <c r="C755" i="3"/>
  <c r="CM759" i="3"/>
  <c r="CN758" i="3"/>
  <c r="CO758" i="3" s="1"/>
  <c r="CP758" i="3" s="1"/>
  <c r="CQ758" i="3" s="1"/>
  <c r="V739" i="2"/>
  <c r="G741" i="2"/>
  <c r="U740" i="2"/>
  <c r="Z740" i="2" s="1"/>
  <c r="T741" i="2"/>
  <c r="E743" i="2"/>
  <c r="F742" i="2"/>
  <c r="I742" i="2" s="1"/>
  <c r="J737" i="1"/>
  <c r="K737" i="1" s="1"/>
  <c r="G738" i="1"/>
  <c r="H738" i="1"/>
  <c r="D740" i="1"/>
  <c r="E740" i="1" s="1"/>
  <c r="I740" i="1" s="1"/>
  <c r="F739" i="1"/>
  <c r="S761" i="6" l="1"/>
  <c r="AP762" i="6"/>
  <c r="AN762" i="6"/>
  <c r="AL762" i="6"/>
  <c r="AM762" i="6"/>
  <c r="AD762" i="6"/>
  <c r="AB762" i="6"/>
  <c r="AA762" i="6"/>
  <c r="AE762" i="6" s="1"/>
  <c r="Z762" i="6"/>
  <c r="Y763" i="6"/>
  <c r="AC761" i="6"/>
  <c r="AF761" i="6" s="1"/>
  <c r="AG761" i="6" s="1"/>
  <c r="Q761" i="6"/>
  <c r="T761" i="6" s="1"/>
  <c r="O762" i="6"/>
  <c r="P762" i="6"/>
  <c r="N762" i="6"/>
  <c r="M763" i="6"/>
  <c r="R762" i="6"/>
  <c r="AO762" i="6"/>
  <c r="AK763" i="6"/>
  <c r="AO761" i="6"/>
  <c r="AR761" i="6"/>
  <c r="AS761" i="6" s="1"/>
  <c r="V767" i="4"/>
  <c r="U768" i="4"/>
  <c r="AA765" i="4"/>
  <c r="AB765" i="4" s="1"/>
  <c r="X766" i="4"/>
  <c r="Z766" i="4" s="1"/>
  <c r="H768" i="4"/>
  <c r="I768" i="4" s="1"/>
  <c r="K767" i="4"/>
  <c r="M767" i="4" s="1"/>
  <c r="N766" i="4"/>
  <c r="O766" i="4" s="1"/>
  <c r="DM774" i="3"/>
  <c r="DN774" i="3" s="1"/>
  <c r="DO774" i="3" s="1"/>
  <c r="DP774" i="3" s="1"/>
  <c r="CE741" i="3"/>
  <c r="CD741" i="3"/>
  <c r="CF741" i="3" s="1"/>
  <c r="CG741" i="3" s="1"/>
  <c r="BB742" i="3"/>
  <c r="BQ742" i="3"/>
  <c r="CC742" i="3" s="1"/>
  <c r="BP745" i="3"/>
  <c r="CB745" i="3" s="1"/>
  <c r="BA745" i="3"/>
  <c r="B759" i="3"/>
  <c r="BS741" i="3"/>
  <c r="BR741" i="3"/>
  <c r="BT741" i="3" s="1"/>
  <c r="BU741" i="3" s="1"/>
  <c r="BC742" i="3"/>
  <c r="BE742" i="3" s="1"/>
  <c r="BF742" i="3" s="1"/>
  <c r="BD742" i="3"/>
  <c r="E755" i="3"/>
  <c r="F755" i="3" s="1"/>
  <c r="G755" i="3" s="1"/>
  <c r="D755" i="3"/>
  <c r="C756" i="3"/>
  <c r="CM760" i="3"/>
  <c r="CN759" i="3"/>
  <c r="CO759" i="3" s="1"/>
  <c r="CP759" i="3" s="1"/>
  <c r="CQ759" i="3" s="1"/>
  <c r="V740" i="2"/>
  <c r="G742" i="2"/>
  <c r="T742" i="2"/>
  <c r="U741" i="2"/>
  <c r="Z741" i="2" s="1"/>
  <c r="E744" i="2"/>
  <c r="F743" i="2"/>
  <c r="I743" i="2" s="1"/>
  <c r="J738" i="1"/>
  <c r="K738" i="1" s="1"/>
  <c r="H739" i="1"/>
  <c r="G739" i="1"/>
  <c r="D741" i="1"/>
  <c r="E741" i="1" s="1"/>
  <c r="I741" i="1" s="1"/>
  <c r="F740" i="1"/>
  <c r="S762" i="6" l="1"/>
  <c r="AB763" i="6"/>
  <c r="AD763" i="6"/>
  <c r="Z763" i="6"/>
  <c r="AA763" i="6"/>
  <c r="AE763" i="6" s="1"/>
  <c r="Y764" i="6"/>
  <c r="AP763" i="6"/>
  <c r="AN763" i="6"/>
  <c r="AL763" i="6"/>
  <c r="AM763" i="6"/>
  <c r="AC762" i="6"/>
  <c r="AF762" i="6" s="1"/>
  <c r="AG762" i="6" s="1"/>
  <c r="M764" i="6"/>
  <c r="R763" i="6"/>
  <c r="N763" i="6"/>
  <c r="O763" i="6"/>
  <c r="P763" i="6"/>
  <c r="Q762" i="6"/>
  <c r="T762" i="6" s="1"/>
  <c r="AQ762" i="6"/>
  <c r="AR762" i="6" s="1"/>
  <c r="AS762" i="6" s="1"/>
  <c r="AK764" i="6"/>
  <c r="X767" i="4"/>
  <c r="V768" i="4"/>
  <c r="X768" i="4" s="1"/>
  <c r="AA766" i="4"/>
  <c r="AB766" i="4" s="1"/>
  <c r="U769" i="4"/>
  <c r="Z767" i="4"/>
  <c r="H769" i="4"/>
  <c r="I769" i="4" s="1"/>
  <c r="K768" i="4"/>
  <c r="M768" i="4" s="1"/>
  <c r="N767" i="4"/>
  <c r="O767" i="4" s="1"/>
  <c r="DM775" i="3"/>
  <c r="DN775" i="3" s="1"/>
  <c r="DO775" i="3" s="1"/>
  <c r="DP775" i="3" s="1"/>
  <c r="CE742" i="3"/>
  <c r="CD742" i="3"/>
  <c r="CF742" i="3" s="1"/>
  <c r="CG742" i="3" s="1"/>
  <c r="BB743" i="3"/>
  <c r="BQ743" i="3"/>
  <c r="CC743" i="3" s="1"/>
  <c r="BP746" i="3"/>
  <c r="CB746" i="3" s="1"/>
  <c r="B760" i="3"/>
  <c r="BA746" i="3"/>
  <c r="BS742" i="3"/>
  <c r="BR742" i="3"/>
  <c r="BT742" i="3" s="1"/>
  <c r="BU742" i="3" s="1"/>
  <c r="BC743" i="3"/>
  <c r="BE743" i="3" s="1"/>
  <c r="BF743" i="3" s="1"/>
  <c r="BD743" i="3"/>
  <c r="D756" i="3"/>
  <c r="E756" i="3"/>
  <c r="F756" i="3" s="1"/>
  <c r="G756" i="3" s="1"/>
  <c r="C757" i="3"/>
  <c r="CM761" i="3"/>
  <c r="CN760" i="3"/>
  <c r="CO760" i="3" s="1"/>
  <c r="CP760" i="3" s="1"/>
  <c r="CQ760" i="3" s="1"/>
  <c r="V741" i="2"/>
  <c r="G743" i="2"/>
  <c r="U742" i="2"/>
  <c r="Z742" i="2" s="1"/>
  <c r="T743" i="2"/>
  <c r="E745" i="2"/>
  <c r="F744" i="2"/>
  <c r="I744" i="2" s="1"/>
  <c r="J739" i="1"/>
  <c r="K739" i="1" s="1"/>
  <c r="H740" i="1"/>
  <c r="G740" i="1"/>
  <c r="D742" i="1"/>
  <c r="E742" i="1" s="1"/>
  <c r="I742" i="1" s="1"/>
  <c r="F741" i="1"/>
  <c r="S763" i="6" l="1"/>
  <c r="Q763" i="6"/>
  <c r="T763" i="6" s="1"/>
  <c r="O764" i="6"/>
  <c r="N764" i="6"/>
  <c r="M765" i="6"/>
  <c r="P764" i="6"/>
  <c r="R764" i="6"/>
  <c r="AP764" i="6"/>
  <c r="AN764" i="6"/>
  <c r="AL764" i="6"/>
  <c r="AM764" i="6"/>
  <c r="AQ764" i="6" s="1"/>
  <c r="AD764" i="6"/>
  <c r="AB764" i="6"/>
  <c r="Z764" i="6"/>
  <c r="AA764" i="6"/>
  <c r="Y765" i="6"/>
  <c r="AC763" i="6"/>
  <c r="AF763" i="6" s="1"/>
  <c r="AG763" i="6" s="1"/>
  <c r="AQ763" i="6"/>
  <c r="AK765" i="6"/>
  <c r="AO763" i="6"/>
  <c r="V769" i="4"/>
  <c r="AA767" i="4"/>
  <c r="AB767" i="4" s="1"/>
  <c r="Z768" i="4"/>
  <c r="U770" i="4"/>
  <c r="H770" i="4"/>
  <c r="I770" i="4" s="1"/>
  <c r="K769" i="4"/>
  <c r="M769" i="4" s="1"/>
  <c r="N768" i="4"/>
  <c r="O768" i="4" s="1"/>
  <c r="DM776" i="3"/>
  <c r="DN776" i="3" s="1"/>
  <c r="DO776" i="3" s="1"/>
  <c r="DP776" i="3" s="1"/>
  <c r="CE743" i="3"/>
  <c r="CD743" i="3"/>
  <c r="CF743" i="3" s="1"/>
  <c r="CG743" i="3" s="1"/>
  <c r="BB744" i="3"/>
  <c r="BQ744" i="3"/>
  <c r="CC744" i="3" s="1"/>
  <c r="BS743" i="3"/>
  <c r="BR743" i="3"/>
  <c r="BT743" i="3" s="1"/>
  <c r="BU743" i="3" s="1"/>
  <c r="BP747" i="3"/>
  <c r="CB747" i="3" s="1"/>
  <c r="BA747" i="3"/>
  <c r="B761" i="3"/>
  <c r="BC744" i="3"/>
  <c r="BE744" i="3" s="1"/>
  <c r="BF744" i="3" s="1"/>
  <c r="BD744" i="3"/>
  <c r="E757" i="3"/>
  <c r="D757" i="3"/>
  <c r="C758" i="3"/>
  <c r="CM762" i="3"/>
  <c r="CN761" i="3"/>
  <c r="CO761" i="3" s="1"/>
  <c r="CP761" i="3" s="1"/>
  <c r="CQ761" i="3" s="1"/>
  <c r="V742" i="2"/>
  <c r="G744" i="2"/>
  <c r="T744" i="2"/>
  <c r="U743" i="2"/>
  <c r="Z743" i="2" s="1"/>
  <c r="F745" i="2"/>
  <c r="I745" i="2" s="1"/>
  <c r="E746" i="2"/>
  <c r="J740" i="1"/>
  <c r="K740" i="1" s="1"/>
  <c r="H741" i="1"/>
  <c r="G741" i="1"/>
  <c r="D743" i="1"/>
  <c r="E743" i="1" s="1"/>
  <c r="I743" i="1" s="1"/>
  <c r="F742" i="1"/>
  <c r="Q764" i="6" l="1"/>
  <c r="AO764" i="6"/>
  <c r="AC764" i="6"/>
  <c r="AP765" i="6"/>
  <c r="AN765" i="6"/>
  <c r="AL765" i="6"/>
  <c r="AM765" i="6"/>
  <c r="N765" i="6"/>
  <c r="P765" i="6"/>
  <c r="M766" i="6"/>
  <c r="O765" i="6"/>
  <c r="R765" i="6"/>
  <c r="AD765" i="6"/>
  <c r="AB765" i="6"/>
  <c r="AA765" i="6"/>
  <c r="Z765" i="6"/>
  <c r="Y766" i="6"/>
  <c r="AE764" i="6"/>
  <c r="AF764" i="6" s="1"/>
  <c r="AG764" i="6" s="1"/>
  <c r="S764" i="6"/>
  <c r="AR764" i="6"/>
  <c r="AS764" i="6" s="1"/>
  <c r="AK766" i="6"/>
  <c r="AR763" i="6"/>
  <c r="AS763" i="6" s="1"/>
  <c r="F757" i="3"/>
  <c r="G757" i="3" s="1"/>
  <c r="V770" i="4"/>
  <c r="X769" i="4"/>
  <c r="Z769" i="4" s="1"/>
  <c r="U771" i="4"/>
  <c r="AA768" i="4"/>
  <c r="AB768" i="4" s="1"/>
  <c r="H771" i="4"/>
  <c r="K770" i="4"/>
  <c r="M770" i="4" s="1"/>
  <c r="N770" i="4" s="1"/>
  <c r="O770" i="4" s="1"/>
  <c r="N769" i="4"/>
  <c r="O769" i="4" s="1"/>
  <c r="I771" i="4"/>
  <c r="DM777" i="3"/>
  <c r="DN777" i="3" s="1"/>
  <c r="DO777" i="3" s="1"/>
  <c r="DP777" i="3" s="1"/>
  <c r="CE744" i="3"/>
  <c r="CD744" i="3"/>
  <c r="CF744" i="3" s="1"/>
  <c r="CG744" i="3" s="1"/>
  <c r="BB745" i="3"/>
  <c r="BQ745" i="3"/>
  <c r="CC745" i="3" s="1"/>
  <c r="BP748" i="3"/>
  <c r="CB748" i="3" s="1"/>
  <c r="B762" i="3"/>
  <c r="BA748" i="3"/>
  <c r="BS744" i="3"/>
  <c r="BR744" i="3"/>
  <c r="BT744" i="3" s="1"/>
  <c r="BU744" i="3" s="1"/>
  <c r="BD745" i="3"/>
  <c r="BC745" i="3"/>
  <c r="BE745" i="3" s="1"/>
  <c r="BF745" i="3" s="1"/>
  <c r="E758" i="3"/>
  <c r="D758" i="3"/>
  <c r="C759" i="3"/>
  <c r="CM763" i="3"/>
  <c r="CN762" i="3"/>
  <c r="CO762" i="3" s="1"/>
  <c r="CP762" i="3" s="1"/>
  <c r="CQ762" i="3" s="1"/>
  <c r="V743" i="2"/>
  <c r="G745" i="2"/>
  <c r="T745" i="2"/>
  <c r="U744" i="2"/>
  <c r="Z744" i="2" s="1"/>
  <c r="E747" i="2"/>
  <c r="F746" i="2"/>
  <c r="I746" i="2" s="1"/>
  <c r="J741" i="1"/>
  <c r="K741" i="1" s="1"/>
  <c r="H742" i="1"/>
  <c r="G742" i="1"/>
  <c r="D744" i="1"/>
  <c r="E744" i="1" s="1"/>
  <c r="I744" i="1" s="1"/>
  <c r="F743" i="1"/>
  <c r="T764" i="6" l="1"/>
  <c r="S765" i="6"/>
  <c r="Q765" i="6"/>
  <c r="N766" i="6"/>
  <c r="M767" i="6"/>
  <c r="R766" i="6"/>
  <c r="P766" i="6"/>
  <c r="O766" i="6"/>
  <c r="S766" i="6" s="1"/>
  <c r="AP766" i="6"/>
  <c r="AN766" i="6"/>
  <c r="AL766" i="6"/>
  <c r="AM766" i="6"/>
  <c r="AQ766" i="6" s="1"/>
  <c r="AD766" i="6"/>
  <c r="AB766" i="6"/>
  <c r="AA766" i="6"/>
  <c r="Z766" i="6"/>
  <c r="Y767" i="6"/>
  <c r="AE765" i="6"/>
  <c r="T765" i="6"/>
  <c r="AC765" i="6"/>
  <c r="AF765" i="6" s="1"/>
  <c r="AG765" i="6" s="1"/>
  <c r="AK767" i="6"/>
  <c r="AQ765" i="6"/>
  <c r="AO765" i="6"/>
  <c r="F758" i="3"/>
  <c r="G758" i="3" s="1"/>
  <c r="V771" i="4"/>
  <c r="AA769" i="4"/>
  <c r="AB769" i="4" s="1"/>
  <c r="U772" i="4"/>
  <c r="X770" i="4"/>
  <c r="Z770" i="4" s="1"/>
  <c r="H772" i="4"/>
  <c r="I772" i="4" s="1"/>
  <c r="K771" i="4"/>
  <c r="M771" i="4" s="1"/>
  <c r="DM778" i="3"/>
  <c r="DN778" i="3" s="1"/>
  <c r="DO778" i="3" s="1"/>
  <c r="DP778" i="3" s="1"/>
  <c r="CE745" i="3"/>
  <c r="CD745" i="3"/>
  <c r="CF745" i="3" s="1"/>
  <c r="CG745" i="3" s="1"/>
  <c r="BB746" i="3"/>
  <c r="BQ746" i="3"/>
  <c r="CC746" i="3" s="1"/>
  <c r="BP749" i="3"/>
  <c r="CB749" i="3" s="1"/>
  <c r="B763" i="3"/>
  <c r="BA749" i="3"/>
  <c r="BS745" i="3"/>
  <c r="BR745" i="3"/>
  <c r="BT745" i="3" s="1"/>
  <c r="BU745" i="3" s="1"/>
  <c r="BD746" i="3"/>
  <c r="BC746" i="3"/>
  <c r="BE746" i="3" s="1"/>
  <c r="BF746" i="3" s="1"/>
  <c r="E759" i="3"/>
  <c r="F759" i="3" s="1"/>
  <c r="G759" i="3" s="1"/>
  <c r="D759" i="3"/>
  <c r="C760" i="3"/>
  <c r="CM764" i="3"/>
  <c r="CN763" i="3"/>
  <c r="CO763" i="3" s="1"/>
  <c r="CP763" i="3" s="1"/>
  <c r="CQ763" i="3" s="1"/>
  <c r="V744" i="2"/>
  <c r="G746" i="2"/>
  <c r="U745" i="2"/>
  <c r="Z745" i="2" s="1"/>
  <c r="T746" i="2"/>
  <c r="E748" i="2"/>
  <c r="F747" i="2"/>
  <c r="I747" i="2" s="1"/>
  <c r="J742" i="1"/>
  <c r="K742" i="1" s="1"/>
  <c r="H743" i="1"/>
  <c r="G743" i="1"/>
  <c r="D745" i="1"/>
  <c r="E745" i="1" s="1"/>
  <c r="I745" i="1" s="1"/>
  <c r="F744" i="1"/>
  <c r="Q766" i="6" l="1"/>
  <c r="AE766" i="6"/>
  <c r="AC766" i="6"/>
  <c r="AF766" i="6"/>
  <c r="AG766" i="6" s="1"/>
  <c r="AP767" i="6"/>
  <c r="AN767" i="6"/>
  <c r="AL767" i="6"/>
  <c r="AM767" i="6"/>
  <c r="T766" i="6"/>
  <c r="AB767" i="6"/>
  <c r="AD767" i="6"/>
  <c r="Z767" i="6"/>
  <c r="AA767" i="6"/>
  <c r="AE767" i="6" s="1"/>
  <c r="Y768" i="6"/>
  <c r="O767" i="6"/>
  <c r="N767" i="6"/>
  <c r="M768" i="6"/>
  <c r="P767" i="6"/>
  <c r="R767" i="6"/>
  <c r="AR765" i="6"/>
  <c r="AS765" i="6" s="1"/>
  <c r="AO766" i="6"/>
  <c r="AR766" i="6" s="1"/>
  <c r="AS766" i="6" s="1"/>
  <c r="AK768" i="6"/>
  <c r="AO767" i="6"/>
  <c r="X771" i="4"/>
  <c r="Z771" i="4" s="1"/>
  <c r="V772" i="4"/>
  <c r="AA770" i="4"/>
  <c r="AB770" i="4" s="1"/>
  <c r="U773" i="4"/>
  <c r="H773" i="4"/>
  <c r="I773" i="4" s="1"/>
  <c r="K772" i="4"/>
  <c r="M772" i="4" s="1"/>
  <c r="N771" i="4"/>
  <c r="O771" i="4" s="1"/>
  <c r="DM779" i="3"/>
  <c r="DN779" i="3" s="1"/>
  <c r="DO779" i="3" s="1"/>
  <c r="DP779" i="3" s="1"/>
  <c r="CE746" i="3"/>
  <c r="CD746" i="3"/>
  <c r="BP750" i="3"/>
  <c r="CB750" i="3" s="1"/>
  <c r="B764" i="3"/>
  <c r="BA750" i="3"/>
  <c r="BB747" i="3"/>
  <c r="BQ747" i="3"/>
  <c r="CC747" i="3" s="1"/>
  <c r="BS746" i="3"/>
  <c r="BR746" i="3"/>
  <c r="BT746" i="3" s="1"/>
  <c r="BU746" i="3" s="1"/>
  <c r="BD747" i="3"/>
  <c r="BC747" i="3"/>
  <c r="BE747" i="3" s="1"/>
  <c r="BF747" i="3" s="1"/>
  <c r="E760" i="3"/>
  <c r="D760" i="3"/>
  <c r="C761" i="3"/>
  <c r="CM765" i="3"/>
  <c r="CN764" i="3"/>
  <c r="CO764" i="3" s="1"/>
  <c r="CP764" i="3" s="1"/>
  <c r="CQ764" i="3" s="1"/>
  <c r="V745" i="2"/>
  <c r="G747" i="2"/>
  <c r="T747" i="2"/>
  <c r="U746" i="2"/>
  <c r="Z746" i="2" s="1"/>
  <c r="F748" i="2"/>
  <c r="I748" i="2" s="1"/>
  <c r="E749" i="2"/>
  <c r="J743" i="1"/>
  <c r="K743" i="1" s="1"/>
  <c r="H744" i="1"/>
  <c r="G744" i="1"/>
  <c r="D746" i="1"/>
  <c r="E746" i="1" s="1"/>
  <c r="I746" i="1" s="1"/>
  <c r="F745" i="1"/>
  <c r="S767" i="6" l="1"/>
  <c r="AP768" i="6"/>
  <c r="AN768" i="6"/>
  <c r="AL768" i="6"/>
  <c r="AM768" i="6"/>
  <c r="AC767" i="6"/>
  <c r="AF767" i="6" s="1"/>
  <c r="AG767" i="6" s="1"/>
  <c r="AD768" i="6"/>
  <c r="AB768" i="6"/>
  <c r="AA768" i="6"/>
  <c r="AE768" i="6" s="1"/>
  <c r="Z768" i="6"/>
  <c r="Y769" i="6"/>
  <c r="Q767" i="6"/>
  <c r="T767" i="6" s="1"/>
  <c r="P768" i="6"/>
  <c r="R768" i="6"/>
  <c r="O768" i="6"/>
  <c r="N768" i="6"/>
  <c r="M769" i="6"/>
  <c r="AO768" i="6"/>
  <c r="AK769" i="6"/>
  <c r="AQ767" i="6"/>
  <c r="AR767" i="6" s="1"/>
  <c r="AS767" i="6" s="1"/>
  <c r="F760" i="3"/>
  <c r="G760" i="3" s="1"/>
  <c r="V773" i="4"/>
  <c r="U774" i="4"/>
  <c r="AA771" i="4"/>
  <c r="AB771" i="4" s="1"/>
  <c r="X772" i="4"/>
  <c r="Z772" i="4" s="1"/>
  <c r="H774" i="4"/>
  <c r="I774" i="4" s="1"/>
  <c r="K773" i="4"/>
  <c r="M773" i="4" s="1"/>
  <c r="N772" i="4"/>
  <c r="O772" i="4" s="1"/>
  <c r="DM780" i="3"/>
  <c r="DN780" i="3" s="1"/>
  <c r="DO780" i="3" s="1"/>
  <c r="DP780" i="3" s="1"/>
  <c r="CD747" i="3"/>
  <c r="CE747" i="3"/>
  <c r="CF747" i="3"/>
  <c r="CG747" i="3" s="1"/>
  <c r="CF746" i="3"/>
  <c r="CG746" i="3" s="1"/>
  <c r="BB748" i="3"/>
  <c r="BQ748" i="3"/>
  <c r="CC748" i="3" s="1"/>
  <c r="BP751" i="3"/>
  <c r="CB751" i="3" s="1"/>
  <c r="BA751" i="3"/>
  <c r="B765" i="3"/>
  <c r="BS747" i="3"/>
  <c r="BR747" i="3"/>
  <c r="BT747" i="3" s="1"/>
  <c r="BU747" i="3" s="1"/>
  <c r="BD748" i="3"/>
  <c r="BC748" i="3"/>
  <c r="BE748" i="3" s="1"/>
  <c r="BF748" i="3" s="1"/>
  <c r="E761" i="3"/>
  <c r="F761" i="3" s="1"/>
  <c r="G761" i="3" s="1"/>
  <c r="D761" i="3"/>
  <c r="C762" i="3"/>
  <c r="CM766" i="3"/>
  <c r="CN765" i="3"/>
  <c r="CO765" i="3" s="1"/>
  <c r="CP765" i="3" s="1"/>
  <c r="CQ765" i="3" s="1"/>
  <c r="V746" i="2"/>
  <c r="G748" i="2"/>
  <c r="T748" i="2"/>
  <c r="U747" i="2"/>
  <c r="Z747" i="2" s="1"/>
  <c r="E750" i="2"/>
  <c r="F749" i="2"/>
  <c r="I749" i="2" s="1"/>
  <c r="J744" i="1"/>
  <c r="K744" i="1" s="1"/>
  <c r="G745" i="1"/>
  <c r="H745" i="1"/>
  <c r="D747" i="1"/>
  <c r="E747" i="1" s="1"/>
  <c r="I747" i="1" s="1"/>
  <c r="F746" i="1"/>
  <c r="Q768" i="6" l="1"/>
  <c r="AC768" i="6"/>
  <c r="AF768" i="6" s="1"/>
  <c r="AG768" i="6" s="1"/>
  <c r="AP769" i="6"/>
  <c r="AN769" i="6"/>
  <c r="AL769" i="6"/>
  <c r="AM769" i="6"/>
  <c r="P769" i="6"/>
  <c r="N769" i="6"/>
  <c r="M770" i="6"/>
  <c r="R769" i="6"/>
  <c r="O769" i="6"/>
  <c r="S768" i="6"/>
  <c r="T768" i="6" s="1"/>
  <c r="AD769" i="6"/>
  <c r="AB769" i="6"/>
  <c r="Z769" i="6"/>
  <c r="AA769" i="6"/>
  <c r="Y770" i="6"/>
  <c r="AK770" i="6"/>
  <c r="AQ769" i="6"/>
  <c r="AQ768" i="6"/>
  <c r="AR768" i="6" s="1"/>
  <c r="AS768" i="6" s="1"/>
  <c r="V774" i="4"/>
  <c r="AA772" i="4"/>
  <c r="AB772" i="4" s="1"/>
  <c r="U775" i="4"/>
  <c r="X773" i="4"/>
  <c r="Z773" i="4" s="1"/>
  <c r="H775" i="4"/>
  <c r="I775" i="4" s="1"/>
  <c r="K774" i="4"/>
  <c r="N773" i="4"/>
  <c r="O773" i="4" s="1"/>
  <c r="DM781" i="3"/>
  <c r="DN781" i="3" s="1"/>
  <c r="DO781" i="3" s="1"/>
  <c r="DP781" i="3" s="1"/>
  <c r="CE748" i="3"/>
  <c r="CD748" i="3"/>
  <c r="CF748" i="3" s="1"/>
  <c r="CG748" i="3" s="1"/>
  <c r="BB749" i="3"/>
  <c r="BQ749" i="3"/>
  <c r="CC749" i="3" s="1"/>
  <c r="BP752" i="3"/>
  <c r="CB752" i="3" s="1"/>
  <c r="BA752" i="3"/>
  <c r="B766" i="3"/>
  <c r="BS748" i="3"/>
  <c r="BR748" i="3"/>
  <c r="BT748" i="3" s="1"/>
  <c r="BU748" i="3" s="1"/>
  <c r="BD749" i="3"/>
  <c r="BC749" i="3"/>
  <c r="BE749" i="3" s="1"/>
  <c r="BF749" i="3" s="1"/>
  <c r="E762" i="3"/>
  <c r="F762" i="3" s="1"/>
  <c r="G762" i="3" s="1"/>
  <c r="D762" i="3"/>
  <c r="C763" i="3"/>
  <c r="CM767" i="3"/>
  <c r="CN766" i="3"/>
  <c r="CO766" i="3" s="1"/>
  <c r="CP766" i="3" s="1"/>
  <c r="CQ766" i="3" s="1"/>
  <c r="V747" i="2"/>
  <c r="G749" i="2"/>
  <c r="T749" i="2"/>
  <c r="U748" i="2"/>
  <c r="Z748" i="2" s="1"/>
  <c r="E751" i="2"/>
  <c r="F750" i="2"/>
  <c r="I750" i="2" s="1"/>
  <c r="J745" i="1"/>
  <c r="K745" i="1" s="1"/>
  <c r="G746" i="1"/>
  <c r="H746" i="1"/>
  <c r="D748" i="1"/>
  <c r="E748" i="1" s="1"/>
  <c r="I748" i="1" s="1"/>
  <c r="F747" i="1"/>
  <c r="S769" i="6" l="1"/>
  <c r="AE769" i="6"/>
  <c r="N770" i="6"/>
  <c r="R770" i="6"/>
  <c r="P770" i="6"/>
  <c r="M771" i="6"/>
  <c r="O770" i="6"/>
  <c r="S770" i="6" s="1"/>
  <c r="Q769" i="6"/>
  <c r="AD770" i="6"/>
  <c r="AB770" i="6"/>
  <c r="Z770" i="6"/>
  <c r="AA770" i="6"/>
  <c r="AE770" i="6" s="1"/>
  <c r="Y771" i="6"/>
  <c r="AP770" i="6"/>
  <c r="AN770" i="6"/>
  <c r="AL770" i="6"/>
  <c r="AM770" i="6"/>
  <c r="AQ770" i="6" s="1"/>
  <c r="AC769" i="6"/>
  <c r="AF769" i="6" s="1"/>
  <c r="AG769" i="6" s="1"/>
  <c r="AO769" i="6"/>
  <c r="AR769" i="6" s="1"/>
  <c r="AS769" i="6" s="1"/>
  <c r="AK771" i="6"/>
  <c r="AO770" i="6"/>
  <c r="M774" i="4"/>
  <c r="X774" i="4"/>
  <c r="V775" i="4"/>
  <c r="X775" i="4" s="1"/>
  <c r="AA773" i="4"/>
  <c r="AB773" i="4" s="1"/>
  <c r="Z774" i="4"/>
  <c r="U776" i="4"/>
  <c r="H776" i="4"/>
  <c r="I776" i="4" s="1"/>
  <c r="K775" i="4"/>
  <c r="M775" i="4" s="1"/>
  <c r="N774" i="4"/>
  <c r="O774" i="4" s="1"/>
  <c r="DM782" i="3"/>
  <c r="DN782" i="3" s="1"/>
  <c r="DO782" i="3" s="1"/>
  <c r="DP782" i="3" s="1"/>
  <c r="CE749" i="3"/>
  <c r="CD749" i="3"/>
  <c r="CF749" i="3" s="1"/>
  <c r="CG749" i="3" s="1"/>
  <c r="BB750" i="3"/>
  <c r="BQ750" i="3"/>
  <c r="CC750" i="3" s="1"/>
  <c r="BP753" i="3"/>
  <c r="CB753" i="3" s="1"/>
  <c r="B767" i="3"/>
  <c r="BA753" i="3"/>
  <c r="BS749" i="3"/>
  <c r="BR749" i="3"/>
  <c r="BT749" i="3" s="1"/>
  <c r="BU749" i="3" s="1"/>
  <c r="BD750" i="3"/>
  <c r="BC750" i="3"/>
  <c r="BE750" i="3" s="1"/>
  <c r="BF750" i="3" s="1"/>
  <c r="E763" i="3"/>
  <c r="F763" i="3" s="1"/>
  <c r="G763" i="3" s="1"/>
  <c r="D763" i="3"/>
  <c r="C764" i="3"/>
  <c r="CM768" i="3"/>
  <c r="CN767" i="3"/>
  <c r="CO767" i="3" s="1"/>
  <c r="CP767" i="3" s="1"/>
  <c r="CQ767" i="3" s="1"/>
  <c r="V748" i="2"/>
  <c r="G750" i="2"/>
  <c r="T750" i="2"/>
  <c r="U749" i="2"/>
  <c r="Z749" i="2" s="1"/>
  <c r="F751" i="2"/>
  <c r="I751" i="2" s="1"/>
  <c r="E752" i="2"/>
  <c r="H747" i="1"/>
  <c r="G747" i="1"/>
  <c r="J746" i="1"/>
  <c r="K746" i="1" s="1"/>
  <c r="D749" i="1"/>
  <c r="E749" i="1" s="1"/>
  <c r="I749" i="1" s="1"/>
  <c r="F748" i="1"/>
  <c r="T769" i="6" l="1"/>
  <c r="Q770" i="6"/>
  <c r="R771" i="6"/>
  <c r="P771" i="6"/>
  <c r="O771" i="6"/>
  <c r="S771" i="6" s="1"/>
  <c r="N771" i="6"/>
  <c r="M772" i="6"/>
  <c r="AC770" i="6"/>
  <c r="AF770" i="6" s="1"/>
  <c r="AG770" i="6" s="1"/>
  <c r="T770" i="6"/>
  <c r="AP771" i="6"/>
  <c r="AN771" i="6"/>
  <c r="AL771" i="6"/>
  <c r="AM771" i="6"/>
  <c r="AD771" i="6"/>
  <c r="AB771" i="6"/>
  <c r="Z771" i="6"/>
  <c r="AA771" i="6"/>
  <c r="Y772" i="6"/>
  <c r="AR770" i="6"/>
  <c r="AS770" i="6" s="1"/>
  <c r="AK772" i="6"/>
  <c r="V776" i="4"/>
  <c r="U777" i="4"/>
  <c r="Z775" i="4"/>
  <c r="AA774" i="4"/>
  <c r="AB774" i="4" s="1"/>
  <c r="H777" i="4"/>
  <c r="I777" i="4" s="1"/>
  <c r="K776" i="4"/>
  <c r="M776" i="4" s="1"/>
  <c r="N775" i="4"/>
  <c r="O775" i="4" s="1"/>
  <c r="DM783" i="3"/>
  <c r="DN783" i="3" s="1"/>
  <c r="DO783" i="3" s="1"/>
  <c r="DP783" i="3" s="1"/>
  <c r="CE750" i="3"/>
  <c r="CD750" i="3"/>
  <c r="CF750" i="3" s="1"/>
  <c r="CG750" i="3" s="1"/>
  <c r="BS750" i="3"/>
  <c r="BR750" i="3"/>
  <c r="BT750" i="3" s="1"/>
  <c r="BU750" i="3" s="1"/>
  <c r="BB751" i="3"/>
  <c r="BQ751" i="3"/>
  <c r="CC751" i="3" s="1"/>
  <c r="BP754" i="3"/>
  <c r="CB754" i="3" s="1"/>
  <c r="BA754" i="3"/>
  <c r="B768" i="3"/>
  <c r="BD751" i="3"/>
  <c r="BC751" i="3"/>
  <c r="BE751" i="3" s="1"/>
  <c r="BF751" i="3" s="1"/>
  <c r="E764" i="3"/>
  <c r="F764" i="3" s="1"/>
  <c r="G764" i="3" s="1"/>
  <c r="D764" i="3"/>
  <c r="C765" i="3"/>
  <c r="CM769" i="3"/>
  <c r="CN768" i="3"/>
  <c r="CO768" i="3" s="1"/>
  <c r="CP768" i="3" s="1"/>
  <c r="CQ768" i="3" s="1"/>
  <c r="V749" i="2"/>
  <c r="G751" i="2"/>
  <c r="T751" i="2"/>
  <c r="U750" i="2"/>
  <c r="Z750" i="2" s="1"/>
  <c r="E753" i="2"/>
  <c r="F752" i="2"/>
  <c r="I752" i="2" s="1"/>
  <c r="J747" i="1"/>
  <c r="K747" i="1" s="1"/>
  <c r="H748" i="1"/>
  <c r="G748" i="1"/>
  <c r="D750" i="1"/>
  <c r="E750" i="1" s="1"/>
  <c r="I750" i="1" s="1"/>
  <c r="F749" i="1"/>
  <c r="AP772" i="6" l="1"/>
  <c r="AN772" i="6"/>
  <c r="AM772" i="6"/>
  <c r="AL772" i="6"/>
  <c r="P772" i="6"/>
  <c r="N772" i="6"/>
  <c r="R772" i="6"/>
  <c r="O772" i="6"/>
  <c r="M773" i="6"/>
  <c r="AD772" i="6"/>
  <c r="AB772" i="6"/>
  <c r="Z772" i="6"/>
  <c r="AA772" i="6"/>
  <c r="Y773" i="6"/>
  <c r="AE771" i="6"/>
  <c r="Q771" i="6"/>
  <c r="T771" i="6" s="1"/>
  <c r="AC771" i="6"/>
  <c r="AK773" i="6"/>
  <c r="AQ772" i="6"/>
  <c r="AQ771" i="6"/>
  <c r="AO771" i="6"/>
  <c r="V777" i="4"/>
  <c r="AA775" i="4"/>
  <c r="AB775" i="4" s="1"/>
  <c r="U778" i="4"/>
  <c r="X777" i="4"/>
  <c r="X776" i="4"/>
  <c r="Z776" i="4" s="1"/>
  <c r="H778" i="4"/>
  <c r="I778" i="4" s="1"/>
  <c r="K777" i="4"/>
  <c r="N776" i="4"/>
  <c r="O776" i="4" s="1"/>
  <c r="DM784" i="3"/>
  <c r="DN784" i="3" s="1"/>
  <c r="DO784" i="3" s="1"/>
  <c r="DP784" i="3" s="1"/>
  <c r="CE751" i="3"/>
  <c r="CD751" i="3"/>
  <c r="CF751" i="3" s="1"/>
  <c r="CG751" i="3" s="1"/>
  <c r="BB752" i="3"/>
  <c r="BQ752" i="3"/>
  <c r="CC752" i="3" s="1"/>
  <c r="BP755" i="3"/>
  <c r="CB755" i="3" s="1"/>
  <c r="B769" i="3"/>
  <c r="BA755" i="3"/>
  <c r="BS751" i="3"/>
  <c r="BR751" i="3"/>
  <c r="BT751" i="3" s="1"/>
  <c r="BU751" i="3" s="1"/>
  <c r="BD752" i="3"/>
  <c r="BC752" i="3"/>
  <c r="BE752" i="3" s="1"/>
  <c r="BF752" i="3" s="1"/>
  <c r="E765" i="3"/>
  <c r="D765" i="3"/>
  <c r="C766" i="3"/>
  <c r="CM770" i="3"/>
  <c r="CN769" i="3"/>
  <c r="CO769" i="3" s="1"/>
  <c r="CP769" i="3" s="1"/>
  <c r="CQ769" i="3" s="1"/>
  <c r="V750" i="2"/>
  <c r="G752" i="2"/>
  <c r="T752" i="2"/>
  <c r="U751" i="2"/>
  <c r="Z751" i="2" s="1"/>
  <c r="E754" i="2"/>
  <c r="F753" i="2"/>
  <c r="I753" i="2" s="1"/>
  <c r="J748" i="1"/>
  <c r="K748" i="1" s="1"/>
  <c r="H749" i="1"/>
  <c r="G749" i="1"/>
  <c r="D751" i="1"/>
  <c r="E751" i="1" s="1"/>
  <c r="I751" i="1" s="1"/>
  <c r="F750" i="1"/>
  <c r="AC772" i="6" l="1"/>
  <c r="S772" i="6"/>
  <c r="P773" i="6"/>
  <c r="N773" i="6"/>
  <c r="M774" i="6"/>
  <c r="O773" i="6"/>
  <c r="R773" i="6"/>
  <c r="AP773" i="6"/>
  <c r="AN773" i="6"/>
  <c r="AL773" i="6"/>
  <c r="AM773" i="6"/>
  <c r="Q772" i="6"/>
  <c r="T772" i="6" s="1"/>
  <c r="AF771" i="6"/>
  <c r="AG771" i="6" s="1"/>
  <c r="AD773" i="6"/>
  <c r="AB773" i="6"/>
  <c r="Z773" i="6"/>
  <c r="AA773" i="6"/>
  <c r="Y774" i="6"/>
  <c r="AE772" i="6"/>
  <c r="AF772" i="6" s="1"/>
  <c r="AG772" i="6" s="1"/>
  <c r="AO772" i="6"/>
  <c r="AR771" i="6"/>
  <c r="AS771" i="6" s="1"/>
  <c r="AK774" i="6"/>
  <c r="AR772" i="6"/>
  <c r="AS772" i="6" s="1"/>
  <c r="F765" i="3"/>
  <c r="G765" i="3" s="1"/>
  <c r="M777" i="4"/>
  <c r="V778" i="4"/>
  <c r="Z777" i="4"/>
  <c r="AA776" i="4"/>
  <c r="AB776" i="4" s="1"/>
  <c r="U779" i="4"/>
  <c r="X778" i="4"/>
  <c r="H779" i="4"/>
  <c r="I779" i="4" s="1"/>
  <c r="K778" i="4"/>
  <c r="N777" i="4"/>
  <c r="O777" i="4" s="1"/>
  <c r="DM785" i="3"/>
  <c r="DN785" i="3" s="1"/>
  <c r="DO785" i="3" s="1"/>
  <c r="DP785" i="3" s="1"/>
  <c r="CE752" i="3"/>
  <c r="CD752" i="3"/>
  <c r="CF752" i="3" s="1"/>
  <c r="CG752" i="3" s="1"/>
  <c r="BS752" i="3"/>
  <c r="BR752" i="3"/>
  <c r="BT752" i="3" s="1"/>
  <c r="BU752" i="3" s="1"/>
  <c r="BB753" i="3"/>
  <c r="BQ753" i="3"/>
  <c r="CC753" i="3" s="1"/>
  <c r="BP756" i="3"/>
  <c r="CB756" i="3" s="1"/>
  <c r="B770" i="3"/>
  <c r="BA756" i="3"/>
  <c r="BD753" i="3"/>
  <c r="BC753" i="3"/>
  <c r="BE753" i="3" s="1"/>
  <c r="BF753" i="3" s="1"/>
  <c r="E766" i="3"/>
  <c r="F766" i="3" s="1"/>
  <c r="G766" i="3" s="1"/>
  <c r="D766" i="3"/>
  <c r="C767" i="3"/>
  <c r="CM771" i="3"/>
  <c r="CN770" i="3"/>
  <c r="CO770" i="3" s="1"/>
  <c r="CP770" i="3" s="1"/>
  <c r="CQ770" i="3" s="1"/>
  <c r="V751" i="2"/>
  <c r="G753" i="2"/>
  <c r="T753" i="2"/>
  <c r="U752" i="2"/>
  <c r="Z752" i="2" s="1"/>
  <c r="E755" i="2"/>
  <c r="F754" i="2"/>
  <c r="I754" i="2" s="1"/>
  <c r="J749" i="1"/>
  <c r="K749" i="1" s="1"/>
  <c r="H750" i="1"/>
  <c r="G750" i="1"/>
  <c r="D752" i="1"/>
  <c r="E752" i="1" s="1"/>
  <c r="I752" i="1" s="1"/>
  <c r="F751" i="1"/>
  <c r="S773" i="6" l="1"/>
  <c r="AC773" i="6"/>
  <c r="Q773" i="6"/>
  <c r="AP774" i="6"/>
  <c r="AN774" i="6"/>
  <c r="AL774" i="6"/>
  <c r="AM774" i="6"/>
  <c r="AQ774" i="6" s="1"/>
  <c r="AD774" i="6"/>
  <c r="AB774" i="6"/>
  <c r="AA774" i="6"/>
  <c r="AE774" i="6" s="1"/>
  <c r="Z774" i="6"/>
  <c r="Y775" i="6"/>
  <c r="AE773" i="6"/>
  <c r="O774" i="6"/>
  <c r="N774" i="6"/>
  <c r="M775" i="6"/>
  <c r="R774" i="6"/>
  <c r="P774" i="6"/>
  <c r="T773" i="6"/>
  <c r="AK775" i="6"/>
  <c r="AO773" i="6"/>
  <c r="AQ773" i="6"/>
  <c r="M778" i="4"/>
  <c r="V779" i="4"/>
  <c r="U780" i="4"/>
  <c r="Z778" i="4"/>
  <c r="AA777" i="4"/>
  <c r="AB777" i="4" s="1"/>
  <c r="H780" i="4"/>
  <c r="I780" i="4" s="1"/>
  <c r="K779" i="4"/>
  <c r="M779" i="4" s="1"/>
  <c r="N778" i="4"/>
  <c r="O778" i="4" s="1"/>
  <c r="DM786" i="3"/>
  <c r="DN786" i="3" s="1"/>
  <c r="DO786" i="3" s="1"/>
  <c r="DP786" i="3" s="1"/>
  <c r="CE753" i="3"/>
  <c r="CD753" i="3"/>
  <c r="CF753" i="3" s="1"/>
  <c r="CG753" i="3" s="1"/>
  <c r="BB754" i="3"/>
  <c r="BQ754" i="3"/>
  <c r="CC754" i="3" s="1"/>
  <c r="BP757" i="3"/>
  <c r="CB757" i="3" s="1"/>
  <c r="B771" i="3"/>
  <c r="BA757" i="3"/>
  <c r="BS753" i="3"/>
  <c r="BR753" i="3"/>
  <c r="BT753" i="3" s="1"/>
  <c r="BU753" i="3" s="1"/>
  <c r="BD754" i="3"/>
  <c r="BC754" i="3"/>
  <c r="BE754" i="3" s="1"/>
  <c r="BF754" i="3" s="1"/>
  <c r="E767" i="3"/>
  <c r="F767" i="3" s="1"/>
  <c r="G767" i="3" s="1"/>
  <c r="D767" i="3"/>
  <c r="C768" i="3"/>
  <c r="CM772" i="3"/>
  <c r="CN771" i="3"/>
  <c r="CO771" i="3" s="1"/>
  <c r="CP771" i="3" s="1"/>
  <c r="CQ771" i="3" s="1"/>
  <c r="V752" i="2"/>
  <c r="G754" i="2"/>
  <c r="T754" i="2"/>
  <c r="U753" i="2"/>
  <c r="Z753" i="2" s="1"/>
  <c r="E756" i="2"/>
  <c r="F755" i="2"/>
  <c r="I755" i="2" s="1"/>
  <c r="J750" i="1"/>
  <c r="K750" i="1" s="1"/>
  <c r="H751" i="1"/>
  <c r="G751" i="1"/>
  <c r="D753" i="1"/>
  <c r="E753" i="1" s="1"/>
  <c r="I753" i="1" s="1"/>
  <c r="F752" i="1"/>
  <c r="AF773" i="6" l="1"/>
  <c r="AG773" i="6" s="1"/>
  <c r="S774" i="6"/>
  <c r="AB775" i="6"/>
  <c r="AD775" i="6"/>
  <c r="Z775" i="6"/>
  <c r="AA775" i="6"/>
  <c r="AE775" i="6" s="1"/>
  <c r="Y776" i="6"/>
  <c r="AC774" i="6"/>
  <c r="AF774" i="6" s="1"/>
  <c r="AG774" i="6" s="1"/>
  <c r="AP775" i="6"/>
  <c r="AN775" i="6"/>
  <c r="AM775" i="6"/>
  <c r="AL775" i="6"/>
  <c r="Q774" i="6"/>
  <c r="P775" i="6"/>
  <c r="O775" i="6"/>
  <c r="N775" i="6"/>
  <c r="R775" i="6"/>
  <c r="M776" i="6"/>
  <c r="AR773" i="6"/>
  <c r="AS773" i="6" s="1"/>
  <c r="AO774" i="6"/>
  <c r="AR774" i="6" s="1"/>
  <c r="AS774" i="6" s="1"/>
  <c r="AK776" i="6"/>
  <c r="V780" i="4"/>
  <c r="U781" i="4"/>
  <c r="AA778" i="4"/>
  <c r="AB778" i="4" s="1"/>
  <c r="X779" i="4"/>
  <c r="Z779" i="4" s="1"/>
  <c r="H781" i="4"/>
  <c r="I781" i="4" s="1"/>
  <c r="K780" i="4"/>
  <c r="N779" i="4"/>
  <c r="O779" i="4" s="1"/>
  <c r="DM787" i="3"/>
  <c r="DN787" i="3" s="1"/>
  <c r="DO787" i="3" s="1"/>
  <c r="DP787" i="3" s="1"/>
  <c r="CE754" i="3"/>
  <c r="CD754" i="3"/>
  <c r="CF754" i="3" s="1"/>
  <c r="CG754" i="3" s="1"/>
  <c r="BR754" i="3"/>
  <c r="BT754" i="3" s="1"/>
  <c r="BU754" i="3" s="1"/>
  <c r="BS754" i="3"/>
  <c r="BB755" i="3"/>
  <c r="BQ755" i="3"/>
  <c r="CC755" i="3" s="1"/>
  <c r="BP758" i="3"/>
  <c r="CB758" i="3" s="1"/>
  <c r="B772" i="3"/>
  <c r="BA758" i="3"/>
  <c r="BD755" i="3"/>
  <c r="BC755" i="3"/>
  <c r="BE755" i="3" s="1"/>
  <c r="BF755" i="3" s="1"/>
  <c r="E768" i="3"/>
  <c r="D768" i="3"/>
  <c r="C769" i="3"/>
  <c r="CM773" i="3"/>
  <c r="CN772" i="3"/>
  <c r="CO772" i="3" s="1"/>
  <c r="CP772" i="3" s="1"/>
  <c r="CQ772" i="3" s="1"/>
  <c r="V753" i="2"/>
  <c r="G755" i="2"/>
  <c r="U754" i="2"/>
  <c r="Z754" i="2" s="1"/>
  <c r="T755" i="2"/>
  <c r="F756" i="2"/>
  <c r="I756" i="2" s="1"/>
  <c r="E757" i="2"/>
  <c r="J751" i="1"/>
  <c r="K751" i="1" s="1"/>
  <c r="H752" i="1"/>
  <c r="G752" i="1"/>
  <c r="D754" i="1"/>
  <c r="E754" i="1" s="1"/>
  <c r="I754" i="1" s="1"/>
  <c r="F753" i="1"/>
  <c r="T774" i="6" l="1"/>
  <c r="AP776" i="6"/>
  <c r="AN776" i="6"/>
  <c r="AL776" i="6"/>
  <c r="AM776" i="6"/>
  <c r="N776" i="6"/>
  <c r="M777" i="6"/>
  <c r="R776" i="6"/>
  <c r="O776" i="6"/>
  <c r="P776" i="6"/>
  <c r="AD776" i="6"/>
  <c r="AB776" i="6"/>
  <c r="Z776" i="6"/>
  <c r="AA776" i="6"/>
  <c r="Y777" i="6"/>
  <c r="S775" i="6"/>
  <c r="Q775" i="6"/>
  <c r="AC775" i="6"/>
  <c r="AF775" i="6" s="1"/>
  <c r="AG775" i="6" s="1"/>
  <c r="AQ775" i="6"/>
  <c r="AO775" i="6"/>
  <c r="AK777" i="6"/>
  <c r="AO776" i="6"/>
  <c r="F768" i="3"/>
  <c r="G768" i="3" s="1"/>
  <c r="M780" i="4"/>
  <c r="X780" i="4"/>
  <c r="Z780" i="4" s="1"/>
  <c r="AA780" i="4" s="1"/>
  <c r="AB780" i="4" s="1"/>
  <c r="V781" i="4"/>
  <c r="AA779" i="4"/>
  <c r="AB779" i="4" s="1"/>
  <c r="U782" i="4"/>
  <c r="H782" i="4"/>
  <c r="I782" i="4" s="1"/>
  <c r="K781" i="4"/>
  <c r="N780" i="4"/>
  <c r="O780" i="4" s="1"/>
  <c r="DM788" i="3"/>
  <c r="DN788" i="3" s="1"/>
  <c r="DO788" i="3" s="1"/>
  <c r="DP788" i="3" s="1"/>
  <c r="CD755" i="3"/>
  <c r="CF755" i="3" s="1"/>
  <c r="CG755" i="3" s="1"/>
  <c r="CE755" i="3"/>
  <c r="BR755" i="3"/>
  <c r="BT755" i="3" s="1"/>
  <c r="BU755" i="3" s="1"/>
  <c r="BS755" i="3"/>
  <c r="BB756" i="3"/>
  <c r="BQ756" i="3"/>
  <c r="CC756" i="3" s="1"/>
  <c r="BP759" i="3"/>
  <c r="CB759" i="3" s="1"/>
  <c r="B773" i="3"/>
  <c r="BA759" i="3"/>
  <c r="BD756" i="3"/>
  <c r="BC756" i="3"/>
  <c r="BE756" i="3" s="1"/>
  <c r="BF756" i="3" s="1"/>
  <c r="E769" i="3"/>
  <c r="F769" i="3" s="1"/>
  <c r="G769" i="3" s="1"/>
  <c r="D769" i="3"/>
  <c r="C770" i="3"/>
  <c r="CM774" i="3"/>
  <c r="CN773" i="3"/>
  <c r="CO773" i="3" s="1"/>
  <c r="CP773" i="3" s="1"/>
  <c r="CQ773" i="3" s="1"/>
  <c r="V754" i="2"/>
  <c r="G756" i="2"/>
  <c r="T756" i="2"/>
  <c r="U755" i="2"/>
  <c r="Z755" i="2" s="1"/>
  <c r="F757" i="2"/>
  <c r="I757" i="2" s="1"/>
  <c r="E758" i="2"/>
  <c r="J752" i="1"/>
  <c r="K752" i="1" s="1"/>
  <c r="G753" i="1"/>
  <c r="H753" i="1"/>
  <c r="D755" i="1"/>
  <c r="E755" i="1" s="1"/>
  <c r="I755" i="1" s="1"/>
  <c r="F754" i="1"/>
  <c r="AC776" i="6" l="1"/>
  <c r="T775" i="6"/>
  <c r="Q776" i="6"/>
  <c r="S776" i="6"/>
  <c r="AP777" i="6"/>
  <c r="AN777" i="6"/>
  <c r="AL777" i="6"/>
  <c r="AM777" i="6"/>
  <c r="N777" i="6"/>
  <c r="M778" i="6"/>
  <c r="P777" i="6"/>
  <c r="R777" i="6"/>
  <c r="O777" i="6"/>
  <c r="AD777" i="6"/>
  <c r="AB777" i="6"/>
  <c r="Z777" i="6"/>
  <c r="AA777" i="6"/>
  <c r="Y778" i="6"/>
  <c r="AE776" i="6"/>
  <c r="AF776" i="6" s="1"/>
  <c r="AG776" i="6" s="1"/>
  <c r="AQ776" i="6"/>
  <c r="AR776" i="6" s="1"/>
  <c r="AS776" i="6" s="1"/>
  <c r="AK778" i="6"/>
  <c r="AR775" i="6"/>
  <c r="AS775" i="6" s="1"/>
  <c r="M781" i="4"/>
  <c r="X781" i="4"/>
  <c r="Z781" i="4" s="1"/>
  <c r="V782" i="4"/>
  <c r="U783" i="4"/>
  <c r="H783" i="4"/>
  <c r="I783" i="4" s="1"/>
  <c r="K782" i="4"/>
  <c r="M782" i="4" s="1"/>
  <c r="N781" i="4"/>
  <c r="O781" i="4" s="1"/>
  <c r="DM789" i="3"/>
  <c r="DN789" i="3" s="1"/>
  <c r="DO789" i="3" s="1"/>
  <c r="DP789" i="3" s="1"/>
  <c r="CD756" i="3"/>
  <c r="CF756" i="3" s="1"/>
  <c r="CG756" i="3" s="1"/>
  <c r="CE756" i="3"/>
  <c r="BB757" i="3"/>
  <c r="BQ757" i="3"/>
  <c r="CC757" i="3" s="1"/>
  <c r="BP760" i="3"/>
  <c r="CB760" i="3" s="1"/>
  <c r="BA760" i="3"/>
  <c r="B774" i="3"/>
  <c r="BS756" i="3"/>
  <c r="BR756" i="3"/>
  <c r="BT756" i="3" s="1"/>
  <c r="BU756" i="3" s="1"/>
  <c r="BD757" i="3"/>
  <c r="BC757" i="3"/>
  <c r="BE757" i="3" s="1"/>
  <c r="BF757" i="3" s="1"/>
  <c r="E770" i="3"/>
  <c r="F770" i="3" s="1"/>
  <c r="G770" i="3" s="1"/>
  <c r="D770" i="3"/>
  <c r="C771" i="3"/>
  <c r="CM775" i="3"/>
  <c r="CN774" i="3"/>
  <c r="CO774" i="3" s="1"/>
  <c r="CP774" i="3" s="1"/>
  <c r="CQ774" i="3" s="1"/>
  <c r="V755" i="2"/>
  <c r="G757" i="2"/>
  <c r="T757" i="2"/>
  <c r="U756" i="2"/>
  <c r="Z756" i="2" s="1"/>
  <c r="E759" i="2"/>
  <c r="F758" i="2"/>
  <c r="I758" i="2" s="1"/>
  <c r="J753" i="1"/>
  <c r="K753" i="1" s="1"/>
  <c r="G754" i="1"/>
  <c r="H754" i="1"/>
  <c r="D756" i="1"/>
  <c r="E756" i="1" s="1"/>
  <c r="I756" i="1" s="1"/>
  <c r="F755" i="1"/>
  <c r="T776" i="6" l="1"/>
  <c r="S777" i="6"/>
  <c r="AC777" i="6"/>
  <c r="Q777" i="6"/>
  <c r="T777" i="6" s="1"/>
  <c r="AP778" i="6"/>
  <c r="AN778" i="6"/>
  <c r="AL778" i="6"/>
  <c r="AM778" i="6"/>
  <c r="P778" i="6"/>
  <c r="N778" i="6"/>
  <c r="M779" i="6"/>
  <c r="R778" i="6"/>
  <c r="O778" i="6"/>
  <c r="AD778" i="6"/>
  <c r="AB778" i="6"/>
  <c r="Z778" i="6"/>
  <c r="AA778" i="6"/>
  <c r="Y779" i="6"/>
  <c r="AE777" i="6"/>
  <c r="AF777" i="6" s="1"/>
  <c r="AG777" i="6" s="1"/>
  <c r="AK779" i="6"/>
  <c r="AQ778" i="6"/>
  <c r="AO778" i="6"/>
  <c r="AO777" i="6"/>
  <c r="AQ777" i="6"/>
  <c r="AR777" i="6" s="1"/>
  <c r="AS777" i="6" s="1"/>
  <c r="V783" i="4"/>
  <c r="U784" i="4"/>
  <c r="X782" i="4"/>
  <c r="Z782" i="4" s="1"/>
  <c r="AA781" i="4"/>
  <c r="AB781" i="4" s="1"/>
  <c r="H784" i="4"/>
  <c r="I784" i="4" s="1"/>
  <c r="K783" i="4"/>
  <c r="N782" i="4"/>
  <c r="O782" i="4" s="1"/>
  <c r="DM790" i="3"/>
  <c r="DN790" i="3" s="1"/>
  <c r="DO790" i="3" s="1"/>
  <c r="DP790" i="3" s="1"/>
  <c r="CE757" i="3"/>
  <c r="CD757" i="3"/>
  <c r="CF757" i="3" s="1"/>
  <c r="CG757" i="3" s="1"/>
  <c r="BB758" i="3"/>
  <c r="BQ758" i="3"/>
  <c r="CC758" i="3" s="1"/>
  <c r="BS757" i="3"/>
  <c r="BR757" i="3"/>
  <c r="BT757" i="3" s="1"/>
  <c r="BU757" i="3" s="1"/>
  <c r="BP761" i="3"/>
  <c r="CB761" i="3" s="1"/>
  <c r="B775" i="3"/>
  <c r="BA761" i="3"/>
  <c r="BD758" i="3"/>
  <c r="BC758" i="3"/>
  <c r="BE758" i="3" s="1"/>
  <c r="BF758" i="3" s="1"/>
  <c r="E771" i="3"/>
  <c r="F771" i="3" s="1"/>
  <c r="G771" i="3" s="1"/>
  <c r="D771" i="3"/>
  <c r="C772" i="3"/>
  <c r="CM776" i="3"/>
  <c r="CN775" i="3"/>
  <c r="CO775" i="3" s="1"/>
  <c r="CP775" i="3" s="1"/>
  <c r="CQ775" i="3" s="1"/>
  <c r="V756" i="2"/>
  <c r="G758" i="2"/>
  <c r="U757" i="2"/>
  <c r="Z757" i="2" s="1"/>
  <c r="T758" i="2"/>
  <c r="E760" i="2"/>
  <c r="F759" i="2"/>
  <c r="I759" i="2" s="1"/>
  <c r="J754" i="1"/>
  <c r="K754" i="1" s="1"/>
  <c r="H755" i="1"/>
  <c r="G755" i="1"/>
  <c r="D757" i="1"/>
  <c r="E757" i="1" s="1"/>
  <c r="I757" i="1" s="1"/>
  <c r="F756" i="1"/>
  <c r="S778" i="6" l="1"/>
  <c r="AC778" i="6"/>
  <c r="Q778" i="6"/>
  <c r="N779" i="6"/>
  <c r="O779" i="6"/>
  <c r="R779" i="6"/>
  <c r="M780" i="6"/>
  <c r="P779" i="6"/>
  <c r="AP779" i="6"/>
  <c r="AN779" i="6"/>
  <c r="AL779" i="6"/>
  <c r="AM779" i="6"/>
  <c r="AD779" i="6"/>
  <c r="AB779" i="6"/>
  <c r="AA779" i="6"/>
  <c r="Z779" i="6"/>
  <c r="Y780" i="6"/>
  <c r="AE778" i="6"/>
  <c r="AF778" i="6" s="1"/>
  <c r="AG778" i="6" s="1"/>
  <c r="AR778" i="6"/>
  <c r="AS778" i="6" s="1"/>
  <c r="AK780" i="6"/>
  <c r="M783" i="4"/>
  <c r="X783" i="4"/>
  <c r="Z783" i="4" s="1"/>
  <c r="V784" i="4"/>
  <c r="AA782" i="4"/>
  <c r="AB782" i="4" s="1"/>
  <c r="U785" i="4"/>
  <c r="H785" i="4"/>
  <c r="I785" i="4" s="1"/>
  <c r="K784" i="4"/>
  <c r="M784" i="4" s="1"/>
  <c r="N783" i="4"/>
  <c r="O783" i="4" s="1"/>
  <c r="DM791" i="3"/>
  <c r="DN791" i="3" s="1"/>
  <c r="DO791" i="3" s="1"/>
  <c r="DP791" i="3" s="1"/>
  <c r="CE758" i="3"/>
  <c r="CD758" i="3"/>
  <c r="CF758" i="3" s="1"/>
  <c r="CG758" i="3" s="1"/>
  <c r="BB759" i="3"/>
  <c r="BQ759" i="3"/>
  <c r="CC759" i="3" s="1"/>
  <c r="BP762" i="3"/>
  <c r="CB762" i="3" s="1"/>
  <c r="B776" i="3"/>
  <c r="BA762" i="3"/>
  <c r="BS758" i="3"/>
  <c r="BR758" i="3"/>
  <c r="BT758" i="3" s="1"/>
  <c r="BU758" i="3" s="1"/>
  <c r="BD759" i="3"/>
  <c r="BC759" i="3"/>
  <c r="BE759" i="3" s="1"/>
  <c r="BF759" i="3" s="1"/>
  <c r="E772" i="3"/>
  <c r="F772" i="3" s="1"/>
  <c r="G772" i="3" s="1"/>
  <c r="D772" i="3"/>
  <c r="C773" i="3"/>
  <c r="CM777" i="3"/>
  <c r="CN776" i="3"/>
  <c r="CO776" i="3" s="1"/>
  <c r="CP776" i="3" s="1"/>
  <c r="CQ776" i="3" s="1"/>
  <c r="V757" i="2"/>
  <c r="G759" i="2"/>
  <c r="T759" i="2"/>
  <c r="U758" i="2"/>
  <c r="Z758" i="2" s="1"/>
  <c r="E761" i="2"/>
  <c r="F760" i="2"/>
  <c r="I760" i="2" s="1"/>
  <c r="J755" i="1"/>
  <c r="K755" i="1" s="1"/>
  <c r="H756" i="1"/>
  <c r="G756" i="1"/>
  <c r="D758" i="1"/>
  <c r="E758" i="1" s="1"/>
  <c r="I758" i="1" s="1"/>
  <c r="F757" i="1"/>
  <c r="T778" i="6" l="1"/>
  <c r="Q779" i="6"/>
  <c r="AC779" i="6"/>
  <c r="S779" i="6"/>
  <c r="T779" i="6" s="1"/>
  <c r="AP780" i="6"/>
  <c r="AN780" i="6"/>
  <c r="AL780" i="6"/>
  <c r="AM780" i="6"/>
  <c r="O780" i="6"/>
  <c r="P780" i="6"/>
  <c r="N780" i="6"/>
  <c r="R780" i="6"/>
  <c r="M781" i="6"/>
  <c r="AD780" i="6"/>
  <c r="AB780" i="6"/>
  <c r="Z780" i="6"/>
  <c r="AA780" i="6"/>
  <c r="Y781" i="6"/>
  <c r="AE779" i="6"/>
  <c r="AF779" i="6" s="1"/>
  <c r="AG779" i="6" s="1"/>
  <c r="AO779" i="6"/>
  <c r="AK781" i="6"/>
  <c r="AQ780" i="6"/>
  <c r="AQ779" i="6"/>
  <c r="AR779" i="6" s="1"/>
  <c r="AS779" i="6" s="1"/>
  <c r="V785" i="4"/>
  <c r="U786" i="4"/>
  <c r="X784" i="4"/>
  <c r="Z784" i="4" s="1"/>
  <c r="AA783" i="4"/>
  <c r="AB783" i="4" s="1"/>
  <c r="H786" i="4"/>
  <c r="I786" i="4" s="1"/>
  <c r="K785" i="4"/>
  <c r="N784" i="4"/>
  <c r="O784" i="4" s="1"/>
  <c r="DM792" i="3"/>
  <c r="DN792" i="3" s="1"/>
  <c r="DO792" i="3" s="1"/>
  <c r="DP792" i="3" s="1"/>
  <c r="CD759" i="3"/>
  <c r="CF759" i="3" s="1"/>
  <c r="CG759" i="3" s="1"/>
  <c r="CE759" i="3"/>
  <c r="BB760" i="3"/>
  <c r="BQ760" i="3"/>
  <c r="CC760" i="3" s="1"/>
  <c r="BP763" i="3"/>
  <c r="CB763" i="3" s="1"/>
  <c r="BA763" i="3"/>
  <c r="B777" i="3"/>
  <c r="BS759" i="3"/>
  <c r="BR759" i="3"/>
  <c r="BT759" i="3" s="1"/>
  <c r="BU759" i="3" s="1"/>
  <c r="BD760" i="3"/>
  <c r="BC760" i="3"/>
  <c r="BE760" i="3" s="1"/>
  <c r="BF760" i="3" s="1"/>
  <c r="E773" i="3"/>
  <c r="F773" i="3" s="1"/>
  <c r="G773" i="3" s="1"/>
  <c r="D773" i="3"/>
  <c r="C774" i="3"/>
  <c r="CM778" i="3"/>
  <c r="CN777" i="3"/>
  <c r="CO777" i="3" s="1"/>
  <c r="CP777" i="3" s="1"/>
  <c r="CQ777" i="3" s="1"/>
  <c r="V758" i="2"/>
  <c r="G760" i="2"/>
  <c r="T760" i="2"/>
  <c r="U759" i="2"/>
  <c r="Z759" i="2" s="1"/>
  <c r="E762" i="2"/>
  <c r="F761" i="2"/>
  <c r="I761" i="2" s="1"/>
  <c r="J756" i="1"/>
  <c r="K756" i="1" s="1"/>
  <c r="H757" i="1"/>
  <c r="G757" i="1"/>
  <c r="D759" i="1"/>
  <c r="E759" i="1" s="1"/>
  <c r="I759" i="1" s="1"/>
  <c r="F758" i="1"/>
  <c r="Q780" i="6" l="1"/>
  <c r="AC780" i="6"/>
  <c r="N781" i="6"/>
  <c r="P781" i="6"/>
  <c r="M782" i="6"/>
  <c r="R781" i="6"/>
  <c r="O781" i="6"/>
  <c r="AP781" i="6"/>
  <c r="AN781" i="6"/>
  <c r="AM781" i="6"/>
  <c r="AQ781" i="6" s="1"/>
  <c r="AL781" i="6"/>
  <c r="AO781" i="6" s="1"/>
  <c r="S780" i="6"/>
  <c r="T780" i="6" s="1"/>
  <c r="AD781" i="6"/>
  <c r="AB781" i="6"/>
  <c r="AA781" i="6"/>
  <c r="Z781" i="6"/>
  <c r="Y782" i="6"/>
  <c r="AE780" i="6"/>
  <c r="AF780" i="6" s="1"/>
  <c r="AG780" i="6" s="1"/>
  <c r="AK782" i="6"/>
  <c r="AO780" i="6"/>
  <c r="AR780" i="6" s="1"/>
  <c r="AS780" i="6" s="1"/>
  <c r="M785" i="4"/>
  <c r="V786" i="4"/>
  <c r="AA784" i="4"/>
  <c r="AB784" i="4" s="1"/>
  <c r="U787" i="4"/>
  <c r="X785" i="4"/>
  <c r="Z785" i="4" s="1"/>
  <c r="H787" i="4"/>
  <c r="I787" i="4" s="1"/>
  <c r="K786" i="4"/>
  <c r="M786" i="4" s="1"/>
  <c r="N785" i="4"/>
  <c r="O785" i="4" s="1"/>
  <c r="DM793" i="3"/>
  <c r="DN793" i="3" s="1"/>
  <c r="DO793" i="3" s="1"/>
  <c r="DP793" i="3" s="1"/>
  <c r="CD760" i="3"/>
  <c r="CF760" i="3" s="1"/>
  <c r="CG760" i="3" s="1"/>
  <c r="CE760" i="3"/>
  <c r="BB761" i="3"/>
  <c r="BQ761" i="3"/>
  <c r="CC761" i="3" s="1"/>
  <c r="BP764" i="3"/>
  <c r="CB764" i="3" s="1"/>
  <c r="BA764" i="3"/>
  <c r="B778" i="3"/>
  <c r="BR760" i="3"/>
  <c r="BT760" i="3" s="1"/>
  <c r="BU760" i="3" s="1"/>
  <c r="BS760" i="3"/>
  <c r="BC761" i="3"/>
  <c r="BE761" i="3" s="1"/>
  <c r="BF761" i="3" s="1"/>
  <c r="BD761" i="3"/>
  <c r="E774" i="3"/>
  <c r="F774" i="3" s="1"/>
  <c r="G774" i="3" s="1"/>
  <c r="D774" i="3"/>
  <c r="C775" i="3"/>
  <c r="CM779" i="3"/>
  <c r="CN778" i="3"/>
  <c r="CO778" i="3" s="1"/>
  <c r="CP778" i="3" s="1"/>
  <c r="CQ778" i="3" s="1"/>
  <c r="V759" i="2"/>
  <c r="G761" i="2"/>
  <c r="T761" i="2"/>
  <c r="U760" i="2"/>
  <c r="Z760" i="2" s="1"/>
  <c r="E763" i="2"/>
  <c r="F762" i="2"/>
  <c r="I762" i="2" s="1"/>
  <c r="J757" i="1"/>
  <c r="K757" i="1" s="1"/>
  <c r="H758" i="1"/>
  <c r="G758" i="1"/>
  <c r="D760" i="1"/>
  <c r="E760" i="1" s="1"/>
  <c r="I760" i="1" s="1"/>
  <c r="F759" i="1"/>
  <c r="AP782" i="6" l="1"/>
  <c r="AN782" i="6"/>
  <c r="AL782" i="6"/>
  <c r="AM782" i="6"/>
  <c r="S781" i="6"/>
  <c r="AD782" i="6"/>
  <c r="AB782" i="6"/>
  <c r="Z782" i="6"/>
  <c r="AA782" i="6"/>
  <c r="AE782" i="6" s="1"/>
  <c r="Y783" i="6"/>
  <c r="O782" i="6"/>
  <c r="M783" i="6"/>
  <c r="P782" i="6"/>
  <c r="R782" i="6"/>
  <c r="N782" i="6"/>
  <c r="AE781" i="6"/>
  <c r="Q781" i="6"/>
  <c r="AC781" i="6"/>
  <c r="AR781" i="6"/>
  <c r="AS781" i="6" s="1"/>
  <c r="AK783" i="6"/>
  <c r="AO782" i="6"/>
  <c r="AQ782" i="6"/>
  <c r="AR782" i="6" s="1"/>
  <c r="AS782" i="6" s="1"/>
  <c r="V787" i="4"/>
  <c r="X787" i="4" s="1"/>
  <c r="AA785" i="4"/>
  <c r="AB785" i="4" s="1"/>
  <c r="U788" i="4"/>
  <c r="X786" i="4"/>
  <c r="Z786" i="4" s="1"/>
  <c r="H788" i="4"/>
  <c r="I788" i="4" s="1"/>
  <c r="K787" i="4"/>
  <c r="N786" i="4"/>
  <c r="O786" i="4" s="1"/>
  <c r="DM794" i="3"/>
  <c r="DN794" i="3" s="1"/>
  <c r="DO794" i="3" s="1"/>
  <c r="DP794" i="3" s="1"/>
  <c r="CE761" i="3"/>
  <c r="CD761" i="3"/>
  <c r="CF761" i="3" s="1"/>
  <c r="CG761" i="3" s="1"/>
  <c r="BB762" i="3"/>
  <c r="BQ762" i="3"/>
  <c r="CC762" i="3" s="1"/>
  <c r="BR761" i="3"/>
  <c r="BT761" i="3" s="1"/>
  <c r="BU761" i="3" s="1"/>
  <c r="BS761" i="3"/>
  <c r="BP765" i="3"/>
  <c r="CB765" i="3" s="1"/>
  <c r="B779" i="3"/>
  <c r="BA765" i="3"/>
  <c r="BC762" i="3"/>
  <c r="BD762" i="3"/>
  <c r="BE762" i="3"/>
  <c r="BF762" i="3" s="1"/>
  <c r="E775" i="3"/>
  <c r="F775" i="3" s="1"/>
  <c r="G775" i="3" s="1"/>
  <c r="D775" i="3"/>
  <c r="C776" i="3"/>
  <c r="CM780" i="3"/>
  <c r="CN779" i="3"/>
  <c r="CO779" i="3" s="1"/>
  <c r="CP779" i="3" s="1"/>
  <c r="CQ779" i="3" s="1"/>
  <c r="V760" i="2"/>
  <c r="G762" i="2"/>
  <c r="T762" i="2"/>
  <c r="U761" i="2"/>
  <c r="Z761" i="2" s="1"/>
  <c r="F763" i="2"/>
  <c r="I763" i="2" s="1"/>
  <c r="E764" i="2"/>
  <c r="J758" i="1"/>
  <c r="K758" i="1" s="1"/>
  <c r="H759" i="1"/>
  <c r="G759" i="1"/>
  <c r="D761" i="1"/>
  <c r="E761" i="1" s="1"/>
  <c r="I761" i="1" s="1"/>
  <c r="F760" i="1"/>
  <c r="S782" i="6" l="1"/>
  <c r="T781" i="6"/>
  <c r="AC782" i="6"/>
  <c r="AF782" i="6" s="1"/>
  <c r="AG782" i="6" s="1"/>
  <c r="O783" i="6"/>
  <c r="N783" i="6"/>
  <c r="M784" i="6"/>
  <c r="R783" i="6"/>
  <c r="P783" i="6"/>
  <c r="AD783" i="6"/>
  <c r="AB783" i="6"/>
  <c r="Z783" i="6"/>
  <c r="AA783" i="6"/>
  <c r="AE783" i="6" s="1"/>
  <c r="Y784" i="6"/>
  <c r="AF781" i="6"/>
  <c r="AG781" i="6" s="1"/>
  <c r="AP783" i="6"/>
  <c r="AN783" i="6"/>
  <c r="AL783" i="6"/>
  <c r="AM783" i="6"/>
  <c r="Q782" i="6"/>
  <c r="T782" i="6" s="1"/>
  <c r="AK784" i="6"/>
  <c r="M787" i="4"/>
  <c r="V788" i="4"/>
  <c r="AA786" i="4"/>
  <c r="AB786" i="4" s="1"/>
  <c r="U789" i="4"/>
  <c r="Z787" i="4"/>
  <c r="H789" i="4"/>
  <c r="I789" i="4" s="1"/>
  <c r="K788" i="4"/>
  <c r="N787" i="4"/>
  <c r="O787" i="4" s="1"/>
  <c r="DM795" i="3"/>
  <c r="DN795" i="3" s="1"/>
  <c r="DO795" i="3" s="1"/>
  <c r="DP795" i="3" s="1"/>
  <c r="CE762" i="3"/>
  <c r="CD762" i="3"/>
  <c r="CF762" i="3" s="1"/>
  <c r="CG762" i="3" s="1"/>
  <c r="BB763" i="3"/>
  <c r="BQ763" i="3"/>
  <c r="CC763" i="3" s="1"/>
  <c r="BR762" i="3"/>
  <c r="BT762" i="3" s="1"/>
  <c r="BU762" i="3" s="1"/>
  <c r="BS762" i="3"/>
  <c r="BP766" i="3"/>
  <c r="CB766" i="3" s="1"/>
  <c r="BA766" i="3"/>
  <c r="B780" i="3"/>
  <c r="BC763" i="3"/>
  <c r="BE763" i="3" s="1"/>
  <c r="BF763" i="3" s="1"/>
  <c r="BD763" i="3"/>
  <c r="E776" i="3"/>
  <c r="F776" i="3" s="1"/>
  <c r="G776" i="3" s="1"/>
  <c r="D776" i="3"/>
  <c r="C777" i="3"/>
  <c r="CM781" i="3"/>
  <c r="CN780" i="3"/>
  <c r="CO780" i="3" s="1"/>
  <c r="CP780" i="3" s="1"/>
  <c r="CQ780" i="3" s="1"/>
  <c r="V761" i="2"/>
  <c r="G763" i="2"/>
  <c r="T763" i="2"/>
  <c r="U762" i="2"/>
  <c r="Z762" i="2" s="1"/>
  <c r="E765" i="2"/>
  <c r="F764" i="2"/>
  <c r="I764" i="2" s="1"/>
  <c r="J759" i="1"/>
  <c r="K759" i="1" s="1"/>
  <c r="H760" i="1"/>
  <c r="G760" i="1"/>
  <c r="D762" i="1"/>
  <c r="E762" i="1" s="1"/>
  <c r="I762" i="1" s="1"/>
  <c r="F761" i="1"/>
  <c r="Q783" i="6" l="1"/>
  <c r="AD784" i="6"/>
  <c r="AB784" i="6"/>
  <c r="Z784" i="6"/>
  <c r="AA784" i="6"/>
  <c r="AE784" i="6" s="1"/>
  <c r="Y785" i="6"/>
  <c r="M785" i="6"/>
  <c r="P784" i="6"/>
  <c r="R784" i="6"/>
  <c r="O784" i="6"/>
  <c r="S784" i="6" s="1"/>
  <c r="N784" i="6"/>
  <c r="AC783" i="6"/>
  <c r="AF783" i="6" s="1"/>
  <c r="AG783" i="6" s="1"/>
  <c r="AP784" i="6"/>
  <c r="AN784" i="6"/>
  <c r="AM784" i="6"/>
  <c r="AL784" i="6"/>
  <c r="S783" i="6"/>
  <c r="AK785" i="6"/>
  <c r="AO784" i="6"/>
  <c r="AQ783" i="6"/>
  <c r="AO783" i="6"/>
  <c r="M788" i="4"/>
  <c r="V789" i="4"/>
  <c r="X789" i="4" s="1"/>
  <c r="AA787" i="4"/>
  <c r="AB787" i="4" s="1"/>
  <c r="U790" i="4"/>
  <c r="X788" i="4"/>
  <c r="Z788" i="4" s="1"/>
  <c r="H790" i="4"/>
  <c r="I790" i="4" s="1"/>
  <c r="K789" i="4"/>
  <c r="M789" i="4" s="1"/>
  <c r="N788" i="4"/>
  <c r="O788" i="4" s="1"/>
  <c r="DM796" i="3"/>
  <c r="DN796" i="3" s="1"/>
  <c r="DO796" i="3" s="1"/>
  <c r="DP796" i="3" s="1"/>
  <c r="CE763" i="3"/>
  <c r="CD763" i="3"/>
  <c r="CF763" i="3" s="1"/>
  <c r="CG763" i="3" s="1"/>
  <c r="BP767" i="3"/>
  <c r="CB767" i="3" s="1"/>
  <c r="B781" i="3"/>
  <c r="BA767" i="3"/>
  <c r="BB764" i="3"/>
  <c r="BQ764" i="3"/>
  <c r="CC764" i="3" s="1"/>
  <c r="BR763" i="3"/>
  <c r="BT763" i="3" s="1"/>
  <c r="BU763" i="3" s="1"/>
  <c r="BS763" i="3"/>
  <c r="BC764" i="3"/>
  <c r="BE764" i="3" s="1"/>
  <c r="BF764" i="3" s="1"/>
  <c r="BD764" i="3"/>
  <c r="D777" i="3"/>
  <c r="E777" i="3"/>
  <c r="F777" i="3" s="1"/>
  <c r="G777" i="3" s="1"/>
  <c r="C778" i="3"/>
  <c r="CM782" i="3"/>
  <c r="CN781" i="3"/>
  <c r="CO781" i="3" s="1"/>
  <c r="CP781" i="3" s="1"/>
  <c r="CQ781" i="3" s="1"/>
  <c r="V762" i="2"/>
  <c r="G764" i="2"/>
  <c r="T764" i="2"/>
  <c r="U763" i="2"/>
  <c r="Z763" i="2" s="1"/>
  <c r="F765" i="2"/>
  <c r="I765" i="2" s="1"/>
  <c r="E766" i="2"/>
  <c r="J760" i="1"/>
  <c r="K760" i="1" s="1"/>
  <c r="G761" i="1"/>
  <c r="H761" i="1"/>
  <c r="D763" i="1"/>
  <c r="E763" i="1" s="1"/>
  <c r="I763" i="1" s="1"/>
  <c r="F762" i="1"/>
  <c r="T783" i="6" l="1"/>
  <c r="AQ784" i="6"/>
  <c r="AR784" i="6" s="1"/>
  <c r="AS784" i="6" s="1"/>
  <c r="AP785" i="6"/>
  <c r="AN785" i="6"/>
  <c r="AL785" i="6"/>
  <c r="AM785" i="6"/>
  <c r="P785" i="6"/>
  <c r="O785" i="6"/>
  <c r="M786" i="6"/>
  <c r="N785" i="6"/>
  <c r="R785" i="6"/>
  <c r="AD785" i="6"/>
  <c r="AB785" i="6"/>
  <c r="Z785" i="6"/>
  <c r="AA785" i="6"/>
  <c r="Y786" i="6"/>
  <c r="AC784" i="6"/>
  <c r="AF784" i="6" s="1"/>
  <c r="AG784" i="6" s="1"/>
  <c r="Q784" i="6"/>
  <c r="T784" i="6" s="1"/>
  <c r="AK786" i="6"/>
  <c r="AR783" i="6"/>
  <c r="AS783" i="6" s="1"/>
  <c r="V790" i="4"/>
  <c r="X790" i="4" s="1"/>
  <c r="AA788" i="4"/>
  <c r="AB788" i="4" s="1"/>
  <c r="Z789" i="4"/>
  <c r="U791" i="4"/>
  <c r="H791" i="4"/>
  <c r="I791" i="4" s="1"/>
  <c r="K790" i="4"/>
  <c r="N789" i="4"/>
  <c r="O789" i="4" s="1"/>
  <c r="DM797" i="3"/>
  <c r="DN797" i="3" s="1"/>
  <c r="DO797" i="3" s="1"/>
  <c r="DP797" i="3" s="1"/>
  <c r="CE764" i="3"/>
  <c r="CD764" i="3"/>
  <c r="CF764" i="3" s="1"/>
  <c r="CG764" i="3" s="1"/>
  <c r="BB765" i="3"/>
  <c r="BQ765" i="3"/>
  <c r="CC765" i="3" s="1"/>
  <c r="BR764" i="3"/>
  <c r="BT764" i="3" s="1"/>
  <c r="BU764" i="3" s="1"/>
  <c r="BS764" i="3"/>
  <c r="BP768" i="3"/>
  <c r="CB768" i="3" s="1"/>
  <c r="B782" i="3"/>
  <c r="BA768" i="3"/>
  <c r="BC765" i="3"/>
  <c r="BE765" i="3" s="1"/>
  <c r="BF765" i="3" s="1"/>
  <c r="BD765" i="3"/>
  <c r="D778" i="3"/>
  <c r="E778" i="3"/>
  <c r="C779" i="3"/>
  <c r="CM783" i="3"/>
  <c r="CN782" i="3"/>
  <c r="CO782" i="3" s="1"/>
  <c r="CP782" i="3" s="1"/>
  <c r="CQ782" i="3" s="1"/>
  <c r="V763" i="2"/>
  <c r="G765" i="2"/>
  <c r="T765" i="2"/>
  <c r="U764" i="2"/>
  <c r="Z764" i="2" s="1"/>
  <c r="E767" i="2"/>
  <c r="F766" i="2"/>
  <c r="I766" i="2" s="1"/>
  <c r="J761" i="1"/>
  <c r="K761" i="1" s="1"/>
  <c r="G762" i="1"/>
  <c r="H762" i="1"/>
  <c r="D764" i="1"/>
  <c r="E764" i="1" s="1"/>
  <c r="I764" i="1" s="1"/>
  <c r="F763" i="1"/>
  <c r="AP786" i="6" l="1"/>
  <c r="AN786" i="6"/>
  <c r="AL786" i="6"/>
  <c r="AM786" i="6"/>
  <c r="S785" i="6"/>
  <c r="Q785" i="6"/>
  <c r="AD786" i="6"/>
  <c r="AB786" i="6"/>
  <c r="Z786" i="6"/>
  <c r="AA786" i="6"/>
  <c r="AE786" i="6" s="1"/>
  <c r="Y787" i="6"/>
  <c r="AC785" i="6"/>
  <c r="P786" i="6"/>
  <c r="R786" i="6"/>
  <c r="O786" i="6"/>
  <c r="N786" i="6"/>
  <c r="M787" i="6"/>
  <c r="AE785" i="6"/>
  <c r="AQ786" i="6"/>
  <c r="AK787" i="6"/>
  <c r="AO785" i="6"/>
  <c r="AQ785" i="6"/>
  <c r="AR785" i="6" s="1"/>
  <c r="AS785" i="6" s="1"/>
  <c r="F778" i="3"/>
  <c r="G778" i="3" s="1"/>
  <c r="M790" i="4"/>
  <c r="V791" i="4"/>
  <c r="Z790" i="4"/>
  <c r="U792" i="4"/>
  <c r="AA789" i="4"/>
  <c r="AB789" i="4" s="1"/>
  <c r="H792" i="4"/>
  <c r="K791" i="4"/>
  <c r="N790" i="4"/>
  <c r="O790" i="4" s="1"/>
  <c r="I792" i="4"/>
  <c r="DM798" i="3"/>
  <c r="DN798" i="3" s="1"/>
  <c r="DO798" i="3" s="1"/>
  <c r="DP798" i="3" s="1"/>
  <c r="CE765" i="3"/>
  <c r="CD765" i="3"/>
  <c r="CF765" i="3" s="1"/>
  <c r="CG765" i="3" s="1"/>
  <c r="BB766" i="3"/>
  <c r="BQ766" i="3"/>
  <c r="CC766" i="3" s="1"/>
  <c r="BP769" i="3"/>
  <c r="CB769" i="3" s="1"/>
  <c r="BA769" i="3"/>
  <c r="B783" i="3"/>
  <c r="BS765" i="3"/>
  <c r="BR765" i="3"/>
  <c r="BT765" i="3" s="1"/>
  <c r="BU765" i="3" s="1"/>
  <c r="BC766" i="3"/>
  <c r="BE766" i="3" s="1"/>
  <c r="BF766" i="3" s="1"/>
  <c r="BD766" i="3"/>
  <c r="D779" i="3"/>
  <c r="E779" i="3"/>
  <c r="F779" i="3" s="1"/>
  <c r="G779" i="3" s="1"/>
  <c r="C780" i="3"/>
  <c r="CM784" i="3"/>
  <c r="CN783" i="3"/>
  <c r="CO783" i="3" s="1"/>
  <c r="CP783" i="3" s="1"/>
  <c r="CQ783" i="3" s="1"/>
  <c r="V764" i="2"/>
  <c r="G766" i="2"/>
  <c r="T766" i="2"/>
  <c r="U765" i="2"/>
  <c r="Z765" i="2" s="1"/>
  <c r="E768" i="2"/>
  <c r="F767" i="2"/>
  <c r="I767" i="2" s="1"/>
  <c r="J762" i="1"/>
  <c r="K762" i="1" s="1"/>
  <c r="H763" i="1"/>
  <c r="G763" i="1"/>
  <c r="D765" i="1"/>
  <c r="E765" i="1" s="1"/>
  <c r="I765" i="1" s="1"/>
  <c r="F764" i="1"/>
  <c r="S786" i="6" l="1"/>
  <c r="T785" i="6"/>
  <c r="N787" i="6"/>
  <c r="M788" i="6"/>
  <c r="P787" i="6"/>
  <c r="R787" i="6"/>
  <c r="O787" i="6"/>
  <c r="AP787" i="6"/>
  <c r="AN787" i="6"/>
  <c r="AL787" i="6"/>
  <c r="AM787" i="6"/>
  <c r="AQ787" i="6" s="1"/>
  <c r="AF785" i="6"/>
  <c r="AG785" i="6" s="1"/>
  <c r="AC786" i="6"/>
  <c r="AF786" i="6" s="1"/>
  <c r="AG786" i="6" s="1"/>
  <c r="AB787" i="6"/>
  <c r="AD787" i="6"/>
  <c r="Z787" i="6"/>
  <c r="AA787" i="6"/>
  <c r="AE787" i="6" s="1"/>
  <c r="Y788" i="6"/>
  <c r="Q786" i="6"/>
  <c r="T786" i="6" s="1"/>
  <c r="AK788" i="6"/>
  <c r="AO786" i="6"/>
  <c r="AR786" i="6" s="1"/>
  <c r="AS786" i="6" s="1"/>
  <c r="M791" i="4"/>
  <c r="V792" i="4"/>
  <c r="X791" i="4"/>
  <c r="Z791" i="4" s="1"/>
  <c r="U793" i="4"/>
  <c r="AA790" i="4"/>
  <c r="AB790" i="4" s="1"/>
  <c r="H793" i="4"/>
  <c r="I793" i="4" s="1"/>
  <c r="K792" i="4"/>
  <c r="N791" i="4"/>
  <c r="O791" i="4" s="1"/>
  <c r="DM799" i="3"/>
  <c r="DN799" i="3" s="1"/>
  <c r="DO799" i="3" s="1"/>
  <c r="DP799" i="3" s="1"/>
  <c r="CE766" i="3"/>
  <c r="CD766" i="3"/>
  <c r="CF766" i="3" s="1"/>
  <c r="CG766" i="3" s="1"/>
  <c r="BB767" i="3"/>
  <c r="BQ767" i="3"/>
  <c r="CC767" i="3" s="1"/>
  <c r="BS766" i="3"/>
  <c r="BR766" i="3"/>
  <c r="BT766" i="3" s="1"/>
  <c r="BU766" i="3" s="1"/>
  <c r="BP770" i="3"/>
  <c r="CB770" i="3" s="1"/>
  <c r="BA770" i="3"/>
  <c r="B784" i="3"/>
  <c r="BC767" i="3"/>
  <c r="BE767" i="3" s="1"/>
  <c r="BF767" i="3" s="1"/>
  <c r="BD767" i="3"/>
  <c r="D780" i="3"/>
  <c r="E780" i="3"/>
  <c r="F780" i="3" s="1"/>
  <c r="G780" i="3" s="1"/>
  <c r="C781" i="3"/>
  <c r="CM785" i="3"/>
  <c r="CN784" i="3"/>
  <c r="CO784" i="3" s="1"/>
  <c r="CP784" i="3" s="1"/>
  <c r="CQ784" i="3" s="1"/>
  <c r="V765" i="2"/>
  <c r="G767" i="2"/>
  <c r="T767" i="2"/>
  <c r="U766" i="2"/>
  <c r="Z766" i="2" s="1"/>
  <c r="E769" i="2"/>
  <c r="F768" i="2"/>
  <c r="I768" i="2" s="1"/>
  <c r="J763" i="1"/>
  <c r="K763" i="1" s="1"/>
  <c r="H764" i="1"/>
  <c r="G764" i="1"/>
  <c r="D766" i="1"/>
  <c r="E766" i="1" s="1"/>
  <c r="I766" i="1" s="1"/>
  <c r="F765" i="1"/>
  <c r="Q787" i="6" l="1"/>
  <c r="S787" i="6"/>
  <c r="T787" i="6" s="1"/>
  <c r="AD788" i="6"/>
  <c r="AB788" i="6"/>
  <c r="Z788" i="6"/>
  <c r="AA788" i="6"/>
  <c r="AE788" i="6" s="1"/>
  <c r="Y789" i="6"/>
  <c r="R788" i="6"/>
  <c r="P788" i="6"/>
  <c r="O788" i="6"/>
  <c r="S788" i="6" s="1"/>
  <c r="N788" i="6"/>
  <c r="M789" i="6"/>
  <c r="AP788" i="6"/>
  <c r="AN788" i="6"/>
  <c r="AL788" i="6"/>
  <c r="AM788" i="6"/>
  <c r="AC787" i="6"/>
  <c r="AF787" i="6" s="1"/>
  <c r="AG787" i="6" s="1"/>
  <c r="AO787" i="6"/>
  <c r="AR787" i="6" s="1"/>
  <c r="AS787" i="6" s="1"/>
  <c r="AK789" i="6"/>
  <c r="M792" i="4"/>
  <c r="X792" i="4"/>
  <c r="V793" i="4"/>
  <c r="X793" i="4" s="1"/>
  <c r="Z792" i="4"/>
  <c r="AA792" i="4" s="1"/>
  <c r="AB792" i="4" s="1"/>
  <c r="AA791" i="4"/>
  <c r="AB791" i="4" s="1"/>
  <c r="U794" i="4"/>
  <c r="H794" i="4"/>
  <c r="I794" i="4" s="1"/>
  <c r="K793" i="4"/>
  <c r="M793" i="4" s="1"/>
  <c r="N793" i="4" s="1"/>
  <c r="O793" i="4" s="1"/>
  <c r="N792" i="4"/>
  <c r="O792" i="4" s="1"/>
  <c r="DM800" i="3"/>
  <c r="DN800" i="3" s="1"/>
  <c r="DO800" i="3" s="1"/>
  <c r="DP800" i="3" s="1"/>
  <c r="CE767" i="3"/>
  <c r="CD767" i="3"/>
  <c r="CF767" i="3" s="1"/>
  <c r="CG767" i="3" s="1"/>
  <c r="BB768" i="3"/>
  <c r="BQ768" i="3"/>
  <c r="CC768" i="3" s="1"/>
  <c r="BP771" i="3"/>
  <c r="CB771" i="3" s="1"/>
  <c r="BA771" i="3"/>
  <c r="B785" i="3"/>
  <c r="BS767" i="3"/>
  <c r="BR767" i="3"/>
  <c r="BT767" i="3" s="1"/>
  <c r="BU767" i="3" s="1"/>
  <c r="BD768" i="3"/>
  <c r="BC768" i="3"/>
  <c r="BE768" i="3" s="1"/>
  <c r="BF768" i="3" s="1"/>
  <c r="D781" i="3"/>
  <c r="E781" i="3"/>
  <c r="F781" i="3" s="1"/>
  <c r="G781" i="3" s="1"/>
  <c r="C782" i="3"/>
  <c r="CM786" i="3"/>
  <c r="CN785" i="3"/>
  <c r="CO785" i="3" s="1"/>
  <c r="CP785" i="3" s="1"/>
  <c r="CQ785" i="3" s="1"/>
  <c r="V766" i="2"/>
  <c r="G768" i="2"/>
  <c r="T768" i="2"/>
  <c r="U767" i="2"/>
  <c r="Z767" i="2" s="1"/>
  <c r="F769" i="2"/>
  <c r="I769" i="2" s="1"/>
  <c r="E770" i="2"/>
  <c r="J764" i="1"/>
  <c r="K764" i="1" s="1"/>
  <c r="H765" i="1"/>
  <c r="G765" i="1"/>
  <c r="D767" i="1"/>
  <c r="E767" i="1" s="1"/>
  <c r="I767" i="1" s="1"/>
  <c r="F766" i="1"/>
  <c r="AQ788" i="6" l="1"/>
  <c r="AO788" i="6"/>
  <c r="AR788" i="6"/>
  <c r="AS788" i="6" s="1"/>
  <c r="AD789" i="6"/>
  <c r="AB789" i="6"/>
  <c r="Z789" i="6"/>
  <c r="AA789" i="6"/>
  <c r="AE789" i="6" s="1"/>
  <c r="Y790" i="6"/>
  <c r="P789" i="6"/>
  <c r="O789" i="6"/>
  <c r="N789" i="6"/>
  <c r="M790" i="6"/>
  <c r="R789" i="6"/>
  <c r="AP789" i="6"/>
  <c r="AN789" i="6"/>
  <c r="AL789" i="6"/>
  <c r="AM789" i="6"/>
  <c r="AC788" i="6"/>
  <c r="AF788" i="6" s="1"/>
  <c r="AG788" i="6" s="1"/>
  <c r="Q788" i="6"/>
  <c r="T788" i="6" s="1"/>
  <c r="AK790" i="6"/>
  <c r="V794" i="4"/>
  <c r="U795" i="4"/>
  <c r="Z793" i="4"/>
  <c r="H795" i="4"/>
  <c r="I795" i="4" s="1"/>
  <c r="K794" i="4"/>
  <c r="M794" i="4" s="1"/>
  <c r="DM801" i="3"/>
  <c r="DN801" i="3" s="1"/>
  <c r="DO801" i="3" s="1"/>
  <c r="DP801" i="3" s="1"/>
  <c r="CE768" i="3"/>
  <c r="CD768" i="3"/>
  <c r="CF768" i="3" s="1"/>
  <c r="CG768" i="3" s="1"/>
  <c r="BB769" i="3"/>
  <c r="BQ769" i="3"/>
  <c r="CC769" i="3" s="1"/>
  <c r="BS768" i="3"/>
  <c r="BR768" i="3"/>
  <c r="BT768" i="3" s="1"/>
  <c r="BU768" i="3" s="1"/>
  <c r="BP772" i="3"/>
  <c r="CB772" i="3" s="1"/>
  <c r="B786" i="3"/>
  <c r="BA772" i="3"/>
  <c r="BD769" i="3"/>
  <c r="BC769" i="3"/>
  <c r="BE769" i="3" s="1"/>
  <c r="BF769" i="3" s="1"/>
  <c r="D782" i="3"/>
  <c r="E782" i="3"/>
  <c r="F782" i="3" s="1"/>
  <c r="G782" i="3" s="1"/>
  <c r="C783" i="3"/>
  <c r="CM787" i="3"/>
  <c r="CN786" i="3"/>
  <c r="CO786" i="3" s="1"/>
  <c r="CP786" i="3" s="1"/>
  <c r="CQ786" i="3" s="1"/>
  <c r="J765" i="1"/>
  <c r="K765" i="1" s="1"/>
  <c r="V767" i="2"/>
  <c r="G769" i="2"/>
  <c r="T769" i="2"/>
  <c r="U768" i="2"/>
  <c r="Z768" i="2" s="1"/>
  <c r="E771" i="2"/>
  <c r="F770" i="2"/>
  <c r="I770" i="2" s="1"/>
  <c r="H766" i="1"/>
  <c r="G766" i="1"/>
  <c r="D768" i="1"/>
  <c r="E768" i="1" s="1"/>
  <c r="I768" i="1" s="1"/>
  <c r="F767" i="1"/>
  <c r="Q789" i="6" l="1"/>
  <c r="AP790" i="6"/>
  <c r="AN790" i="6"/>
  <c r="AM790" i="6"/>
  <c r="AL790" i="6"/>
  <c r="AD790" i="6"/>
  <c r="AB790" i="6"/>
  <c r="Z790" i="6"/>
  <c r="AA790" i="6"/>
  <c r="AE790" i="6" s="1"/>
  <c r="Y791" i="6"/>
  <c r="N790" i="6"/>
  <c r="R790" i="6"/>
  <c r="P790" i="6"/>
  <c r="M791" i="6"/>
  <c r="O790" i="6"/>
  <c r="S789" i="6"/>
  <c r="AC789" i="6"/>
  <c r="AF789" i="6" s="1"/>
  <c r="AG789" i="6" s="1"/>
  <c r="AQ790" i="6"/>
  <c r="AK791" i="6"/>
  <c r="AQ789" i="6"/>
  <c r="AO789" i="6"/>
  <c r="V795" i="4"/>
  <c r="X794" i="4"/>
  <c r="AA793" i="4"/>
  <c r="AB793" i="4" s="1"/>
  <c r="U796" i="4"/>
  <c r="X795" i="4"/>
  <c r="Z794" i="4"/>
  <c r="H796" i="4"/>
  <c r="I796" i="4" s="1"/>
  <c r="K795" i="4"/>
  <c r="N794" i="4"/>
  <c r="O794" i="4" s="1"/>
  <c r="DM802" i="3"/>
  <c r="DN802" i="3" s="1"/>
  <c r="DO802" i="3" s="1"/>
  <c r="DP802" i="3" s="1"/>
  <c r="CE769" i="3"/>
  <c r="CD769" i="3"/>
  <c r="CF769" i="3" s="1"/>
  <c r="CG769" i="3" s="1"/>
  <c r="BB770" i="3"/>
  <c r="BQ770" i="3"/>
  <c r="CC770" i="3" s="1"/>
  <c r="BP773" i="3"/>
  <c r="CB773" i="3" s="1"/>
  <c r="BA773" i="3"/>
  <c r="B787" i="3"/>
  <c r="BS769" i="3"/>
  <c r="BR769" i="3"/>
  <c r="BT769" i="3" s="1"/>
  <c r="BU769" i="3" s="1"/>
  <c r="BD770" i="3"/>
  <c r="BC770" i="3"/>
  <c r="BE770" i="3" s="1"/>
  <c r="BF770" i="3" s="1"/>
  <c r="D783" i="3"/>
  <c r="E783" i="3"/>
  <c r="F783" i="3" s="1"/>
  <c r="G783" i="3" s="1"/>
  <c r="C784" i="3"/>
  <c r="CM788" i="3"/>
  <c r="CN787" i="3"/>
  <c r="CO787" i="3" s="1"/>
  <c r="CP787" i="3" s="1"/>
  <c r="CQ787" i="3" s="1"/>
  <c r="V768" i="2"/>
  <c r="G770" i="2"/>
  <c r="U769" i="2"/>
  <c r="Z769" i="2" s="1"/>
  <c r="T770" i="2"/>
  <c r="E772" i="2"/>
  <c r="F771" i="2"/>
  <c r="I771" i="2" s="1"/>
  <c r="J766" i="1"/>
  <c r="K766" i="1" s="1"/>
  <c r="H767" i="1"/>
  <c r="G767" i="1"/>
  <c r="D769" i="1"/>
  <c r="E769" i="1" s="1"/>
  <c r="I769" i="1" s="1"/>
  <c r="F768" i="1"/>
  <c r="AC790" i="6" l="1"/>
  <c r="AF790" i="6" s="1"/>
  <c r="AG790" i="6" s="1"/>
  <c r="AB791" i="6"/>
  <c r="AD791" i="6"/>
  <c r="Z791" i="6"/>
  <c r="AA791" i="6"/>
  <c r="AE791" i="6" s="1"/>
  <c r="Y792" i="6"/>
  <c r="AP791" i="6"/>
  <c r="AN791" i="6"/>
  <c r="AL791" i="6"/>
  <c r="AM791" i="6"/>
  <c r="S790" i="6"/>
  <c r="O791" i="6"/>
  <c r="M792" i="6"/>
  <c r="R791" i="6"/>
  <c r="N791" i="6"/>
  <c r="P791" i="6"/>
  <c r="Q790" i="6"/>
  <c r="T789" i="6"/>
  <c r="AK792" i="6"/>
  <c r="AO790" i="6"/>
  <c r="AR790" i="6" s="1"/>
  <c r="AS790" i="6" s="1"/>
  <c r="AR789" i="6"/>
  <c r="AS789" i="6" s="1"/>
  <c r="M795" i="4"/>
  <c r="N795" i="4" s="1"/>
  <c r="O795" i="4" s="1"/>
  <c r="V796" i="4"/>
  <c r="U797" i="4"/>
  <c r="AA794" i="4"/>
  <c r="AB794" i="4" s="1"/>
  <c r="Z795" i="4"/>
  <c r="H797" i="4"/>
  <c r="K796" i="4"/>
  <c r="M796" i="4" s="1"/>
  <c r="N796" i="4" s="1"/>
  <c r="O796" i="4" s="1"/>
  <c r="I797" i="4"/>
  <c r="DM803" i="3"/>
  <c r="DN803" i="3" s="1"/>
  <c r="DO803" i="3" s="1"/>
  <c r="DP803" i="3" s="1"/>
  <c r="CE770" i="3"/>
  <c r="CD770" i="3"/>
  <c r="CF770" i="3" s="1"/>
  <c r="CG770" i="3" s="1"/>
  <c r="BB771" i="3"/>
  <c r="BQ771" i="3"/>
  <c r="CC771" i="3" s="1"/>
  <c r="BP774" i="3"/>
  <c r="CB774" i="3" s="1"/>
  <c r="B788" i="3"/>
  <c r="BA774" i="3"/>
  <c r="BS770" i="3"/>
  <c r="BR770" i="3"/>
  <c r="BT770" i="3" s="1"/>
  <c r="BU770" i="3" s="1"/>
  <c r="BD771" i="3"/>
  <c r="BC771" i="3"/>
  <c r="BE771" i="3" s="1"/>
  <c r="BF771" i="3" s="1"/>
  <c r="D784" i="3"/>
  <c r="E784" i="3"/>
  <c r="F784" i="3" s="1"/>
  <c r="G784" i="3" s="1"/>
  <c r="C785" i="3"/>
  <c r="CM789" i="3"/>
  <c r="CN788" i="3"/>
  <c r="CO788" i="3" s="1"/>
  <c r="CP788" i="3" s="1"/>
  <c r="CQ788" i="3" s="1"/>
  <c r="V769" i="2"/>
  <c r="G771" i="2"/>
  <c r="U770" i="2"/>
  <c r="Z770" i="2" s="1"/>
  <c r="T771" i="2"/>
  <c r="E773" i="2"/>
  <c r="F772" i="2"/>
  <c r="I772" i="2" s="1"/>
  <c r="J767" i="1"/>
  <c r="K767" i="1" s="1"/>
  <c r="H768" i="1"/>
  <c r="G768" i="1"/>
  <c r="D770" i="1"/>
  <c r="E770" i="1" s="1"/>
  <c r="I770" i="1" s="1"/>
  <c r="F769" i="1"/>
  <c r="Q791" i="6" l="1"/>
  <c r="AB792" i="6"/>
  <c r="AD792" i="6"/>
  <c r="AA792" i="6"/>
  <c r="Z792" i="6"/>
  <c r="Y793" i="6"/>
  <c r="T790" i="6"/>
  <c r="AC791" i="6"/>
  <c r="AF791" i="6" s="1"/>
  <c r="AG791" i="6" s="1"/>
  <c r="AP792" i="6"/>
  <c r="AN792" i="6"/>
  <c r="AL792" i="6"/>
  <c r="AM792" i="6"/>
  <c r="AQ792" i="6" s="1"/>
  <c r="P792" i="6"/>
  <c r="N792" i="6"/>
  <c r="M793" i="6"/>
  <c r="R792" i="6"/>
  <c r="O792" i="6"/>
  <c r="S792" i="6" s="1"/>
  <c r="S791" i="6"/>
  <c r="T791" i="6" s="1"/>
  <c r="AK793" i="6"/>
  <c r="AO791" i="6"/>
  <c r="AQ791" i="6"/>
  <c r="AR791" i="6" s="1"/>
  <c r="AS791" i="6" s="1"/>
  <c r="V797" i="4"/>
  <c r="AA795" i="4"/>
  <c r="AB795" i="4" s="1"/>
  <c r="X796" i="4"/>
  <c r="Z796" i="4" s="1"/>
  <c r="U798" i="4"/>
  <c r="H798" i="4"/>
  <c r="I798" i="4" s="1"/>
  <c r="K797" i="4"/>
  <c r="DM804" i="3"/>
  <c r="DN804" i="3" s="1"/>
  <c r="DO804" i="3" s="1"/>
  <c r="DP804" i="3" s="1"/>
  <c r="CD771" i="3"/>
  <c r="CF771" i="3"/>
  <c r="CE771" i="3"/>
  <c r="BB772" i="3"/>
  <c r="BQ772" i="3"/>
  <c r="CC772" i="3" s="1"/>
  <c r="BP775" i="3"/>
  <c r="CB775" i="3" s="1"/>
  <c r="B789" i="3"/>
  <c r="BA775" i="3"/>
  <c r="BS771" i="3"/>
  <c r="BR771" i="3"/>
  <c r="BT771" i="3" s="1"/>
  <c r="BU771" i="3" s="1"/>
  <c r="BD772" i="3"/>
  <c r="BC772" i="3"/>
  <c r="BE772" i="3" s="1"/>
  <c r="BF772" i="3" s="1"/>
  <c r="D785" i="3"/>
  <c r="E785" i="3"/>
  <c r="C786" i="3"/>
  <c r="CM790" i="3"/>
  <c r="CN789" i="3"/>
  <c r="CO789" i="3" s="1"/>
  <c r="CP789" i="3" s="1"/>
  <c r="CQ789" i="3" s="1"/>
  <c r="V770" i="2"/>
  <c r="G772" i="2"/>
  <c r="T772" i="2"/>
  <c r="U771" i="2"/>
  <c r="Z771" i="2" s="1"/>
  <c r="F773" i="2"/>
  <c r="I773" i="2" s="1"/>
  <c r="E774" i="2"/>
  <c r="J768" i="1"/>
  <c r="K768" i="1" s="1"/>
  <c r="G769" i="1"/>
  <c r="H769" i="1"/>
  <c r="D771" i="1"/>
  <c r="E771" i="1" s="1"/>
  <c r="I771" i="1" s="1"/>
  <c r="F770" i="1"/>
  <c r="AE792" i="6" l="1"/>
  <c r="AO792" i="6"/>
  <c r="AR792" i="6"/>
  <c r="AS792" i="6" s="1"/>
  <c r="AB793" i="6"/>
  <c r="AD793" i="6"/>
  <c r="Z793" i="6"/>
  <c r="AA793" i="6"/>
  <c r="AE793" i="6" s="1"/>
  <c r="Y794" i="6"/>
  <c r="O793" i="6"/>
  <c r="P793" i="6"/>
  <c r="N793" i="6"/>
  <c r="R793" i="6"/>
  <c r="M794" i="6"/>
  <c r="AP793" i="6"/>
  <c r="AN793" i="6"/>
  <c r="AL793" i="6"/>
  <c r="AM793" i="6"/>
  <c r="Q792" i="6"/>
  <c r="T792" i="6" s="1"/>
  <c r="AC792" i="6"/>
  <c r="AF792" i="6" s="1"/>
  <c r="AG792" i="6" s="1"/>
  <c r="AK794" i="6"/>
  <c r="F785" i="3"/>
  <c r="G785" i="3" s="1"/>
  <c r="M797" i="4"/>
  <c r="N797" i="4" s="1"/>
  <c r="O797" i="4" s="1"/>
  <c r="V798" i="4"/>
  <c r="AA796" i="4"/>
  <c r="AB796" i="4" s="1"/>
  <c r="X797" i="4"/>
  <c r="Z797" i="4" s="1"/>
  <c r="X798" i="4"/>
  <c r="U799" i="4"/>
  <c r="H799" i="4"/>
  <c r="K798" i="4"/>
  <c r="M798" i="4" s="1"/>
  <c r="N798" i="4" s="1"/>
  <c r="O798" i="4" s="1"/>
  <c r="I799" i="4"/>
  <c r="DM805" i="3"/>
  <c r="DN805" i="3" s="1"/>
  <c r="DO805" i="3" s="1"/>
  <c r="DP805" i="3" s="1"/>
  <c r="CE772" i="3"/>
  <c r="CD772" i="3"/>
  <c r="CF772" i="3" s="1"/>
  <c r="CG772" i="3" s="1"/>
  <c r="CG771" i="3"/>
  <c r="BB773" i="3"/>
  <c r="BQ773" i="3"/>
  <c r="CC773" i="3" s="1"/>
  <c r="BS772" i="3"/>
  <c r="BR772" i="3"/>
  <c r="BT772" i="3" s="1"/>
  <c r="BU772" i="3" s="1"/>
  <c r="BP776" i="3"/>
  <c r="CB776" i="3" s="1"/>
  <c r="B790" i="3"/>
  <c r="BA776" i="3"/>
  <c r="BD773" i="3"/>
  <c r="BC773" i="3"/>
  <c r="BE773" i="3" s="1"/>
  <c r="BF773" i="3" s="1"/>
  <c r="E786" i="3"/>
  <c r="F786" i="3" s="1"/>
  <c r="G786" i="3" s="1"/>
  <c r="D786" i="3"/>
  <c r="C787" i="3"/>
  <c r="CM791" i="3"/>
  <c r="CN790" i="3"/>
  <c r="CO790" i="3" s="1"/>
  <c r="CP790" i="3" s="1"/>
  <c r="CQ790" i="3" s="1"/>
  <c r="V771" i="2"/>
  <c r="G773" i="2"/>
  <c r="T773" i="2"/>
  <c r="U772" i="2"/>
  <c r="Z772" i="2" s="1"/>
  <c r="E775" i="2"/>
  <c r="F774" i="2"/>
  <c r="I774" i="2" s="1"/>
  <c r="J769" i="1"/>
  <c r="K769" i="1" s="1"/>
  <c r="G770" i="1"/>
  <c r="H770" i="1"/>
  <c r="D772" i="1"/>
  <c r="E772" i="1" s="1"/>
  <c r="I772" i="1" s="1"/>
  <c r="F771" i="1"/>
  <c r="AQ793" i="6" l="1"/>
  <c r="AP794" i="6"/>
  <c r="AN794" i="6"/>
  <c r="AL794" i="6"/>
  <c r="AM794" i="6"/>
  <c r="Q793" i="6"/>
  <c r="S793" i="6"/>
  <c r="M795" i="6"/>
  <c r="R794" i="6"/>
  <c r="O794" i="6"/>
  <c r="S794" i="6" s="1"/>
  <c r="N794" i="6"/>
  <c r="P794" i="6"/>
  <c r="AD794" i="6"/>
  <c r="AB794" i="6"/>
  <c r="AA794" i="6"/>
  <c r="Z794" i="6"/>
  <c r="Y795" i="6"/>
  <c r="AC793" i="6"/>
  <c r="AF793" i="6" s="1"/>
  <c r="AG793" i="6" s="1"/>
  <c r="AO793" i="6"/>
  <c r="AR793" i="6" s="1"/>
  <c r="AS793" i="6" s="1"/>
  <c r="AO794" i="6"/>
  <c r="AK795" i="6"/>
  <c r="AQ794" i="6"/>
  <c r="AR794" i="6" s="1"/>
  <c r="AS794" i="6" s="1"/>
  <c r="V799" i="4"/>
  <c r="X799" i="4" s="1"/>
  <c r="Z798" i="4"/>
  <c r="AA797" i="4"/>
  <c r="AB797" i="4" s="1"/>
  <c r="AA798" i="4"/>
  <c r="AB798" i="4" s="1"/>
  <c r="U800" i="4"/>
  <c r="H800" i="4"/>
  <c r="I800" i="4" s="1"/>
  <c r="K799" i="4"/>
  <c r="DM806" i="3"/>
  <c r="DN806" i="3" s="1"/>
  <c r="DO806" i="3" s="1"/>
  <c r="DP806" i="3" s="1"/>
  <c r="CE773" i="3"/>
  <c r="CD773" i="3"/>
  <c r="CF773" i="3" s="1"/>
  <c r="CG773" i="3" s="1"/>
  <c r="BP777" i="3"/>
  <c r="CB777" i="3" s="1"/>
  <c r="B791" i="3"/>
  <c r="BA777" i="3"/>
  <c r="BB774" i="3"/>
  <c r="BQ774" i="3"/>
  <c r="CC774" i="3" s="1"/>
  <c r="BS773" i="3"/>
  <c r="BR773" i="3"/>
  <c r="BT773" i="3" s="1"/>
  <c r="BU773" i="3" s="1"/>
  <c r="BD774" i="3"/>
  <c r="BC774" i="3"/>
  <c r="BE774" i="3" s="1"/>
  <c r="BF774" i="3" s="1"/>
  <c r="E787" i="3"/>
  <c r="D787" i="3"/>
  <c r="C788" i="3"/>
  <c r="CM792" i="3"/>
  <c r="CN791" i="3"/>
  <c r="CO791" i="3" s="1"/>
  <c r="CP791" i="3" s="1"/>
  <c r="CQ791" i="3" s="1"/>
  <c r="V772" i="2"/>
  <c r="G774" i="2"/>
  <c r="T774" i="2"/>
  <c r="U773" i="2"/>
  <c r="Z773" i="2" s="1"/>
  <c r="F775" i="2"/>
  <c r="I775" i="2" s="1"/>
  <c r="E776" i="2"/>
  <c r="J770" i="1"/>
  <c r="K770" i="1" s="1"/>
  <c r="H771" i="1"/>
  <c r="G771" i="1"/>
  <c r="D773" i="1"/>
  <c r="E773" i="1" s="1"/>
  <c r="I773" i="1" s="1"/>
  <c r="F772" i="1"/>
  <c r="T793" i="6" l="1"/>
  <c r="Q794" i="6"/>
  <c r="T794" i="6" s="1"/>
  <c r="AD795" i="6"/>
  <c r="AB795" i="6"/>
  <c r="Z795" i="6"/>
  <c r="AA795" i="6"/>
  <c r="AE795" i="6" s="1"/>
  <c r="Y796" i="6"/>
  <c r="AP795" i="6"/>
  <c r="AN795" i="6"/>
  <c r="AL795" i="6"/>
  <c r="AM795" i="6"/>
  <c r="P795" i="6"/>
  <c r="M796" i="6"/>
  <c r="N795" i="6"/>
  <c r="O795" i="6"/>
  <c r="R795" i="6"/>
  <c r="AE794" i="6"/>
  <c r="AC794" i="6"/>
  <c r="AK796" i="6"/>
  <c r="F787" i="3"/>
  <c r="G787" i="3" s="1"/>
  <c r="M799" i="4"/>
  <c r="V800" i="4"/>
  <c r="Z799" i="4"/>
  <c r="U801" i="4"/>
  <c r="H801" i="4"/>
  <c r="K800" i="4"/>
  <c r="M800" i="4" s="1"/>
  <c r="N799" i="4"/>
  <c r="O799" i="4" s="1"/>
  <c r="I801" i="4"/>
  <c r="DM807" i="3"/>
  <c r="DN807" i="3" s="1"/>
  <c r="DO807" i="3" s="1"/>
  <c r="DP807" i="3" s="1"/>
  <c r="CE774" i="3"/>
  <c r="CD774" i="3"/>
  <c r="CF774" i="3" s="1"/>
  <c r="CG774" i="3" s="1"/>
  <c r="BB775" i="3"/>
  <c r="BD775" i="3" s="1"/>
  <c r="BQ775" i="3"/>
  <c r="CC775" i="3" s="1"/>
  <c r="BP778" i="3"/>
  <c r="CB778" i="3" s="1"/>
  <c r="BA778" i="3"/>
  <c r="B792" i="3"/>
  <c r="BS774" i="3"/>
  <c r="BR774" i="3"/>
  <c r="BT774" i="3" s="1"/>
  <c r="BU774" i="3" s="1"/>
  <c r="E788" i="3"/>
  <c r="F788" i="3" s="1"/>
  <c r="G788" i="3" s="1"/>
  <c r="D788" i="3"/>
  <c r="C789" i="3"/>
  <c r="CM793" i="3"/>
  <c r="CN792" i="3"/>
  <c r="CO792" i="3" s="1"/>
  <c r="CP792" i="3" s="1"/>
  <c r="CQ792" i="3" s="1"/>
  <c r="V773" i="2"/>
  <c r="G775" i="2"/>
  <c r="T775" i="2"/>
  <c r="U774" i="2"/>
  <c r="Z774" i="2" s="1"/>
  <c r="E777" i="2"/>
  <c r="F776" i="2"/>
  <c r="I776" i="2" s="1"/>
  <c r="H772" i="1"/>
  <c r="G772" i="1"/>
  <c r="J771" i="1"/>
  <c r="K771" i="1" s="1"/>
  <c r="D774" i="1"/>
  <c r="E774" i="1" s="1"/>
  <c r="I774" i="1" s="1"/>
  <c r="F773" i="1"/>
  <c r="AF794" i="6" l="1"/>
  <c r="AG794" i="6" s="1"/>
  <c r="R796" i="6"/>
  <c r="P796" i="6"/>
  <c r="N796" i="6"/>
  <c r="M797" i="6"/>
  <c r="O796" i="6"/>
  <c r="S796" i="6" s="1"/>
  <c r="AP796" i="6"/>
  <c r="AN796" i="6"/>
  <c r="AL796" i="6"/>
  <c r="AM796" i="6"/>
  <c r="AQ796" i="6" s="1"/>
  <c r="AD796" i="6"/>
  <c r="AB796" i="6"/>
  <c r="Z796" i="6"/>
  <c r="AA796" i="6"/>
  <c r="Y797" i="6"/>
  <c r="Q795" i="6"/>
  <c r="AC795" i="6"/>
  <c r="AF795" i="6" s="1"/>
  <c r="AG795" i="6" s="1"/>
  <c r="S795" i="6"/>
  <c r="AK797" i="6"/>
  <c r="AQ795" i="6"/>
  <c r="AO795" i="6"/>
  <c r="V801" i="4"/>
  <c r="U802" i="4"/>
  <c r="X800" i="4"/>
  <c r="Z800" i="4" s="1"/>
  <c r="AA799" i="4"/>
  <c r="AB799" i="4" s="1"/>
  <c r="H802" i="4"/>
  <c r="I802" i="4" s="1"/>
  <c r="K801" i="4"/>
  <c r="N800" i="4"/>
  <c r="O800" i="4" s="1"/>
  <c r="DM808" i="3"/>
  <c r="DN808" i="3" s="1"/>
  <c r="DO808" i="3" s="1"/>
  <c r="DP808" i="3" s="1"/>
  <c r="CE775" i="3"/>
  <c r="CD775" i="3"/>
  <c r="CF775" i="3" s="1"/>
  <c r="CG775" i="3" s="1"/>
  <c r="BB776" i="3"/>
  <c r="BQ776" i="3"/>
  <c r="CC776" i="3" s="1"/>
  <c r="BC775" i="3"/>
  <c r="BE775" i="3" s="1"/>
  <c r="BF775" i="3" s="1"/>
  <c r="BP779" i="3"/>
  <c r="CB779" i="3" s="1"/>
  <c r="B793" i="3"/>
  <c r="BA779" i="3"/>
  <c r="BS775" i="3"/>
  <c r="BR775" i="3"/>
  <c r="BT775" i="3" s="1"/>
  <c r="BU775" i="3" s="1"/>
  <c r="BD776" i="3"/>
  <c r="BC776" i="3"/>
  <c r="BE776" i="3" s="1"/>
  <c r="BF776" i="3" s="1"/>
  <c r="E789" i="3"/>
  <c r="F789" i="3" s="1"/>
  <c r="G789" i="3" s="1"/>
  <c r="D789" i="3"/>
  <c r="C790" i="3"/>
  <c r="CM794" i="3"/>
  <c r="CN793" i="3"/>
  <c r="CO793" i="3" s="1"/>
  <c r="CP793" i="3" s="1"/>
  <c r="CQ793" i="3" s="1"/>
  <c r="V774" i="2"/>
  <c r="G776" i="2"/>
  <c r="T776" i="2"/>
  <c r="U775" i="2"/>
  <c r="Z775" i="2" s="1"/>
  <c r="E778" i="2"/>
  <c r="F777" i="2"/>
  <c r="I777" i="2" s="1"/>
  <c r="J772" i="1"/>
  <c r="K772" i="1" s="1"/>
  <c r="H773" i="1"/>
  <c r="G773" i="1"/>
  <c r="D775" i="1"/>
  <c r="E775" i="1" s="1"/>
  <c r="I775" i="1" s="1"/>
  <c r="F774" i="1"/>
  <c r="AP797" i="6" l="1"/>
  <c r="AN797" i="6"/>
  <c r="AL797" i="6"/>
  <c r="AM797" i="6"/>
  <c r="AC796" i="6"/>
  <c r="N797" i="6"/>
  <c r="R797" i="6"/>
  <c r="M798" i="6"/>
  <c r="O797" i="6"/>
  <c r="P797" i="6"/>
  <c r="T795" i="6"/>
  <c r="AD797" i="6"/>
  <c r="AB797" i="6"/>
  <c r="Z797" i="6"/>
  <c r="AA797" i="6"/>
  <c r="Y798" i="6"/>
  <c r="Q796" i="6"/>
  <c r="T796" i="6" s="1"/>
  <c r="AE796" i="6"/>
  <c r="AO796" i="6"/>
  <c r="AR796" i="6" s="1"/>
  <c r="AS796" i="6" s="1"/>
  <c r="AK798" i="6"/>
  <c r="AR795" i="6"/>
  <c r="AS795" i="6" s="1"/>
  <c r="M801" i="4"/>
  <c r="X801" i="4"/>
  <c r="Z801" i="4" s="1"/>
  <c r="V802" i="4"/>
  <c r="AA800" i="4"/>
  <c r="AB800" i="4" s="1"/>
  <c r="U803" i="4"/>
  <c r="H803" i="4"/>
  <c r="I803" i="4" s="1"/>
  <c r="K802" i="4"/>
  <c r="N801" i="4"/>
  <c r="O801" i="4" s="1"/>
  <c r="DM809" i="3"/>
  <c r="DN809" i="3" s="1"/>
  <c r="DO809" i="3" s="1"/>
  <c r="DP809" i="3" s="1"/>
  <c r="CE776" i="3"/>
  <c r="CD776" i="3"/>
  <c r="CF776" i="3" s="1"/>
  <c r="CG776" i="3" s="1"/>
  <c r="BB777" i="3"/>
  <c r="BQ777" i="3"/>
  <c r="CC777" i="3" s="1"/>
  <c r="BP780" i="3"/>
  <c r="CB780" i="3" s="1"/>
  <c r="B794" i="3"/>
  <c r="BA780" i="3"/>
  <c r="BS776" i="3"/>
  <c r="BR776" i="3"/>
  <c r="BT776" i="3" s="1"/>
  <c r="BU776" i="3" s="1"/>
  <c r="BD777" i="3"/>
  <c r="BC777" i="3"/>
  <c r="BE777" i="3" s="1"/>
  <c r="BF777" i="3" s="1"/>
  <c r="E790" i="3"/>
  <c r="D790" i="3"/>
  <c r="C791" i="3"/>
  <c r="CM795" i="3"/>
  <c r="CN794" i="3"/>
  <c r="CO794" i="3" s="1"/>
  <c r="CP794" i="3" s="1"/>
  <c r="CQ794" i="3" s="1"/>
  <c r="V775" i="2"/>
  <c r="G777" i="2"/>
  <c r="T777" i="2"/>
  <c r="U776" i="2"/>
  <c r="Z776" i="2" s="1"/>
  <c r="J773" i="1"/>
  <c r="K773" i="1" s="1"/>
  <c r="E779" i="2"/>
  <c r="F778" i="2"/>
  <c r="I778" i="2" s="1"/>
  <c r="H774" i="1"/>
  <c r="G774" i="1"/>
  <c r="J774" i="1" s="1"/>
  <c r="K774" i="1" s="1"/>
  <c r="D776" i="1"/>
  <c r="E776" i="1" s="1"/>
  <c r="I776" i="1" s="1"/>
  <c r="F775" i="1"/>
  <c r="S797" i="6" l="1"/>
  <c r="Q797" i="6"/>
  <c r="AF796" i="6"/>
  <c r="AG796" i="6" s="1"/>
  <c r="AP798" i="6"/>
  <c r="AN798" i="6"/>
  <c r="AL798" i="6"/>
  <c r="AM798" i="6"/>
  <c r="R798" i="6"/>
  <c r="N798" i="6"/>
  <c r="M799" i="6"/>
  <c r="O798" i="6"/>
  <c r="P798" i="6"/>
  <c r="AD798" i="6"/>
  <c r="AB798" i="6"/>
  <c r="Z798" i="6"/>
  <c r="AA798" i="6"/>
  <c r="Y799" i="6"/>
  <c r="AE797" i="6"/>
  <c r="AC797" i="6"/>
  <c r="AF797" i="6" s="1"/>
  <c r="AG797" i="6" s="1"/>
  <c r="AK799" i="6"/>
  <c r="AQ797" i="6"/>
  <c r="AO797" i="6"/>
  <c r="F790" i="3"/>
  <c r="G790" i="3" s="1"/>
  <c r="M802" i="4"/>
  <c r="V803" i="4"/>
  <c r="AA801" i="4"/>
  <c r="AB801" i="4" s="1"/>
  <c r="X802" i="4"/>
  <c r="Z802" i="4" s="1"/>
  <c r="U804" i="4"/>
  <c r="H804" i="4"/>
  <c r="K803" i="4"/>
  <c r="N802" i="4"/>
  <c r="O802" i="4" s="1"/>
  <c r="I804" i="4"/>
  <c r="DM810" i="3"/>
  <c r="DN810" i="3" s="1"/>
  <c r="DO810" i="3" s="1"/>
  <c r="DP810" i="3" s="1"/>
  <c r="CE777" i="3"/>
  <c r="CD777" i="3"/>
  <c r="CF777" i="3" s="1"/>
  <c r="CG777" i="3" s="1"/>
  <c r="BB778" i="3"/>
  <c r="BQ778" i="3"/>
  <c r="CC778" i="3" s="1"/>
  <c r="BP781" i="3"/>
  <c r="CB781" i="3" s="1"/>
  <c r="B795" i="3"/>
  <c r="BA781" i="3"/>
  <c r="BS777" i="3"/>
  <c r="BR777" i="3"/>
  <c r="BT777" i="3" s="1"/>
  <c r="BU777" i="3" s="1"/>
  <c r="BD778" i="3"/>
  <c r="BC778" i="3"/>
  <c r="BE778" i="3" s="1"/>
  <c r="BF778" i="3" s="1"/>
  <c r="E791" i="3"/>
  <c r="F791" i="3" s="1"/>
  <c r="G791" i="3" s="1"/>
  <c r="D791" i="3"/>
  <c r="C792" i="3"/>
  <c r="CM796" i="3"/>
  <c r="CN795" i="3"/>
  <c r="CO795" i="3" s="1"/>
  <c r="CP795" i="3" s="1"/>
  <c r="CQ795" i="3" s="1"/>
  <c r="V776" i="2"/>
  <c r="G778" i="2"/>
  <c r="T778" i="2"/>
  <c r="U777" i="2"/>
  <c r="Z777" i="2" s="1"/>
  <c r="E780" i="2"/>
  <c r="F779" i="2"/>
  <c r="I779" i="2" s="1"/>
  <c r="H775" i="1"/>
  <c r="G775" i="1"/>
  <c r="D777" i="1"/>
  <c r="E777" i="1" s="1"/>
  <c r="I777" i="1" s="1"/>
  <c r="F776" i="1"/>
  <c r="T797" i="6" l="1"/>
  <c r="AC798" i="6"/>
  <c r="Q798" i="6"/>
  <c r="S798" i="6"/>
  <c r="R799" i="6"/>
  <c r="P799" i="6"/>
  <c r="O799" i="6"/>
  <c r="S799" i="6" s="1"/>
  <c r="N799" i="6"/>
  <c r="M800" i="6"/>
  <c r="AP799" i="6"/>
  <c r="AN799" i="6"/>
  <c r="AM799" i="6"/>
  <c r="AQ799" i="6" s="1"/>
  <c r="AL799" i="6"/>
  <c r="AD799" i="6"/>
  <c r="AB799" i="6"/>
  <c r="Z799" i="6"/>
  <c r="AA799" i="6"/>
  <c r="Y800" i="6"/>
  <c r="AE798" i="6"/>
  <c r="AR797" i="6"/>
  <c r="AS797" i="6" s="1"/>
  <c r="AQ798" i="6"/>
  <c r="AO798" i="6"/>
  <c r="AK800" i="6"/>
  <c r="M803" i="4"/>
  <c r="N803" i="4" s="1"/>
  <c r="O803" i="4" s="1"/>
  <c r="V804" i="4"/>
  <c r="AA802" i="4"/>
  <c r="AB802" i="4" s="1"/>
  <c r="X803" i="4"/>
  <c r="Z803" i="4" s="1"/>
  <c r="X804" i="4"/>
  <c r="U805" i="4"/>
  <c r="H805" i="4"/>
  <c r="I805" i="4" s="1"/>
  <c r="K804" i="4"/>
  <c r="DM811" i="3"/>
  <c r="DN811" i="3" s="1"/>
  <c r="DO811" i="3" s="1"/>
  <c r="DP811" i="3" s="1"/>
  <c r="CE778" i="3"/>
  <c r="CD778" i="3"/>
  <c r="CF778" i="3" s="1"/>
  <c r="CG778" i="3" s="1"/>
  <c r="BB779" i="3"/>
  <c r="BQ779" i="3"/>
  <c r="CC779" i="3" s="1"/>
  <c r="BP782" i="3"/>
  <c r="CB782" i="3" s="1"/>
  <c r="B796" i="3"/>
  <c r="BA782" i="3"/>
  <c r="BR778" i="3"/>
  <c r="BT778" i="3" s="1"/>
  <c r="BU778" i="3" s="1"/>
  <c r="BS778" i="3"/>
  <c r="BD779" i="3"/>
  <c r="BC779" i="3"/>
  <c r="BE779" i="3" s="1"/>
  <c r="BF779" i="3" s="1"/>
  <c r="E792" i="3"/>
  <c r="F792" i="3" s="1"/>
  <c r="G792" i="3" s="1"/>
  <c r="D792" i="3"/>
  <c r="C793" i="3"/>
  <c r="CM797" i="3"/>
  <c r="CN796" i="3"/>
  <c r="CO796" i="3" s="1"/>
  <c r="CP796" i="3" s="1"/>
  <c r="CQ796" i="3" s="1"/>
  <c r="V777" i="2"/>
  <c r="G779" i="2"/>
  <c r="T779" i="2"/>
  <c r="U778" i="2"/>
  <c r="Z778" i="2" s="1"/>
  <c r="E781" i="2"/>
  <c r="F780" i="2"/>
  <c r="I780" i="2" s="1"/>
  <c r="J775" i="1"/>
  <c r="K775" i="1" s="1"/>
  <c r="H776" i="1"/>
  <c r="G776" i="1"/>
  <c r="D778" i="1"/>
  <c r="E778" i="1" s="1"/>
  <c r="I778" i="1" s="1"/>
  <c r="F777" i="1"/>
  <c r="AF798" i="6" l="1"/>
  <c r="AG798" i="6" s="1"/>
  <c r="T798" i="6"/>
  <c r="AC799" i="6"/>
  <c r="O800" i="6"/>
  <c r="R800" i="6"/>
  <c r="N800" i="6"/>
  <c r="M801" i="6"/>
  <c r="P800" i="6"/>
  <c r="AP800" i="6"/>
  <c r="AN800" i="6"/>
  <c r="AL800" i="6"/>
  <c r="AM800" i="6"/>
  <c r="AD800" i="6"/>
  <c r="AB800" i="6"/>
  <c r="Z800" i="6"/>
  <c r="AA800" i="6"/>
  <c r="Y801" i="6"/>
  <c r="Q799" i="6"/>
  <c r="T799" i="6" s="1"/>
  <c r="AE799" i="6"/>
  <c r="AF799" i="6" s="1"/>
  <c r="AG799" i="6" s="1"/>
  <c r="AK801" i="6"/>
  <c r="AO799" i="6"/>
  <c r="AR798" i="6"/>
  <c r="AS798" i="6" s="1"/>
  <c r="AR799" i="6"/>
  <c r="AS799" i="6" s="1"/>
  <c r="M804" i="4"/>
  <c r="N804" i="4" s="1"/>
  <c r="O804" i="4" s="1"/>
  <c r="V805" i="4"/>
  <c r="Z804" i="4"/>
  <c r="AA804" i="4" s="1"/>
  <c r="AB804" i="4" s="1"/>
  <c r="X805" i="4"/>
  <c r="U806" i="4"/>
  <c r="AA803" i="4"/>
  <c r="AB803" i="4" s="1"/>
  <c r="H806" i="4"/>
  <c r="I806" i="4" s="1"/>
  <c r="K805" i="4"/>
  <c r="M805" i="4" s="1"/>
  <c r="N805" i="4" s="1"/>
  <c r="O805" i="4" s="1"/>
  <c r="DM812" i="3"/>
  <c r="DN812" i="3" s="1"/>
  <c r="DO812" i="3" s="1"/>
  <c r="DP812" i="3" s="1"/>
  <c r="CD779" i="3"/>
  <c r="CF779" i="3" s="1"/>
  <c r="CG779" i="3" s="1"/>
  <c r="CE779" i="3"/>
  <c r="BB780" i="3"/>
  <c r="BQ780" i="3"/>
  <c r="CC780" i="3" s="1"/>
  <c r="BP783" i="3"/>
  <c r="CB783" i="3" s="1"/>
  <c r="BA783" i="3"/>
  <c r="B797" i="3"/>
  <c r="BR779" i="3"/>
  <c r="BT779" i="3" s="1"/>
  <c r="BU779" i="3" s="1"/>
  <c r="BS779" i="3"/>
  <c r="BD780" i="3"/>
  <c r="BC780" i="3"/>
  <c r="BE780" i="3" s="1"/>
  <c r="BF780" i="3" s="1"/>
  <c r="E793" i="3"/>
  <c r="F793" i="3" s="1"/>
  <c r="G793" i="3" s="1"/>
  <c r="D793" i="3"/>
  <c r="C794" i="3"/>
  <c r="CM798" i="3"/>
  <c r="CN797" i="3"/>
  <c r="CO797" i="3" s="1"/>
  <c r="CP797" i="3" s="1"/>
  <c r="CQ797" i="3" s="1"/>
  <c r="V778" i="2"/>
  <c r="G780" i="2"/>
  <c r="T780" i="2"/>
  <c r="U779" i="2"/>
  <c r="Z779" i="2" s="1"/>
  <c r="F781" i="2"/>
  <c r="I781" i="2" s="1"/>
  <c r="E782" i="2"/>
  <c r="J776" i="1"/>
  <c r="K776" i="1" s="1"/>
  <c r="G777" i="1"/>
  <c r="H777" i="1"/>
  <c r="D779" i="1"/>
  <c r="E779" i="1" s="1"/>
  <c r="I779" i="1" s="1"/>
  <c r="F778" i="1"/>
  <c r="AC800" i="6" l="1"/>
  <c r="Q800" i="6"/>
  <c r="AO800" i="6"/>
  <c r="AP801" i="6"/>
  <c r="AN801" i="6"/>
  <c r="AL801" i="6"/>
  <c r="AM801" i="6"/>
  <c r="P801" i="6"/>
  <c r="O801" i="6"/>
  <c r="R801" i="6"/>
  <c r="N801" i="6"/>
  <c r="M802" i="6"/>
  <c r="AD801" i="6"/>
  <c r="AB801" i="6"/>
  <c r="AA801" i="6"/>
  <c r="Z801" i="6"/>
  <c r="Y802" i="6"/>
  <c r="AE800" i="6"/>
  <c r="AF800" i="6" s="1"/>
  <c r="AG800" i="6" s="1"/>
  <c r="S800" i="6"/>
  <c r="AK802" i="6"/>
  <c r="AQ800" i="6"/>
  <c r="AR800" i="6" s="1"/>
  <c r="AS800" i="6" s="1"/>
  <c r="V806" i="4"/>
  <c r="U807" i="4"/>
  <c r="Z805" i="4"/>
  <c r="H807" i="4"/>
  <c r="K806" i="4"/>
  <c r="M806" i="4" s="1"/>
  <c r="I807" i="4"/>
  <c r="DM813" i="3"/>
  <c r="DN813" i="3" s="1"/>
  <c r="DO813" i="3" s="1"/>
  <c r="DP813" i="3" s="1"/>
  <c r="CD780" i="3"/>
  <c r="CF780" i="3" s="1"/>
  <c r="CG780" i="3" s="1"/>
  <c r="CE780" i="3"/>
  <c r="BB781" i="3"/>
  <c r="BQ781" i="3"/>
  <c r="CC781" i="3" s="1"/>
  <c r="BS780" i="3"/>
  <c r="BR780" i="3"/>
  <c r="BT780" i="3" s="1"/>
  <c r="BU780" i="3" s="1"/>
  <c r="BP784" i="3"/>
  <c r="CB784" i="3" s="1"/>
  <c r="B798" i="3"/>
  <c r="BA784" i="3"/>
  <c r="BD781" i="3"/>
  <c r="BC781" i="3"/>
  <c r="BE781" i="3" s="1"/>
  <c r="BF781" i="3" s="1"/>
  <c r="E794" i="3"/>
  <c r="D794" i="3"/>
  <c r="C795" i="3"/>
  <c r="CM799" i="3"/>
  <c r="CN798" i="3"/>
  <c r="CO798" i="3" s="1"/>
  <c r="CP798" i="3" s="1"/>
  <c r="CQ798" i="3" s="1"/>
  <c r="V779" i="2"/>
  <c r="G781" i="2"/>
  <c r="T781" i="2"/>
  <c r="U780" i="2"/>
  <c r="Z780" i="2" s="1"/>
  <c r="E783" i="2"/>
  <c r="F782" i="2"/>
  <c r="I782" i="2" s="1"/>
  <c r="J777" i="1"/>
  <c r="K777" i="1" s="1"/>
  <c r="G778" i="1"/>
  <c r="H778" i="1"/>
  <c r="D780" i="1"/>
  <c r="E780" i="1" s="1"/>
  <c r="I780" i="1" s="1"/>
  <c r="F779" i="1"/>
  <c r="T800" i="6" l="1"/>
  <c r="AC801" i="6"/>
  <c r="AE801" i="6"/>
  <c r="AP802" i="6"/>
  <c r="AN802" i="6"/>
  <c r="AL802" i="6"/>
  <c r="AM802" i="6"/>
  <c r="AF801" i="6"/>
  <c r="AG801" i="6" s="1"/>
  <c r="R802" i="6"/>
  <c r="P802" i="6"/>
  <c r="O802" i="6"/>
  <c r="M803" i="6"/>
  <c r="N802" i="6"/>
  <c r="Q801" i="6"/>
  <c r="AD802" i="6"/>
  <c r="AB802" i="6"/>
  <c r="AA802" i="6"/>
  <c r="Z802" i="6"/>
  <c r="Y803" i="6"/>
  <c r="S801" i="6"/>
  <c r="AQ802" i="6"/>
  <c r="AK803" i="6"/>
  <c r="AQ801" i="6"/>
  <c r="AO801" i="6"/>
  <c r="F794" i="3"/>
  <c r="G794" i="3" s="1"/>
  <c r="V807" i="4"/>
  <c r="X807" i="4" s="1"/>
  <c r="U808" i="4"/>
  <c r="AA805" i="4"/>
  <c r="AB805" i="4" s="1"/>
  <c r="X806" i="4"/>
  <c r="Z806" i="4" s="1"/>
  <c r="H808" i="4"/>
  <c r="I808" i="4" s="1"/>
  <c r="K807" i="4"/>
  <c r="M807" i="4" s="1"/>
  <c r="N806" i="4"/>
  <c r="O806" i="4" s="1"/>
  <c r="DM814" i="3"/>
  <c r="DN814" i="3" s="1"/>
  <c r="DO814" i="3" s="1"/>
  <c r="DP814" i="3" s="1"/>
  <c r="CE781" i="3"/>
  <c r="CD781" i="3"/>
  <c r="CF781" i="3" s="1"/>
  <c r="CG781" i="3" s="1"/>
  <c r="BB782" i="3"/>
  <c r="BQ782" i="3"/>
  <c r="CC782" i="3" s="1"/>
  <c r="BS781" i="3"/>
  <c r="BR781" i="3"/>
  <c r="BT781" i="3" s="1"/>
  <c r="BU781" i="3" s="1"/>
  <c r="BP785" i="3"/>
  <c r="CB785" i="3" s="1"/>
  <c r="B799" i="3"/>
  <c r="BA785" i="3"/>
  <c r="BD782" i="3"/>
  <c r="BC782" i="3"/>
  <c r="BE782" i="3" s="1"/>
  <c r="BF782" i="3" s="1"/>
  <c r="E795" i="3"/>
  <c r="F795" i="3" s="1"/>
  <c r="G795" i="3" s="1"/>
  <c r="D795" i="3"/>
  <c r="C796" i="3"/>
  <c r="CM800" i="3"/>
  <c r="CN799" i="3"/>
  <c r="CO799" i="3" s="1"/>
  <c r="CP799" i="3" s="1"/>
  <c r="CQ799" i="3" s="1"/>
  <c r="V780" i="2"/>
  <c r="G782" i="2"/>
  <c r="U781" i="2"/>
  <c r="Z781" i="2" s="1"/>
  <c r="T782" i="2"/>
  <c r="E784" i="2"/>
  <c r="F783" i="2"/>
  <c r="I783" i="2" s="1"/>
  <c r="J778" i="1"/>
  <c r="K778" i="1" s="1"/>
  <c r="H779" i="1"/>
  <c r="G779" i="1"/>
  <c r="D781" i="1"/>
  <c r="E781" i="1" s="1"/>
  <c r="I781" i="1" s="1"/>
  <c r="F780" i="1"/>
  <c r="S802" i="6" l="1"/>
  <c r="T801" i="6"/>
  <c r="AP803" i="6"/>
  <c r="AN803" i="6"/>
  <c r="AM803" i="6"/>
  <c r="AL803" i="6"/>
  <c r="Q802" i="6"/>
  <c r="T802" i="6" s="1"/>
  <c r="AD803" i="6"/>
  <c r="AB803" i="6"/>
  <c r="Z803" i="6"/>
  <c r="AA803" i="6"/>
  <c r="AE803" i="6" s="1"/>
  <c r="Y804" i="6"/>
  <c r="AE802" i="6"/>
  <c r="P803" i="6"/>
  <c r="M804" i="6"/>
  <c r="R803" i="6"/>
  <c r="N803" i="6"/>
  <c r="O803" i="6"/>
  <c r="AC802" i="6"/>
  <c r="AQ803" i="6"/>
  <c r="AK804" i="6"/>
  <c r="AO802" i="6"/>
  <c r="AR802" i="6" s="1"/>
  <c r="AS802" i="6" s="1"/>
  <c r="AR801" i="6"/>
  <c r="AS801" i="6" s="1"/>
  <c r="V808" i="4"/>
  <c r="AA806" i="4"/>
  <c r="AB806" i="4" s="1"/>
  <c r="Z807" i="4"/>
  <c r="U809" i="4"/>
  <c r="H809" i="4"/>
  <c r="I809" i="4" s="1"/>
  <c r="K808" i="4"/>
  <c r="M808" i="4" s="1"/>
  <c r="N807" i="4"/>
  <c r="O807" i="4" s="1"/>
  <c r="DM815" i="3"/>
  <c r="DN815" i="3" s="1"/>
  <c r="DO815" i="3" s="1"/>
  <c r="DP815" i="3" s="1"/>
  <c r="CE782" i="3"/>
  <c r="CD782" i="3"/>
  <c r="CF782" i="3" s="1"/>
  <c r="CG782" i="3" s="1"/>
  <c r="BB783" i="3"/>
  <c r="BQ783" i="3"/>
  <c r="CC783" i="3" s="1"/>
  <c r="BP786" i="3"/>
  <c r="CB786" i="3" s="1"/>
  <c r="BA786" i="3"/>
  <c r="B800" i="3"/>
  <c r="BS782" i="3"/>
  <c r="BR782" i="3"/>
  <c r="BT782" i="3" s="1"/>
  <c r="BU782" i="3" s="1"/>
  <c r="BD783" i="3"/>
  <c r="BC783" i="3"/>
  <c r="BE783" i="3" s="1"/>
  <c r="BF783" i="3" s="1"/>
  <c r="E796" i="3"/>
  <c r="F796" i="3" s="1"/>
  <c r="G796" i="3" s="1"/>
  <c r="D796" i="3"/>
  <c r="C797" i="3"/>
  <c r="CM801" i="3"/>
  <c r="CN800" i="3"/>
  <c r="CO800" i="3" s="1"/>
  <c r="CP800" i="3" s="1"/>
  <c r="CQ800" i="3" s="1"/>
  <c r="V781" i="2"/>
  <c r="G783" i="2"/>
  <c r="T783" i="2"/>
  <c r="U782" i="2"/>
  <c r="Z782" i="2" s="1"/>
  <c r="F784" i="2"/>
  <c r="I784" i="2" s="1"/>
  <c r="E785" i="2"/>
  <c r="J779" i="1"/>
  <c r="K779" i="1" s="1"/>
  <c r="H780" i="1"/>
  <c r="G780" i="1"/>
  <c r="D782" i="1"/>
  <c r="E782" i="1" s="1"/>
  <c r="I782" i="1" s="1"/>
  <c r="F781" i="1"/>
  <c r="S803" i="6" l="1"/>
  <c r="Q803" i="6"/>
  <c r="AD804" i="6"/>
  <c r="AB804" i="6"/>
  <c r="AA804" i="6"/>
  <c r="AE804" i="6" s="1"/>
  <c r="Z804" i="6"/>
  <c r="Y805" i="6"/>
  <c r="AC803" i="6"/>
  <c r="AF803" i="6" s="1"/>
  <c r="AG803" i="6" s="1"/>
  <c r="AP804" i="6"/>
  <c r="AN804" i="6"/>
  <c r="AM804" i="6"/>
  <c r="AL804" i="6"/>
  <c r="AF802" i="6"/>
  <c r="AG802" i="6" s="1"/>
  <c r="O804" i="6"/>
  <c r="N804" i="6"/>
  <c r="R804" i="6"/>
  <c r="M805" i="6"/>
  <c r="P804" i="6"/>
  <c r="AO803" i="6"/>
  <c r="AR803" i="6" s="1"/>
  <c r="AS803" i="6" s="1"/>
  <c r="AK805" i="6"/>
  <c r="V809" i="4"/>
  <c r="AA807" i="4"/>
  <c r="AB807" i="4" s="1"/>
  <c r="X808" i="4"/>
  <c r="Z808" i="4" s="1"/>
  <c r="U810" i="4"/>
  <c r="H810" i="4"/>
  <c r="I810" i="4" s="1"/>
  <c r="K809" i="4"/>
  <c r="M809" i="4" s="1"/>
  <c r="N808" i="4"/>
  <c r="O808" i="4" s="1"/>
  <c r="DM816" i="3"/>
  <c r="DN816" i="3" s="1"/>
  <c r="DO816" i="3" s="1"/>
  <c r="DP816" i="3" s="1"/>
  <c r="CE783" i="3"/>
  <c r="CD783" i="3"/>
  <c r="CF783" i="3" s="1"/>
  <c r="CG783" i="3" s="1"/>
  <c r="BB784" i="3"/>
  <c r="BQ784" i="3"/>
  <c r="CC784" i="3" s="1"/>
  <c r="BP787" i="3"/>
  <c r="CB787" i="3" s="1"/>
  <c r="BA787" i="3"/>
  <c r="B801" i="3"/>
  <c r="BS783" i="3"/>
  <c r="BR783" i="3"/>
  <c r="BT783" i="3" s="1"/>
  <c r="BU783" i="3" s="1"/>
  <c r="BD784" i="3"/>
  <c r="BC784" i="3"/>
  <c r="BE784" i="3" s="1"/>
  <c r="BF784" i="3" s="1"/>
  <c r="E797" i="3"/>
  <c r="F797" i="3" s="1"/>
  <c r="G797" i="3" s="1"/>
  <c r="D797" i="3"/>
  <c r="C798" i="3"/>
  <c r="CM802" i="3"/>
  <c r="CN801" i="3"/>
  <c r="CO801" i="3" s="1"/>
  <c r="CP801" i="3" s="1"/>
  <c r="CQ801" i="3" s="1"/>
  <c r="V782" i="2"/>
  <c r="G784" i="2"/>
  <c r="T784" i="2"/>
  <c r="U783" i="2"/>
  <c r="Z783" i="2" s="1"/>
  <c r="E786" i="2"/>
  <c r="F785" i="2"/>
  <c r="I785" i="2" s="1"/>
  <c r="J780" i="1"/>
  <c r="K780" i="1" s="1"/>
  <c r="H781" i="1"/>
  <c r="G781" i="1"/>
  <c r="D783" i="1"/>
  <c r="E783" i="1" s="1"/>
  <c r="I783" i="1" s="1"/>
  <c r="F782" i="1"/>
  <c r="T803" i="6" l="1"/>
  <c r="S804" i="6"/>
  <c r="Q804" i="6"/>
  <c r="T804" i="6" s="1"/>
  <c r="AO804" i="6"/>
  <c r="AP805" i="6"/>
  <c r="AN805" i="6"/>
  <c r="AL805" i="6"/>
  <c r="AM805" i="6"/>
  <c r="AD805" i="6"/>
  <c r="AB805" i="6"/>
  <c r="AA805" i="6"/>
  <c r="AE805" i="6" s="1"/>
  <c r="Z805" i="6"/>
  <c r="Y806" i="6"/>
  <c r="P805" i="6"/>
  <c r="O805" i="6"/>
  <c r="M806" i="6"/>
  <c r="R805" i="6"/>
  <c r="N805" i="6"/>
  <c r="AC804" i="6"/>
  <c r="AF804" i="6" s="1"/>
  <c r="AG804" i="6" s="1"/>
  <c r="AK806" i="6"/>
  <c r="AQ805" i="6"/>
  <c r="AQ804" i="6"/>
  <c r="AR804" i="6" s="1"/>
  <c r="AS804" i="6" s="1"/>
  <c r="V810" i="4"/>
  <c r="AA808" i="4"/>
  <c r="AB808" i="4" s="1"/>
  <c r="U811" i="4"/>
  <c r="X809" i="4"/>
  <c r="Z809" i="4" s="1"/>
  <c r="H811" i="4"/>
  <c r="I811" i="4" s="1"/>
  <c r="K810" i="4"/>
  <c r="M810" i="4" s="1"/>
  <c r="N809" i="4"/>
  <c r="O809" i="4" s="1"/>
  <c r="DM817" i="3"/>
  <c r="DN817" i="3" s="1"/>
  <c r="DO817" i="3" s="1"/>
  <c r="DP817" i="3" s="1"/>
  <c r="CE784" i="3"/>
  <c r="CD784" i="3"/>
  <c r="CF784" i="3" s="1"/>
  <c r="CG784" i="3" s="1"/>
  <c r="BS784" i="3"/>
  <c r="BR784" i="3"/>
  <c r="BT784" i="3" s="1"/>
  <c r="BU784" i="3" s="1"/>
  <c r="BB785" i="3"/>
  <c r="BQ785" i="3"/>
  <c r="CC785" i="3" s="1"/>
  <c r="BP788" i="3"/>
  <c r="CB788" i="3" s="1"/>
  <c r="BA788" i="3"/>
  <c r="B802" i="3"/>
  <c r="BD785" i="3"/>
  <c r="BC785" i="3"/>
  <c r="BE785" i="3" s="1"/>
  <c r="BF785" i="3" s="1"/>
  <c r="E798" i="3"/>
  <c r="D798" i="3"/>
  <c r="C799" i="3"/>
  <c r="CM803" i="3"/>
  <c r="CN802" i="3"/>
  <c r="CO802" i="3" s="1"/>
  <c r="CP802" i="3" s="1"/>
  <c r="CQ802" i="3" s="1"/>
  <c r="V783" i="2"/>
  <c r="G785" i="2"/>
  <c r="U784" i="2"/>
  <c r="Z784" i="2" s="1"/>
  <c r="T785" i="2"/>
  <c r="E787" i="2"/>
  <c r="F786" i="2"/>
  <c r="I786" i="2" s="1"/>
  <c r="J781" i="1"/>
  <c r="K781" i="1" s="1"/>
  <c r="H782" i="1"/>
  <c r="G782" i="1"/>
  <c r="D784" i="1"/>
  <c r="E784" i="1" s="1"/>
  <c r="I784" i="1" s="1"/>
  <c r="F783" i="1"/>
  <c r="Q805" i="6" l="1"/>
  <c r="S805" i="6"/>
  <c r="AD806" i="6"/>
  <c r="AB806" i="6"/>
  <c r="Z806" i="6"/>
  <c r="AA806" i="6"/>
  <c r="AE806" i="6" s="1"/>
  <c r="Y807" i="6"/>
  <c r="AC805" i="6"/>
  <c r="AF805" i="6" s="1"/>
  <c r="AG805" i="6" s="1"/>
  <c r="AP806" i="6"/>
  <c r="AN806" i="6"/>
  <c r="AL806" i="6"/>
  <c r="AM806" i="6"/>
  <c r="N806" i="6"/>
  <c r="O806" i="6"/>
  <c r="M807" i="6"/>
  <c r="P806" i="6"/>
  <c r="R806" i="6"/>
  <c r="AO805" i="6"/>
  <c r="AR805" i="6" s="1"/>
  <c r="AS805" i="6" s="1"/>
  <c r="AK807" i="6"/>
  <c r="F798" i="3"/>
  <c r="G798" i="3" s="1"/>
  <c r="X810" i="4"/>
  <c r="V811" i="4"/>
  <c r="X811" i="4" s="1"/>
  <c r="AA809" i="4"/>
  <c r="AB809" i="4" s="1"/>
  <c r="U812" i="4"/>
  <c r="Z810" i="4"/>
  <c r="H812" i="4"/>
  <c r="I812" i="4" s="1"/>
  <c r="K811" i="4"/>
  <c r="M811" i="4" s="1"/>
  <c r="N811" i="4" s="1"/>
  <c r="O811" i="4" s="1"/>
  <c r="N810" i="4"/>
  <c r="O810" i="4" s="1"/>
  <c r="DM818" i="3"/>
  <c r="DN818" i="3" s="1"/>
  <c r="DO818" i="3" s="1"/>
  <c r="DP818" i="3" s="1"/>
  <c r="CE785" i="3"/>
  <c r="CD785" i="3"/>
  <c r="CF785" i="3" s="1"/>
  <c r="CG785" i="3" s="1"/>
  <c r="BB786" i="3"/>
  <c r="BQ786" i="3"/>
  <c r="CC786" i="3" s="1"/>
  <c r="BP789" i="3"/>
  <c r="CB789" i="3" s="1"/>
  <c r="BA789" i="3"/>
  <c r="B803" i="3"/>
  <c r="BS785" i="3"/>
  <c r="BR785" i="3"/>
  <c r="BT785" i="3" s="1"/>
  <c r="BU785" i="3" s="1"/>
  <c r="BD786" i="3"/>
  <c r="BC786" i="3"/>
  <c r="BE786" i="3" s="1"/>
  <c r="BF786" i="3" s="1"/>
  <c r="E799" i="3"/>
  <c r="D799" i="3"/>
  <c r="C800" i="3"/>
  <c r="CM804" i="3"/>
  <c r="CN803" i="3"/>
  <c r="CO803" i="3" s="1"/>
  <c r="CP803" i="3" s="1"/>
  <c r="CQ803" i="3" s="1"/>
  <c r="V784" i="2"/>
  <c r="G786" i="2"/>
  <c r="T786" i="2"/>
  <c r="U785" i="2"/>
  <c r="Z785" i="2" s="1"/>
  <c r="F787" i="2"/>
  <c r="I787" i="2" s="1"/>
  <c r="E788" i="2"/>
  <c r="J782" i="1"/>
  <c r="K782" i="1" s="1"/>
  <c r="H783" i="1"/>
  <c r="G783" i="1"/>
  <c r="D785" i="1"/>
  <c r="E785" i="1" s="1"/>
  <c r="I785" i="1" s="1"/>
  <c r="F784" i="1"/>
  <c r="T805" i="6" l="1"/>
  <c r="AO806" i="6"/>
  <c r="AD807" i="6"/>
  <c r="AB807" i="6"/>
  <c r="AA807" i="6"/>
  <c r="AE807" i="6" s="1"/>
  <c r="Z807" i="6"/>
  <c r="Y808" i="6"/>
  <c r="Q806" i="6"/>
  <c r="AC806" i="6"/>
  <c r="AF806" i="6" s="1"/>
  <c r="AG806" i="6" s="1"/>
  <c r="P807" i="6"/>
  <c r="O807" i="6"/>
  <c r="R807" i="6"/>
  <c r="N807" i="6"/>
  <c r="M808" i="6"/>
  <c r="AP807" i="6"/>
  <c r="AN807" i="6"/>
  <c r="AM807" i="6"/>
  <c r="AL807" i="6"/>
  <c r="S806" i="6"/>
  <c r="AQ806" i="6"/>
  <c r="AR806" i="6" s="1"/>
  <c r="AS806" i="6" s="1"/>
  <c r="AK808" i="6"/>
  <c r="F799" i="3"/>
  <c r="G799" i="3" s="1"/>
  <c r="V812" i="4"/>
  <c r="AA810" i="4"/>
  <c r="AB810" i="4" s="1"/>
  <c r="U813" i="4"/>
  <c r="Z811" i="4"/>
  <c r="H813" i="4"/>
  <c r="K812" i="4"/>
  <c r="M812" i="4" s="1"/>
  <c r="I813" i="4"/>
  <c r="DM819" i="3"/>
  <c r="DN819" i="3" s="1"/>
  <c r="DO819" i="3" s="1"/>
  <c r="DP819" i="3" s="1"/>
  <c r="CE786" i="3"/>
  <c r="CD786" i="3"/>
  <c r="CF786" i="3" s="1"/>
  <c r="CG786" i="3" s="1"/>
  <c r="BB787" i="3"/>
  <c r="BQ787" i="3"/>
  <c r="CC787" i="3" s="1"/>
  <c r="BP790" i="3"/>
  <c r="CB790" i="3" s="1"/>
  <c r="B804" i="3"/>
  <c r="BA790" i="3"/>
  <c r="BR786" i="3"/>
  <c r="BT786" i="3" s="1"/>
  <c r="BU786" i="3" s="1"/>
  <c r="BS786" i="3"/>
  <c r="BD787" i="3"/>
  <c r="BC787" i="3"/>
  <c r="BE787" i="3" s="1"/>
  <c r="BF787" i="3" s="1"/>
  <c r="E800" i="3"/>
  <c r="F800" i="3" s="1"/>
  <c r="G800" i="3" s="1"/>
  <c r="D800" i="3"/>
  <c r="C801" i="3"/>
  <c r="CM805" i="3"/>
  <c r="CN804" i="3"/>
  <c r="CO804" i="3" s="1"/>
  <c r="CP804" i="3" s="1"/>
  <c r="CQ804" i="3" s="1"/>
  <c r="V785" i="2"/>
  <c r="G787" i="2"/>
  <c r="T787" i="2"/>
  <c r="U786" i="2"/>
  <c r="Z786" i="2" s="1"/>
  <c r="E789" i="2"/>
  <c r="F788" i="2"/>
  <c r="I788" i="2" s="1"/>
  <c r="J783" i="1"/>
  <c r="K783" i="1" s="1"/>
  <c r="H784" i="1"/>
  <c r="G784" i="1"/>
  <c r="D786" i="1"/>
  <c r="E786" i="1" s="1"/>
  <c r="I786" i="1" s="1"/>
  <c r="F785" i="1"/>
  <c r="T806" i="6" l="1"/>
  <c r="S807" i="6"/>
  <c r="Q807" i="6"/>
  <c r="AD808" i="6"/>
  <c r="AB808" i="6"/>
  <c r="Z808" i="6"/>
  <c r="AA808" i="6"/>
  <c r="AE808" i="6" s="1"/>
  <c r="Y809" i="6"/>
  <c r="AC807" i="6"/>
  <c r="AF807" i="6" s="1"/>
  <c r="AG807" i="6" s="1"/>
  <c r="AP808" i="6"/>
  <c r="AN808" i="6"/>
  <c r="AM808" i="6"/>
  <c r="AQ808" i="6" s="1"/>
  <c r="AL808" i="6"/>
  <c r="M809" i="6"/>
  <c r="P808" i="6"/>
  <c r="R808" i="6"/>
  <c r="N808" i="6"/>
  <c r="O808" i="6"/>
  <c r="S808" i="6" s="1"/>
  <c r="AO807" i="6"/>
  <c r="AK809" i="6"/>
  <c r="AQ807" i="6"/>
  <c r="AR807" i="6" s="1"/>
  <c r="AS807" i="6" s="1"/>
  <c r="V813" i="4"/>
  <c r="U814" i="4"/>
  <c r="AA811" i="4"/>
  <c r="AB811" i="4" s="1"/>
  <c r="X812" i="4"/>
  <c r="Z812" i="4" s="1"/>
  <c r="H814" i="4"/>
  <c r="I814" i="4" s="1"/>
  <c r="K813" i="4"/>
  <c r="N812" i="4"/>
  <c r="O812" i="4" s="1"/>
  <c r="DM820" i="3"/>
  <c r="DN820" i="3" s="1"/>
  <c r="DO820" i="3" s="1"/>
  <c r="DP820" i="3" s="1"/>
  <c r="CE787" i="3"/>
  <c r="CD787" i="3"/>
  <c r="CF787" i="3" s="1"/>
  <c r="CG787" i="3" s="1"/>
  <c r="BB788" i="3"/>
  <c r="BQ788" i="3"/>
  <c r="CC788" i="3" s="1"/>
  <c r="BP791" i="3"/>
  <c r="CB791" i="3" s="1"/>
  <c r="BA791" i="3"/>
  <c r="B805" i="3"/>
  <c r="BR787" i="3"/>
  <c r="BT787" i="3" s="1"/>
  <c r="BU787" i="3" s="1"/>
  <c r="BS787" i="3"/>
  <c r="BD788" i="3"/>
  <c r="BC788" i="3"/>
  <c r="BE788" i="3" s="1"/>
  <c r="BF788" i="3" s="1"/>
  <c r="D801" i="3"/>
  <c r="E801" i="3"/>
  <c r="F801" i="3" s="1"/>
  <c r="G801" i="3" s="1"/>
  <c r="C802" i="3"/>
  <c r="CM806" i="3"/>
  <c r="CN805" i="3"/>
  <c r="CO805" i="3" s="1"/>
  <c r="CP805" i="3" s="1"/>
  <c r="CQ805" i="3" s="1"/>
  <c r="V786" i="2"/>
  <c r="G788" i="2"/>
  <c r="T788" i="2"/>
  <c r="U787" i="2"/>
  <c r="Z787" i="2" s="1"/>
  <c r="E790" i="2"/>
  <c r="F789" i="2"/>
  <c r="I789" i="2" s="1"/>
  <c r="J784" i="1"/>
  <c r="K784" i="1" s="1"/>
  <c r="G785" i="1"/>
  <c r="H785" i="1"/>
  <c r="D787" i="1"/>
  <c r="E787" i="1" s="1"/>
  <c r="I787" i="1" s="1"/>
  <c r="F786" i="1"/>
  <c r="T807" i="6" l="1"/>
  <c r="AO808" i="6"/>
  <c r="AP809" i="6"/>
  <c r="AN809" i="6"/>
  <c r="AL809" i="6"/>
  <c r="AM809" i="6"/>
  <c r="AC808" i="6"/>
  <c r="AF808" i="6" s="1"/>
  <c r="AG808" i="6" s="1"/>
  <c r="Q808" i="6"/>
  <c r="T808" i="6" s="1"/>
  <c r="AD809" i="6"/>
  <c r="AB809" i="6"/>
  <c r="Z809" i="6"/>
  <c r="AA809" i="6"/>
  <c r="AE809" i="6" s="1"/>
  <c r="Y810" i="6"/>
  <c r="O809" i="6"/>
  <c r="N809" i="6"/>
  <c r="P809" i="6"/>
  <c r="M810" i="6"/>
  <c r="R809" i="6"/>
  <c r="AR808" i="6"/>
  <c r="AS808" i="6" s="1"/>
  <c r="AK810" i="6"/>
  <c r="AO809" i="6"/>
  <c r="M813" i="4"/>
  <c r="N813" i="4" s="1"/>
  <c r="O813" i="4" s="1"/>
  <c r="X813" i="4"/>
  <c r="Z813" i="4" s="1"/>
  <c r="V814" i="4"/>
  <c r="AA812" i="4"/>
  <c r="AB812" i="4" s="1"/>
  <c r="U815" i="4"/>
  <c r="X814" i="4"/>
  <c r="H815" i="4"/>
  <c r="I815" i="4" s="1"/>
  <c r="K814" i="4"/>
  <c r="M814" i="4" s="1"/>
  <c r="DM821" i="3"/>
  <c r="DN821" i="3" s="1"/>
  <c r="DO821" i="3" s="1"/>
  <c r="DP821" i="3" s="1"/>
  <c r="CE788" i="3"/>
  <c r="CD788" i="3"/>
  <c r="CF788" i="3" s="1"/>
  <c r="CG788" i="3" s="1"/>
  <c r="BB789" i="3"/>
  <c r="BQ789" i="3"/>
  <c r="CC789" i="3" s="1"/>
  <c r="BR788" i="3"/>
  <c r="BT788" i="3" s="1"/>
  <c r="BU788" i="3" s="1"/>
  <c r="BS788" i="3"/>
  <c r="BP792" i="3"/>
  <c r="CB792" i="3" s="1"/>
  <c r="B806" i="3"/>
  <c r="BA792" i="3"/>
  <c r="BC789" i="3"/>
  <c r="BE789" i="3" s="1"/>
  <c r="BF789" i="3" s="1"/>
  <c r="BD789" i="3"/>
  <c r="D802" i="3"/>
  <c r="E802" i="3"/>
  <c r="F802" i="3" s="1"/>
  <c r="G802" i="3" s="1"/>
  <c r="C803" i="3"/>
  <c r="CM807" i="3"/>
  <c r="CN806" i="3"/>
  <c r="CO806" i="3" s="1"/>
  <c r="CP806" i="3" s="1"/>
  <c r="CQ806" i="3" s="1"/>
  <c r="V787" i="2"/>
  <c r="G789" i="2"/>
  <c r="T789" i="2"/>
  <c r="U788" i="2"/>
  <c r="Z788" i="2" s="1"/>
  <c r="E791" i="2"/>
  <c r="F790" i="2"/>
  <c r="I790" i="2" s="1"/>
  <c r="J785" i="1"/>
  <c r="K785" i="1" s="1"/>
  <c r="G786" i="1"/>
  <c r="H786" i="1"/>
  <c r="D788" i="1"/>
  <c r="E788" i="1" s="1"/>
  <c r="I788" i="1" s="1"/>
  <c r="F787" i="1"/>
  <c r="Q809" i="6" l="1"/>
  <c r="AD810" i="6"/>
  <c r="AB810" i="6"/>
  <c r="Z810" i="6"/>
  <c r="AA810" i="6"/>
  <c r="AE810" i="6" s="1"/>
  <c r="Y811" i="6"/>
  <c r="AC809" i="6"/>
  <c r="AF809" i="6" s="1"/>
  <c r="AG809" i="6" s="1"/>
  <c r="P810" i="6"/>
  <c r="M811" i="6"/>
  <c r="R810" i="6"/>
  <c r="O810" i="6"/>
  <c r="N810" i="6"/>
  <c r="AP810" i="6"/>
  <c r="AN810" i="6"/>
  <c r="AM810" i="6"/>
  <c r="AL810" i="6"/>
  <c r="S809" i="6"/>
  <c r="T809" i="6" s="1"/>
  <c r="AK811" i="6"/>
  <c r="AQ809" i="6"/>
  <c r="AR809" i="6" s="1"/>
  <c r="AS809" i="6" s="1"/>
  <c r="V815" i="4"/>
  <c r="U816" i="4"/>
  <c r="Z814" i="4"/>
  <c r="AA813" i="4"/>
  <c r="AB813" i="4" s="1"/>
  <c r="H816" i="4"/>
  <c r="I816" i="4" s="1"/>
  <c r="K815" i="4"/>
  <c r="M815" i="4" s="1"/>
  <c r="N814" i="4"/>
  <c r="O814" i="4" s="1"/>
  <c r="DM822" i="3"/>
  <c r="DN822" i="3" s="1"/>
  <c r="DO822" i="3" s="1"/>
  <c r="DP822" i="3" s="1"/>
  <c r="CE789" i="3"/>
  <c r="CD789" i="3"/>
  <c r="CF789" i="3" s="1"/>
  <c r="CG789" i="3" s="1"/>
  <c r="BP793" i="3"/>
  <c r="CB793" i="3" s="1"/>
  <c r="BA793" i="3"/>
  <c r="B807" i="3"/>
  <c r="BR789" i="3"/>
  <c r="BT789" i="3" s="1"/>
  <c r="BU789" i="3" s="1"/>
  <c r="BS789" i="3"/>
  <c r="BB790" i="3"/>
  <c r="BQ790" i="3"/>
  <c r="CC790" i="3" s="1"/>
  <c r="BC790" i="3"/>
  <c r="BE790" i="3" s="1"/>
  <c r="BF790" i="3" s="1"/>
  <c r="BD790" i="3"/>
  <c r="E803" i="3"/>
  <c r="F803" i="3" s="1"/>
  <c r="G803" i="3" s="1"/>
  <c r="D803" i="3"/>
  <c r="C804" i="3"/>
  <c r="CM808" i="3"/>
  <c r="CN807" i="3"/>
  <c r="CO807" i="3" s="1"/>
  <c r="CP807" i="3" s="1"/>
  <c r="CQ807" i="3" s="1"/>
  <c r="V788" i="2"/>
  <c r="G790" i="2"/>
  <c r="T790" i="2"/>
  <c r="U789" i="2"/>
  <c r="Z789" i="2" s="1"/>
  <c r="E792" i="2"/>
  <c r="F791" i="2"/>
  <c r="I791" i="2" s="1"/>
  <c r="J786" i="1"/>
  <c r="K786" i="1" s="1"/>
  <c r="H787" i="1"/>
  <c r="G787" i="1"/>
  <c r="D789" i="1"/>
  <c r="E789" i="1" s="1"/>
  <c r="I789" i="1" s="1"/>
  <c r="F788" i="1"/>
  <c r="AQ810" i="6" l="1"/>
  <c r="S810" i="6"/>
  <c r="N811" i="6"/>
  <c r="P811" i="6"/>
  <c r="O811" i="6"/>
  <c r="M812" i="6"/>
  <c r="R811" i="6"/>
  <c r="AP811" i="6"/>
  <c r="AN811" i="6"/>
  <c r="AM811" i="6"/>
  <c r="AQ811" i="6" s="1"/>
  <c r="AL811" i="6"/>
  <c r="AC810" i="6"/>
  <c r="AF810" i="6" s="1"/>
  <c r="AG810" i="6" s="1"/>
  <c r="Q810" i="6"/>
  <c r="AB811" i="6"/>
  <c r="AD811" i="6"/>
  <c r="Z811" i="6"/>
  <c r="AA811" i="6"/>
  <c r="AE811" i="6" s="1"/>
  <c r="Y812" i="6"/>
  <c r="AO810" i="6"/>
  <c r="AR810" i="6" s="1"/>
  <c r="AS810" i="6" s="1"/>
  <c r="AK812" i="6"/>
  <c r="V816" i="4"/>
  <c r="AA814" i="4"/>
  <c r="AB814" i="4" s="1"/>
  <c r="X816" i="4"/>
  <c r="U817" i="4"/>
  <c r="X815" i="4"/>
  <c r="Z815" i="4" s="1"/>
  <c r="H817" i="4"/>
  <c r="I817" i="4" s="1"/>
  <c r="K816" i="4"/>
  <c r="M816" i="4" s="1"/>
  <c r="N815" i="4"/>
  <c r="O815" i="4" s="1"/>
  <c r="DM823" i="3"/>
  <c r="DN823" i="3" s="1"/>
  <c r="DO823" i="3" s="1"/>
  <c r="DP823" i="3" s="1"/>
  <c r="CE790" i="3"/>
  <c r="CD790" i="3"/>
  <c r="CF790" i="3" s="1"/>
  <c r="CG790" i="3" s="1"/>
  <c r="BB791" i="3"/>
  <c r="BQ791" i="3"/>
  <c r="CC791" i="3" s="1"/>
  <c r="BR790" i="3"/>
  <c r="BT790" i="3" s="1"/>
  <c r="BU790" i="3" s="1"/>
  <c r="BS790" i="3"/>
  <c r="BP794" i="3"/>
  <c r="CB794" i="3" s="1"/>
  <c r="BA794" i="3"/>
  <c r="B808" i="3"/>
  <c r="BC791" i="3"/>
  <c r="BE791" i="3" s="1"/>
  <c r="BF791" i="3" s="1"/>
  <c r="BD791" i="3"/>
  <c r="E804" i="3"/>
  <c r="D804" i="3"/>
  <c r="C805" i="3"/>
  <c r="CM809" i="3"/>
  <c r="CN808" i="3"/>
  <c r="CO808" i="3" s="1"/>
  <c r="CP808" i="3" s="1"/>
  <c r="CQ808" i="3" s="1"/>
  <c r="V789" i="2"/>
  <c r="G791" i="2"/>
  <c r="T791" i="2"/>
  <c r="U790" i="2"/>
  <c r="Z790" i="2" s="1"/>
  <c r="E793" i="2"/>
  <c r="F792" i="2"/>
  <c r="I792" i="2" s="1"/>
  <c r="J787" i="1"/>
  <c r="K787" i="1" s="1"/>
  <c r="H788" i="1"/>
  <c r="G788" i="1"/>
  <c r="D790" i="1"/>
  <c r="E790" i="1" s="1"/>
  <c r="I790" i="1" s="1"/>
  <c r="F789" i="1"/>
  <c r="T810" i="6" l="1"/>
  <c r="AC811" i="6"/>
  <c r="Q811" i="6"/>
  <c r="AD812" i="6"/>
  <c r="AB812" i="6"/>
  <c r="Z812" i="6"/>
  <c r="AA812" i="6"/>
  <c r="AE812" i="6" s="1"/>
  <c r="Y813" i="6"/>
  <c r="O812" i="6"/>
  <c r="N812" i="6"/>
  <c r="M813" i="6"/>
  <c r="P812" i="6"/>
  <c r="R812" i="6"/>
  <c r="AP812" i="6"/>
  <c r="AN812" i="6"/>
  <c r="AL812" i="6"/>
  <c r="AM812" i="6"/>
  <c r="AF811" i="6"/>
  <c r="AG811" i="6" s="1"/>
  <c r="S811" i="6"/>
  <c r="T811" i="6" s="1"/>
  <c r="AO811" i="6"/>
  <c r="AR811" i="6" s="1"/>
  <c r="AS811" i="6" s="1"/>
  <c r="AK813" i="6"/>
  <c r="F804" i="3"/>
  <c r="G804" i="3" s="1"/>
  <c r="V817" i="4"/>
  <c r="X817" i="4" s="1"/>
  <c r="Z816" i="4"/>
  <c r="AA815" i="4"/>
  <c r="AB815" i="4" s="1"/>
  <c r="U818" i="4"/>
  <c r="AA816" i="4"/>
  <c r="AB816" i="4" s="1"/>
  <c r="H818" i="4"/>
  <c r="I818" i="4" s="1"/>
  <c r="K817" i="4"/>
  <c r="M817" i="4" s="1"/>
  <c r="N816" i="4"/>
  <c r="O816" i="4" s="1"/>
  <c r="DM824" i="3"/>
  <c r="DN824" i="3" s="1"/>
  <c r="DO824" i="3" s="1"/>
  <c r="DP824" i="3" s="1"/>
  <c r="CE791" i="3"/>
  <c r="CD791" i="3"/>
  <c r="CF791" i="3" s="1"/>
  <c r="CG791" i="3" s="1"/>
  <c r="BB792" i="3"/>
  <c r="BQ792" i="3"/>
  <c r="CC792" i="3" s="1"/>
  <c r="BP795" i="3"/>
  <c r="CB795" i="3" s="1"/>
  <c r="BA795" i="3"/>
  <c r="B809" i="3"/>
  <c r="BS791" i="3"/>
  <c r="BR791" i="3"/>
  <c r="BT791" i="3" s="1"/>
  <c r="BU791" i="3" s="1"/>
  <c r="BC792" i="3"/>
  <c r="BE792" i="3" s="1"/>
  <c r="BF792" i="3" s="1"/>
  <c r="BD792" i="3"/>
  <c r="E805" i="3"/>
  <c r="F805" i="3" s="1"/>
  <c r="G805" i="3" s="1"/>
  <c r="D805" i="3"/>
  <c r="C806" i="3"/>
  <c r="CM810" i="3"/>
  <c r="CN809" i="3"/>
  <c r="CO809" i="3" s="1"/>
  <c r="CP809" i="3" s="1"/>
  <c r="CQ809" i="3" s="1"/>
  <c r="V790" i="2"/>
  <c r="G792" i="2"/>
  <c r="T792" i="2"/>
  <c r="U791" i="2"/>
  <c r="Z791" i="2" s="1"/>
  <c r="F793" i="2"/>
  <c r="I793" i="2" s="1"/>
  <c r="E794" i="2"/>
  <c r="J788" i="1"/>
  <c r="K788" i="1" s="1"/>
  <c r="H789" i="1"/>
  <c r="G789" i="1"/>
  <c r="D791" i="1"/>
  <c r="E791" i="1" s="1"/>
  <c r="I791" i="1" s="1"/>
  <c r="F790" i="1"/>
  <c r="AO812" i="6" l="1"/>
  <c r="O813" i="6"/>
  <c r="M814" i="6"/>
  <c r="R813" i="6"/>
  <c r="P813" i="6"/>
  <c r="N813" i="6"/>
  <c r="S812" i="6"/>
  <c r="Q812" i="6"/>
  <c r="AD813" i="6"/>
  <c r="AB813" i="6"/>
  <c r="Z813" i="6"/>
  <c r="AA813" i="6"/>
  <c r="AE813" i="6" s="1"/>
  <c r="Y814" i="6"/>
  <c r="AP813" i="6"/>
  <c r="AN813" i="6"/>
  <c r="AL813" i="6"/>
  <c r="AM813" i="6"/>
  <c r="AC812" i="6"/>
  <c r="AF812" i="6" s="1"/>
  <c r="AG812" i="6" s="1"/>
  <c r="AK814" i="6"/>
  <c r="AQ812" i="6"/>
  <c r="AR812" i="6" s="1"/>
  <c r="AS812" i="6" s="1"/>
  <c r="V818" i="4"/>
  <c r="Z817" i="4"/>
  <c r="U819" i="4"/>
  <c r="H819" i="4"/>
  <c r="I819" i="4" s="1"/>
  <c r="K818" i="4"/>
  <c r="M818" i="4" s="1"/>
  <c r="N817" i="4"/>
  <c r="O817" i="4" s="1"/>
  <c r="DM825" i="3"/>
  <c r="DN825" i="3" s="1"/>
  <c r="DO825" i="3" s="1"/>
  <c r="DP825" i="3" s="1"/>
  <c r="CE792" i="3"/>
  <c r="CD792" i="3"/>
  <c r="CF792" i="3" s="1"/>
  <c r="CG792" i="3" s="1"/>
  <c r="BB793" i="3"/>
  <c r="BQ793" i="3"/>
  <c r="CC793" i="3" s="1"/>
  <c r="BS792" i="3"/>
  <c r="BR792" i="3"/>
  <c r="BT792" i="3" s="1"/>
  <c r="BU792" i="3" s="1"/>
  <c r="BP796" i="3"/>
  <c r="CB796" i="3" s="1"/>
  <c r="B810" i="3"/>
  <c r="BA796" i="3"/>
  <c r="BC793" i="3"/>
  <c r="BE793" i="3" s="1"/>
  <c r="BF793" i="3" s="1"/>
  <c r="BD793" i="3"/>
  <c r="E806" i="3"/>
  <c r="F806" i="3" s="1"/>
  <c r="G806" i="3" s="1"/>
  <c r="D806" i="3"/>
  <c r="C807" i="3"/>
  <c r="CM811" i="3"/>
  <c r="CN810" i="3"/>
  <c r="CO810" i="3" s="1"/>
  <c r="CP810" i="3" s="1"/>
  <c r="CQ810" i="3" s="1"/>
  <c r="V791" i="2"/>
  <c r="G793" i="2"/>
  <c r="T793" i="2"/>
  <c r="U792" i="2"/>
  <c r="Z792" i="2" s="1"/>
  <c r="E795" i="2"/>
  <c r="F794" i="2"/>
  <c r="I794" i="2" s="1"/>
  <c r="J789" i="1"/>
  <c r="K789" i="1" s="1"/>
  <c r="H790" i="1"/>
  <c r="G790" i="1"/>
  <c r="D792" i="1"/>
  <c r="E792" i="1" s="1"/>
  <c r="I792" i="1" s="1"/>
  <c r="F791" i="1"/>
  <c r="Q813" i="6" l="1"/>
  <c r="T812" i="6"/>
  <c r="AD814" i="6"/>
  <c r="AB814" i="6"/>
  <c r="Z814" i="6"/>
  <c r="AA814" i="6"/>
  <c r="AE814" i="6" s="1"/>
  <c r="Y815" i="6"/>
  <c r="AC813" i="6"/>
  <c r="AF813" i="6" s="1"/>
  <c r="AG813" i="6" s="1"/>
  <c r="AP814" i="6"/>
  <c r="AN814" i="6"/>
  <c r="AM814" i="6"/>
  <c r="AQ814" i="6" s="1"/>
  <c r="AL814" i="6"/>
  <c r="P814" i="6"/>
  <c r="N814" i="6"/>
  <c r="R814" i="6"/>
  <c r="O814" i="6"/>
  <c r="M815" i="6"/>
  <c r="S813" i="6"/>
  <c r="T813" i="6" s="1"/>
  <c r="AK815" i="6"/>
  <c r="AQ813" i="6"/>
  <c r="AO813" i="6"/>
  <c r="V819" i="4"/>
  <c r="U820" i="4"/>
  <c r="X819" i="4"/>
  <c r="X818" i="4"/>
  <c r="Z818" i="4" s="1"/>
  <c r="AA817" i="4"/>
  <c r="AB817" i="4" s="1"/>
  <c r="H820" i="4"/>
  <c r="I820" i="4" s="1"/>
  <c r="K819" i="4"/>
  <c r="M819" i="4" s="1"/>
  <c r="N818" i="4"/>
  <c r="O818" i="4" s="1"/>
  <c r="DM826" i="3"/>
  <c r="DN826" i="3" s="1"/>
  <c r="DO826" i="3" s="1"/>
  <c r="DP826" i="3" s="1"/>
  <c r="CE793" i="3"/>
  <c r="CD793" i="3"/>
  <c r="CF793" i="3" s="1"/>
  <c r="CG793" i="3" s="1"/>
  <c r="BB794" i="3"/>
  <c r="BQ794" i="3"/>
  <c r="CC794" i="3" s="1"/>
  <c r="BP797" i="3"/>
  <c r="CB797" i="3" s="1"/>
  <c r="B811" i="3"/>
  <c r="BA797" i="3"/>
  <c r="BS793" i="3"/>
  <c r="BR793" i="3"/>
  <c r="BT793" i="3" s="1"/>
  <c r="BU793" i="3" s="1"/>
  <c r="BC794" i="3"/>
  <c r="BE794" i="3" s="1"/>
  <c r="BF794" i="3" s="1"/>
  <c r="BD794" i="3"/>
  <c r="E807" i="3"/>
  <c r="F807" i="3" s="1"/>
  <c r="G807" i="3" s="1"/>
  <c r="D807" i="3"/>
  <c r="C808" i="3"/>
  <c r="CM812" i="3"/>
  <c r="CN811" i="3"/>
  <c r="CO811" i="3" s="1"/>
  <c r="CP811" i="3" s="1"/>
  <c r="CQ811" i="3" s="1"/>
  <c r="V792" i="2"/>
  <c r="G794" i="2"/>
  <c r="U793" i="2"/>
  <c r="Z793" i="2" s="1"/>
  <c r="T794" i="2"/>
  <c r="F795" i="2"/>
  <c r="I795" i="2" s="1"/>
  <c r="E796" i="2"/>
  <c r="J790" i="1"/>
  <c r="K790" i="1" s="1"/>
  <c r="H791" i="1"/>
  <c r="G791" i="1"/>
  <c r="D793" i="1"/>
  <c r="E793" i="1" s="1"/>
  <c r="I793" i="1" s="1"/>
  <c r="F792" i="1"/>
  <c r="S814" i="6" l="1"/>
  <c r="AC814" i="6"/>
  <c r="AF814" i="6" s="1"/>
  <c r="AG814" i="6" s="1"/>
  <c r="AB815" i="6"/>
  <c r="AD815" i="6"/>
  <c r="AA815" i="6"/>
  <c r="AE815" i="6" s="1"/>
  <c r="Z815" i="6"/>
  <c r="Y816" i="6"/>
  <c r="N815" i="6"/>
  <c r="R815" i="6"/>
  <c r="O815" i="6"/>
  <c r="M816" i="6"/>
  <c r="P815" i="6"/>
  <c r="AP815" i="6"/>
  <c r="AN815" i="6"/>
  <c r="AL815" i="6"/>
  <c r="AM815" i="6"/>
  <c r="Q814" i="6"/>
  <c r="T814" i="6" s="1"/>
  <c r="AR813" i="6"/>
  <c r="AS813" i="6" s="1"/>
  <c r="AO814" i="6"/>
  <c r="AR814" i="6" s="1"/>
  <c r="AS814" i="6" s="1"/>
  <c r="AK816" i="6"/>
  <c r="V820" i="4"/>
  <c r="AA818" i="4"/>
  <c r="AB818" i="4" s="1"/>
  <c r="U821" i="4"/>
  <c r="Z819" i="4"/>
  <c r="H821" i="4"/>
  <c r="I821" i="4" s="1"/>
  <c r="K820" i="4"/>
  <c r="M820" i="4" s="1"/>
  <c r="N819" i="4"/>
  <c r="O819" i="4" s="1"/>
  <c r="DM827" i="3"/>
  <c r="DN827" i="3" s="1"/>
  <c r="DO827" i="3" s="1"/>
  <c r="DP827" i="3" s="1"/>
  <c r="CE794" i="3"/>
  <c r="CD794" i="3"/>
  <c r="BS794" i="3"/>
  <c r="BR794" i="3"/>
  <c r="BT794" i="3" s="1"/>
  <c r="BU794" i="3" s="1"/>
  <c r="BB795" i="3"/>
  <c r="BQ795" i="3"/>
  <c r="CC795" i="3" s="1"/>
  <c r="BP798" i="3"/>
  <c r="CB798" i="3" s="1"/>
  <c r="B812" i="3"/>
  <c r="BA798" i="3"/>
  <c r="BC795" i="3"/>
  <c r="BE795" i="3" s="1"/>
  <c r="BF795" i="3" s="1"/>
  <c r="BD795" i="3"/>
  <c r="E808" i="3"/>
  <c r="D808" i="3"/>
  <c r="C809" i="3"/>
  <c r="CM813" i="3"/>
  <c r="CN812" i="3"/>
  <c r="CO812" i="3" s="1"/>
  <c r="CP812" i="3" s="1"/>
  <c r="CQ812" i="3" s="1"/>
  <c r="V793" i="2"/>
  <c r="G795" i="2"/>
  <c r="T795" i="2"/>
  <c r="U794" i="2"/>
  <c r="Z794" i="2" s="1"/>
  <c r="E797" i="2"/>
  <c r="F796" i="2"/>
  <c r="I796" i="2" s="1"/>
  <c r="J791" i="1"/>
  <c r="K791" i="1" s="1"/>
  <c r="H792" i="1"/>
  <c r="G792" i="1"/>
  <c r="D794" i="1"/>
  <c r="E794" i="1" s="1"/>
  <c r="I794" i="1" s="1"/>
  <c r="F793" i="1"/>
  <c r="Q815" i="6" l="1"/>
  <c r="AP816" i="6"/>
  <c r="AN816" i="6"/>
  <c r="AL816" i="6"/>
  <c r="AM816" i="6"/>
  <c r="AB816" i="6"/>
  <c r="AD816" i="6"/>
  <c r="AA816" i="6"/>
  <c r="AE816" i="6" s="1"/>
  <c r="Z816" i="6"/>
  <c r="Y817" i="6"/>
  <c r="S815" i="6"/>
  <c r="R816" i="6"/>
  <c r="P816" i="6"/>
  <c r="O816" i="6"/>
  <c r="N816" i="6"/>
  <c r="M817" i="6"/>
  <c r="AC815" i="6"/>
  <c r="AF815" i="6" s="1"/>
  <c r="AG815" i="6" s="1"/>
  <c r="AO815" i="6"/>
  <c r="AQ815" i="6"/>
  <c r="AR815" i="6" s="1"/>
  <c r="AS815" i="6" s="1"/>
  <c r="AK817" i="6"/>
  <c r="AQ816" i="6"/>
  <c r="F808" i="3"/>
  <c r="G808" i="3" s="1"/>
  <c r="V821" i="4"/>
  <c r="U822" i="4"/>
  <c r="AA819" i="4"/>
  <c r="AB819" i="4" s="1"/>
  <c r="X820" i="4"/>
  <c r="Z820" i="4" s="1"/>
  <c r="H822" i="4"/>
  <c r="K821" i="4"/>
  <c r="N820" i="4"/>
  <c r="O820" i="4" s="1"/>
  <c r="I822" i="4"/>
  <c r="DM828" i="3"/>
  <c r="DN828" i="3" s="1"/>
  <c r="DO828" i="3" s="1"/>
  <c r="DP828" i="3" s="1"/>
  <c r="CD795" i="3"/>
  <c r="CF795" i="3"/>
  <c r="CG795" i="3" s="1"/>
  <c r="CE795" i="3"/>
  <c r="CF794" i="3"/>
  <c r="CG794" i="3" s="1"/>
  <c r="BP799" i="3"/>
  <c r="CB799" i="3" s="1"/>
  <c r="B813" i="3"/>
  <c r="BA799" i="3"/>
  <c r="BS795" i="3"/>
  <c r="BR795" i="3"/>
  <c r="BT795" i="3" s="1"/>
  <c r="BU795" i="3" s="1"/>
  <c r="BB796" i="3"/>
  <c r="BQ796" i="3"/>
  <c r="CC796" i="3" s="1"/>
  <c r="BC796" i="3"/>
  <c r="BE796" i="3" s="1"/>
  <c r="BF796" i="3" s="1"/>
  <c r="BD796" i="3"/>
  <c r="E809" i="3"/>
  <c r="F809" i="3" s="1"/>
  <c r="G809" i="3" s="1"/>
  <c r="D809" i="3"/>
  <c r="C810" i="3"/>
  <c r="CM814" i="3"/>
  <c r="CN813" i="3"/>
  <c r="CO813" i="3" s="1"/>
  <c r="CP813" i="3" s="1"/>
  <c r="CQ813" i="3" s="1"/>
  <c r="V794" i="2"/>
  <c r="G796" i="2"/>
  <c r="T796" i="2"/>
  <c r="U795" i="2"/>
  <c r="Z795" i="2" s="1"/>
  <c r="E798" i="2"/>
  <c r="F797" i="2"/>
  <c r="I797" i="2" s="1"/>
  <c r="J792" i="1"/>
  <c r="K792" i="1" s="1"/>
  <c r="G793" i="1"/>
  <c r="H793" i="1"/>
  <c r="D795" i="1"/>
  <c r="E795" i="1" s="1"/>
  <c r="I795" i="1" s="1"/>
  <c r="F794" i="1"/>
  <c r="T815" i="6" l="1"/>
  <c r="Q816" i="6"/>
  <c r="AP817" i="6"/>
  <c r="AN817" i="6"/>
  <c r="AL817" i="6"/>
  <c r="AM817" i="6"/>
  <c r="AC816" i="6"/>
  <c r="AF816" i="6" s="1"/>
  <c r="AG816" i="6" s="1"/>
  <c r="AB817" i="6"/>
  <c r="AD817" i="6"/>
  <c r="Z817" i="6"/>
  <c r="AA817" i="6"/>
  <c r="AE817" i="6" s="1"/>
  <c r="Y818" i="6"/>
  <c r="N817" i="6"/>
  <c r="O817" i="6"/>
  <c r="R817" i="6"/>
  <c r="P817" i="6"/>
  <c r="M818" i="6"/>
  <c r="S816" i="6"/>
  <c r="AO816" i="6"/>
  <c r="AR816" i="6" s="1"/>
  <c r="AS816" i="6" s="1"/>
  <c r="AK818" i="6"/>
  <c r="AQ817" i="6"/>
  <c r="M821" i="4"/>
  <c r="N821" i="4" s="1"/>
  <c r="O821" i="4" s="1"/>
  <c r="V822" i="4"/>
  <c r="X822" i="4" s="1"/>
  <c r="AA820" i="4"/>
  <c r="AB820" i="4" s="1"/>
  <c r="U823" i="4"/>
  <c r="X821" i="4"/>
  <c r="Z821" i="4" s="1"/>
  <c r="H823" i="4"/>
  <c r="I823" i="4" s="1"/>
  <c r="K822" i="4"/>
  <c r="M822" i="4" s="1"/>
  <c r="DM829" i="3"/>
  <c r="DN829" i="3" s="1"/>
  <c r="DO829" i="3" s="1"/>
  <c r="DP829" i="3" s="1"/>
  <c r="CE796" i="3"/>
  <c r="CD796" i="3"/>
  <c r="CF796" i="3" s="1"/>
  <c r="CG796" i="3" s="1"/>
  <c r="BB797" i="3"/>
  <c r="BQ797" i="3"/>
  <c r="CC797" i="3" s="1"/>
  <c r="BS796" i="3"/>
  <c r="BR796" i="3"/>
  <c r="BT796" i="3" s="1"/>
  <c r="BU796" i="3" s="1"/>
  <c r="BP800" i="3"/>
  <c r="CB800" i="3" s="1"/>
  <c r="BA800" i="3"/>
  <c r="B814" i="3"/>
  <c r="BC797" i="3"/>
  <c r="BE797" i="3" s="1"/>
  <c r="BF797" i="3" s="1"/>
  <c r="BD797" i="3"/>
  <c r="E810" i="3"/>
  <c r="F810" i="3" s="1"/>
  <c r="G810" i="3" s="1"/>
  <c r="D810" i="3"/>
  <c r="C811" i="3"/>
  <c r="CM815" i="3"/>
  <c r="CN814" i="3"/>
  <c r="CO814" i="3" s="1"/>
  <c r="CP814" i="3" s="1"/>
  <c r="CQ814" i="3" s="1"/>
  <c r="V795" i="2"/>
  <c r="G797" i="2"/>
  <c r="T797" i="2"/>
  <c r="U796" i="2"/>
  <c r="Z796" i="2" s="1"/>
  <c r="E799" i="2"/>
  <c r="F798" i="2"/>
  <c r="I798" i="2" s="1"/>
  <c r="J793" i="1"/>
  <c r="K793" i="1" s="1"/>
  <c r="G794" i="1"/>
  <c r="H794" i="1"/>
  <c r="D796" i="1"/>
  <c r="E796" i="1" s="1"/>
  <c r="I796" i="1" s="1"/>
  <c r="F795" i="1"/>
  <c r="T816" i="6" l="1"/>
  <c r="Q817" i="6"/>
  <c r="AB818" i="6"/>
  <c r="AD818" i="6"/>
  <c r="Z818" i="6"/>
  <c r="AA818" i="6"/>
  <c r="AE818" i="6" s="1"/>
  <c r="Y819" i="6"/>
  <c r="AC817" i="6"/>
  <c r="AF817" i="6" s="1"/>
  <c r="AG817" i="6" s="1"/>
  <c r="P818" i="6"/>
  <c r="M819" i="6"/>
  <c r="R818" i="6"/>
  <c r="N818" i="6"/>
  <c r="O818" i="6"/>
  <c r="S818" i="6" s="1"/>
  <c r="AP818" i="6"/>
  <c r="AN818" i="6"/>
  <c r="AL818" i="6"/>
  <c r="AM818" i="6"/>
  <c r="S817" i="6"/>
  <c r="T817" i="6" s="1"/>
  <c r="AO817" i="6"/>
  <c r="AR817" i="6" s="1"/>
  <c r="AS817" i="6" s="1"/>
  <c r="AO818" i="6"/>
  <c r="AK819" i="6"/>
  <c r="V823" i="4"/>
  <c r="AA821" i="4"/>
  <c r="AB821" i="4" s="1"/>
  <c r="X823" i="4"/>
  <c r="U824" i="4"/>
  <c r="Z822" i="4"/>
  <c r="H824" i="4"/>
  <c r="I824" i="4" s="1"/>
  <c r="K823" i="4"/>
  <c r="M823" i="4" s="1"/>
  <c r="N822" i="4"/>
  <c r="O822" i="4" s="1"/>
  <c r="DM830" i="3"/>
  <c r="DN830" i="3" s="1"/>
  <c r="DO830" i="3" s="1"/>
  <c r="DP830" i="3" s="1"/>
  <c r="CE797" i="3"/>
  <c r="CD797" i="3"/>
  <c r="CF797" i="3" s="1"/>
  <c r="CG797" i="3" s="1"/>
  <c r="BB798" i="3"/>
  <c r="BQ798" i="3"/>
  <c r="CC798" i="3" s="1"/>
  <c r="BP801" i="3"/>
  <c r="CB801" i="3" s="1"/>
  <c r="BA801" i="3"/>
  <c r="B815" i="3"/>
  <c r="BS797" i="3"/>
  <c r="BR797" i="3"/>
  <c r="BT797" i="3" s="1"/>
  <c r="BU797" i="3" s="1"/>
  <c r="BD798" i="3"/>
  <c r="BC798" i="3"/>
  <c r="BE798" i="3" s="1"/>
  <c r="BF798" i="3" s="1"/>
  <c r="E811" i="3"/>
  <c r="D811" i="3"/>
  <c r="C812" i="3"/>
  <c r="CM816" i="3"/>
  <c r="CN815" i="3"/>
  <c r="CO815" i="3" s="1"/>
  <c r="CP815" i="3" s="1"/>
  <c r="CQ815" i="3" s="1"/>
  <c r="V796" i="2"/>
  <c r="G798" i="2"/>
  <c r="T798" i="2"/>
  <c r="U797" i="2"/>
  <c r="Z797" i="2" s="1"/>
  <c r="F799" i="2"/>
  <c r="I799" i="2" s="1"/>
  <c r="E800" i="2"/>
  <c r="J794" i="1"/>
  <c r="K794" i="1" s="1"/>
  <c r="H795" i="1"/>
  <c r="G795" i="1"/>
  <c r="D797" i="1"/>
  <c r="E797" i="1" s="1"/>
  <c r="I797" i="1" s="1"/>
  <c r="F796" i="1"/>
  <c r="AQ818" i="6" l="1"/>
  <c r="M820" i="6"/>
  <c r="O819" i="6"/>
  <c r="R819" i="6"/>
  <c r="N819" i="6"/>
  <c r="P819" i="6"/>
  <c r="AP819" i="6"/>
  <c r="AN819" i="6"/>
  <c r="AL819" i="6"/>
  <c r="AM819" i="6"/>
  <c r="Q818" i="6"/>
  <c r="T818" i="6" s="1"/>
  <c r="AD819" i="6"/>
  <c r="AB819" i="6"/>
  <c r="Z819" i="6"/>
  <c r="AA819" i="6"/>
  <c r="Y820" i="6"/>
  <c r="AC818" i="6"/>
  <c r="AF818" i="6" s="1"/>
  <c r="AG818" i="6" s="1"/>
  <c r="AR818" i="6"/>
  <c r="AS818" i="6" s="1"/>
  <c r="AK820" i="6"/>
  <c r="F811" i="3"/>
  <c r="G811" i="3" s="1"/>
  <c r="V824" i="4"/>
  <c r="U825" i="4"/>
  <c r="AA822" i="4"/>
  <c r="AB822" i="4" s="1"/>
  <c r="Z823" i="4"/>
  <c r="H825" i="4"/>
  <c r="I825" i="4" s="1"/>
  <c r="K824" i="4"/>
  <c r="M824" i="4" s="1"/>
  <c r="N823" i="4"/>
  <c r="O823" i="4" s="1"/>
  <c r="DM831" i="3"/>
  <c r="DN831" i="3" s="1"/>
  <c r="DO831" i="3" s="1"/>
  <c r="DP831" i="3" s="1"/>
  <c r="CE798" i="3"/>
  <c r="CD798" i="3"/>
  <c r="CF798" i="3" s="1"/>
  <c r="CG798" i="3" s="1"/>
  <c r="BB799" i="3"/>
  <c r="BQ799" i="3"/>
  <c r="CC799" i="3" s="1"/>
  <c r="BP802" i="3"/>
  <c r="CB802" i="3" s="1"/>
  <c r="BA802" i="3"/>
  <c r="B816" i="3"/>
  <c r="BS798" i="3"/>
  <c r="BR798" i="3"/>
  <c r="BT798" i="3" s="1"/>
  <c r="BU798" i="3" s="1"/>
  <c r="BD799" i="3"/>
  <c r="BC799" i="3"/>
  <c r="BE799" i="3" s="1"/>
  <c r="BF799" i="3" s="1"/>
  <c r="E812" i="3"/>
  <c r="F812" i="3" s="1"/>
  <c r="G812" i="3" s="1"/>
  <c r="D812" i="3"/>
  <c r="C813" i="3"/>
  <c r="CM817" i="3"/>
  <c r="CN816" i="3"/>
  <c r="CO816" i="3" s="1"/>
  <c r="CP816" i="3" s="1"/>
  <c r="CQ816" i="3" s="1"/>
  <c r="V797" i="2"/>
  <c r="G799" i="2"/>
  <c r="U798" i="2"/>
  <c r="Z798" i="2" s="1"/>
  <c r="T799" i="2"/>
  <c r="E801" i="2"/>
  <c r="F800" i="2"/>
  <c r="I800" i="2" s="1"/>
  <c r="J795" i="1"/>
  <c r="K795" i="1" s="1"/>
  <c r="H796" i="1"/>
  <c r="G796" i="1"/>
  <c r="D798" i="1"/>
  <c r="E798" i="1" s="1"/>
  <c r="I798" i="1" s="1"/>
  <c r="F797" i="1"/>
  <c r="Q819" i="6" l="1"/>
  <c r="S819" i="6"/>
  <c r="AP820" i="6"/>
  <c r="AN820" i="6"/>
  <c r="AL820" i="6"/>
  <c r="AM820" i="6"/>
  <c r="AQ820" i="6" s="1"/>
  <c r="AD820" i="6"/>
  <c r="AB820" i="6"/>
  <c r="Z820" i="6"/>
  <c r="AA820" i="6"/>
  <c r="AE820" i="6" s="1"/>
  <c r="Y821" i="6"/>
  <c r="AE819" i="6"/>
  <c r="N820" i="6"/>
  <c r="M821" i="6"/>
  <c r="R820" i="6"/>
  <c r="O820" i="6"/>
  <c r="P820" i="6"/>
  <c r="AC819" i="6"/>
  <c r="AK821" i="6"/>
  <c r="AO819" i="6"/>
  <c r="AQ819" i="6"/>
  <c r="AR819" i="6" s="1"/>
  <c r="AS819" i="6" s="1"/>
  <c r="V825" i="4"/>
  <c r="AA823" i="4"/>
  <c r="AB823" i="4" s="1"/>
  <c r="X824" i="4"/>
  <c r="Z824" i="4" s="1"/>
  <c r="U826" i="4"/>
  <c r="X825" i="4"/>
  <c r="H826" i="4"/>
  <c r="I826" i="4" s="1"/>
  <c r="K825" i="4"/>
  <c r="M825" i="4" s="1"/>
  <c r="N824" i="4"/>
  <c r="O824" i="4" s="1"/>
  <c r="DM832" i="3"/>
  <c r="DN832" i="3" s="1"/>
  <c r="DO832" i="3" s="1"/>
  <c r="DP832" i="3" s="1"/>
  <c r="CE799" i="3"/>
  <c r="CD799" i="3"/>
  <c r="CF799" i="3" s="1"/>
  <c r="CG799" i="3" s="1"/>
  <c r="BS799" i="3"/>
  <c r="BR799" i="3"/>
  <c r="BT799" i="3" s="1"/>
  <c r="BU799" i="3" s="1"/>
  <c r="BB800" i="3"/>
  <c r="BQ800" i="3"/>
  <c r="CC800" i="3" s="1"/>
  <c r="BP803" i="3"/>
  <c r="CB803" i="3" s="1"/>
  <c r="BA803" i="3"/>
  <c r="B817" i="3"/>
  <c r="BD800" i="3"/>
  <c r="BC800" i="3"/>
  <c r="BE800" i="3" s="1"/>
  <c r="BF800" i="3" s="1"/>
  <c r="E813" i="3"/>
  <c r="F813" i="3" s="1"/>
  <c r="G813" i="3" s="1"/>
  <c r="D813" i="3"/>
  <c r="C814" i="3"/>
  <c r="CM818" i="3"/>
  <c r="CN817" i="3"/>
  <c r="CO817" i="3" s="1"/>
  <c r="CP817" i="3" s="1"/>
  <c r="CQ817" i="3" s="1"/>
  <c r="V798" i="2"/>
  <c r="G800" i="2"/>
  <c r="T800" i="2"/>
  <c r="U799" i="2"/>
  <c r="Z799" i="2" s="1"/>
  <c r="E802" i="2"/>
  <c r="F801" i="2"/>
  <c r="I801" i="2" s="1"/>
  <c r="J796" i="1"/>
  <c r="K796" i="1" s="1"/>
  <c r="H797" i="1"/>
  <c r="G797" i="1"/>
  <c r="D799" i="1"/>
  <c r="E799" i="1" s="1"/>
  <c r="I799" i="1" s="1"/>
  <c r="F798" i="1"/>
  <c r="S820" i="6" l="1"/>
  <c r="AF819" i="6"/>
  <c r="AG819" i="6" s="1"/>
  <c r="T819" i="6"/>
  <c r="AC820" i="6"/>
  <c r="AF820" i="6" s="1"/>
  <c r="AG820" i="6" s="1"/>
  <c r="O821" i="6"/>
  <c r="M822" i="6"/>
  <c r="R821" i="6"/>
  <c r="P821" i="6"/>
  <c r="N821" i="6"/>
  <c r="AP821" i="6"/>
  <c r="AN821" i="6"/>
  <c r="AM821" i="6"/>
  <c r="AL821" i="6"/>
  <c r="AD821" i="6"/>
  <c r="AB821" i="6"/>
  <c r="Z821" i="6"/>
  <c r="AA821" i="6"/>
  <c r="Y822" i="6"/>
  <c r="Q820" i="6"/>
  <c r="T820" i="6" s="1"/>
  <c r="AK822" i="6"/>
  <c r="AO820" i="6"/>
  <c r="AR820" i="6" s="1"/>
  <c r="AS820" i="6" s="1"/>
  <c r="V826" i="4"/>
  <c r="Z825" i="4"/>
  <c r="AA824" i="4"/>
  <c r="AB824" i="4" s="1"/>
  <c r="U827" i="4"/>
  <c r="X826" i="4"/>
  <c r="H827" i="4"/>
  <c r="I827" i="4" s="1"/>
  <c r="K826" i="4"/>
  <c r="M826" i="4" s="1"/>
  <c r="N825" i="4"/>
  <c r="O825" i="4" s="1"/>
  <c r="DM833" i="3"/>
  <c r="DN833" i="3" s="1"/>
  <c r="DO833" i="3" s="1"/>
  <c r="DP833" i="3" s="1"/>
  <c r="CE800" i="3"/>
  <c r="CD800" i="3"/>
  <c r="CF800" i="3" s="1"/>
  <c r="CG800" i="3" s="1"/>
  <c r="BB801" i="3"/>
  <c r="BQ801" i="3"/>
  <c r="CC801" i="3" s="1"/>
  <c r="BS800" i="3"/>
  <c r="BR800" i="3"/>
  <c r="BT800" i="3" s="1"/>
  <c r="BU800" i="3" s="1"/>
  <c r="BP804" i="3"/>
  <c r="CB804" i="3" s="1"/>
  <c r="BA804" i="3"/>
  <c r="B818" i="3"/>
  <c r="BD801" i="3"/>
  <c r="BC801" i="3"/>
  <c r="BE801" i="3" s="1"/>
  <c r="BF801" i="3" s="1"/>
  <c r="E814" i="3"/>
  <c r="F814" i="3" s="1"/>
  <c r="G814" i="3" s="1"/>
  <c r="D814" i="3"/>
  <c r="C815" i="3"/>
  <c r="CM819" i="3"/>
  <c r="CN818" i="3"/>
  <c r="CO818" i="3" s="1"/>
  <c r="CP818" i="3" s="1"/>
  <c r="CQ818" i="3" s="1"/>
  <c r="V799" i="2"/>
  <c r="G801" i="2"/>
  <c r="T801" i="2"/>
  <c r="U800" i="2"/>
  <c r="Z800" i="2" s="1"/>
  <c r="E803" i="2"/>
  <c r="F802" i="2"/>
  <c r="I802" i="2" s="1"/>
  <c r="J797" i="1"/>
  <c r="K797" i="1" s="1"/>
  <c r="H798" i="1"/>
  <c r="G798" i="1"/>
  <c r="D800" i="1"/>
  <c r="E800" i="1" s="1"/>
  <c r="I800" i="1" s="1"/>
  <c r="F799" i="1"/>
  <c r="AC821" i="6" l="1"/>
  <c r="AP822" i="6"/>
  <c r="AN822" i="6"/>
  <c r="AM822" i="6"/>
  <c r="AL822" i="6"/>
  <c r="Q821" i="6"/>
  <c r="AD822" i="6"/>
  <c r="AB822" i="6"/>
  <c r="Z822" i="6"/>
  <c r="AA822" i="6"/>
  <c r="AE822" i="6" s="1"/>
  <c r="Y823" i="6"/>
  <c r="N822" i="6"/>
  <c r="R822" i="6"/>
  <c r="P822" i="6"/>
  <c r="O822" i="6"/>
  <c r="M823" i="6"/>
  <c r="AE821" i="6"/>
  <c r="AF821" i="6" s="1"/>
  <c r="AG821" i="6" s="1"/>
  <c r="S821" i="6"/>
  <c r="AK823" i="6"/>
  <c r="AO822" i="6"/>
  <c r="AO821" i="6"/>
  <c r="AQ821" i="6"/>
  <c r="AR821" i="6" s="1"/>
  <c r="AS821" i="6" s="1"/>
  <c r="V827" i="4"/>
  <c r="U828" i="4"/>
  <c r="Z826" i="4"/>
  <c r="AA825" i="4"/>
  <c r="AB825" i="4" s="1"/>
  <c r="H828" i="4"/>
  <c r="I828" i="4" s="1"/>
  <c r="K827" i="4"/>
  <c r="M827" i="4" s="1"/>
  <c r="N826" i="4"/>
  <c r="O826" i="4" s="1"/>
  <c r="DM834" i="3"/>
  <c r="DN834" i="3" s="1"/>
  <c r="DO834" i="3" s="1"/>
  <c r="DP834" i="3" s="1"/>
  <c r="CE801" i="3"/>
  <c r="CD801" i="3"/>
  <c r="CF801" i="3" s="1"/>
  <c r="CG801" i="3" s="1"/>
  <c r="BP805" i="3"/>
  <c r="CB805" i="3" s="1"/>
  <c r="B819" i="3"/>
  <c r="BA805" i="3"/>
  <c r="BB802" i="3"/>
  <c r="BQ802" i="3"/>
  <c r="CC802" i="3" s="1"/>
  <c r="BS801" i="3"/>
  <c r="BR801" i="3"/>
  <c r="BT801" i="3" s="1"/>
  <c r="BU801" i="3" s="1"/>
  <c r="BD802" i="3"/>
  <c r="BC802" i="3"/>
  <c r="BE802" i="3" s="1"/>
  <c r="BF802" i="3" s="1"/>
  <c r="E815" i="3"/>
  <c r="F815" i="3" s="1"/>
  <c r="G815" i="3" s="1"/>
  <c r="D815" i="3"/>
  <c r="C816" i="3"/>
  <c r="CM820" i="3"/>
  <c r="CN819" i="3"/>
  <c r="CO819" i="3" s="1"/>
  <c r="CP819" i="3" s="1"/>
  <c r="CQ819" i="3" s="1"/>
  <c r="V800" i="2"/>
  <c r="G802" i="2"/>
  <c r="T802" i="2"/>
  <c r="U801" i="2"/>
  <c r="Z801" i="2" s="1"/>
  <c r="E804" i="2"/>
  <c r="F803" i="2"/>
  <c r="I803" i="2" s="1"/>
  <c r="J798" i="1"/>
  <c r="K798" i="1" s="1"/>
  <c r="H799" i="1"/>
  <c r="G799" i="1"/>
  <c r="D801" i="1"/>
  <c r="E801" i="1" s="1"/>
  <c r="I801" i="1" s="1"/>
  <c r="F800" i="1"/>
  <c r="AC822" i="6" l="1"/>
  <c r="AF822" i="6" s="1"/>
  <c r="AG822" i="6" s="1"/>
  <c r="T821" i="6"/>
  <c r="AP823" i="6"/>
  <c r="AN823" i="6"/>
  <c r="AM823" i="6"/>
  <c r="AL823" i="6"/>
  <c r="R823" i="6"/>
  <c r="P823" i="6"/>
  <c r="O823" i="6"/>
  <c r="S823" i="6" s="1"/>
  <c r="M824" i="6"/>
  <c r="N823" i="6"/>
  <c r="S822" i="6"/>
  <c r="AB823" i="6"/>
  <c r="AD823" i="6"/>
  <c r="Z823" i="6"/>
  <c r="AA823" i="6"/>
  <c r="Y824" i="6"/>
  <c r="Q822" i="6"/>
  <c r="AQ822" i="6"/>
  <c r="AR822" i="6" s="1"/>
  <c r="AS822" i="6" s="1"/>
  <c r="AK824" i="6"/>
  <c r="V828" i="4"/>
  <c r="AA826" i="4"/>
  <c r="AB826" i="4" s="1"/>
  <c r="U829" i="4"/>
  <c r="X827" i="4"/>
  <c r="Z827" i="4" s="1"/>
  <c r="H829" i="4"/>
  <c r="I829" i="4" s="1"/>
  <c r="K828" i="4"/>
  <c r="N827" i="4"/>
  <c r="O827" i="4" s="1"/>
  <c r="DM835" i="3"/>
  <c r="DN835" i="3" s="1"/>
  <c r="DO835" i="3" s="1"/>
  <c r="DP835" i="3" s="1"/>
  <c r="CE802" i="3"/>
  <c r="CD802" i="3"/>
  <c r="CF802" i="3" s="1"/>
  <c r="CG802" i="3" s="1"/>
  <c r="BB803" i="3"/>
  <c r="BQ803" i="3"/>
  <c r="CC803" i="3" s="1"/>
  <c r="BR802" i="3"/>
  <c r="BT802" i="3" s="1"/>
  <c r="BU802" i="3" s="1"/>
  <c r="BS802" i="3"/>
  <c r="BP806" i="3"/>
  <c r="CB806" i="3" s="1"/>
  <c r="B820" i="3"/>
  <c r="BA806" i="3"/>
  <c r="BD803" i="3"/>
  <c r="BC803" i="3"/>
  <c r="BE803" i="3" s="1"/>
  <c r="BF803" i="3" s="1"/>
  <c r="E816" i="3"/>
  <c r="D816" i="3"/>
  <c r="C817" i="3"/>
  <c r="CM821" i="3"/>
  <c r="CN820" i="3"/>
  <c r="CO820" i="3" s="1"/>
  <c r="CP820" i="3" s="1"/>
  <c r="CQ820" i="3" s="1"/>
  <c r="V801" i="2"/>
  <c r="G803" i="2"/>
  <c r="T803" i="2"/>
  <c r="U802" i="2"/>
  <c r="Z802" i="2" s="1"/>
  <c r="E805" i="2"/>
  <c r="F804" i="2"/>
  <c r="I804" i="2" s="1"/>
  <c r="J799" i="1"/>
  <c r="K799" i="1" s="1"/>
  <c r="H800" i="1"/>
  <c r="G800" i="1"/>
  <c r="D802" i="1"/>
  <c r="E802" i="1" s="1"/>
  <c r="I802" i="1" s="1"/>
  <c r="F801" i="1"/>
  <c r="AE823" i="6" l="1"/>
  <c r="T822" i="6"/>
  <c r="O824" i="6"/>
  <c r="N824" i="6"/>
  <c r="P824" i="6"/>
  <c r="M825" i="6"/>
  <c r="R824" i="6"/>
  <c r="Q823" i="6"/>
  <c r="T823" i="6" s="1"/>
  <c r="AP824" i="6"/>
  <c r="AN824" i="6"/>
  <c r="AL824" i="6"/>
  <c r="AM824" i="6"/>
  <c r="AD824" i="6"/>
  <c r="AB824" i="6"/>
  <c r="Z824" i="6"/>
  <c r="AA824" i="6"/>
  <c r="Y825" i="6"/>
  <c r="AC823" i="6"/>
  <c r="AF823" i="6" s="1"/>
  <c r="AG823" i="6" s="1"/>
  <c r="AO823" i="6"/>
  <c r="AK825" i="6"/>
  <c r="AQ823" i="6"/>
  <c r="AR823" i="6" s="1"/>
  <c r="AS823" i="6" s="1"/>
  <c r="F816" i="3"/>
  <c r="G816" i="3" s="1"/>
  <c r="M828" i="4"/>
  <c r="X828" i="4"/>
  <c r="V829" i="4"/>
  <c r="X829" i="4" s="1"/>
  <c r="AA827" i="4"/>
  <c r="AB827" i="4" s="1"/>
  <c r="U830" i="4"/>
  <c r="Z828" i="4"/>
  <c r="H830" i="4"/>
  <c r="I830" i="4" s="1"/>
  <c r="K829" i="4"/>
  <c r="M829" i="4" s="1"/>
  <c r="N828" i="4"/>
  <c r="O828" i="4" s="1"/>
  <c r="DM836" i="3"/>
  <c r="DN836" i="3" s="1"/>
  <c r="DO836" i="3" s="1"/>
  <c r="DP836" i="3" s="1"/>
  <c r="CD803" i="3"/>
  <c r="CF803" i="3" s="1"/>
  <c r="CG803" i="3" s="1"/>
  <c r="CE803" i="3"/>
  <c r="BB804" i="3"/>
  <c r="BQ804" i="3"/>
  <c r="CC804" i="3" s="1"/>
  <c r="BR803" i="3"/>
  <c r="BT803" i="3" s="1"/>
  <c r="BU803" i="3" s="1"/>
  <c r="BS803" i="3"/>
  <c r="BP807" i="3"/>
  <c r="CB807" i="3" s="1"/>
  <c r="B821" i="3"/>
  <c r="BA807" i="3"/>
  <c r="BD804" i="3"/>
  <c r="BC804" i="3"/>
  <c r="BE804" i="3" s="1"/>
  <c r="BF804" i="3" s="1"/>
  <c r="E817" i="3"/>
  <c r="F817" i="3" s="1"/>
  <c r="G817" i="3" s="1"/>
  <c r="D817" i="3"/>
  <c r="C818" i="3"/>
  <c r="CM822" i="3"/>
  <c r="CN821" i="3"/>
  <c r="CO821" i="3" s="1"/>
  <c r="CP821" i="3" s="1"/>
  <c r="CQ821" i="3" s="1"/>
  <c r="V802" i="2"/>
  <c r="G804" i="2"/>
  <c r="T804" i="2"/>
  <c r="U803" i="2"/>
  <c r="Z803" i="2" s="1"/>
  <c r="F805" i="2"/>
  <c r="I805" i="2" s="1"/>
  <c r="E806" i="2"/>
  <c r="J800" i="1"/>
  <c r="K800" i="1" s="1"/>
  <c r="G801" i="1"/>
  <c r="H801" i="1"/>
  <c r="D803" i="1"/>
  <c r="E803" i="1" s="1"/>
  <c r="I803" i="1" s="1"/>
  <c r="F802" i="1"/>
  <c r="Q824" i="6" l="1"/>
  <c r="AO824" i="6"/>
  <c r="AC824" i="6"/>
  <c r="AP825" i="6"/>
  <c r="AN825" i="6"/>
  <c r="AL825" i="6"/>
  <c r="AM825" i="6"/>
  <c r="O825" i="6"/>
  <c r="N825" i="6"/>
  <c r="R825" i="6"/>
  <c r="M826" i="6"/>
  <c r="P825" i="6"/>
  <c r="AD825" i="6"/>
  <c r="AB825" i="6"/>
  <c r="AA825" i="6"/>
  <c r="Z825" i="6"/>
  <c r="Y826" i="6"/>
  <c r="AE824" i="6"/>
  <c r="AF824" i="6" s="1"/>
  <c r="AG824" i="6" s="1"/>
  <c r="S824" i="6"/>
  <c r="T824" i="6" s="1"/>
  <c r="AK826" i="6"/>
  <c r="AQ824" i="6"/>
  <c r="AR824" i="6" s="1"/>
  <c r="AS824" i="6" s="1"/>
  <c r="V830" i="4"/>
  <c r="AA828" i="4"/>
  <c r="AB828" i="4" s="1"/>
  <c r="X830" i="4"/>
  <c r="U831" i="4"/>
  <c r="Z829" i="4"/>
  <c r="H831" i="4"/>
  <c r="I831" i="4" s="1"/>
  <c r="K830" i="4"/>
  <c r="M830" i="4" s="1"/>
  <c r="N829" i="4"/>
  <c r="O829" i="4" s="1"/>
  <c r="DM837" i="3"/>
  <c r="DN837" i="3" s="1"/>
  <c r="DO837" i="3" s="1"/>
  <c r="DP837" i="3" s="1"/>
  <c r="CE804" i="3"/>
  <c r="CD804" i="3"/>
  <c r="CF804" i="3" s="1"/>
  <c r="CG804" i="3" s="1"/>
  <c r="BB805" i="3"/>
  <c r="BQ805" i="3"/>
  <c r="CC805" i="3" s="1"/>
  <c r="BP808" i="3"/>
  <c r="CB808" i="3" s="1"/>
  <c r="BA808" i="3"/>
  <c r="B822" i="3"/>
  <c r="BS804" i="3"/>
  <c r="BR804" i="3"/>
  <c r="BT804" i="3" s="1"/>
  <c r="BU804" i="3" s="1"/>
  <c r="BD805" i="3"/>
  <c r="BE805" i="3" s="1"/>
  <c r="BF805" i="3" s="1"/>
  <c r="BC805" i="3"/>
  <c r="E818" i="3"/>
  <c r="F818" i="3" s="1"/>
  <c r="G818" i="3" s="1"/>
  <c r="D818" i="3"/>
  <c r="C819" i="3"/>
  <c r="CM823" i="3"/>
  <c r="CN822" i="3"/>
  <c r="CO822" i="3" s="1"/>
  <c r="CP822" i="3" s="1"/>
  <c r="CQ822" i="3" s="1"/>
  <c r="V803" i="2"/>
  <c r="G805" i="2"/>
  <c r="T805" i="2"/>
  <c r="U804" i="2"/>
  <c r="Z804" i="2" s="1"/>
  <c r="E807" i="2"/>
  <c r="F806" i="2"/>
  <c r="I806" i="2" s="1"/>
  <c r="J801" i="1"/>
  <c r="K801" i="1" s="1"/>
  <c r="G802" i="1"/>
  <c r="H802" i="1"/>
  <c r="D804" i="1"/>
  <c r="E804" i="1" s="1"/>
  <c r="I804" i="1" s="1"/>
  <c r="F803" i="1"/>
  <c r="Q825" i="6" l="1"/>
  <c r="AC825" i="6"/>
  <c r="O826" i="6"/>
  <c r="N826" i="6"/>
  <c r="P826" i="6"/>
  <c r="M827" i="6"/>
  <c r="R826" i="6"/>
  <c r="AD826" i="6"/>
  <c r="AB826" i="6"/>
  <c r="AA826" i="6"/>
  <c r="AE826" i="6" s="1"/>
  <c r="Z826" i="6"/>
  <c r="Y827" i="6"/>
  <c r="AP826" i="6"/>
  <c r="AN826" i="6"/>
  <c r="AL826" i="6"/>
  <c r="AM826" i="6"/>
  <c r="S825" i="6"/>
  <c r="T825" i="6" s="1"/>
  <c r="AE825" i="6"/>
  <c r="AF825" i="6" s="1"/>
  <c r="AG825" i="6" s="1"/>
  <c r="AK827" i="6"/>
  <c r="AQ825" i="6"/>
  <c r="AO825" i="6"/>
  <c r="V831" i="4"/>
  <c r="AA829" i="4"/>
  <c r="AB829" i="4" s="1"/>
  <c r="U832" i="4"/>
  <c r="X831" i="4"/>
  <c r="Z830" i="4"/>
  <c r="H832" i="4"/>
  <c r="I832" i="4" s="1"/>
  <c r="K831" i="4"/>
  <c r="M831" i="4" s="1"/>
  <c r="N830" i="4"/>
  <c r="O830" i="4" s="1"/>
  <c r="DM838" i="3"/>
  <c r="DN838" i="3" s="1"/>
  <c r="DO838" i="3" s="1"/>
  <c r="DP838" i="3" s="1"/>
  <c r="CE805" i="3"/>
  <c r="CD805" i="3"/>
  <c r="CF805" i="3" s="1"/>
  <c r="CG805" i="3" s="1"/>
  <c r="BS805" i="3"/>
  <c r="BR805" i="3"/>
  <c r="BB806" i="3"/>
  <c r="BQ806" i="3"/>
  <c r="CC806" i="3" s="1"/>
  <c r="BP809" i="3"/>
  <c r="CB809" i="3" s="1"/>
  <c r="B823" i="3"/>
  <c r="BA809" i="3"/>
  <c r="BD806" i="3"/>
  <c r="BE806" i="3" s="1"/>
  <c r="BF806" i="3" s="1"/>
  <c r="BC806" i="3"/>
  <c r="E819" i="3"/>
  <c r="D819" i="3"/>
  <c r="C820" i="3"/>
  <c r="CM824" i="3"/>
  <c r="CN823" i="3"/>
  <c r="CO823" i="3" s="1"/>
  <c r="CP823" i="3" s="1"/>
  <c r="CQ823" i="3" s="1"/>
  <c r="V804" i="2"/>
  <c r="G806" i="2"/>
  <c r="U805" i="2"/>
  <c r="Z805" i="2" s="1"/>
  <c r="T806" i="2"/>
  <c r="F807" i="2"/>
  <c r="I807" i="2" s="1"/>
  <c r="E808" i="2"/>
  <c r="J802" i="1"/>
  <c r="K802" i="1" s="1"/>
  <c r="H803" i="1"/>
  <c r="G803" i="1"/>
  <c r="D805" i="1"/>
  <c r="E805" i="1" s="1"/>
  <c r="I805" i="1" s="1"/>
  <c r="F804" i="1"/>
  <c r="AQ826" i="6" l="1"/>
  <c r="Q826" i="6"/>
  <c r="AP827" i="6"/>
  <c r="AN827" i="6"/>
  <c r="AL827" i="6"/>
  <c r="AM827" i="6"/>
  <c r="AC826" i="6"/>
  <c r="AF826" i="6" s="1"/>
  <c r="AG826" i="6" s="1"/>
  <c r="N827" i="6"/>
  <c r="M828" i="6"/>
  <c r="R827" i="6"/>
  <c r="P827" i="6"/>
  <c r="O827" i="6"/>
  <c r="AD827" i="6"/>
  <c r="AB827" i="6"/>
  <c r="Z827" i="6"/>
  <c r="AA827" i="6"/>
  <c r="Y828" i="6"/>
  <c r="S826" i="6"/>
  <c r="AO826" i="6"/>
  <c r="AR826" i="6" s="1"/>
  <c r="AS826" i="6" s="1"/>
  <c r="AO827" i="6"/>
  <c r="AK828" i="6"/>
  <c r="AR825" i="6"/>
  <c r="AS825" i="6" s="1"/>
  <c r="F819" i="3"/>
  <c r="G819" i="3" s="1"/>
  <c r="V832" i="4"/>
  <c r="AA830" i="4"/>
  <c r="AB830" i="4" s="1"/>
  <c r="U833" i="4"/>
  <c r="X832" i="4"/>
  <c r="Z831" i="4"/>
  <c r="H833" i="4"/>
  <c r="I833" i="4" s="1"/>
  <c r="K832" i="4"/>
  <c r="M832" i="4" s="1"/>
  <c r="N831" i="4"/>
  <c r="O831" i="4" s="1"/>
  <c r="DM839" i="3"/>
  <c r="DN839" i="3" s="1"/>
  <c r="DO839" i="3" s="1"/>
  <c r="DP839" i="3" s="1"/>
  <c r="CE806" i="3"/>
  <c r="CD806" i="3"/>
  <c r="CF806" i="3" s="1"/>
  <c r="CG806" i="3" s="1"/>
  <c r="BT805" i="3"/>
  <c r="BU805" i="3" s="1"/>
  <c r="BB807" i="3"/>
  <c r="BQ807" i="3"/>
  <c r="CC807" i="3" s="1"/>
  <c r="BP810" i="3"/>
  <c r="CB810" i="3" s="1"/>
  <c r="BA810" i="3"/>
  <c r="B824" i="3"/>
  <c r="BR806" i="3"/>
  <c r="BS806" i="3"/>
  <c r="BD807" i="3"/>
  <c r="BE807" i="3" s="1"/>
  <c r="BF807" i="3" s="1"/>
  <c r="BC807" i="3"/>
  <c r="E820" i="3"/>
  <c r="D820" i="3"/>
  <c r="C821" i="3"/>
  <c r="CM825" i="3"/>
  <c r="CN824" i="3"/>
  <c r="CO824" i="3" s="1"/>
  <c r="CP824" i="3" s="1"/>
  <c r="CQ824" i="3" s="1"/>
  <c r="V805" i="2"/>
  <c r="G807" i="2"/>
  <c r="T807" i="2"/>
  <c r="U806" i="2"/>
  <c r="Z806" i="2" s="1"/>
  <c r="E809" i="2"/>
  <c r="F808" i="2"/>
  <c r="I808" i="2" s="1"/>
  <c r="J803" i="1"/>
  <c r="K803" i="1" s="1"/>
  <c r="H804" i="1"/>
  <c r="G804" i="1"/>
  <c r="D806" i="1"/>
  <c r="E806" i="1" s="1"/>
  <c r="I806" i="1" s="1"/>
  <c r="F805" i="1"/>
  <c r="S827" i="6" l="1"/>
  <c r="AC827" i="6"/>
  <c r="T826" i="6"/>
  <c r="Q827" i="6"/>
  <c r="AD828" i="6"/>
  <c r="AB828" i="6"/>
  <c r="Z828" i="6"/>
  <c r="AA828" i="6"/>
  <c r="AE828" i="6" s="1"/>
  <c r="Y829" i="6"/>
  <c r="AE827" i="6"/>
  <c r="AF827" i="6" s="1"/>
  <c r="AG827" i="6" s="1"/>
  <c r="AP828" i="6"/>
  <c r="AN828" i="6"/>
  <c r="AL828" i="6"/>
  <c r="AM828" i="6"/>
  <c r="AQ828" i="6" s="1"/>
  <c r="O828" i="6"/>
  <c r="P828" i="6"/>
  <c r="N828" i="6"/>
  <c r="R828" i="6"/>
  <c r="M829" i="6"/>
  <c r="AK829" i="6"/>
  <c r="AQ827" i="6"/>
  <c r="AR827" i="6" s="1"/>
  <c r="AS827" i="6" s="1"/>
  <c r="F820" i="3"/>
  <c r="G820" i="3" s="1"/>
  <c r="V833" i="4"/>
  <c r="AA831" i="4"/>
  <c r="AB831" i="4" s="1"/>
  <c r="Z832" i="4"/>
  <c r="U834" i="4"/>
  <c r="H834" i="4"/>
  <c r="K833" i="4"/>
  <c r="N832" i="4"/>
  <c r="O832" i="4" s="1"/>
  <c r="I834" i="4"/>
  <c r="DM840" i="3"/>
  <c r="DN840" i="3" s="1"/>
  <c r="DO840" i="3" s="1"/>
  <c r="DP840" i="3" s="1"/>
  <c r="BT806" i="3"/>
  <c r="BU806" i="3" s="1"/>
  <c r="CE807" i="3"/>
  <c r="CD807" i="3"/>
  <c r="CF807" i="3" s="1"/>
  <c r="CG807" i="3" s="1"/>
  <c r="BB808" i="3"/>
  <c r="BQ808" i="3"/>
  <c r="CC808" i="3" s="1"/>
  <c r="BS807" i="3"/>
  <c r="BR807" i="3"/>
  <c r="BP811" i="3"/>
  <c r="CB811" i="3" s="1"/>
  <c r="B825" i="3"/>
  <c r="BA811" i="3"/>
  <c r="BD808" i="3"/>
  <c r="BE808" i="3" s="1"/>
  <c r="BF808" i="3" s="1"/>
  <c r="BC808" i="3"/>
  <c r="E821" i="3"/>
  <c r="F821" i="3" s="1"/>
  <c r="G821" i="3" s="1"/>
  <c r="D821" i="3"/>
  <c r="C822" i="3"/>
  <c r="CM826" i="3"/>
  <c r="CN825" i="3"/>
  <c r="CO825" i="3" s="1"/>
  <c r="CP825" i="3" s="1"/>
  <c r="CQ825" i="3" s="1"/>
  <c r="V806" i="2"/>
  <c r="G808" i="2"/>
  <c r="T808" i="2"/>
  <c r="U807" i="2"/>
  <c r="Z807" i="2" s="1"/>
  <c r="E810" i="2"/>
  <c r="F809" i="2"/>
  <c r="I809" i="2" s="1"/>
  <c r="J804" i="1"/>
  <c r="K804" i="1" s="1"/>
  <c r="H805" i="1"/>
  <c r="G805" i="1"/>
  <c r="D807" i="1"/>
  <c r="E807" i="1" s="1"/>
  <c r="I807" i="1" s="1"/>
  <c r="F806" i="1"/>
  <c r="T827" i="6" l="1"/>
  <c r="S828" i="6"/>
  <c r="R829" i="6"/>
  <c r="P829" i="6"/>
  <c r="N829" i="6"/>
  <c r="O829" i="6"/>
  <c r="M830" i="6"/>
  <c r="AD829" i="6"/>
  <c r="AB829" i="6"/>
  <c r="Z829" i="6"/>
  <c r="AA829" i="6"/>
  <c r="AE829" i="6" s="1"/>
  <c r="Y830" i="6"/>
  <c r="AC828" i="6"/>
  <c r="AF828" i="6" s="1"/>
  <c r="AG828" i="6" s="1"/>
  <c r="AP829" i="6"/>
  <c r="AN829" i="6"/>
  <c r="AL829" i="6"/>
  <c r="AM829" i="6"/>
  <c r="Q828" i="6"/>
  <c r="T828" i="6" s="1"/>
  <c r="AK830" i="6"/>
  <c r="AO828" i="6"/>
  <c r="AR828" i="6" s="1"/>
  <c r="AS828" i="6" s="1"/>
  <c r="M833" i="4"/>
  <c r="V834" i="4"/>
  <c r="X834" i="4" s="1"/>
  <c r="U835" i="4"/>
  <c r="X833" i="4"/>
  <c r="Z833" i="4" s="1"/>
  <c r="AA832" i="4"/>
  <c r="AB832" i="4" s="1"/>
  <c r="H835" i="4"/>
  <c r="I835" i="4" s="1"/>
  <c r="K834" i="4"/>
  <c r="N833" i="4"/>
  <c r="O833" i="4" s="1"/>
  <c r="DM841" i="3"/>
  <c r="DN841" i="3" s="1"/>
  <c r="DO841" i="3" s="1"/>
  <c r="DP841" i="3" s="1"/>
  <c r="BT807" i="3"/>
  <c r="BU807" i="3" s="1"/>
  <c r="CE808" i="3"/>
  <c r="CD808" i="3"/>
  <c r="CF808" i="3" s="1"/>
  <c r="CG808" i="3" s="1"/>
  <c r="BB809" i="3"/>
  <c r="BQ809" i="3"/>
  <c r="CC809" i="3" s="1"/>
  <c r="BS808" i="3"/>
  <c r="BR808" i="3"/>
  <c r="BP812" i="3"/>
  <c r="CB812" i="3" s="1"/>
  <c r="BA812" i="3"/>
  <c r="B826" i="3"/>
  <c r="BD809" i="3"/>
  <c r="BE809" i="3" s="1"/>
  <c r="BF809" i="3" s="1"/>
  <c r="BC809" i="3"/>
  <c r="E822" i="3"/>
  <c r="F822" i="3" s="1"/>
  <c r="G822" i="3" s="1"/>
  <c r="D822" i="3"/>
  <c r="C823" i="3"/>
  <c r="CM827" i="3"/>
  <c r="CN826" i="3"/>
  <c r="CO826" i="3" s="1"/>
  <c r="CP826" i="3" s="1"/>
  <c r="CQ826" i="3" s="1"/>
  <c r="V807" i="2"/>
  <c r="G809" i="2"/>
  <c r="T809" i="2"/>
  <c r="U808" i="2"/>
  <c r="Z808" i="2" s="1"/>
  <c r="E811" i="2"/>
  <c r="F810" i="2"/>
  <c r="I810" i="2" s="1"/>
  <c r="J805" i="1"/>
  <c r="K805" i="1" s="1"/>
  <c r="H806" i="1"/>
  <c r="G806" i="1"/>
  <c r="D808" i="1"/>
  <c r="E808" i="1" s="1"/>
  <c r="I808" i="1" s="1"/>
  <c r="F807" i="1"/>
  <c r="AQ829" i="6" l="1"/>
  <c r="S829" i="6"/>
  <c r="AD830" i="6"/>
  <c r="AB830" i="6"/>
  <c r="Z830" i="6"/>
  <c r="AA830" i="6"/>
  <c r="AE830" i="6" s="1"/>
  <c r="Y831" i="6"/>
  <c r="AC829" i="6"/>
  <c r="AP830" i="6"/>
  <c r="AN830" i="6"/>
  <c r="AL830" i="6"/>
  <c r="AM830" i="6"/>
  <c r="AQ830" i="6" s="1"/>
  <c r="AF829" i="6"/>
  <c r="AG829" i="6" s="1"/>
  <c r="Q829" i="6"/>
  <c r="M831" i="6"/>
  <c r="P830" i="6"/>
  <c r="R830" i="6"/>
  <c r="O830" i="6"/>
  <c r="N830" i="6"/>
  <c r="AO829" i="6"/>
  <c r="AR829" i="6" s="1"/>
  <c r="AS829" i="6" s="1"/>
  <c r="AK831" i="6"/>
  <c r="M834" i="4"/>
  <c r="V835" i="4"/>
  <c r="Z834" i="4"/>
  <c r="AA834" i="4" s="1"/>
  <c r="AB834" i="4" s="1"/>
  <c r="AA833" i="4"/>
  <c r="AB833" i="4" s="1"/>
  <c r="U836" i="4"/>
  <c r="H836" i="4"/>
  <c r="I836" i="4" s="1"/>
  <c r="K835" i="4"/>
  <c r="M835" i="4" s="1"/>
  <c r="N834" i="4"/>
  <c r="O834" i="4" s="1"/>
  <c r="DM842" i="3"/>
  <c r="DN842" i="3" s="1"/>
  <c r="DO842" i="3" s="1"/>
  <c r="DP842" i="3" s="1"/>
  <c r="BT808" i="3"/>
  <c r="BU808" i="3" s="1"/>
  <c r="CE809" i="3"/>
  <c r="CD809" i="3"/>
  <c r="CF809" i="3" s="1"/>
  <c r="CG809" i="3" s="1"/>
  <c r="BB810" i="3"/>
  <c r="BQ810" i="3"/>
  <c r="CC810" i="3" s="1"/>
  <c r="BP813" i="3"/>
  <c r="CB813" i="3" s="1"/>
  <c r="BA813" i="3"/>
  <c r="B827" i="3"/>
  <c r="BS809" i="3"/>
  <c r="BT809" i="3" s="1"/>
  <c r="BU809" i="3" s="1"/>
  <c r="BR809" i="3"/>
  <c r="BD810" i="3"/>
  <c r="BE810" i="3" s="1"/>
  <c r="BF810" i="3" s="1"/>
  <c r="BC810" i="3"/>
  <c r="E823" i="3"/>
  <c r="F823" i="3" s="1"/>
  <c r="G823" i="3" s="1"/>
  <c r="D823" i="3"/>
  <c r="C824" i="3"/>
  <c r="CM828" i="3"/>
  <c r="CN827" i="3"/>
  <c r="CO827" i="3" s="1"/>
  <c r="CP827" i="3" s="1"/>
  <c r="CQ827" i="3" s="1"/>
  <c r="V808" i="2"/>
  <c r="G810" i="2"/>
  <c r="T810" i="2"/>
  <c r="U809" i="2"/>
  <c r="Z809" i="2" s="1"/>
  <c r="F811" i="2"/>
  <c r="I811" i="2" s="1"/>
  <c r="E812" i="2"/>
  <c r="J806" i="1"/>
  <c r="K806" i="1" s="1"/>
  <c r="H807" i="1"/>
  <c r="G807" i="1"/>
  <c r="D809" i="1"/>
  <c r="E809" i="1" s="1"/>
  <c r="I809" i="1" s="1"/>
  <c r="F808" i="1"/>
  <c r="T829" i="6" l="1"/>
  <c r="S830" i="6"/>
  <c r="Q830" i="6"/>
  <c r="AC830" i="6"/>
  <c r="AF830" i="6" s="1"/>
  <c r="AG830" i="6" s="1"/>
  <c r="AP831" i="6"/>
  <c r="AN831" i="6"/>
  <c r="AM831" i="6"/>
  <c r="AL831" i="6"/>
  <c r="AO831" i="6" s="1"/>
  <c r="AD831" i="6"/>
  <c r="AB831" i="6"/>
  <c r="Z831" i="6"/>
  <c r="AA831" i="6"/>
  <c r="AE831" i="6" s="1"/>
  <c r="Y832" i="6"/>
  <c r="P831" i="6"/>
  <c r="M832" i="6"/>
  <c r="N831" i="6"/>
  <c r="R831" i="6"/>
  <c r="O831" i="6"/>
  <c r="AK832" i="6"/>
  <c r="AO830" i="6"/>
  <c r="AR830" i="6" s="1"/>
  <c r="AS830" i="6" s="1"/>
  <c r="V836" i="4"/>
  <c r="U837" i="4"/>
  <c r="X835" i="4"/>
  <c r="Z835" i="4" s="1"/>
  <c r="H837" i="4"/>
  <c r="I837" i="4" s="1"/>
  <c r="K836" i="4"/>
  <c r="N835" i="4"/>
  <c r="O835" i="4" s="1"/>
  <c r="DM843" i="3"/>
  <c r="DN843" i="3" s="1"/>
  <c r="DO843" i="3" s="1"/>
  <c r="DP843" i="3" s="1"/>
  <c r="CE810" i="3"/>
  <c r="CD810" i="3"/>
  <c r="CF810" i="3" s="1"/>
  <c r="CG810" i="3" s="1"/>
  <c r="BB811" i="3"/>
  <c r="BQ811" i="3"/>
  <c r="CC811" i="3" s="1"/>
  <c r="BP814" i="3"/>
  <c r="CB814" i="3" s="1"/>
  <c r="BA814" i="3"/>
  <c r="B828" i="3"/>
  <c r="BS810" i="3"/>
  <c r="BR810" i="3"/>
  <c r="BD811" i="3"/>
  <c r="BE811" i="3" s="1"/>
  <c r="BF811" i="3" s="1"/>
  <c r="BC811" i="3"/>
  <c r="E824" i="3"/>
  <c r="F824" i="3" s="1"/>
  <c r="G824" i="3" s="1"/>
  <c r="D824" i="3"/>
  <c r="C825" i="3"/>
  <c r="CM829" i="3"/>
  <c r="CN828" i="3"/>
  <c r="CO828" i="3" s="1"/>
  <c r="CP828" i="3" s="1"/>
  <c r="CQ828" i="3" s="1"/>
  <c r="V809" i="2"/>
  <c r="G811" i="2"/>
  <c r="T811" i="2"/>
  <c r="U810" i="2"/>
  <c r="Z810" i="2" s="1"/>
  <c r="E813" i="2"/>
  <c r="F812" i="2"/>
  <c r="I812" i="2" s="1"/>
  <c r="J807" i="1"/>
  <c r="K807" i="1" s="1"/>
  <c r="H808" i="1"/>
  <c r="G808" i="1"/>
  <c r="D810" i="1"/>
  <c r="E810" i="1" s="1"/>
  <c r="I810" i="1" s="1"/>
  <c r="F809" i="1"/>
  <c r="T830" i="6" l="1"/>
  <c r="Q831" i="6"/>
  <c r="S831" i="6"/>
  <c r="AC831" i="6"/>
  <c r="AF831" i="6" s="1"/>
  <c r="AG831" i="6" s="1"/>
  <c r="AD832" i="6"/>
  <c r="AB832" i="6"/>
  <c r="Z832" i="6"/>
  <c r="AA832" i="6"/>
  <c r="AE832" i="6" s="1"/>
  <c r="Y833" i="6"/>
  <c r="AP832" i="6"/>
  <c r="AN832" i="6"/>
  <c r="AL832" i="6"/>
  <c r="AM832" i="6"/>
  <c r="R832" i="6"/>
  <c r="N832" i="6"/>
  <c r="O832" i="6"/>
  <c r="M833" i="6"/>
  <c r="P832" i="6"/>
  <c r="AK833" i="6"/>
  <c r="AQ831" i="6"/>
  <c r="AR831" i="6" s="1"/>
  <c r="AS831" i="6" s="1"/>
  <c r="M836" i="4"/>
  <c r="X836" i="4"/>
  <c r="V837" i="4"/>
  <c r="X837" i="4" s="1"/>
  <c r="AA835" i="4"/>
  <c r="AB835" i="4" s="1"/>
  <c r="U838" i="4"/>
  <c r="Z836" i="4"/>
  <c r="H838" i="4"/>
  <c r="I838" i="4" s="1"/>
  <c r="K837" i="4"/>
  <c r="N836" i="4"/>
  <c r="O836" i="4" s="1"/>
  <c r="DM844" i="3"/>
  <c r="DN844" i="3" s="1"/>
  <c r="DO844" i="3" s="1"/>
  <c r="DP844" i="3" s="1"/>
  <c r="CE811" i="3"/>
  <c r="CD811" i="3"/>
  <c r="CF811" i="3" s="1"/>
  <c r="CG811" i="3" s="1"/>
  <c r="BT810" i="3"/>
  <c r="BU810" i="3" s="1"/>
  <c r="BB812" i="3"/>
  <c r="BQ812" i="3"/>
  <c r="CC812" i="3" s="1"/>
  <c r="BP815" i="3"/>
  <c r="CB815" i="3" s="1"/>
  <c r="B829" i="3"/>
  <c r="BA815" i="3"/>
  <c r="BS811" i="3"/>
  <c r="BR811" i="3"/>
  <c r="BD812" i="3"/>
  <c r="BE812" i="3" s="1"/>
  <c r="BF812" i="3" s="1"/>
  <c r="BC812" i="3"/>
  <c r="E825" i="3"/>
  <c r="D825" i="3"/>
  <c r="C826" i="3"/>
  <c r="CM830" i="3"/>
  <c r="CN829" i="3"/>
  <c r="CO829" i="3" s="1"/>
  <c r="CP829" i="3" s="1"/>
  <c r="CQ829" i="3" s="1"/>
  <c r="V810" i="2"/>
  <c r="G812" i="2"/>
  <c r="T812" i="2"/>
  <c r="U811" i="2"/>
  <c r="Z811" i="2" s="1"/>
  <c r="E814" i="2"/>
  <c r="F813" i="2"/>
  <c r="I813" i="2" s="1"/>
  <c r="J808" i="1"/>
  <c r="K808" i="1" s="1"/>
  <c r="G809" i="1"/>
  <c r="H809" i="1"/>
  <c r="D811" i="1"/>
  <c r="E811" i="1" s="1"/>
  <c r="I811" i="1" s="1"/>
  <c r="F810" i="1"/>
  <c r="T831" i="6" l="1"/>
  <c r="Q832" i="6"/>
  <c r="AP833" i="6"/>
  <c r="AN833" i="6"/>
  <c r="AL833" i="6"/>
  <c r="AM833" i="6"/>
  <c r="N833" i="6"/>
  <c r="M834" i="6"/>
  <c r="O833" i="6"/>
  <c r="R833" i="6"/>
  <c r="P833" i="6"/>
  <c r="AD833" i="6"/>
  <c r="AB833" i="6"/>
  <c r="AA833" i="6"/>
  <c r="Z833" i="6"/>
  <c r="Y834" i="6"/>
  <c r="AC832" i="6"/>
  <c r="AF832" i="6" s="1"/>
  <c r="AG832" i="6" s="1"/>
  <c r="S832" i="6"/>
  <c r="T832" i="6" s="1"/>
  <c r="AQ832" i="6"/>
  <c r="AQ833" i="6"/>
  <c r="AK834" i="6"/>
  <c r="AO832" i="6"/>
  <c r="F825" i="3"/>
  <c r="G825" i="3" s="1"/>
  <c r="M837" i="4"/>
  <c r="V838" i="4"/>
  <c r="AA836" i="4"/>
  <c r="AB836" i="4" s="1"/>
  <c r="U839" i="4"/>
  <c r="Z837" i="4"/>
  <c r="H839" i="4"/>
  <c r="I839" i="4" s="1"/>
  <c r="K838" i="4"/>
  <c r="M838" i="4" s="1"/>
  <c r="N837" i="4"/>
  <c r="O837" i="4" s="1"/>
  <c r="DM845" i="3"/>
  <c r="DN845" i="3" s="1"/>
  <c r="DO845" i="3" s="1"/>
  <c r="DP845" i="3" s="1"/>
  <c r="BT811" i="3"/>
  <c r="BU811" i="3" s="1"/>
  <c r="CE812" i="3"/>
  <c r="CD812" i="3"/>
  <c r="CF812" i="3" s="1"/>
  <c r="CG812" i="3" s="1"/>
  <c r="BB813" i="3"/>
  <c r="BQ813" i="3"/>
  <c r="CC813" i="3" s="1"/>
  <c r="BP816" i="3"/>
  <c r="CB816" i="3" s="1"/>
  <c r="B830" i="3"/>
  <c r="BA816" i="3"/>
  <c r="BR812" i="3"/>
  <c r="BS812" i="3"/>
  <c r="BT812" i="3" s="1"/>
  <c r="BU812" i="3" s="1"/>
  <c r="BD813" i="3"/>
  <c r="BE813" i="3" s="1"/>
  <c r="BF813" i="3" s="1"/>
  <c r="BC813" i="3"/>
  <c r="E826" i="3"/>
  <c r="D826" i="3"/>
  <c r="C827" i="3"/>
  <c r="CM831" i="3"/>
  <c r="CN830" i="3"/>
  <c r="CO830" i="3" s="1"/>
  <c r="CP830" i="3" s="1"/>
  <c r="CQ830" i="3" s="1"/>
  <c r="V811" i="2"/>
  <c r="G813" i="2"/>
  <c r="U812" i="2"/>
  <c r="Z812" i="2" s="1"/>
  <c r="T813" i="2"/>
  <c r="E815" i="2"/>
  <c r="F814" i="2"/>
  <c r="I814" i="2" s="1"/>
  <c r="J809" i="1"/>
  <c r="K809" i="1" s="1"/>
  <c r="G810" i="1"/>
  <c r="H810" i="1"/>
  <c r="D812" i="1"/>
  <c r="E812" i="1" s="1"/>
  <c r="I812" i="1" s="1"/>
  <c r="F811" i="1"/>
  <c r="AC833" i="6" l="1"/>
  <c r="Q833" i="6"/>
  <c r="AE833" i="6"/>
  <c r="AF833" i="6"/>
  <c r="AG833" i="6" s="1"/>
  <c r="S833" i="6"/>
  <c r="T833" i="6" s="1"/>
  <c r="N834" i="6"/>
  <c r="O834" i="6"/>
  <c r="M835" i="6"/>
  <c r="P834" i="6"/>
  <c r="R834" i="6"/>
  <c r="AD834" i="6"/>
  <c r="AB834" i="6"/>
  <c r="AA834" i="6"/>
  <c r="AE834" i="6" s="1"/>
  <c r="Z834" i="6"/>
  <c r="Y835" i="6"/>
  <c r="AP834" i="6"/>
  <c r="AN834" i="6"/>
  <c r="AM834" i="6"/>
  <c r="AQ834" i="6" s="1"/>
  <c r="AL834" i="6"/>
  <c r="AK835" i="6"/>
  <c r="AO833" i="6"/>
  <c r="AR833" i="6" s="1"/>
  <c r="AS833" i="6" s="1"/>
  <c r="AR832" i="6"/>
  <c r="AS832" i="6" s="1"/>
  <c r="F826" i="3"/>
  <c r="G826" i="3" s="1"/>
  <c r="V839" i="4"/>
  <c r="AA837" i="4"/>
  <c r="AB837" i="4" s="1"/>
  <c r="X838" i="4"/>
  <c r="Z838" i="4" s="1"/>
  <c r="U840" i="4"/>
  <c r="H840" i="4"/>
  <c r="I840" i="4" s="1"/>
  <c r="K839" i="4"/>
  <c r="N838" i="4"/>
  <c r="O838" i="4" s="1"/>
  <c r="DM846" i="3"/>
  <c r="DN846" i="3" s="1"/>
  <c r="DO846" i="3" s="1"/>
  <c r="DP846" i="3" s="1"/>
  <c r="CE813" i="3"/>
  <c r="CD813" i="3"/>
  <c r="CF813" i="3" s="1"/>
  <c r="CG813" i="3" s="1"/>
  <c r="BB814" i="3"/>
  <c r="BQ814" i="3"/>
  <c r="CC814" i="3" s="1"/>
  <c r="BP817" i="3"/>
  <c r="CB817" i="3" s="1"/>
  <c r="B831" i="3"/>
  <c r="BA817" i="3"/>
  <c r="BR813" i="3"/>
  <c r="BS813" i="3"/>
  <c r="BT813" i="3" s="1"/>
  <c r="BU813" i="3" s="1"/>
  <c r="BC814" i="3"/>
  <c r="BD814" i="3"/>
  <c r="BE814" i="3" s="1"/>
  <c r="BF814" i="3" s="1"/>
  <c r="D827" i="3"/>
  <c r="E827" i="3"/>
  <c r="F827" i="3" s="1"/>
  <c r="G827" i="3" s="1"/>
  <c r="C828" i="3"/>
  <c r="CM832" i="3"/>
  <c r="CN831" i="3"/>
  <c r="CO831" i="3" s="1"/>
  <c r="CP831" i="3" s="1"/>
  <c r="CQ831" i="3" s="1"/>
  <c r="V812" i="2"/>
  <c r="G814" i="2"/>
  <c r="T814" i="2"/>
  <c r="U813" i="2"/>
  <c r="Z813" i="2" s="1"/>
  <c r="E816" i="2"/>
  <c r="F815" i="2"/>
  <c r="I815" i="2" s="1"/>
  <c r="J810" i="1"/>
  <c r="K810" i="1" s="1"/>
  <c r="H811" i="1"/>
  <c r="G811" i="1"/>
  <c r="D813" i="1"/>
  <c r="E813" i="1" s="1"/>
  <c r="I813" i="1" s="1"/>
  <c r="F812" i="1"/>
  <c r="Q834" i="6" l="1"/>
  <c r="AP835" i="6"/>
  <c r="AN835" i="6"/>
  <c r="AM835" i="6"/>
  <c r="AL835" i="6"/>
  <c r="S834" i="6"/>
  <c r="AC834" i="6"/>
  <c r="AF834" i="6" s="1"/>
  <c r="AG834" i="6" s="1"/>
  <c r="O835" i="6"/>
  <c r="P835" i="6"/>
  <c r="R835" i="6"/>
  <c r="M836" i="6"/>
  <c r="N835" i="6"/>
  <c r="AB835" i="6"/>
  <c r="AD835" i="6"/>
  <c r="Z835" i="6"/>
  <c r="AA835" i="6"/>
  <c r="AE835" i="6" s="1"/>
  <c r="Y836" i="6"/>
  <c r="AK836" i="6"/>
  <c r="AQ835" i="6"/>
  <c r="AO834" i="6"/>
  <c r="AR834" i="6" s="1"/>
  <c r="AS834" i="6" s="1"/>
  <c r="M839" i="4"/>
  <c r="V840" i="4"/>
  <c r="AA838" i="4"/>
  <c r="AB838" i="4" s="1"/>
  <c r="U841" i="4"/>
  <c r="X839" i="4"/>
  <c r="Z839" i="4" s="1"/>
  <c r="H841" i="4"/>
  <c r="I841" i="4" s="1"/>
  <c r="K840" i="4"/>
  <c r="M840" i="4" s="1"/>
  <c r="N839" i="4"/>
  <c r="O839" i="4" s="1"/>
  <c r="DM847" i="3"/>
  <c r="DN847" i="3" s="1"/>
  <c r="DO847" i="3" s="1"/>
  <c r="DP847" i="3" s="1"/>
  <c r="CE814" i="3"/>
  <c r="CD814" i="3"/>
  <c r="CF814" i="3" s="1"/>
  <c r="CG814" i="3" s="1"/>
  <c r="BR814" i="3"/>
  <c r="BS814" i="3"/>
  <c r="BT814" i="3" s="1"/>
  <c r="BU814" i="3" s="1"/>
  <c r="BB815" i="3"/>
  <c r="BQ815" i="3"/>
  <c r="CC815" i="3" s="1"/>
  <c r="BP818" i="3"/>
  <c r="CB818" i="3" s="1"/>
  <c r="B832" i="3"/>
  <c r="BA818" i="3"/>
  <c r="BC815" i="3"/>
  <c r="BD815" i="3"/>
  <c r="BE815" i="3" s="1"/>
  <c r="BF815" i="3" s="1"/>
  <c r="D828" i="3"/>
  <c r="E828" i="3"/>
  <c r="F828" i="3" s="1"/>
  <c r="G828" i="3" s="1"/>
  <c r="C829" i="3"/>
  <c r="CM833" i="3"/>
  <c r="CN832" i="3"/>
  <c r="CO832" i="3" s="1"/>
  <c r="CP832" i="3" s="1"/>
  <c r="CQ832" i="3" s="1"/>
  <c r="V813" i="2"/>
  <c r="G815" i="2"/>
  <c r="T815" i="2"/>
  <c r="U814" i="2"/>
  <c r="Z814" i="2" s="1"/>
  <c r="E817" i="2"/>
  <c r="F816" i="2"/>
  <c r="I816" i="2" s="1"/>
  <c r="J811" i="1"/>
  <c r="K811" i="1" s="1"/>
  <c r="H812" i="1"/>
  <c r="G812" i="1"/>
  <c r="D814" i="1"/>
  <c r="E814" i="1" s="1"/>
  <c r="I814" i="1" s="1"/>
  <c r="F813" i="1"/>
  <c r="T834" i="6" l="1"/>
  <c r="R836" i="6"/>
  <c r="P836" i="6"/>
  <c r="N836" i="6"/>
  <c r="M837" i="6"/>
  <c r="O836" i="6"/>
  <c r="S836" i="6" s="1"/>
  <c r="Q835" i="6"/>
  <c r="S835" i="6"/>
  <c r="AD836" i="6"/>
  <c r="AB836" i="6"/>
  <c r="Z836" i="6"/>
  <c r="AA836" i="6"/>
  <c r="AE836" i="6" s="1"/>
  <c r="Y837" i="6"/>
  <c r="AP836" i="6"/>
  <c r="AN836" i="6"/>
  <c r="AL836" i="6"/>
  <c r="AM836" i="6"/>
  <c r="AC835" i="6"/>
  <c r="AF835" i="6" s="1"/>
  <c r="AG835" i="6" s="1"/>
  <c r="AO835" i="6"/>
  <c r="AR835" i="6" s="1"/>
  <c r="AS835" i="6" s="1"/>
  <c r="AK837" i="6"/>
  <c r="AO836" i="6"/>
  <c r="AQ836" i="6"/>
  <c r="V841" i="4"/>
  <c r="X841" i="4" s="1"/>
  <c r="AA839" i="4"/>
  <c r="AB839" i="4" s="1"/>
  <c r="U842" i="4"/>
  <c r="X840" i="4"/>
  <c r="Z840" i="4" s="1"/>
  <c r="H842" i="4"/>
  <c r="I842" i="4" s="1"/>
  <c r="K841" i="4"/>
  <c r="N840" i="4"/>
  <c r="O840" i="4" s="1"/>
  <c r="DM848" i="3"/>
  <c r="DN848" i="3" s="1"/>
  <c r="DO848" i="3" s="1"/>
  <c r="DP848" i="3" s="1"/>
  <c r="CE815" i="3"/>
  <c r="CD815" i="3"/>
  <c r="CF815" i="3" s="1"/>
  <c r="CG815" i="3" s="1"/>
  <c r="BB816" i="3"/>
  <c r="BQ816" i="3"/>
  <c r="CC816" i="3" s="1"/>
  <c r="BP819" i="3"/>
  <c r="CB819" i="3" s="1"/>
  <c r="B833" i="3"/>
  <c r="BA819" i="3"/>
  <c r="BR815" i="3"/>
  <c r="BS815" i="3"/>
  <c r="BC816" i="3"/>
  <c r="BD816" i="3"/>
  <c r="BE816" i="3" s="1"/>
  <c r="BF816" i="3" s="1"/>
  <c r="D829" i="3"/>
  <c r="E829" i="3"/>
  <c r="F829" i="3" s="1"/>
  <c r="G829" i="3" s="1"/>
  <c r="C830" i="3"/>
  <c r="CM834" i="3"/>
  <c r="CN833" i="3"/>
  <c r="CO833" i="3" s="1"/>
  <c r="CP833" i="3" s="1"/>
  <c r="CQ833" i="3" s="1"/>
  <c r="V814" i="2"/>
  <c r="G816" i="2"/>
  <c r="T816" i="2"/>
  <c r="U815" i="2"/>
  <c r="Z815" i="2" s="1"/>
  <c r="F817" i="2"/>
  <c r="I817" i="2" s="1"/>
  <c r="E818" i="2"/>
  <c r="J812" i="1"/>
  <c r="K812" i="1" s="1"/>
  <c r="H813" i="1"/>
  <c r="G813" i="1"/>
  <c r="D815" i="1"/>
  <c r="E815" i="1" s="1"/>
  <c r="I815" i="1" s="1"/>
  <c r="F814" i="1"/>
  <c r="T835" i="6" l="1"/>
  <c r="O837" i="6"/>
  <c r="N837" i="6"/>
  <c r="M838" i="6"/>
  <c r="R837" i="6"/>
  <c r="P837" i="6"/>
  <c r="AC836" i="6"/>
  <c r="AF836" i="6" s="1"/>
  <c r="AG836" i="6" s="1"/>
  <c r="Q836" i="6"/>
  <c r="T836" i="6" s="1"/>
  <c r="AP837" i="6"/>
  <c r="AN837" i="6"/>
  <c r="AL837" i="6"/>
  <c r="AM837" i="6"/>
  <c r="AD837" i="6"/>
  <c r="AB837" i="6"/>
  <c r="Z837" i="6"/>
  <c r="AA837" i="6"/>
  <c r="Y838" i="6"/>
  <c r="AR836" i="6"/>
  <c r="AS836" i="6" s="1"/>
  <c r="AK838" i="6"/>
  <c r="M841" i="4"/>
  <c r="V842" i="4"/>
  <c r="X842" i="4" s="1"/>
  <c r="AA840" i="4"/>
  <c r="AB840" i="4" s="1"/>
  <c r="U843" i="4"/>
  <c r="Z841" i="4"/>
  <c r="H843" i="4"/>
  <c r="I843" i="4" s="1"/>
  <c r="K842" i="4"/>
  <c r="M842" i="4" s="1"/>
  <c r="N842" i="4" s="1"/>
  <c r="O842" i="4" s="1"/>
  <c r="N841" i="4"/>
  <c r="O841" i="4" s="1"/>
  <c r="DM849" i="3"/>
  <c r="DN849" i="3" s="1"/>
  <c r="DO849" i="3" s="1"/>
  <c r="DP849" i="3" s="1"/>
  <c r="BT815" i="3"/>
  <c r="BU815" i="3" s="1"/>
  <c r="CE816" i="3"/>
  <c r="CD816" i="3"/>
  <c r="CF816" i="3" s="1"/>
  <c r="CG816" i="3" s="1"/>
  <c r="BB817" i="3"/>
  <c r="BQ817" i="3"/>
  <c r="CC817" i="3" s="1"/>
  <c r="BR816" i="3"/>
  <c r="BS816" i="3"/>
  <c r="BP820" i="3"/>
  <c r="CB820" i="3" s="1"/>
  <c r="BA820" i="3"/>
  <c r="B834" i="3"/>
  <c r="BD817" i="3"/>
  <c r="BE817" i="3" s="1"/>
  <c r="BF817" i="3" s="1"/>
  <c r="BC817" i="3"/>
  <c r="D830" i="3"/>
  <c r="E830" i="3"/>
  <c r="C831" i="3"/>
  <c r="CM835" i="3"/>
  <c r="CN834" i="3"/>
  <c r="CO834" i="3" s="1"/>
  <c r="CP834" i="3" s="1"/>
  <c r="CQ834" i="3" s="1"/>
  <c r="V815" i="2"/>
  <c r="G817" i="2"/>
  <c r="T817" i="2"/>
  <c r="U816" i="2"/>
  <c r="Z816" i="2" s="1"/>
  <c r="E819" i="2"/>
  <c r="F818" i="2"/>
  <c r="I818" i="2" s="1"/>
  <c r="J813" i="1"/>
  <c r="K813" i="1" s="1"/>
  <c r="H814" i="1"/>
  <c r="G814" i="1"/>
  <c r="D816" i="1"/>
  <c r="E816" i="1" s="1"/>
  <c r="I816" i="1" s="1"/>
  <c r="F815" i="1"/>
  <c r="Q837" i="6" l="1"/>
  <c r="AO837" i="6"/>
  <c r="AE837" i="6"/>
  <c r="AP838" i="6"/>
  <c r="AN838" i="6"/>
  <c r="AL838" i="6"/>
  <c r="AM838" i="6"/>
  <c r="R838" i="6"/>
  <c r="P838" i="6"/>
  <c r="O838" i="6"/>
  <c r="S838" i="6" s="1"/>
  <c r="N838" i="6"/>
  <c r="M839" i="6"/>
  <c r="AD838" i="6"/>
  <c r="AB838" i="6"/>
  <c r="AA838" i="6"/>
  <c r="Z838" i="6"/>
  <c r="Y839" i="6"/>
  <c r="AC837" i="6"/>
  <c r="AF837" i="6" s="1"/>
  <c r="AG837" i="6" s="1"/>
  <c r="S837" i="6"/>
  <c r="AK839" i="6"/>
  <c r="AQ837" i="6"/>
  <c r="AR837" i="6" s="1"/>
  <c r="AS837" i="6" s="1"/>
  <c r="F830" i="3"/>
  <c r="G830" i="3" s="1"/>
  <c r="V843" i="4"/>
  <c r="AA841" i="4"/>
  <c r="AB841" i="4" s="1"/>
  <c r="Z842" i="4"/>
  <c r="U844" i="4"/>
  <c r="H844" i="4"/>
  <c r="I844" i="4" s="1"/>
  <c r="K843" i="4"/>
  <c r="DM850" i="3"/>
  <c r="DN850" i="3" s="1"/>
  <c r="DO850" i="3" s="1"/>
  <c r="DP850" i="3" s="1"/>
  <c r="CE817" i="3"/>
  <c r="CD817" i="3"/>
  <c r="CF817" i="3" s="1"/>
  <c r="CG817" i="3" s="1"/>
  <c r="BT816" i="3"/>
  <c r="BU816" i="3" s="1"/>
  <c r="BB818" i="3"/>
  <c r="BQ818" i="3"/>
  <c r="CC818" i="3" s="1"/>
  <c r="BS817" i="3"/>
  <c r="BR817" i="3"/>
  <c r="BP821" i="3"/>
  <c r="CB821" i="3" s="1"/>
  <c r="BA821" i="3"/>
  <c r="B835" i="3"/>
  <c r="BC818" i="3"/>
  <c r="BD818" i="3"/>
  <c r="BE818" i="3" s="1"/>
  <c r="BF818" i="3" s="1"/>
  <c r="D831" i="3"/>
  <c r="E831" i="3"/>
  <c r="F831" i="3" s="1"/>
  <c r="G831" i="3" s="1"/>
  <c r="C832" i="3"/>
  <c r="CM836" i="3"/>
  <c r="CN835" i="3"/>
  <c r="CO835" i="3" s="1"/>
  <c r="CP835" i="3" s="1"/>
  <c r="CQ835" i="3" s="1"/>
  <c r="V816" i="2"/>
  <c r="G818" i="2"/>
  <c r="U817" i="2"/>
  <c r="Z817" i="2" s="1"/>
  <c r="T818" i="2"/>
  <c r="F819" i="2"/>
  <c r="I819" i="2" s="1"/>
  <c r="E820" i="2"/>
  <c r="J814" i="1"/>
  <c r="K814" i="1" s="1"/>
  <c r="H815" i="1"/>
  <c r="G815" i="1"/>
  <c r="D817" i="1"/>
  <c r="E817" i="1" s="1"/>
  <c r="I817" i="1" s="1"/>
  <c r="F816" i="1"/>
  <c r="T837" i="6" l="1"/>
  <c r="AE838" i="6"/>
  <c r="AC838" i="6"/>
  <c r="N839" i="6"/>
  <c r="M840" i="6"/>
  <c r="P839" i="6"/>
  <c r="O839" i="6"/>
  <c r="R839" i="6"/>
  <c r="AP839" i="6"/>
  <c r="AN839" i="6"/>
  <c r="AL839" i="6"/>
  <c r="AM839" i="6"/>
  <c r="Q838" i="6"/>
  <c r="T838" i="6" s="1"/>
  <c r="AD839" i="6"/>
  <c r="AB839" i="6"/>
  <c r="Z839" i="6"/>
  <c r="AA839" i="6"/>
  <c r="Y840" i="6"/>
  <c r="AQ838" i="6"/>
  <c r="AK840" i="6"/>
  <c r="AO838" i="6"/>
  <c r="M843" i="4"/>
  <c r="N843" i="4" s="1"/>
  <c r="O843" i="4" s="1"/>
  <c r="V844" i="4"/>
  <c r="X843" i="4"/>
  <c r="Z843" i="4" s="1"/>
  <c r="U845" i="4"/>
  <c r="X844" i="4"/>
  <c r="AA842" i="4"/>
  <c r="AB842" i="4" s="1"/>
  <c r="H845" i="4"/>
  <c r="I845" i="4" s="1"/>
  <c r="K844" i="4"/>
  <c r="M844" i="4" s="1"/>
  <c r="DM851" i="3"/>
  <c r="DN851" i="3" s="1"/>
  <c r="DO851" i="3" s="1"/>
  <c r="DP851" i="3" s="1"/>
  <c r="CE818" i="3"/>
  <c r="CD818" i="3"/>
  <c r="CF818" i="3" s="1"/>
  <c r="CG818" i="3" s="1"/>
  <c r="BT817" i="3"/>
  <c r="BU817" i="3" s="1"/>
  <c r="BB819" i="3"/>
  <c r="BQ819" i="3"/>
  <c r="CC819" i="3" s="1"/>
  <c r="BS818" i="3"/>
  <c r="BR818" i="3"/>
  <c r="BP822" i="3"/>
  <c r="CB822" i="3" s="1"/>
  <c r="B836" i="3"/>
  <c r="BA822" i="3"/>
  <c r="BC819" i="3"/>
  <c r="BD819" i="3"/>
  <c r="BE819" i="3" s="1"/>
  <c r="BF819" i="3" s="1"/>
  <c r="D832" i="3"/>
  <c r="E832" i="3"/>
  <c r="F832" i="3" s="1"/>
  <c r="G832" i="3" s="1"/>
  <c r="C833" i="3"/>
  <c r="CM837" i="3"/>
  <c r="CN836" i="3"/>
  <c r="CO836" i="3" s="1"/>
  <c r="CP836" i="3" s="1"/>
  <c r="CQ836" i="3" s="1"/>
  <c r="V817" i="2"/>
  <c r="G819" i="2"/>
  <c r="T819" i="2"/>
  <c r="U818" i="2"/>
  <c r="Z818" i="2" s="1"/>
  <c r="E821" i="2"/>
  <c r="F820" i="2"/>
  <c r="I820" i="2" s="1"/>
  <c r="J815" i="1"/>
  <c r="K815" i="1" s="1"/>
  <c r="H816" i="1"/>
  <c r="G816" i="1"/>
  <c r="D818" i="1"/>
  <c r="E818" i="1" s="1"/>
  <c r="I818" i="1" s="1"/>
  <c r="F817" i="1"/>
  <c r="AQ839" i="6" l="1"/>
  <c r="S839" i="6"/>
  <c r="Q839" i="6"/>
  <c r="AC839" i="6"/>
  <c r="AF838" i="6"/>
  <c r="AG838" i="6" s="1"/>
  <c r="AP840" i="6"/>
  <c r="AN840" i="6"/>
  <c r="AL840" i="6"/>
  <c r="AM840" i="6"/>
  <c r="AD840" i="6"/>
  <c r="AB840" i="6"/>
  <c r="AA840" i="6"/>
  <c r="AE840" i="6" s="1"/>
  <c r="Z840" i="6"/>
  <c r="Y841" i="6"/>
  <c r="AE839" i="6"/>
  <c r="O840" i="6"/>
  <c r="M841" i="6"/>
  <c r="N840" i="6"/>
  <c r="P840" i="6"/>
  <c r="R840" i="6"/>
  <c r="AO839" i="6"/>
  <c r="AR839" i="6" s="1"/>
  <c r="AS839" i="6" s="1"/>
  <c r="AQ840" i="6"/>
  <c r="AK841" i="6"/>
  <c r="AR838" i="6"/>
  <c r="AS838" i="6" s="1"/>
  <c r="V845" i="4"/>
  <c r="Z844" i="4"/>
  <c r="AA843" i="4"/>
  <c r="AB843" i="4" s="1"/>
  <c r="U846" i="4"/>
  <c r="H846" i="4"/>
  <c r="K845" i="4"/>
  <c r="M845" i="4" s="1"/>
  <c r="N844" i="4"/>
  <c r="O844" i="4" s="1"/>
  <c r="I846" i="4"/>
  <c r="DM852" i="3"/>
  <c r="DN852" i="3" s="1"/>
  <c r="DO852" i="3" s="1"/>
  <c r="DP852" i="3" s="1"/>
  <c r="CD819" i="3"/>
  <c r="CF819" i="3"/>
  <c r="CG819" i="3" s="1"/>
  <c r="CE819" i="3"/>
  <c r="BT818" i="3"/>
  <c r="BU818" i="3" s="1"/>
  <c r="BB820" i="3"/>
  <c r="BQ820" i="3"/>
  <c r="CC820" i="3" s="1"/>
  <c r="BS819" i="3"/>
  <c r="BR819" i="3"/>
  <c r="BP823" i="3"/>
  <c r="CB823" i="3" s="1"/>
  <c r="B837" i="3"/>
  <c r="BA823" i="3"/>
  <c r="BD820" i="3"/>
  <c r="BE820" i="3" s="1"/>
  <c r="BF820" i="3" s="1"/>
  <c r="BC820" i="3"/>
  <c r="D833" i="3"/>
  <c r="E833" i="3"/>
  <c r="F833" i="3" s="1"/>
  <c r="G833" i="3" s="1"/>
  <c r="C834" i="3"/>
  <c r="CM838" i="3"/>
  <c r="CN837" i="3"/>
  <c r="CO837" i="3" s="1"/>
  <c r="CP837" i="3" s="1"/>
  <c r="CQ837" i="3" s="1"/>
  <c r="V818" i="2"/>
  <c r="G820" i="2"/>
  <c r="T820" i="2"/>
  <c r="U819" i="2"/>
  <c r="Z819" i="2" s="1"/>
  <c r="E822" i="2"/>
  <c r="F821" i="2"/>
  <c r="I821" i="2" s="1"/>
  <c r="J816" i="1"/>
  <c r="K816" i="1" s="1"/>
  <c r="G817" i="1"/>
  <c r="H817" i="1"/>
  <c r="D819" i="1"/>
  <c r="E819" i="1" s="1"/>
  <c r="I819" i="1" s="1"/>
  <c r="F818" i="1"/>
  <c r="T839" i="6" l="1"/>
  <c r="AF839" i="6"/>
  <c r="AG839" i="6" s="1"/>
  <c r="Q840" i="6"/>
  <c r="S840" i="6"/>
  <c r="AP841" i="6"/>
  <c r="AN841" i="6"/>
  <c r="AL841" i="6"/>
  <c r="AM841" i="6"/>
  <c r="T840" i="6"/>
  <c r="AD841" i="6"/>
  <c r="AB841" i="6"/>
  <c r="Z841" i="6"/>
  <c r="AA841" i="6"/>
  <c r="AE841" i="6" s="1"/>
  <c r="Y842" i="6"/>
  <c r="AC840" i="6"/>
  <c r="AF840" i="6" s="1"/>
  <c r="AG840" i="6" s="1"/>
  <c r="M842" i="6"/>
  <c r="P841" i="6"/>
  <c r="N841" i="6"/>
  <c r="R841" i="6"/>
  <c r="O841" i="6"/>
  <c r="AO840" i="6"/>
  <c r="AR840" i="6" s="1"/>
  <c r="AS840" i="6" s="1"/>
  <c r="AK842" i="6"/>
  <c r="AQ841" i="6"/>
  <c r="AO841" i="6"/>
  <c r="V846" i="4"/>
  <c r="X846" i="4" s="1"/>
  <c r="Z846" i="4" s="1"/>
  <c r="U847" i="4"/>
  <c r="X845" i="4"/>
  <c r="Z845" i="4" s="1"/>
  <c r="AA844" i="4"/>
  <c r="AB844" i="4" s="1"/>
  <c r="H847" i="4"/>
  <c r="I847" i="4" s="1"/>
  <c r="K846" i="4"/>
  <c r="M846" i="4" s="1"/>
  <c r="N845" i="4"/>
  <c r="O845" i="4" s="1"/>
  <c r="DM853" i="3"/>
  <c r="DN853" i="3" s="1"/>
  <c r="DO853" i="3" s="1"/>
  <c r="DP853" i="3" s="1"/>
  <c r="CE820" i="3"/>
  <c r="CD820" i="3"/>
  <c r="CF820" i="3" s="1"/>
  <c r="CG820" i="3" s="1"/>
  <c r="BT819" i="3"/>
  <c r="BU819" i="3" s="1"/>
  <c r="BS820" i="3"/>
  <c r="BR820" i="3"/>
  <c r="BB821" i="3"/>
  <c r="BQ821" i="3"/>
  <c r="CC821" i="3" s="1"/>
  <c r="BP824" i="3"/>
  <c r="CB824" i="3" s="1"/>
  <c r="B838" i="3"/>
  <c r="BA824" i="3"/>
  <c r="BD821" i="3"/>
  <c r="BE821" i="3" s="1"/>
  <c r="BF821" i="3" s="1"/>
  <c r="BC821" i="3"/>
  <c r="E834" i="3"/>
  <c r="D834" i="3"/>
  <c r="C835" i="3"/>
  <c r="CM839" i="3"/>
  <c r="CN838" i="3"/>
  <c r="CO838" i="3" s="1"/>
  <c r="CP838" i="3" s="1"/>
  <c r="CQ838" i="3" s="1"/>
  <c r="V819" i="2"/>
  <c r="G821" i="2"/>
  <c r="T821" i="2"/>
  <c r="U820" i="2"/>
  <c r="Z820" i="2" s="1"/>
  <c r="E823" i="2"/>
  <c r="F822" i="2"/>
  <c r="I822" i="2" s="1"/>
  <c r="J817" i="1"/>
  <c r="K817" i="1" s="1"/>
  <c r="G818" i="1"/>
  <c r="H818" i="1"/>
  <c r="D820" i="1"/>
  <c r="E820" i="1" s="1"/>
  <c r="I820" i="1" s="1"/>
  <c r="F819" i="1"/>
  <c r="S841" i="6" l="1"/>
  <c r="R842" i="6"/>
  <c r="N842" i="6"/>
  <c r="P842" i="6"/>
  <c r="O842" i="6"/>
  <c r="S842" i="6" s="1"/>
  <c r="M843" i="6"/>
  <c r="AC841" i="6"/>
  <c r="AF841" i="6" s="1"/>
  <c r="AG841" i="6" s="1"/>
  <c r="AP842" i="6"/>
  <c r="AN842" i="6"/>
  <c r="AL842" i="6"/>
  <c r="AM842" i="6"/>
  <c r="AD842" i="6"/>
  <c r="AB842" i="6"/>
  <c r="AA842" i="6"/>
  <c r="Z842" i="6"/>
  <c r="Y843" i="6"/>
  <c r="Q841" i="6"/>
  <c r="T841" i="6" s="1"/>
  <c r="AR841" i="6"/>
  <c r="AS841" i="6" s="1"/>
  <c r="AK843" i="6"/>
  <c r="F834" i="3"/>
  <c r="G834" i="3" s="1"/>
  <c r="V847" i="4"/>
  <c r="AA845" i="4"/>
  <c r="AB845" i="4" s="1"/>
  <c r="AA846" i="4"/>
  <c r="AB846" i="4" s="1"/>
  <c r="X847" i="4"/>
  <c r="U848" i="4"/>
  <c r="H848" i="4"/>
  <c r="I848" i="4" s="1"/>
  <c r="K847" i="4"/>
  <c r="M847" i="4" s="1"/>
  <c r="N846" i="4"/>
  <c r="O846" i="4" s="1"/>
  <c r="DM854" i="3"/>
  <c r="DN854" i="3" s="1"/>
  <c r="DO854" i="3" s="1"/>
  <c r="DP854" i="3" s="1"/>
  <c r="CE821" i="3"/>
  <c r="CD821" i="3"/>
  <c r="CF821" i="3" s="1"/>
  <c r="CG821" i="3" s="1"/>
  <c r="BT820" i="3"/>
  <c r="BU820" i="3" s="1"/>
  <c r="BB822" i="3"/>
  <c r="BQ822" i="3"/>
  <c r="CC822" i="3" s="1"/>
  <c r="BS821" i="3"/>
  <c r="BR821" i="3"/>
  <c r="BP825" i="3"/>
  <c r="CB825" i="3" s="1"/>
  <c r="BA825" i="3"/>
  <c r="B839" i="3"/>
  <c r="BD822" i="3"/>
  <c r="BE822" i="3" s="1"/>
  <c r="BF822" i="3" s="1"/>
  <c r="BC822" i="3"/>
  <c r="E835" i="3"/>
  <c r="F835" i="3" s="1"/>
  <c r="G835" i="3" s="1"/>
  <c r="D835" i="3"/>
  <c r="C836" i="3"/>
  <c r="CM840" i="3"/>
  <c r="CN839" i="3"/>
  <c r="CO839" i="3" s="1"/>
  <c r="CP839" i="3" s="1"/>
  <c r="CQ839" i="3" s="1"/>
  <c r="V820" i="2"/>
  <c r="G822" i="2"/>
  <c r="T822" i="2"/>
  <c r="U821" i="2"/>
  <c r="Z821" i="2" s="1"/>
  <c r="F823" i="2"/>
  <c r="I823" i="2" s="1"/>
  <c r="E824" i="2"/>
  <c r="J818" i="1"/>
  <c r="K818" i="1" s="1"/>
  <c r="H819" i="1"/>
  <c r="G819" i="1"/>
  <c r="D821" i="1"/>
  <c r="E821" i="1" s="1"/>
  <c r="I821" i="1" s="1"/>
  <c r="F820" i="1"/>
  <c r="AO842" i="6" l="1"/>
  <c r="Q842" i="6"/>
  <c r="AP843" i="6"/>
  <c r="AN843" i="6"/>
  <c r="AL843" i="6"/>
  <c r="AM843" i="6"/>
  <c r="T842" i="6"/>
  <c r="R843" i="6"/>
  <c r="N843" i="6"/>
  <c r="M844" i="6"/>
  <c r="P843" i="6"/>
  <c r="O843" i="6"/>
  <c r="S843" i="6" s="1"/>
  <c r="AE842" i="6"/>
  <c r="AD843" i="6"/>
  <c r="AB843" i="6"/>
  <c r="Z843" i="6"/>
  <c r="AA843" i="6"/>
  <c r="Y844" i="6"/>
  <c r="AC842" i="6"/>
  <c r="AQ842" i="6"/>
  <c r="AR842" i="6" s="1"/>
  <c r="AS842" i="6" s="1"/>
  <c r="AK844" i="6"/>
  <c r="AO843" i="6"/>
  <c r="V848" i="4"/>
  <c r="U849" i="4"/>
  <c r="Z847" i="4"/>
  <c r="H849" i="4"/>
  <c r="I849" i="4" s="1"/>
  <c r="K848" i="4"/>
  <c r="N847" i="4"/>
  <c r="O847" i="4" s="1"/>
  <c r="DM855" i="3"/>
  <c r="DN855" i="3" s="1"/>
  <c r="DO855" i="3" s="1"/>
  <c r="DP855" i="3" s="1"/>
  <c r="CE822" i="3"/>
  <c r="CD822" i="3"/>
  <c r="CF822" i="3" s="1"/>
  <c r="CG822" i="3" s="1"/>
  <c r="BT821" i="3"/>
  <c r="BU821" i="3" s="1"/>
  <c r="BB823" i="3"/>
  <c r="BQ823" i="3"/>
  <c r="CC823" i="3" s="1"/>
  <c r="BP826" i="3"/>
  <c r="CB826" i="3" s="1"/>
  <c r="B840" i="3"/>
  <c r="BA826" i="3"/>
  <c r="BS822" i="3"/>
  <c r="BR822" i="3"/>
  <c r="BD823" i="3"/>
  <c r="BE823" i="3" s="1"/>
  <c r="BF823" i="3" s="1"/>
  <c r="BC823" i="3"/>
  <c r="E836" i="3"/>
  <c r="F836" i="3" s="1"/>
  <c r="G836" i="3" s="1"/>
  <c r="D836" i="3"/>
  <c r="C837" i="3"/>
  <c r="CM841" i="3"/>
  <c r="CN840" i="3"/>
  <c r="CO840" i="3" s="1"/>
  <c r="CP840" i="3" s="1"/>
  <c r="CQ840" i="3" s="1"/>
  <c r="V821" i="2"/>
  <c r="G823" i="2"/>
  <c r="T823" i="2"/>
  <c r="U822" i="2"/>
  <c r="Z822" i="2" s="1"/>
  <c r="E825" i="2"/>
  <c r="F824" i="2"/>
  <c r="I824" i="2" s="1"/>
  <c r="J819" i="1"/>
  <c r="K819" i="1" s="1"/>
  <c r="H820" i="1"/>
  <c r="G820" i="1"/>
  <c r="D822" i="1"/>
  <c r="E822" i="1" s="1"/>
  <c r="I822" i="1" s="1"/>
  <c r="F821" i="1"/>
  <c r="AF842" i="6" l="1"/>
  <c r="AG842" i="6" s="1"/>
  <c r="Q843" i="6"/>
  <c r="T843" i="6" s="1"/>
  <c r="AP844" i="6"/>
  <c r="AN844" i="6"/>
  <c r="AL844" i="6"/>
  <c r="AM844" i="6"/>
  <c r="AE843" i="6"/>
  <c r="N844" i="6"/>
  <c r="O844" i="6"/>
  <c r="P844" i="6"/>
  <c r="R844" i="6"/>
  <c r="M845" i="6"/>
  <c r="AD844" i="6"/>
  <c r="AB844" i="6"/>
  <c r="Z844" i="6"/>
  <c r="AA844" i="6"/>
  <c r="Y845" i="6"/>
  <c r="AC843" i="6"/>
  <c r="AQ843" i="6"/>
  <c r="AR843" i="6" s="1"/>
  <c r="AS843" i="6" s="1"/>
  <c r="AK845" i="6"/>
  <c r="M848" i="4"/>
  <c r="X848" i="4"/>
  <c r="V849" i="4"/>
  <c r="X849" i="4" s="1"/>
  <c r="U850" i="4"/>
  <c r="AA847" i="4"/>
  <c r="AB847" i="4" s="1"/>
  <c r="Z848" i="4"/>
  <c r="H850" i="4"/>
  <c r="K849" i="4"/>
  <c r="M849" i="4" s="1"/>
  <c r="N849" i="4" s="1"/>
  <c r="O849" i="4" s="1"/>
  <c r="N848" i="4"/>
  <c r="O848" i="4" s="1"/>
  <c r="I850" i="4"/>
  <c r="DM856" i="3"/>
  <c r="DN856" i="3" s="1"/>
  <c r="DO856" i="3" s="1"/>
  <c r="DP856" i="3" s="1"/>
  <c r="CE823" i="3"/>
  <c r="CD823" i="3"/>
  <c r="CF823" i="3" s="1"/>
  <c r="CG823" i="3" s="1"/>
  <c r="BT822" i="3"/>
  <c r="BU822" i="3" s="1"/>
  <c r="BB824" i="3"/>
  <c r="BQ824" i="3"/>
  <c r="CC824" i="3" s="1"/>
  <c r="BP827" i="3"/>
  <c r="CB827" i="3" s="1"/>
  <c r="B841" i="3"/>
  <c r="BA827" i="3"/>
  <c r="BS823" i="3"/>
  <c r="BR823" i="3"/>
  <c r="BD824" i="3"/>
  <c r="BE824" i="3" s="1"/>
  <c r="BF824" i="3" s="1"/>
  <c r="BC824" i="3"/>
  <c r="E837" i="3"/>
  <c r="F837" i="3" s="1"/>
  <c r="G837" i="3" s="1"/>
  <c r="D837" i="3"/>
  <c r="C838" i="3"/>
  <c r="CM842" i="3"/>
  <c r="CN841" i="3"/>
  <c r="CO841" i="3" s="1"/>
  <c r="CP841" i="3" s="1"/>
  <c r="CQ841" i="3" s="1"/>
  <c r="V822" i="2"/>
  <c r="G824" i="2"/>
  <c r="T824" i="2"/>
  <c r="U823" i="2"/>
  <c r="Z823" i="2" s="1"/>
  <c r="E826" i="2"/>
  <c r="F825" i="2"/>
  <c r="I825" i="2" s="1"/>
  <c r="J820" i="1"/>
  <c r="K820" i="1" s="1"/>
  <c r="H821" i="1"/>
  <c r="G821" i="1"/>
  <c r="D823" i="1"/>
  <c r="E823" i="1" s="1"/>
  <c r="I823" i="1" s="1"/>
  <c r="F822" i="1"/>
  <c r="AC844" i="6" l="1"/>
  <c r="Q844" i="6"/>
  <c r="AF843" i="6"/>
  <c r="AG843" i="6" s="1"/>
  <c r="O845" i="6"/>
  <c r="P845" i="6"/>
  <c r="R845" i="6"/>
  <c r="N845" i="6"/>
  <c r="M846" i="6"/>
  <c r="S844" i="6"/>
  <c r="T844" i="6" s="1"/>
  <c r="AD845" i="6"/>
  <c r="AB845" i="6"/>
  <c r="Z845" i="6"/>
  <c r="AA845" i="6"/>
  <c r="Y846" i="6"/>
  <c r="AE844" i="6"/>
  <c r="AF844" i="6" s="1"/>
  <c r="AG844" i="6" s="1"/>
  <c r="AP845" i="6"/>
  <c r="AN845" i="6"/>
  <c r="AM845" i="6"/>
  <c r="AL845" i="6"/>
  <c r="AK846" i="6"/>
  <c r="AQ845" i="6"/>
  <c r="AQ844" i="6"/>
  <c r="AO844" i="6"/>
  <c r="V850" i="4"/>
  <c r="AA848" i="4"/>
  <c r="AB848" i="4" s="1"/>
  <c r="U851" i="4"/>
  <c r="X850" i="4"/>
  <c r="Z849" i="4"/>
  <c r="H851" i="4"/>
  <c r="K850" i="4"/>
  <c r="M850" i="4" s="1"/>
  <c r="I851" i="4"/>
  <c r="DM857" i="3"/>
  <c r="DN857" i="3" s="1"/>
  <c r="DO857" i="3" s="1"/>
  <c r="DP857" i="3" s="1"/>
  <c r="CE824" i="3"/>
  <c r="CD824" i="3"/>
  <c r="CF824" i="3" s="1"/>
  <c r="CG824" i="3" s="1"/>
  <c r="BT823" i="3"/>
  <c r="BU823" i="3" s="1"/>
  <c r="BB825" i="3"/>
  <c r="BQ825" i="3"/>
  <c r="CC825" i="3" s="1"/>
  <c r="BP828" i="3"/>
  <c r="CB828" i="3" s="1"/>
  <c r="BA828" i="3"/>
  <c r="B842" i="3"/>
  <c r="BS824" i="3"/>
  <c r="BR824" i="3"/>
  <c r="BD825" i="3"/>
  <c r="BE825" i="3" s="1"/>
  <c r="BF825" i="3" s="1"/>
  <c r="BC825" i="3"/>
  <c r="E838" i="3"/>
  <c r="D838" i="3"/>
  <c r="C839" i="3"/>
  <c r="CM843" i="3"/>
  <c r="CN842" i="3"/>
  <c r="CO842" i="3" s="1"/>
  <c r="CP842" i="3" s="1"/>
  <c r="CQ842" i="3" s="1"/>
  <c r="V823" i="2"/>
  <c r="G825" i="2"/>
  <c r="T825" i="2"/>
  <c r="U824" i="2"/>
  <c r="Z824" i="2" s="1"/>
  <c r="E827" i="2"/>
  <c r="F826" i="2"/>
  <c r="I826" i="2" s="1"/>
  <c r="J821" i="1"/>
  <c r="K821" i="1" s="1"/>
  <c r="H822" i="1"/>
  <c r="G822" i="1"/>
  <c r="D824" i="1"/>
  <c r="E824" i="1" s="1"/>
  <c r="I824" i="1" s="1"/>
  <c r="F823" i="1"/>
  <c r="AE845" i="6" l="1"/>
  <c r="AD846" i="6"/>
  <c r="AB846" i="6"/>
  <c r="Z846" i="6"/>
  <c r="AA846" i="6"/>
  <c r="AE846" i="6" s="1"/>
  <c r="Y847" i="6"/>
  <c r="AC845" i="6"/>
  <c r="AP846" i="6"/>
  <c r="AN846" i="6"/>
  <c r="AM846" i="6"/>
  <c r="AQ846" i="6" s="1"/>
  <c r="AL846" i="6"/>
  <c r="AO846" i="6" s="1"/>
  <c r="Q845" i="6"/>
  <c r="S845" i="6"/>
  <c r="O846" i="6"/>
  <c r="N846" i="6"/>
  <c r="M847" i="6"/>
  <c r="R846" i="6"/>
  <c r="P846" i="6"/>
  <c r="AK847" i="6"/>
  <c r="AO845" i="6"/>
  <c r="AR845" i="6" s="1"/>
  <c r="AS845" i="6" s="1"/>
  <c r="AR844" i="6"/>
  <c r="AS844" i="6" s="1"/>
  <c r="F838" i="3"/>
  <c r="G838" i="3" s="1"/>
  <c r="V851" i="4"/>
  <c r="Z850" i="4"/>
  <c r="AA849" i="4"/>
  <c r="AB849" i="4" s="1"/>
  <c r="U852" i="4"/>
  <c r="H852" i="4"/>
  <c r="K851" i="4"/>
  <c r="M851" i="4" s="1"/>
  <c r="N850" i="4"/>
  <c r="O850" i="4" s="1"/>
  <c r="I852" i="4"/>
  <c r="DM858" i="3"/>
  <c r="DN858" i="3" s="1"/>
  <c r="DO858" i="3" s="1"/>
  <c r="DP858" i="3" s="1"/>
  <c r="CE825" i="3"/>
  <c r="CD825" i="3"/>
  <c r="CF825" i="3" s="1"/>
  <c r="CG825" i="3" s="1"/>
  <c r="BT824" i="3"/>
  <c r="BU824" i="3" s="1"/>
  <c r="BB826" i="3"/>
  <c r="BQ826" i="3"/>
  <c r="CC826" i="3" s="1"/>
  <c r="BP829" i="3"/>
  <c r="CB829" i="3" s="1"/>
  <c r="B843" i="3"/>
  <c r="BA829" i="3"/>
  <c r="BS825" i="3"/>
  <c r="BR825" i="3"/>
  <c r="BD826" i="3"/>
  <c r="BE826" i="3" s="1"/>
  <c r="BF826" i="3" s="1"/>
  <c r="BC826" i="3"/>
  <c r="E839" i="3"/>
  <c r="F839" i="3" s="1"/>
  <c r="G839" i="3" s="1"/>
  <c r="D839" i="3"/>
  <c r="C840" i="3"/>
  <c r="CM844" i="3"/>
  <c r="CN843" i="3"/>
  <c r="CO843" i="3" s="1"/>
  <c r="CP843" i="3" s="1"/>
  <c r="CQ843" i="3" s="1"/>
  <c r="V824" i="2"/>
  <c r="G826" i="2"/>
  <c r="T826" i="2"/>
  <c r="U825" i="2"/>
  <c r="Z825" i="2" s="1"/>
  <c r="E828" i="2"/>
  <c r="F827" i="2"/>
  <c r="I827" i="2" s="1"/>
  <c r="J822" i="1"/>
  <c r="K822" i="1" s="1"/>
  <c r="H823" i="1"/>
  <c r="G823" i="1"/>
  <c r="D825" i="1"/>
  <c r="E825" i="1" s="1"/>
  <c r="I825" i="1" s="1"/>
  <c r="F824" i="1"/>
  <c r="AF845" i="6" l="1"/>
  <c r="AG845" i="6" s="1"/>
  <c r="Q846" i="6"/>
  <c r="T845" i="6"/>
  <c r="AB847" i="6"/>
  <c r="AD847" i="6"/>
  <c r="Z847" i="6"/>
  <c r="AA847" i="6"/>
  <c r="AE847" i="6" s="1"/>
  <c r="Y848" i="6"/>
  <c r="AC846" i="6"/>
  <c r="AF846" i="6" s="1"/>
  <c r="AG846" i="6" s="1"/>
  <c r="P847" i="6"/>
  <c r="R847" i="6"/>
  <c r="O847" i="6"/>
  <c r="S847" i="6" s="1"/>
  <c r="N847" i="6"/>
  <c r="M848" i="6"/>
  <c r="S846" i="6"/>
  <c r="AN847" i="6"/>
  <c r="AP847" i="6"/>
  <c r="AM847" i="6"/>
  <c r="AL847" i="6"/>
  <c r="AK848" i="6"/>
  <c r="AR846" i="6"/>
  <c r="AS846" i="6" s="1"/>
  <c r="V852" i="4"/>
  <c r="U853" i="4"/>
  <c r="X851" i="4"/>
  <c r="Z851" i="4" s="1"/>
  <c r="AA850" i="4"/>
  <c r="AB850" i="4" s="1"/>
  <c r="H853" i="4"/>
  <c r="I853" i="4" s="1"/>
  <c r="K852" i="4"/>
  <c r="N851" i="4"/>
  <c r="O851" i="4" s="1"/>
  <c r="DM859" i="3"/>
  <c r="DN859" i="3" s="1"/>
  <c r="DO859" i="3" s="1"/>
  <c r="DP859" i="3" s="1"/>
  <c r="BT825" i="3"/>
  <c r="BU825" i="3" s="1"/>
  <c r="CE826" i="3"/>
  <c r="CD826" i="3"/>
  <c r="CF826" i="3" s="1"/>
  <c r="CG826" i="3" s="1"/>
  <c r="BB827" i="3"/>
  <c r="BQ827" i="3"/>
  <c r="CC827" i="3" s="1"/>
  <c r="BP830" i="3"/>
  <c r="CB830" i="3" s="1"/>
  <c r="B844" i="3"/>
  <c r="BA830" i="3"/>
  <c r="BR826" i="3"/>
  <c r="BS826" i="3"/>
  <c r="BT826" i="3" s="1"/>
  <c r="BU826" i="3" s="1"/>
  <c r="BD827" i="3"/>
  <c r="BE827" i="3" s="1"/>
  <c r="BF827" i="3" s="1"/>
  <c r="BC827" i="3"/>
  <c r="E840" i="3"/>
  <c r="F840" i="3" s="1"/>
  <c r="G840" i="3" s="1"/>
  <c r="D840" i="3"/>
  <c r="C841" i="3"/>
  <c r="CM845" i="3"/>
  <c r="CN844" i="3"/>
  <c r="CO844" i="3" s="1"/>
  <c r="CP844" i="3" s="1"/>
  <c r="CQ844" i="3" s="1"/>
  <c r="V825" i="2"/>
  <c r="G827" i="2"/>
  <c r="U826" i="2"/>
  <c r="Z826" i="2" s="1"/>
  <c r="T827" i="2"/>
  <c r="E829" i="2"/>
  <c r="F828" i="2"/>
  <c r="I828" i="2" s="1"/>
  <c r="J823" i="1"/>
  <c r="K823" i="1" s="1"/>
  <c r="H824" i="1"/>
  <c r="G824" i="1"/>
  <c r="D826" i="1"/>
  <c r="E826" i="1" s="1"/>
  <c r="I826" i="1" s="1"/>
  <c r="F825" i="1"/>
  <c r="T846" i="6" l="1"/>
  <c r="AP848" i="6"/>
  <c r="AN848" i="6"/>
  <c r="AL848" i="6"/>
  <c r="AM848" i="6"/>
  <c r="R848" i="6"/>
  <c r="N848" i="6"/>
  <c r="P848" i="6"/>
  <c r="O848" i="6"/>
  <c r="S848" i="6" s="1"/>
  <c r="M849" i="6"/>
  <c r="Q847" i="6"/>
  <c r="T847" i="6" s="1"/>
  <c r="AD848" i="6"/>
  <c r="AB848" i="6"/>
  <c r="Z848" i="6"/>
  <c r="AA848" i="6"/>
  <c r="Y849" i="6"/>
  <c r="AC847" i="6"/>
  <c r="AF847" i="6" s="1"/>
  <c r="AG847" i="6" s="1"/>
  <c r="AQ847" i="6"/>
  <c r="AO847" i="6"/>
  <c r="AK849" i="6"/>
  <c r="M852" i="4"/>
  <c r="X852" i="4"/>
  <c r="Z852" i="4" s="1"/>
  <c r="V853" i="4"/>
  <c r="X853" i="4" s="1"/>
  <c r="AA851" i="4"/>
  <c r="AB851" i="4" s="1"/>
  <c r="U854" i="4"/>
  <c r="AA852" i="4"/>
  <c r="AB852" i="4" s="1"/>
  <c r="H854" i="4"/>
  <c r="I854" i="4" s="1"/>
  <c r="K853" i="4"/>
  <c r="M853" i="4" s="1"/>
  <c r="N852" i="4"/>
  <c r="O852" i="4" s="1"/>
  <c r="DM860" i="3"/>
  <c r="DN860" i="3" s="1"/>
  <c r="DO860" i="3" s="1"/>
  <c r="DP860" i="3" s="1"/>
  <c r="CD827" i="3"/>
  <c r="CF827" i="3" s="1"/>
  <c r="CG827" i="3" s="1"/>
  <c r="CE827" i="3"/>
  <c r="BB828" i="3"/>
  <c r="BQ828" i="3"/>
  <c r="CC828" i="3" s="1"/>
  <c r="BP831" i="3"/>
  <c r="CB831" i="3" s="1"/>
  <c r="B845" i="3"/>
  <c r="BA831" i="3"/>
  <c r="BR827" i="3"/>
  <c r="BS827" i="3"/>
  <c r="BT827" i="3"/>
  <c r="BU827" i="3" s="1"/>
  <c r="BD828" i="3"/>
  <c r="BE828" i="3" s="1"/>
  <c r="BF828" i="3" s="1"/>
  <c r="BC828" i="3"/>
  <c r="E841" i="3"/>
  <c r="F841" i="3" s="1"/>
  <c r="G841" i="3" s="1"/>
  <c r="D841" i="3"/>
  <c r="C842" i="3"/>
  <c r="CM846" i="3"/>
  <c r="CN845" i="3"/>
  <c r="CO845" i="3" s="1"/>
  <c r="CP845" i="3" s="1"/>
  <c r="CQ845" i="3" s="1"/>
  <c r="V826" i="2"/>
  <c r="G828" i="2"/>
  <c r="T828" i="2"/>
  <c r="U827" i="2"/>
  <c r="Z827" i="2" s="1"/>
  <c r="F829" i="2"/>
  <c r="I829" i="2" s="1"/>
  <c r="E830" i="2"/>
  <c r="J824" i="1"/>
  <c r="K824" i="1" s="1"/>
  <c r="G825" i="1"/>
  <c r="H825" i="1"/>
  <c r="D827" i="1"/>
  <c r="E827" i="1" s="1"/>
  <c r="I827" i="1" s="1"/>
  <c r="F826" i="1"/>
  <c r="Q848" i="6" l="1"/>
  <c r="T848" i="6" s="1"/>
  <c r="M850" i="6"/>
  <c r="P849" i="6"/>
  <c r="O849" i="6"/>
  <c r="R849" i="6"/>
  <c r="N849" i="6"/>
  <c r="AE848" i="6"/>
  <c r="AP849" i="6"/>
  <c r="AN849" i="6"/>
  <c r="AL849" i="6"/>
  <c r="AM849" i="6"/>
  <c r="AD849" i="6"/>
  <c r="AB849" i="6"/>
  <c r="Z849" i="6"/>
  <c r="AA849" i="6"/>
  <c r="Y850" i="6"/>
  <c r="AC848" i="6"/>
  <c r="AK850" i="6"/>
  <c r="AO848" i="6"/>
  <c r="AQ848" i="6"/>
  <c r="AR848" i="6" s="1"/>
  <c r="AS848" i="6" s="1"/>
  <c r="AR847" i="6"/>
  <c r="AS847" i="6" s="1"/>
  <c r="V854" i="4"/>
  <c r="U855" i="4"/>
  <c r="Z853" i="4"/>
  <c r="H855" i="4"/>
  <c r="I855" i="4" s="1"/>
  <c r="K854" i="4"/>
  <c r="M854" i="4" s="1"/>
  <c r="N853" i="4"/>
  <c r="O853" i="4" s="1"/>
  <c r="DM861" i="3"/>
  <c r="DN861" i="3" s="1"/>
  <c r="DO861" i="3" s="1"/>
  <c r="DP861" i="3" s="1"/>
  <c r="CD828" i="3"/>
  <c r="CF828" i="3" s="1"/>
  <c r="CG828" i="3" s="1"/>
  <c r="CE828" i="3"/>
  <c r="BB829" i="3"/>
  <c r="BQ829" i="3"/>
  <c r="CC829" i="3" s="1"/>
  <c r="BP832" i="3"/>
  <c r="CB832" i="3" s="1"/>
  <c r="BA832" i="3"/>
  <c r="B846" i="3"/>
  <c r="BS828" i="3"/>
  <c r="BR828" i="3"/>
  <c r="BD829" i="3"/>
  <c r="BE829" i="3" s="1"/>
  <c r="BF829" i="3" s="1"/>
  <c r="BC829" i="3"/>
  <c r="E842" i="3"/>
  <c r="F842" i="3" s="1"/>
  <c r="G842" i="3" s="1"/>
  <c r="D842" i="3"/>
  <c r="C843" i="3"/>
  <c r="CM847" i="3"/>
  <c r="CN846" i="3"/>
  <c r="CO846" i="3" s="1"/>
  <c r="CP846" i="3" s="1"/>
  <c r="CQ846" i="3" s="1"/>
  <c r="V827" i="2"/>
  <c r="G829" i="2"/>
  <c r="T829" i="2"/>
  <c r="U828" i="2"/>
  <c r="Z828" i="2" s="1"/>
  <c r="E831" i="2"/>
  <c r="F830" i="2"/>
  <c r="I830" i="2" s="1"/>
  <c r="J825" i="1"/>
  <c r="K825" i="1" s="1"/>
  <c r="G826" i="1"/>
  <c r="H826" i="1"/>
  <c r="D828" i="1"/>
  <c r="E828" i="1" s="1"/>
  <c r="I828" i="1" s="1"/>
  <c r="F827" i="1"/>
  <c r="AF848" i="6" l="1"/>
  <c r="AG848" i="6" s="1"/>
  <c r="AO849" i="6"/>
  <c r="AD850" i="6"/>
  <c r="AB850" i="6"/>
  <c r="Z850" i="6"/>
  <c r="AA850" i="6"/>
  <c r="AE850" i="6" s="1"/>
  <c r="Y851" i="6"/>
  <c r="AE849" i="6"/>
  <c r="S849" i="6"/>
  <c r="Q849" i="6"/>
  <c r="AP850" i="6"/>
  <c r="AN850" i="6"/>
  <c r="AL850" i="6"/>
  <c r="AM850" i="6"/>
  <c r="AC849" i="6"/>
  <c r="N850" i="6"/>
  <c r="M851" i="6"/>
  <c r="R850" i="6"/>
  <c r="O850" i="6"/>
  <c r="S850" i="6" s="1"/>
  <c r="P850" i="6"/>
  <c r="AK851" i="6"/>
  <c r="AQ849" i="6"/>
  <c r="AR849" i="6" s="1"/>
  <c r="AS849" i="6" s="1"/>
  <c r="X854" i="4"/>
  <c r="Z854" i="4" s="1"/>
  <c r="V855" i="4"/>
  <c r="U856" i="4"/>
  <c r="AA853" i="4"/>
  <c r="AB853" i="4" s="1"/>
  <c r="H856" i="4"/>
  <c r="K855" i="4"/>
  <c r="M855" i="4" s="1"/>
  <c r="N855" i="4" s="1"/>
  <c r="O855" i="4" s="1"/>
  <c r="N854" i="4"/>
  <c r="O854" i="4" s="1"/>
  <c r="I856" i="4"/>
  <c r="DM862" i="3"/>
  <c r="DN862" i="3" s="1"/>
  <c r="DO862" i="3" s="1"/>
  <c r="DP862" i="3" s="1"/>
  <c r="CE829" i="3"/>
  <c r="CD829" i="3"/>
  <c r="CF829" i="3" s="1"/>
  <c r="CG829" i="3" s="1"/>
  <c r="BT828" i="3"/>
  <c r="BU828" i="3" s="1"/>
  <c r="BB830" i="3"/>
  <c r="BQ830" i="3"/>
  <c r="CC830" i="3" s="1"/>
  <c r="BP833" i="3"/>
  <c r="CB833" i="3" s="1"/>
  <c r="B847" i="3"/>
  <c r="BA833" i="3"/>
  <c r="BS829" i="3"/>
  <c r="BR829" i="3"/>
  <c r="BD830" i="3"/>
  <c r="BE830" i="3" s="1"/>
  <c r="BF830" i="3" s="1"/>
  <c r="BC830" i="3"/>
  <c r="E843" i="3"/>
  <c r="F843" i="3" s="1"/>
  <c r="G843" i="3" s="1"/>
  <c r="D843" i="3"/>
  <c r="C844" i="3"/>
  <c r="CM848" i="3"/>
  <c r="CN847" i="3"/>
  <c r="CO847" i="3" s="1"/>
  <c r="CP847" i="3" s="1"/>
  <c r="CQ847" i="3" s="1"/>
  <c r="V828" i="2"/>
  <c r="G830" i="2"/>
  <c r="U829" i="2"/>
  <c r="Z829" i="2" s="1"/>
  <c r="T830" i="2"/>
  <c r="F831" i="2"/>
  <c r="I831" i="2" s="1"/>
  <c r="E832" i="2"/>
  <c r="J826" i="1"/>
  <c r="K826" i="1" s="1"/>
  <c r="H827" i="1"/>
  <c r="G827" i="1"/>
  <c r="D829" i="1"/>
  <c r="E829" i="1" s="1"/>
  <c r="I829" i="1" s="1"/>
  <c r="F828" i="1"/>
  <c r="Q850" i="6" l="1"/>
  <c r="T849" i="6"/>
  <c r="T850" i="6"/>
  <c r="AB851" i="6"/>
  <c r="AD851" i="6"/>
  <c r="AA851" i="6"/>
  <c r="AE851" i="6" s="1"/>
  <c r="Z851" i="6"/>
  <c r="Y852" i="6"/>
  <c r="AC850" i="6"/>
  <c r="AF850" i="6" s="1"/>
  <c r="AG850" i="6" s="1"/>
  <c r="AP851" i="6"/>
  <c r="AN851" i="6"/>
  <c r="AL851" i="6"/>
  <c r="AM851" i="6"/>
  <c r="AQ851" i="6" s="1"/>
  <c r="P851" i="6"/>
  <c r="N851" i="6"/>
  <c r="O851" i="6"/>
  <c r="R851" i="6"/>
  <c r="M852" i="6"/>
  <c r="AF849" i="6"/>
  <c r="AG849" i="6" s="1"/>
  <c r="AK852" i="6"/>
  <c r="AQ850" i="6"/>
  <c r="AO850" i="6"/>
  <c r="V856" i="4"/>
  <c r="AA854" i="4"/>
  <c r="AB854" i="4" s="1"/>
  <c r="U857" i="4"/>
  <c r="X856" i="4"/>
  <c r="X855" i="4"/>
  <c r="Z855" i="4" s="1"/>
  <c r="H857" i="4"/>
  <c r="K856" i="4"/>
  <c r="M856" i="4" s="1"/>
  <c r="N856" i="4" s="1"/>
  <c r="O856" i="4" s="1"/>
  <c r="I857" i="4"/>
  <c r="DM863" i="3"/>
  <c r="DN863" i="3" s="1"/>
  <c r="DO863" i="3" s="1"/>
  <c r="DP863" i="3" s="1"/>
  <c r="CE830" i="3"/>
  <c r="CD830" i="3"/>
  <c r="CF830" i="3" s="1"/>
  <c r="CG830" i="3" s="1"/>
  <c r="BT829" i="3"/>
  <c r="BU829" i="3" s="1"/>
  <c r="BS830" i="3"/>
  <c r="BR830" i="3"/>
  <c r="BB831" i="3"/>
  <c r="BQ831" i="3"/>
  <c r="CC831" i="3" s="1"/>
  <c r="BP834" i="3"/>
  <c r="CB834" i="3" s="1"/>
  <c r="BA834" i="3"/>
  <c r="B848" i="3"/>
  <c r="BD831" i="3"/>
  <c r="BE831" i="3" s="1"/>
  <c r="BF831" i="3" s="1"/>
  <c r="BC831" i="3"/>
  <c r="E844" i="3"/>
  <c r="D844" i="3"/>
  <c r="C845" i="3"/>
  <c r="CM849" i="3"/>
  <c r="CN848" i="3"/>
  <c r="CO848" i="3" s="1"/>
  <c r="CP848" i="3" s="1"/>
  <c r="CQ848" i="3" s="1"/>
  <c r="V829" i="2"/>
  <c r="G831" i="2"/>
  <c r="T831" i="2"/>
  <c r="U830" i="2"/>
  <c r="Z830" i="2" s="1"/>
  <c r="E833" i="2"/>
  <c r="F832" i="2"/>
  <c r="I832" i="2" s="1"/>
  <c r="J827" i="1"/>
  <c r="K827" i="1" s="1"/>
  <c r="H828" i="1"/>
  <c r="G828" i="1"/>
  <c r="D830" i="1"/>
  <c r="E830" i="1" s="1"/>
  <c r="I830" i="1" s="1"/>
  <c r="F829" i="1"/>
  <c r="Q851" i="6" l="1"/>
  <c r="AP852" i="6"/>
  <c r="AN852" i="6"/>
  <c r="AM852" i="6"/>
  <c r="AL852" i="6"/>
  <c r="P852" i="6"/>
  <c r="O852" i="6"/>
  <c r="N852" i="6"/>
  <c r="M853" i="6"/>
  <c r="R852" i="6"/>
  <c r="AB852" i="6"/>
  <c r="AD852" i="6"/>
  <c r="Z852" i="6"/>
  <c r="AA852" i="6"/>
  <c r="Y853" i="6"/>
  <c r="S851" i="6"/>
  <c r="AC851" i="6"/>
  <c r="AF851" i="6" s="1"/>
  <c r="AG851" i="6" s="1"/>
  <c r="AR850" i="6"/>
  <c r="AS850" i="6" s="1"/>
  <c r="AO851" i="6"/>
  <c r="AR851" i="6" s="1"/>
  <c r="AS851" i="6" s="1"/>
  <c r="AQ852" i="6"/>
  <c r="AK853" i="6"/>
  <c r="F844" i="3"/>
  <c r="G844" i="3" s="1"/>
  <c r="V857" i="4"/>
  <c r="AA855" i="4"/>
  <c r="AB855" i="4" s="1"/>
  <c r="U858" i="4"/>
  <c r="Z856" i="4"/>
  <c r="H858" i="4"/>
  <c r="K857" i="4"/>
  <c r="M857" i="4" s="1"/>
  <c r="I858" i="4"/>
  <c r="DM864" i="3"/>
  <c r="DN864" i="3" s="1"/>
  <c r="DO864" i="3" s="1"/>
  <c r="DP864" i="3" s="1"/>
  <c r="CD831" i="3"/>
  <c r="CF831" i="3" s="1"/>
  <c r="CG831" i="3" s="1"/>
  <c r="CE831" i="3"/>
  <c r="BT830" i="3"/>
  <c r="BU830" i="3" s="1"/>
  <c r="BB832" i="3"/>
  <c r="BQ832" i="3"/>
  <c r="CC832" i="3" s="1"/>
  <c r="BP835" i="3"/>
  <c r="CB835" i="3" s="1"/>
  <c r="BA835" i="3"/>
  <c r="B849" i="3"/>
  <c r="BS831" i="3"/>
  <c r="BR831" i="3"/>
  <c r="BD832" i="3"/>
  <c r="BE832" i="3" s="1"/>
  <c r="BF832" i="3" s="1"/>
  <c r="BC832" i="3"/>
  <c r="E845" i="3"/>
  <c r="F845" i="3" s="1"/>
  <c r="G845" i="3" s="1"/>
  <c r="D845" i="3"/>
  <c r="C846" i="3"/>
  <c r="CM850" i="3"/>
  <c r="CN849" i="3"/>
  <c r="CO849" i="3" s="1"/>
  <c r="CP849" i="3" s="1"/>
  <c r="CQ849" i="3" s="1"/>
  <c r="V830" i="2"/>
  <c r="G832" i="2"/>
  <c r="T832" i="2"/>
  <c r="U831" i="2"/>
  <c r="Z831" i="2" s="1"/>
  <c r="E834" i="2"/>
  <c r="F833" i="2"/>
  <c r="I833" i="2" s="1"/>
  <c r="J828" i="1"/>
  <c r="K828" i="1" s="1"/>
  <c r="H829" i="1"/>
  <c r="G829" i="1"/>
  <c r="D831" i="1"/>
  <c r="E831" i="1" s="1"/>
  <c r="I831" i="1" s="1"/>
  <c r="F830" i="1"/>
  <c r="T851" i="6" l="1"/>
  <c r="AC852" i="6"/>
  <c r="AP853" i="6"/>
  <c r="AN853" i="6"/>
  <c r="AL853" i="6"/>
  <c r="AM853" i="6"/>
  <c r="AD853" i="6"/>
  <c r="AB853" i="6"/>
  <c r="Z853" i="6"/>
  <c r="AA853" i="6"/>
  <c r="AE853" i="6" s="1"/>
  <c r="Y854" i="6"/>
  <c r="P853" i="6"/>
  <c r="R853" i="6"/>
  <c r="N853" i="6"/>
  <c r="O853" i="6"/>
  <c r="M854" i="6"/>
  <c r="S852" i="6"/>
  <c r="AE852" i="6"/>
  <c r="AF852" i="6" s="1"/>
  <c r="AG852" i="6" s="1"/>
  <c r="Q852" i="6"/>
  <c r="AK854" i="6"/>
  <c r="AQ853" i="6"/>
  <c r="AO852" i="6"/>
  <c r="AR852" i="6" s="1"/>
  <c r="AS852" i="6" s="1"/>
  <c r="V858" i="4"/>
  <c r="AA856" i="4"/>
  <c r="AB856" i="4" s="1"/>
  <c r="U859" i="4"/>
  <c r="X857" i="4"/>
  <c r="Z857" i="4" s="1"/>
  <c r="H859" i="4"/>
  <c r="I859" i="4" s="1"/>
  <c r="K858" i="4"/>
  <c r="M858" i="4" s="1"/>
  <c r="N857" i="4"/>
  <c r="O857" i="4" s="1"/>
  <c r="DM865" i="3"/>
  <c r="DN865" i="3" s="1"/>
  <c r="DO865" i="3" s="1"/>
  <c r="DP865" i="3" s="1"/>
  <c r="CD832" i="3"/>
  <c r="CF832" i="3" s="1"/>
  <c r="CG832" i="3" s="1"/>
  <c r="CE832" i="3"/>
  <c r="BT831" i="3"/>
  <c r="BU831" i="3" s="1"/>
  <c r="BB833" i="3"/>
  <c r="BQ833" i="3"/>
  <c r="CC833" i="3" s="1"/>
  <c r="BP836" i="3"/>
  <c r="CB836" i="3" s="1"/>
  <c r="BA836" i="3"/>
  <c r="B850" i="3"/>
  <c r="BS832" i="3"/>
  <c r="BR832" i="3"/>
  <c r="BD833" i="3"/>
  <c r="BE833" i="3" s="1"/>
  <c r="BF833" i="3" s="1"/>
  <c r="BC833" i="3"/>
  <c r="E846" i="3"/>
  <c r="F846" i="3" s="1"/>
  <c r="G846" i="3" s="1"/>
  <c r="D846" i="3"/>
  <c r="C847" i="3"/>
  <c r="CM851" i="3"/>
  <c r="CN850" i="3"/>
  <c r="CO850" i="3" s="1"/>
  <c r="CP850" i="3" s="1"/>
  <c r="CQ850" i="3" s="1"/>
  <c r="V831" i="2"/>
  <c r="G833" i="2"/>
  <c r="T833" i="2"/>
  <c r="U832" i="2"/>
  <c r="Z832" i="2" s="1"/>
  <c r="E835" i="2"/>
  <c r="F834" i="2"/>
  <c r="I834" i="2" s="1"/>
  <c r="J829" i="1"/>
  <c r="K829" i="1" s="1"/>
  <c r="H830" i="1"/>
  <c r="G830" i="1"/>
  <c r="D832" i="1"/>
  <c r="E832" i="1" s="1"/>
  <c r="I832" i="1" s="1"/>
  <c r="F831" i="1"/>
  <c r="T852" i="6" l="1"/>
  <c r="AD854" i="6"/>
  <c r="AB854" i="6"/>
  <c r="Z854" i="6"/>
  <c r="AA854" i="6"/>
  <c r="AE854" i="6" s="1"/>
  <c r="Y855" i="6"/>
  <c r="AC853" i="6"/>
  <c r="AF853" i="6" s="1"/>
  <c r="AG853" i="6" s="1"/>
  <c r="P854" i="6"/>
  <c r="O854" i="6"/>
  <c r="N854" i="6"/>
  <c r="R854" i="6"/>
  <c r="M855" i="6"/>
  <c r="Q853" i="6"/>
  <c r="AP854" i="6"/>
  <c r="AN854" i="6"/>
  <c r="AL854" i="6"/>
  <c r="AM854" i="6"/>
  <c r="S853" i="6"/>
  <c r="AO853" i="6"/>
  <c r="AR853" i="6" s="1"/>
  <c r="AS853" i="6" s="1"/>
  <c r="AK855" i="6"/>
  <c r="X858" i="4"/>
  <c r="Z858" i="4" s="1"/>
  <c r="AA858" i="4" s="1"/>
  <c r="AB858" i="4" s="1"/>
  <c r="V859" i="4"/>
  <c r="AA857" i="4"/>
  <c r="AB857" i="4" s="1"/>
  <c r="U860" i="4"/>
  <c r="H860" i="4"/>
  <c r="I860" i="4" s="1"/>
  <c r="K859" i="4"/>
  <c r="N858" i="4"/>
  <c r="O858" i="4" s="1"/>
  <c r="DM866" i="3"/>
  <c r="DN866" i="3" s="1"/>
  <c r="DO866" i="3" s="1"/>
  <c r="DP866" i="3" s="1"/>
  <c r="CE833" i="3"/>
  <c r="CD833" i="3"/>
  <c r="CF833" i="3" s="1"/>
  <c r="CG833" i="3" s="1"/>
  <c r="BT832" i="3"/>
  <c r="BU832" i="3" s="1"/>
  <c r="BB834" i="3"/>
  <c r="BQ834" i="3"/>
  <c r="CC834" i="3" s="1"/>
  <c r="BS833" i="3"/>
  <c r="BR833" i="3"/>
  <c r="BP837" i="3"/>
  <c r="CB837" i="3" s="1"/>
  <c r="BA837" i="3"/>
  <c r="B851" i="3"/>
  <c r="BD834" i="3"/>
  <c r="BE834" i="3" s="1"/>
  <c r="BF834" i="3" s="1"/>
  <c r="BC834" i="3"/>
  <c r="E847" i="3"/>
  <c r="F847" i="3" s="1"/>
  <c r="G847" i="3" s="1"/>
  <c r="D847" i="3"/>
  <c r="C848" i="3"/>
  <c r="CM852" i="3"/>
  <c r="CN851" i="3"/>
  <c r="CO851" i="3" s="1"/>
  <c r="CP851" i="3" s="1"/>
  <c r="CQ851" i="3" s="1"/>
  <c r="V832" i="2"/>
  <c r="G834" i="2"/>
  <c r="T834" i="2"/>
  <c r="U833" i="2"/>
  <c r="Z833" i="2" s="1"/>
  <c r="F835" i="2"/>
  <c r="I835" i="2" s="1"/>
  <c r="E836" i="2"/>
  <c r="J830" i="1"/>
  <c r="K830" i="1" s="1"/>
  <c r="H831" i="1"/>
  <c r="G831" i="1"/>
  <c r="D833" i="1"/>
  <c r="E833" i="1" s="1"/>
  <c r="I833" i="1" s="1"/>
  <c r="F832" i="1"/>
  <c r="T853" i="6" l="1"/>
  <c r="AP855" i="6"/>
  <c r="AN855" i="6"/>
  <c r="AM855" i="6"/>
  <c r="AL855" i="6"/>
  <c r="Q854" i="6"/>
  <c r="AD855" i="6"/>
  <c r="AB855" i="6"/>
  <c r="AA855" i="6"/>
  <c r="AE855" i="6" s="1"/>
  <c r="Z855" i="6"/>
  <c r="Y856" i="6"/>
  <c r="AC854" i="6"/>
  <c r="AF854" i="6" s="1"/>
  <c r="AG854" i="6" s="1"/>
  <c r="N855" i="6"/>
  <c r="M856" i="6"/>
  <c r="R855" i="6"/>
  <c r="P855" i="6"/>
  <c r="O855" i="6"/>
  <c r="S855" i="6" s="1"/>
  <c r="S854" i="6"/>
  <c r="AO854" i="6"/>
  <c r="AQ854" i="6"/>
  <c r="AR854" i="6" s="1"/>
  <c r="AS854" i="6" s="1"/>
  <c r="AK856" i="6"/>
  <c r="AO855" i="6"/>
  <c r="M859" i="4"/>
  <c r="X859" i="4"/>
  <c r="Z859" i="4" s="1"/>
  <c r="V860" i="4"/>
  <c r="U861" i="4"/>
  <c r="H861" i="4"/>
  <c r="I861" i="4" s="1"/>
  <c r="K860" i="4"/>
  <c r="N859" i="4"/>
  <c r="O859" i="4" s="1"/>
  <c r="DM867" i="3"/>
  <c r="DN867" i="3" s="1"/>
  <c r="DO867" i="3" s="1"/>
  <c r="DP867" i="3" s="1"/>
  <c r="CE834" i="3"/>
  <c r="CD834" i="3"/>
  <c r="CF834" i="3" s="1"/>
  <c r="CG834" i="3" s="1"/>
  <c r="BT833" i="3"/>
  <c r="BU833" i="3" s="1"/>
  <c r="BS834" i="3"/>
  <c r="BR834" i="3"/>
  <c r="BB835" i="3"/>
  <c r="BQ835" i="3"/>
  <c r="CC835" i="3" s="1"/>
  <c r="BP838" i="3"/>
  <c r="CB838" i="3" s="1"/>
  <c r="B852" i="3"/>
  <c r="BA838" i="3"/>
  <c r="BD835" i="3"/>
  <c r="BE835" i="3" s="1"/>
  <c r="BF835" i="3" s="1"/>
  <c r="BC835" i="3"/>
  <c r="E848" i="3"/>
  <c r="F848" i="3" s="1"/>
  <c r="G848" i="3" s="1"/>
  <c r="D848" i="3"/>
  <c r="C849" i="3"/>
  <c r="CM853" i="3"/>
  <c r="CN852" i="3"/>
  <c r="CO852" i="3" s="1"/>
  <c r="CP852" i="3" s="1"/>
  <c r="CQ852" i="3" s="1"/>
  <c r="V833" i="2"/>
  <c r="G835" i="2"/>
  <c r="T835" i="2"/>
  <c r="U834" i="2"/>
  <c r="Z834" i="2" s="1"/>
  <c r="E837" i="2"/>
  <c r="F836" i="2"/>
  <c r="I836" i="2" s="1"/>
  <c r="J831" i="1"/>
  <c r="K831" i="1" s="1"/>
  <c r="H832" i="1"/>
  <c r="G832" i="1"/>
  <c r="D834" i="1"/>
  <c r="E834" i="1" s="1"/>
  <c r="I834" i="1" s="1"/>
  <c r="F833" i="1"/>
  <c r="AD856" i="6" l="1"/>
  <c r="AB856" i="6"/>
  <c r="Z856" i="6"/>
  <c r="AA856" i="6"/>
  <c r="AE856" i="6" s="1"/>
  <c r="Y857" i="6"/>
  <c r="AC855" i="6"/>
  <c r="AF855" i="6" s="1"/>
  <c r="AG855" i="6" s="1"/>
  <c r="Q855" i="6"/>
  <c r="T855" i="6" s="1"/>
  <c r="T854" i="6"/>
  <c r="AP856" i="6"/>
  <c r="AN856" i="6"/>
  <c r="AL856" i="6"/>
  <c r="AM856" i="6"/>
  <c r="O856" i="6"/>
  <c r="N856" i="6"/>
  <c r="M857" i="6"/>
  <c r="P856" i="6"/>
  <c r="R856" i="6"/>
  <c r="AK857" i="6"/>
  <c r="AQ855" i="6"/>
  <c r="AR855" i="6" s="1"/>
  <c r="AS855" i="6" s="1"/>
  <c r="M860" i="4"/>
  <c r="X860" i="4"/>
  <c r="V861" i="4"/>
  <c r="X861" i="4" s="1"/>
  <c r="AA859" i="4"/>
  <c r="AB859" i="4" s="1"/>
  <c r="U862" i="4"/>
  <c r="Z860" i="4"/>
  <c r="H862" i="4"/>
  <c r="I862" i="4" s="1"/>
  <c r="K861" i="4"/>
  <c r="M861" i="4" s="1"/>
  <c r="N860" i="4"/>
  <c r="O860" i="4" s="1"/>
  <c r="DM868" i="3"/>
  <c r="DN868" i="3" s="1"/>
  <c r="DO868" i="3" s="1"/>
  <c r="DP868" i="3" s="1"/>
  <c r="CE835" i="3"/>
  <c r="CD835" i="3"/>
  <c r="CF835" i="3" s="1"/>
  <c r="CG835" i="3" s="1"/>
  <c r="BT834" i="3"/>
  <c r="BU834" i="3" s="1"/>
  <c r="BB836" i="3"/>
  <c r="BQ836" i="3"/>
  <c r="CC836" i="3" s="1"/>
  <c r="BP839" i="3"/>
  <c r="CB839" i="3" s="1"/>
  <c r="B853" i="3"/>
  <c r="BA839" i="3"/>
  <c r="BS835" i="3"/>
  <c r="BR835" i="3"/>
  <c r="BD836" i="3"/>
  <c r="BE836" i="3" s="1"/>
  <c r="BF836" i="3" s="1"/>
  <c r="BC836" i="3"/>
  <c r="E849" i="3"/>
  <c r="F849" i="3" s="1"/>
  <c r="G849" i="3" s="1"/>
  <c r="D849" i="3"/>
  <c r="C850" i="3"/>
  <c r="CM854" i="3"/>
  <c r="CN853" i="3"/>
  <c r="CO853" i="3" s="1"/>
  <c r="CP853" i="3" s="1"/>
  <c r="CQ853" i="3" s="1"/>
  <c r="V834" i="2"/>
  <c r="G836" i="2"/>
  <c r="U835" i="2"/>
  <c r="Z835" i="2" s="1"/>
  <c r="T836" i="2"/>
  <c r="E838" i="2"/>
  <c r="F837" i="2"/>
  <c r="I837" i="2" s="1"/>
  <c r="J832" i="1"/>
  <c r="K832" i="1" s="1"/>
  <c r="G833" i="1"/>
  <c r="H833" i="1"/>
  <c r="D835" i="1"/>
  <c r="E835" i="1" s="1"/>
  <c r="I835" i="1" s="1"/>
  <c r="F834" i="1"/>
  <c r="Q856" i="6" l="1"/>
  <c r="AP857" i="6"/>
  <c r="AN857" i="6"/>
  <c r="AL857" i="6"/>
  <c r="AM857" i="6"/>
  <c r="O857" i="6"/>
  <c r="M858" i="6"/>
  <c r="P857" i="6"/>
  <c r="N857" i="6"/>
  <c r="R857" i="6"/>
  <c r="AD857" i="6"/>
  <c r="AB857" i="6"/>
  <c r="Z857" i="6"/>
  <c r="AA857" i="6"/>
  <c r="Y858" i="6"/>
  <c r="S856" i="6"/>
  <c r="T856" i="6" s="1"/>
  <c r="AC856" i="6"/>
  <c r="AF856" i="6" s="1"/>
  <c r="AG856" i="6" s="1"/>
  <c r="AK858" i="6"/>
  <c r="AQ857" i="6"/>
  <c r="AQ856" i="6"/>
  <c r="AO856" i="6"/>
  <c r="V862" i="4"/>
  <c r="AA860" i="4"/>
  <c r="AB860" i="4" s="1"/>
  <c r="U863" i="4"/>
  <c r="Z861" i="4"/>
  <c r="H863" i="4"/>
  <c r="I863" i="4" s="1"/>
  <c r="K862" i="4"/>
  <c r="M862" i="4" s="1"/>
  <c r="N861" i="4"/>
  <c r="O861" i="4" s="1"/>
  <c r="DM869" i="3"/>
  <c r="DN869" i="3" s="1"/>
  <c r="DO869" i="3" s="1"/>
  <c r="DP869" i="3" s="1"/>
  <c r="BT835" i="3"/>
  <c r="BU835" i="3" s="1"/>
  <c r="CE836" i="3"/>
  <c r="CD836" i="3"/>
  <c r="CF836" i="3" s="1"/>
  <c r="CG836" i="3" s="1"/>
  <c r="BB837" i="3"/>
  <c r="BQ837" i="3"/>
  <c r="CC837" i="3" s="1"/>
  <c r="BS836" i="3"/>
  <c r="BR836" i="3"/>
  <c r="BP840" i="3"/>
  <c r="CB840" i="3" s="1"/>
  <c r="BA840" i="3"/>
  <c r="B854" i="3"/>
  <c r="BD837" i="3"/>
  <c r="BE837" i="3" s="1"/>
  <c r="BF837" i="3" s="1"/>
  <c r="BC837" i="3"/>
  <c r="E850" i="3"/>
  <c r="F850" i="3" s="1"/>
  <c r="G850" i="3" s="1"/>
  <c r="D850" i="3"/>
  <c r="C851" i="3"/>
  <c r="CM855" i="3"/>
  <c r="CN854" i="3"/>
  <c r="CO854" i="3" s="1"/>
  <c r="CP854" i="3" s="1"/>
  <c r="CQ854" i="3" s="1"/>
  <c r="V835" i="2"/>
  <c r="G837" i="2"/>
  <c r="T837" i="2"/>
  <c r="U836" i="2"/>
  <c r="Z836" i="2" s="1"/>
  <c r="E839" i="2"/>
  <c r="F838" i="2"/>
  <c r="I838" i="2" s="1"/>
  <c r="J833" i="1"/>
  <c r="K833" i="1" s="1"/>
  <c r="G834" i="1"/>
  <c r="H834" i="1"/>
  <c r="D836" i="1"/>
  <c r="E836" i="1" s="1"/>
  <c r="I836" i="1" s="1"/>
  <c r="F835" i="1"/>
  <c r="AC857" i="6" l="1"/>
  <c r="AP858" i="6"/>
  <c r="AN858" i="6"/>
  <c r="AM858" i="6"/>
  <c r="AL858" i="6"/>
  <c r="P858" i="6"/>
  <c r="M859" i="6"/>
  <c r="N858" i="6"/>
  <c r="O858" i="6"/>
  <c r="R858" i="6"/>
  <c r="AD858" i="6"/>
  <c r="AB858" i="6"/>
  <c r="Z858" i="6"/>
  <c r="AA858" i="6"/>
  <c r="Y859" i="6"/>
  <c r="Q857" i="6"/>
  <c r="S857" i="6"/>
  <c r="AE857" i="6"/>
  <c r="AF857" i="6" s="1"/>
  <c r="AG857" i="6" s="1"/>
  <c r="AR856" i="6"/>
  <c r="AS856" i="6" s="1"/>
  <c r="AO857" i="6"/>
  <c r="AR857" i="6" s="1"/>
  <c r="AS857" i="6" s="1"/>
  <c r="AQ858" i="6"/>
  <c r="AK859" i="6"/>
  <c r="X862" i="4"/>
  <c r="V863" i="4"/>
  <c r="AA861" i="4"/>
  <c r="AB861" i="4" s="1"/>
  <c r="U864" i="4"/>
  <c r="Z862" i="4"/>
  <c r="H864" i="4"/>
  <c r="I864" i="4" s="1"/>
  <c r="K863" i="4"/>
  <c r="N862" i="4"/>
  <c r="O862" i="4" s="1"/>
  <c r="DM870" i="3"/>
  <c r="DN870" i="3" s="1"/>
  <c r="DO870" i="3" s="1"/>
  <c r="DP870" i="3" s="1"/>
  <c r="CE837" i="3"/>
  <c r="CD837" i="3"/>
  <c r="CF837" i="3" s="1"/>
  <c r="CG837" i="3" s="1"/>
  <c r="BT836" i="3"/>
  <c r="BU836" i="3" s="1"/>
  <c r="BB838" i="3"/>
  <c r="BQ838" i="3"/>
  <c r="CC838" i="3" s="1"/>
  <c r="BS837" i="3"/>
  <c r="BR837" i="3"/>
  <c r="BP841" i="3"/>
  <c r="CB841" i="3" s="1"/>
  <c r="B855" i="3"/>
  <c r="BA841" i="3"/>
  <c r="BC838" i="3"/>
  <c r="BD838" i="3"/>
  <c r="BE838" i="3" s="1"/>
  <c r="BF838" i="3" s="1"/>
  <c r="E851" i="3"/>
  <c r="F851" i="3" s="1"/>
  <c r="G851" i="3" s="1"/>
  <c r="D851" i="3"/>
  <c r="C852" i="3"/>
  <c r="CM856" i="3"/>
  <c r="CN855" i="3"/>
  <c r="CO855" i="3" s="1"/>
  <c r="CP855" i="3" s="1"/>
  <c r="CQ855" i="3" s="1"/>
  <c r="V836" i="2"/>
  <c r="G838" i="2"/>
  <c r="T838" i="2"/>
  <c r="U837" i="2"/>
  <c r="Z837" i="2" s="1"/>
  <c r="E840" i="2"/>
  <c r="F839" i="2"/>
  <c r="I839" i="2" s="1"/>
  <c r="J834" i="1"/>
  <c r="K834" i="1" s="1"/>
  <c r="H835" i="1"/>
  <c r="G835" i="1"/>
  <c r="D837" i="1"/>
  <c r="E837" i="1" s="1"/>
  <c r="I837" i="1" s="1"/>
  <c r="F836" i="1"/>
  <c r="AC858" i="6" l="1"/>
  <c r="S858" i="6"/>
  <c r="O859" i="6"/>
  <c r="R859" i="6"/>
  <c r="P859" i="6"/>
  <c r="M860" i="6"/>
  <c r="N859" i="6"/>
  <c r="AN859" i="6"/>
  <c r="AP859" i="6"/>
  <c r="AM859" i="6"/>
  <c r="AQ859" i="6" s="1"/>
  <c r="AL859" i="6"/>
  <c r="Q858" i="6"/>
  <c r="T858" i="6" s="1"/>
  <c r="T857" i="6"/>
  <c r="AB859" i="6"/>
  <c r="AD859" i="6"/>
  <c r="Z859" i="6"/>
  <c r="AA859" i="6"/>
  <c r="AE859" i="6" s="1"/>
  <c r="Y860" i="6"/>
  <c r="AE858" i="6"/>
  <c r="AF858" i="6" s="1"/>
  <c r="AG858" i="6" s="1"/>
  <c r="AK860" i="6"/>
  <c r="AO858" i="6"/>
  <c r="AR858" i="6" s="1"/>
  <c r="AS858" i="6" s="1"/>
  <c r="M863" i="4"/>
  <c r="V864" i="4"/>
  <c r="AA862" i="4"/>
  <c r="AB862" i="4" s="1"/>
  <c r="U865" i="4"/>
  <c r="X863" i="4"/>
  <c r="Z863" i="4" s="1"/>
  <c r="H865" i="4"/>
  <c r="I865" i="4" s="1"/>
  <c r="K864" i="4"/>
  <c r="M864" i="4" s="1"/>
  <c r="N863" i="4"/>
  <c r="O863" i="4" s="1"/>
  <c r="DM871" i="3"/>
  <c r="DN871" i="3" s="1"/>
  <c r="DO871" i="3" s="1"/>
  <c r="DP871" i="3" s="1"/>
  <c r="CE838" i="3"/>
  <c r="CD838" i="3"/>
  <c r="CF838" i="3" s="1"/>
  <c r="CG838" i="3" s="1"/>
  <c r="BT837" i="3"/>
  <c r="BU837" i="3" s="1"/>
  <c r="BB839" i="3"/>
  <c r="BQ839" i="3"/>
  <c r="CC839" i="3" s="1"/>
  <c r="BP842" i="3"/>
  <c r="CB842" i="3" s="1"/>
  <c r="B856" i="3"/>
  <c r="BA842" i="3"/>
  <c r="BR838" i="3"/>
  <c r="BS838" i="3"/>
  <c r="BT838" i="3" s="1"/>
  <c r="BU838" i="3" s="1"/>
  <c r="BC839" i="3"/>
  <c r="BD839" i="3"/>
  <c r="BE839" i="3" s="1"/>
  <c r="BF839" i="3" s="1"/>
  <c r="E852" i="3"/>
  <c r="F852" i="3" s="1"/>
  <c r="G852" i="3" s="1"/>
  <c r="D852" i="3"/>
  <c r="C853" i="3"/>
  <c r="CM857" i="3"/>
  <c r="CN856" i="3"/>
  <c r="CO856" i="3" s="1"/>
  <c r="CP856" i="3" s="1"/>
  <c r="CQ856" i="3" s="1"/>
  <c r="V837" i="2"/>
  <c r="G839" i="2"/>
  <c r="T839" i="2"/>
  <c r="U838" i="2"/>
  <c r="Z838" i="2" s="1"/>
  <c r="E841" i="2"/>
  <c r="F840" i="2"/>
  <c r="I840" i="2" s="1"/>
  <c r="J835" i="1"/>
  <c r="K835" i="1" s="1"/>
  <c r="H836" i="1"/>
  <c r="G836" i="1"/>
  <c r="D838" i="1"/>
  <c r="E838" i="1" s="1"/>
  <c r="I838" i="1" s="1"/>
  <c r="F837" i="1"/>
  <c r="AP860" i="6" l="1"/>
  <c r="AN860" i="6"/>
  <c r="AL860" i="6"/>
  <c r="AM860" i="6"/>
  <c r="AD860" i="6"/>
  <c r="AB860" i="6"/>
  <c r="Z860" i="6"/>
  <c r="AA860" i="6"/>
  <c r="AE860" i="6" s="1"/>
  <c r="Y861" i="6"/>
  <c r="S859" i="6"/>
  <c r="O860" i="6"/>
  <c r="R860" i="6"/>
  <c r="P860" i="6"/>
  <c r="M861" i="6"/>
  <c r="N860" i="6"/>
  <c r="AC859" i="6"/>
  <c r="AF859" i="6" s="1"/>
  <c r="AG859" i="6" s="1"/>
  <c r="Q859" i="6"/>
  <c r="AO859" i="6"/>
  <c r="AR859" i="6" s="1"/>
  <c r="AS859" i="6" s="1"/>
  <c r="AK861" i="6"/>
  <c r="AQ860" i="6"/>
  <c r="V865" i="4"/>
  <c r="AA863" i="4"/>
  <c r="AB863" i="4" s="1"/>
  <c r="U866" i="4"/>
  <c r="X864" i="4"/>
  <c r="Z864" i="4" s="1"/>
  <c r="H866" i="4"/>
  <c r="I866" i="4" s="1"/>
  <c r="K865" i="4"/>
  <c r="M865" i="4" s="1"/>
  <c r="N864" i="4"/>
  <c r="O864" i="4" s="1"/>
  <c r="DM872" i="3"/>
  <c r="DN872" i="3" s="1"/>
  <c r="DO872" i="3" s="1"/>
  <c r="DP872" i="3" s="1"/>
  <c r="CE839" i="3"/>
  <c r="CD839" i="3"/>
  <c r="CF839" i="3" s="1"/>
  <c r="CG839" i="3" s="1"/>
  <c r="BR839" i="3"/>
  <c r="BS839" i="3"/>
  <c r="BT839" i="3" s="1"/>
  <c r="BU839" i="3" s="1"/>
  <c r="BB840" i="3"/>
  <c r="BQ840" i="3"/>
  <c r="CC840" i="3" s="1"/>
  <c r="BP843" i="3"/>
  <c r="CB843" i="3" s="1"/>
  <c r="B857" i="3"/>
  <c r="BA843" i="3"/>
  <c r="BC840" i="3"/>
  <c r="BD840" i="3"/>
  <c r="BE840" i="3" s="1"/>
  <c r="BF840" i="3" s="1"/>
  <c r="D853" i="3"/>
  <c r="E853" i="3"/>
  <c r="F853" i="3" s="1"/>
  <c r="G853" i="3" s="1"/>
  <c r="C854" i="3"/>
  <c r="CM858" i="3"/>
  <c r="CN857" i="3"/>
  <c r="CO857" i="3" s="1"/>
  <c r="CP857" i="3" s="1"/>
  <c r="CQ857" i="3" s="1"/>
  <c r="V838" i="2"/>
  <c r="G840" i="2"/>
  <c r="T840" i="2"/>
  <c r="U839" i="2"/>
  <c r="Z839" i="2" s="1"/>
  <c r="F841" i="2"/>
  <c r="I841" i="2" s="1"/>
  <c r="E842" i="2"/>
  <c r="J836" i="1"/>
  <c r="K836" i="1" s="1"/>
  <c r="H837" i="1"/>
  <c r="G837" i="1"/>
  <c r="D839" i="1"/>
  <c r="E839" i="1" s="1"/>
  <c r="I839" i="1" s="1"/>
  <c r="F838" i="1"/>
  <c r="T859" i="6" l="1"/>
  <c r="S860" i="6"/>
  <c r="AD861" i="6"/>
  <c r="AB861" i="6"/>
  <c r="AA861" i="6"/>
  <c r="AE861" i="6" s="1"/>
  <c r="Z861" i="6"/>
  <c r="Y862" i="6"/>
  <c r="AP861" i="6"/>
  <c r="AN861" i="6"/>
  <c r="AL861" i="6"/>
  <c r="AM861" i="6"/>
  <c r="P861" i="6"/>
  <c r="R861" i="6"/>
  <c r="O861" i="6"/>
  <c r="S861" i="6" s="1"/>
  <c r="N861" i="6"/>
  <c r="M862" i="6"/>
  <c r="AC860" i="6"/>
  <c r="AF860" i="6" s="1"/>
  <c r="AG860" i="6" s="1"/>
  <c r="Q860" i="6"/>
  <c r="AO860" i="6"/>
  <c r="AR860" i="6" s="1"/>
  <c r="AS860" i="6" s="1"/>
  <c r="AK862" i="6"/>
  <c r="X865" i="4"/>
  <c r="Z865" i="4" s="1"/>
  <c r="V866" i="4"/>
  <c r="AA864" i="4"/>
  <c r="AB864" i="4" s="1"/>
  <c r="U867" i="4"/>
  <c r="H867" i="4"/>
  <c r="I867" i="4" s="1"/>
  <c r="K866" i="4"/>
  <c r="M866" i="4" s="1"/>
  <c r="N866" i="4" s="1"/>
  <c r="O866" i="4" s="1"/>
  <c r="N865" i="4"/>
  <c r="O865" i="4" s="1"/>
  <c r="DM873" i="3"/>
  <c r="DN873" i="3" s="1"/>
  <c r="DO873" i="3" s="1"/>
  <c r="DP873" i="3" s="1"/>
  <c r="CE840" i="3"/>
  <c r="CD840" i="3"/>
  <c r="CF840" i="3" s="1"/>
  <c r="CG840" i="3" s="1"/>
  <c r="BB841" i="3"/>
  <c r="BQ841" i="3"/>
  <c r="CC841" i="3" s="1"/>
  <c r="BP844" i="3"/>
  <c r="CB844" i="3" s="1"/>
  <c r="B858" i="3"/>
  <c r="BA844" i="3"/>
  <c r="BR840" i="3"/>
  <c r="BS840" i="3"/>
  <c r="BD841" i="3"/>
  <c r="BE841" i="3" s="1"/>
  <c r="BF841" i="3" s="1"/>
  <c r="BC841" i="3"/>
  <c r="D854" i="3"/>
  <c r="E854" i="3"/>
  <c r="C855" i="3"/>
  <c r="CM859" i="3"/>
  <c r="CN858" i="3"/>
  <c r="CO858" i="3" s="1"/>
  <c r="CP858" i="3" s="1"/>
  <c r="CQ858" i="3" s="1"/>
  <c r="V839" i="2"/>
  <c r="G841" i="2"/>
  <c r="T841" i="2"/>
  <c r="U840" i="2"/>
  <c r="Z840" i="2" s="1"/>
  <c r="E843" i="2"/>
  <c r="F842" i="2"/>
  <c r="I842" i="2" s="1"/>
  <c r="J837" i="1"/>
  <c r="K837" i="1" s="1"/>
  <c r="H838" i="1"/>
  <c r="G838" i="1"/>
  <c r="D840" i="1"/>
  <c r="E840" i="1" s="1"/>
  <c r="I840" i="1" s="1"/>
  <c r="F839" i="1"/>
  <c r="Q861" i="6" l="1"/>
  <c r="T861" i="6" s="1"/>
  <c r="T860" i="6"/>
  <c r="AP862" i="6"/>
  <c r="AN862" i="6"/>
  <c r="AL862" i="6"/>
  <c r="AM862" i="6"/>
  <c r="AC861" i="6"/>
  <c r="AF861" i="6" s="1"/>
  <c r="AG861" i="6" s="1"/>
  <c r="O862" i="6"/>
  <c r="M863" i="6"/>
  <c r="R862" i="6"/>
  <c r="N862" i="6"/>
  <c r="P862" i="6"/>
  <c r="AD862" i="6"/>
  <c r="AB862" i="6"/>
  <c r="AA862" i="6"/>
  <c r="Z862" i="6"/>
  <c r="Y863" i="6"/>
  <c r="AQ861" i="6"/>
  <c r="AK863" i="6"/>
  <c r="AO861" i="6"/>
  <c r="F854" i="3"/>
  <c r="G854" i="3" s="1"/>
  <c r="X866" i="4"/>
  <c r="V867" i="4"/>
  <c r="AA865" i="4"/>
  <c r="AB865" i="4" s="1"/>
  <c r="Z866" i="4"/>
  <c r="U868" i="4"/>
  <c r="X867" i="4"/>
  <c r="H868" i="4"/>
  <c r="I868" i="4" s="1"/>
  <c r="K867" i="4"/>
  <c r="M867" i="4" s="1"/>
  <c r="DM874" i="3"/>
  <c r="DN874" i="3" s="1"/>
  <c r="DO874" i="3" s="1"/>
  <c r="DP874" i="3" s="1"/>
  <c r="CE841" i="3"/>
  <c r="CD841" i="3"/>
  <c r="CF841" i="3" s="1"/>
  <c r="CG841" i="3" s="1"/>
  <c r="BT840" i="3"/>
  <c r="BU840" i="3" s="1"/>
  <c r="BB842" i="3"/>
  <c r="BQ842" i="3"/>
  <c r="CC842" i="3" s="1"/>
  <c r="BP845" i="3"/>
  <c r="CB845" i="3" s="1"/>
  <c r="BA845" i="3"/>
  <c r="B859" i="3"/>
  <c r="BR841" i="3"/>
  <c r="BS841" i="3"/>
  <c r="BT841" i="3" s="1"/>
  <c r="BU841" i="3" s="1"/>
  <c r="BD842" i="3"/>
  <c r="BE842" i="3" s="1"/>
  <c r="BF842" i="3" s="1"/>
  <c r="BC842" i="3"/>
  <c r="D855" i="3"/>
  <c r="E855" i="3"/>
  <c r="F855" i="3" s="1"/>
  <c r="G855" i="3" s="1"/>
  <c r="C856" i="3"/>
  <c r="CM860" i="3"/>
  <c r="CN859" i="3"/>
  <c r="CO859" i="3" s="1"/>
  <c r="CP859" i="3" s="1"/>
  <c r="CQ859" i="3" s="1"/>
  <c r="V840" i="2"/>
  <c r="G842" i="2"/>
  <c r="U841" i="2"/>
  <c r="Z841" i="2" s="1"/>
  <c r="T842" i="2"/>
  <c r="F843" i="2"/>
  <c r="I843" i="2" s="1"/>
  <c r="E844" i="2"/>
  <c r="J838" i="1"/>
  <c r="K838" i="1" s="1"/>
  <c r="H839" i="1"/>
  <c r="G839" i="1"/>
  <c r="D841" i="1"/>
  <c r="E841" i="1" s="1"/>
  <c r="I841" i="1" s="1"/>
  <c r="F840" i="1"/>
  <c r="Q862" i="6" l="1"/>
  <c r="AD863" i="6"/>
  <c r="AB863" i="6"/>
  <c r="Z863" i="6"/>
  <c r="AA863" i="6"/>
  <c r="AE863" i="6" s="1"/>
  <c r="Y864" i="6"/>
  <c r="AP863" i="6"/>
  <c r="AN863" i="6"/>
  <c r="AL863" i="6"/>
  <c r="AM863" i="6"/>
  <c r="AQ863" i="6" s="1"/>
  <c r="S862" i="6"/>
  <c r="T862" i="6" s="1"/>
  <c r="AE862" i="6"/>
  <c r="N863" i="6"/>
  <c r="R863" i="6"/>
  <c r="P863" i="6"/>
  <c r="M864" i="6"/>
  <c r="O863" i="6"/>
  <c r="AC862" i="6"/>
  <c r="AQ862" i="6"/>
  <c r="AO862" i="6"/>
  <c r="AK864" i="6"/>
  <c r="AR861" i="6"/>
  <c r="AS861" i="6" s="1"/>
  <c r="V868" i="4"/>
  <c r="U869" i="4"/>
  <c r="Z867" i="4"/>
  <c r="AA866" i="4"/>
  <c r="AB866" i="4" s="1"/>
  <c r="H869" i="4"/>
  <c r="I869" i="4" s="1"/>
  <c r="K868" i="4"/>
  <c r="M868" i="4" s="1"/>
  <c r="N867" i="4"/>
  <c r="O867" i="4" s="1"/>
  <c r="DM875" i="3"/>
  <c r="DN875" i="3" s="1"/>
  <c r="DO875" i="3" s="1"/>
  <c r="DP875" i="3" s="1"/>
  <c r="CE842" i="3"/>
  <c r="CD842" i="3"/>
  <c r="CF842" i="3" s="1"/>
  <c r="CG842" i="3" s="1"/>
  <c r="BB843" i="3"/>
  <c r="BQ843" i="3"/>
  <c r="CC843" i="3" s="1"/>
  <c r="BP846" i="3"/>
  <c r="CB846" i="3" s="1"/>
  <c r="B860" i="3"/>
  <c r="BA846" i="3"/>
  <c r="BR842" i="3"/>
  <c r="BS842" i="3"/>
  <c r="BT842" i="3" s="1"/>
  <c r="BU842" i="3" s="1"/>
  <c r="BD843" i="3"/>
  <c r="BE843" i="3" s="1"/>
  <c r="BF843" i="3" s="1"/>
  <c r="BC843" i="3"/>
  <c r="D856" i="3"/>
  <c r="E856" i="3"/>
  <c r="F856" i="3" s="1"/>
  <c r="G856" i="3" s="1"/>
  <c r="C857" i="3"/>
  <c r="CM861" i="3"/>
  <c r="CN860" i="3"/>
  <c r="CO860" i="3" s="1"/>
  <c r="CP860" i="3" s="1"/>
  <c r="CQ860" i="3" s="1"/>
  <c r="V841" i="2"/>
  <c r="G843" i="2"/>
  <c r="T843" i="2"/>
  <c r="U842" i="2"/>
  <c r="Z842" i="2" s="1"/>
  <c r="E845" i="2"/>
  <c r="F844" i="2"/>
  <c r="I844" i="2" s="1"/>
  <c r="J839" i="1"/>
  <c r="K839" i="1" s="1"/>
  <c r="H840" i="1"/>
  <c r="G840" i="1"/>
  <c r="D842" i="1"/>
  <c r="E842" i="1" s="1"/>
  <c r="I842" i="1" s="1"/>
  <c r="F841" i="1"/>
  <c r="S863" i="6" l="1"/>
  <c r="Q863" i="6"/>
  <c r="N864" i="6"/>
  <c r="R864" i="6"/>
  <c r="O864" i="6"/>
  <c r="M865" i="6"/>
  <c r="P864" i="6"/>
  <c r="AP864" i="6"/>
  <c r="AN864" i="6"/>
  <c r="AL864" i="6"/>
  <c r="AM864" i="6"/>
  <c r="AQ864" i="6" s="1"/>
  <c r="T863" i="6"/>
  <c r="AF862" i="6"/>
  <c r="AG862" i="6" s="1"/>
  <c r="AC863" i="6"/>
  <c r="AF863" i="6" s="1"/>
  <c r="AG863" i="6" s="1"/>
  <c r="AD864" i="6"/>
  <c r="AB864" i="6"/>
  <c r="Z864" i="6"/>
  <c r="AA864" i="6"/>
  <c r="AE864" i="6" s="1"/>
  <c r="Y865" i="6"/>
  <c r="AK865" i="6"/>
  <c r="AO863" i="6"/>
  <c r="AR863" i="6" s="1"/>
  <c r="AS863" i="6" s="1"/>
  <c r="AR862" i="6"/>
  <c r="AS862" i="6" s="1"/>
  <c r="X868" i="4"/>
  <c r="V869" i="4"/>
  <c r="AA867" i="4"/>
  <c r="AB867" i="4" s="1"/>
  <c r="Z868" i="4"/>
  <c r="U870" i="4"/>
  <c r="H870" i="4"/>
  <c r="I870" i="4" s="1"/>
  <c r="K869" i="4"/>
  <c r="M869" i="4" s="1"/>
  <c r="N868" i="4"/>
  <c r="O868" i="4" s="1"/>
  <c r="DM876" i="3"/>
  <c r="DN876" i="3" s="1"/>
  <c r="DO876" i="3" s="1"/>
  <c r="DP876" i="3" s="1"/>
  <c r="CD843" i="3"/>
  <c r="CE843" i="3"/>
  <c r="CF843" i="3"/>
  <c r="CG843" i="3" s="1"/>
  <c r="BB844" i="3"/>
  <c r="BQ844" i="3"/>
  <c r="CC844" i="3" s="1"/>
  <c r="BP847" i="3"/>
  <c r="CB847" i="3" s="1"/>
  <c r="B861" i="3"/>
  <c r="BA847" i="3"/>
  <c r="BS843" i="3"/>
  <c r="BR843" i="3"/>
  <c r="BD844" i="3"/>
  <c r="BE844" i="3" s="1"/>
  <c r="BF844" i="3" s="1"/>
  <c r="BC844" i="3"/>
  <c r="E857" i="3"/>
  <c r="F857" i="3" s="1"/>
  <c r="G857" i="3" s="1"/>
  <c r="D857" i="3"/>
  <c r="C858" i="3"/>
  <c r="CM862" i="3"/>
  <c r="CN861" i="3"/>
  <c r="CO861" i="3" s="1"/>
  <c r="CP861" i="3" s="1"/>
  <c r="CQ861" i="3" s="1"/>
  <c r="V842" i="2"/>
  <c r="G844" i="2"/>
  <c r="T844" i="2"/>
  <c r="U843" i="2"/>
  <c r="Z843" i="2" s="1"/>
  <c r="E846" i="2"/>
  <c r="F845" i="2"/>
  <c r="I845" i="2" s="1"/>
  <c r="J840" i="1"/>
  <c r="K840" i="1" s="1"/>
  <c r="G841" i="1"/>
  <c r="H841" i="1"/>
  <c r="D843" i="1"/>
  <c r="E843" i="1" s="1"/>
  <c r="I843" i="1" s="1"/>
  <c r="F842" i="1"/>
  <c r="Q864" i="6" l="1"/>
  <c r="S864" i="6"/>
  <c r="AP865" i="6"/>
  <c r="AN865" i="6"/>
  <c r="AL865" i="6"/>
  <c r="AM865" i="6"/>
  <c r="P865" i="6"/>
  <c r="R865" i="6"/>
  <c r="O865" i="6"/>
  <c r="N865" i="6"/>
  <c r="M866" i="6"/>
  <c r="AC864" i="6"/>
  <c r="AF864" i="6" s="1"/>
  <c r="AG864" i="6" s="1"/>
  <c r="AD865" i="6"/>
  <c r="AB865" i="6"/>
  <c r="Z865" i="6"/>
  <c r="AA865" i="6"/>
  <c r="Y866" i="6"/>
  <c r="AK866" i="6"/>
  <c r="AQ865" i="6"/>
  <c r="AO864" i="6"/>
  <c r="AR864" i="6" s="1"/>
  <c r="AS864" i="6" s="1"/>
  <c r="V870" i="4"/>
  <c r="AA868" i="4"/>
  <c r="AB868" i="4" s="1"/>
  <c r="X869" i="4"/>
  <c r="Z869" i="4" s="1"/>
  <c r="X870" i="4"/>
  <c r="U871" i="4"/>
  <c r="H871" i="4"/>
  <c r="I871" i="4" s="1"/>
  <c r="K870" i="4"/>
  <c r="M870" i="4" s="1"/>
  <c r="N869" i="4"/>
  <c r="O869" i="4" s="1"/>
  <c r="DM877" i="3"/>
  <c r="DN877" i="3" s="1"/>
  <c r="DO877" i="3" s="1"/>
  <c r="DP877" i="3" s="1"/>
  <c r="CE844" i="3"/>
  <c r="CD844" i="3"/>
  <c r="CF844" i="3" s="1"/>
  <c r="CG844" i="3" s="1"/>
  <c r="BT843" i="3"/>
  <c r="BU843" i="3" s="1"/>
  <c r="BP848" i="3"/>
  <c r="CB848" i="3" s="1"/>
  <c r="B862" i="3"/>
  <c r="BA848" i="3"/>
  <c r="BS844" i="3"/>
  <c r="BR844" i="3"/>
  <c r="BT844" i="3" s="1"/>
  <c r="BU844" i="3" s="1"/>
  <c r="BB845" i="3"/>
  <c r="BQ845" i="3"/>
  <c r="CC845" i="3" s="1"/>
  <c r="BD845" i="3"/>
  <c r="BE845" i="3" s="1"/>
  <c r="BF845" i="3" s="1"/>
  <c r="BC845" i="3"/>
  <c r="E858" i="3"/>
  <c r="F858" i="3" s="1"/>
  <c r="G858" i="3" s="1"/>
  <c r="D858" i="3"/>
  <c r="C859" i="3"/>
  <c r="CM863" i="3"/>
  <c r="CN862" i="3"/>
  <c r="CO862" i="3" s="1"/>
  <c r="CP862" i="3" s="1"/>
  <c r="CQ862" i="3" s="1"/>
  <c r="V843" i="2"/>
  <c r="G845" i="2"/>
  <c r="T845" i="2"/>
  <c r="U844" i="2"/>
  <c r="Z844" i="2" s="1"/>
  <c r="E847" i="2"/>
  <c r="F846" i="2"/>
  <c r="I846" i="2" s="1"/>
  <c r="J841" i="1"/>
  <c r="K841" i="1" s="1"/>
  <c r="G842" i="1"/>
  <c r="H842" i="1"/>
  <c r="D844" i="1"/>
  <c r="E844" i="1" s="1"/>
  <c r="I844" i="1" s="1"/>
  <c r="F843" i="1"/>
  <c r="T864" i="6" l="1"/>
  <c r="S865" i="6"/>
  <c r="AC865" i="6"/>
  <c r="AP866" i="6"/>
  <c r="AN866" i="6"/>
  <c r="AL866" i="6"/>
  <c r="AM866" i="6"/>
  <c r="AD866" i="6"/>
  <c r="AB866" i="6"/>
  <c r="Z866" i="6"/>
  <c r="AA866" i="6"/>
  <c r="Y867" i="6"/>
  <c r="AE865" i="6"/>
  <c r="AF865" i="6" s="1"/>
  <c r="AG865" i="6" s="1"/>
  <c r="R866" i="6"/>
  <c r="O866" i="6"/>
  <c r="N866" i="6"/>
  <c r="M867" i="6"/>
  <c r="P866" i="6"/>
  <c r="Q865" i="6"/>
  <c r="T865" i="6" s="1"/>
  <c r="AO865" i="6"/>
  <c r="AR865" i="6" s="1"/>
  <c r="AS865" i="6" s="1"/>
  <c r="AK867" i="6"/>
  <c r="AO866" i="6"/>
  <c r="AQ866" i="6"/>
  <c r="AR866" i="6" s="1"/>
  <c r="AS866" i="6" s="1"/>
  <c r="V871" i="4"/>
  <c r="Z870" i="4"/>
  <c r="AA869" i="4"/>
  <c r="AB869" i="4" s="1"/>
  <c r="U872" i="4"/>
  <c r="AA870" i="4"/>
  <c r="AB870" i="4" s="1"/>
  <c r="H872" i="4"/>
  <c r="I872" i="4" s="1"/>
  <c r="K871" i="4"/>
  <c r="N870" i="4"/>
  <c r="O870" i="4" s="1"/>
  <c r="DM878" i="3"/>
  <c r="DN878" i="3" s="1"/>
  <c r="DO878" i="3" s="1"/>
  <c r="DP878" i="3" s="1"/>
  <c r="CE845" i="3"/>
  <c r="CD845" i="3"/>
  <c r="CF845" i="3" s="1"/>
  <c r="CG845" i="3" s="1"/>
  <c r="BB846" i="3"/>
  <c r="BQ846" i="3"/>
  <c r="CC846" i="3" s="1"/>
  <c r="BS845" i="3"/>
  <c r="BR845" i="3"/>
  <c r="BP849" i="3"/>
  <c r="CB849" i="3" s="1"/>
  <c r="B863" i="3"/>
  <c r="BA849" i="3"/>
  <c r="BD846" i="3"/>
  <c r="BE846" i="3" s="1"/>
  <c r="BF846" i="3" s="1"/>
  <c r="BC846" i="3"/>
  <c r="E859" i="3"/>
  <c r="D859" i="3"/>
  <c r="C860" i="3"/>
  <c r="CM864" i="3"/>
  <c r="CN863" i="3"/>
  <c r="CO863" i="3" s="1"/>
  <c r="CP863" i="3" s="1"/>
  <c r="CQ863" i="3" s="1"/>
  <c r="V844" i="2"/>
  <c r="G846" i="2"/>
  <c r="U845" i="2"/>
  <c r="Z845" i="2" s="1"/>
  <c r="T846" i="2"/>
  <c r="F847" i="2"/>
  <c r="I847" i="2" s="1"/>
  <c r="E848" i="2"/>
  <c r="J842" i="1"/>
  <c r="K842" i="1" s="1"/>
  <c r="H843" i="1"/>
  <c r="G843" i="1"/>
  <c r="D845" i="1"/>
  <c r="E845" i="1" s="1"/>
  <c r="I845" i="1" s="1"/>
  <c r="F844" i="1"/>
  <c r="AE866" i="6" l="1"/>
  <c r="Q866" i="6"/>
  <c r="S866" i="6"/>
  <c r="AC866" i="6"/>
  <c r="AF866" i="6" s="1"/>
  <c r="AG866" i="6" s="1"/>
  <c r="AD867" i="6"/>
  <c r="AB867" i="6"/>
  <c r="Z867" i="6"/>
  <c r="AA867" i="6"/>
  <c r="AE867" i="6" s="1"/>
  <c r="Y868" i="6"/>
  <c r="M868" i="6"/>
  <c r="R867" i="6"/>
  <c r="P867" i="6"/>
  <c r="O867" i="6"/>
  <c r="S867" i="6" s="1"/>
  <c r="N867" i="6"/>
  <c r="AP867" i="6"/>
  <c r="AN867" i="6"/>
  <c r="AL867" i="6"/>
  <c r="AO867" i="6" s="1"/>
  <c r="AM867" i="6"/>
  <c r="AK868" i="6"/>
  <c r="F859" i="3"/>
  <c r="G859" i="3" s="1"/>
  <c r="X871" i="4"/>
  <c r="Z871" i="4" s="1"/>
  <c r="M871" i="4"/>
  <c r="V872" i="4"/>
  <c r="U873" i="4"/>
  <c r="H873" i="4"/>
  <c r="K872" i="4"/>
  <c r="N871" i="4"/>
  <c r="O871" i="4" s="1"/>
  <c r="I873" i="4"/>
  <c r="DM879" i="3"/>
  <c r="DN879" i="3" s="1"/>
  <c r="DO879" i="3" s="1"/>
  <c r="DP879" i="3" s="1"/>
  <c r="CE846" i="3"/>
  <c r="CD846" i="3"/>
  <c r="CF846" i="3" s="1"/>
  <c r="CG846" i="3" s="1"/>
  <c r="BT845" i="3"/>
  <c r="BU845" i="3" s="1"/>
  <c r="BB847" i="3"/>
  <c r="BQ847" i="3"/>
  <c r="CC847" i="3" s="1"/>
  <c r="BP850" i="3"/>
  <c r="CB850" i="3" s="1"/>
  <c r="B864" i="3"/>
  <c r="BA850" i="3"/>
  <c r="BS846" i="3"/>
  <c r="BR846" i="3"/>
  <c r="BD847" i="3"/>
  <c r="BE847" i="3" s="1"/>
  <c r="BF847" i="3" s="1"/>
  <c r="BC847" i="3"/>
  <c r="E860" i="3"/>
  <c r="D860" i="3"/>
  <c r="C861" i="3"/>
  <c r="CM865" i="3"/>
  <c r="CN864" i="3"/>
  <c r="CO864" i="3" s="1"/>
  <c r="CP864" i="3" s="1"/>
  <c r="CQ864" i="3" s="1"/>
  <c r="V845" i="2"/>
  <c r="G847" i="2"/>
  <c r="T847" i="2"/>
  <c r="U846" i="2"/>
  <c r="Z846" i="2" s="1"/>
  <c r="E849" i="2"/>
  <c r="F848" i="2"/>
  <c r="I848" i="2" s="1"/>
  <c r="J843" i="1"/>
  <c r="K843" i="1" s="1"/>
  <c r="H844" i="1"/>
  <c r="G844" i="1"/>
  <c r="D846" i="1"/>
  <c r="E846" i="1" s="1"/>
  <c r="I846" i="1" s="1"/>
  <c r="F845" i="1"/>
  <c r="T866" i="6" l="1"/>
  <c r="Q867" i="6"/>
  <c r="AP868" i="6"/>
  <c r="AN868" i="6"/>
  <c r="AL868" i="6"/>
  <c r="AM868" i="6"/>
  <c r="T867" i="6"/>
  <c r="AD868" i="6"/>
  <c r="AB868" i="6"/>
  <c r="Z868" i="6"/>
  <c r="AA868" i="6"/>
  <c r="AE868" i="6" s="1"/>
  <c r="Y869" i="6"/>
  <c r="N868" i="6"/>
  <c r="P868" i="6"/>
  <c r="R868" i="6"/>
  <c r="O868" i="6"/>
  <c r="M869" i="6"/>
  <c r="AC867" i="6"/>
  <c r="AF867" i="6" s="1"/>
  <c r="AG867" i="6" s="1"/>
  <c r="AK869" i="6"/>
  <c r="AQ867" i="6"/>
  <c r="AR867" i="6" s="1"/>
  <c r="AS867" i="6" s="1"/>
  <c r="F860" i="3"/>
  <c r="G860" i="3" s="1"/>
  <c r="M872" i="4"/>
  <c r="N872" i="4" s="1"/>
  <c r="O872" i="4" s="1"/>
  <c r="V873" i="4"/>
  <c r="U874" i="4"/>
  <c r="X872" i="4"/>
  <c r="Z872" i="4" s="1"/>
  <c r="AA871" i="4"/>
  <c r="AB871" i="4" s="1"/>
  <c r="H874" i="4"/>
  <c r="K873" i="4"/>
  <c r="M873" i="4" s="1"/>
  <c r="I874" i="4"/>
  <c r="DM880" i="3"/>
  <c r="DN880" i="3" s="1"/>
  <c r="DO880" i="3" s="1"/>
  <c r="DP880" i="3" s="1"/>
  <c r="BT846" i="3"/>
  <c r="BU846" i="3" s="1"/>
  <c r="CE847" i="3"/>
  <c r="CD847" i="3"/>
  <c r="CF847" i="3" s="1"/>
  <c r="CG847" i="3" s="1"/>
  <c r="BB848" i="3"/>
  <c r="BQ848" i="3"/>
  <c r="CC848" i="3" s="1"/>
  <c r="BP851" i="3"/>
  <c r="CB851" i="3" s="1"/>
  <c r="B865" i="3"/>
  <c r="BA851" i="3"/>
  <c r="BS847" i="3"/>
  <c r="BR847" i="3"/>
  <c r="BD848" i="3"/>
  <c r="BE848" i="3" s="1"/>
  <c r="BF848" i="3" s="1"/>
  <c r="BC848" i="3"/>
  <c r="E861" i="3"/>
  <c r="F861" i="3" s="1"/>
  <c r="G861" i="3" s="1"/>
  <c r="D861" i="3"/>
  <c r="C862" i="3"/>
  <c r="CM866" i="3"/>
  <c r="CN865" i="3"/>
  <c r="CO865" i="3" s="1"/>
  <c r="CP865" i="3" s="1"/>
  <c r="CQ865" i="3" s="1"/>
  <c r="V846" i="2"/>
  <c r="G848" i="2"/>
  <c r="U847" i="2"/>
  <c r="Z847" i="2" s="1"/>
  <c r="T848" i="2"/>
  <c r="E850" i="2"/>
  <c r="F849" i="2"/>
  <c r="I849" i="2" s="1"/>
  <c r="J844" i="1"/>
  <c r="K844" i="1" s="1"/>
  <c r="H845" i="1"/>
  <c r="G845" i="1"/>
  <c r="D847" i="1"/>
  <c r="E847" i="1" s="1"/>
  <c r="I847" i="1" s="1"/>
  <c r="F846" i="1"/>
  <c r="S868" i="6" l="1"/>
  <c r="O869" i="6"/>
  <c r="M870" i="6"/>
  <c r="R869" i="6"/>
  <c r="P869" i="6"/>
  <c r="N869" i="6"/>
  <c r="AC868" i="6"/>
  <c r="AF868" i="6" s="1"/>
  <c r="AG868" i="6" s="1"/>
  <c r="Q868" i="6"/>
  <c r="T868" i="6" s="1"/>
  <c r="AD869" i="6"/>
  <c r="AB869" i="6"/>
  <c r="Z869" i="6"/>
  <c r="AA869" i="6"/>
  <c r="AE869" i="6" s="1"/>
  <c r="Y870" i="6"/>
  <c r="AP869" i="6"/>
  <c r="AN869" i="6"/>
  <c r="AM869" i="6"/>
  <c r="AQ869" i="6" s="1"/>
  <c r="AL869" i="6"/>
  <c r="AO869" i="6" s="1"/>
  <c r="AK870" i="6"/>
  <c r="AQ868" i="6"/>
  <c r="AO868" i="6"/>
  <c r="X873" i="4"/>
  <c r="V874" i="4"/>
  <c r="U875" i="4"/>
  <c r="AA872" i="4"/>
  <c r="AB872" i="4" s="1"/>
  <c r="Z873" i="4"/>
  <c r="H875" i="4"/>
  <c r="I875" i="4" s="1"/>
  <c r="K874" i="4"/>
  <c r="M874" i="4" s="1"/>
  <c r="N873" i="4"/>
  <c r="O873" i="4" s="1"/>
  <c r="DM881" i="3"/>
  <c r="DN881" i="3" s="1"/>
  <c r="DO881" i="3" s="1"/>
  <c r="DP881" i="3" s="1"/>
  <c r="BT847" i="3"/>
  <c r="BU847" i="3" s="1"/>
  <c r="CE848" i="3"/>
  <c r="CD848" i="3"/>
  <c r="CF848" i="3" s="1"/>
  <c r="CG848" i="3" s="1"/>
  <c r="BB849" i="3"/>
  <c r="BQ849" i="3"/>
  <c r="CC849" i="3" s="1"/>
  <c r="BP852" i="3"/>
  <c r="CB852" i="3" s="1"/>
  <c r="B866" i="3"/>
  <c r="BA852" i="3"/>
  <c r="BS848" i="3"/>
  <c r="BR848" i="3"/>
  <c r="BD849" i="3"/>
  <c r="BE849" i="3" s="1"/>
  <c r="BF849" i="3" s="1"/>
  <c r="BC849" i="3"/>
  <c r="E862" i="3"/>
  <c r="F862" i="3" s="1"/>
  <c r="G862" i="3" s="1"/>
  <c r="D862" i="3"/>
  <c r="C863" i="3"/>
  <c r="CM867" i="3"/>
  <c r="CN866" i="3"/>
  <c r="CO866" i="3" s="1"/>
  <c r="CP866" i="3" s="1"/>
  <c r="CQ866" i="3" s="1"/>
  <c r="V847" i="2"/>
  <c r="G849" i="2"/>
  <c r="T849" i="2"/>
  <c r="U848" i="2"/>
  <c r="Z848" i="2" s="1"/>
  <c r="E851" i="2"/>
  <c r="F850" i="2"/>
  <c r="I850" i="2" s="1"/>
  <c r="J845" i="1"/>
  <c r="K845" i="1" s="1"/>
  <c r="H846" i="1"/>
  <c r="G846" i="1"/>
  <c r="D848" i="1"/>
  <c r="E848" i="1" s="1"/>
  <c r="I848" i="1" s="1"/>
  <c r="F847" i="1"/>
  <c r="Q869" i="6" l="1"/>
  <c r="AC869" i="6"/>
  <c r="AF869" i="6" s="1"/>
  <c r="AG869" i="6" s="1"/>
  <c r="AP870" i="6"/>
  <c r="AN870" i="6"/>
  <c r="AL870" i="6"/>
  <c r="AM870" i="6"/>
  <c r="AQ870" i="6" s="1"/>
  <c r="N870" i="6"/>
  <c r="O870" i="6"/>
  <c r="M871" i="6"/>
  <c r="R870" i="6"/>
  <c r="P870" i="6"/>
  <c r="AD870" i="6"/>
  <c r="AB870" i="6"/>
  <c r="AA870" i="6"/>
  <c r="Z870" i="6"/>
  <c r="Y871" i="6"/>
  <c r="S869" i="6"/>
  <c r="AR868" i="6"/>
  <c r="AS868" i="6" s="1"/>
  <c r="AK871" i="6"/>
  <c r="AO870" i="6"/>
  <c r="AR869" i="6"/>
  <c r="AS869" i="6" s="1"/>
  <c r="X874" i="4"/>
  <c r="Z874" i="4" s="1"/>
  <c r="V875" i="4"/>
  <c r="AA873" i="4"/>
  <c r="AB873" i="4" s="1"/>
  <c r="U876" i="4"/>
  <c r="H876" i="4"/>
  <c r="K875" i="4"/>
  <c r="M875" i="4" s="1"/>
  <c r="N875" i="4" s="1"/>
  <c r="O875" i="4" s="1"/>
  <c r="N874" i="4"/>
  <c r="O874" i="4" s="1"/>
  <c r="I876" i="4"/>
  <c r="DM882" i="3"/>
  <c r="DN882" i="3" s="1"/>
  <c r="DO882" i="3" s="1"/>
  <c r="DP882" i="3" s="1"/>
  <c r="CE849" i="3"/>
  <c r="CD849" i="3"/>
  <c r="CF849" i="3" s="1"/>
  <c r="CG849" i="3" s="1"/>
  <c r="BT848" i="3"/>
  <c r="BU848" i="3" s="1"/>
  <c r="BB850" i="3"/>
  <c r="BQ850" i="3"/>
  <c r="CC850" i="3" s="1"/>
  <c r="BP853" i="3"/>
  <c r="CB853" i="3" s="1"/>
  <c r="B867" i="3"/>
  <c r="BA853" i="3"/>
  <c r="BS849" i="3"/>
  <c r="BR849" i="3"/>
  <c r="BD850" i="3"/>
  <c r="BE850" i="3" s="1"/>
  <c r="BF850" i="3" s="1"/>
  <c r="BC850" i="3"/>
  <c r="E863" i="3"/>
  <c r="F863" i="3" s="1"/>
  <c r="G863" i="3" s="1"/>
  <c r="D863" i="3"/>
  <c r="C864" i="3"/>
  <c r="CM868" i="3"/>
  <c r="CN867" i="3"/>
  <c r="CO867" i="3" s="1"/>
  <c r="CP867" i="3" s="1"/>
  <c r="CQ867" i="3" s="1"/>
  <c r="V848" i="2"/>
  <c r="G850" i="2"/>
  <c r="T850" i="2"/>
  <c r="U849" i="2"/>
  <c r="Z849" i="2" s="1"/>
  <c r="E852" i="2"/>
  <c r="F851" i="2"/>
  <c r="I851" i="2" s="1"/>
  <c r="J846" i="1"/>
  <c r="K846" i="1" s="1"/>
  <c r="H847" i="1"/>
  <c r="G847" i="1"/>
  <c r="D849" i="1"/>
  <c r="E849" i="1" s="1"/>
  <c r="I849" i="1" s="1"/>
  <c r="F848" i="1"/>
  <c r="Q870" i="6" l="1"/>
  <c r="AE870" i="6"/>
  <c r="AB871" i="6"/>
  <c r="AD871" i="6"/>
  <c r="Z871" i="6"/>
  <c r="AA871" i="6"/>
  <c r="Y872" i="6"/>
  <c r="S870" i="6"/>
  <c r="T870" i="6" s="1"/>
  <c r="O871" i="6"/>
  <c r="P871" i="6"/>
  <c r="N871" i="6"/>
  <c r="M872" i="6"/>
  <c r="R871" i="6"/>
  <c r="AN871" i="6"/>
  <c r="AP871" i="6"/>
  <c r="AM871" i="6"/>
  <c r="AL871" i="6"/>
  <c r="AC870" i="6"/>
  <c r="AF870" i="6" s="1"/>
  <c r="AG870" i="6" s="1"/>
  <c r="T869" i="6"/>
  <c r="AR870" i="6"/>
  <c r="AS870" i="6" s="1"/>
  <c r="AK872" i="6"/>
  <c r="AQ871" i="6"/>
  <c r="V876" i="4"/>
  <c r="X875" i="4"/>
  <c r="Z875" i="4" s="1"/>
  <c r="AA874" i="4"/>
  <c r="AB874" i="4" s="1"/>
  <c r="U877" i="4"/>
  <c r="H877" i="4"/>
  <c r="I877" i="4" s="1"/>
  <c r="K876" i="4"/>
  <c r="DM883" i="3"/>
  <c r="DN883" i="3" s="1"/>
  <c r="DO883" i="3" s="1"/>
  <c r="DP883" i="3" s="1"/>
  <c r="BT849" i="3"/>
  <c r="BU849" i="3" s="1"/>
  <c r="CE850" i="3"/>
  <c r="CD850" i="3"/>
  <c r="CF850" i="3" s="1"/>
  <c r="CG850" i="3" s="1"/>
  <c r="BB851" i="3"/>
  <c r="BQ851" i="3"/>
  <c r="CC851" i="3" s="1"/>
  <c r="BR850" i="3"/>
  <c r="BS850" i="3"/>
  <c r="BT850" i="3" s="1"/>
  <c r="BU850" i="3" s="1"/>
  <c r="BP854" i="3"/>
  <c r="CB854" i="3" s="1"/>
  <c r="B868" i="3"/>
  <c r="BA854" i="3"/>
  <c r="BD851" i="3"/>
  <c r="BE851" i="3" s="1"/>
  <c r="BF851" i="3" s="1"/>
  <c r="BC851" i="3"/>
  <c r="E864" i="3"/>
  <c r="F864" i="3" s="1"/>
  <c r="G864" i="3" s="1"/>
  <c r="D864" i="3"/>
  <c r="C865" i="3"/>
  <c r="CM869" i="3"/>
  <c r="CN868" i="3"/>
  <c r="CO868" i="3" s="1"/>
  <c r="CP868" i="3" s="1"/>
  <c r="CQ868" i="3" s="1"/>
  <c r="V849" i="2"/>
  <c r="G851" i="2"/>
  <c r="T851" i="2"/>
  <c r="U850" i="2"/>
  <c r="Z850" i="2" s="1"/>
  <c r="E853" i="2"/>
  <c r="F852" i="2"/>
  <c r="I852" i="2" s="1"/>
  <c r="J847" i="1"/>
  <c r="K847" i="1" s="1"/>
  <c r="H848" i="1"/>
  <c r="G848" i="1"/>
  <c r="D850" i="1"/>
  <c r="E850" i="1" s="1"/>
  <c r="I850" i="1" s="1"/>
  <c r="F849" i="1"/>
  <c r="S871" i="6" l="1"/>
  <c r="AE871" i="6"/>
  <c r="R872" i="6"/>
  <c r="O872" i="6"/>
  <c r="S872" i="6" s="1"/>
  <c r="P872" i="6"/>
  <c r="N872" i="6"/>
  <c r="M873" i="6"/>
  <c r="AP872" i="6"/>
  <c r="AN872" i="6"/>
  <c r="AL872" i="6"/>
  <c r="AM872" i="6"/>
  <c r="AQ872" i="6" s="1"/>
  <c r="AD872" i="6"/>
  <c r="AB872" i="6"/>
  <c r="Z872" i="6"/>
  <c r="AA872" i="6"/>
  <c r="Y873" i="6"/>
  <c r="AC871" i="6"/>
  <c r="AF871" i="6" s="1"/>
  <c r="AG871" i="6" s="1"/>
  <c r="Q871" i="6"/>
  <c r="T871" i="6" s="1"/>
  <c r="AO871" i="6"/>
  <c r="AR871" i="6" s="1"/>
  <c r="AS871" i="6" s="1"/>
  <c r="AK873" i="6"/>
  <c r="M876" i="4"/>
  <c r="X876" i="4"/>
  <c r="V877" i="4"/>
  <c r="U878" i="4"/>
  <c r="AA875" i="4"/>
  <c r="AB875" i="4" s="1"/>
  <c r="Z876" i="4"/>
  <c r="H878" i="4"/>
  <c r="I878" i="4" s="1"/>
  <c r="K877" i="4"/>
  <c r="M877" i="4" s="1"/>
  <c r="N877" i="4" s="1"/>
  <c r="O877" i="4" s="1"/>
  <c r="N876" i="4"/>
  <c r="O876" i="4" s="1"/>
  <c r="DM884" i="3"/>
  <c r="DN884" i="3" s="1"/>
  <c r="DO884" i="3" s="1"/>
  <c r="DP884" i="3" s="1"/>
  <c r="CE851" i="3"/>
  <c r="CD851" i="3"/>
  <c r="CF851" i="3" s="1"/>
  <c r="CG851" i="3" s="1"/>
  <c r="BB852" i="3"/>
  <c r="BQ852" i="3"/>
  <c r="CC852" i="3" s="1"/>
  <c r="BP855" i="3"/>
  <c r="CB855" i="3" s="1"/>
  <c r="BA855" i="3"/>
  <c r="B869" i="3"/>
  <c r="BR851" i="3"/>
  <c r="BS851" i="3"/>
  <c r="BT851" i="3"/>
  <c r="BU851" i="3" s="1"/>
  <c r="BD852" i="3"/>
  <c r="BE852" i="3" s="1"/>
  <c r="BF852" i="3" s="1"/>
  <c r="BC852" i="3"/>
  <c r="E865" i="3"/>
  <c r="F865" i="3" s="1"/>
  <c r="G865" i="3" s="1"/>
  <c r="D865" i="3"/>
  <c r="C866" i="3"/>
  <c r="CM870" i="3"/>
  <c r="CN869" i="3"/>
  <c r="CO869" i="3" s="1"/>
  <c r="CP869" i="3" s="1"/>
  <c r="CQ869" i="3" s="1"/>
  <c r="V850" i="2"/>
  <c r="G852" i="2"/>
  <c r="T852" i="2"/>
  <c r="U851" i="2"/>
  <c r="Z851" i="2" s="1"/>
  <c r="F853" i="2"/>
  <c r="I853" i="2" s="1"/>
  <c r="E854" i="2"/>
  <c r="J848" i="1"/>
  <c r="K848" i="1" s="1"/>
  <c r="G849" i="1"/>
  <c r="H849" i="1"/>
  <c r="D851" i="1"/>
  <c r="E851" i="1" s="1"/>
  <c r="I851" i="1" s="1"/>
  <c r="F850" i="1"/>
  <c r="AO872" i="6" l="1"/>
  <c r="AR872" i="6"/>
  <c r="AS872" i="6" s="1"/>
  <c r="Q872" i="6"/>
  <c r="T872" i="6" s="1"/>
  <c r="P873" i="6"/>
  <c r="O873" i="6"/>
  <c r="N873" i="6"/>
  <c r="R873" i="6"/>
  <c r="M874" i="6"/>
  <c r="AP873" i="6"/>
  <c r="AN873" i="6"/>
  <c r="AL873" i="6"/>
  <c r="AM873" i="6"/>
  <c r="AQ873" i="6" s="1"/>
  <c r="AE872" i="6"/>
  <c r="AD873" i="6"/>
  <c r="AB873" i="6"/>
  <c r="Z873" i="6"/>
  <c r="AA873" i="6"/>
  <c r="Y874" i="6"/>
  <c r="AC872" i="6"/>
  <c r="AK874" i="6"/>
  <c r="X877" i="4"/>
  <c r="V878" i="4"/>
  <c r="AA876" i="4"/>
  <c r="AB876" i="4" s="1"/>
  <c r="U879" i="4"/>
  <c r="Z877" i="4"/>
  <c r="H879" i="4"/>
  <c r="K878" i="4"/>
  <c r="M878" i="4" s="1"/>
  <c r="I879" i="4"/>
  <c r="DM885" i="3"/>
  <c r="DN885" i="3" s="1"/>
  <c r="DO885" i="3" s="1"/>
  <c r="DP885" i="3" s="1"/>
  <c r="CE852" i="3"/>
  <c r="CD852" i="3"/>
  <c r="CF852" i="3" s="1"/>
  <c r="CG852" i="3" s="1"/>
  <c r="BP856" i="3"/>
  <c r="CB856" i="3" s="1"/>
  <c r="B870" i="3"/>
  <c r="BA856" i="3"/>
  <c r="BS852" i="3"/>
  <c r="BR852" i="3"/>
  <c r="BB853" i="3"/>
  <c r="BQ853" i="3"/>
  <c r="CC853" i="3" s="1"/>
  <c r="BD853" i="3"/>
  <c r="BE853" i="3" s="1"/>
  <c r="BF853" i="3" s="1"/>
  <c r="BC853" i="3"/>
  <c r="E866" i="3"/>
  <c r="F866" i="3" s="1"/>
  <c r="G866" i="3" s="1"/>
  <c r="D866" i="3"/>
  <c r="C867" i="3"/>
  <c r="CM871" i="3"/>
  <c r="CN870" i="3"/>
  <c r="CO870" i="3" s="1"/>
  <c r="CP870" i="3" s="1"/>
  <c r="CQ870" i="3" s="1"/>
  <c r="V851" i="2"/>
  <c r="G853" i="2"/>
  <c r="T853" i="2"/>
  <c r="U852" i="2"/>
  <c r="Z852" i="2" s="1"/>
  <c r="E855" i="2"/>
  <c r="F854" i="2"/>
  <c r="I854" i="2" s="1"/>
  <c r="J849" i="1"/>
  <c r="K849" i="1" s="1"/>
  <c r="G850" i="1"/>
  <c r="H850" i="1"/>
  <c r="D852" i="1"/>
  <c r="E852" i="1" s="1"/>
  <c r="I852" i="1" s="1"/>
  <c r="F851" i="1"/>
  <c r="AF872" i="6" l="1"/>
  <c r="AG872" i="6" s="1"/>
  <c r="AO873" i="6"/>
  <c r="O874" i="6"/>
  <c r="P874" i="6"/>
  <c r="N874" i="6"/>
  <c r="M875" i="6"/>
  <c r="R874" i="6"/>
  <c r="AB874" i="6"/>
  <c r="AD874" i="6"/>
  <c r="AA874" i="6"/>
  <c r="AE874" i="6" s="1"/>
  <c r="Z874" i="6"/>
  <c r="Y875" i="6"/>
  <c r="AE873" i="6"/>
  <c r="S873" i="6"/>
  <c r="AP874" i="6"/>
  <c r="AN874" i="6"/>
  <c r="AL874" i="6"/>
  <c r="AM874" i="6"/>
  <c r="AC873" i="6"/>
  <c r="Q873" i="6"/>
  <c r="AR873" i="6"/>
  <c r="AS873" i="6" s="1"/>
  <c r="AK875" i="6"/>
  <c r="V879" i="4"/>
  <c r="X879" i="4" s="1"/>
  <c r="X878" i="4"/>
  <c r="Z878" i="4" s="1"/>
  <c r="U880" i="4"/>
  <c r="AA877" i="4"/>
  <c r="AB877" i="4" s="1"/>
  <c r="H880" i="4"/>
  <c r="I880" i="4" s="1"/>
  <c r="K879" i="4"/>
  <c r="M879" i="4" s="1"/>
  <c r="N878" i="4"/>
  <c r="O878" i="4" s="1"/>
  <c r="DM886" i="3"/>
  <c r="DN886" i="3" s="1"/>
  <c r="DO886" i="3" s="1"/>
  <c r="DP886" i="3" s="1"/>
  <c r="CE853" i="3"/>
  <c r="CD853" i="3"/>
  <c r="CF853" i="3" s="1"/>
  <c r="CG853" i="3" s="1"/>
  <c r="BT852" i="3"/>
  <c r="BU852" i="3" s="1"/>
  <c r="BB854" i="3"/>
  <c r="BQ854" i="3"/>
  <c r="CC854" i="3" s="1"/>
  <c r="BS853" i="3"/>
  <c r="BR853" i="3"/>
  <c r="BP857" i="3"/>
  <c r="CB857" i="3" s="1"/>
  <c r="BA857" i="3"/>
  <c r="B871" i="3"/>
  <c r="BD854" i="3"/>
  <c r="BE854" i="3" s="1"/>
  <c r="BF854" i="3" s="1"/>
  <c r="BC854" i="3"/>
  <c r="E867" i="3"/>
  <c r="D867" i="3"/>
  <c r="C868" i="3"/>
  <c r="CM872" i="3"/>
  <c r="CN871" i="3"/>
  <c r="CO871" i="3" s="1"/>
  <c r="CP871" i="3" s="1"/>
  <c r="CQ871" i="3" s="1"/>
  <c r="V852" i="2"/>
  <c r="G854" i="2"/>
  <c r="U853" i="2"/>
  <c r="Z853" i="2" s="1"/>
  <c r="T854" i="2"/>
  <c r="F855" i="2"/>
  <c r="I855" i="2" s="1"/>
  <c r="E856" i="2"/>
  <c r="J850" i="1"/>
  <c r="K850" i="1" s="1"/>
  <c r="H851" i="1"/>
  <c r="G851" i="1"/>
  <c r="D853" i="1"/>
  <c r="E853" i="1" s="1"/>
  <c r="I853" i="1" s="1"/>
  <c r="F852" i="1"/>
  <c r="T873" i="6" l="1"/>
  <c r="AC874" i="6"/>
  <c r="AF874" i="6" s="1"/>
  <c r="AG874" i="6" s="1"/>
  <c r="AB875" i="6"/>
  <c r="AD875" i="6"/>
  <c r="Z875" i="6"/>
  <c r="AA875" i="6"/>
  <c r="AE875" i="6" s="1"/>
  <c r="Y876" i="6"/>
  <c r="N875" i="6"/>
  <c r="O875" i="6"/>
  <c r="M876" i="6"/>
  <c r="P875" i="6"/>
  <c r="R875" i="6"/>
  <c r="AF873" i="6"/>
  <c r="AG873" i="6" s="1"/>
  <c r="Q874" i="6"/>
  <c r="AP875" i="6"/>
  <c r="AN875" i="6"/>
  <c r="AL875" i="6"/>
  <c r="AM875" i="6"/>
  <c r="AQ875" i="6" s="1"/>
  <c r="S874" i="6"/>
  <c r="AK876" i="6"/>
  <c r="AQ874" i="6"/>
  <c r="AO874" i="6"/>
  <c r="F867" i="3"/>
  <c r="G867" i="3" s="1"/>
  <c r="V880" i="4"/>
  <c r="AA878" i="4"/>
  <c r="AB878" i="4" s="1"/>
  <c r="U881" i="4"/>
  <c r="Z879" i="4"/>
  <c r="H881" i="4"/>
  <c r="I881" i="4" s="1"/>
  <c r="K880" i="4"/>
  <c r="M880" i="4" s="1"/>
  <c r="N879" i="4"/>
  <c r="O879" i="4" s="1"/>
  <c r="DM887" i="3"/>
  <c r="DN887" i="3" s="1"/>
  <c r="DO887" i="3" s="1"/>
  <c r="DP887" i="3" s="1"/>
  <c r="BT853" i="3"/>
  <c r="BU853" i="3" s="1"/>
  <c r="CE854" i="3"/>
  <c r="CD854" i="3"/>
  <c r="CF854" i="3" s="1"/>
  <c r="CG854" i="3" s="1"/>
  <c r="BP858" i="3"/>
  <c r="CB858" i="3" s="1"/>
  <c r="B872" i="3"/>
  <c r="BA858" i="3"/>
  <c r="BB855" i="3"/>
  <c r="BQ855" i="3"/>
  <c r="CC855" i="3" s="1"/>
  <c r="BS854" i="3"/>
  <c r="BR854" i="3"/>
  <c r="BD855" i="3"/>
  <c r="BE855" i="3" s="1"/>
  <c r="BF855" i="3" s="1"/>
  <c r="BC855" i="3"/>
  <c r="E868" i="3"/>
  <c r="F868" i="3" s="1"/>
  <c r="G868" i="3" s="1"/>
  <c r="D868" i="3"/>
  <c r="C869" i="3"/>
  <c r="CM873" i="3"/>
  <c r="CN872" i="3"/>
  <c r="CO872" i="3" s="1"/>
  <c r="CP872" i="3" s="1"/>
  <c r="CQ872" i="3" s="1"/>
  <c r="V853" i="2"/>
  <c r="G855" i="2"/>
  <c r="T855" i="2"/>
  <c r="U854" i="2"/>
  <c r="Z854" i="2" s="1"/>
  <c r="E857" i="2"/>
  <c r="F856" i="2"/>
  <c r="I856" i="2" s="1"/>
  <c r="J851" i="1"/>
  <c r="K851" i="1" s="1"/>
  <c r="H852" i="1"/>
  <c r="G852" i="1"/>
  <c r="D854" i="1"/>
  <c r="E854" i="1" s="1"/>
  <c r="I854" i="1" s="1"/>
  <c r="F853" i="1"/>
  <c r="Q875" i="6" l="1"/>
  <c r="P876" i="6"/>
  <c r="O876" i="6"/>
  <c r="N876" i="6"/>
  <c r="M877" i="6"/>
  <c r="R876" i="6"/>
  <c r="AB876" i="6"/>
  <c r="AD876" i="6"/>
  <c r="Z876" i="6"/>
  <c r="AA876" i="6"/>
  <c r="AE876" i="6" s="1"/>
  <c r="Y877" i="6"/>
  <c r="AC875" i="6"/>
  <c r="AF875" i="6" s="1"/>
  <c r="AG875" i="6" s="1"/>
  <c r="AP876" i="6"/>
  <c r="AN876" i="6"/>
  <c r="AL876" i="6"/>
  <c r="AM876" i="6"/>
  <c r="T874" i="6"/>
  <c r="S875" i="6"/>
  <c r="AR874" i="6"/>
  <c r="AS874" i="6" s="1"/>
  <c r="AQ876" i="6"/>
  <c r="AK877" i="6"/>
  <c r="AO875" i="6"/>
  <c r="AR875" i="6" s="1"/>
  <c r="AS875" i="6" s="1"/>
  <c r="V881" i="4"/>
  <c r="X881" i="4" s="1"/>
  <c r="U882" i="4"/>
  <c r="AA879" i="4"/>
  <c r="AB879" i="4" s="1"/>
  <c r="X880" i="4"/>
  <c r="Z880" i="4" s="1"/>
  <c r="H882" i="4"/>
  <c r="I882" i="4" s="1"/>
  <c r="K881" i="4"/>
  <c r="N880" i="4"/>
  <c r="O880" i="4" s="1"/>
  <c r="DM888" i="3"/>
  <c r="DN888" i="3" s="1"/>
  <c r="DO888" i="3" s="1"/>
  <c r="DP888" i="3" s="1"/>
  <c r="CE855" i="3"/>
  <c r="CD855" i="3"/>
  <c r="CF855" i="3" s="1"/>
  <c r="CG855" i="3" s="1"/>
  <c r="BT854" i="3"/>
  <c r="BU854" i="3" s="1"/>
  <c r="BB856" i="3"/>
  <c r="BQ856" i="3"/>
  <c r="CC856" i="3" s="1"/>
  <c r="BS855" i="3"/>
  <c r="BR855" i="3"/>
  <c r="BP859" i="3"/>
  <c r="CB859" i="3" s="1"/>
  <c r="BA859" i="3"/>
  <c r="B873" i="3"/>
  <c r="BD856" i="3"/>
  <c r="BE856" i="3" s="1"/>
  <c r="BF856" i="3" s="1"/>
  <c r="BC856" i="3"/>
  <c r="E869" i="3"/>
  <c r="F869" i="3" s="1"/>
  <c r="G869" i="3" s="1"/>
  <c r="D869" i="3"/>
  <c r="C870" i="3"/>
  <c r="CM874" i="3"/>
  <c r="CN873" i="3"/>
  <c r="CO873" i="3" s="1"/>
  <c r="CP873" i="3" s="1"/>
  <c r="CQ873" i="3" s="1"/>
  <c r="V854" i="2"/>
  <c r="G856" i="2"/>
  <c r="T856" i="2"/>
  <c r="U855" i="2"/>
  <c r="Z855" i="2" s="1"/>
  <c r="E858" i="2"/>
  <c r="F857" i="2"/>
  <c r="I857" i="2" s="1"/>
  <c r="J852" i="1"/>
  <c r="K852" i="1" s="1"/>
  <c r="H853" i="1"/>
  <c r="G853" i="1"/>
  <c r="D855" i="1"/>
  <c r="E855" i="1" s="1"/>
  <c r="I855" i="1" s="1"/>
  <c r="F854" i="1"/>
  <c r="T875" i="6" l="1"/>
  <c r="AD877" i="6"/>
  <c r="AB877" i="6"/>
  <c r="Z877" i="6"/>
  <c r="AA877" i="6"/>
  <c r="AE877" i="6" s="1"/>
  <c r="Y878" i="6"/>
  <c r="R877" i="6"/>
  <c r="P877" i="6"/>
  <c r="O877" i="6"/>
  <c r="S877" i="6" s="1"/>
  <c r="N877" i="6"/>
  <c r="M878" i="6"/>
  <c r="AP877" i="6"/>
  <c r="AN877" i="6"/>
  <c r="AL877" i="6"/>
  <c r="AM877" i="6"/>
  <c r="S876" i="6"/>
  <c r="Q876" i="6"/>
  <c r="AC876" i="6"/>
  <c r="AF876" i="6" s="1"/>
  <c r="AG876" i="6" s="1"/>
  <c r="AK878" i="6"/>
  <c r="AO876" i="6"/>
  <c r="AR876" i="6" s="1"/>
  <c r="AS876" i="6" s="1"/>
  <c r="M881" i="4"/>
  <c r="V882" i="4"/>
  <c r="X882" i="4" s="1"/>
  <c r="AA880" i="4"/>
  <c r="AB880" i="4" s="1"/>
  <c r="U883" i="4"/>
  <c r="Z881" i="4"/>
  <c r="H883" i="4"/>
  <c r="I883" i="4" s="1"/>
  <c r="K882" i="4"/>
  <c r="N881" i="4"/>
  <c r="O881" i="4" s="1"/>
  <c r="DM889" i="3"/>
  <c r="DN889" i="3" s="1"/>
  <c r="DO889" i="3" s="1"/>
  <c r="DP889" i="3" s="1"/>
  <c r="CE856" i="3"/>
  <c r="CD856" i="3"/>
  <c r="CF856" i="3" s="1"/>
  <c r="CG856" i="3" s="1"/>
  <c r="BT855" i="3"/>
  <c r="BU855" i="3" s="1"/>
  <c r="BP860" i="3"/>
  <c r="CB860" i="3" s="1"/>
  <c r="B874" i="3"/>
  <c r="BA860" i="3"/>
  <c r="BS856" i="3"/>
  <c r="BR856" i="3"/>
  <c r="BB857" i="3"/>
  <c r="BQ857" i="3"/>
  <c r="CC857" i="3" s="1"/>
  <c r="BD857" i="3"/>
  <c r="BE857" i="3" s="1"/>
  <c r="BF857" i="3" s="1"/>
  <c r="BC857" i="3"/>
  <c r="E870" i="3"/>
  <c r="F870" i="3" s="1"/>
  <c r="G870" i="3" s="1"/>
  <c r="D870" i="3"/>
  <c r="C871" i="3"/>
  <c r="CM875" i="3"/>
  <c r="CN874" i="3"/>
  <c r="CO874" i="3" s="1"/>
  <c r="CP874" i="3" s="1"/>
  <c r="CQ874" i="3" s="1"/>
  <c r="V855" i="2"/>
  <c r="G857" i="2"/>
  <c r="T857" i="2"/>
  <c r="U856" i="2"/>
  <c r="Z856" i="2" s="1"/>
  <c r="E859" i="2"/>
  <c r="F858" i="2"/>
  <c r="I858" i="2" s="1"/>
  <c r="J853" i="1"/>
  <c r="K853" i="1" s="1"/>
  <c r="H854" i="1"/>
  <c r="G854" i="1"/>
  <c r="D856" i="1"/>
  <c r="E856" i="1" s="1"/>
  <c r="I856" i="1" s="1"/>
  <c r="F855" i="1"/>
  <c r="AO877" i="6" l="1"/>
  <c r="T876" i="6"/>
  <c r="AD878" i="6"/>
  <c r="AB878" i="6"/>
  <c r="Z878" i="6"/>
  <c r="AA878" i="6"/>
  <c r="AE878" i="6" s="1"/>
  <c r="Y879" i="6"/>
  <c r="R878" i="6"/>
  <c r="O878" i="6"/>
  <c r="S878" i="6" s="1"/>
  <c r="P878" i="6"/>
  <c r="N878" i="6"/>
  <c r="M879" i="6"/>
  <c r="AP878" i="6"/>
  <c r="AN878" i="6"/>
  <c r="AL878" i="6"/>
  <c r="AM878" i="6"/>
  <c r="Q877" i="6"/>
  <c r="T877" i="6" s="1"/>
  <c r="AC877" i="6"/>
  <c r="AF877" i="6" s="1"/>
  <c r="AG877" i="6" s="1"/>
  <c r="AQ877" i="6"/>
  <c r="AR877" i="6" s="1"/>
  <c r="AS877" i="6" s="1"/>
  <c r="AK879" i="6"/>
  <c r="M882" i="4"/>
  <c r="V883" i="4"/>
  <c r="X883" i="4" s="1"/>
  <c r="U884" i="4"/>
  <c r="AA881" i="4"/>
  <c r="AB881" i="4" s="1"/>
  <c r="Z882" i="4"/>
  <c r="H884" i="4"/>
  <c r="I884" i="4" s="1"/>
  <c r="K883" i="4"/>
  <c r="M883" i="4" s="1"/>
  <c r="N882" i="4"/>
  <c r="O882" i="4" s="1"/>
  <c r="DM890" i="3"/>
  <c r="DN890" i="3" s="1"/>
  <c r="DO890" i="3" s="1"/>
  <c r="DP890" i="3" s="1"/>
  <c r="CE857" i="3"/>
  <c r="CD857" i="3"/>
  <c r="CF857" i="3" s="1"/>
  <c r="CG857" i="3" s="1"/>
  <c r="BT856" i="3"/>
  <c r="BU856" i="3" s="1"/>
  <c r="BB858" i="3"/>
  <c r="BQ858" i="3"/>
  <c r="CC858" i="3" s="1"/>
  <c r="BS857" i="3"/>
  <c r="BR857" i="3"/>
  <c r="BP861" i="3"/>
  <c r="CB861" i="3" s="1"/>
  <c r="B875" i="3"/>
  <c r="BA861" i="3"/>
  <c r="BD858" i="3"/>
  <c r="BE858" i="3" s="1"/>
  <c r="BF858" i="3" s="1"/>
  <c r="BC858" i="3"/>
  <c r="E871" i="3"/>
  <c r="F871" i="3" s="1"/>
  <c r="G871" i="3" s="1"/>
  <c r="D871" i="3"/>
  <c r="C872" i="3"/>
  <c r="CM876" i="3"/>
  <c r="CN875" i="3"/>
  <c r="CO875" i="3" s="1"/>
  <c r="CP875" i="3" s="1"/>
  <c r="CQ875" i="3" s="1"/>
  <c r="V856" i="2"/>
  <c r="G858" i="2"/>
  <c r="U857" i="2"/>
  <c r="Z857" i="2" s="1"/>
  <c r="T858" i="2"/>
  <c r="F859" i="2"/>
  <c r="I859" i="2" s="1"/>
  <c r="E860" i="2"/>
  <c r="J854" i="1"/>
  <c r="K854" i="1" s="1"/>
  <c r="H855" i="1"/>
  <c r="G855" i="1"/>
  <c r="D857" i="1"/>
  <c r="E857" i="1" s="1"/>
  <c r="I857" i="1" s="1"/>
  <c r="F856" i="1"/>
  <c r="AO878" i="6" l="1"/>
  <c r="AQ878" i="6"/>
  <c r="N879" i="6"/>
  <c r="P879" i="6"/>
  <c r="O879" i="6"/>
  <c r="M880" i="6"/>
  <c r="R879" i="6"/>
  <c r="AD879" i="6"/>
  <c r="AB879" i="6"/>
  <c r="Z879" i="6"/>
  <c r="AA879" i="6"/>
  <c r="AE879" i="6" s="1"/>
  <c r="Y880" i="6"/>
  <c r="Q878" i="6"/>
  <c r="T878" i="6" s="1"/>
  <c r="AP879" i="6"/>
  <c r="AN879" i="6"/>
  <c r="AL879" i="6"/>
  <c r="AM879" i="6"/>
  <c r="AC878" i="6"/>
  <c r="AF878" i="6" s="1"/>
  <c r="AG878" i="6" s="1"/>
  <c r="AR878" i="6"/>
  <c r="AS878" i="6" s="1"/>
  <c r="AO879" i="6"/>
  <c r="AK880" i="6"/>
  <c r="V884" i="4"/>
  <c r="AA882" i="4"/>
  <c r="AB882" i="4" s="1"/>
  <c r="U885" i="4"/>
  <c r="Z883" i="4"/>
  <c r="H885" i="4"/>
  <c r="I885" i="4" s="1"/>
  <c r="K884" i="4"/>
  <c r="N883" i="4"/>
  <c r="O883" i="4" s="1"/>
  <c r="DM891" i="3"/>
  <c r="DN891" i="3" s="1"/>
  <c r="DO891" i="3" s="1"/>
  <c r="DP891" i="3" s="1"/>
  <c r="CE858" i="3"/>
  <c r="CD858" i="3"/>
  <c r="CF858" i="3" s="1"/>
  <c r="CG858" i="3" s="1"/>
  <c r="BT857" i="3"/>
  <c r="BU857" i="3" s="1"/>
  <c r="BP862" i="3"/>
  <c r="CB862" i="3" s="1"/>
  <c r="BA862" i="3"/>
  <c r="B876" i="3"/>
  <c r="BB859" i="3"/>
  <c r="BQ859" i="3"/>
  <c r="CC859" i="3" s="1"/>
  <c r="BS858" i="3"/>
  <c r="BR858" i="3"/>
  <c r="BD859" i="3"/>
  <c r="BE859" i="3" s="1"/>
  <c r="BF859" i="3" s="1"/>
  <c r="BC859" i="3"/>
  <c r="E872" i="3"/>
  <c r="F872" i="3" s="1"/>
  <c r="G872" i="3" s="1"/>
  <c r="D872" i="3"/>
  <c r="C873" i="3"/>
  <c r="CM877" i="3"/>
  <c r="CN876" i="3"/>
  <c r="CO876" i="3" s="1"/>
  <c r="CP876" i="3" s="1"/>
  <c r="CQ876" i="3" s="1"/>
  <c r="V857" i="2"/>
  <c r="G859" i="2"/>
  <c r="T859" i="2"/>
  <c r="U858" i="2"/>
  <c r="Z858" i="2" s="1"/>
  <c r="E861" i="2"/>
  <c r="F860" i="2"/>
  <c r="I860" i="2" s="1"/>
  <c r="J855" i="1"/>
  <c r="K855" i="1" s="1"/>
  <c r="H856" i="1"/>
  <c r="G856" i="1"/>
  <c r="D858" i="1"/>
  <c r="E858" i="1" s="1"/>
  <c r="I858" i="1" s="1"/>
  <c r="F857" i="1"/>
  <c r="AQ879" i="6" l="1"/>
  <c r="Q879" i="6"/>
  <c r="O880" i="6"/>
  <c r="N880" i="6"/>
  <c r="M881" i="6"/>
  <c r="P880" i="6"/>
  <c r="R880" i="6"/>
  <c r="AP880" i="6"/>
  <c r="AN880" i="6"/>
  <c r="AL880" i="6"/>
  <c r="AM880" i="6"/>
  <c r="S879" i="6"/>
  <c r="T879" i="6" s="1"/>
  <c r="AD880" i="6"/>
  <c r="AB880" i="6"/>
  <c r="Z880" i="6"/>
  <c r="AA880" i="6"/>
  <c r="Y881" i="6"/>
  <c r="AC879" i="6"/>
  <c r="AF879" i="6" s="1"/>
  <c r="AG879" i="6" s="1"/>
  <c r="AR879" i="6"/>
  <c r="AS879" i="6" s="1"/>
  <c r="AK881" i="6"/>
  <c r="M884" i="4"/>
  <c r="X884" i="4"/>
  <c r="Z884" i="4" s="1"/>
  <c r="AA884" i="4" s="1"/>
  <c r="AB884" i="4" s="1"/>
  <c r="V885" i="4"/>
  <c r="X885" i="4" s="1"/>
  <c r="AA883" i="4"/>
  <c r="AB883" i="4" s="1"/>
  <c r="U886" i="4"/>
  <c r="H886" i="4"/>
  <c r="I886" i="4" s="1"/>
  <c r="K885" i="4"/>
  <c r="M885" i="4" s="1"/>
  <c r="N885" i="4" s="1"/>
  <c r="O885" i="4" s="1"/>
  <c r="N884" i="4"/>
  <c r="O884" i="4" s="1"/>
  <c r="DM892" i="3"/>
  <c r="DN892" i="3" s="1"/>
  <c r="DO892" i="3" s="1"/>
  <c r="DP892" i="3" s="1"/>
  <c r="CE859" i="3"/>
  <c r="CD859" i="3"/>
  <c r="CF859" i="3" s="1"/>
  <c r="CG859" i="3" s="1"/>
  <c r="BT858" i="3"/>
  <c r="BU858" i="3" s="1"/>
  <c r="BB860" i="3"/>
  <c r="BQ860" i="3"/>
  <c r="CC860" i="3" s="1"/>
  <c r="BS859" i="3"/>
  <c r="BR859" i="3"/>
  <c r="BP863" i="3"/>
  <c r="CB863" i="3" s="1"/>
  <c r="B877" i="3"/>
  <c r="BA863" i="3"/>
  <c r="BD860" i="3"/>
  <c r="BE860" i="3" s="1"/>
  <c r="BF860" i="3" s="1"/>
  <c r="BC860" i="3"/>
  <c r="E873" i="3"/>
  <c r="D873" i="3"/>
  <c r="C874" i="3"/>
  <c r="CM878" i="3"/>
  <c r="CN877" i="3"/>
  <c r="CO877" i="3" s="1"/>
  <c r="CP877" i="3" s="1"/>
  <c r="CQ877" i="3" s="1"/>
  <c r="V858" i="2"/>
  <c r="G860" i="2"/>
  <c r="U859" i="2"/>
  <c r="Z859" i="2" s="1"/>
  <c r="T860" i="2"/>
  <c r="E862" i="2"/>
  <c r="F861" i="2"/>
  <c r="I861" i="2" s="1"/>
  <c r="J856" i="1"/>
  <c r="K856" i="1" s="1"/>
  <c r="G857" i="1"/>
  <c r="H857" i="1"/>
  <c r="D859" i="1"/>
  <c r="E859" i="1" s="1"/>
  <c r="I859" i="1" s="1"/>
  <c r="F858" i="1"/>
  <c r="Q880" i="6" l="1"/>
  <c r="AP881" i="6"/>
  <c r="AN881" i="6"/>
  <c r="AM881" i="6"/>
  <c r="AL881" i="6"/>
  <c r="AD881" i="6"/>
  <c r="AB881" i="6"/>
  <c r="Z881" i="6"/>
  <c r="AA881" i="6"/>
  <c r="AE881" i="6" s="1"/>
  <c r="Y882" i="6"/>
  <c r="R881" i="6"/>
  <c r="P881" i="6"/>
  <c r="M882" i="6"/>
  <c r="O881" i="6"/>
  <c r="N881" i="6"/>
  <c r="AE880" i="6"/>
  <c r="S880" i="6"/>
  <c r="T880" i="6" s="1"/>
  <c r="AC880" i="6"/>
  <c r="AK882" i="6"/>
  <c r="AQ881" i="6"/>
  <c r="AQ880" i="6"/>
  <c r="AO880" i="6"/>
  <c r="F873" i="3"/>
  <c r="G873" i="3" s="1"/>
  <c r="V886" i="4"/>
  <c r="X886" i="4" s="1"/>
  <c r="U887" i="4"/>
  <c r="Z885" i="4"/>
  <c r="H887" i="4"/>
  <c r="K886" i="4"/>
  <c r="I887" i="4"/>
  <c r="DM893" i="3"/>
  <c r="DN893" i="3" s="1"/>
  <c r="DO893" i="3" s="1"/>
  <c r="DP893" i="3" s="1"/>
  <c r="CE860" i="3"/>
  <c r="CD860" i="3"/>
  <c r="CF860" i="3" s="1"/>
  <c r="CG860" i="3" s="1"/>
  <c r="BT859" i="3"/>
  <c r="BU859" i="3" s="1"/>
  <c r="BB861" i="3"/>
  <c r="BQ861" i="3"/>
  <c r="CC861" i="3" s="1"/>
  <c r="BP864" i="3"/>
  <c r="CB864" i="3" s="1"/>
  <c r="B878" i="3"/>
  <c r="BA864" i="3"/>
  <c r="BS860" i="3"/>
  <c r="BR860" i="3"/>
  <c r="BD861" i="3"/>
  <c r="BE861" i="3" s="1"/>
  <c r="BF861" i="3" s="1"/>
  <c r="BC861" i="3"/>
  <c r="E874" i="3"/>
  <c r="F874" i="3" s="1"/>
  <c r="G874" i="3" s="1"/>
  <c r="D874" i="3"/>
  <c r="C875" i="3"/>
  <c r="CM879" i="3"/>
  <c r="CN878" i="3"/>
  <c r="CO878" i="3" s="1"/>
  <c r="CP878" i="3" s="1"/>
  <c r="CQ878" i="3" s="1"/>
  <c r="V859" i="2"/>
  <c r="G861" i="2"/>
  <c r="T861" i="2"/>
  <c r="U860" i="2"/>
  <c r="Z860" i="2" s="1"/>
  <c r="F862" i="2"/>
  <c r="I862" i="2" s="1"/>
  <c r="E863" i="2"/>
  <c r="J857" i="1"/>
  <c r="K857" i="1" s="1"/>
  <c r="G858" i="1"/>
  <c r="H858" i="1"/>
  <c r="D860" i="1"/>
  <c r="E860" i="1" s="1"/>
  <c r="I860" i="1" s="1"/>
  <c r="F859" i="1"/>
  <c r="Q881" i="6" l="1"/>
  <c r="AC881" i="6"/>
  <c r="AF881" i="6"/>
  <c r="AG881" i="6" s="1"/>
  <c r="AP882" i="6"/>
  <c r="AN882" i="6"/>
  <c r="AL882" i="6"/>
  <c r="AM882" i="6"/>
  <c r="AF880" i="6"/>
  <c r="AG880" i="6" s="1"/>
  <c r="AD882" i="6"/>
  <c r="AB882" i="6"/>
  <c r="Z882" i="6"/>
  <c r="AA882" i="6"/>
  <c r="AE882" i="6" s="1"/>
  <c r="Y883" i="6"/>
  <c r="S881" i="6"/>
  <c r="T881" i="6" s="1"/>
  <c r="O882" i="6"/>
  <c r="M883" i="6"/>
  <c r="R882" i="6"/>
  <c r="P882" i="6"/>
  <c r="N882" i="6"/>
  <c r="AQ882" i="6"/>
  <c r="AK883" i="6"/>
  <c r="AR880" i="6"/>
  <c r="AS880" i="6" s="1"/>
  <c r="AO881" i="6"/>
  <c r="AR881" i="6"/>
  <c r="AS881" i="6" s="1"/>
  <c r="M886" i="4"/>
  <c r="N886" i="4" s="1"/>
  <c r="O886" i="4" s="1"/>
  <c r="V887" i="4"/>
  <c r="AA885" i="4"/>
  <c r="AB885" i="4" s="1"/>
  <c r="Z886" i="4"/>
  <c r="U888" i="4"/>
  <c r="H888" i="4"/>
  <c r="K887" i="4"/>
  <c r="M887" i="4" s="1"/>
  <c r="I888" i="4"/>
  <c r="DM894" i="3"/>
  <c r="DN894" i="3" s="1"/>
  <c r="DO894" i="3" s="1"/>
  <c r="DP894" i="3" s="1"/>
  <c r="BT860" i="3"/>
  <c r="BU860" i="3" s="1"/>
  <c r="CE861" i="3"/>
  <c r="CD861" i="3"/>
  <c r="CF861" i="3" s="1"/>
  <c r="CG861" i="3" s="1"/>
  <c r="BB862" i="3"/>
  <c r="BQ862" i="3"/>
  <c r="CC862" i="3" s="1"/>
  <c r="BP865" i="3"/>
  <c r="CB865" i="3" s="1"/>
  <c r="BA865" i="3"/>
  <c r="B879" i="3"/>
  <c r="BS861" i="3"/>
  <c r="BR861" i="3"/>
  <c r="BT861" i="3" s="1"/>
  <c r="BU861" i="3" s="1"/>
  <c r="BC862" i="3"/>
  <c r="BD862" i="3"/>
  <c r="BE862" i="3" s="1"/>
  <c r="BF862" i="3" s="1"/>
  <c r="E875" i="3"/>
  <c r="F875" i="3" s="1"/>
  <c r="G875" i="3" s="1"/>
  <c r="D875" i="3"/>
  <c r="C876" i="3"/>
  <c r="CM880" i="3"/>
  <c r="CN879" i="3"/>
  <c r="CO879" i="3" s="1"/>
  <c r="CP879" i="3" s="1"/>
  <c r="CQ879" i="3" s="1"/>
  <c r="V860" i="2"/>
  <c r="G862" i="2"/>
  <c r="T862" i="2"/>
  <c r="U861" i="2"/>
  <c r="Z861" i="2" s="1"/>
  <c r="E864" i="2"/>
  <c r="F863" i="2"/>
  <c r="I863" i="2" s="1"/>
  <c r="J858" i="1"/>
  <c r="K858" i="1" s="1"/>
  <c r="H859" i="1"/>
  <c r="G859" i="1"/>
  <c r="D861" i="1"/>
  <c r="E861" i="1" s="1"/>
  <c r="I861" i="1" s="1"/>
  <c r="F860" i="1"/>
  <c r="AD883" i="6" l="1"/>
  <c r="AB883" i="6"/>
  <c r="Z883" i="6"/>
  <c r="AA883" i="6"/>
  <c r="AE883" i="6" s="1"/>
  <c r="Y884" i="6"/>
  <c r="Q882" i="6"/>
  <c r="AP883" i="6"/>
  <c r="AN883" i="6"/>
  <c r="AM883" i="6"/>
  <c r="AL883" i="6"/>
  <c r="P883" i="6"/>
  <c r="O883" i="6"/>
  <c r="N883" i="6"/>
  <c r="R883" i="6"/>
  <c r="M884" i="6"/>
  <c r="AC882" i="6"/>
  <c r="AF882" i="6" s="1"/>
  <c r="AG882" i="6" s="1"/>
  <c r="S882" i="6"/>
  <c r="AK884" i="6"/>
  <c r="AO882" i="6"/>
  <c r="AR882" i="6" s="1"/>
  <c r="AS882" i="6" s="1"/>
  <c r="X887" i="4"/>
  <c r="Z887" i="4" s="1"/>
  <c r="V888" i="4"/>
  <c r="AA886" i="4"/>
  <c r="AB886" i="4" s="1"/>
  <c r="U889" i="4"/>
  <c r="H889" i="4"/>
  <c r="I889" i="4" s="1"/>
  <c r="K888" i="4"/>
  <c r="M888" i="4" s="1"/>
  <c r="N887" i="4"/>
  <c r="O887" i="4" s="1"/>
  <c r="DM895" i="3"/>
  <c r="DN895" i="3" s="1"/>
  <c r="DO895" i="3" s="1"/>
  <c r="DP895" i="3" s="1"/>
  <c r="CE862" i="3"/>
  <c r="CD862" i="3"/>
  <c r="CF862" i="3" s="1"/>
  <c r="CG862" i="3" s="1"/>
  <c r="BB863" i="3"/>
  <c r="BQ863" i="3"/>
  <c r="CC863" i="3" s="1"/>
  <c r="BP866" i="3"/>
  <c r="CB866" i="3" s="1"/>
  <c r="BA866" i="3"/>
  <c r="B880" i="3"/>
  <c r="BS862" i="3"/>
  <c r="BR862" i="3"/>
  <c r="BC863" i="3"/>
  <c r="BD863" i="3"/>
  <c r="BE863" i="3" s="1"/>
  <c r="BF863" i="3" s="1"/>
  <c r="E876" i="3"/>
  <c r="F876" i="3" s="1"/>
  <c r="G876" i="3" s="1"/>
  <c r="D876" i="3"/>
  <c r="C877" i="3"/>
  <c r="CM881" i="3"/>
  <c r="CN880" i="3"/>
  <c r="CO880" i="3" s="1"/>
  <c r="CP880" i="3" s="1"/>
  <c r="CQ880" i="3" s="1"/>
  <c r="V861" i="2"/>
  <c r="G863" i="2"/>
  <c r="T863" i="2"/>
  <c r="U862" i="2"/>
  <c r="Z862" i="2" s="1"/>
  <c r="E865" i="2"/>
  <c r="F864" i="2"/>
  <c r="I864" i="2" s="1"/>
  <c r="J859" i="1"/>
  <c r="K859" i="1" s="1"/>
  <c r="H860" i="1"/>
  <c r="G860" i="1"/>
  <c r="D862" i="1"/>
  <c r="E862" i="1" s="1"/>
  <c r="I862" i="1" s="1"/>
  <c r="F861" i="1"/>
  <c r="AO883" i="6" l="1"/>
  <c r="S883" i="6"/>
  <c r="Q883" i="6"/>
  <c r="T882" i="6"/>
  <c r="AD884" i="6"/>
  <c r="AB884" i="6"/>
  <c r="Z884" i="6"/>
  <c r="AA884" i="6"/>
  <c r="AE884" i="6" s="1"/>
  <c r="Y885" i="6"/>
  <c r="P884" i="6"/>
  <c r="O884" i="6"/>
  <c r="N884" i="6"/>
  <c r="R884" i="6"/>
  <c r="M885" i="6"/>
  <c r="T883" i="6"/>
  <c r="AP884" i="6"/>
  <c r="AN884" i="6"/>
  <c r="AL884" i="6"/>
  <c r="AM884" i="6"/>
  <c r="AC883" i="6"/>
  <c r="AF883" i="6" s="1"/>
  <c r="AG883" i="6" s="1"/>
  <c r="AQ883" i="6"/>
  <c r="AR883" i="6" s="1"/>
  <c r="AS883" i="6" s="1"/>
  <c r="AK885" i="6"/>
  <c r="V889" i="4"/>
  <c r="U890" i="4"/>
  <c r="X888" i="4"/>
  <c r="Z888" i="4" s="1"/>
  <c r="AA887" i="4"/>
  <c r="AB887" i="4" s="1"/>
  <c r="H890" i="4"/>
  <c r="I890" i="4" s="1"/>
  <c r="K889" i="4"/>
  <c r="M889" i="4" s="1"/>
  <c r="N888" i="4"/>
  <c r="O888" i="4" s="1"/>
  <c r="DM896" i="3"/>
  <c r="DN896" i="3" s="1"/>
  <c r="DO896" i="3" s="1"/>
  <c r="DP896" i="3" s="1"/>
  <c r="BT862" i="3"/>
  <c r="BU862" i="3" s="1"/>
  <c r="CE863" i="3"/>
  <c r="CD863" i="3"/>
  <c r="CF863" i="3" s="1"/>
  <c r="CG863" i="3" s="1"/>
  <c r="BB864" i="3"/>
  <c r="BQ864" i="3"/>
  <c r="CC864" i="3" s="1"/>
  <c r="BP867" i="3"/>
  <c r="CB867" i="3" s="1"/>
  <c r="B881" i="3"/>
  <c r="BA867" i="3"/>
  <c r="BS863" i="3"/>
  <c r="BR863" i="3"/>
  <c r="BC864" i="3"/>
  <c r="BD864" i="3"/>
  <c r="BE864" i="3" s="1"/>
  <c r="BF864" i="3" s="1"/>
  <c r="D877" i="3"/>
  <c r="E877" i="3"/>
  <c r="F877" i="3" s="1"/>
  <c r="G877" i="3" s="1"/>
  <c r="C878" i="3"/>
  <c r="CM882" i="3"/>
  <c r="CN881" i="3"/>
  <c r="CO881" i="3" s="1"/>
  <c r="CP881" i="3" s="1"/>
  <c r="CQ881" i="3" s="1"/>
  <c r="V862" i="2"/>
  <c r="G864" i="2"/>
  <c r="T864" i="2"/>
  <c r="U863" i="2"/>
  <c r="Z863" i="2" s="1"/>
  <c r="F865" i="2"/>
  <c r="I865" i="2" s="1"/>
  <c r="E866" i="2"/>
  <c r="J860" i="1"/>
  <c r="K860" i="1" s="1"/>
  <c r="H861" i="1"/>
  <c r="G861" i="1"/>
  <c r="D863" i="1"/>
  <c r="E863" i="1" s="1"/>
  <c r="I863" i="1" s="1"/>
  <c r="F862" i="1"/>
  <c r="AQ884" i="6" l="1"/>
  <c r="AR884" i="6" s="1"/>
  <c r="AS884" i="6" s="1"/>
  <c r="N885" i="6"/>
  <c r="P885" i="6"/>
  <c r="M886" i="6"/>
  <c r="R885" i="6"/>
  <c r="O885" i="6"/>
  <c r="S884" i="6"/>
  <c r="AD885" i="6"/>
  <c r="AB885" i="6"/>
  <c r="Z885" i="6"/>
  <c r="AA885" i="6"/>
  <c r="AE885" i="6" s="1"/>
  <c r="Y886" i="6"/>
  <c r="AP885" i="6"/>
  <c r="AN885" i="6"/>
  <c r="AL885" i="6"/>
  <c r="AM885" i="6"/>
  <c r="Q884" i="6"/>
  <c r="AC884" i="6"/>
  <c r="AF884" i="6" s="1"/>
  <c r="AG884" i="6" s="1"/>
  <c r="AO884" i="6"/>
  <c r="AO885" i="6"/>
  <c r="AK886" i="6"/>
  <c r="V890" i="4"/>
  <c r="AA888" i="4"/>
  <c r="AB888" i="4" s="1"/>
  <c r="X889" i="4"/>
  <c r="Z889" i="4" s="1"/>
  <c r="U891" i="4"/>
  <c r="H891" i="4"/>
  <c r="I891" i="4" s="1"/>
  <c r="K890" i="4"/>
  <c r="M890" i="4" s="1"/>
  <c r="N889" i="4"/>
  <c r="O889" i="4" s="1"/>
  <c r="DM897" i="3"/>
  <c r="DN897" i="3" s="1"/>
  <c r="DO897" i="3" s="1"/>
  <c r="DP897" i="3" s="1"/>
  <c r="BT863" i="3"/>
  <c r="BU863" i="3" s="1"/>
  <c r="CE864" i="3"/>
  <c r="CD864" i="3"/>
  <c r="CF864" i="3" s="1"/>
  <c r="CG864" i="3" s="1"/>
  <c r="BB865" i="3"/>
  <c r="BQ865" i="3"/>
  <c r="CC865" i="3" s="1"/>
  <c r="BP868" i="3"/>
  <c r="CB868" i="3" s="1"/>
  <c r="BA868" i="3"/>
  <c r="B882" i="3"/>
  <c r="BS864" i="3"/>
  <c r="BR864" i="3"/>
  <c r="BD865" i="3"/>
  <c r="BE865" i="3" s="1"/>
  <c r="BF865" i="3" s="1"/>
  <c r="BC865" i="3"/>
  <c r="D878" i="3"/>
  <c r="E878" i="3"/>
  <c r="F878" i="3" s="1"/>
  <c r="G878" i="3" s="1"/>
  <c r="C879" i="3"/>
  <c r="CM883" i="3"/>
  <c r="CN882" i="3"/>
  <c r="CO882" i="3" s="1"/>
  <c r="CP882" i="3" s="1"/>
  <c r="CQ882" i="3" s="1"/>
  <c r="V863" i="2"/>
  <c r="G865" i="2"/>
  <c r="T865" i="2"/>
  <c r="U864" i="2"/>
  <c r="Z864" i="2" s="1"/>
  <c r="E867" i="2"/>
  <c r="F866" i="2"/>
  <c r="I866" i="2" s="1"/>
  <c r="J861" i="1"/>
  <c r="K861" i="1" s="1"/>
  <c r="H862" i="1"/>
  <c r="G862" i="1"/>
  <c r="D864" i="1"/>
  <c r="E864" i="1" s="1"/>
  <c r="I864" i="1" s="1"/>
  <c r="F863" i="1"/>
  <c r="S885" i="6" l="1"/>
  <c r="Q885" i="6"/>
  <c r="AD886" i="6"/>
  <c r="AB886" i="6"/>
  <c r="Z886" i="6"/>
  <c r="AA886" i="6"/>
  <c r="AE886" i="6" s="1"/>
  <c r="Y887" i="6"/>
  <c r="AC885" i="6"/>
  <c r="AF885" i="6" s="1"/>
  <c r="AG885" i="6" s="1"/>
  <c r="T884" i="6"/>
  <c r="AP886" i="6"/>
  <c r="AN886" i="6"/>
  <c r="AL886" i="6"/>
  <c r="AM886" i="6"/>
  <c r="M887" i="6"/>
  <c r="P886" i="6"/>
  <c r="N886" i="6"/>
  <c r="R886" i="6"/>
  <c r="O886" i="6"/>
  <c r="AK887" i="6"/>
  <c r="AQ885" i="6"/>
  <c r="AR885" i="6" s="1"/>
  <c r="AS885" i="6" s="1"/>
  <c r="V891" i="4"/>
  <c r="X891" i="4" s="1"/>
  <c r="U892" i="4"/>
  <c r="X890" i="4"/>
  <c r="Z890" i="4" s="1"/>
  <c r="AA889" i="4"/>
  <c r="AB889" i="4" s="1"/>
  <c r="H892" i="4"/>
  <c r="I892" i="4" s="1"/>
  <c r="K891" i="4"/>
  <c r="M891" i="4" s="1"/>
  <c r="N890" i="4"/>
  <c r="O890" i="4" s="1"/>
  <c r="DM898" i="3"/>
  <c r="DN898" i="3" s="1"/>
  <c r="DO898" i="3" s="1"/>
  <c r="DP898" i="3" s="1"/>
  <c r="CE865" i="3"/>
  <c r="CD865" i="3"/>
  <c r="CF865" i="3" s="1"/>
  <c r="CG865" i="3" s="1"/>
  <c r="BT864" i="3"/>
  <c r="BU864" i="3" s="1"/>
  <c r="BB866" i="3"/>
  <c r="BQ866" i="3"/>
  <c r="CC866" i="3" s="1"/>
  <c r="BS865" i="3"/>
  <c r="BR865" i="3"/>
  <c r="BP869" i="3"/>
  <c r="CB869" i="3" s="1"/>
  <c r="BA869" i="3"/>
  <c r="B883" i="3"/>
  <c r="BD866" i="3"/>
  <c r="BE866" i="3" s="1"/>
  <c r="BF866" i="3" s="1"/>
  <c r="BC866" i="3"/>
  <c r="D879" i="3"/>
  <c r="E879" i="3"/>
  <c r="F879" i="3" s="1"/>
  <c r="G879" i="3" s="1"/>
  <c r="C880" i="3"/>
  <c r="CM884" i="3"/>
  <c r="CN883" i="3"/>
  <c r="CO883" i="3" s="1"/>
  <c r="CP883" i="3" s="1"/>
  <c r="CQ883" i="3" s="1"/>
  <c r="V864" i="2"/>
  <c r="G866" i="2"/>
  <c r="U865" i="2"/>
  <c r="Z865" i="2" s="1"/>
  <c r="T866" i="2"/>
  <c r="F867" i="2"/>
  <c r="I867" i="2" s="1"/>
  <c r="E868" i="2"/>
  <c r="J862" i="1"/>
  <c r="K862" i="1" s="1"/>
  <c r="H863" i="1"/>
  <c r="G863" i="1"/>
  <c r="D865" i="1"/>
  <c r="E865" i="1" s="1"/>
  <c r="I865" i="1" s="1"/>
  <c r="F864" i="1"/>
  <c r="T885" i="6" l="1"/>
  <c r="S886" i="6"/>
  <c r="AP887" i="6"/>
  <c r="AN887" i="6"/>
  <c r="AL887" i="6"/>
  <c r="AM887" i="6"/>
  <c r="AD887" i="6"/>
  <c r="AB887" i="6"/>
  <c r="Z887" i="6"/>
  <c r="AA887" i="6"/>
  <c r="AE887" i="6" s="1"/>
  <c r="Y888" i="6"/>
  <c r="Q886" i="6"/>
  <c r="T886" i="6" s="1"/>
  <c r="AC886" i="6"/>
  <c r="AF886" i="6" s="1"/>
  <c r="AG886" i="6" s="1"/>
  <c r="O887" i="6"/>
  <c r="N887" i="6"/>
  <c r="R887" i="6"/>
  <c r="P887" i="6"/>
  <c r="M888" i="6"/>
  <c r="AQ887" i="6"/>
  <c r="AK888" i="6"/>
  <c r="AQ886" i="6"/>
  <c r="AO886" i="6"/>
  <c r="V892" i="4"/>
  <c r="X892" i="4" s="1"/>
  <c r="AA890" i="4"/>
  <c r="AB890" i="4" s="1"/>
  <c r="Z891" i="4"/>
  <c r="U893" i="4"/>
  <c r="H893" i="4"/>
  <c r="I893" i="4" s="1"/>
  <c r="K892" i="4"/>
  <c r="M892" i="4" s="1"/>
  <c r="N891" i="4"/>
  <c r="O891" i="4" s="1"/>
  <c r="DM899" i="3"/>
  <c r="DN899" i="3" s="1"/>
  <c r="DO899" i="3" s="1"/>
  <c r="DP899" i="3" s="1"/>
  <c r="BT865" i="3"/>
  <c r="BU865" i="3" s="1"/>
  <c r="CE866" i="3"/>
  <c r="CD866" i="3"/>
  <c r="CF866" i="3" s="1"/>
  <c r="CG866" i="3" s="1"/>
  <c r="BB867" i="3"/>
  <c r="BQ867" i="3"/>
  <c r="CC867" i="3" s="1"/>
  <c r="BP870" i="3"/>
  <c r="CB870" i="3" s="1"/>
  <c r="B884" i="3"/>
  <c r="BA870" i="3"/>
  <c r="BS866" i="3"/>
  <c r="BR866" i="3"/>
  <c r="BD867" i="3"/>
  <c r="BE867" i="3" s="1"/>
  <c r="BF867" i="3" s="1"/>
  <c r="BC867" i="3"/>
  <c r="D880" i="3"/>
  <c r="E880" i="3"/>
  <c r="F880" i="3" s="1"/>
  <c r="G880" i="3" s="1"/>
  <c r="C881" i="3"/>
  <c r="CM885" i="3"/>
  <c r="CN884" i="3"/>
  <c r="CO884" i="3" s="1"/>
  <c r="CP884" i="3" s="1"/>
  <c r="CQ884" i="3" s="1"/>
  <c r="V865" i="2"/>
  <c r="G867" i="2"/>
  <c r="T867" i="2"/>
  <c r="U866" i="2"/>
  <c r="Z866" i="2" s="1"/>
  <c r="F868" i="2"/>
  <c r="I868" i="2" s="1"/>
  <c r="E869" i="2"/>
  <c r="J863" i="1"/>
  <c r="K863" i="1" s="1"/>
  <c r="H864" i="1"/>
  <c r="G864" i="1"/>
  <c r="D866" i="1"/>
  <c r="E866" i="1" s="1"/>
  <c r="I866" i="1" s="1"/>
  <c r="F865" i="1"/>
  <c r="Q887" i="6" l="1"/>
  <c r="S887" i="6"/>
  <c r="AD888" i="6"/>
  <c r="AB888" i="6"/>
  <c r="Z888" i="6"/>
  <c r="AA888" i="6"/>
  <c r="AE888" i="6" s="1"/>
  <c r="Y889" i="6"/>
  <c r="N888" i="6"/>
  <c r="M889" i="6"/>
  <c r="R888" i="6"/>
  <c r="O888" i="6"/>
  <c r="P888" i="6"/>
  <c r="AC887" i="6"/>
  <c r="AF887" i="6" s="1"/>
  <c r="AG887" i="6" s="1"/>
  <c r="AP888" i="6"/>
  <c r="AN888" i="6"/>
  <c r="AL888" i="6"/>
  <c r="AM888" i="6"/>
  <c r="AQ888" i="6" s="1"/>
  <c r="AR886" i="6"/>
  <c r="AS886" i="6" s="1"/>
  <c r="AO887" i="6"/>
  <c r="AK889" i="6"/>
  <c r="AR887" i="6"/>
  <c r="AS887" i="6" s="1"/>
  <c r="V893" i="4"/>
  <c r="Z892" i="4"/>
  <c r="AA891" i="4"/>
  <c r="AB891" i="4" s="1"/>
  <c r="X893" i="4"/>
  <c r="U894" i="4"/>
  <c r="H894" i="4"/>
  <c r="I894" i="4" s="1"/>
  <c r="K893" i="4"/>
  <c r="M893" i="4" s="1"/>
  <c r="N892" i="4"/>
  <c r="O892" i="4" s="1"/>
  <c r="DM900" i="3"/>
  <c r="DN900" i="3" s="1"/>
  <c r="DO900" i="3" s="1"/>
  <c r="DP900" i="3" s="1"/>
  <c r="CE867" i="3"/>
  <c r="CD867" i="3"/>
  <c r="CF867" i="3" s="1"/>
  <c r="CG867" i="3" s="1"/>
  <c r="BT866" i="3"/>
  <c r="BU866" i="3" s="1"/>
  <c r="BB868" i="3"/>
  <c r="BQ868" i="3"/>
  <c r="CC868" i="3" s="1"/>
  <c r="BP871" i="3"/>
  <c r="CB871" i="3" s="1"/>
  <c r="B885" i="3"/>
  <c r="BA871" i="3"/>
  <c r="BS867" i="3"/>
  <c r="BR867" i="3"/>
  <c r="BD868" i="3"/>
  <c r="BE868" i="3" s="1"/>
  <c r="BF868" i="3" s="1"/>
  <c r="BC868" i="3"/>
  <c r="D881" i="3"/>
  <c r="E881" i="3"/>
  <c r="C882" i="3"/>
  <c r="CM886" i="3"/>
  <c r="CN885" i="3"/>
  <c r="CO885" i="3" s="1"/>
  <c r="CP885" i="3" s="1"/>
  <c r="CQ885" i="3" s="1"/>
  <c r="V866" i="2"/>
  <c r="G868" i="2"/>
  <c r="T868" i="2"/>
  <c r="U867" i="2"/>
  <c r="Z867" i="2" s="1"/>
  <c r="E870" i="2"/>
  <c r="F869" i="2"/>
  <c r="I869" i="2" s="1"/>
  <c r="J864" i="1"/>
  <c r="K864" i="1" s="1"/>
  <c r="G865" i="1"/>
  <c r="H865" i="1"/>
  <c r="D867" i="1"/>
  <c r="E867" i="1" s="1"/>
  <c r="I867" i="1" s="1"/>
  <c r="F866" i="1"/>
  <c r="T887" i="6" l="1"/>
  <c r="S888" i="6"/>
  <c r="Q888" i="6"/>
  <c r="AP889" i="6"/>
  <c r="AN889" i="6"/>
  <c r="AL889" i="6"/>
  <c r="AM889" i="6"/>
  <c r="AD889" i="6"/>
  <c r="AB889" i="6"/>
  <c r="Z889" i="6"/>
  <c r="AA889" i="6"/>
  <c r="AE889" i="6" s="1"/>
  <c r="Y890" i="6"/>
  <c r="N889" i="6"/>
  <c r="M890" i="6"/>
  <c r="R889" i="6"/>
  <c r="P889" i="6"/>
  <c r="O889" i="6"/>
  <c r="AC888" i="6"/>
  <c r="AF888" i="6" s="1"/>
  <c r="AG888" i="6" s="1"/>
  <c r="AK890" i="6"/>
  <c r="AO888" i="6"/>
  <c r="AR888" i="6" s="1"/>
  <c r="AS888" i="6" s="1"/>
  <c r="F881" i="3"/>
  <c r="G881" i="3" s="1"/>
  <c r="V894" i="4"/>
  <c r="Z893" i="4"/>
  <c r="X894" i="4"/>
  <c r="U895" i="4"/>
  <c r="AA892" i="4"/>
  <c r="AB892" i="4" s="1"/>
  <c r="H895" i="4"/>
  <c r="I895" i="4" s="1"/>
  <c r="K894" i="4"/>
  <c r="N893" i="4"/>
  <c r="O893" i="4" s="1"/>
  <c r="DM901" i="3"/>
  <c r="DN901" i="3" s="1"/>
  <c r="DO901" i="3" s="1"/>
  <c r="DP901" i="3" s="1"/>
  <c r="BT867" i="3"/>
  <c r="BU867" i="3" s="1"/>
  <c r="CE868" i="3"/>
  <c r="CD868" i="3"/>
  <c r="CF868" i="3" s="1"/>
  <c r="CG868" i="3" s="1"/>
  <c r="BB869" i="3"/>
  <c r="BQ869" i="3"/>
  <c r="CC869" i="3" s="1"/>
  <c r="BP872" i="3"/>
  <c r="CB872" i="3" s="1"/>
  <c r="BA872" i="3"/>
  <c r="B886" i="3"/>
  <c r="BS868" i="3"/>
  <c r="BR868" i="3"/>
  <c r="BD869" i="3"/>
  <c r="BE869" i="3" s="1"/>
  <c r="BF869" i="3" s="1"/>
  <c r="BC869" i="3"/>
  <c r="E882" i="3"/>
  <c r="D882" i="3"/>
  <c r="C883" i="3"/>
  <c r="CM887" i="3"/>
  <c r="CN886" i="3"/>
  <c r="CO886" i="3" s="1"/>
  <c r="CP886" i="3" s="1"/>
  <c r="CQ886" i="3" s="1"/>
  <c r="V867" i="2"/>
  <c r="G869" i="2"/>
  <c r="T869" i="2"/>
  <c r="U868" i="2"/>
  <c r="Z868" i="2" s="1"/>
  <c r="E871" i="2"/>
  <c r="F870" i="2"/>
  <c r="I870" i="2" s="1"/>
  <c r="J865" i="1"/>
  <c r="K865" i="1" s="1"/>
  <c r="G866" i="1"/>
  <c r="H866" i="1"/>
  <c r="D868" i="1"/>
  <c r="E868" i="1" s="1"/>
  <c r="I868" i="1" s="1"/>
  <c r="F867" i="1"/>
  <c r="T888" i="6" l="1"/>
  <c r="P890" i="6"/>
  <c r="O890" i="6"/>
  <c r="N890" i="6"/>
  <c r="M891" i="6"/>
  <c r="R890" i="6"/>
  <c r="AP890" i="6"/>
  <c r="AN890" i="6"/>
  <c r="AL890" i="6"/>
  <c r="AM890" i="6"/>
  <c r="AD890" i="6"/>
  <c r="AB890" i="6"/>
  <c r="Z890" i="6"/>
  <c r="AA890" i="6"/>
  <c r="Y891" i="6"/>
  <c r="AC889" i="6"/>
  <c r="AF889" i="6" s="1"/>
  <c r="AG889" i="6" s="1"/>
  <c r="S889" i="6"/>
  <c r="Q889" i="6"/>
  <c r="AQ889" i="6"/>
  <c r="AO889" i="6"/>
  <c r="AK891" i="6"/>
  <c r="F882" i="3"/>
  <c r="G882" i="3" s="1"/>
  <c r="M894" i="4"/>
  <c r="N894" i="4" s="1"/>
  <c r="O894" i="4" s="1"/>
  <c r="V895" i="4"/>
  <c r="Z894" i="4"/>
  <c r="AA894" i="4" s="1"/>
  <c r="AB894" i="4" s="1"/>
  <c r="U896" i="4"/>
  <c r="AA893" i="4"/>
  <c r="AB893" i="4" s="1"/>
  <c r="H896" i="4"/>
  <c r="I896" i="4" s="1"/>
  <c r="K895" i="4"/>
  <c r="DM902" i="3"/>
  <c r="DN902" i="3" s="1"/>
  <c r="DO902" i="3" s="1"/>
  <c r="DP902" i="3" s="1"/>
  <c r="BT868" i="3"/>
  <c r="BU868" i="3" s="1"/>
  <c r="CE869" i="3"/>
  <c r="CD869" i="3"/>
  <c r="CF869" i="3" s="1"/>
  <c r="CG869" i="3" s="1"/>
  <c r="BB870" i="3"/>
  <c r="BQ870" i="3"/>
  <c r="CC870" i="3" s="1"/>
  <c r="BP873" i="3"/>
  <c r="CB873" i="3" s="1"/>
  <c r="BA873" i="3"/>
  <c r="B887" i="3"/>
  <c r="BS869" i="3"/>
  <c r="BR869" i="3"/>
  <c r="BD870" i="3"/>
  <c r="BE870" i="3" s="1"/>
  <c r="BF870" i="3" s="1"/>
  <c r="BC870" i="3"/>
  <c r="E883" i="3"/>
  <c r="D883" i="3"/>
  <c r="C884" i="3"/>
  <c r="CM888" i="3"/>
  <c r="CN887" i="3"/>
  <c r="CO887" i="3" s="1"/>
  <c r="CP887" i="3" s="1"/>
  <c r="CQ887" i="3" s="1"/>
  <c r="V868" i="2"/>
  <c r="G870" i="2"/>
  <c r="T870" i="2"/>
  <c r="U869" i="2"/>
  <c r="Z869" i="2" s="1"/>
  <c r="F871" i="2"/>
  <c r="I871" i="2" s="1"/>
  <c r="E872" i="2"/>
  <c r="J866" i="1"/>
  <c r="K866" i="1" s="1"/>
  <c r="H867" i="1"/>
  <c r="G867" i="1"/>
  <c r="D869" i="1"/>
  <c r="E869" i="1" s="1"/>
  <c r="I869" i="1" s="1"/>
  <c r="F868" i="1"/>
  <c r="T889" i="6" l="1"/>
  <c r="AC890" i="6"/>
  <c r="M892" i="6"/>
  <c r="N891" i="6"/>
  <c r="R891" i="6"/>
  <c r="O891" i="6"/>
  <c r="P891" i="6"/>
  <c r="AD891" i="6"/>
  <c r="AB891" i="6"/>
  <c r="Z891" i="6"/>
  <c r="AA891" i="6"/>
  <c r="AE891" i="6" s="1"/>
  <c r="Y892" i="6"/>
  <c r="S890" i="6"/>
  <c r="AP891" i="6"/>
  <c r="AN891" i="6"/>
  <c r="AL891" i="6"/>
  <c r="AO891" i="6" s="1"/>
  <c r="AM891" i="6"/>
  <c r="AE890" i="6"/>
  <c r="Q890" i="6"/>
  <c r="AK892" i="6"/>
  <c r="AO890" i="6"/>
  <c r="AQ890" i="6"/>
  <c r="AR890" i="6" s="1"/>
  <c r="AS890" i="6" s="1"/>
  <c r="AR889" i="6"/>
  <c r="AS889" i="6" s="1"/>
  <c r="F883" i="3"/>
  <c r="G883" i="3" s="1"/>
  <c r="M895" i="4"/>
  <c r="N895" i="4" s="1"/>
  <c r="O895" i="4" s="1"/>
  <c r="V896" i="4"/>
  <c r="U897" i="4"/>
  <c r="X895" i="4"/>
  <c r="Z895" i="4" s="1"/>
  <c r="H897" i="4"/>
  <c r="I897" i="4" s="1"/>
  <c r="K896" i="4"/>
  <c r="DM903" i="3"/>
  <c r="DN903" i="3" s="1"/>
  <c r="DO903" i="3" s="1"/>
  <c r="DP903" i="3" s="1"/>
  <c r="BT869" i="3"/>
  <c r="BU869" i="3" s="1"/>
  <c r="CE870" i="3"/>
  <c r="CD870" i="3"/>
  <c r="CF870" i="3" s="1"/>
  <c r="CG870" i="3" s="1"/>
  <c r="BB871" i="3"/>
  <c r="BQ871" i="3"/>
  <c r="CC871" i="3" s="1"/>
  <c r="BP874" i="3"/>
  <c r="CB874" i="3" s="1"/>
  <c r="B888" i="3"/>
  <c r="BA874" i="3"/>
  <c r="BS870" i="3"/>
  <c r="BR870" i="3"/>
  <c r="BD871" i="3"/>
  <c r="BE871" i="3" s="1"/>
  <c r="BF871" i="3" s="1"/>
  <c r="BC871" i="3"/>
  <c r="E884" i="3"/>
  <c r="F884" i="3" s="1"/>
  <c r="G884" i="3" s="1"/>
  <c r="D884" i="3"/>
  <c r="C885" i="3"/>
  <c r="CM889" i="3"/>
  <c r="CN888" i="3"/>
  <c r="CO888" i="3" s="1"/>
  <c r="CP888" i="3" s="1"/>
  <c r="CQ888" i="3" s="1"/>
  <c r="V869" i="2"/>
  <c r="G871" i="2"/>
  <c r="T871" i="2"/>
  <c r="U870" i="2"/>
  <c r="Z870" i="2" s="1"/>
  <c r="E873" i="2"/>
  <c r="F872" i="2"/>
  <c r="I872" i="2" s="1"/>
  <c r="J867" i="1"/>
  <c r="K867" i="1" s="1"/>
  <c r="H868" i="1"/>
  <c r="G868" i="1"/>
  <c r="D870" i="1"/>
  <c r="E870" i="1" s="1"/>
  <c r="I870" i="1" s="1"/>
  <c r="F869" i="1"/>
  <c r="AF890" i="6" l="1"/>
  <c r="AG890" i="6" s="1"/>
  <c r="Q891" i="6"/>
  <c r="S891" i="6"/>
  <c r="AC891" i="6"/>
  <c r="AF891" i="6" s="1"/>
  <c r="AG891" i="6" s="1"/>
  <c r="T890" i="6"/>
  <c r="AD892" i="6"/>
  <c r="AB892" i="6"/>
  <c r="Z892" i="6"/>
  <c r="AA892" i="6"/>
  <c r="AE892" i="6" s="1"/>
  <c r="Y893" i="6"/>
  <c r="AP892" i="6"/>
  <c r="AN892" i="6"/>
  <c r="AL892" i="6"/>
  <c r="AM892" i="6"/>
  <c r="N892" i="6"/>
  <c r="R892" i="6"/>
  <c r="P892" i="6"/>
  <c r="O892" i="6"/>
  <c r="S892" i="6" s="1"/>
  <c r="M893" i="6"/>
  <c r="AK893" i="6"/>
  <c r="AQ891" i="6"/>
  <c r="AR891" i="6" s="1"/>
  <c r="AS891" i="6" s="1"/>
  <c r="X896" i="4"/>
  <c r="Z896" i="4" s="1"/>
  <c r="AA896" i="4" s="1"/>
  <c r="AB896" i="4" s="1"/>
  <c r="M896" i="4"/>
  <c r="V897" i="4"/>
  <c r="AA895" i="4"/>
  <c r="AB895" i="4" s="1"/>
  <c r="U898" i="4"/>
  <c r="H898" i="4"/>
  <c r="I898" i="4" s="1"/>
  <c r="K897" i="4"/>
  <c r="M897" i="4" s="1"/>
  <c r="N896" i="4"/>
  <c r="O896" i="4" s="1"/>
  <c r="DM904" i="3"/>
  <c r="DN904" i="3" s="1"/>
  <c r="DO904" i="3" s="1"/>
  <c r="DP904" i="3" s="1"/>
  <c r="CE871" i="3"/>
  <c r="CD871" i="3"/>
  <c r="CF871" i="3" s="1"/>
  <c r="CG871" i="3" s="1"/>
  <c r="BT870" i="3"/>
  <c r="BU870" i="3" s="1"/>
  <c r="BB872" i="3"/>
  <c r="BQ872" i="3"/>
  <c r="CC872" i="3" s="1"/>
  <c r="BP875" i="3"/>
  <c r="CB875" i="3" s="1"/>
  <c r="B889" i="3"/>
  <c r="BA875" i="3"/>
  <c r="BS871" i="3"/>
  <c r="BR871" i="3"/>
  <c r="BD872" i="3"/>
  <c r="BE872" i="3" s="1"/>
  <c r="BF872" i="3" s="1"/>
  <c r="BC872" i="3"/>
  <c r="E885" i="3"/>
  <c r="D885" i="3"/>
  <c r="C886" i="3"/>
  <c r="CM890" i="3"/>
  <c r="CN889" i="3"/>
  <c r="CO889" i="3" s="1"/>
  <c r="CP889" i="3" s="1"/>
  <c r="CQ889" i="3" s="1"/>
  <c r="V870" i="2"/>
  <c r="G872" i="2"/>
  <c r="U871" i="2"/>
  <c r="Z871" i="2" s="1"/>
  <c r="T872" i="2"/>
  <c r="F873" i="2"/>
  <c r="I873" i="2" s="1"/>
  <c r="E874" i="2"/>
  <c r="J868" i="1"/>
  <c r="K868" i="1" s="1"/>
  <c r="H869" i="1"/>
  <c r="G869" i="1"/>
  <c r="D871" i="1"/>
  <c r="E871" i="1" s="1"/>
  <c r="I871" i="1" s="1"/>
  <c r="F870" i="1"/>
  <c r="T891" i="6" l="1"/>
  <c r="Q892" i="6"/>
  <c r="AD893" i="6"/>
  <c r="AB893" i="6"/>
  <c r="Z893" i="6"/>
  <c r="AA893" i="6"/>
  <c r="AE893" i="6" s="1"/>
  <c r="Y894" i="6"/>
  <c r="N893" i="6"/>
  <c r="R893" i="6"/>
  <c r="P893" i="6"/>
  <c r="M894" i="6"/>
  <c r="O893" i="6"/>
  <c r="S893" i="6" s="1"/>
  <c r="AC892" i="6"/>
  <c r="AF892" i="6" s="1"/>
  <c r="AG892" i="6" s="1"/>
  <c r="AP893" i="6"/>
  <c r="AN893" i="6"/>
  <c r="AL893" i="6"/>
  <c r="AM893" i="6"/>
  <c r="T892" i="6"/>
  <c r="AK894" i="6"/>
  <c r="AQ892" i="6"/>
  <c r="AO892" i="6"/>
  <c r="F885" i="3"/>
  <c r="G885" i="3" s="1"/>
  <c r="V898" i="4"/>
  <c r="U899" i="4"/>
  <c r="X897" i="4"/>
  <c r="Z897" i="4" s="1"/>
  <c r="H899" i="4"/>
  <c r="I899" i="4" s="1"/>
  <c r="K898" i="4"/>
  <c r="M898" i="4" s="1"/>
  <c r="N897" i="4"/>
  <c r="O897" i="4" s="1"/>
  <c r="DM905" i="3"/>
  <c r="DN905" i="3" s="1"/>
  <c r="DO905" i="3" s="1"/>
  <c r="DP905" i="3" s="1"/>
  <c r="CE872" i="3"/>
  <c r="CD872" i="3"/>
  <c r="CF872" i="3" s="1"/>
  <c r="CG872" i="3" s="1"/>
  <c r="BT871" i="3"/>
  <c r="BU871" i="3" s="1"/>
  <c r="BB873" i="3"/>
  <c r="BQ873" i="3"/>
  <c r="CC873" i="3" s="1"/>
  <c r="BP876" i="3"/>
  <c r="CB876" i="3" s="1"/>
  <c r="B890" i="3"/>
  <c r="BA876" i="3"/>
  <c r="BS872" i="3"/>
  <c r="BT872" i="3" s="1"/>
  <c r="BU872" i="3" s="1"/>
  <c r="BR872" i="3"/>
  <c r="BD873" i="3"/>
  <c r="BE873" i="3" s="1"/>
  <c r="BF873" i="3" s="1"/>
  <c r="BC873" i="3"/>
  <c r="E886" i="3"/>
  <c r="F886" i="3" s="1"/>
  <c r="G886" i="3" s="1"/>
  <c r="D886" i="3"/>
  <c r="C887" i="3"/>
  <c r="CM891" i="3"/>
  <c r="CN890" i="3"/>
  <c r="CO890" i="3" s="1"/>
  <c r="CP890" i="3" s="1"/>
  <c r="CQ890" i="3" s="1"/>
  <c r="V871" i="2"/>
  <c r="G873" i="2"/>
  <c r="T873" i="2"/>
  <c r="U872" i="2"/>
  <c r="Z872" i="2" s="1"/>
  <c r="E875" i="2"/>
  <c r="F874" i="2"/>
  <c r="I874" i="2" s="1"/>
  <c r="J869" i="1"/>
  <c r="K869" i="1" s="1"/>
  <c r="H870" i="1"/>
  <c r="G870" i="1"/>
  <c r="D872" i="1"/>
  <c r="E872" i="1" s="1"/>
  <c r="I872" i="1" s="1"/>
  <c r="F871" i="1"/>
  <c r="AQ893" i="6" l="1"/>
  <c r="Q893" i="6"/>
  <c r="AD894" i="6"/>
  <c r="AB894" i="6"/>
  <c r="AA894" i="6"/>
  <c r="AE894" i="6" s="1"/>
  <c r="Z894" i="6"/>
  <c r="Y895" i="6"/>
  <c r="T893" i="6"/>
  <c r="O894" i="6"/>
  <c r="N894" i="6"/>
  <c r="P894" i="6"/>
  <c r="R894" i="6"/>
  <c r="M895" i="6"/>
  <c r="AC893" i="6"/>
  <c r="AF893" i="6" s="1"/>
  <c r="AG893" i="6" s="1"/>
  <c r="AP894" i="6"/>
  <c r="AN894" i="6"/>
  <c r="AM894" i="6"/>
  <c r="AQ894" i="6" s="1"/>
  <c r="AL894" i="6"/>
  <c r="AK895" i="6"/>
  <c r="AO893" i="6"/>
  <c r="AR893" i="6" s="1"/>
  <c r="AS893" i="6" s="1"/>
  <c r="AR892" i="6"/>
  <c r="AS892" i="6" s="1"/>
  <c r="V899" i="4"/>
  <c r="X898" i="4"/>
  <c r="Z898" i="4" s="1"/>
  <c r="AA897" i="4"/>
  <c r="AB897" i="4" s="1"/>
  <c r="X899" i="4"/>
  <c r="U900" i="4"/>
  <c r="H900" i="4"/>
  <c r="I900" i="4" s="1"/>
  <c r="K899" i="4"/>
  <c r="M899" i="4" s="1"/>
  <c r="N898" i="4"/>
  <c r="O898" i="4" s="1"/>
  <c r="DM906" i="3"/>
  <c r="DN906" i="3" s="1"/>
  <c r="DO906" i="3" s="1"/>
  <c r="DP906" i="3" s="1"/>
  <c r="CE873" i="3"/>
  <c r="CD873" i="3"/>
  <c r="CF873" i="3" s="1"/>
  <c r="CG873" i="3" s="1"/>
  <c r="BB874" i="3"/>
  <c r="BQ874" i="3"/>
  <c r="CC874" i="3" s="1"/>
  <c r="BS873" i="3"/>
  <c r="BR873" i="3"/>
  <c r="BP877" i="3"/>
  <c r="CB877" i="3" s="1"/>
  <c r="BA877" i="3"/>
  <c r="B891" i="3"/>
  <c r="BD874" i="3"/>
  <c r="BE874" i="3" s="1"/>
  <c r="BF874" i="3" s="1"/>
  <c r="BC874" i="3"/>
  <c r="E887" i="3"/>
  <c r="F887" i="3" s="1"/>
  <c r="G887" i="3" s="1"/>
  <c r="D887" i="3"/>
  <c r="C888" i="3"/>
  <c r="CM892" i="3"/>
  <c r="CN891" i="3"/>
  <c r="CO891" i="3" s="1"/>
  <c r="CP891" i="3" s="1"/>
  <c r="CQ891" i="3" s="1"/>
  <c r="V872" i="2"/>
  <c r="G874" i="2"/>
  <c r="T874" i="2"/>
  <c r="U873" i="2"/>
  <c r="Z873" i="2" s="1"/>
  <c r="E876" i="2"/>
  <c r="F875" i="2"/>
  <c r="I875" i="2" s="1"/>
  <c r="J870" i="1"/>
  <c r="K870" i="1" s="1"/>
  <c r="H871" i="1"/>
  <c r="G871" i="1"/>
  <c r="D873" i="1"/>
  <c r="E873" i="1" s="1"/>
  <c r="I873" i="1" s="1"/>
  <c r="F872" i="1"/>
  <c r="Q894" i="6" l="1"/>
  <c r="AD895" i="6"/>
  <c r="AB895" i="6"/>
  <c r="Z895" i="6"/>
  <c r="AA895" i="6"/>
  <c r="AE895" i="6" s="1"/>
  <c r="Y896" i="6"/>
  <c r="S894" i="6"/>
  <c r="T894" i="6" s="1"/>
  <c r="P895" i="6"/>
  <c r="O895" i="6"/>
  <c r="M896" i="6"/>
  <c r="N895" i="6"/>
  <c r="R895" i="6"/>
  <c r="AC894" i="6"/>
  <c r="AF894" i="6" s="1"/>
  <c r="AG894" i="6" s="1"/>
  <c r="AP895" i="6"/>
  <c r="AN895" i="6"/>
  <c r="AM895" i="6"/>
  <c r="AL895" i="6"/>
  <c r="AK896" i="6"/>
  <c r="AQ895" i="6"/>
  <c r="AO894" i="6"/>
  <c r="AR894" i="6" s="1"/>
  <c r="AS894" i="6" s="1"/>
  <c r="V900" i="4"/>
  <c r="X900" i="4" s="1"/>
  <c r="Z899" i="4"/>
  <c r="AA898" i="4"/>
  <c r="AB898" i="4" s="1"/>
  <c r="U901" i="4"/>
  <c r="H901" i="4"/>
  <c r="I901" i="4" s="1"/>
  <c r="K900" i="4"/>
  <c r="N899" i="4"/>
  <c r="O899" i="4" s="1"/>
  <c r="DM907" i="3"/>
  <c r="DN907" i="3" s="1"/>
  <c r="DO907" i="3" s="1"/>
  <c r="DP907" i="3" s="1"/>
  <c r="CE874" i="3"/>
  <c r="CD874" i="3"/>
  <c r="CF874" i="3" s="1"/>
  <c r="CG874" i="3" s="1"/>
  <c r="BT873" i="3"/>
  <c r="BU873" i="3" s="1"/>
  <c r="BP878" i="3"/>
  <c r="CB878" i="3" s="1"/>
  <c r="B892" i="3"/>
  <c r="BA878" i="3"/>
  <c r="BB875" i="3"/>
  <c r="BQ875" i="3"/>
  <c r="CC875" i="3" s="1"/>
  <c r="BR874" i="3"/>
  <c r="BS874" i="3"/>
  <c r="BD875" i="3"/>
  <c r="BE875" i="3" s="1"/>
  <c r="BF875" i="3" s="1"/>
  <c r="BC875" i="3"/>
  <c r="E888" i="3"/>
  <c r="F888" i="3" s="1"/>
  <c r="G888" i="3" s="1"/>
  <c r="D888" i="3"/>
  <c r="C889" i="3"/>
  <c r="CM893" i="3"/>
  <c r="CN892" i="3"/>
  <c r="CO892" i="3" s="1"/>
  <c r="CP892" i="3" s="1"/>
  <c r="CQ892" i="3" s="1"/>
  <c r="V873" i="2"/>
  <c r="G875" i="2"/>
  <c r="T875" i="2"/>
  <c r="U874" i="2"/>
  <c r="Z874" i="2" s="1"/>
  <c r="E877" i="2"/>
  <c r="F876" i="2"/>
  <c r="I876" i="2" s="1"/>
  <c r="J871" i="1"/>
  <c r="K871" i="1" s="1"/>
  <c r="H872" i="1"/>
  <c r="G872" i="1"/>
  <c r="D874" i="1"/>
  <c r="E874" i="1" s="1"/>
  <c r="I874" i="1" s="1"/>
  <c r="F873" i="1"/>
  <c r="AD896" i="6" l="1"/>
  <c r="AB896" i="6"/>
  <c r="Z896" i="6"/>
  <c r="AA896" i="6"/>
  <c r="AE896" i="6" s="1"/>
  <c r="Y897" i="6"/>
  <c r="Q895" i="6"/>
  <c r="AP896" i="6"/>
  <c r="AN896" i="6"/>
  <c r="AL896" i="6"/>
  <c r="AO896" i="6" s="1"/>
  <c r="AM896" i="6"/>
  <c r="AQ896" i="6" s="1"/>
  <c r="P896" i="6"/>
  <c r="N896" i="6"/>
  <c r="M897" i="6"/>
  <c r="R896" i="6"/>
  <c r="O896" i="6"/>
  <c r="S896" i="6" s="1"/>
  <c r="AC895" i="6"/>
  <c r="AF895" i="6" s="1"/>
  <c r="AG895" i="6" s="1"/>
  <c r="S895" i="6"/>
  <c r="AO895" i="6"/>
  <c r="AR895" i="6" s="1"/>
  <c r="AS895" i="6" s="1"/>
  <c r="AK897" i="6"/>
  <c r="M900" i="4"/>
  <c r="V901" i="4"/>
  <c r="Z900" i="4"/>
  <c r="AA900" i="4" s="1"/>
  <c r="AB900" i="4" s="1"/>
  <c r="U902" i="4"/>
  <c r="AA899" i="4"/>
  <c r="AB899" i="4" s="1"/>
  <c r="H902" i="4"/>
  <c r="I902" i="4" s="1"/>
  <c r="K901" i="4"/>
  <c r="N900" i="4"/>
  <c r="O900" i="4" s="1"/>
  <c r="DM908" i="3"/>
  <c r="DN908" i="3" s="1"/>
  <c r="DO908" i="3" s="1"/>
  <c r="DP908" i="3" s="1"/>
  <c r="CE875" i="3"/>
  <c r="CD875" i="3"/>
  <c r="CF875" i="3" s="1"/>
  <c r="CG875" i="3" s="1"/>
  <c r="BT874" i="3"/>
  <c r="BU874" i="3" s="1"/>
  <c r="BB876" i="3"/>
  <c r="BQ876" i="3"/>
  <c r="CC876" i="3" s="1"/>
  <c r="BR875" i="3"/>
  <c r="BS875" i="3"/>
  <c r="BP879" i="3"/>
  <c r="CB879" i="3" s="1"/>
  <c r="B893" i="3"/>
  <c r="BA879" i="3"/>
  <c r="BD876" i="3"/>
  <c r="BE876" i="3" s="1"/>
  <c r="BF876" i="3" s="1"/>
  <c r="BC876" i="3"/>
  <c r="E889" i="3"/>
  <c r="D889" i="3"/>
  <c r="C890" i="3"/>
  <c r="CM894" i="3"/>
  <c r="CN893" i="3"/>
  <c r="CO893" i="3" s="1"/>
  <c r="CP893" i="3" s="1"/>
  <c r="CQ893" i="3" s="1"/>
  <c r="V874" i="2"/>
  <c r="G876" i="2"/>
  <c r="T876" i="2"/>
  <c r="U875" i="2"/>
  <c r="Z875" i="2" s="1"/>
  <c r="F877" i="2"/>
  <c r="I877" i="2" s="1"/>
  <c r="E878" i="2"/>
  <c r="J872" i="1"/>
  <c r="K872" i="1" s="1"/>
  <c r="G873" i="1"/>
  <c r="H873" i="1"/>
  <c r="D875" i="1"/>
  <c r="E875" i="1" s="1"/>
  <c r="I875" i="1" s="1"/>
  <c r="F874" i="1"/>
  <c r="Q896" i="6" l="1"/>
  <c r="T896" i="6" s="1"/>
  <c r="T895" i="6"/>
  <c r="AD897" i="6"/>
  <c r="AB897" i="6"/>
  <c r="AA897" i="6"/>
  <c r="AE897" i="6" s="1"/>
  <c r="Z897" i="6"/>
  <c r="Y898" i="6"/>
  <c r="AP897" i="6"/>
  <c r="AN897" i="6"/>
  <c r="AL897" i="6"/>
  <c r="AM897" i="6"/>
  <c r="N897" i="6"/>
  <c r="R897" i="6"/>
  <c r="O897" i="6"/>
  <c r="M898" i="6"/>
  <c r="P897" i="6"/>
  <c r="AC896" i="6"/>
  <c r="AF896" i="6" s="1"/>
  <c r="AG896" i="6" s="1"/>
  <c r="AK898" i="6"/>
  <c r="AR896" i="6"/>
  <c r="AS896" i="6" s="1"/>
  <c r="F889" i="3"/>
  <c r="G889" i="3" s="1"/>
  <c r="M901" i="4"/>
  <c r="V902" i="4"/>
  <c r="U903" i="4"/>
  <c r="X901" i="4"/>
  <c r="Z901" i="4" s="1"/>
  <c r="H903" i="4"/>
  <c r="I903" i="4" s="1"/>
  <c r="K902" i="4"/>
  <c r="M902" i="4" s="1"/>
  <c r="N901" i="4"/>
  <c r="O901" i="4" s="1"/>
  <c r="DM909" i="3"/>
  <c r="DN909" i="3" s="1"/>
  <c r="DO909" i="3" s="1"/>
  <c r="DP909" i="3" s="1"/>
  <c r="BT875" i="3"/>
  <c r="BU875" i="3" s="1"/>
  <c r="CE876" i="3"/>
  <c r="CD876" i="3"/>
  <c r="CF876" i="3" s="1"/>
  <c r="CG876" i="3" s="1"/>
  <c r="BB877" i="3"/>
  <c r="BQ877" i="3"/>
  <c r="CC877" i="3" s="1"/>
  <c r="BP880" i="3"/>
  <c r="CB880" i="3" s="1"/>
  <c r="B894" i="3"/>
  <c r="BA880" i="3"/>
  <c r="BS876" i="3"/>
  <c r="BR876" i="3"/>
  <c r="BD877" i="3"/>
  <c r="BE877" i="3" s="1"/>
  <c r="BF877" i="3" s="1"/>
  <c r="BC877" i="3"/>
  <c r="E890" i="3"/>
  <c r="F890" i="3" s="1"/>
  <c r="G890" i="3" s="1"/>
  <c r="D890" i="3"/>
  <c r="C891" i="3"/>
  <c r="CM895" i="3"/>
  <c r="CN894" i="3"/>
  <c r="CO894" i="3" s="1"/>
  <c r="CP894" i="3" s="1"/>
  <c r="CQ894" i="3" s="1"/>
  <c r="V875" i="2"/>
  <c r="G877" i="2"/>
  <c r="T877" i="2"/>
  <c r="U876" i="2"/>
  <c r="Z876" i="2" s="1"/>
  <c r="E879" i="2"/>
  <c r="F878" i="2"/>
  <c r="I878" i="2" s="1"/>
  <c r="J873" i="1"/>
  <c r="K873" i="1" s="1"/>
  <c r="G874" i="1"/>
  <c r="H874" i="1"/>
  <c r="D876" i="1"/>
  <c r="E876" i="1" s="1"/>
  <c r="I876" i="1" s="1"/>
  <c r="F875" i="1"/>
  <c r="S897" i="6" l="1"/>
  <c r="AO897" i="6"/>
  <c r="AB898" i="6"/>
  <c r="AD898" i="6"/>
  <c r="AA898" i="6"/>
  <c r="AE898" i="6" s="1"/>
  <c r="Z898" i="6"/>
  <c r="Y899" i="6"/>
  <c r="AP898" i="6"/>
  <c r="AN898" i="6"/>
  <c r="AL898" i="6"/>
  <c r="AM898" i="6"/>
  <c r="Q897" i="6"/>
  <c r="AC897" i="6"/>
  <c r="AF897" i="6" s="1"/>
  <c r="AG897" i="6" s="1"/>
  <c r="O898" i="6"/>
  <c r="P898" i="6"/>
  <c r="N898" i="6"/>
  <c r="M899" i="6"/>
  <c r="R898" i="6"/>
  <c r="AK899" i="6"/>
  <c r="AQ897" i="6"/>
  <c r="AR897" i="6" s="1"/>
  <c r="AS897" i="6" s="1"/>
  <c r="X902" i="4"/>
  <c r="Z902" i="4" s="1"/>
  <c r="AA902" i="4" s="1"/>
  <c r="AB902" i="4" s="1"/>
  <c r="V903" i="4"/>
  <c r="AA901" i="4"/>
  <c r="AB901" i="4" s="1"/>
  <c r="X903" i="4"/>
  <c r="U904" i="4"/>
  <c r="H904" i="4"/>
  <c r="I904" i="4" s="1"/>
  <c r="K903" i="4"/>
  <c r="M903" i="4" s="1"/>
  <c r="N902" i="4"/>
  <c r="O902" i="4" s="1"/>
  <c r="DM910" i="3"/>
  <c r="DN910" i="3" s="1"/>
  <c r="DO910" i="3" s="1"/>
  <c r="DP910" i="3" s="1"/>
  <c r="CE877" i="3"/>
  <c r="CD877" i="3"/>
  <c r="CF877" i="3" s="1"/>
  <c r="CG877" i="3" s="1"/>
  <c r="BT876" i="3"/>
  <c r="BU876" i="3" s="1"/>
  <c r="BB878" i="3"/>
  <c r="BQ878" i="3"/>
  <c r="CC878" i="3" s="1"/>
  <c r="BS877" i="3"/>
  <c r="BR877" i="3"/>
  <c r="BP881" i="3"/>
  <c r="CB881" i="3" s="1"/>
  <c r="B895" i="3"/>
  <c r="BA881" i="3"/>
  <c r="BD878" i="3"/>
  <c r="BE878" i="3" s="1"/>
  <c r="BF878" i="3" s="1"/>
  <c r="BC878" i="3"/>
  <c r="E891" i="3"/>
  <c r="F891" i="3" s="1"/>
  <c r="G891" i="3" s="1"/>
  <c r="D891" i="3"/>
  <c r="C892" i="3"/>
  <c r="CM896" i="3"/>
  <c r="CN895" i="3"/>
  <c r="CO895" i="3" s="1"/>
  <c r="CP895" i="3" s="1"/>
  <c r="CQ895" i="3" s="1"/>
  <c r="V876" i="2"/>
  <c r="G878" i="2"/>
  <c r="U877" i="2"/>
  <c r="Z877" i="2" s="1"/>
  <c r="T878" i="2"/>
  <c r="F879" i="2"/>
  <c r="I879" i="2" s="1"/>
  <c r="E880" i="2"/>
  <c r="J874" i="1"/>
  <c r="K874" i="1" s="1"/>
  <c r="H875" i="1"/>
  <c r="G875" i="1"/>
  <c r="D877" i="1"/>
  <c r="E877" i="1" s="1"/>
  <c r="I877" i="1" s="1"/>
  <c r="F876" i="1"/>
  <c r="T897" i="6" l="1"/>
  <c r="S898" i="6"/>
  <c r="AP899" i="6"/>
  <c r="AN899" i="6"/>
  <c r="AL899" i="6"/>
  <c r="AM899" i="6"/>
  <c r="AB899" i="6"/>
  <c r="AD899" i="6"/>
  <c r="AA899" i="6"/>
  <c r="AE899" i="6" s="1"/>
  <c r="Z899" i="6"/>
  <c r="Y900" i="6"/>
  <c r="P899" i="6"/>
  <c r="M900" i="6"/>
  <c r="O899" i="6"/>
  <c r="R899" i="6"/>
  <c r="N899" i="6"/>
  <c r="Q898" i="6"/>
  <c r="T898" i="6" s="1"/>
  <c r="AC898" i="6"/>
  <c r="AF898" i="6" s="1"/>
  <c r="AG898" i="6" s="1"/>
  <c r="AQ898" i="6"/>
  <c r="AQ899" i="6"/>
  <c r="AK900" i="6"/>
  <c r="AO898" i="6"/>
  <c r="V904" i="4"/>
  <c r="U905" i="4"/>
  <c r="Z903" i="4"/>
  <c r="H905" i="4"/>
  <c r="I905" i="4" s="1"/>
  <c r="K904" i="4"/>
  <c r="M904" i="4" s="1"/>
  <c r="N903" i="4"/>
  <c r="O903" i="4" s="1"/>
  <c r="DM911" i="3"/>
  <c r="DN911" i="3" s="1"/>
  <c r="DO911" i="3" s="1"/>
  <c r="DP911" i="3" s="1"/>
  <c r="CE878" i="3"/>
  <c r="CD878" i="3"/>
  <c r="CF878" i="3" s="1"/>
  <c r="CG878" i="3" s="1"/>
  <c r="BT877" i="3"/>
  <c r="BU877" i="3" s="1"/>
  <c r="BB879" i="3"/>
  <c r="BQ879" i="3"/>
  <c r="CC879" i="3" s="1"/>
  <c r="BP882" i="3"/>
  <c r="CB882" i="3" s="1"/>
  <c r="B896" i="3"/>
  <c r="BA882" i="3"/>
  <c r="BS878" i="3"/>
  <c r="BR878" i="3"/>
  <c r="BD879" i="3"/>
  <c r="BE879" i="3" s="1"/>
  <c r="BF879" i="3" s="1"/>
  <c r="BC879" i="3"/>
  <c r="E892" i="3"/>
  <c r="F892" i="3" s="1"/>
  <c r="G892" i="3" s="1"/>
  <c r="D892" i="3"/>
  <c r="C893" i="3"/>
  <c r="CM897" i="3"/>
  <c r="CN896" i="3"/>
  <c r="CO896" i="3" s="1"/>
  <c r="CP896" i="3" s="1"/>
  <c r="CQ896" i="3" s="1"/>
  <c r="V877" i="2"/>
  <c r="G879" i="2"/>
  <c r="T879" i="2"/>
  <c r="U878" i="2"/>
  <c r="Z878" i="2" s="1"/>
  <c r="E881" i="2"/>
  <c r="F880" i="2"/>
  <c r="I880" i="2" s="1"/>
  <c r="J875" i="1"/>
  <c r="K875" i="1" s="1"/>
  <c r="H876" i="1"/>
  <c r="G876" i="1"/>
  <c r="D878" i="1"/>
  <c r="E878" i="1" s="1"/>
  <c r="I878" i="1" s="1"/>
  <c r="F877" i="1"/>
  <c r="Q899" i="6" l="1"/>
  <c r="S899" i="6"/>
  <c r="AC899" i="6"/>
  <c r="M901" i="6"/>
  <c r="O900" i="6"/>
  <c r="R900" i="6"/>
  <c r="P900" i="6"/>
  <c r="N900" i="6"/>
  <c r="AF899" i="6"/>
  <c r="AG899" i="6" s="1"/>
  <c r="T899" i="6"/>
  <c r="AP900" i="6"/>
  <c r="AN900" i="6"/>
  <c r="AL900" i="6"/>
  <c r="AM900" i="6"/>
  <c r="AB900" i="6"/>
  <c r="AD900" i="6"/>
  <c r="Z900" i="6"/>
  <c r="AA900" i="6"/>
  <c r="AE900" i="6" s="1"/>
  <c r="Y901" i="6"/>
  <c r="AO899" i="6"/>
  <c r="AR899" i="6" s="1"/>
  <c r="AS899" i="6" s="1"/>
  <c r="AK901" i="6"/>
  <c r="AR898" i="6"/>
  <c r="AS898" i="6" s="1"/>
  <c r="X904" i="4"/>
  <c r="Z904" i="4" s="1"/>
  <c r="V905" i="4"/>
  <c r="AA903" i="4"/>
  <c r="AB903" i="4" s="1"/>
  <c r="X905" i="4"/>
  <c r="U906" i="4"/>
  <c r="H906" i="4"/>
  <c r="K905" i="4"/>
  <c r="M905" i="4" s="1"/>
  <c r="N904" i="4"/>
  <c r="O904" i="4" s="1"/>
  <c r="I906" i="4"/>
  <c r="DM912" i="3"/>
  <c r="DN912" i="3" s="1"/>
  <c r="DO912" i="3" s="1"/>
  <c r="DP912" i="3" s="1"/>
  <c r="BT878" i="3"/>
  <c r="BU878" i="3" s="1"/>
  <c r="CE879" i="3"/>
  <c r="CD879" i="3"/>
  <c r="CF879" i="3" s="1"/>
  <c r="CG879" i="3" s="1"/>
  <c r="BP883" i="3"/>
  <c r="CB883" i="3" s="1"/>
  <c r="BA883" i="3"/>
  <c r="B897" i="3"/>
  <c r="BS879" i="3"/>
  <c r="BR879" i="3"/>
  <c r="BB880" i="3"/>
  <c r="BQ880" i="3"/>
  <c r="CC880" i="3" s="1"/>
  <c r="BD880" i="3"/>
  <c r="BE880" i="3" s="1"/>
  <c r="BF880" i="3" s="1"/>
  <c r="BC880" i="3"/>
  <c r="E893" i="3"/>
  <c r="F893" i="3" s="1"/>
  <c r="G893" i="3" s="1"/>
  <c r="D893" i="3"/>
  <c r="C894" i="3"/>
  <c r="CM898" i="3"/>
  <c r="CN897" i="3"/>
  <c r="CO897" i="3" s="1"/>
  <c r="CP897" i="3" s="1"/>
  <c r="CQ897" i="3" s="1"/>
  <c r="V878" i="2"/>
  <c r="G880" i="2"/>
  <c r="T880" i="2"/>
  <c r="U879" i="2"/>
  <c r="Z879" i="2" s="1"/>
  <c r="J876" i="1"/>
  <c r="K876" i="1" s="1"/>
  <c r="E882" i="2"/>
  <c r="F881" i="2"/>
  <c r="I881" i="2" s="1"/>
  <c r="H877" i="1"/>
  <c r="G877" i="1"/>
  <c r="D879" i="1"/>
  <c r="E879" i="1" s="1"/>
  <c r="I879" i="1" s="1"/>
  <c r="F878" i="1"/>
  <c r="AC900" i="6" l="1"/>
  <c r="AQ900" i="6"/>
  <c r="AP901" i="6"/>
  <c r="AN901" i="6"/>
  <c r="AL901" i="6"/>
  <c r="AM901" i="6"/>
  <c r="AD901" i="6"/>
  <c r="AB901" i="6"/>
  <c r="Z901" i="6"/>
  <c r="AA901" i="6"/>
  <c r="AE901" i="6" s="1"/>
  <c r="Y902" i="6"/>
  <c r="Q900" i="6"/>
  <c r="S900" i="6"/>
  <c r="N901" i="6"/>
  <c r="O901" i="6"/>
  <c r="M902" i="6"/>
  <c r="R901" i="6"/>
  <c r="P901" i="6"/>
  <c r="AF900" i="6"/>
  <c r="AG900" i="6" s="1"/>
  <c r="AK902" i="6"/>
  <c r="AQ901" i="6"/>
  <c r="AO900" i="6"/>
  <c r="AR900" i="6" s="1"/>
  <c r="AS900" i="6" s="1"/>
  <c r="V906" i="4"/>
  <c r="X906" i="4" s="1"/>
  <c r="Z906" i="4" s="1"/>
  <c r="U907" i="4"/>
  <c r="AA904" i="4"/>
  <c r="AB904" i="4" s="1"/>
  <c r="Z905" i="4"/>
  <c r="H907" i="4"/>
  <c r="I907" i="4" s="1"/>
  <c r="K906" i="4"/>
  <c r="N905" i="4"/>
  <c r="O905" i="4" s="1"/>
  <c r="DM913" i="3"/>
  <c r="DN913" i="3" s="1"/>
  <c r="DO913" i="3" s="1"/>
  <c r="DP913" i="3" s="1"/>
  <c r="CE880" i="3"/>
  <c r="CD880" i="3"/>
  <c r="CF880" i="3" s="1"/>
  <c r="CG880" i="3" s="1"/>
  <c r="BT879" i="3"/>
  <c r="BU879" i="3" s="1"/>
  <c r="BS880" i="3"/>
  <c r="BR880" i="3"/>
  <c r="BT880" i="3" s="1"/>
  <c r="BU880" i="3" s="1"/>
  <c r="BB881" i="3"/>
  <c r="BQ881" i="3"/>
  <c r="CC881" i="3" s="1"/>
  <c r="BP884" i="3"/>
  <c r="CB884" i="3" s="1"/>
  <c r="BA884" i="3"/>
  <c r="B898" i="3"/>
  <c r="BC881" i="3"/>
  <c r="BD881" i="3"/>
  <c r="BE881" i="3" s="1"/>
  <c r="BF881" i="3" s="1"/>
  <c r="E894" i="3"/>
  <c r="F894" i="3" s="1"/>
  <c r="G894" i="3" s="1"/>
  <c r="D894" i="3"/>
  <c r="C895" i="3"/>
  <c r="CM899" i="3"/>
  <c r="CN898" i="3"/>
  <c r="CO898" i="3" s="1"/>
  <c r="CP898" i="3" s="1"/>
  <c r="CQ898" i="3" s="1"/>
  <c r="V879" i="2"/>
  <c r="G881" i="2"/>
  <c r="T881" i="2"/>
  <c r="U880" i="2"/>
  <c r="Z880" i="2" s="1"/>
  <c r="E883" i="2"/>
  <c r="F882" i="2"/>
  <c r="I882" i="2" s="1"/>
  <c r="J877" i="1"/>
  <c r="K877" i="1" s="1"/>
  <c r="H878" i="1"/>
  <c r="G878" i="1"/>
  <c r="D880" i="1"/>
  <c r="E880" i="1" s="1"/>
  <c r="I880" i="1" s="1"/>
  <c r="F879" i="1"/>
  <c r="T900" i="6" l="1"/>
  <c r="AP902" i="6"/>
  <c r="AN902" i="6"/>
  <c r="AM902" i="6"/>
  <c r="AL902" i="6"/>
  <c r="AC901" i="6"/>
  <c r="AF901" i="6" s="1"/>
  <c r="AG901" i="6" s="1"/>
  <c r="Q901" i="6"/>
  <c r="P902" i="6"/>
  <c r="M903" i="6"/>
  <c r="O902" i="6"/>
  <c r="N902" i="6"/>
  <c r="R902" i="6"/>
  <c r="AD902" i="6"/>
  <c r="AB902" i="6"/>
  <c r="Z902" i="6"/>
  <c r="AA902" i="6"/>
  <c r="Y903" i="6"/>
  <c r="S901" i="6"/>
  <c r="AO901" i="6"/>
  <c r="AR901" i="6" s="1"/>
  <c r="AS901" i="6" s="1"/>
  <c r="AK903" i="6"/>
  <c r="AQ902" i="6"/>
  <c r="M906" i="4"/>
  <c r="V907" i="4"/>
  <c r="AA906" i="4"/>
  <c r="AB906" i="4" s="1"/>
  <c r="U908" i="4"/>
  <c r="AA905" i="4"/>
  <c r="AB905" i="4" s="1"/>
  <c r="H908" i="4"/>
  <c r="K907" i="4"/>
  <c r="M907" i="4" s="1"/>
  <c r="N906" i="4"/>
  <c r="O906" i="4" s="1"/>
  <c r="I908" i="4"/>
  <c r="DM914" i="3"/>
  <c r="DN914" i="3" s="1"/>
  <c r="DO914" i="3" s="1"/>
  <c r="DP914" i="3" s="1"/>
  <c r="CE881" i="3"/>
  <c r="CD881" i="3"/>
  <c r="CF881" i="3" s="1"/>
  <c r="CG881" i="3" s="1"/>
  <c r="BP885" i="3"/>
  <c r="CB885" i="3" s="1"/>
  <c r="B899" i="3"/>
  <c r="BA885" i="3"/>
  <c r="BB882" i="3"/>
  <c r="BQ882" i="3"/>
  <c r="CC882" i="3" s="1"/>
  <c r="BS881" i="3"/>
  <c r="BR881" i="3"/>
  <c r="BC882" i="3"/>
  <c r="BD882" i="3"/>
  <c r="BE882" i="3" s="1"/>
  <c r="BF882" i="3" s="1"/>
  <c r="E895" i="3"/>
  <c r="F895" i="3" s="1"/>
  <c r="G895" i="3" s="1"/>
  <c r="D895" i="3"/>
  <c r="C896" i="3"/>
  <c r="CM900" i="3"/>
  <c r="CN899" i="3"/>
  <c r="CO899" i="3" s="1"/>
  <c r="CP899" i="3" s="1"/>
  <c r="CQ899" i="3" s="1"/>
  <c r="V880" i="2"/>
  <c r="G882" i="2"/>
  <c r="T882" i="2"/>
  <c r="U881" i="2"/>
  <c r="Z881" i="2" s="1"/>
  <c r="F883" i="2"/>
  <c r="I883" i="2" s="1"/>
  <c r="E884" i="2"/>
  <c r="J878" i="1"/>
  <c r="K878" i="1" s="1"/>
  <c r="H879" i="1"/>
  <c r="G879" i="1"/>
  <c r="D881" i="1"/>
  <c r="E881" i="1" s="1"/>
  <c r="I881" i="1" s="1"/>
  <c r="F880" i="1"/>
  <c r="T901" i="6" l="1"/>
  <c r="Q902" i="6"/>
  <c r="AP903" i="6"/>
  <c r="AN903" i="6"/>
  <c r="AL903" i="6"/>
  <c r="AM903" i="6"/>
  <c r="AD903" i="6"/>
  <c r="AB903" i="6"/>
  <c r="Z903" i="6"/>
  <c r="AA903" i="6"/>
  <c r="AE903" i="6" s="1"/>
  <c r="Y904" i="6"/>
  <c r="AE902" i="6"/>
  <c r="N903" i="6"/>
  <c r="M904" i="6"/>
  <c r="R903" i="6"/>
  <c r="P903" i="6"/>
  <c r="O903" i="6"/>
  <c r="S903" i="6" s="1"/>
  <c r="S902" i="6"/>
  <c r="AC902" i="6"/>
  <c r="AK904" i="6"/>
  <c r="AO903" i="6"/>
  <c r="AO902" i="6"/>
  <c r="AR902" i="6" s="1"/>
  <c r="AS902" i="6" s="1"/>
  <c r="V908" i="4"/>
  <c r="U909" i="4"/>
  <c r="X907" i="4"/>
  <c r="Z907" i="4" s="1"/>
  <c r="H909" i="4"/>
  <c r="I909" i="4" s="1"/>
  <c r="K908" i="4"/>
  <c r="N907" i="4"/>
  <c r="O907" i="4" s="1"/>
  <c r="DM915" i="3"/>
  <c r="DN915" i="3" s="1"/>
  <c r="DO915" i="3" s="1"/>
  <c r="DP915" i="3" s="1"/>
  <c r="CE882" i="3"/>
  <c r="CD882" i="3"/>
  <c r="CF882" i="3" s="1"/>
  <c r="CG882" i="3" s="1"/>
  <c r="BT881" i="3"/>
  <c r="BU881" i="3" s="1"/>
  <c r="BB883" i="3"/>
  <c r="BQ883" i="3"/>
  <c r="CC883" i="3" s="1"/>
  <c r="BP886" i="3"/>
  <c r="CB886" i="3" s="1"/>
  <c r="B900" i="3"/>
  <c r="BA886" i="3"/>
  <c r="BS882" i="3"/>
  <c r="BR882" i="3"/>
  <c r="BD883" i="3"/>
  <c r="BE883" i="3" s="1"/>
  <c r="BF883" i="3" s="1"/>
  <c r="BC883" i="3"/>
  <c r="E896" i="3"/>
  <c r="D896" i="3"/>
  <c r="C897" i="3"/>
  <c r="CM901" i="3"/>
  <c r="CN900" i="3"/>
  <c r="CO900" i="3" s="1"/>
  <c r="CP900" i="3" s="1"/>
  <c r="CQ900" i="3" s="1"/>
  <c r="V881" i="2"/>
  <c r="G883" i="2"/>
  <c r="T883" i="2"/>
  <c r="U882" i="2"/>
  <c r="Z882" i="2" s="1"/>
  <c r="E885" i="2"/>
  <c r="F884" i="2"/>
  <c r="I884" i="2" s="1"/>
  <c r="J879" i="1"/>
  <c r="K879" i="1" s="1"/>
  <c r="H880" i="1"/>
  <c r="G880" i="1"/>
  <c r="D882" i="1"/>
  <c r="E882" i="1" s="1"/>
  <c r="I882" i="1" s="1"/>
  <c r="F881" i="1"/>
  <c r="AF902" i="6" l="1"/>
  <c r="AG902" i="6" s="1"/>
  <c r="AP904" i="6"/>
  <c r="AN904" i="6"/>
  <c r="AL904" i="6"/>
  <c r="AM904" i="6"/>
  <c r="AD904" i="6"/>
  <c r="AB904" i="6"/>
  <c r="Z904" i="6"/>
  <c r="AA904" i="6"/>
  <c r="AE904" i="6" s="1"/>
  <c r="Y905" i="6"/>
  <c r="AC903" i="6"/>
  <c r="AF903" i="6" s="1"/>
  <c r="AG903" i="6" s="1"/>
  <c r="Q903" i="6"/>
  <c r="T903" i="6" s="1"/>
  <c r="O904" i="6"/>
  <c r="N904" i="6"/>
  <c r="M905" i="6"/>
  <c r="P904" i="6"/>
  <c r="R904" i="6"/>
  <c r="T902" i="6"/>
  <c r="AK905" i="6"/>
  <c r="AQ903" i="6"/>
  <c r="AR903" i="6" s="1"/>
  <c r="AS903" i="6" s="1"/>
  <c r="F896" i="3"/>
  <c r="G896" i="3" s="1"/>
  <c r="M908" i="4"/>
  <c r="X908" i="4"/>
  <c r="Z908" i="4" s="1"/>
  <c r="AA908" i="4" s="1"/>
  <c r="AB908" i="4" s="1"/>
  <c r="V909" i="4"/>
  <c r="AA907" i="4"/>
  <c r="AB907" i="4" s="1"/>
  <c r="U910" i="4"/>
  <c r="H910" i="4"/>
  <c r="I910" i="4" s="1"/>
  <c r="K909" i="4"/>
  <c r="N908" i="4"/>
  <c r="O908" i="4" s="1"/>
  <c r="DM916" i="3"/>
  <c r="DN916" i="3" s="1"/>
  <c r="DO916" i="3" s="1"/>
  <c r="DP916" i="3" s="1"/>
  <c r="CE883" i="3"/>
  <c r="CD883" i="3"/>
  <c r="CF883" i="3" s="1"/>
  <c r="CG883" i="3" s="1"/>
  <c r="BT882" i="3"/>
  <c r="BU882" i="3" s="1"/>
  <c r="BB884" i="3"/>
  <c r="BQ884" i="3"/>
  <c r="CC884" i="3" s="1"/>
  <c r="BP887" i="3"/>
  <c r="CB887" i="3" s="1"/>
  <c r="BA887" i="3"/>
  <c r="B901" i="3"/>
  <c r="BS883" i="3"/>
  <c r="BR883" i="3"/>
  <c r="BC884" i="3"/>
  <c r="BD884" i="3"/>
  <c r="BE884" i="3" s="1"/>
  <c r="BF884" i="3" s="1"/>
  <c r="E897" i="3"/>
  <c r="F897" i="3" s="1"/>
  <c r="G897" i="3" s="1"/>
  <c r="D897" i="3"/>
  <c r="C898" i="3"/>
  <c r="CM902" i="3"/>
  <c r="CN901" i="3"/>
  <c r="CO901" i="3" s="1"/>
  <c r="CP901" i="3" s="1"/>
  <c r="CQ901" i="3" s="1"/>
  <c r="V882" i="2"/>
  <c r="G884" i="2"/>
  <c r="U883" i="2"/>
  <c r="Z883" i="2" s="1"/>
  <c r="T884" i="2"/>
  <c r="F885" i="2"/>
  <c r="I885" i="2" s="1"/>
  <c r="E886" i="2"/>
  <c r="J880" i="1"/>
  <c r="K880" i="1" s="1"/>
  <c r="G881" i="1"/>
  <c r="H881" i="1"/>
  <c r="D883" i="1"/>
  <c r="E883" i="1" s="1"/>
  <c r="I883" i="1" s="1"/>
  <c r="F882" i="1"/>
  <c r="Q904" i="6" l="1"/>
  <c r="AC904" i="6"/>
  <c r="AF904" i="6" s="1"/>
  <c r="AG904" i="6" s="1"/>
  <c r="AP905" i="6"/>
  <c r="AN905" i="6"/>
  <c r="AL905" i="6"/>
  <c r="AM905" i="6"/>
  <c r="O905" i="6"/>
  <c r="P905" i="6"/>
  <c r="N905" i="6"/>
  <c r="M906" i="6"/>
  <c r="R905" i="6"/>
  <c r="AD905" i="6"/>
  <c r="AB905" i="6"/>
  <c r="Z905" i="6"/>
  <c r="AA905" i="6"/>
  <c r="Y906" i="6"/>
  <c r="S904" i="6"/>
  <c r="T904" i="6" s="1"/>
  <c r="AK906" i="6"/>
  <c r="AQ905" i="6"/>
  <c r="AQ904" i="6"/>
  <c r="AO904" i="6"/>
  <c r="M909" i="4"/>
  <c r="X909" i="4"/>
  <c r="Z909" i="4" s="1"/>
  <c r="V910" i="4"/>
  <c r="U911" i="4"/>
  <c r="H911" i="4"/>
  <c r="I911" i="4" s="1"/>
  <c r="K910" i="4"/>
  <c r="M910" i="4" s="1"/>
  <c r="N909" i="4"/>
  <c r="O909" i="4" s="1"/>
  <c r="DM917" i="3"/>
  <c r="DN917" i="3" s="1"/>
  <c r="DO917" i="3" s="1"/>
  <c r="DP917" i="3" s="1"/>
  <c r="CE884" i="3"/>
  <c r="CD884" i="3"/>
  <c r="CF884" i="3" s="1"/>
  <c r="CG884" i="3" s="1"/>
  <c r="BT883" i="3"/>
  <c r="BU883" i="3" s="1"/>
  <c r="BB885" i="3"/>
  <c r="BQ885" i="3"/>
  <c r="CC885" i="3" s="1"/>
  <c r="BS884" i="3"/>
  <c r="BR884" i="3"/>
  <c r="BP888" i="3"/>
  <c r="CB888" i="3" s="1"/>
  <c r="B902" i="3"/>
  <c r="BA888" i="3"/>
  <c r="BC885" i="3"/>
  <c r="BD885" i="3"/>
  <c r="BE885" i="3" s="1"/>
  <c r="BF885" i="3" s="1"/>
  <c r="E898" i="3"/>
  <c r="F898" i="3" s="1"/>
  <c r="G898" i="3" s="1"/>
  <c r="D898" i="3"/>
  <c r="C899" i="3"/>
  <c r="CM903" i="3"/>
  <c r="CN902" i="3"/>
  <c r="CO902" i="3" s="1"/>
  <c r="CP902" i="3" s="1"/>
  <c r="CQ902" i="3" s="1"/>
  <c r="V883" i="2"/>
  <c r="G885" i="2"/>
  <c r="T885" i="2"/>
  <c r="U884" i="2"/>
  <c r="Z884" i="2" s="1"/>
  <c r="E887" i="2"/>
  <c r="F886" i="2"/>
  <c r="I886" i="2" s="1"/>
  <c r="J881" i="1"/>
  <c r="K881" i="1" s="1"/>
  <c r="G882" i="1"/>
  <c r="H882" i="1"/>
  <c r="D884" i="1"/>
  <c r="E884" i="1" s="1"/>
  <c r="I884" i="1" s="1"/>
  <c r="F883" i="1"/>
  <c r="AE905" i="6" l="1"/>
  <c r="Q905" i="6"/>
  <c r="AD906" i="6"/>
  <c r="AB906" i="6"/>
  <c r="AA906" i="6"/>
  <c r="AE906" i="6" s="1"/>
  <c r="Z906" i="6"/>
  <c r="Y907" i="6"/>
  <c r="S905" i="6"/>
  <c r="N906" i="6"/>
  <c r="M907" i="6"/>
  <c r="R906" i="6"/>
  <c r="P906" i="6"/>
  <c r="O906" i="6"/>
  <c r="AC905" i="6"/>
  <c r="AF905" i="6" s="1"/>
  <c r="AG905" i="6" s="1"/>
  <c r="AP906" i="6"/>
  <c r="AN906" i="6"/>
  <c r="AM906" i="6"/>
  <c r="AQ906" i="6" s="1"/>
  <c r="AL906" i="6"/>
  <c r="AO906" i="6" s="1"/>
  <c r="AR904" i="6"/>
  <c r="AS904" i="6" s="1"/>
  <c r="AK907" i="6"/>
  <c r="AO905" i="6"/>
  <c r="AR905" i="6" s="1"/>
  <c r="AS905" i="6" s="1"/>
  <c r="V911" i="4"/>
  <c r="X910" i="4"/>
  <c r="Z910" i="4" s="1"/>
  <c r="U912" i="4"/>
  <c r="X911" i="4"/>
  <c r="AA909" i="4"/>
  <c r="AB909" i="4" s="1"/>
  <c r="H912" i="4"/>
  <c r="I912" i="4" s="1"/>
  <c r="K911" i="4"/>
  <c r="M911" i="4" s="1"/>
  <c r="N910" i="4"/>
  <c r="O910" i="4" s="1"/>
  <c r="DM918" i="3"/>
  <c r="DN918" i="3" s="1"/>
  <c r="DO918" i="3" s="1"/>
  <c r="DP918" i="3" s="1"/>
  <c r="CE885" i="3"/>
  <c r="CD885" i="3"/>
  <c r="BT884" i="3"/>
  <c r="BU884" i="3" s="1"/>
  <c r="BB886" i="3"/>
  <c r="BQ886" i="3"/>
  <c r="CC886" i="3" s="1"/>
  <c r="BP889" i="3"/>
  <c r="CB889" i="3" s="1"/>
  <c r="B903" i="3"/>
  <c r="BA889" i="3"/>
  <c r="BS885" i="3"/>
  <c r="BR885" i="3"/>
  <c r="BC886" i="3"/>
  <c r="BD886" i="3"/>
  <c r="BE886" i="3" s="1"/>
  <c r="BF886" i="3" s="1"/>
  <c r="E899" i="3"/>
  <c r="F899" i="3" s="1"/>
  <c r="G899" i="3" s="1"/>
  <c r="D899" i="3"/>
  <c r="C900" i="3"/>
  <c r="CM904" i="3"/>
  <c r="CN903" i="3"/>
  <c r="CO903" i="3" s="1"/>
  <c r="CP903" i="3" s="1"/>
  <c r="CQ903" i="3" s="1"/>
  <c r="V884" i="2"/>
  <c r="G886" i="2"/>
  <c r="T886" i="2"/>
  <c r="U885" i="2"/>
  <c r="Z885" i="2" s="1"/>
  <c r="E888" i="2"/>
  <c r="F887" i="2"/>
  <c r="I887" i="2" s="1"/>
  <c r="J882" i="1"/>
  <c r="K882" i="1" s="1"/>
  <c r="H883" i="1"/>
  <c r="G883" i="1"/>
  <c r="D885" i="1"/>
  <c r="E885" i="1" s="1"/>
  <c r="I885" i="1" s="1"/>
  <c r="F884" i="1"/>
  <c r="Q906" i="6" l="1"/>
  <c r="AD907" i="6"/>
  <c r="AB907" i="6"/>
  <c r="Z907" i="6"/>
  <c r="AA907" i="6"/>
  <c r="AE907" i="6" s="1"/>
  <c r="Y908" i="6"/>
  <c r="AP907" i="6"/>
  <c r="AN907" i="6"/>
  <c r="AM907" i="6"/>
  <c r="AQ907" i="6" s="1"/>
  <c r="AL907" i="6"/>
  <c r="R907" i="6"/>
  <c r="O907" i="6"/>
  <c r="N907" i="6"/>
  <c r="M908" i="6"/>
  <c r="P907" i="6"/>
  <c r="AC906" i="6"/>
  <c r="AF906" i="6" s="1"/>
  <c r="AG906" i="6" s="1"/>
  <c r="S906" i="6"/>
  <c r="T906" i="6" s="1"/>
  <c r="T905" i="6"/>
  <c r="AK908" i="6"/>
  <c r="AR906" i="6"/>
  <c r="AS906" i="6" s="1"/>
  <c r="V912" i="4"/>
  <c r="X912" i="4" s="1"/>
  <c r="Z912" i="4" s="1"/>
  <c r="U913" i="4"/>
  <c r="AA910" i="4"/>
  <c r="AB910" i="4" s="1"/>
  <c r="Z911" i="4"/>
  <c r="H913" i="4"/>
  <c r="I913" i="4" s="1"/>
  <c r="K912" i="4"/>
  <c r="M912" i="4" s="1"/>
  <c r="N911" i="4"/>
  <c r="O911" i="4" s="1"/>
  <c r="DM919" i="3"/>
  <c r="DN919" i="3" s="1"/>
  <c r="DO919" i="3" s="1"/>
  <c r="DP919" i="3" s="1"/>
  <c r="CE886" i="3"/>
  <c r="CD886" i="3"/>
  <c r="CF886" i="3" s="1"/>
  <c r="CG886" i="3" s="1"/>
  <c r="CF885" i="3"/>
  <c r="CG885" i="3" s="1"/>
  <c r="BT885" i="3"/>
  <c r="BU885" i="3" s="1"/>
  <c r="BB887" i="3"/>
  <c r="BQ887" i="3"/>
  <c r="CC887" i="3" s="1"/>
  <c r="BP890" i="3"/>
  <c r="CB890" i="3" s="1"/>
  <c r="BA890" i="3"/>
  <c r="B904" i="3"/>
  <c r="BS886" i="3"/>
  <c r="BR886" i="3"/>
  <c r="BC887" i="3"/>
  <c r="BD887" i="3"/>
  <c r="BE887" i="3" s="1"/>
  <c r="BF887" i="3" s="1"/>
  <c r="E900" i="3"/>
  <c r="F900" i="3" s="1"/>
  <c r="G900" i="3" s="1"/>
  <c r="D900" i="3"/>
  <c r="C901" i="3"/>
  <c r="CM905" i="3"/>
  <c r="CN904" i="3"/>
  <c r="CO904" i="3" s="1"/>
  <c r="CP904" i="3" s="1"/>
  <c r="CQ904" i="3" s="1"/>
  <c r="V885" i="2"/>
  <c r="G887" i="2"/>
  <c r="T887" i="2"/>
  <c r="U886" i="2"/>
  <c r="Z886" i="2" s="1"/>
  <c r="E889" i="2"/>
  <c r="F888" i="2"/>
  <c r="I888" i="2" s="1"/>
  <c r="J883" i="1"/>
  <c r="K883" i="1" s="1"/>
  <c r="H884" i="1"/>
  <c r="G884" i="1"/>
  <c r="D886" i="1"/>
  <c r="E886" i="1" s="1"/>
  <c r="I886" i="1" s="1"/>
  <c r="F885" i="1"/>
  <c r="S907" i="6" l="1"/>
  <c r="Q907" i="6"/>
  <c r="AD908" i="6"/>
  <c r="AB908" i="6"/>
  <c r="Z908" i="6"/>
  <c r="AA908" i="6"/>
  <c r="AE908" i="6" s="1"/>
  <c r="Y909" i="6"/>
  <c r="T907" i="6"/>
  <c r="AP908" i="6"/>
  <c r="AN908" i="6"/>
  <c r="AL908" i="6"/>
  <c r="AM908" i="6"/>
  <c r="AQ908" i="6" s="1"/>
  <c r="R908" i="6"/>
  <c r="P908" i="6"/>
  <c r="O908" i="6"/>
  <c r="N908" i="6"/>
  <c r="M909" i="6"/>
  <c r="AC907" i="6"/>
  <c r="AF907" i="6" s="1"/>
  <c r="AG907" i="6" s="1"/>
  <c r="AO907" i="6"/>
  <c r="AR907" i="6"/>
  <c r="AS907" i="6" s="1"/>
  <c r="AK909" i="6"/>
  <c r="V913" i="4"/>
  <c r="AA911" i="4"/>
  <c r="AB911" i="4" s="1"/>
  <c r="U914" i="4"/>
  <c r="AA912" i="4"/>
  <c r="AB912" i="4" s="1"/>
  <c r="H914" i="4"/>
  <c r="I914" i="4" s="1"/>
  <c r="K913" i="4"/>
  <c r="M913" i="4" s="1"/>
  <c r="N912" i="4"/>
  <c r="O912" i="4" s="1"/>
  <c r="DM920" i="3"/>
  <c r="DN920" i="3" s="1"/>
  <c r="DO920" i="3" s="1"/>
  <c r="DP920" i="3" s="1"/>
  <c r="CE887" i="3"/>
  <c r="CD887" i="3"/>
  <c r="CF887" i="3" s="1"/>
  <c r="CG887" i="3" s="1"/>
  <c r="BT886" i="3"/>
  <c r="BU886" i="3" s="1"/>
  <c r="BB888" i="3"/>
  <c r="BQ888" i="3"/>
  <c r="CC888" i="3" s="1"/>
  <c r="BP891" i="3"/>
  <c r="CB891" i="3" s="1"/>
  <c r="BA891" i="3"/>
  <c r="B905" i="3"/>
  <c r="BS887" i="3"/>
  <c r="BR887" i="3"/>
  <c r="BC888" i="3"/>
  <c r="BD888" i="3"/>
  <c r="BE888" i="3" s="1"/>
  <c r="BF888" i="3" s="1"/>
  <c r="D901" i="3"/>
  <c r="E901" i="3"/>
  <c r="F901" i="3" s="1"/>
  <c r="G901" i="3" s="1"/>
  <c r="C902" i="3"/>
  <c r="CM906" i="3"/>
  <c r="CN905" i="3"/>
  <c r="CO905" i="3" s="1"/>
  <c r="CP905" i="3" s="1"/>
  <c r="CQ905" i="3" s="1"/>
  <c r="V886" i="2"/>
  <c r="G888" i="2"/>
  <c r="T888" i="2"/>
  <c r="U887" i="2"/>
  <c r="Z887" i="2" s="1"/>
  <c r="F889" i="2"/>
  <c r="I889" i="2" s="1"/>
  <c r="E890" i="2"/>
  <c r="J884" i="1"/>
  <c r="K884" i="1" s="1"/>
  <c r="H885" i="1"/>
  <c r="G885" i="1"/>
  <c r="D887" i="1"/>
  <c r="E887" i="1" s="1"/>
  <c r="I887" i="1" s="1"/>
  <c r="F886" i="1"/>
  <c r="Q908" i="6" l="1"/>
  <c r="AO908" i="6"/>
  <c r="AD909" i="6"/>
  <c r="AB909" i="6"/>
  <c r="AA909" i="6"/>
  <c r="Z909" i="6"/>
  <c r="Y910" i="6"/>
  <c r="P909" i="6"/>
  <c r="N909" i="6"/>
  <c r="R909" i="6"/>
  <c r="M910" i="6"/>
  <c r="O909" i="6"/>
  <c r="AC908" i="6"/>
  <c r="AF908" i="6" s="1"/>
  <c r="AG908" i="6" s="1"/>
  <c r="AP909" i="6"/>
  <c r="AN909" i="6"/>
  <c r="AL909" i="6"/>
  <c r="AO909" i="6" s="1"/>
  <c r="AM909" i="6"/>
  <c r="S908" i="6"/>
  <c r="AR908" i="6"/>
  <c r="AS908" i="6" s="1"/>
  <c r="AK910" i="6"/>
  <c r="V914" i="4"/>
  <c r="X914" i="4" s="1"/>
  <c r="U915" i="4"/>
  <c r="X913" i="4"/>
  <c r="Z913" i="4" s="1"/>
  <c r="H915" i="4"/>
  <c r="I915" i="4" s="1"/>
  <c r="K914" i="4"/>
  <c r="M914" i="4" s="1"/>
  <c r="N913" i="4"/>
  <c r="O913" i="4" s="1"/>
  <c r="DM921" i="3"/>
  <c r="DN921" i="3" s="1"/>
  <c r="DO921" i="3" s="1"/>
  <c r="DP921" i="3" s="1"/>
  <c r="BT887" i="3"/>
  <c r="BU887" i="3" s="1"/>
  <c r="CD888" i="3"/>
  <c r="CF888" i="3" s="1"/>
  <c r="CG888" i="3" s="1"/>
  <c r="CE888" i="3"/>
  <c r="BB889" i="3"/>
  <c r="BQ889" i="3"/>
  <c r="CC889" i="3" s="1"/>
  <c r="BS888" i="3"/>
  <c r="BR888" i="3"/>
  <c r="BP892" i="3"/>
  <c r="CB892" i="3" s="1"/>
  <c r="B906" i="3"/>
  <c r="BA892" i="3"/>
  <c r="BD889" i="3"/>
  <c r="BE889" i="3" s="1"/>
  <c r="BF889" i="3" s="1"/>
  <c r="BC889" i="3"/>
  <c r="D902" i="3"/>
  <c r="E902" i="3"/>
  <c r="F902" i="3" s="1"/>
  <c r="G902" i="3" s="1"/>
  <c r="C903" i="3"/>
  <c r="CM907" i="3"/>
  <c r="CN906" i="3"/>
  <c r="CO906" i="3" s="1"/>
  <c r="CP906" i="3" s="1"/>
  <c r="CQ906" i="3" s="1"/>
  <c r="V887" i="2"/>
  <c r="G889" i="2"/>
  <c r="T889" i="2"/>
  <c r="U888" i="2"/>
  <c r="Z888" i="2" s="1"/>
  <c r="E891" i="2"/>
  <c r="F890" i="2"/>
  <c r="I890" i="2" s="1"/>
  <c r="J885" i="1"/>
  <c r="K885" i="1" s="1"/>
  <c r="H886" i="1"/>
  <c r="G886" i="1"/>
  <c r="D888" i="1"/>
  <c r="E888" i="1" s="1"/>
  <c r="I888" i="1" s="1"/>
  <c r="F887" i="1"/>
  <c r="T908" i="6" l="1"/>
  <c r="S909" i="6"/>
  <c r="P910" i="6"/>
  <c r="N910" i="6"/>
  <c r="R910" i="6"/>
  <c r="M911" i="6"/>
  <c r="O910" i="6"/>
  <c r="S910" i="6" s="1"/>
  <c r="AD910" i="6"/>
  <c r="AB910" i="6"/>
  <c r="AA910" i="6"/>
  <c r="AE910" i="6" s="1"/>
  <c r="Z910" i="6"/>
  <c r="Y911" i="6"/>
  <c r="AE909" i="6"/>
  <c r="Q909" i="6"/>
  <c r="T909" i="6" s="1"/>
  <c r="AC909" i="6"/>
  <c r="AP910" i="6"/>
  <c r="AN910" i="6"/>
  <c r="AL910" i="6"/>
  <c r="AM910" i="6"/>
  <c r="AK911" i="6"/>
  <c r="AQ909" i="6"/>
  <c r="AR909" i="6" s="1"/>
  <c r="AS909" i="6" s="1"/>
  <c r="V915" i="4"/>
  <c r="AA913" i="4"/>
  <c r="AB913" i="4" s="1"/>
  <c r="U916" i="4"/>
  <c r="X915" i="4"/>
  <c r="Z914" i="4"/>
  <c r="H916" i="4"/>
  <c r="I916" i="4" s="1"/>
  <c r="K915" i="4"/>
  <c r="M915" i="4" s="1"/>
  <c r="N914" i="4"/>
  <c r="O914" i="4" s="1"/>
  <c r="DM922" i="3"/>
  <c r="DN922" i="3" s="1"/>
  <c r="DO922" i="3" s="1"/>
  <c r="DP922" i="3" s="1"/>
  <c r="CD889" i="3"/>
  <c r="CF889" i="3" s="1"/>
  <c r="CG889" i="3" s="1"/>
  <c r="CE889" i="3"/>
  <c r="BT888" i="3"/>
  <c r="BU888" i="3" s="1"/>
  <c r="BB890" i="3"/>
  <c r="BQ890" i="3"/>
  <c r="CC890" i="3" s="1"/>
  <c r="BS889" i="3"/>
  <c r="BR889" i="3"/>
  <c r="BP893" i="3"/>
  <c r="CB893" i="3" s="1"/>
  <c r="BA893" i="3"/>
  <c r="B907" i="3"/>
  <c r="BD890" i="3"/>
  <c r="BE890" i="3" s="1"/>
  <c r="BF890" i="3" s="1"/>
  <c r="BC890" i="3"/>
  <c r="D903" i="3"/>
  <c r="E903" i="3"/>
  <c r="F903" i="3" s="1"/>
  <c r="G903" i="3" s="1"/>
  <c r="C904" i="3"/>
  <c r="CM908" i="3"/>
  <c r="CN907" i="3"/>
  <c r="CO907" i="3" s="1"/>
  <c r="CP907" i="3" s="1"/>
  <c r="CQ907" i="3" s="1"/>
  <c r="V888" i="2"/>
  <c r="G890" i="2"/>
  <c r="U889" i="2"/>
  <c r="Z889" i="2" s="1"/>
  <c r="T890" i="2"/>
  <c r="F891" i="2"/>
  <c r="I891" i="2" s="1"/>
  <c r="E892" i="2"/>
  <c r="J886" i="1"/>
  <c r="K886" i="1" s="1"/>
  <c r="H887" i="1"/>
  <c r="G887" i="1"/>
  <c r="D889" i="1"/>
  <c r="E889" i="1" s="1"/>
  <c r="I889" i="1" s="1"/>
  <c r="F888" i="1"/>
  <c r="AD911" i="6" l="1"/>
  <c r="AB911" i="6"/>
  <c r="Z911" i="6"/>
  <c r="AA911" i="6"/>
  <c r="AE911" i="6" s="1"/>
  <c r="Y912" i="6"/>
  <c r="AP911" i="6"/>
  <c r="AN911" i="6"/>
  <c r="AL911" i="6"/>
  <c r="AM911" i="6"/>
  <c r="AQ911" i="6" s="1"/>
  <c r="N911" i="6"/>
  <c r="M912" i="6"/>
  <c r="O911" i="6"/>
  <c r="R911" i="6"/>
  <c r="P911" i="6"/>
  <c r="AC910" i="6"/>
  <c r="AF910" i="6" s="1"/>
  <c r="AG910" i="6" s="1"/>
  <c r="AF909" i="6"/>
  <c r="AG909" i="6" s="1"/>
  <c r="Q910" i="6"/>
  <c r="T910" i="6" s="1"/>
  <c r="AK912" i="6"/>
  <c r="AQ910" i="6"/>
  <c r="AO910" i="6"/>
  <c r="V916" i="4"/>
  <c r="AA914" i="4"/>
  <c r="AB914" i="4" s="1"/>
  <c r="Z915" i="4"/>
  <c r="U917" i="4"/>
  <c r="H917" i="4"/>
  <c r="I917" i="4" s="1"/>
  <c r="K916" i="4"/>
  <c r="N915" i="4"/>
  <c r="O915" i="4" s="1"/>
  <c r="DM923" i="3"/>
  <c r="DN923" i="3" s="1"/>
  <c r="DO923" i="3" s="1"/>
  <c r="DP923" i="3" s="1"/>
  <c r="CD890" i="3"/>
  <c r="CF890" i="3" s="1"/>
  <c r="CG890" i="3" s="1"/>
  <c r="CE890" i="3"/>
  <c r="BT889" i="3"/>
  <c r="BU889" i="3" s="1"/>
  <c r="BB891" i="3"/>
  <c r="BQ891" i="3"/>
  <c r="CC891" i="3" s="1"/>
  <c r="BP894" i="3"/>
  <c r="CB894" i="3" s="1"/>
  <c r="B908" i="3"/>
  <c r="BA894" i="3"/>
  <c r="BR890" i="3"/>
  <c r="BS890" i="3"/>
  <c r="BT890" i="3" s="1"/>
  <c r="BU890" i="3" s="1"/>
  <c r="BD891" i="3"/>
  <c r="BE891" i="3" s="1"/>
  <c r="BF891" i="3" s="1"/>
  <c r="BC891" i="3"/>
  <c r="D904" i="3"/>
  <c r="E904" i="3"/>
  <c r="F904" i="3" s="1"/>
  <c r="G904" i="3" s="1"/>
  <c r="C905" i="3"/>
  <c r="CM909" i="3"/>
  <c r="CN908" i="3"/>
  <c r="CO908" i="3" s="1"/>
  <c r="CP908" i="3" s="1"/>
  <c r="CQ908" i="3" s="1"/>
  <c r="V889" i="2"/>
  <c r="G891" i="2"/>
  <c r="T891" i="2"/>
  <c r="U890" i="2"/>
  <c r="Z890" i="2" s="1"/>
  <c r="E893" i="2"/>
  <c r="F892" i="2"/>
  <c r="I892" i="2" s="1"/>
  <c r="J887" i="1"/>
  <c r="K887" i="1" s="1"/>
  <c r="H888" i="1"/>
  <c r="G888" i="1"/>
  <c r="D890" i="1"/>
  <c r="E890" i="1" s="1"/>
  <c r="I890" i="1" s="1"/>
  <c r="F889" i="1"/>
  <c r="AD912" i="6" l="1"/>
  <c r="AB912" i="6"/>
  <c r="AA912" i="6"/>
  <c r="AE912" i="6" s="1"/>
  <c r="Z912" i="6"/>
  <c r="Y913" i="6"/>
  <c r="AP912" i="6"/>
  <c r="AN912" i="6"/>
  <c r="AL912" i="6"/>
  <c r="AM912" i="6"/>
  <c r="AQ912" i="6" s="1"/>
  <c r="N912" i="6"/>
  <c r="P912" i="6"/>
  <c r="M913" i="6"/>
  <c r="R912" i="6"/>
  <c r="O912" i="6"/>
  <c r="Q911" i="6"/>
  <c r="AC911" i="6"/>
  <c r="AF911" i="6" s="1"/>
  <c r="AG911" i="6" s="1"/>
  <c r="S911" i="6"/>
  <c r="AR910" i="6"/>
  <c r="AS910" i="6" s="1"/>
  <c r="AK913" i="6"/>
  <c r="AO911" i="6"/>
  <c r="AR911" i="6" s="1"/>
  <c r="AS911" i="6" s="1"/>
  <c r="M916" i="4"/>
  <c r="V917" i="4"/>
  <c r="U918" i="4"/>
  <c r="X916" i="4"/>
  <c r="Z916" i="4" s="1"/>
  <c r="AA915" i="4"/>
  <c r="AB915" i="4" s="1"/>
  <c r="H918" i="4"/>
  <c r="I918" i="4" s="1"/>
  <c r="K917" i="4"/>
  <c r="M917" i="4" s="1"/>
  <c r="N916" i="4"/>
  <c r="O916" i="4" s="1"/>
  <c r="DM924" i="3"/>
  <c r="DN924" i="3" s="1"/>
  <c r="DO924" i="3" s="1"/>
  <c r="DP924" i="3" s="1"/>
  <c r="CE891" i="3"/>
  <c r="CD891" i="3"/>
  <c r="CF891" i="3"/>
  <c r="CG891" i="3" s="1"/>
  <c r="BB892" i="3"/>
  <c r="BQ892" i="3"/>
  <c r="CC892" i="3" s="1"/>
  <c r="BP895" i="3"/>
  <c r="CB895" i="3" s="1"/>
  <c r="B909" i="3"/>
  <c r="BA895" i="3"/>
  <c r="BR891" i="3"/>
  <c r="BS891" i="3"/>
  <c r="BT891" i="3" s="1"/>
  <c r="BU891" i="3" s="1"/>
  <c r="BD892" i="3"/>
  <c r="BE892" i="3" s="1"/>
  <c r="BF892" i="3" s="1"/>
  <c r="BC892" i="3"/>
  <c r="D905" i="3"/>
  <c r="E905" i="3"/>
  <c r="F905" i="3" s="1"/>
  <c r="G905" i="3" s="1"/>
  <c r="C906" i="3"/>
  <c r="CM910" i="3"/>
  <c r="CN909" i="3"/>
  <c r="CO909" i="3" s="1"/>
  <c r="CP909" i="3" s="1"/>
  <c r="CQ909" i="3" s="1"/>
  <c r="V890" i="2"/>
  <c r="G892" i="2"/>
  <c r="U891" i="2"/>
  <c r="Z891" i="2" s="1"/>
  <c r="T892" i="2"/>
  <c r="E894" i="2"/>
  <c r="F893" i="2"/>
  <c r="I893" i="2" s="1"/>
  <c r="J888" i="1"/>
  <c r="K888" i="1" s="1"/>
  <c r="G889" i="1"/>
  <c r="H889" i="1"/>
  <c r="D891" i="1"/>
  <c r="E891" i="1" s="1"/>
  <c r="I891" i="1" s="1"/>
  <c r="F890" i="1"/>
  <c r="S912" i="6" l="1"/>
  <c r="Q912" i="6"/>
  <c r="T912" i="6" s="1"/>
  <c r="AD913" i="6"/>
  <c r="AB913" i="6"/>
  <c r="Z913" i="6"/>
  <c r="AA913" i="6"/>
  <c r="AE913" i="6" s="1"/>
  <c r="Y914" i="6"/>
  <c r="T911" i="6"/>
  <c r="AP913" i="6"/>
  <c r="AN913" i="6"/>
  <c r="AL913" i="6"/>
  <c r="AM913" i="6"/>
  <c r="AQ913" i="6" s="1"/>
  <c r="AC912" i="6"/>
  <c r="AF912" i="6" s="1"/>
  <c r="AG912" i="6" s="1"/>
  <c r="O913" i="6"/>
  <c r="R913" i="6"/>
  <c r="M914" i="6"/>
  <c r="N913" i="6"/>
  <c r="P913" i="6"/>
  <c r="AO912" i="6"/>
  <c r="AR912" i="6" s="1"/>
  <c r="AS912" i="6" s="1"/>
  <c r="AK914" i="6"/>
  <c r="V918" i="4"/>
  <c r="AA916" i="4"/>
  <c r="AB916" i="4" s="1"/>
  <c r="X917" i="4"/>
  <c r="Z917" i="4" s="1"/>
  <c r="U919" i="4"/>
  <c r="H919" i="4"/>
  <c r="K918" i="4"/>
  <c r="M918" i="4" s="1"/>
  <c r="N917" i="4"/>
  <c r="O917" i="4" s="1"/>
  <c r="I919" i="4"/>
  <c r="DM925" i="3"/>
  <c r="DN925" i="3" s="1"/>
  <c r="DO925" i="3" s="1"/>
  <c r="DP925" i="3" s="1"/>
  <c r="CE892" i="3"/>
  <c r="CD892" i="3"/>
  <c r="CF892" i="3" s="1"/>
  <c r="CG892" i="3" s="1"/>
  <c r="BB893" i="3"/>
  <c r="BQ893" i="3"/>
  <c r="CC893" i="3" s="1"/>
  <c r="BS892" i="3"/>
  <c r="BR892" i="3"/>
  <c r="BT892" i="3" s="1"/>
  <c r="BU892" i="3" s="1"/>
  <c r="BP896" i="3"/>
  <c r="CB896" i="3" s="1"/>
  <c r="B910" i="3"/>
  <c r="BA896" i="3"/>
  <c r="BD893" i="3"/>
  <c r="BE893" i="3" s="1"/>
  <c r="BF893" i="3" s="1"/>
  <c r="BC893" i="3"/>
  <c r="E906" i="3"/>
  <c r="F906" i="3" s="1"/>
  <c r="G906" i="3" s="1"/>
  <c r="D906" i="3"/>
  <c r="C907" i="3"/>
  <c r="CM911" i="3"/>
  <c r="CN910" i="3"/>
  <c r="CO910" i="3" s="1"/>
  <c r="CP910" i="3" s="1"/>
  <c r="CQ910" i="3" s="1"/>
  <c r="V891" i="2"/>
  <c r="G893" i="2"/>
  <c r="T893" i="2"/>
  <c r="U892" i="2"/>
  <c r="Z892" i="2" s="1"/>
  <c r="E895" i="2"/>
  <c r="F894" i="2"/>
  <c r="I894" i="2" s="1"/>
  <c r="J889" i="1"/>
  <c r="K889" i="1" s="1"/>
  <c r="G890" i="1"/>
  <c r="H890" i="1"/>
  <c r="D892" i="1"/>
  <c r="E892" i="1" s="1"/>
  <c r="I892" i="1" s="1"/>
  <c r="F891" i="1"/>
  <c r="AO913" i="6" l="1"/>
  <c r="S913" i="6"/>
  <c r="Q913" i="6"/>
  <c r="AP914" i="6"/>
  <c r="AN914" i="6"/>
  <c r="AL914" i="6"/>
  <c r="AM914" i="6"/>
  <c r="AD914" i="6"/>
  <c r="AB914" i="6"/>
  <c r="Z914" i="6"/>
  <c r="AA914" i="6"/>
  <c r="AE914" i="6" s="1"/>
  <c r="Y915" i="6"/>
  <c r="T913" i="6"/>
  <c r="O914" i="6"/>
  <c r="R914" i="6"/>
  <c r="N914" i="6"/>
  <c r="M915" i="6"/>
  <c r="P914" i="6"/>
  <c r="AC913" i="6"/>
  <c r="AF913" i="6" s="1"/>
  <c r="AG913" i="6" s="1"/>
  <c r="AR913" i="6"/>
  <c r="AS913" i="6" s="1"/>
  <c r="AK915" i="6"/>
  <c r="V919" i="4"/>
  <c r="AA917" i="4"/>
  <c r="AB917" i="4" s="1"/>
  <c r="U920" i="4"/>
  <c r="X918" i="4"/>
  <c r="Z918" i="4" s="1"/>
  <c r="H920" i="4"/>
  <c r="I920" i="4" s="1"/>
  <c r="K919" i="4"/>
  <c r="M919" i="4" s="1"/>
  <c r="N918" i="4"/>
  <c r="O918" i="4" s="1"/>
  <c r="DM926" i="3"/>
  <c r="DN926" i="3" s="1"/>
  <c r="DO926" i="3" s="1"/>
  <c r="DP926" i="3" s="1"/>
  <c r="CE893" i="3"/>
  <c r="CD893" i="3"/>
  <c r="CF893" i="3" s="1"/>
  <c r="CG893" i="3" s="1"/>
  <c r="BB894" i="3"/>
  <c r="BQ894" i="3"/>
  <c r="CC894" i="3" s="1"/>
  <c r="BP897" i="3"/>
  <c r="CB897" i="3" s="1"/>
  <c r="B911" i="3"/>
  <c r="BA897" i="3"/>
  <c r="BS893" i="3"/>
  <c r="BR893" i="3"/>
  <c r="BD894" i="3"/>
  <c r="BE894" i="3" s="1"/>
  <c r="BF894" i="3" s="1"/>
  <c r="BC894" i="3"/>
  <c r="E907" i="3"/>
  <c r="F907" i="3" s="1"/>
  <c r="G907" i="3" s="1"/>
  <c r="D907" i="3"/>
  <c r="C908" i="3"/>
  <c r="CM912" i="3"/>
  <c r="CN911" i="3"/>
  <c r="CO911" i="3" s="1"/>
  <c r="CP911" i="3" s="1"/>
  <c r="CQ911" i="3" s="1"/>
  <c r="V892" i="2"/>
  <c r="G894" i="2"/>
  <c r="T894" i="2"/>
  <c r="U893" i="2"/>
  <c r="Z893" i="2" s="1"/>
  <c r="F895" i="2"/>
  <c r="I895" i="2" s="1"/>
  <c r="E896" i="2"/>
  <c r="J890" i="1"/>
  <c r="K890" i="1" s="1"/>
  <c r="H891" i="1"/>
  <c r="G891" i="1"/>
  <c r="D893" i="1"/>
  <c r="E893" i="1" s="1"/>
  <c r="I893" i="1" s="1"/>
  <c r="F892" i="1"/>
  <c r="Q914" i="6" l="1"/>
  <c r="AC914" i="6"/>
  <c r="AF914" i="6" s="1"/>
  <c r="AG914" i="6" s="1"/>
  <c r="AP915" i="6"/>
  <c r="AN915" i="6"/>
  <c r="AL915" i="6"/>
  <c r="AM915" i="6"/>
  <c r="S914" i="6"/>
  <c r="AD915" i="6"/>
  <c r="AB915" i="6"/>
  <c r="Z915" i="6"/>
  <c r="AA915" i="6"/>
  <c r="AE915" i="6" s="1"/>
  <c r="Y916" i="6"/>
  <c r="R915" i="6"/>
  <c r="N915" i="6"/>
  <c r="O915" i="6"/>
  <c r="M916" i="6"/>
  <c r="P915" i="6"/>
  <c r="AO914" i="6"/>
  <c r="AQ914" i="6"/>
  <c r="AR914" i="6" s="1"/>
  <c r="AS914" i="6" s="1"/>
  <c r="AK916" i="6"/>
  <c r="AO915" i="6"/>
  <c r="X919" i="4"/>
  <c r="Z919" i="4" s="1"/>
  <c r="V920" i="4"/>
  <c r="X920" i="4" s="1"/>
  <c r="AA918" i="4"/>
  <c r="AB918" i="4" s="1"/>
  <c r="U921" i="4"/>
  <c r="H921" i="4"/>
  <c r="I921" i="4" s="1"/>
  <c r="K920" i="4"/>
  <c r="M920" i="4" s="1"/>
  <c r="N919" i="4"/>
  <c r="O919" i="4" s="1"/>
  <c r="DM927" i="3"/>
  <c r="DN927" i="3" s="1"/>
  <c r="DO927" i="3" s="1"/>
  <c r="DP927" i="3" s="1"/>
  <c r="CE894" i="3"/>
  <c r="CD894" i="3"/>
  <c r="CF894" i="3" s="1"/>
  <c r="CG894" i="3" s="1"/>
  <c r="BT893" i="3"/>
  <c r="BU893" i="3" s="1"/>
  <c r="BB895" i="3"/>
  <c r="BQ895" i="3"/>
  <c r="CC895" i="3" s="1"/>
  <c r="BP898" i="3"/>
  <c r="CB898" i="3" s="1"/>
  <c r="BA898" i="3"/>
  <c r="B912" i="3"/>
  <c r="BR894" i="3"/>
  <c r="BS894" i="3"/>
  <c r="BD895" i="3"/>
  <c r="BE895" i="3" s="1"/>
  <c r="BF895" i="3" s="1"/>
  <c r="BC895" i="3"/>
  <c r="E908" i="3"/>
  <c r="F908" i="3" s="1"/>
  <c r="G908" i="3" s="1"/>
  <c r="D908" i="3"/>
  <c r="C909" i="3"/>
  <c r="CM913" i="3"/>
  <c r="CN912" i="3"/>
  <c r="CO912" i="3" s="1"/>
  <c r="CP912" i="3" s="1"/>
  <c r="CQ912" i="3" s="1"/>
  <c r="V893" i="2"/>
  <c r="G895" i="2"/>
  <c r="T895" i="2"/>
  <c r="U894" i="2"/>
  <c r="Z894" i="2" s="1"/>
  <c r="E897" i="2"/>
  <c r="F896" i="2"/>
  <c r="I896" i="2" s="1"/>
  <c r="J891" i="1"/>
  <c r="K891" i="1" s="1"/>
  <c r="H892" i="1"/>
  <c r="G892" i="1"/>
  <c r="D894" i="1"/>
  <c r="E894" i="1" s="1"/>
  <c r="I894" i="1" s="1"/>
  <c r="F893" i="1"/>
  <c r="T914" i="6" l="1"/>
  <c r="S915" i="6"/>
  <c r="Q915" i="6"/>
  <c r="T915" i="6" s="1"/>
  <c r="AP916" i="6"/>
  <c r="AN916" i="6"/>
  <c r="AL916" i="6"/>
  <c r="AM916" i="6"/>
  <c r="R916" i="6"/>
  <c r="N916" i="6"/>
  <c r="P916" i="6"/>
  <c r="O916" i="6"/>
  <c r="M917" i="6"/>
  <c r="AD916" i="6"/>
  <c r="AB916" i="6"/>
  <c r="Z916" i="6"/>
  <c r="AA916" i="6"/>
  <c r="Y917" i="6"/>
  <c r="AC915" i="6"/>
  <c r="AF915" i="6" s="1"/>
  <c r="AG915" i="6" s="1"/>
  <c r="AK917" i="6"/>
  <c r="AQ915" i="6"/>
  <c r="AR915" i="6" s="1"/>
  <c r="AS915" i="6" s="1"/>
  <c r="V921" i="4"/>
  <c r="AA919" i="4"/>
  <c r="AB919" i="4" s="1"/>
  <c r="Z920" i="4"/>
  <c r="U922" i="4"/>
  <c r="H922" i="4"/>
  <c r="I922" i="4" s="1"/>
  <c r="K921" i="4"/>
  <c r="N920" i="4"/>
  <c r="O920" i="4" s="1"/>
  <c r="DM928" i="3"/>
  <c r="DN928" i="3" s="1"/>
  <c r="DO928" i="3" s="1"/>
  <c r="DP928" i="3" s="1"/>
  <c r="BT894" i="3"/>
  <c r="BU894" i="3" s="1"/>
  <c r="CE895" i="3"/>
  <c r="CD895" i="3"/>
  <c r="CF895" i="3" s="1"/>
  <c r="CG895" i="3" s="1"/>
  <c r="BB896" i="3"/>
  <c r="BQ896" i="3"/>
  <c r="CC896" i="3" s="1"/>
  <c r="BR895" i="3"/>
  <c r="BS895" i="3"/>
  <c r="BT895" i="3" s="1"/>
  <c r="BU895" i="3" s="1"/>
  <c r="BP899" i="3"/>
  <c r="CB899" i="3" s="1"/>
  <c r="BA899" i="3"/>
  <c r="B913" i="3"/>
  <c r="BD896" i="3"/>
  <c r="BE896" i="3" s="1"/>
  <c r="BF896" i="3" s="1"/>
  <c r="BC896" i="3"/>
  <c r="E909" i="3"/>
  <c r="F909" i="3" s="1"/>
  <c r="G909" i="3" s="1"/>
  <c r="D909" i="3"/>
  <c r="C910" i="3"/>
  <c r="CM914" i="3"/>
  <c r="CN913" i="3"/>
  <c r="CO913" i="3" s="1"/>
  <c r="CP913" i="3" s="1"/>
  <c r="CQ913" i="3" s="1"/>
  <c r="V894" i="2"/>
  <c r="G896" i="2"/>
  <c r="U895" i="2"/>
  <c r="Z895" i="2" s="1"/>
  <c r="T896" i="2"/>
  <c r="F897" i="2"/>
  <c r="I897" i="2" s="1"/>
  <c r="E898" i="2"/>
  <c r="J892" i="1"/>
  <c r="K892" i="1" s="1"/>
  <c r="H893" i="1"/>
  <c r="G893" i="1"/>
  <c r="D895" i="1"/>
  <c r="E895" i="1" s="1"/>
  <c r="I895" i="1" s="1"/>
  <c r="F894" i="1"/>
  <c r="S916" i="6" l="1"/>
  <c r="Q916" i="6"/>
  <c r="AC916" i="6"/>
  <c r="AP917" i="6"/>
  <c r="AN917" i="6"/>
  <c r="AL917" i="6"/>
  <c r="AM917" i="6"/>
  <c r="N917" i="6"/>
  <c r="M918" i="6"/>
  <c r="P917" i="6"/>
  <c r="R917" i="6"/>
  <c r="O917" i="6"/>
  <c r="AD917" i="6"/>
  <c r="AB917" i="6"/>
  <c r="Z917" i="6"/>
  <c r="AA917" i="6"/>
  <c r="Y918" i="6"/>
  <c r="AE916" i="6"/>
  <c r="AF916" i="6" s="1"/>
  <c r="AG916" i="6" s="1"/>
  <c r="AK918" i="6"/>
  <c r="AQ917" i="6"/>
  <c r="AQ916" i="6"/>
  <c r="AO916" i="6"/>
  <c r="M921" i="4"/>
  <c r="X921" i="4"/>
  <c r="Z921" i="4" s="1"/>
  <c r="V922" i="4"/>
  <c r="X922" i="4" s="1"/>
  <c r="AA920" i="4"/>
  <c r="AB920" i="4" s="1"/>
  <c r="U923" i="4"/>
  <c r="H923" i="4"/>
  <c r="I923" i="4" s="1"/>
  <c r="K922" i="4"/>
  <c r="M922" i="4" s="1"/>
  <c r="N921" i="4"/>
  <c r="O921" i="4" s="1"/>
  <c r="DM929" i="3"/>
  <c r="DN929" i="3" s="1"/>
  <c r="DO929" i="3" s="1"/>
  <c r="DP929" i="3" s="1"/>
  <c r="CE896" i="3"/>
  <c r="CD896" i="3"/>
  <c r="CF896" i="3" s="1"/>
  <c r="CG896" i="3" s="1"/>
  <c r="BB897" i="3"/>
  <c r="BQ897" i="3"/>
  <c r="CC897" i="3" s="1"/>
  <c r="BP900" i="3"/>
  <c r="CB900" i="3" s="1"/>
  <c r="BA900" i="3"/>
  <c r="B914" i="3"/>
  <c r="BR896" i="3"/>
  <c r="BS896" i="3"/>
  <c r="BT896" i="3" s="1"/>
  <c r="BU896" i="3" s="1"/>
  <c r="BD897" i="3"/>
  <c r="BE897" i="3" s="1"/>
  <c r="BF897" i="3" s="1"/>
  <c r="BC897" i="3"/>
  <c r="E910" i="3"/>
  <c r="F910" i="3" s="1"/>
  <c r="G910" i="3" s="1"/>
  <c r="D910" i="3"/>
  <c r="C911" i="3"/>
  <c r="CM915" i="3"/>
  <c r="CN914" i="3"/>
  <c r="CO914" i="3" s="1"/>
  <c r="CP914" i="3" s="1"/>
  <c r="CQ914" i="3" s="1"/>
  <c r="V895" i="2"/>
  <c r="G897" i="2"/>
  <c r="T897" i="2"/>
  <c r="U896" i="2"/>
  <c r="Z896" i="2" s="1"/>
  <c r="E899" i="2"/>
  <c r="F898" i="2"/>
  <c r="I898" i="2" s="1"/>
  <c r="J893" i="1"/>
  <c r="K893" i="1" s="1"/>
  <c r="H894" i="1"/>
  <c r="G894" i="1"/>
  <c r="D896" i="1"/>
  <c r="E896" i="1" s="1"/>
  <c r="I896" i="1" s="1"/>
  <c r="F895" i="1"/>
  <c r="T916" i="6" l="1"/>
  <c r="S917" i="6"/>
  <c r="Q917" i="6"/>
  <c r="AP918" i="6"/>
  <c r="AN918" i="6"/>
  <c r="AL918" i="6"/>
  <c r="AM918" i="6"/>
  <c r="N918" i="6"/>
  <c r="O918" i="6"/>
  <c r="M919" i="6"/>
  <c r="R918" i="6"/>
  <c r="P918" i="6"/>
  <c r="T917" i="6"/>
  <c r="AD918" i="6"/>
  <c r="AB918" i="6"/>
  <c r="Z918" i="6"/>
  <c r="AA918" i="6"/>
  <c r="Y919" i="6"/>
  <c r="AE917" i="6"/>
  <c r="AC917" i="6"/>
  <c r="AQ918" i="6"/>
  <c r="AK919" i="6"/>
  <c r="AO918" i="6"/>
  <c r="AO917" i="6"/>
  <c r="AR917" i="6" s="1"/>
  <c r="AS917" i="6" s="1"/>
  <c r="AR916" i="6"/>
  <c r="AS916" i="6" s="1"/>
  <c r="V923" i="4"/>
  <c r="AA921" i="4"/>
  <c r="AB921" i="4" s="1"/>
  <c r="U924" i="4"/>
  <c r="Z922" i="4"/>
  <c r="H924" i="4"/>
  <c r="I924" i="4" s="1"/>
  <c r="K923" i="4"/>
  <c r="M923" i="4" s="1"/>
  <c r="N922" i="4"/>
  <c r="O922" i="4" s="1"/>
  <c r="DM930" i="3"/>
  <c r="DN930" i="3" s="1"/>
  <c r="DO930" i="3" s="1"/>
  <c r="DP930" i="3" s="1"/>
  <c r="CE897" i="3"/>
  <c r="CD897" i="3"/>
  <c r="CF897" i="3" s="1"/>
  <c r="CG897" i="3" s="1"/>
  <c r="BB898" i="3"/>
  <c r="BQ898" i="3"/>
  <c r="CC898" i="3" s="1"/>
  <c r="BP901" i="3"/>
  <c r="CB901" i="3" s="1"/>
  <c r="B915" i="3"/>
  <c r="BA901" i="3"/>
  <c r="BS897" i="3"/>
  <c r="BR897" i="3"/>
  <c r="BD898" i="3"/>
  <c r="BE898" i="3" s="1"/>
  <c r="BF898" i="3" s="1"/>
  <c r="BC898" i="3"/>
  <c r="E911" i="3"/>
  <c r="F911" i="3" s="1"/>
  <c r="G911" i="3" s="1"/>
  <c r="D911" i="3"/>
  <c r="C912" i="3"/>
  <c r="CM916" i="3"/>
  <c r="CN915" i="3"/>
  <c r="CO915" i="3" s="1"/>
  <c r="CP915" i="3" s="1"/>
  <c r="CQ915" i="3" s="1"/>
  <c r="V896" i="2"/>
  <c r="G898" i="2"/>
  <c r="T898" i="2"/>
  <c r="U897" i="2"/>
  <c r="Z897" i="2" s="1"/>
  <c r="E900" i="2"/>
  <c r="F899" i="2"/>
  <c r="I899" i="2" s="1"/>
  <c r="J894" i="1"/>
  <c r="K894" i="1" s="1"/>
  <c r="H895" i="1"/>
  <c r="G895" i="1"/>
  <c r="D897" i="1"/>
  <c r="E897" i="1" s="1"/>
  <c r="I897" i="1" s="1"/>
  <c r="F896" i="1"/>
  <c r="AC918" i="6" l="1"/>
  <c r="Q918" i="6"/>
  <c r="AF917" i="6"/>
  <c r="AG917" i="6" s="1"/>
  <c r="S918" i="6"/>
  <c r="T918" i="6" s="1"/>
  <c r="AD919" i="6"/>
  <c r="AB919" i="6"/>
  <c r="Z919" i="6"/>
  <c r="AA919" i="6"/>
  <c r="AE919" i="6" s="1"/>
  <c r="Y920" i="6"/>
  <c r="AP919" i="6"/>
  <c r="AN919" i="6"/>
  <c r="AM919" i="6"/>
  <c r="AL919" i="6"/>
  <c r="AE918" i="6"/>
  <c r="AF918" i="6" s="1"/>
  <c r="AG918" i="6" s="1"/>
  <c r="O919" i="6"/>
  <c r="N919" i="6"/>
  <c r="M920" i="6"/>
  <c r="P919" i="6"/>
  <c r="R919" i="6"/>
  <c r="AK920" i="6"/>
  <c r="AR918" i="6"/>
  <c r="AS918" i="6" s="1"/>
  <c r="X923" i="4"/>
  <c r="V924" i="4"/>
  <c r="U925" i="4"/>
  <c r="AA922" i="4"/>
  <c r="AB922" i="4" s="1"/>
  <c r="Z923" i="4"/>
  <c r="H925" i="4"/>
  <c r="I925" i="4" s="1"/>
  <c r="K924" i="4"/>
  <c r="N923" i="4"/>
  <c r="O923" i="4" s="1"/>
  <c r="DM931" i="3"/>
  <c r="DN931" i="3" s="1"/>
  <c r="DO931" i="3" s="1"/>
  <c r="DP931" i="3" s="1"/>
  <c r="CE898" i="3"/>
  <c r="CD898" i="3"/>
  <c r="CF898" i="3" s="1"/>
  <c r="CG898" i="3" s="1"/>
  <c r="BT897" i="3"/>
  <c r="BU897" i="3" s="1"/>
  <c r="BP902" i="3"/>
  <c r="CB902" i="3" s="1"/>
  <c r="B916" i="3"/>
  <c r="BA902" i="3"/>
  <c r="BR898" i="3"/>
  <c r="BS898" i="3"/>
  <c r="BB899" i="3"/>
  <c r="BQ899" i="3"/>
  <c r="CC899" i="3" s="1"/>
  <c r="BD899" i="3"/>
  <c r="BE899" i="3" s="1"/>
  <c r="BF899" i="3" s="1"/>
  <c r="BC899" i="3"/>
  <c r="E912" i="3"/>
  <c r="F912" i="3" s="1"/>
  <c r="G912" i="3" s="1"/>
  <c r="D912" i="3"/>
  <c r="C913" i="3"/>
  <c r="CM917" i="3"/>
  <c r="CN916" i="3"/>
  <c r="CO916" i="3" s="1"/>
  <c r="CP916" i="3" s="1"/>
  <c r="CQ916" i="3" s="1"/>
  <c r="V897" i="2"/>
  <c r="G899" i="2"/>
  <c r="T899" i="2"/>
  <c r="U898" i="2"/>
  <c r="Z898" i="2" s="1"/>
  <c r="E901" i="2"/>
  <c r="F900" i="2"/>
  <c r="I900" i="2" s="1"/>
  <c r="J895" i="1"/>
  <c r="K895" i="1" s="1"/>
  <c r="H896" i="1"/>
  <c r="G896" i="1"/>
  <c r="D898" i="1"/>
  <c r="E898" i="1" s="1"/>
  <c r="I898" i="1" s="1"/>
  <c r="F897" i="1"/>
  <c r="Q919" i="6" l="1"/>
  <c r="R920" i="6"/>
  <c r="P920" i="6"/>
  <c r="O920" i="6"/>
  <c r="S920" i="6" s="1"/>
  <c r="M921" i="6"/>
  <c r="N920" i="6"/>
  <c r="AC919" i="6"/>
  <c r="AF919" i="6" s="1"/>
  <c r="AG919" i="6" s="1"/>
  <c r="AD920" i="6"/>
  <c r="AB920" i="6"/>
  <c r="Z920" i="6"/>
  <c r="AA920" i="6"/>
  <c r="AE920" i="6" s="1"/>
  <c r="Y921" i="6"/>
  <c r="S919" i="6"/>
  <c r="T919" i="6" s="1"/>
  <c r="AP920" i="6"/>
  <c r="AN920" i="6"/>
  <c r="AL920" i="6"/>
  <c r="AM920" i="6"/>
  <c r="AQ920" i="6" s="1"/>
  <c r="AO919" i="6"/>
  <c r="AQ919" i="6"/>
  <c r="AR919" i="6" s="1"/>
  <c r="AS919" i="6" s="1"/>
  <c r="AK921" i="6"/>
  <c r="X924" i="4"/>
  <c r="Z924" i="4" s="1"/>
  <c r="M924" i="4"/>
  <c r="V925" i="4"/>
  <c r="U926" i="4"/>
  <c r="AA923" i="4"/>
  <c r="AB923" i="4" s="1"/>
  <c r="AA924" i="4"/>
  <c r="AB924" i="4" s="1"/>
  <c r="H926" i="4"/>
  <c r="I926" i="4" s="1"/>
  <c r="K925" i="4"/>
  <c r="M925" i="4" s="1"/>
  <c r="N924" i="4"/>
  <c r="O924" i="4" s="1"/>
  <c r="DM932" i="3"/>
  <c r="DN932" i="3" s="1"/>
  <c r="DO932" i="3" s="1"/>
  <c r="DP932" i="3" s="1"/>
  <c r="BT898" i="3"/>
  <c r="BU898" i="3" s="1"/>
  <c r="CE899" i="3"/>
  <c r="CD899" i="3"/>
  <c r="CF899" i="3" s="1"/>
  <c r="CG899" i="3" s="1"/>
  <c r="BR899" i="3"/>
  <c r="BS899" i="3"/>
  <c r="BT899" i="3" s="1"/>
  <c r="BU899" i="3" s="1"/>
  <c r="BB900" i="3"/>
  <c r="BQ900" i="3"/>
  <c r="CC900" i="3" s="1"/>
  <c r="BP903" i="3"/>
  <c r="CB903" i="3" s="1"/>
  <c r="B917" i="3"/>
  <c r="BA903" i="3"/>
  <c r="BD900" i="3"/>
  <c r="BE900" i="3" s="1"/>
  <c r="BF900" i="3" s="1"/>
  <c r="BC900" i="3"/>
  <c r="D913" i="3"/>
  <c r="E913" i="3"/>
  <c r="F913" i="3" s="1"/>
  <c r="G913" i="3" s="1"/>
  <c r="C914" i="3"/>
  <c r="CM918" i="3"/>
  <c r="CN917" i="3"/>
  <c r="CO917" i="3" s="1"/>
  <c r="CP917" i="3" s="1"/>
  <c r="CQ917" i="3" s="1"/>
  <c r="V898" i="2"/>
  <c r="G900" i="2"/>
  <c r="T900" i="2"/>
  <c r="U899" i="2"/>
  <c r="Z899" i="2" s="1"/>
  <c r="F901" i="2"/>
  <c r="I901" i="2" s="1"/>
  <c r="E902" i="2"/>
  <c r="J896" i="1"/>
  <c r="K896" i="1" s="1"/>
  <c r="G897" i="1"/>
  <c r="H897" i="1"/>
  <c r="D899" i="1"/>
  <c r="E899" i="1" s="1"/>
  <c r="I899" i="1" s="1"/>
  <c r="F898" i="1"/>
  <c r="AD921" i="6" l="1"/>
  <c r="AB921" i="6"/>
  <c r="Z921" i="6"/>
  <c r="AA921" i="6"/>
  <c r="AE921" i="6" s="1"/>
  <c r="Y922" i="6"/>
  <c r="AP921" i="6"/>
  <c r="AN921" i="6"/>
  <c r="AL921" i="6"/>
  <c r="AM921" i="6"/>
  <c r="O921" i="6"/>
  <c r="P921" i="6"/>
  <c r="N921" i="6"/>
  <c r="R921" i="6"/>
  <c r="M922" i="6"/>
  <c r="AC920" i="6"/>
  <c r="AF920" i="6" s="1"/>
  <c r="AG920" i="6" s="1"/>
  <c r="Q920" i="6"/>
  <c r="T920" i="6" s="1"/>
  <c r="AO920" i="6"/>
  <c r="AK922" i="6"/>
  <c r="AR920" i="6"/>
  <c r="AS920" i="6" s="1"/>
  <c r="X925" i="4"/>
  <c r="V926" i="4"/>
  <c r="U927" i="4"/>
  <c r="Z925" i="4"/>
  <c r="H927" i="4"/>
  <c r="I927" i="4" s="1"/>
  <c r="K926" i="4"/>
  <c r="M926" i="4" s="1"/>
  <c r="N925" i="4"/>
  <c r="O925" i="4" s="1"/>
  <c r="DM933" i="3"/>
  <c r="DN933" i="3" s="1"/>
  <c r="DO933" i="3" s="1"/>
  <c r="DP933" i="3" s="1"/>
  <c r="CE900" i="3"/>
  <c r="CD900" i="3"/>
  <c r="CF900" i="3" s="1"/>
  <c r="CG900" i="3" s="1"/>
  <c r="BB901" i="3"/>
  <c r="BQ901" i="3"/>
  <c r="CC901" i="3" s="1"/>
  <c r="BP904" i="3"/>
  <c r="CB904" i="3" s="1"/>
  <c r="BA904" i="3"/>
  <c r="B918" i="3"/>
  <c r="BS900" i="3"/>
  <c r="BR900" i="3"/>
  <c r="BD901" i="3"/>
  <c r="BE901" i="3" s="1"/>
  <c r="BF901" i="3" s="1"/>
  <c r="BC901" i="3"/>
  <c r="E914" i="3"/>
  <c r="F914" i="3" s="1"/>
  <c r="G914" i="3" s="1"/>
  <c r="D914" i="3"/>
  <c r="C915" i="3"/>
  <c r="CM919" i="3"/>
  <c r="CN918" i="3"/>
  <c r="CO918" i="3" s="1"/>
  <c r="CP918" i="3" s="1"/>
  <c r="CQ918" i="3" s="1"/>
  <c r="V899" i="2"/>
  <c r="G901" i="2"/>
  <c r="T901" i="2"/>
  <c r="U900" i="2"/>
  <c r="Z900" i="2" s="1"/>
  <c r="E903" i="2"/>
  <c r="F902" i="2"/>
  <c r="I902" i="2" s="1"/>
  <c r="J897" i="1"/>
  <c r="K897" i="1" s="1"/>
  <c r="G898" i="1"/>
  <c r="H898" i="1"/>
  <c r="D900" i="1"/>
  <c r="E900" i="1" s="1"/>
  <c r="I900" i="1" s="1"/>
  <c r="F899" i="1"/>
  <c r="AO921" i="6" l="1"/>
  <c r="S921" i="6"/>
  <c r="AB922" i="6"/>
  <c r="AD922" i="6"/>
  <c r="Z922" i="6"/>
  <c r="AA922" i="6"/>
  <c r="AE922" i="6" s="1"/>
  <c r="Y923" i="6"/>
  <c r="AP922" i="6"/>
  <c r="AN922" i="6"/>
  <c r="AL922" i="6"/>
  <c r="AM922" i="6"/>
  <c r="Q921" i="6"/>
  <c r="T921" i="6" s="1"/>
  <c r="O922" i="6"/>
  <c r="P922" i="6"/>
  <c r="M923" i="6"/>
  <c r="R922" i="6"/>
  <c r="N922" i="6"/>
  <c r="AC921" i="6"/>
  <c r="AF921" i="6" s="1"/>
  <c r="AG921" i="6" s="1"/>
  <c r="AK923" i="6"/>
  <c r="AQ921" i="6"/>
  <c r="AR921" i="6" s="1"/>
  <c r="AS921" i="6" s="1"/>
  <c r="X926" i="4"/>
  <c r="V927" i="4"/>
  <c r="AA925" i="4"/>
  <c r="AB925" i="4" s="1"/>
  <c r="U928" i="4"/>
  <c r="Z926" i="4"/>
  <c r="H928" i="4"/>
  <c r="I928" i="4" s="1"/>
  <c r="K927" i="4"/>
  <c r="M927" i="4" s="1"/>
  <c r="N926" i="4"/>
  <c r="O926" i="4" s="1"/>
  <c r="DM934" i="3"/>
  <c r="DN934" i="3" s="1"/>
  <c r="DO934" i="3" s="1"/>
  <c r="DP934" i="3" s="1"/>
  <c r="BT900" i="3"/>
  <c r="BU900" i="3" s="1"/>
  <c r="CE901" i="3"/>
  <c r="CD901" i="3"/>
  <c r="CF901" i="3" s="1"/>
  <c r="CG901" i="3" s="1"/>
  <c r="BS901" i="3"/>
  <c r="BR901" i="3"/>
  <c r="BB902" i="3"/>
  <c r="BQ902" i="3"/>
  <c r="CC902" i="3" s="1"/>
  <c r="BP905" i="3"/>
  <c r="CB905" i="3" s="1"/>
  <c r="BA905" i="3"/>
  <c r="B919" i="3"/>
  <c r="BD902" i="3"/>
  <c r="BE902" i="3" s="1"/>
  <c r="BF902" i="3" s="1"/>
  <c r="BC902" i="3"/>
  <c r="E915" i="3"/>
  <c r="F915" i="3" s="1"/>
  <c r="G915" i="3" s="1"/>
  <c r="D915" i="3"/>
  <c r="C916" i="3"/>
  <c r="CM920" i="3"/>
  <c r="CN919" i="3"/>
  <c r="CO919" i="3" s="1"/>
  <c r="CP919" i="3" s="1"/>
  <c r="CQ919" i="3" s="1"/>
  <c r="V900" i="2"/>
  <c r="G902" i="2"/>
  <c r="U901" i="2"/>
  <c r="Z901" i="2" s="1"/>
  <c r="T902" i="2"/>
  <c r="F903" i="2"/>
  <c r="I903" i="2" s="1"/>
  <c r="E904" i="2"/>
  <c r="J898" i="1"/>
  <c r="K898" i="1" s="1"/>
  <c r="H899" i="1"/>
  <c r="G899" i="1"/>
  <c r="D901" i="1"/>
  <c r="E901" i="1" s="1"/>
  <c r="I901" i="1" s="1"/>
  <c r="F900" i="1"/>
  <c r="S922" i="6" l="1"/>
  <c r="AP923" i="6"/>
  <c r="AN923" i="6"/>
  <c r="AL923" i="6"/>
  <c r="AM923" i="6"/>
  <c r="AB923" i="6"/>
  <c r="AD923" i="6"/>
  <c r="AA923" i="6"/>
  <c r="AE923" i="6" s="1"/>
  <c r="Z923" i="6"/>
  <c r="Y924" i="6"/>
  <c r="N923" i="6"/>
  <c r="P923" i="6"/>
  <c r="M924" i="6"/>
  <c r="R923" i="6"/>
  <c r="O923" i="6"/>
  <c r="Q922" i="6"/>
  <c r="T922" i="6" s="1"/>
  <c r="AC922" i="6"/>
  <c r="AF922" i="6" s="1"/>
  <c r="AG922" i="6" s="1"/>
  <c r="AK924" i="6"/>
  <c r="AQ923" i="6"/>
  <c r="AQ922" i="6"/>
  <c r="AO922" i="6"/>
  <c r="X927" i="4"/>
  <c r="Z927" i="4" s="1"/>
  <c r="V928" i="4"/>
  <c r="U929" i="4"/>
  <c r="AA926" i="4"/>
  <c r="AB926" i="4" s="1"/>
  <c r="H929" i="4"/>
  <c r="I929" i="4" s="1"/>
  <c r="K928" i="4"/>
  <c r="M928" i="4" s="1"/>
  <c r="N927" i="4"/>
  <c r="O927" i="4" s="1"/>
  <c r="DM935" i="3"/>
  <c r="DN935" i="3" s="1"/>
  <c r="DO935" i="3" s="1"/>
  <c r="DP935" i="3" s="1"/>
  <c r="CE902" i="3"/>
  <c r="CD902" i="3"/>
  <c r="CF902" i="3" s="1"/>
  <c r="CG902" i="3" s="1"/>
  <c r="BT901" i="3"/>
  <c r="BU901" i="3" s="1"/>
  <c r="BB903" i="3"/>
  <c r="BQ903" i="3"/>
  <c r="CC903" i="3" s="1"/>
  <c r="BP906" i="3"/>
  <c r="CB906" i="3" s="1"/>
  <c r="BA906" i="3"/>
  <c r="B920" i="3"/>
  <c r="BS902" i="3"/>
  <c r="BR902" i="3"/>
  <c r="BD903" i="3"/>
  <c r="BE903" i="3" s="1"/>
  <c r="BF903" i="3" s="1"/>
  <c r="BC903" i="3"/>
  <c r="E916" i="3"/>
  <c r="F916" i="3" s="1"/>
  <c r="G916" i="3" s="1"/>
  <c r="D916" i="3"/>
  <c r="C917" i="3"/>
  <c r="CM921" i="3"/>
  <c r="CN920" i="3"/>
  <c r="CO920" i="3" s="1"/>
  <c r="CP920" i="3" s="1"/>
  <c r="CQ920" i="3" s="1"/>
  <c r="V901" i="2"/>
  <c r="G903" i="2"/>
  <c r="T903" i="2"/>
  <c r="U902" i="2"/>
  <c r="Z902" i="2" s="1"/>
  <c r="J899" i="1"/>
  <c r="K899" i="1" s="1"/>
  <c r="E905" i="2"/>
  <c r="F904" i="2"/>
  <c r="I904" i="2" s="1"/>
  <c r="H900" i="1"/>
  <c r="G900" i="1"/>
  <c r="D902" i="1"/>
  <c r="E902" i="1" s="1"/>
  <c r="I902" i="1" s="1"/>
  <c r="F901" i="1"/>
  <c r="S923" i="6" l="1"/>
  <c r="Q923" i="6"/>
  <c r="N924" i="6"/>
  <c r="M925" i="6"/>
  <c r="O924" i="6"/>
  <c r="R924" i="6"/>
  <c r="P924" i="6"/>
  <c r="AP924" i="6"/>
  <c r="AN924" i="6"/>
  <c r="AL924" i="6"/>
  <c r="AM924" i="6"/>
  <c r="AQ924" i="6" s="1"/>
  <c r="AC923" i="6"/>
  <c r="AF923" i="6" s="1"/>
  <c r="AG923" i="6" s="1"/>
  <c r="AB924" i="6"/>
  <c r="AD924" i="6"/>
  <c r="Z924" i="6"/>
  <c r="AA924" i="6"/>
  <c r="AE924" i="6" s="1"/>
  <c r="Y925" i="6"/>
  <c r="AR922" i="6"/>
  <c r="AS922" i="6" s="1"/>
  <c r="AK925" i="6"/>
  <c r="AO923" i="6"/>
  <c r="AR923" i="6" s="1"/>
  <c r="AS923" i="6" s="1"/>
  <c r="V929" i="4"/>
  <c r="X929" i="4" s="1"/>
  <c r="U930" i="4"/>
  <c r="X928" i="4"/>
  <c r="Z928" i="4" s="1"/>
  <c r="AA927" i="4"/>
  <c r="AB927" i="4" s="1"/>
  <c r="H930" i="4"/>
  <c r="I930" i="4" s="1"/>
  <c r="K929" i="4"/>
  <c r="M929" i="4" s="1"/>
  <c r="N928" i="4"/>
  <c r="O928" i="4" s="1"/>
  <c r="DM936" i="3"/>
  <c r="DN936" i="3" s="1"/>
  <c r="DO936" i="3" s="1"/>
  <c r="DP936" i="3" s="1"/>
  <c r="CE903" i="3"/>
  <c r="CD903" i="3"/>
  <c r="CF903" i="3" s="1"/>
  <c r="CG903" i="3" s="1"/>
  <c r="BT902" i="3"/>
  <c r="BU902" i="3" s="1"/>
  <c r="BS903" i="3"/>
  <c r="BR903" i="3"/>
  <c r="BT903" i="3" s="1"/>
  <c r="BU903" i="3" s="1"/>
  <c r="BB904" i="3"/>
  <c r="BQ904" i="3"/>
  <c r="CC904" i="3" s="1"/>
  <c r="BP907" i="3"/>
  <c r="CB907" i="3" s="1"/>
  <c r="BA907" i="3"/>
  <c r="B921" i="3"/>
  <c r="BD904" i="3"/>
  <c r="BE904" i="3" s="1"/>
  <c r="BF904" i="3" s="1"/>
  <c r="BC904" i="3"/>
  <c r="E917" i="3"/>
  <c r="F917" i="3" s="1"/>
  <c r="G917" i="3" s="1"/>
  <c r="D917" i="3"/>
  <c r="C918" i="3"/>
  <c r="CM922" i="3"/>
  <c r="CN921" i="3"/>
  <c r="CO921" i="3" s="1"/>
  <c r="CP921" i="3" s="1"/>
  <c r="CQ921" i="3" s="1"/>
  <c r="V902" i="2"/>
  <c r="G904" i="2"/>
  <c r="T904" i="2"/>
  <c r="U903" i="2"/>
  <c r="Z903" i="2" s="1"/>
  <c r="E906" i="2"/>
  <c r="F905" i="2"/>
  <c r="I905" i="2" s="1"/>
  <c r="J900" i="1"/>
  <c r="K900" i="1" s="1"/>
  <c r="H901" i="1"/>
  <c r="G901" i="1"/>
  <c r="D903" i="1"/>
  <c r="E903" i="1" s="1"/>
  <c r="I903" i="1" s="1"/>
  <c r="F902" i="1"/>
  <c r="Q924" i="6" l="1"/>
  <c r="T923" i="6"/>
  <c r="AC924" i="6"/>
  <c r="AF924" i="6" s="1"/>
  <c r="AG924" i="6" s="1"/>
  <c r="AP925" i="6"/>
  <c r="AN925" i="6"/>
  <c r="AM925" i="6"/>
  <c r="AL925" i="6"/>
  <c r="AD925" i="6"/>
  <c r="AB925" i="6"/>
  <c r="AA925" i="6"/>
  <c r="AE925" i="6" s="1"/>
  <c r="Z925" i="6"/>
  <c r="Y926" i="6"/>
  <c r="S924" i="6"/>
  <c r="T924" i="6" s="1"/>
  <c r="N925" i="6"/>
  <c r="P925" i="6"/>
  <c r="R925" i="6"/>
  <c r="O925" i="6"/>
  <c r="S925" i="6" s="1"/>
  <c r="M926" i="6"/>
  <c r="AO924" i="6"/>
  <c r="AR924" i="6" s="1"/>
  <c r="AS924" i="6" s="1"/>
  <c r="AK926" i="6"/>
  <c r="AQ925" i="6"/>
  <c r="V930" i="4"/>
  <c r="AA928" i="4"/>
  <c r="AB928" i="4" s="1"/>
  <c r="X930" i="4"/>
  <c r="Z930" i="4" s="1"/>
  <c r="U931" i="4"/>
  <c r="Z929" i="4"/>
  <c r="H931" i="4"/>
  <c r="I931" i="4" s="1"/>
  <c r="K930" i="4"/>
  <c r="M930" i="4" s="1"/>
  <c r="N929" i="4"/>
  <c r="O929" i="4" s="1"/>
  <c r="DM937" i="3"/>
  <c r="DN937" i="3" s="1"/>
  <c r="DO937" i="3" s="1"/>
  <c r="DP937" i="3" s="1"/>
  <c r="CE904" i="3"/>
  <c r="CD904" i="3"/>
  <c r="CF904" i="3" s="1"/>
  <c r="CG904" i="3" s="1"/>
  <c r="BB905" i="3"/>
  <c r="BQ905" i="3"/>
  <c r="CC905" i="3" s="1"/>
  <c r="BP908" i="3"/>
  <c r="CB908" i="3" s="1"/>
  <c r="B922" i="3"/>
  <c r="BA908" i="3"/>
  <c r="BS904" i="3"/>
  <c r="BR904" i="3"/>
  <c r="BD905" i="3"/>
  <c r="BE905" i="3" s="1"/>
  <c r="BF905" i="3" s="1"/>
  <c r="BC905" i="3"/>
  <c r="E918" i="3"/>
  <c r="F918" i="3" s="1"/>
  <c r="G918" i="3" s="1"/>
  <c r="D918" i="3"/>
  <c r="C919" i="3"/>
  <c r="CM923" i="3"/>
  <c r="CN922" i="3"/>
  <c r="CO922" i="3" s="1"/>
  <c r="CP922" i="3" s="1"/>
  <c r="CQ922" i="3" s="1"/>
  <c r="V903" i="2"/>
  <c r="G905" i="2"/>
  <c r="T905" i="2"/>
  <c r="U904" i="2"/>
  <c r="Z904" i="2" s="1"/>
  <c r="E907" i="2"/>
  <c r="F906" i="2"/>
  <c r="I906" i="2" s="1"/>
  <c r="J901" i="1"/>
  <c r="K901" i="1" s="1"/>
  <c r="H902" i="1"/>
  <c r="G902" i="1"/>
  <c r="D904" i="1"/>
  <c r="E904" i="1" s="1"/>
  <c r="I904" i="1" s="1"/>
  <c r="F903" i="1"/>
  <c r="AC925" i="6" l="1"/>
  <c r="AF925" i="6" s="1"/>
  <c r="AG925" i="6" s="1"/>
  <c r="N926" i="6"/>
  <c r="O926" i="6"/>
  <c r="R926" i="6"/>
  <c r="M927" i="6"/>
  <c r="P926" i="6"/>
  <c r="Q926" i="6" s="1"/>
  <c r="AD926" i="6"/>
  <c r="AB926" i="6"/>
  <c r="Z926" i="6"/>
  <c r="AA926" i="6"/>
  <c r="AE926" i="6" s="1"/>
  <c r="Y927" i="6"/>
  <c r="AP926" i="6"/>
  <c r="AN926" i="6"/>
  <c r="AL926" i="6"/>
  <c r="AM926" i="6"/>
  <c r="Q925" i="6"/>
  <c r="T925" i="6" s="1"/>
  <c r="AK927" i="6"/>
  <c r="AO926" i="6"/>
  <c r="AO925" i="6"/>
  <c r="AR925" i="6" s="1"/>
  <c r="AS925" i="6" s="1"/>
  <c r="V931" i="4"/>
  <c r="AA929" i="4"/>
  <c r="AB929" i="4" s="1"/>
  <c r="U932" i="4"/>
  <c r="AA930" i="4"/>
  <c r="AB930" i="4" s="1"/>
  <c r="H932" i="4"/>
  <c r="I932" i="4" s="1"/>
  <c r="K931" i="4"/>
  <c r="M931" i="4" s="1"/>
  <c r="N930" i="4"/>
  <c r="O930" i="4" s="1"/>
  <c r="DM938" i="3"/>
  <c r="DN938" i="3" s="1"/>
  <c r="DO938" i="3" s="1"/>
  <c r="DP938" i="3" s="1"/>
  <c r="CE905" i="3"/>
  <c r="CD905" i="3"/>
  <c r="CF905" i="3" s="1"/>
  <c r="CG905" i="3" s="1"/>
  <c r="BT904" i="3"/>
  <c r="BU904" i="3" s="1"/>
  <c r="BB906" i="3"/>
  <c r="BQ906" i="3"/>
  <c r="CC906" i="3" s="1"/>
  <c r="BP909" i="3"/>
  <c r="CB909" i="3" s="1"/>
  <c r="B923" i="3"/>
  <c r="BA909" i="3"/>
  <c r="BS905" i="3"/>
  <c r="BR905" i="3"/>
  <c r="BD906" i="3"/>
  <c r="BE906" i="3" s="1"/>
  <c r="BF906" i="3" s="1"/>
  <c r="BC906" i="3"/>
  <c r="E919" i="3"/>
  <c r="F919" i="3" s="1"/>
  <c r="G919" i="3" s="1"/>
  <c r="D919" i="3"/>
  <c r="C920" i="3"/>
  <c r="CM924" i="3"/>
  <c r="CN923" i="3"/>
  <c r="CO923" i="3" s="1"/>
  <c r="CP923" i="3" s="1"/>
  <c r="CQ923" i="3" s="1"/>
  <c r="V904" i="2"/>
  <c r="G906" i="2"/>
  <c r="T906" i="2"/>
  <c r="U905" i="2"/>
  <c r="Z905" i="2" s="1"/>
  <c r="F907" i="2"/>
  <c r="I907" i="2" s="1"/>
  <c r="E908" i="2"/>
  <c r="J902" i="1"/>
  <c r="K902" i="1" s="1"/>
  <c r="H903" i="1"/>
  <c r="G903" i="1"/>
  <c r="D905" i="1"/>
  <c r="E905" i="1" s="1"/>
  <c r="I905" i="1" s="1"/>
  <c r="F904" i="1"/>
  <c r="S926" i="6" l="1"/>
  <c r="T926" i="6" s="1"/>
  <c r="AD927" i="6"/>
  <c r="AB927" i="6"/>
  <c r="Z927" i="6"/>
  <c r="AA927" i="6"/>
  <c r="AE927" i="6" s="1"/>
  <c r="Y928" i="6"/>
  <c r="AP927" i="6"/>
  <c r="AN927" i="6"/>
  <c r="AL927" i="6"/>
  <c r="AM927" i="6"/>
  <c r="N927" i="6"/>
  <c r="O927" i="6"/>
  <c r="R927" i="6"/>
  <c r="M928" i="6"/>
  <c r="P927" i="6"/>
  <c r="AC926" i="6"/>
  <c r="AF926" i="6" s="1"/>
  <c r="AG926" i="6" s="1"/>
  <c r="AQ926" i="6"/>
  <c r="AR926" i="6" s="1"/>
  <c r="AS926" i="6" s="1"/>
  <c r="AK928" i="6"/>
  <c r="V932" i="4"/>
  <c r="X932" i="4" s="1"/>
  <c r="X931" i="4"/>
  <c r="Z931" i="4" s="1"/>
  <c r="U933" i="4"/>
  <c r="H933" i="4"/>
  <c r="I933" i="4" s="1"/>
  <c r="K932" i="4"/>
  <c r="M932" i="4" s="1"/>
  <c r="N931" i="4"/>
  <c r="O931" i="4" s="1"/>
  <c r="DM939" i="3"/>
  <c r="DN939" i="3" s="1"/>
  <c r="DO939" i="3" s="1"/>
  <c r="DP939" i="3" s="1"/>
  <c r="BT905" i="3"/>
  <c r="BU905" i="3" s="1"/>
  <c r="CE906" i="3"/>
  <c r="CD906" i="3"/>
  <c r="CF906" i="3" s="1"/>
  <c r="CG906" i="3" s="1"/>
  <c r="BB907" i="3"/>
  <c r="BQ907" i="3"/>
  <c r="CC907" i="3" s="1"/>
  <c r="BP910" i="3"/>
  <c r="CB910" i="3" s="1"/>
  <c r="BA910" i="3"/>
  <c r="B924" i="3"/>
  <c r="BS906" i="3"/>
  <c r="BR906" i="3"/>
  <c r="BD907" i="3"/>
  <c r="BE907" i="3" s="1"/>
  <c r="BF907" i="3" s="1"/>
  <c r="BC907" i="3"/>
  <c r="E920" i="3"/>
  <c r="F920" i="3" s="1"/>
  <c r="G920" i="3" s="1"/>
  <c r="D920" i="3"/>
  <c r="C921" i="3"/>
  <c r="CM925" i="3"/>
  <c r="CN924" i="3"/>
  <c r="CO924" i="3" s="1"/>
  <c r="CP924" i="3" s="1"/>
  <c r="CQ924" i="3" s="1"/>
  <c r="V905" i="2"/>
  <c r="G907" i="2"/>
  <c r="T907" i="2"/>
  <c r="U906" i="2"/>
  <c r="Z906" i="2" s="1"/>
  <c r="E909" i="2"/>
  <c r="F908" i="2"/>
  <c r="I908" i="2" s="1"/>
  <c r="J903" i="1"/>
  <c r="K903" i="1" s="1"/>
  <c r="H904" i="1"/>
  <c r="G904" i="1"/>
  <c r="D906" i="1"/>
  <c r="E906" i="1" s="1"/>
  <c r="I906" i="1" s="1"/>
  <c r="F905" i="1"/>
  <c r="AO927" i="6" l="1"/>
  <c r="S927" i="6"/>
  <c r="AP928" i="6"/>
  <c r="AN928" i="6"/>
  <c r="AL928" i="6"/>
  <c r="AM928" i="6"/>
  <c r="AD928" i="6"/>
  <c r="AB928" i="6"/>
  <c r="Z928" i="6"/>
  <c r="AA928" i="6"/>
  <c r="AE928" i="6" s="1"/>
  <c r="Y929" i="6"/>
  <c r="Q927" i="6"/>
  <c r="T927" i="6" s="1"/>
  <c r="AC927" i="6"/>
  <c r="AF927" i="6" s="1"/>
  <c r="AG927" i="6" s="1"/>
  <c r="O928" i="6"/>
  <c r="N928" i="6"/>
  <c r="M929" i="6"/>
  <c r="R928" i="6"/>
  <c r="P928" i="6"/>
  <c r="AK929" i="6"/>
  <c r="AQ927" i="6"/>
  <c r="AR927" i="6" s="1"/>
  <c r="AS927" i="6" s="1"/>
  <c r="V933" i="4"/>
  <c r="Z932" i="4"/>
  <c r="AA931" i="4"/>
  <c r="AB931" i="4" s="1"/>
  <c r="U934" i="4"/>
  <c r="H934" i="4"/>
  <c r="I934" i="4" s="1"/>
  <c r="K933" i="4"/>
  <c r="M933" i="4" s="1"/>
  <c r="N932" i="4"/>
  <c r="O932" i="4" s="1"/>
  <c r="DM940" i="3"/>
  <c r="DN940" i="3" s="1"/>
  <c r="DO940" i="3" s="1"/>
  <c r="DP940" i="3" s="1"/>
  <c r="BT906" i="3"/>
  <c r="BU906" i="3" s="1"/>
  <c r="CE907" i="3"/>
  <c r="CD907" i="3"/>
  <c r="CF907" i="3" s="1"/>
  <c r="CG907" i="3" s="1"/>
  <c r="BB908" i="3"/>
  <c r="BQ908" i="3"/>
  <c r="CC908" i="3" s="1"/>
  <c r="BP911" i="3"/>
  <c r="CB911" i="3" s="1"/>
  <c r="B925" i="3"/>
  <c r="BA911" i="3"/>
  <c r="BS907" i="3"/>
  <c r="BR907" i="3"/>
  <c r="BT907" i="3" s="1"/>
  <c r="BU907" i="3" s="1"/>
  <c r="BD908" i="3"/>
  <c r="BE908" i="3" s="1"/>
  <c r="BF908" i="3" s="1"/>
  <c r="BC908" i="3"/>
  <c r="D921" i="3"/>
  <c r="E921" i="3"/>
  <c r="F921" i="3" s="1"/>
  <c r="G921" i="3" s="1"/>
  <c r="C922" i="3"/>
  <c r="CM926" i="3"/>
  <c r="CN925" i="3"/>
  <c r="CO925" i="3" s="1"/>
  <c r="CP925" i="3" s="1"/>
  <c r="CQ925" i="3" s="1"/>
  <c r="V906" i="2"/>
  <c r="G908" i="2"/>
  <c r="T908" i="2"/>
  <c r="U907" i="2"/>
  <c r="Z907" i="2" s="1"/>
  <c r="F909" i="2"/>
  <c r="I909" i="2" s="1"/>
  <c r="E910" i="2"/>
  <c r="J904" i="1"/>
  <c r="K904" i="1" s="1"/>
  <c r="G905" i="1"/>
  <c r="H905" i="1"/>
  <c r="D907" i="1"/>
  <c r="E907" i="1" s="1"/>
  <c r="I907" i="1" s="1"/>
  <c r="F906" i="1"/>
  <c r="Q928" i="6" l="1"/>
  <c r="AC928" i="6"/>
  <c r="AD929" i="6"/>
  <c r="AB929" i="6"/>
  <c r="Z929" i="6"/>
  <c r="AA929" i="6"/>
  <c r="AE929" i="6" s="1"/>
  <c r="Y930" i="6"/>
  <c r="R929" i="6"/>
  <c r="M930" i="6"/>
  <c r="N929" i="6"/>
  <c r="O929" i="6"/>
  <c r="P929" i="6"/>
  <c r="AP929" i="6"/>
  <c r="AN929" i="6"/>
  <c r="AL929" i="6"/>
  <c r="AM929" i="6"/>
  <c r="AF928" i="6"/>
  <c r="AG928" i="6" s="1"/>
  <c r="S928" i="6"/>
  <c r="AK930" i="6"/>
  <c r="AQ928" i="6"/>
  <c r="AO928" i="6"/>
  <c r="X933" i="4"/>
  <c r="Z933" i="4" s="1"/>
  <c r="V934" i="4"/>
  <c r="X934" i="4" s="1"/>
  <c r="U935" i="4"/>
  <c r="AA932" i="4"/>
  <c r="AB932" i="4" s="1"/>
  <c r="H935" i="4"/>
  <c r="I935" i="4" s="1"/>
  <c r="K934" i="4"/>
  <c r="M934" i="4" s="1"/>
  <c r="N933" i="4"/>
  <c r="O933" i="4" s="1"/>
  <c r="DM941" i="3"/>
  <c r="DN941" i="3" s="1"/>
  <c r="DO941" i="3" s="1"/>
  <c r="DP941" i="3" s="1"/>
  <c r="CE908" i="3"/>
  <c r="CD908" i="3"/>
  <c r="CF908" i="3" s="1"/>
  <c r="CG908" i="3" s="1"/>
  <c r="BB909" i="3"/>
  <c r="BQ909" i="3"/>
  <c r="CC909" i="3" s="1"/>
  <c r="BP912" i="3"/>
  <c r="CB912" i="3" s="1"/>
  <c r="BA912" i="3"/>
  <c r="B926" i="3"/>
  <c r="BS908" i="3"/>
  <c r="BT908" i="3" s="1"/>
  <c r="BU908" i="3" s="1"/>
  <c r="BR908" i="3"/>
  <c r="BD909" i="3"/>
  <c r="BE909" i="3" s="1"/>
  <c r="BF909" i="3" s="1"/>
  <c r="BC909" i="3"/>
  <c r="E922" i="3"/>
  <c r="F922" i="3" s="1"/>
  <c r="G922" i="3" s="1"/>
  <c r="D922" i="3"/>
  <c r="C923" i="3"/>
  <c r="CM927" i="3"/>
  <c r="CN926" i="3"/>
  <c r="CO926" i="3" s="1"/>
  <c r="CP926" i="3" s="1"/>
  <c r="CQ926" i="3" s="1"/>
  <c r="V907" i="2"/>
  <c r="G909" i="2"/>
  <c r="T909" i="2"/>
  <c r="U908" i="2"/>
  <c r="Z908" i="2" s="1"/>
  <c r="E911" i="2"/>
  <c r="F910" i="2"/>
  <c r="I910" i="2" s="1"/>
  <c r="J905" i="1"/>
  <c r="K905" i="1" s="1"/>
  <c r="G906" i="1"/>
  <c r="H906" i="1"/>
  <c r="D908" i="1"/>
  <c r="E908" i="1" s="1"/>
  <c r="I908" i="1" s="1"/>
  <c r="F907" i="1"/>
  <c r="T928" i="6" l="1"/>
  <c r="AQ929" i="6"/>
  <c r="S929" i="6"/>
  <c r="Q929" i="6"/>
  <c r="AD930" i="6"/>
  <c r="AB930" i="6"/>
  <c r="Z930" i="6"/>
  <c r="AA930" i="6"/>
  <c r="AE930" i="6" s="1"/>
  <c r="Y931" i="6"/>
  <c r="O930" i="6"/>
  <c r="R930" i="6"/>
  <c r="P930" i="6"/>
  <c r="M931" i="6"/>
  <c r="N930" i="6"/>
  <c r="AC929" i="6"/>
  <c r="AF929" i="6" s="1"/>
  <c r="AG929" i="6" s="1"/>
  <c r="AP930" i="6"/>
  <c r="AN930" i="6"/>
  <c r="AL930" i="6"/>
  <c r="AM930" i="6"/>
  <c r="AR928" i="6"/>
  <c r="AS928" i="6" s="1"/>
  <c r="AK931" i="6"/>
  <c r="AO929" i="6"/>
  <c r="AR929" i="6" s="1"/>
  <c r="AS929" i="6" s="1"/>
  <c r="V935" i="4"/>
  <c r="Z934" i="4"/>
  <c r="U936" i="4"/>
  <c r="AA933" i="4"/>
  <c r="AB933" i="4" s="1"/>
  <c r="H936" i="4"/>
  <c r="I936" i="4" s="1"/>
  <c r="K935" i="4"/>
  <c r="M935" i="4" s="1"/>
  <c r="N934" i="4"/>
  <c r="O934" i="4" s="1"/>
  <c r="DM942" i="3"/>
  <c r="DN942" i="3" s="1"/>
  <c r="DO942" i="3" s="1"/>
  <c r="DP942" i="3" s="1"/>
  <c r="CE909" i="3"/>
  <c r="CD909" i="3"/>
  <c r="CF909" i="3" s="1"/>
  <c r="CG909" i="3" s="1"/>
  <c r="BB910" i="3"/>
  <c r="BQ910" i="3"/>
  <c r="CC910" i="3" s="1"/>
  <c r="BS909" i="3"/>
  <c r="BR909" i="3"/>
  <c r="BT909" i="3" s="1"/>
  <c r="BU909" i="3" s="1"/>
  <c r="BP913" i="3"/>
  <c r="CB913" i="3" s="1"/>
  <c r="B927" i="3"/>
  <c r="BA913" i="3"/>
  <c r="BC910" i="3"/>
  <c r="BD910" i="3"/>
  <c r="BE910" i="3" s="1"/>
  <c r="BF910" i="3" s="1"/>
  <c r="D923" i="3"/>
  <c r="E923" i="3"/>
  <c r="F923" i="3" s="1"/>
  <c r="G923" i="3" s="1"/>
  <c r="C924" i="3"/>
  <c r="CM928" i="3"/>
  <c r="CN927" i="3"/>
  <c r="CO927" i="3" s="1"/>
  <c r="CP927" i="3" s="1"/>
  <c r="CQ927" i="3" s="1"/>
  <c r="V908" i="2"/>
  <c r="G910" i="2"/>
  <c r="U909" i="2"/>
  <c r="Z909" i="2" s="1"/>
  <c r="T910" i="2"/>
  <c r="E912" i="2"/>
  <c r="F911" i="2"/>
  <c r="I911" i="2" s="1"/>
  <c r="J906" i="1"/>
  <c r="K906" i="1" s="1"/>
  <c r="H907" i="1"/>
  <c r="G907" i="1"/>
  <c r="D909" i="1"/>
  <c r="E909" i="1" s="1"/>
  <c r="I909" i="1" s="1"/>
  <c r="F908" i="1"/>
  <c r="AQ930" i="6" l="1"/>
  <c r="T929" i="6"/>
  <c r="AP931" i="6"/>
  <c r="AN931" i="6"/>
  <c r="AM931" i="6"/>
  <c r="AL931" i="6"/>
  <c r="AD931" i="6"/>
  <c r="AB931" i="6"/>
  <c r="Z931" i="6"/>
  <c r="AA931" i="6"/>
  <c r="AE931" i="6" s="1"/>
  <c r="Y932" i="6"/>
  <c r="O931" i="6"/>
  <c r="R931" i="6"/>
  <c r="N931" i="6"/>
  <c r="P931" i="6"/>
  <c r="M932" i="6"/>
  <c r="Q930" i="6"/>
  <c r="AC930" i="6"/>
  <c r="AF930" i="6" s="1"/>
  <c r="AG930" i="6" s="1"/>
  <c r="S930" i="6"/>
  <c r="AO930" i="6"/>
  <c r="AK932" i="6"/>
  <c r="AQ931" i="6"/>
  <c r="AR930" i="6"/>
  <c r="AS930" i="6" s="1"/>
  <c r="X935" i="4"/>
  <c r="Z935" i="4" s="1"/>
  <c r="V936" i="4"/>
  <c r="U937" i="4"/>
  <c r="AA934" i="4"/>
  <c r="AB934" i="4" s="1"/>
  <c r="H937" i="4"/>
  <c r="I937" i="4" s="1"/>
  <c r="K936" i="4"/>
  <c r="M936" i="4" s="1"/>
  <c r="N935" i="4"/>
  <c r="O935" i="4" s="1"/>
  <c r="DM943" i="3"/>
  <c r="DN943" i="3" s="1"/>
  <c r="DO943" i="3" s="1"/>
  <c r="DP943" i="3" s="1"/>
  <c r="CE910" i="3"/>
  <c r="CD910" i="3"/>
  <c r="CF910" i="3" s="1"/>
  <c r="CG910" i="3" s="1"/>
  <c r="BB911" i="3"/>
  <c r="BQ911" i="3"/>
  <c r="CC911" i="3" s="1"/>
  <c r="BS910" i="3"/>
  <c r="BR910" i="3"/>
  <c r="BP914" i="3"/>
  <c r="CB914" i="3" s="1"/>
  <c r="BA914" i="3"/>
  <c r="B928" i="3"/>
  <c r="BC911" i="3"/>
  <c r="BD911" i="3"/>
  <c r="BE911" i="3" s="1"/>
  <c r="BF911" i="3" s="1"/>
  <c r="E924" i="3"/>
  <c r="F924" i="3" s="1"/>
  <c r="G924" i="3" s="1"/>
  <c r="D924" i="3"/>
  <c r="C925" i="3"/>
  <c r="CM929" i="3"/>
  <c r="CN928" i="3"/>
  <c r="CO928" i="3" s="1"/>
  <c r="CP928" i="3" s="1"/>
  <c r="CQ928" i="3" s="1"/>
  <c r="V909" i="2"/>
  <c r="G911" i="2"/>
  <c r="T911" i="2"/>
  <c r="U910" i="2"/>
  <c r="Z910" i="2" s="1"/>
  <c r="E913" i="2"/>
  <c r="F912" i="2"/>
  <c r="I912" i="2" s="1"/>
  <c r="J907" i="1"/>
  <c r="K907" i="1" s="1"/>
  <c r="H908" i="1"/>
  <c r="G908" i="1"/>
  <c r="D910" i="1"/>
  <c r="E910" i="1" s="1"/>
  <c r="I910" i="1" s="1"/>
  <c r="F909" i="1"/>
  <c r="S931" i="6" l="1"/>
  <c r="AC931" i="6"/>
  <c r="AF931" i="6" s="1"/>
  <c r="AG931" i="6" s="1"/>
  <c r="T930" i="6"/>
  <c r="AD932" i="6"/>
  <c r="AB932" i="6"/>
  <c r="Z932" i="6"/>
  <c r="AA932" i="6"/>
  <c r="AE932" i="6" s="1"/>
  <c r="Y933" i="6"/>
  <c r="AP932" i="6"/>
  <c r="AN932" i="6"/>
  <c r="AL932" i="6"/>
  <c r="AM932" i="6"/>
  <c r="AQ932" i="6" s="1"/>
  <c r="O932" i="6"/>
  <c r="P932" i="6"/>
  <c r="N932" i="6"/>
  <c r="M933" i="6"/>
  <c r="R932" i="6"/>
  <c r="Q931" i="6"/>
  <c r="T931" i="6" s="1"/>
  <c r="AO931" i="6"/>
  <c r="AR931" i="6" s="1"/>
  <c r="AS931" i="6" s="1"/>
  <c r="AK933" i="6"/>
  <c r="X936" i="4"/>
  <c r="Z936" i="4" s="1"/>
  <c r="V937" i="4"/>
  <c r="U938" i="4"/>
  <c r="AA935" i="4"/>
  <c r="AB935" i="4" s="1"/>
  <c r="H938" i="4"/>
  <c r="I938" i="4" s="1"/>
  <c r="K937" i="4"/>
  <c r="M937" i="4" s="1"/>
  <c r="N936" i="4"/>
  <c r="O936" i="4" s="1"/>
  <c r="DM944" i="3"/>
  <c r="DN944" i="3" s="1"/>
  <c r="DO944" i="3" s="1"/>
  <c r="DP944" i="3" s="1"/>
  <c r="CE911" i="3"/>
  <c r="CD911" i="3"/>
  <c r="CF911" i="3" s="1"/>
  <c r="CG911" i="3" s="1"/>
  <c r="BT910" i="3"/>
  <c r="BU910" i="3" s="1"/>
  <c r="BB912" i="3"/>
  <c r="BQ912" i="3"/>
  <c r="CC912" i="3" s="1"/>
  <c r="BP915" i="3"/>
  <c r="CB915" i="3" s="1"/>
  <c r="B929" i="3"/>
  <c r="BA915" i="3"/>
  <c r="BS911" i="3"/>
  <c r="BR911" i="3"/>
  <c r="BC912" i="3"/>
  <c r="BD912" i="3"/>
  <c r="BE912" i="3" s="1"/>
  <c r="BF912" i="3" s="1"/>
  <c r="D925" i="3"/>
  <c r="E925" i="3"/>
  <c r="F925" i="3" s="1"/>
  <c r="G925" i="3" s="1"/>
  <c r="C926" i="3"/>
  <c r="CM930" i="3"/>
  <c r="CN929" i="3"/>
  <c r="CO929" i="3" s="1"/>
  <c r="CP929" i="3" s="1"/>
  <c r="CQ929" i="3" s="1"/>
  <c r="V910" i="2"/>
  <c r="G912" i="2"/>
  <c r="T912" i="2"/>
  <c r="U911" i="2"/>
  <c r="Z911" i="2" s="1"/>
  <c r="F913" i="2"/>
  <c r="I913" i="2" s="1"/>
  <c r="E914" i="2"/>
  <c r="J908" i="1"/>
  <c r="K908" i="1" s="1"/>
  <c r="H909" i="1"/>
  <c r="G909" i="1"/>
  <c r="D911" i="1"/>
  <c r="E911" i="1" s="1"/>
  <c r="I911" i="1" s="1"/>
  <c r="F910" i="1"/>
  <c r="S932" i="6" l="1"/>
  <c r="AP933" i="6"/>
  <c r="AN933" i="6"/>
  <c r="AL933" i="6"/>
  <c r="AM933" i="6"/>
  <c r="AD933" i="6"/>
  <c r="AB933" i="6"/>
  <c r="AA933" i="6"/>
  <c r="AE933" i="6" s="1"/>
  <c r="Z933" i="6"/>
  <c r="Y934" i="6"/>
  <c r="AC932" i="6"/>
  <c r="AF932" i="6" s="1"/>
  <c r="AG932" i="6" s="1"/>
  <c r="O933" i="6"/>
  <c r="M934" i="6"/>
  <c r="P933" i="6"/>
  <c r="N933" i="6"/>
  <c r="R933" i="6"/>
  <c r="Q932" i="6"/>
  <c r="T932" i="6" s="1"/>
  <c r="AO932" i="6"/>
  <c r="AR932" i="6" s="1"/>
  <c r="AS932" i="6" s="1"/>
  <c r="AK934" i="6"/>
  <c r="AO933" i="6"/>
  <c r="V938" i="4"/>
  <c r="X938" i="4" s="1"/>
  <c r="X937" i="4"/>
  <c r="Z937" i="4" s="1"/>
  <c r="U939" i="4"/>
  <c r="AA936" i="4"/>
  <c r="AB936" i="4" s="1"/>
  <c r="H939" i="4"/>
  <c r="I939" i="4" s="1"/>
  <c r="K938" i="4"/>
  <c r="M938" i="4" s="1"/>
  <c r="N937" i="4"/>
  <c r="O937" i="4" s="1"/>
  <c r="DM945" i="3"/>
  <c r="DN945" i="3" s="1"/>
  <c r="DO945" i="3" s="1"/>
  <c r="DP945" i="3" s="1"/>
  <c r="CE912" i="3"/>
  <c r="CD912" i="3"/>
  <c r="CF912" i="3" s="1"/>
  <c r="CG912" i="3" s="1"/>
  <c r="BT911" i="3"/>
  <c r="BU911" i="3" s="1"/>
  <c r="BB913" i="3"/>
  <c r="BQ913" i="3"/>
  <c r="CC913" i="3" s="1"/>
  <c r="BS912" i="3"/>
  <c r="BR912" i="3"/>
  <c r="BP916" i="3"/>
  <c r="CB916" i="3" s="1"/>
  <c r="B930" i="3"/>
  <c r="BA916" i="3"/>
  <c r="BD913" i="3"/>
  <c r="BE913" i="3" s="1"/>
  <c r="BF913" i="3" s="1"/>
  <c r="BC913" i="3"/>
  <c r="D926" i="3"/>
  <c r="E926" i="3"/>
  <c r="F926" i="3" s="1"/>
  <c r="G926" i="3" s="1"/>
  <c r="C927" i="3"/>
  <c r="CM931" i="3"/>
  <c r="CN930" i="3"/>
  <c r="CO930" i="3" s="1"/>
  <c r="CP930" i="3" s="1"/>
  <c r="CQ930" i="3" s="1"/>
  <c r="V911" i="2"/>
  <c r="G913" i="2"/>
  <c r="T913" i="2"/>
  <c r="U912" i="2"/>
  <c r="Z912" i="2" s="1"/>
  <c r="E915" i="2"/>
  <c r="F914" i="2"/>
  <c r="I914" i="2" s="1"/>
  <c r="J909" i="1"/>
  <c r="K909" i="1" s="1"/>
  <c r="H910" i="1"/>
  <c r="G910" i="1"/>
  <c r="D912" i="1"/>
  <c r="E912" i="1" s="1"/>
  <c r="I912" i="1" s="1"/>
  <c r="F911" i="1"/>
  <c r="S933" i="6" l="1"/>
  <c r="AC933" i="6"/>
  <c r="AF933" i="6"/>
  <c r="AG933" i="6" s="1"/>
  <c r="AD934" i="6"/>
  <c r="AB934" i="6"/>
  <c r="Z934" i="6"/>
  <c r="AA934" i="6"/>
  <c r="AE934" i="6" s="1"/>
  <c r="Y935" i="6"/>
  <c r="AP934" i="6"/>
  <c r="AN934" i="6"/>
  <c r="AL934" i="6"/>
  <c r="AM934" i="6"/>
  <c r="Q933" i="6"/>
  <c r="P934" i="6"/>
  <c r="N934" i="6"/>
  <c r="M935" i="6"/>
  <c r="O934" i="6"/>
  <c r="R934" i="6"/>
  <c r="AQ933" i="6"/>
  <c r="AR933" i="6" s="1"/>
  <c r="AS933" i="6" s="1"/>
  <c r="AK935" i="6"/>
  <c r="V939" i="4"/>
  <c r="Z938" i="4"/>
  <c r="AA937" i="4"/>
  <c r="AB937" i="4" s="1"/>
  <c r="X939" i="4"/>
  <c r="U940" i="4"/>
  <c r="H940" i="4"/>
  <c r="I940" i="4" s="1"/>
  <c r="K939" i="4"/>
  <c r="N938" i="4"/>
  <c r="O938" i="4" s="1"/>
  <c r="DM946" i="3"/>
  <c r="DN946" i="3" s="1"/>
  <c r="DO946" i="3" s="1"/>
  <c r="DP946" i="3" s="1"/>
  <c r="BT912" i="3"/>
  <c r="BU912" i="3" s="1"/>
  <c r="CE913" i="3"/>
  <c r="CD913" i="3"/>
  <c r="CF913" i="3" s="1"/>
  <c r="CG913" i="3" s="1"/>
  <c r="BB914" i="3"/>
  <c r="BQ914" i="3"/>
  <c r="CC914" i="3" s="1"/>
  <c r="BS913" i="3"/>
  <c r="BR913" i="3"/>
  <c r="BP917" i="3"/>
  <c r="CB917" i="3" s="1"/>
  <c r="B931" i="3"/>
  <c r="BA917" i="3"/>
  <c r="BD914" i="3"/>
  <c r="BE914" i="3" s="1"/>
  <c r="BF914" i="3" s="1"/>
  <c r="BC914" i="3"/>
  <c r="D927" i="3"/>
  <c r="E927" i="3"/>
  <c r="F927" i="3" s="1"/>
  <c r="G927" i="3" s="1"/>
  <c r="C928" i="3"/>
  <c r="CM932" i="3"/>
  <c r="CN931" i="3"/>
  <c r="CO931" i="3" s="1"/>
  <c r="CP931" i="3" s="1"/>
  <c r="CQ931" i="3" s="1"/>
  <c r="V912" i="2"/>
  <c r="G914" i="2"/>
  <c r="U913" i="2"/>
  <c r="Z913" i="2" s="1"/>
  <c r="T914" i="2"/>
  <c r="F915" i="2"/>
  <c r="I915" i="2" s="1"/>
  <c r="E916" i="2"/>
  <c r="J910" i="1"/>
  <c r="K910" i="1" s="1"/>
  <c r="H911" i="1"/>
  <c r="G911" i="1"/>
  <c r="D913" i="1"/>
  <c r="E913" i="1" s="1"/>
  <c r="I913" i="1" s="1"/>
  <c r="F912" i="1"/>
  <c r="T933" i="6" l="1"/>
  <c r="AP935" i="6"/>
  <c r="AN935" i="6"/>
  <c r="AL935" i="6"/>
  <c r="AM935" i="6"/>
  <c r="AD935" i="6"/>
  <c r="AB935" i="6"/>
  <c r="Z935" i="6"/>
  <c r="AA935" i="6"/>
  <c r="AE935" i="6" s="1"/>
  <c r="Y936" i="6"/>
  <c r="Q934" i="6"/>
  <c r="S934" i="6"/>
  <c r="AC934" i="6"/>
  <c r="AF934" i="6" s="1"/>
  <c r="AG934" i="6" s="1"/>
  <c r="N935" i="6"/>
  <c r="R935" i="6"/>
  <c r="M936" i="6"/>
  <c r="P935" i="6"/>
  <c r="O935" i="6"/>
  <c r="AQ934" i="6"/>
  <c r="AO934" i="6"/>
  <c r="AQ935" i="6"/>
  <c r="AK936" i="6"/>
  <c r="M939" i="4"/>
  <c r="V940" i="4"/>
  <c r="U941" i="4"/>
  <c r="Z939" i="4"/>
  <c r="AA938" i="4"/>
  <c r="AB938" i="4" s="1"/>
  <c r="H941" i="4"/>
  <c r="I941" i="4" s="1"/>
  <c r="K940" i="4"/>
  <c r="N939" i="4"/>
  <c r="O939" i="4" s="1"/>
  <c r="DM947" i="3"/>
  <c r="DN947" i="3" s="1"/>
  <c r="DO947" i="3" s="1"/>
  <c r="DP947" i="3" s="1"/>
  <c r="CD914" i="3"/>
  <c r="CF914" i="3" s="1"/>
  <c r="CG914" i="3" s="1"/>
  <c r="CE914" i="3"/>
  <c r="BT913" i="3"/>
  <c r="BU913" i="3" s="1"/>
  <c r="BB915" i="3"/>
  <c r="BQ915" i="3"/>
  <c r="CC915" i="3" s="1"/>
  <c r="BS914" i="3"/>
  <c r="BR914" i="3"/>
  <c r="BP918" i="3"/>
  <c r="CB918" i="3" s="1"/>
  <c r="BA918" i="3"/>
  <c r="B932" i="3"/>
  <c r="BD915" i="3"/>
  <c r="BE915" i="3" s="1"/>
  <c r="BF915" i="3" s="1"/>
  <c r="BC915" i="3"/>
  <c r="D928" i="3"/>
  <c r="E928" i="3"/>
  <c r="F928" i="3" s="1"/>
  <c r="G928" i="3" s="1"/>
  <c r="C929" i="3"/>
  <c r="CM933" i="3"/>
  <c r="CN932" i="3"/>
  <c r="CO932" i="3" s="1"/>
  <c r="CP932" i="3" s="1"/>
  <c r="CQ932" i="3" s="1"/>
  <c r="V913" i="2"/>
  <c r="G915" i="2"/>
  <c r="U914" i="2"/>
  <c r="Z914" i="2" s="1"/>
  <c r="T915" i="2"/>
  <c r="E917" i="2"/>
  <c r="F916" i="2"/>
  <c r="I916" i="2" s="1"/>
  <c r="J911" i="1"/>
  <c r="K911" i="1" s="1"/>
  <c r="H912" i="1"/>
  <c r="G912" i="1"/>
  <c r="D914" i="1"/>
  <c r="E914" i="1" s="1"/>
  <c r="I914" i="1" s="1"/>
  <c r="F913" i="1"/>
  <c r="Q935" i="6" l="1"/>
  <c r="S935" i="6"/>
  <c r="T935" i="6" s="1"/>
  <c r="M937" i="6"/>
  <c r="O936" i="6"/>
  <c r="R936" i="6"/>
  <c r="P936" i="6"/>
  <c r="N936" i="6"/>
  <c r="AD936" i="6"/>
  <c r="AB936" i="6"/>
  <c r="AA936" i="6"/>
  <c r="AE936" i="6" s="1"/>
  <c r="Z936" i="6"/>
  <c r="Y937" i="6"/>
  <c r="AP936" i="6"/>
  <c r="AN936" i="6"/>
  <c r="AL936" i="6"/>
  <c r="AM936" i="6"/>
  <c r="T934" i="6"/>
  <c r="AC935" i="6"/>
  <c r="AF935" i="6" s="1"/>
  <c r="AG935" i="6" s="1"/>
  <c r="AK937" i="6"/>
  <c r="AO935" i="6"/>
  <c r="AR935" i="6" s="1"/>
  <c r="AS935" i="6" s="1"/>
  <c r="AR934" i="6"/>
  <c r="AS934" i="6" s="1"/>
  <c r="M940" i="4"/>
  <c r="V941" i="4"/>
  <c r="AA939" i="4"/>
  <c r="AB939" i="4" s="1"/>
  <c r="X940" i="4"/>
  <c r="Z940" i="4" s="1"/>
  <c r="U942" i="4"/>
  <c r="H942" i="4"/>
  <c r="K941" i="4"/>
  <c r="M941" i="4" s="1"/>
  <c r="N941" i="4" s="1"/>
  <c r="O941" i="4" s="1"/>
  <c r="N940" i="4"/>
  <c r="O940" i="4" s="1"/>
  <c r="I942" i="4"/>
  <c r="DM948" i="3"/>
  <c r="DN948" i="3" s="1"/>
  <c r="DO948" i="3" s="1"/>
  <c r="DP948" i="3" s="1"/>
  <c r="CE915" i="3"/>
  <c r="CD915" i="3"/>
  <c r="CF915" i="3"/>
  <c r="CG915" i="3" s="1"/>
  <c r="BT914" i="3"/>
  <c r="BU914" i="3" s="1"/>
  <c r="BB916" i="3"/>
  <c r="BQ916" i="3"/>
  <c r="CC916" i="3" s="1"/>
  <c r="BP919" i="3"/>
  <c r="CB919" i="3" s="1"/>
  <c r="B933" i="3"/>
  <c r="BA919" i="3"/>
  <c r="BS915" i="3"/>
  <c r="BR915" i="3"/>
  <c r="BD916" i="3"/>
  <c r="BE916" i="3" s="1"/>
  <c r="BF916" i="3" s="1"/>
  <c r="BC916" i="3"/>
  <c r="D929" i="3"/>
  <c r="E929" i="3"/>
  <c r="F929" i="3" s="1"/>
  <c r="G929" i="3" s="1"/>
  <c r="C930" i="3"/>
  <c r="CM934" i="3"/>
  <c r="CN933" i="3"/>
  <c r="CO933" i="3" s="1"/>
  <c r="CP933" i="3" s="1"/>
  <c r="CQ933" i="3" s="1"/>
  <c r="V914" i="2"/>
  <c r="G916" i="2"/>
  <c r="T916" i="2"/>
  <c r="U915" i="2"/>
  <c r="Z915" i="2" s="1"/>
  <c r="E918" i="2"/>
  <c r="F917" i="2"/>
  <c r="I917" i="2" s="1"/>
  <c r="J912" i="1"/>
  <c r="K912" i="1" s="1"/>
  <c r="G913" i="1"/>
  <c r="H913" i="1"/>
  <c r="D915" i="1"/>
  <c r="E915" i="1" s="1"/>
  <c r="I915" i="1" s="1"/>
  <c r="F914" i="1"/>
  <c r="AQ936" i="6" l="1"/>
  <c r="AD937" i="6"/>
  <c r="AB937" i="6"/>
  <c r="Z937" i="6"/>
  <c r="AA937" i="6"/>
  <c r="AE937" i="6" s="1"/>
  <c r="Y938" i="6"/>
  <c r="Q936" i="6"/>
  <c r="AC936" i="6"/>
  <c r="AF936" i="6" s="1"/>
  <c r="AG936" i="6" s="1"/>
  <c r="S936" i="6"/>
  <c r="P937" i="6"/>
  <c r="O937" i="6"/>
  <c r="N937" i="6"/>
  <c r="M938" i="6"/>
  <c r="R937" i="6"/>
  <c r="AP937" i="6"/>
  <c r="AN937" i="6"/>
  <c r="AL937" i="6"/>
  <c r="AM937" i="6"/>
  <c r="AQ937" i="6" s="1"/>
  <c r="AK938" i="6"/>
  <c r="AO936" i="6"/>
  <c r="AR936" i="6"/>
  <c r="AS936" i="6" s="1"/>
  <c r="V942" i="4"/>
  <c r="AA940" i="4"/>
  <c r="AB940" i="4" s="1"/>
  <c r="U943" i="4"/>
  <c r="X941" i="4"/>
  <c r="Z941" i="4" s="1"/>
  <c r="H943" i="4"/>
  <c r="K942" i="4"/>
  <c r="M942" i="4" s="1"/>
  <c r="I943" i="4"/>
  <c r="DM949" i="3"/>
  <c r="DN949" i="3" s="1"/>
  <c r="DO949" i="3" s="1"/>
  <c r="DP949" i="3" s="1"/>
  <c r="CE916" i="3"/>
  <c r="CD916" i="3"/>
  <c r="CF916" i="3" s="1"/>
  <c r="CG916" i="3" s="1"/>
  <c r="BT915" i="3"/>
  <c r="BU915" i="3" s="1"/>
  <c r="BB917" i="3"/>
  <c r="BQ917" i="3"/>
  <c r="CC917" i="3" s="1"/>
  <c r="BP920" i="3"/>
  <c r="CB920" i="3" s="1"/>
  <c r="B934" i="3"/>
  <c r="BA920" i="3"/>
  <c r="BS916" i="3"/>
  <c r="BR916" i="3"/>
  <c r="BD917" i="3"/>
  <c r="BE917" i="3" s="1"/>
  <c r="BF917" i="3" s="1"/>
  <c r="BC917" i="3"/>
  <c r="E930" i="3"/>
  <c r="F930" i="3" s="1"/>
  <c r="G930" i="3" s="1"/>
  <c r="D930" i="3"/>
  <c r="C931" i="3"/>
  <c r="CM935" i="3"/>
  <c r="CN934" i="3"/>
  <c r="CO934" i="3" s="1"/>
  <c r="CP934" i="3" s="1"/>
  <c r="CQ934" i="3" s="1"/>
  <c r="V915" i="2"/>
  <c r="G917" i="2"/>
  <c r="T917" i="2"/>
  <c r="U916" i="2"/>
  <c r="Z916" i="2" s="1"/>
  <c r="E919" i="2"/>
  <c r="F918" i="2"/>
  <c r="I918" i="2" s="1"/>
  <c r="J913" i="1"/>
  <c r="K913" i="1" s="1"/>
  <c r="G914" i="1"/>
  <c r="H914" i="1"/>
  <c r="D916" i="1"/>
  <c r="E916" i="1" s="1"/>
  <c r="I916" i="1" s="1"/>
  <c r="F915" i="1"/>
  <c r="S937" i="6" l="1"/>
  <c r="AD938" i="6"/>
  <c r="AB938" i="6"/>
  <c r="AA938" i="6"/>
  <c r="AE938" i="6" s="1"/>
  <c r="Z938" i="6"/>
  <c r="Y939" i="6"/>
  <c r="P938" i="6"/>
  <c r="O938" i="6"/>
  <c r="R938" i="6"/>
  <c r="N938" i="6"/>
  <c r="M939" i="6"/>
  <c r="AP938" i="6"/>
  <c r="AN938" i="6"/>
  <c r="AL938" i="6"/>
  <c r="AM938" i="6"/>
  <c r="Q937" i="6"/>
  <c r="T937" i="6" s="1"/>
  <c r="T936" i="6"/>
  <c r="AC937" i="6"/>
  <c r="AF937" i="6" s="1"/>
  <c r="AG937" i="6" s="1"/>
  <c r="AO937" i="6"/>
  <c r="AR937" i="6" s="1"/>
  <c r="AS937" i="6" s="1"/>
  <c r="AK939" i="6"/>
  <c r="V943" i="4"/>
  <c r="X943" i="4" s="1"/>
  <c r="U944" i="4"/>
  <c r="X942" i="4"/>
  <c r="Z942" i="4" s="1"/>
  <c r="AA941" i="4"/>
  <c r="AB941" i="4" s="1"/>
  <c r="H944" i="4"/>
  <c r="I944" i="4" s="1"/>
  <c r="K943" i="4"/>
  <c r="N942" i="4"/>
  <c r="O942" i="4" s="1"/>
  <c r="DM950" i="3"/>
  <c r="DN950" i="3" s="1"/>
  <c r="DO950" i="3" s="1"/>
  <c r="DP950" i="3" s="1"/>
  <c r="CE917" i="3"/>
  <c r="CD917" i="3"/>
  <c r="CF917" i="3" s="1"/>
  <c r="CG917" i="3" s="1"/>
  <c r="BT916" i="3"/>
  <c r="BU916" i="3" s="1"/>
  <c r="BB918" i="3"/>
  <c r="BQ918" i="3"/>
  <c r="CC918" i="3" s="1"/>
  <c r="BP921" i="3"/>
  <c r="CB921" i="3" s="1"/>
  <c r="BA921" i="3"/>
  <c r="B935" i="3"/>
  <c r="BS917" i="3"/>
  <c r="BR917" i="3"/>
  <c r="BD918" i="3"/>
  <c r="BE918" i="3" s="1"/>
  <c r="BF918" i="3" s="1"/>
  <c r="BC918" i="3"/>
  <c r="E931" i="3"/>
  <c r="F931" i="3" s="1"/>
  <c r="G931" i="3" s="1"/>
  <c r="D931" i="3"/>
  <c r="C932" i="3"/>
  <c r="CM936" i="3"/>
  <c r="CN935" i="3"/>
  <c r="CO935" i="3" s="1"/>
  <c r="CP935" i="3" s="1"/>
  <c r="CQ935" i="3" s="1"/>
  <c r="V916" i="2"/>
  <c r="G918" i="2"/>
  <c r="T918" i="2"/>
  <c r="U917" i="2"/>
  <c r="Z917" i="2" s="1"/>
  <c r="F919" i="2"/>
  <c r="I919" i="2" s="1"/>
  <c r="E920" i="2"/>
  <c r="J914" i="1"/>
  <c r="K914" i="1" s="1"/>
  <c r="H915" i="1"/>
  <c r="G915" i="1"/>
  <c r="D917" i="1"/>
  <c r="E917" i="1" s="1"/>
  <c r="I917" i="1" s="1"/>
  <c r="F916" i="1"/>
  <c r="AQ938" i="6" l="1"/>
  <c r="R939" i="6"/>
  <c r="N939" i="6"/>
  <c r="M940" i="6"/>
  <c r="O939" i="6"/>
  <c r="S939" i="6" s="1"/>
  <c r="P939" i="6"/>
  <c r="AD939" i="6"/>
  <c r="AB939" i="6"/>
  <c r="Z939" i="6"/>
  <c r="AA939" i="6"/>
  <c r="AE939" i="6" s="1"/>
  <c r="Y940" i="6"/>
  <c r="AP939" i="6"/>
  <c r="AN939" i="6"/>
  <c r="AL939" i="6"/>
  <c r="AM939" i="6"/>
  <c r="S938" i="6"/>
  <c r="AC938" i="6"/>
  <c r="AF938" i="6" s="1"/>
  <c r="AG938" i="6" s="1"/>
  <c r="Q938" i="6"/>
  <c r="AO938" i="6"/>
  <c r="AR938" i="6" s="1"/>
  <c r="AS938" i="6" s="1"/>
  <c r="AK940" i="6"/>
  <c r="M943" i="4"/>
  <c r="N943" i="4" s="1"/>
  <c r="O943" i="4" s="1"/>
  <c r="V944" i="4"/>
  <c r="AA942" i="4"/>
  <c r="AB942" i="4" s="1"/>
  <c r="U945" i="4"/>
  <c r="Z943" i="4"/>
  <c r="H945" i="4"/>
  <c r="K944" i="4"/>
  <c r="M944" i="4" s="1"/>
  <c r="I945" i="4"/>
  <c r="DM951" i="3"/>
  <c r="DN951" i="3" s="1"/>
  <c r="DO951" i="3" s="1"/>
  <c r="DP951" i="3" s="1"/>
  <c r="CE918" i="3"/>
  <c r="CD918" i="3"/>
  <c r="CF918" i="3" s="1"/>
  <c r="CG918" i="3" s="1"/>
  <c r="BT917" i="3"/>
  <c r="BU917" i="3" s="1"/>
  <c r="BB919" i="3"/>
  <c r="BQ919" i="3"/>
  <c r="CC919" i="3" s="1"/>
  <c r="BP922" i="3"/>
  <c r="CB922" i="3" s="1"/>
  <c r="BA922" i="3"/>
  <c r="B936" i="3"/>
  <c r="BR918" i="3"/>
  <c r="BS918" i="3"/>
  <c r="BD919" i="3"/>
  <c r="BE919" i="3" s="1"/>
  <c r="BF919" i="3" s="1"/>
  <c r="BC919" i="3"/>
  <c r="E932" i="3"/>
  <c r="F932" i="3" s="1"/>
  <c r="G932" i="3" s="1"/>
  <c r="D932" i="3"/>
  <c r="C933" i="3"/>
  <c r="CM937" i="3"/>
  <c r="CN936" i="3"/>
  <c r="CO936" i="3" s="1"/>
  <c r="CP936" i="3" s="1"/>
  <c r="CQ936" i="3" s="1"/>
  <c r="V917" i="2"/>
  <c r="G919" i="2"/>
  <c r="T919" i="2"/>
  <c r="U918" i="2"/>
  <c r="Z918" i="2" s="1"/>
  <c r="E921" i="2"/>
  <c r="F920" i="2"/>
  <c r="I920" i="2" s="1"/>
  <c r="J915" i="1"/>
  <c r="K915" i="1" s="1"/>
  <c r="H916" i="1"/>
  <c r="G916" i="1"/>
  <c r="D918" i="1"/>
  <c r="E918" i="1" s="1"/>
  <c r="I918" i="1" s="1"/>
  <c r="F917" i="1"/>
  <c r="AO939" i="6" l="1"/>
  <c r="T938" i="6"/>
  <c r="Q939" i="6"/>
  <c r="T939" i="6" s="1"/>
  <c r="AD940" i="6"/>
  <c r="AB940" i="6"/>
  <c r="Z940" i="6"/>
  <c r="AA940" i="6"/>
  <c r="AE940" i="6" s="1"/>
  <c r="Y941" i="6"/>
  <c r="AC939" i="6"/>
  <c r="AF939" i="6" s="1"/>
  <c r="AG939" i="6" s="1"/>
  <c r="AP940" i="6"/>
  <c r="AN940" i="6"/>
  <c r="AL940" i="6"/>
  <c r="AM940" i="6"/>
  <c r="O940" i="6"/>
  <c r="N940" i="6"/>
  <c r="M941" i="6"/>
  <c r="P940" i="6"/>
  <c r="R940" i="6"/>
  <c r="AK941" i="6"/>
  <c r="AQ939" i="6"/>
  <c r="AR939" i="6" s="1"/>
  <c r="AS939" i="6" s="1"/>
  <c r="V945" i="4"/>
  <c r="AA943" i="4"/>
  <c r="AB943" i="4" s="1"/>
  <c r="U946" i="4"/>
  <c r="X945" i="4"/>
  <c r="X944" i="4"/>
  <c r="Z944" i="4" s="1"/>
  <c r="H946" i="4"/>
  <c r="I946" i="4" s="1"/>
  <c r="K945" i="4"/>
  <c r="M945" i="4" s="1"/>
  <c r="N944" i="4"/>
  <c r="O944" i="4" s="1"/>
  <c r="DM952" i="3"/>
  <c r="DN952" i="3" s="1"/>
  <c r="DO952" i="3" s="1"/>
  <c r="DP952" i="3" s="1"/>
  <c r="CE919" i="3"/>
  <c r="CD919" i="3"/>
  <c r="CF919" i="3" s="1"/>
  <c r="CG919" i="3" s="1"/>
  <c r="BT918" i="3"/>
  <c r="BU918" i="3" s="1"/>
  <c r="BB920" i="3"/>
  <c r="BQ920" i="3"/>
  <c r="CC920" i="3" s="1"/>
  <c r="BP923" i="3"/>
  <c r="CB923" i="3" s="1"/>
  <c r="B937" i="3"/>
  <c r="BA923" i="3"/>
  <c r="BR919" i="3"/>
  <c r="BS919" i="3"/>
  <c r="BT919" i="3" s="1"/>
  <c r="BU919" i="3" s="1"/>
  <c r="BD920" i="3"/>
  <c r="BE920" i="3" s="1"/>
  <c r="BF920" i="3" s="1"/>
  <c r="BC920" i="3"/>
  <c r="E933" i="3"/>
  <c r="F933" i="3" s="1"/>
  <c r="G933" i="3" s="1"/>
  <c r="D933" i="3"/>
  <c r="C934" i="3"/>
  <c r="CM938" i="3"/>
  <c r="CN937" i="3"/>
  <c r="CO937" i="3" s="1"/>
  <c r="CP937" i="3" s="1"/>
  <c r="CQ937" i="3" s="1"/>
  <c r="V918" i="2"/>
  <c r="G920" i="2"/>
  <c r="T920" i="2"/>
  <c r="U919" i="2"/>
  <c r="Z919" i="2" s="1"/>
  <c r="F921" i="2"/>
  <c r="I921" i="2" s="1"/>
  <c r="E922" i="2"/>
  <c r="J916" i="1"/>
  <c r="K916" i="1" s="1"/>
  <c r="H917" i="1"/>
  <c r="G917" i="1"/>
  <c r="D919" i="1"/>
  <c r="E919" i="1" s="1"/>
  <c r="I919" i="1" s="1"/>
  <c r="F918" i="1"/>
  <c r="S940" i="6" l="1"/>
  <c r="AP941" i="6"/>
  <c r="AN941" i="6"/>
  <c r="AL941" i="6"/>
  <c r="AM941" i="6"/>
  <c r="AD941" i="6"/>
  <c r="AB941" i="6"/>
  <c r="Z941" i="6"/>
  <c r="AA941" i="6"/>
  <c r="AE941" i="6" s="1"/>
  <c r="Y942" i="6"/>
  <c r="Q940" i="6"/>
  <c r="T940" i="6" s="1"/>
  <c r="AC940" i="6"/>
  <c r="AF940" i="6" s="1"/>
  <c r="AG940" i="6" s="1"/>
  <c r="M942" i="6"/>
  <c r="P941" i="6"/>
  <c r="O941" i="6"/>
  <c r="R941" i="6"/>
  <c r="N941" i="6"/>
  <c r="AQ941" i="6"/>
  <c r="AK942" i="6"/>
  <c r="AQ940" i="6"/>
  <c r="AO940" i="6"/>
  <c r="V946" i="4"/>
  <c r="AA944" i="4"/>
  <c r="AB944" i="4" s="1"/>
  <c r="Z945" i="4"/>
  <c r="U947" i="4"/>
  <c r="X946" i="4"/>
  <c r="H947" i="4"/>
  <c r="I947" i="4" s="1"/>
  <c r="K946" i="4"/>
  <c r="N945" i="4"/>
  <c r="O945" i="4" s="1"/>
  <c r="DM953" i="3"/>
  <c r="DN953" i="3" s="1"/>
  <c r="DO953" i="3" s="1"/>
  <c r="DP953" i="3" s="1"/>
  <c r="CE920" i="3"/>
  <c r="CD920" i="3"/>
  <c r="CF920" i="3" s="1"/>
  <c r="CG920" i="3" s="1"/>
  <c r="BB921" i="3"/>
  <c r="BQ921" i="3"/>
  <c r="CC921" i="3" s="1"/>
  <c r="BP924" i="3"/>
  <c r="CB924" i="3" s="1"/>
  <c r="B938" i="3"/>
  <c r="BA924" i="3"/>
  <c r="BS920" i="3"/>
  <c r="BR920" i="3"/>
  <c r="BD921" i="3"/>
  <c r="BE921" i="3" s="1"/>
  <c r="BF921" i="3" s="1"/>
  <c r="BC921" i="3"/>
  <c r="E934" i="3"/>
  <c r="F934" i="3" s="1"/>
  <c r="G934" i="3" s="1"/>
  <c r="D934" i="3"/>
  <c r="C935" i="3"/>
  <c r="CM939" i="3"/>
  <c r="CN938" i="3"/>
  <c r="CO938" i="3" s="1"/>
  <c r="CP938" i="3" s="1"/>
  <c r="CQ938" i="3" s="1"/>
  <c r="V919" i="2"/>
  <c r="G921" i="2"/>
  <c r="T921" i="2"/>
  <c r="U920" i="2"/>
  <c r="Z920" i="2" s="1"/>
  <c r="E923" i="2"/>
  <c r="F922" i="2"/>
  <c r="I922" i="2" s="1"/>
  <c r="J917" i="1"/>
  <c r="K917" i="1" s="1"/>
  <c r="H918" i="1"/>
  <c r="G918" i="1"/>
  <c r="D920" i="1"/>
  <c r="E920" i="1" s="1"/>
  <c r="I920" i="1" s="1"/>
  <c r="F919" i="1"/>
  <c r="AC941" i="6" l="1"/>
  <c r="AF941" i="6" s="1"/>
  <c r="AG941" i="6" s="1"/>
  <c r="AP942" i="6"/>
  <c r="AN942" i="6"/>
  <c r="AL942" i="6"/>
  <c r="AM942" i="6"/>
  <c r="AQ942" i="6" s="1"/>
  <c r="S941" i="6"/>
  <c r="Q941" i="6"/>
  <c r="AD942" i="6"/>
  <c r="AB942" i="6"/>
  <c r="AA942" i="6"/>
  <c r="AE942" i="6" s="1"/>
  <c r="Z942" i="6"/>
  <c r="Y943" i="6"/>
  <c r="N942" i="6"/>
  <c r="P942" i="6"/>
  <c r="O942" i="6"/>
  <c r="M943" i="6"/>
  <c r="R942" i="6"/>
  <c r="AK943" i="6"/>
  <c r="AO941" i="6"/>
  <c r="AR941" i="6" s="1"/>
  <c r="AS941" i="6" s="1"/>
  <c r="AR940" i="6"/>
  <c r="AS940" i="6" s="1"/>
  <c r="M946" i="4"/>
  <c r="V947" i="4"/>
  <c r="Z946" i="4"/>
  <c r="U948" i="4"/>
  <c r="AA945" i="4"/>
  <c r="AB945" i="4" s="1"/>
  <c r="H948" i="4"/>
  <c r="I948" i="4" s="1"/>
  <c r="K947" i="4"/>
  <c r="M947" i="4" s="1"/>
  <c r="N946" i="4"/>
  <c r="O946" i="4" s="1"/>
  <c r="DM954" i="3"/>
  <c r="DN954" i="3" s="1"/>
  <c r="DO954" i="3" s="1"/>
  <c r="DP954" i="3" s="1"/>
  <c r="BT920" i="3"/>
  <c r="BU920" i="3" s="1"/>
  <c r="CE921" i="3"/>
  <c r="CD921" i="3"/>
  <c r="CF921" i="3" s="1"/>
  <c r="CG921" i="3" s="1"/>
  <c r="BS921" i="3"/>
  <c r="BR921" i="3"/>
  <c r="BB922" i="3"/>
  <c r="BQ922" i="3"/>
  <c r="CC922" i="3" s="1"/>
  <c r="BP925" i="3"/>
  <c r="CB925" i="3" s="1"/>
  <c r="B939" i="3"/>
  <c r="BA925" i="3"/>
  <c r="BD922" i="3"/>
  <c r="BE922" i="3" s="1"/>
  <c r="BF922" i="3" s="1"/>
  <c r="BC922" i="3"/>
  <c r="E935" i="3"/>
  <c r="F935" i="3" s="1"/>
  <c r="G935" i="3" s="1"/>
  <c r="D935" i="3"/>
  <c r="C936" i="3"/>
  <c r="CM940" i="3"/>
  <c r="CN939" i="3"/>
  <c r="CO939" i="3" s="1"/>
  <c r="CP939" i="3" s="1"/>
  <c r="CQ939" i="3" s="1"/>
  <c r="V920" i="2"/>
  <c r="G922" i="2"/>
  <c r="T922" i="2"/>
  <c r="U921" i="2"/>
  <c r="Z921" i="2" s="1"/>
  <c r="E924" i="2"/>
  <c r="F923" i="2"/>
  <c r="I923" i="2" s="1"/>
  <c r="J918" i="1"/>
  <c r="K918" i="1" s="1"/>
  <c r="H919" i="1"/>
  <c r="G919" i="1"/>
  <c r="D921" i="1"/>
  <c r="E921" i="1" s="1"/>
  <c r="I921" i="1" s="1"/>
  <c r="F920" i="1"/>
  <c r="Q942" i="6" l="1"/>
  <c r="T941" i="6"/>
  <c r="AP943" i="6"/>
  <c r="AN943" i="6"/>
  <c r="AM943" i="6"/>
  <c r="AL943" i="6"/>
  <c r="O943" i="6"/>
  <c r="N943" i="6"/>
  <c r="M944" i="6"/>
  <c r="R943" i="6"/>
  <c r="P943" i="6"/>
  <c r="S942" i="6"/>
  <c r="T942" i="6" s="1"/>
  <c r="AC942" i="6"/>
  <c r="AF942" i="6" s="1"/>
  <c r="AG942" i="6" s="1"/>
  <c r="AB943" i="6"/>
  <c r="AD943" i="6"/>
  <c r="Z943" i="6"/>
  <c r="AA943" i="6"/>
  <c r="AE943" i="6" s="1"/>
  <c r="Y944" i="6"/>
  <c r="AK944" i="6"/>
  <c r="AO943" i="6"/>
  <c r="AQ943" i="6"/>
  <c r="AR943" i="6" s="1"/>
  <c r="AS943" i="6" s="1"/>
  <c r="AO942" i="6"/>
  <c r="AR942" i="6" s="1"/>
  <c r="AS942" i="6" s="1"/>
  <c r="V948" i="4"/>
  <c r="X947" i="4"/>
  <c r="Z947" i="4" s="1"/>
  <c r="X948" i="4"/>
  <c r="U949" i="4"/>
  <c r="AA946" i="4"/>
  <c r="AB946" i="4" s="1"/>
  <c r="H949" i="4"/>
  <c r="I949" i="4" s="1"/>
  <c r="K948" i="4"/>
  <c r="N947" i="4"/>
  <c r="O947" i="4" s="1"/>
  <c r="DM955" i="3"/>
  <c r="DN955" i="3" s="1"/>
  <c r="DO955" i="3" s="1"/>
  <c r="DP955" i="3" s="1"/>
  <c r="CE922" i="3"/>
  <c r="CD922" i="3"/>
  <c r="CF922" i="3" s="1"/>
  <c r="CG922" i="3" s="1"/>
  <c r="BT921" i="3"/>
  <c r="BU921" i="3" s="1"/>
  <c r="BP926" i="3"/>
  <c r="CB926" i="3" s="1"/>
  <c r="BA926" i="3"/>
  <c r="B940" i="3"/>
  <c r="BB923" i="3"/>
  <c r="BQ923" i="3"/>
  <c r="CC923" i="3" s="1"/>
  <c r="BR922" i="3"/>
  <c r="BS922" i="3"/>
  <c r="BT922" i="3" s="1"/>
  <c r="BU922" i="3" s="1"/>
  <c r="BD923" i="3"/>
  <c r="BE923" i="3" s="1"/>
  <c r="BF923" i="3" s="1"/>
  <c r="BC923" i="3"/>
  <c r="E936" i="3"/>
  <c r="F936" i="3" s="1"/>
  <c r="G936" i="3" s="1"/>
  <c r="D936" i="3"/>
  <c r="C937" i="3"/>
  <c r="CM941" i="3"/>
  <c r="CN940" i="3"/>
  <c r="CO940" i="3" s="1"/>
  <c r="CP940" i="3" s="1"/>
  <c r="CQ940" i="3" s="1"/>
  <c r="V921" i="2"/>
  <c r="G923" i="2"/>
  <c r="T923" i="2"/>
  <c r="U922" i="2"/>
  <c r="Z922" i="2" s="1"/>
  <c r="E925" i="2"/>
  <c r="F924" i="2"/>
  <c r="I924" i="2" s="1"/>
  <c r="J919" i="1"/>
  <c r="K919" i="1" s="1"/>
  <c r="H920" i="1"/>
  <c r="G920" i="1"/>
  <c r="D922" i="1"/>
  <c r="E922" i="1" s="1"/>
  <c r="I922" i="1" s="1"/>
  <c r="F921" i="1"/>
  <c r="AC943" i="6" l="1"/>
  <c r="AF943" i="6" s="1"/>
  <c r="AG943" i="6" s="1"/>
  <c r="Q943" i="6"/>
  <c r="AP944" i="6"/>
  <c r="AN944" i="6"/>
  <c r="AL944" i="6"/>
  <c r="AM944" i="6"/>
  <c r="S943" i="6"/>
  <c r="AD944" i="6"/>
  <c r="AB944" i="6"/>
  <c r="Z944" i="6"/>
  <c r="AA944" i="6"/>
  <c r="AE944" i="6" s="1"/>
  <c r="Y945" i="6"/>
  <c r="R944" i="6"/>
  <c r="P944" i="6"/>
  <c r="O944" i="6"/>
  <c r="M945" i="6"/>
  <c r="N944" i="6"/>
  <c r="AK945" i="6"/>
  <c r="AO944" i="6"/>
  <c r="M948" i="4"/>
  <c r="V949" i="4"/>
  <c r="Z948" i="4"/>
  <c r="AA948" i="4" s="1"/>
  <c r="AB948" i="4" s="1"/>
  <c r="AA947" i="4"/>
  <c r="AB947" i="4" s="1"/>
  <c r="X949" i="4"/>
  <c r="U950" i="4"/>
  <c r="H950" i="4"/>
  <c r="I950" i="4" s="1"/>
  <c r="K949" i="4"/>
  <c r="M949" i="4" s="1"/>
  <c r="N948" i="4"/>
  <c r="O948" i="4" s="1"/>
  <c r="DM956" i="3"/>
  <c r="DN956" i="3" s="1"/>
  <c r="DO956" i="3" s="1"/>
  <c r="DP956" i="3" s="1"/>
  <c r="CE923" i="3"/>
  <c r="CD923" i="3"/>
  <c r="CF923" i="3" s="1"/>
  <c r="CG923" i="3" s="1"/>
  <c r="BB924" i="3"/>
  <c r="BQ924" i="3"/>
  <c r="CC924" i="3" s="1"/>
  <c r="BS923" i="3"/>
  <c r="BR923" i="3"/>
  <c r="BP927" i="3"/>
  <c r="CB927" i="3" s="1"/>
  <c r="B941" i="3"/>
  <c r="BA927" i="3"/>
  <c r="BD924" i="3"/>
  <c r="BE924" i="3" s="1"/>
  <c r="BF924" i="3" s="1"/>
  <c r="BC924" i="3"/>
  <c r="E937" i="3"/>
  <c r="F937" i="3" s="1"/>
  <c r="G937" i="3" s="1"/>
  <c r="D937" i="3"/>
  <c r="C938" i="3"/>
  <c r="CM942" i="3"/>
  <c r="CN941" i="3"/>
  <c r="CO941" i="3" s="1"/>
  <c r="CP941" i="3" s="1"/>
  <c r="CQ941" i="3" s="1"/>
  <c r="V922" i="2"/>
  <c r="J920" i="1"/>
  <c r="K920" i="1" s="1"/>
  <c r="G924" i="2"/>
  <c r="T924" i="2"/>
  <c r="U923" i="2"/>
  <c r="Z923" i="2" s="1"/>
  <c r="F925" i="2"/>
  <c r="I925" i="2" s="1"/>
  <c r="E926" i="2"/>
  <c r="G921" i="1"/>
  <c r="H921" i="1"/>
  <c r="D923" i="1"/>
  <c r="E923" i="1" s="1"/>
  <c r="I923" i="1" s="1"/>
  <c r="F922" i="1"/>
  <c r="T943" i="6" l="1"/>
  <c r="AP945" i="6"/>
  <c r="AN945" i="6"/>
  <c r="AL945" i="6"/>
  <c r="AM945" i="6"/>
  <c r="AC944" i="6"/>
  <c r="AF944" i="6" s="1"/>
  <c r="AG944" i="6" s="1"/>
  <c r="N945" i="6"/>
  <c r="M946" i="6"/>
  <c r="R945" i="6"/>
  <c r="P945" i="6"/>
  <c r="O945" i="6"/>
  <c r="S945" i="6" s="1"/>
  <c r="AD945" i="6"/>
  <c r="AB945" i="6"/>
  <c r="Z945" i="6"/>
  <c r="AA945" i="6"/>
  <c r="Y946" i="6"/>
  <c r="S944" i="6"/>
  <c r="Q944" i="6"/>
  <c r="AK946" i="6"/>
  <c r="AQ945" i="6"/>
  <c r="AQ944" i="6"/>
  <c r="AR944" i="6" s="1"/>
  <c r="AS944" i="6" s="1"/>
  <c r="V950" i="4"/>
  <c r="U951" i="4"/>
  <c r="Z949" i="4"/>
  <c r="H951" i="4"/>
  <c r="I951" i="4" s="1"/>
  <c r="K950" i="4"/>
  <c r="M950" i="4" s="1"/>
  <c r="N949" i="4"/>
  <c r="O949" i="4" s="1"/>
  <c r="DM957" i="3"/>
  <c r="DN957" i="3" s="1"/>
  <c r="DO957" i="3" s="1"/>
  <c r="DP957" i="3" s="1"/>
  <c r="CE924" i="3"/>
  <c r="CD924" i="3"/>
  <c r="CF924" i="3" s="1"/>
  <c r="CG924" i="3" s="1"/>
  <c r="BT923" i="3"/>
  <c r="BU923" i="3" s="1"/>
  <c r="BB925" i="3"/>
  <c r="BQ925" i="3"/>
  <c r="CC925" i="3" s="1"/>
  <c r="BP928" i="3"/>
  <c r="CB928" i="3" s="1"/>
  <c r="BA928" i="3"/>
  <c r="B942" i="3"/>
  <c r="BS924" i="3"/>
  <c r="BR924" i="3"/>
  <c r="BD925" i="3"/>
  <c r="BE925" i="3" s="1"/>
  <c r="BF925" i="3" s="1"/>
  <c r="BC925" i="3"/>
  <c r="E938" i="3"/>
  <c r="F938" i="3" s="1"/>
  <c r="G938" i="3" s="1"/>
  <c r="D938" i="3"/>
  <c r="C939" i="3"/>
  <c r="CM943" i="3"/>
  <c r="CN942" i="3"/>
  <c r="CO942" i="3" s="1"/>
  <c r="CP942" i="3" s="1"/>
  <c r="CQ942" i="3" s="1"/>
  <c r="V923" i="2"/>
  <c r="G925" i="2"/>
  <c r="T925" i="2"/>
  <c r="U924" i="2"/>
  <c r="Z924" i="2" s="1"/>
  <c r="E927" i="2"/>
  <c r="F926" i="2"/>
  <c r="I926" i="2" s="1"/>
  <c r="J921" i="1"/>
  <c r="K921" i="1" s="1"/>
  <c r="G922" i="1"/>
  <c r="H922" i="1"/>
  <c r="D924" i="1"/>
  <c r="E924" i="1" s="1"/>
  <c r="I924" i="1" s="1"/>
  <c r="F923" i="1"/>
  <c r="AC945" i="6" l="1"/>
  <c r="T944" i="6"/>
  <c r="Q945" i="6"/>
  <c r="T945" i="6" s="1"/>
  <c r="AB946" i="6"/>
  <c r="AD946" i="6"/>
  <c r="AA946" i="6"/>
  <c r="AE946" i="6" s="1"/>
  <c r="Z946" i="6"/>
  <c r="Y947" i="6"/>
  <c r="AP946" i="6"/>
  <c r="AN946" i="6"/>
  <c r="AL946" i="6"/>
  <c r="AO946" i="6" s="1"/>
  <c r="AM946" i="6"/>
  <c r="AQ946" i="6" s="1"/>
  <c r="AE945" i="6"/>
  <c r="AF945" i="6" s="1"/>
  <c r="AG945" i="6" s="1"/>
  <c r="M947" i="6"/>
  <c r="P946" i="6"/>
  <c r="N946" i="6"/>
  <c r="R946" i="6"/>
  <c r="O946" i="6"/>
  <c r="S946" i="6" s="1"/>
  <c r="AO945" i="6"/>
  <c r="AR945" i="6" s="1"/>
  <c r="AS945" i="6" s="1"/>
  <c r="AK947" i="6"/>
  <c r="X950" i="4"/>
  <c r="V951" i="4"/>
  <c r="X951" i="4" s="1"/>
  <c r="AA949" i="4"/>
  <c r="AB949" i="4" s="1"/>
  <c r="U952" i="4"/>
  <c r="Z950" i="4"/>
  <c r="H952" i="4"/>
  <c r="I952" i="4" s="1"/>
  <c r="K951" i="4"/>
  <c r="N950" i="4"/>
  <c r="O950" i="4" s="1"/>
  <c r="DM958" i="3"/>
  <c r="DN958" i="3" s="1"/>
  <c r="DO958" i="3" s="1"/>
  <c r="DP958" i="3" s="1"/>
  <c r="BT924" i="3"/>
  <c r="BU924" i="3" s="1"/>
  <c r="CE925" i="3"/>
  <c r="CF925" i="3" s="1"/>
  <c r="CG925" i="3" s="1"/>
  <c r="CD925" i="3"/>
  <c r="BP929" i="3"/>
  <c r="CB929" i="3" s="1"/>
  <c r="BA929" i="3"/>
  <c r="B943" i="3"/>
  <c r="BS925" i="3"/>
  <c r="BT925" i="3" s="1"/>
  <c r="BU925" i="3" s="1"/>
  <c r="BR925" i="3"/>
  <c r="BB926" i="3"/>
  <c r="BQ926" i="3"/>
  <c r="CC926" i="3" s="1"/>
  <c r="BD926" i="3"/>
  <c r="BE926" i="3" s="1"/>
  <c r="BF926" i="3" s="1"/>
  <c r="BC926" i="3"/>
  <c r="E939" i="3"/>
  <c r="F939" i="3" s="1"/>
  <c r="G939" i="3" s="1"/>
  <c r="D939" i="3"/>
  <c r="C940" i="3"/>
  <c r="CM944" i="3"/>
  <c r="CN943" i="3"/>
  <c r="CO943" i="3" s="1"/>
  <c r="CP943" i="3" s="1"/>
  <c r="CQ943" i="3" s="1"/>
  <c r="V924" i="2"/>
  <c r="G926" i="2"/>
  <c r="U925" i="2"/>
  <c r="Z925" i="2" s="1"/>
  <c r="T926" i="2"/>
  <c r="F927" i="2"/>
  <c r="I927" i="2" s="1"/>
  <c r="E928" i="2"/>
  <c r="J922" i="1"/>
  <c r="K922" i="1" s="1"/>
  <c r="H923" i="1"/>
  <c r="G923" i="1"/>
  <c r="D925" i="1"/>
  <c r="E925" i="1" s="1"/>
  <c r="I925" i="1" s="1"/>
  <c r="F924" i="1"/>
  <c r="AD947" i="6" l="1"/>
  <c r="AB947" i="6"/>
  <c r="Z947" i="6"/>
  <c r="AA947" i="6"/>
  <c r="AE947" i="6" s="1"/>
  <c r="Y948" i="6"/>
  <c r="AP947" i="6"/>
  <c r="AN947" i="6"/>
  <c r="AL947" i="6"/>
  <c r="AM947" i="6"/>
  <c r="AQ947" i="6" s="1"/>
  <c r="Q946" i="6"/>
  <c r="T946" i="6" s="1"/>
  <c r="AC946" i="6"/>
  <c r="AF946" i="6" s="1"/>
  <c r="AG946" i="6" s="1"/>
  <c r="N947" i="6"/>
  <c r="M948" i="6"/>
  <c r="R947" i="6"/>
  <c r="P947" i="6"/>
  <c r="O947" i="6"/>
  <c r="S947" i="6" s="1"/>
  <c r="AR946" i="6"/>
  <c r="AS946" i="6" s="1"/>
  <c r="AK948" i="6"/>
  <c r="M951" i="4"/>
  <c r="V952" i="4"/>
  <c r="AA950" i="4"/>
  <c r="AB950" i="4" s="1"/>
  <c r="Z951" i="4"/>
  <c r="U953" i="4"/>
  <c r="H953" i="4"/>
  <c r="I953" i="4" s="1"/>
  <c r="K952" i="4"/>
  <c r="M952" i="4" s="1"/>
  <c r="N951" i="4"/>
  <c r="O951" i="4" s="1"/>
  <c r="DM959" i="3"/>
  <c r="DN959" i="3" s="1"/>
  <c r="DO959" i="3" s="1"/>
  <c r="DP959" i="3" s="1"/>
  <c r="CE926" i="3"/>
  <c r="CF926" i="3" s="1"/>
  <c r="CG926" i="3" s="1"/>
  <c r="CD926" i="3"/>
  <c r="BB927" i="3"/>
  <c r="BQ927" i="3"/>
  <c r="CC927" i="3" s="1"/>
  <c r="BS926" i="3"/>
  <c r="BT926" i="3" s="1"/>
  <c r="BU926" i="3" s="1"/>
  <c r="BR926" i="3"/>
  <c r="BP930" i="3"/>
  <c r="CB930" i="3" s="1"/>
  <c r="B944" i="3"/>
  <c r="BA930" i="3"/>
  <c r="BD927" i="3"/>
  <c r="BE927" i="3" s="1"/>
  <c r="BF927" i="3" s="1"/>
  <c r="BC927" i="3"/>
  <c r="E940" i="3"/>
  <c r="F940" i="3" s="1"/>
  <c r="G940" i="3" s="1"/>
  <c r="D940" i="3"/>
  <c r="C941" i="3"/>
  <c r="CM945" i="3"/>
  <c r="CN944" i="3"/>
  <c r="CO944" i="3" s="1"/>
  <c r="CP944" i="3" s="1"/>
  <c r="CQ944" i="3" s="1"/>
  <c r="V925" i="2"/>
  <c r="G927" i="2"/>
  <c r="T927" i="2"/>
  <c r="U926" i="2"/>
  <c r="Z926" i="2" s="1"/>
  <c r="E929" i="2"/>
  <c r="F928" i="2"/>
  <c r="I928" i="2" s="1"/>
  <c r="J923" i="1"/>
  <c r="K923" i="1" s="1"/>
  <c r="H924" i="1"/>
  <c r="G924" i="1"/>
  <c r="D926" i="1"/>
  <c r="E926" i="1" s="1"/>
  <c r="I926" i="1" s="1"/>
  <c r="F925" i="1"/>
  <c r="AD948" i="6" l="1"/>
  <c r="AB948" i="6"/>
  <c r="AA948" i="6"/>
  <c r="AE948" i="6" s="1"/>
  <c r="Z948" i="6"/>
  <c r="Y949" i="6"/>
  <c r="AP948" i="6"/>
  <c r="AN948" i="6"/>
  <c r="AL948" i="6"/>
  <c r="AM948" i="6"/>
  <c r="AQ948" i="6" s="1"/>
  <c r="Q947" i="6"/>
  <c r="T947" i="6" s="1"/>
  <c r="AC947" i="6"/>
  <c r="AF947" i="6" s="1"/>
  <c r="AG947" i="6" s="1"/>
  <c r="P948" i="6"/>
  <c r="M949" i="6"/>
  <c r="O948" i="6"/>
  <c r="N948" i="6"/>
  <c r="R948" i="6"/>
  <c r="AO947" i="6"/>
  <c r="AR947" i="6" s="1"/>
  <c r="AS947" i="6" s="1"/>
  <c r="AK949" i="6"/>
  <c r="V953" i="4"/>
  <c r="X952" i="4"/>
  <c r="Z952" i="4" s="1"/>
  <c r="U954" i="4"/>
  <c r="X953" i="4"/>
  <c r="AA951" i="4"/>
  <c r="AB951" i="4" s="1"/>
  <c r="H954" i="4"/>
  <c r="I954" i="4" s="1"/>
  <c r="K953" i="4"/>
  <c r="N952" i="4"/>
  <c r="O952" i="4" s="1"/>
  <c r="DM960" i="3"/>
  <c r="DN960" i="3" s="1"/>
  <c r="DO960" i="3" s="1"/>
  <c r="DP960" i="3" s="1"/>
  <c r="CE927" i="3"/>
  <c r="CF927" i="3" s="1"/>
  <c r="CG927" i="3" s="1"/>
  <c r="CD927" i="3"/>
  <c r="BP931" i="3"/>
  <c r="CB931" i="3" s="1"/>
  <c r="B945" i="3"/>
  <c r="BA931" i="3"/>
  <c r="BB928" i="3"/>
  <c r="BQ928" i="3"/>
  <c r="CC928" i="3" s="1"/>
  <c r="BS927" i="3"/>
  <c r="BT927" i="3" s="1"/>
  <c r="BU927" i="3" s="1"/>
  <c r="BR927" i="3"/>
  <c r="BD928" i="3"/>
  <c r="BE928" i="3" s="1"/>
  <c r="BF928" i="3" s="1"/>
  <c r="BC928" i="3"/>
  <c r="E941" i="3"/>
  <c r="F941" i="3" s="1"/>
  <c r="G941" i="3" s="1"/>
  <c r="D941" i="3"/>
  <c r="C942" i="3"/>
  <c r="CM946" i="3"/>
  <c r="CN945" i="3"/>
  <c r="CO945" i="3" s="1"/>
  <c r="CP945" i="3" s="1"/>
  <c r="CQ945" i="3" s="1"/>
  <c r="V926" i="2"/>
  <c r="G928" i="2"/>
  <c r="T928" i="2"/>
  <c r="U927" i="2"/>
  <c r="Z927" i="2" s="1"/>
  <c r="E930" i="2"/>
  <c r="F929" i="2"/>
  <c r="I929" i="2" s="1"/>
  <c r="J924" i="1"/>
  <c r="K924" i="1" s="1"/>
  <c r="H925" i="1"/>
  <c r="G925" i="1"/>
  <c r="D927" i="1"/>
  <c r="E927" i="1" s="1"/>
  <c r="I927" i="1" s="1"/>
  <c r="F926" i="1"/>
  <c r="Q948" i="6" l="1"/>
  <c r="AD949" i="6"/>
  <c r="AB949" i="6"/>
  <c r="AA949" i="6"/>
  <c r="AE949" i="6" s="1"/>
  <c r="Z949" i="6"/>
  <c r="Y950" i="6"/>
  <c r="AP949" i="6"/>
  <c r="AN949" i="6"/>
  <c r="AL949" i="6"/>
  <c r="AO949" i="6" s="1"/>
  <c r="AM949" i="6"/>
  <c r="S948" i="6"/>
  <c r="T948" i="6" s="1"/>
  <c r="AC948" i="6"/>
  <c r="AF948" i="6" s="1"/>
  <c r="AG948" i="6" s="1"/>
  <c r="R949" i="6"/>
  <c r="O949" i="6"/>
  <c r="M950" i="6"/>
  <c r="N949" i="6"/>
  <c r="P949" i="6"/>
  <c r="AK950" i="6"/>
  <c r="AO948" i="6"/>
  <c r="AR948" i="6" s="1"/>
  <c r="AS948" i="6" s="1"/>
  <c r="M953" i="4"/>
  <c r="V954" i="4"/>
  <c r="X954" i="4" s="1"/>
  <c r="Z954" i="4" s="1"/>
  <c r="AA952" i="4"/>
  <c r="AB952" i="4" s="1"/>
  <c r="U955" i="4"/>
  <c r="Z953" i="4"/>
  <c r="H955" i="4"/>
  <c r="I955" i="4" s="1"/>
  <c r="K954" i="4"/>
  <c r="M954" i="4" s="1"/>
  <c r="N953" i="4"/>
  <c r="O953" i="4" s="1"/>
  <c r="DM961" i="3"/>
  <c r="DN961" i="3" s="1"/>
  <c r="DO961" i="3" s="1"/>
  <c r="DP961" i="3" s="1"/>
  <c r="CE928" i="3"/>
  <c r="CF928" i="3" s="1"/>
  <c r="CG928" i="3" s="1"/>
  <c r="CD928" i="3"/>
  <c r="BB929" i="3"/>
  <c r="BQ929" i="3"/>
  <c r="CC929" i="3" s="1"/>
  <c r="BS928" i="3"/>
  <c r="BT928" i="3" s="1"/>
  <c r="BU928" i="3" s="1"/>
  <c r="BR928" i="3"/>
  <c r="BP932" i="3"/>
  <c r="CB932" i="3" s="1"/>
  <c r="B946" i="3"/>
  <c r="BA932" i="3"/>
  <c r="BD929" i="3"/>
  <c r="BE929" i="3" s="1"/>
  <c r="BF929" i="3" s="1"/>
  <c r="BC929" i="3"/>
  <c r="E942" i="3"/>
  <c r="F942" i="3" s="1"/>
  <c r="G942" i="3" s="1"/>
  <c r="D942" i="3"/>
  <c r="C943" i="3"/>
  <c r="CM947" i="3"/>
  <c r="CN946" i="3"/>
  <c r="CO946" i="3" s="1"/>
  <c r="CP946" i="3" s="1"/>
  <c r="CQ946" i="3" s="1"/>
  <c r="V927" i="2"/>
  <c r="G929" i="2"/>
  <c r="U928" i="2"/>
  <c r="Z928" i="2" s="1"/>
  <c r="T929" i="2"/>
  <c r="E931" i="2"/>
  <c r="F930" i="2"/>
  <c r="I930" i="2" s="1"/>
  <c r="J925" i="1"/>
  <c r="K925" i="1" s="1"/>
  <c r="H926" i="1"/>
  <c r="G926" i="1"/>
  <c r="D928" i="1"/>
  <c r="E928" i="1" s="1"/>
  <c r="I928" i="1" s="1"/>
  <c r="F927" i="1"/>
  <c r="S949" i="6" l="1"/>
  <c r="M951" i="6"/>
  <c r="P950" i="6"/>
  <c r="N950" i="6"/>
  <c r="R950" i="6"/>
  <c r="O950" i="6"/>
  <c r="AD950" i="6"/>
  <c r="AB950" i="6"/>
  <c r="Z950" i="6"/>
  <c r="AA950" i="6"/>
  <c r="AE950" i="6" s="1"/>
  <c r="Y951" i="6"/>
  <c r="AC949" i="6"/>
  <c r="AF949" i="6" s="1"/>
  <c r="AG949" i="6" s="1"/>
  <c r="Q949" i="6"/>
  <c r="T949" i="6" s="1"/>
  <c r="AP950" i="6"/>
  <c r="AN950" i="6"/>
  <c r="AL950" i="6"/>
  <c r="AM950" i="6"/>
  <c r="AQ950" i="6" s="1"/>
  <c r="AK951" i="6"/>
  <c r="AQ949" i="6"/>
  <c r="AR949" i="6" s="1"/>
  <c r="AS949" i="6" s="1"/>
  <c r="V955" i="4"/>
  <c r="AA953" i="4"/>
  <c r="AB953" i="4" s="1"/>
  <c r="U956" i="4"/>
  <c r="AA954" i="4"/>
  <c r="AB954" i="4" s="1"/>
  <c r="H956" i="4"/>
  <c r="I956" i="4" s="1"/>
  <c r="K955" i="4"/>
  <c r="M955" i="4" s="1"/>
  <c r="N954" i="4"/>
  <c r="O954" i="4" s="1"/>
  <c r="DM962" i="3"/>
  <c r="DN962" i="3" s="1"/>
  <c r="DO962" i="3" s="1"/>
  <c r="DP962" i="3" s="1"/>
  <c r="CE929" i="3"/>
  <c r="CF929" i="3" s="1"/>
  <c r="CG929" i="3" s="1"/>
  <c r="CD929" i="3"/>
  <c r="BS929" i="3"/>
  <c r="BT929" i="3" s="1"/>
  <c r="BU929" i="3" s="1"/>
  <c r="BR929" i="3"/>
  <c r="BB930" i="3"/>
  <c r="BQ930" i="3"/>
  <c r="CC930" i="3" s="1"/>
  <c r="BP933" i="3"/>
  <c r="CB933" i="3" s="1"/>
  <c r="BA933" i="3"/>
  <c r="B947" i="3"/>
  <c r="BD930" i="3"/>
  <c r="BE930" i="3" s="1"/>
  <c r="BF930" i="3" s="1"/>
  <c r="BC930" i="3"/>
  <c r="E943" i="3"/>
  <c r="F943" i="3" s="1"/>
  <c r="G943" i="3" s="1"/>
  <c r="D943" i="3"/>
  <c r="C944" i="3"/>
  <c r="CM948" i="3"/>
  <c r="CN947" i="3"/>
  <c r="CO947" i="3" s="1"/>
  <c r="CP947" i="3" s="1"/>
  <c r="CQ947" i="3" s="1"/>
  <c r="V928" i="2"/>
  <c r="G930" i="2"/>
  <c r="T930" i="2"/>
  <c r="U929" i="2"/>
  <c r="Z929" i="2" s="1"/>
  <c r="F931" i="2"/>
  <c r="I931" i="2" s="1"/>
  <c r="E932" i="2"/>
  <c r="J926" i="1"/>
  <c r="K926" i="1" s="1"/>
  <c r="H927" i="1"/>
  <c r="G927" i="1"/>
  <c r="D929" i="1"/>
  <c r="E929" i="1" s="1"/>
  <c r="I929" i="1" s="1"/>
  <c r="F928" i="1"/>
  <c r="S950" i="6" l="1"/>
  <c r="AP951" i="6"/>
  <c r="AN951" i="6"/>
  <c r="AL951" i="6"/>
  <c r="AM951" i="6"/>
  <c r="AD951" i="6"/>
  <c r="AB951" i="6"/>
  <c r="AA951" i="6"/>
  <c r="AE951" i="6" s="1"/>
  <c r="Z951" i="6"/>
  <c r="Y952" i="6"/>
  <c r="AC950" i="6"/>
  <c r="AF950" i="6" s="1"/>
  <c r="AG950" i="6" s="1"/>
  <c r="Q950" i="6"/>
  <c r="T950" i="6" s="1"/>
  <c r="O951" i="6"/>
  <c r="N951" i="6"/>
  <c r="M952" i="6"/>
  <c r="R951" i="6"/>
  <c r="P951" i="6"/>
  <c r="AO950" i="6"/>
  <c r="AR950" i="6" s="1"/>
  <c r="AS950" i="6" s="1"/>
  <c r="AK952" i="6"/>
  <c r="AO951" i="6"/>
  <c r="X955" i="4"/>
  <c r="Z955" i="4" s="1"/>
  <c r="V956" i="4"/>
  <c r="U957" i="4"/>
  <c r="H957" i="4"/>
  <c r="I957" i="4" s="1"/>
  <c r="K956" i="4"/>
  <c r="N955" i="4"/>
  <c r="O955" i="4" s="1"/>
  <c r="DM963" i="3"/>
  <c r="DN963" i="3" s="1"/>
  <c r="DO963" i="3" s="1"/>
  <c r="DP963" i="3" s="1"/>
  <c r="CE930" i="3"/>
  <c r="CF930" i="3" s="1"/>
  <c r="CG930" i="3" s="1"/>
  <c r="CD930" i="3"/>
  <c r="BS930" i="3"/>
  <c r="BT930" i="3" s="1"/>
  <c r="BU930" i="3" s="1"/>
  <c r="BR930" i="3"/>
  <c r="BB931" i="3"/>
  <c r="BQ931" i="3"/>
  <c r="CC931" i="3" s="1"/>
  <c r="BP934" i="3"/>
  <c r="CB934" i="3" s="1"/>
  <c r="B948" i="3"/>
  <c r="BA934" i="3"/>
  <c r="BD931" i="3"/>
  <c r="BE931" i="3" s="1"/>
  <c r="BF931" i="3" s="1"/>
  <c r="BC931" i="3"/>
  <c r="E944" i="3"/>
  <c r="F944" i="3" s="1"/>
  <c r="G944" i="3" s="1"/>
  <c r="D944" i="3"/>
  <c r="C945" i="3"/>
  <c r="CM949" i="3"/>
  <c r="CN948" i="3"/>
  <c r="CO948" i="3" s="1"/>
  <c r="CP948" i="3" s="1"/>
  <c r="CQ948" i="3" s="1"/>
  <c r="V929" i="2"/>
  <c r="G931" i="2"/>
  <c r="T931" i="2"/>
  <c r="U930" i="2"/>
  <c r="Z930" i="2" s="1"/>
  <c r="E933" i="2"/>
  <c r="F932" i="2"/>
  <c r="I932" i="2" s="1"/>
  <c r="J927" i="1"/>
  <c r="K927" i="1" s="1"/>
  <c r="H928" i="1"/>
  <c r="G928" i="1"/>
  <c r="D930" i="1"/>
  <c r="E930" i="1" s="1"/>
  <c r="I930" i="1" s="1"/>
  <c r="F929" i="1"/>
  <c r="Q951" i="6" l="1"/>
  <c r="AD952" i="6"/>
  <c r="AB952" i="6"/>
  <c r="Z952" i="6"/>
  <c r="AA952" i="6"/>
  <c r="AE952" i="6" s="1"/>
  <c r="Y953" i="6"/>
  <c r="AP952" i="6"/>
  <c r="AN952" i="6"/>
  <c r="AM952" i="6"/>
  <c r="AL952" i="6"/>
  <c r="N952" i="6"/>
  <c r="M953" i="6"/>
  <c r="P952" i="6"/>
  <c r="R952" i="6"/>
  <c r="O952" i="6"/>
  <c r="AC951" i="6"/>
  <c r="AF951" i="6" s="1"/>
  <c r="AG951" i="6" s="1"/>
  <c r="S951" i="6"/>
  <c r="AQ951" i="6"/>
  <c r="AR951" i="6" s="1"/>
  <c r="AS951" i="6" s="1"/>
  <c r="AK953" i="6"/>
  <c r="X956" i="4"/>
  <c r="Z956" i="4" s="1"/>
  <c r="M956" i="4"/>
  <c r="V957" i="4"/>
  <c r="AA955" i="4"/>
  <c r="AB955" i="4" s="1"/>
  <c r="U958" i="4"/>
  <c r="H958" i="4"/>
  <c r="I958" i="4" s="1"/>
  <c r="K957" i="4"/>
  <c r="N956" i="4"/>
  <c r="O956" i="4" s="1"/>
  <c r="DM964" i="3"/>
  <c r="DN964" i="3" s="1"/>
  <c r="DO964" i="3" s="1"/>
  <c r="DP964" i="3" s="1"/>
  <c r="CE931" i="3"/>
  <c r="CF931" i="3" s="1"/>
  <c r="CG931" i="3" s="1"/>
  <c r="CD931" i="3"/>
  <c r="BB932" i="3"/>
  <c r="BQ932" i="3"/>
  <c r="CC932" i="3" s="1"/>
  <c r="BP935" i="3"/>
  <c r="CB935" i="3" s="1"/>
  <c r="B949" i="3"/>
  <c r="BA935" i="3"/>
  <c r="BS931" i="3"/>
  <c r="BT931" i="3" s="1"/>
  <c r="BU931" i="3" s="1"/>
  <c r="BR931" i="3"/>
  <c r="BD932" i="3"/>
  <c r="BE932" i="3" s="1"/>
  <c r="BF932" i="3" s="1"/>
  <c r="BC932" i="3"/>
  <c r="E945" i="3"/>
  <c r="F945" i="3" s="1"/>
  <c r="G945" i="3" s="1"/>
  <c r="D945" i="3"/>
  <c r="C946" i="3"/>
  <c r="CM950" i="3"/>
  <c r="CN949" i="3"/>
  <c r="CO949" i="3" s="1"/>
  <c r="CP949" i="3" s="1"/>
  <c r="CQ949" i="3" s="1"/>
  <c r="V930" i="2"/>
  <c r="G932" i="2"/>
  <c r="T932" i="2"/>
  <c r="U931" i="2"/>
  <c r="Z931" i="2" s="1"/>
  <c r="F933" i="2"/>
  <c r="I933" i="2" s="1"/>
  <c r="E934" i="2"/>
  <c r="J928" i="1"/>
  <c r="K928" i="1" s="1"/>
  <c r="G929" i="1"/>
  <c r="H929" i="1"/>
  <c r="D931" i="1"/>
  <c r="E931" i="1" s="1"/>
  <c r="I931" i="1" s="1"/>
  <c r="F930" i="1"/>
  <c r="T951" i="6" l="1"/>
  <c r="S952" i="6"/>
  <c r="AP953" i="6"/>
  <c r="AN953" i="6"/>
  <c r="AM953" i="6"/>
  <c r="AL953" i="6"/>
  <c r="AD953" i="6"/>
  <c r="AB953" i="6"/>
  <c r="Z953" i="6"/>
  <c r="AA953" i="6"/>
  <c r="AE953" i="6" s="1"/>
  <c r="Y954" i="6"/>
  <c r="AC952" i="6"/>
  <c r="AF952" i="6" s="1"/>
  <c r="AG952" i="6" s="1"/>
  <c r="Q952" i="6"/>
  <c r="N953" i="6"/>
  <c r="R953" i="6"/>
  <c r="M954" i="6"/>
  <c r="O953" i="6"/>
  <c r="P953" i="6"/>
  <c r="AQ952" i="6"/>
  <c r="AO953" i="6"/>
  <c r="AQ953" i="6"/>
  <c r="AK954" i="6"/>
  <c r="AO952" i="6"/>
  <c r="M957" i="4"/>
  <c r="X957" i="4"/>
  <c r="V958" i="4"/>
  <c r="AA956" i="4"/>
  <c r="AB956" i="4" s="1"/>
  <c r="Z957" i="4"/>
  <c r="U959" i="4"/>
  <c r="X958" i="4"/>
  <c r="H959" i="4"/>
  <c r="I959" i="4" s="1"/>
  <c r="K958" i="4"/>
  <c r="N957" i="4"/>
  <c r="O957" i="4" s="1"/>
  <c r="DM965" i="3"/>
  <c r="DN965" i="3" s="1"/>
  <c r="DO965" i="3" s="1"/>
  <c r="DP965" i="3" s="1"/>
  <c r="CE932" i="3"/>
  <c r="CF932" i="3" s="1"/>
  <c r="CG932" i="3" s="1"/>
  <c r="CD932" i="3"/>
  <c r="BB933" i="3"/>
  <c r="BQ933" i="3"/>
  <c r="CC933" i="3" s="1"/>
  <c r="BS932" i="3"/>
  <c r="BT932" i="3" s="1"/>
  <c r="BU932" i="3" s="1"/>
  <c r="BR932" i="3"/>
  <c r="BP936" i="3"/>
  <c r="CB936" i="3" s="1"/>
  <c r="B950" i="3"/>
  <c r="BA936" i="3"/>
  <c r="BD933" i="3"/>
  <c r="BE933" i="3" s="1"/>
  <c r="BF933" i="3" s="1"/>
  <c r="BC933" i="3"/>
  <c r="E946" i="3"/>
  <c r="F946" i="3" s="1"/>
  <c r="G946" i="3" s="1"/>
  <c r="D946" i="3"/>
  <c r="C947" i="3"/>
  <c r="CM951" i="3"/>
  <c r="CN950" i="3"/>
  <c r="CO950" i="3" s="1"/>
  <c r="CP950" i="3" s="1"/>
  <c r="CQ950" i="3" s="1"/>
  <c r="V931" i="2"/>
  <c r="G933" i="2"/>
  <c r="T933" i="2"/>
  <c r="U932" i="2"/>
  <c r="Z932" i="2" s="1"/>
  <c r="E935" i="2"/>
  <c r="F934" i="2"/>
  <c r="I934" i="2" s="1"/>
  <c r="J929" i="1"/>
  <c r="K929" i="1" s="1"/>
  <c r="G930" i="1"/>
  <c r="H930" i="1"/>
  <c r="D932" i="1"/>
  <c r="E932" i="1" s="1"/>
  <c r="I932" i="1" s="1"/>
  <c r="F931" i="1"/>
  <c r="S953" i="6" l="1"/>
  <c r="T952" i="6"/>
  <c r="AC953" i="6"/>
  <c r="AF953" i="6" s="1"/>
  <c r="AG953" i="6" s="1"/>
  <c r="AD954" i="6"/>
  <c r="AB954" i="6"/>
  <c r="Z954" i="6"/>
  <c r="AA954" i="6"/>
  <c r="AE954" i="6" s="1"/>
  <c r="Y955" i="6"/>
  <c r="Q953" i="6"/>
  <c r="T953" i="6" s="1"/>
  <c r="P954" i="6"/>
  <c r="N954" i="6"/>
  <c r="R954" i="6"/>
  <c r="O954" i="6"/>
  <c r="M955" i="6"/>
  <c r="AP954" i="6"/>
  <c r="AN954" i="6"/>
  <c r="AM954" i="6"/>
  <c r="AL954" i="6"/>
  <c r="AQ954" i="6"/>
  <c r="AK955" i="6"/>
  <c r="AR953" i="6"/>
  <c r="AS953" i="6" s="1"/>
  <c r="AR952" i="6"/>
  <c r="AS952" i="6" s="1"/>
  <c r="M958" i="4"/>
  <c r="V959" i="4"/>
  <c r="X959" i="4" s="1"/>
  <c r="U960" i="4"/>
  <c r="AA957" i="4"/>
  <c r="AB957" i="4" s="1"/>
  <c r="Z958" i="4"/>
  <c r="H960" i="4"/>
  <c r="I960" i="4" s="1"/>
  <c r="K959" i="4"/>
  <c r="M959" i="4" s="1"/>
  <c r="N958" i="4"/>
  <c r="O958" i="4" s="1"/>
  <c r="DM966" i="3"/>
  <c r="DN966" i="3" s="1"/>
  <c r="DO966" i="3" s="1"/>
  <c r="DP966" i="3" s="1"/>
  <c r="CE933" i="3"/>
  <c r="CD933" i="3"/>
  <c r="BB934" i="3"/>
  <c r="BQ934" i="3"/>
  <c r="CC934" i="3" s="1"/>
  <c r="BP937" i="3"/>
  <c r="CB937" i="3" s="1"/>
  <c r="BA937" i="3"/>
  <c r="B951" i="3"/>
  <c r="BS933" i="3"/>
  <c r="BT933" i="3" s="1"/>
  <c r="BU933" i="3" s="1"/>
  <c r="BR933" i="3"/>
  <c r="BC934" i="3"/>
  <c r="BD934" i="3"/>
  <c r="BE934" i="3" s="1"/>
  <c r="BF934" i="3" s="1"/>
  <c r="E947" i="3"/>
  <c r="F947" i="3" s="1"/>
  <c r="G947" i="3" s="1"/>
  <c r="D947" i="3"/>
  <c r="C948" i="3"/>
  <c r="CM952" i="3"/>
  <c r="CN951" i="3"/>
  <c r="CO951" i="3" s="1"/>
  <c r="CP951" i="3" s="1"/>
  <c r="CQ951" i="3" s="1"/>
  <c r="V932" i="2"/>
  <c r="G934" i="2"/>
  <c r="T934" i="2"/>
  <c r="U933" i="2"/>
  <c r="Z933" i="2" s="1"/>
  <c r="E936" i="2"/>
  <c r="F935" i="2"/>
  <c r="I935" i="2" s="1"/>
  <c r="J930" i="1"/>
  <c r="K930" i="1" s="1"/>
  <c r="H931" i="1"/>
  <c r="G931" i="1"/>
  <c r="D933" i="1"/>
  <c r="E933" i="1" s="1"/>
  <c r="I933" i="1" s="1"/>
  <c r="F932" i="1"/>
  <c r="S954" i="6" l="1"/>
  <c r="O955" i="6"/>
  <c r="N955" i="6"/>
  <c r="R955" i="6"/>
  <c r="M956" i="6"/>
  <c r="P955" i="6"/>
  <c r="AD955" i="6"/>
  <c r="AB955" i="6"/>
  <c r="Z955" i="6"/>
  <c r="AA955" i="6"/>
  <c r="AE955" i="6" s="1"/>
  <c r="Y956" i="6"/>
  <c r="Q954" i="6"/>
  <c r="T954" i="6" s="1"/>
  <c r="AP955" i="6"/>
  <c r="AN955" i="6"/>
  <c r="AM955" i="6"/>
  <c r="AL955" i="6"/>
  <c r="AC954" i="6"/>
  <c r="AF954" i="6" s="1"/>
  <c r="AG954" i="6" s="1"/>
  <c r="AK956" i="6"/>
  <c r="AO954" i="6"/>
  <c r="AR954" i="6"/>
  <c r="AS954" i="6" s="1"/>
  <c r="V960" i="4"/>
  <c r="Z959" i="4"/>
  <c r="AA958" i="4"/>
  <c r="AB958" i="4" s="1"/>
  <c r="X960" i="4"/>
  <c r="U961" i="4"/>
  <c r="H961" i="4"/>
  <c r="I961" i="4" s="1"/>
  <c r="K960" i="4"/>
  <c r="M960" i="4" s="1"/>
  <c r="N959" i="4"/>
  <c r="O959" i="4" s="1"/>
  <c r="DM967" i="3"/>
  <c r="DN967" i="3" s="1"/>
  <c r="DO967" i="3" s="1"/>
  <c r="DP967" i="3" s="1"/>
  <c r="CE934" i="3"/>
  <c r="CF934" i="3" s="1"/>
  <c r="CG934" i="3" s="1"/>
  <c r="CD934" i="3"/>
  <c r="CF933" i="3"/>
  <c r="CG933" i="3" s="1"/>
  <c r="BB935" i="3"/>
  <c r="BQ935" i="3"/>
  <c r="CC935" i="3" s="1"/>
  <c r="BP938" i="3"/>
  <c r="CB938" i="3" s="1"/>
  <c r="BA938" i="3"/>
  <c r="B952" i="3"/>
  <c r="BS934" i="3"/>
  <c r="BT934" i="3" s="1"/>
  <c r="BU934" i="3" s="1"/>
  <c r="BR934" i="3"/>
  <c r="BC935" i="3"/>
  <c r="BD935" i="3"/>
  <c r="BE935" i="3" s="1"/>
  <c r="BF935" i="3" s="1"/>
  <c r="E948" i="3"/>
  <c r="F948" i="3" s="1"/>
  <c r="G948" i="3" s="1"/>
  <c r="D948" i="3"/>
  <c r="C949" i="3"/>
  <c r="CM953" i="3"/>
  <c r="CN952" i="3"/>
  <c r="CO952" i="3" s="1"/>
  <c r="CP952" i="3" s="1"/>
  <c r="CQ952" i="3" s="1"/>
  <c r="V933" i="2"/>
  <c r="G935" i="2"/>
  <c r="T935" i="2"/>
  <c r="U934" i="2"/>
  <c r="Z934" i="2" s="1"/>
  <c r="E937" i="2"/>
  <c r="F936" i="2"/>
  <c r="I936" i="2" s="1"/>
  <c r="J931" i="1"/>
  <c r="K931" i="1" s="1"/>
  <c r="H932" i="1"/>
  <c r="G932" i="1"/>
  <c r="D934" i="1"/>
  <c r="E934" i="1" s="1"/>
  <c r="I934" i="1" s="1"/>
  <c r="F933" i="1"/>
  <c r="AQ955" i="6" l="1"/>
  <c r="Q955" i="6"/>
  <c r="AB956" i="6"/>
  <c r="AD956" i="6"/>
  <c r="Z956" i="6"/>
  <c r="AA956" i="6"/>
  <c r="AE956" i="6" s="1"/>
  <c r="Y957" i="6"/>
  <c r="AP956" i="6"/>
  <c r="AN956" i="6"/>
  <c r="AL956" i="6"/>
  <c r="AO956" i="6" s="1"/>
  <c r="AM956" i="6"/>
  <c r="N956" i="6"/>
  <c r="R956" i="6"/>
  <c r="P956" i="6"/>
  <c r="O956" i="6"/>
  <c r="M957" i="6"/>
  <c r="AC955" i="6"/>
  <c r="AF955" i="6" s="1"/>
  <c r="AG955" i="6" s="1"/>
  <c r="S955" i="6"/>
  <c r="T955" i="6" s="1"/>
  <c r="AO955" i="6"/>
  <c r="AR955" i="6" s="1"/>
  <c r="AS955" i="6" s="1"/>
  <c r="AK957" i="6"/>
  <c r="V961" i="4"/>
  <c r="X961" i="4" s="1"/>
  <c r="Z960" i="4"/>
  <c r="AA960" i="4" s="1"/>
  <c r="AB960" i="4" s="1"/>
  <c r="U962" i="4"/>
  <c r="AA959" i="4"/>
  <c r="AB959" i="4" s="1"/>
  <c r="H962" i="4"/>
  <c r="I962" i="4" s="1"/>
  <c r="K961" i="4"/>
  <c r="M961" i="4" s="1"/>
  <c r="N960" i="4"/>
  <c r="O960" i="4" s="1"/>
  <c r="DM968" i="3"/>
  <c r="DN968" i="3" s="1"/>
  <c r="DO968" i="3" s="1"/>
  <c r="DP968" i="3" s="1"/>
  <c r="CE935" i="3"/>
  <c r="CF935" i="3" s="1"/>
  <c r="CG935" i="3" s="1"/>
  <c r="CD935" i="3"/>
  <c r="BB936" i="3"/>
  <c r="BQ936" i="3"/>
  <c r="CC936" i="3" s="1"/>
  <c r="BS935" i="3"/>
  <c r="BT935" i="3" s="1"/>
  <c r="BU935" i="3" s="1"/>
  <c r="BR935" i="3"/>
  <c r="BP939" i="3"/>
  <c r="CB939" i="3" s="1"/>
  <c r="B953" i="3"/>
  <c r="BA939" i="3"/>
  <c r="BC936" i="3"/>
  <c r="BD936" i="3"/>
  <c r="BE936" i="3" s="1"/>
  <c r="BF936" i="3" s="1"/>
  <c r="D949" i="3"/>
  <c r="E949" i="3"/>
  <c r="F949" i="3" s="1"/>
  <c r="G949" i="3" s="1"/>
  <c r="C950" i="3"/>
  <c r="CM954" i="3"/>
  <c r="CN953" i="3"/>
  <c r="CO953" i="3" s="1"/>
  <c r="CP953" i="3" s="1"/>
  <c r="CQ953" i="3" s="1"/>
  <c r="V934" i="2"/>
  <c r="G936" i="2"/>
  <c r="T936" i="2"/>
  <c r="U935" i="2"/>
  <c r="Z935" i="2" s="1"/>
  <c r="F937" i="2"/>
  <c r="I937" i="2" s="1"/>
  <c r="E938" i="2"/>
  <c r="J932" i="1"/>
  <c r="K932" i="1" s="1"/>
  <c r="H933" i="1"/>
  <c r="G933" i="1"/>
  <c r="D935" i="1"/>
  <c r="E935" i="1" s="1"/>
  <c r="I935" i="1" s="1"/>
  <c r="F934" i="1"/>
  <c r="AD957" i="6" l="1"/>
  <c r="AB957" i="6"/>
  <c r="Z957" i="6"/>
  <c r="AA957" i="6"/>
  <c r="AE957" i="6" s="1"/>
  <c r="Y958" i="6"/>
  <c r="AP957" i="6"/>
  <c r="AN957" i="6"/>
  <c r="AL957" i="6"/>
  <c r="AO957" i="6" s="1"/>
  <c r="AM957" i="6"/>
  <c r="AQ957" i="6" s="1"/>
  <c r="N957" i="6"/>
  <c r="R957" i="6"/>
  <c r="O957" i="6"/>
  <c r="M958" i="6"/>
  <c r="P957" i="6"/>
  <c r="S956" i="6"/>
  <c r="Q956" i="6"/>
  <c r="AC956" i="6"/>
  <c r="AF956" i="6" s="1"/>
  <c r="AG956" i="6" s="1"/>
  <c r="AQ956" i="6"/>
  <c r="AR956" i="6" s="1"/>
  <c r="AS956" i="6" s="1"/>
  <c r="AK958" i="6"/>
  <c r="V962" i="4"/>
  <c r="U963" i="4"/>
  <c r="Z961" i="4"/>
  <c r="H963" i="4"/>
  <c r="I963" i="4" s="1"/>
  <c r="K962" i="4"/>
  <c r="N961" i="4"/>
  <c r="O961" i="4" s="1"/>
  <c r="DM969" i="3"/>
  <c r="DN969" i="3" s="1"/>
  <c r="DO969" i="3" s="1"/>
  <c r="DP969" i="3" s="1"/>
  <c r="CD936" i="3"/>
  <c r="CE936" i="3"/>
  <c r="CF936" i="3" s="1"/>
  <c r="CG936" i="3" s="1"/>
  <c r="BB937" i="3"/>
  <c r="BQ937" i="3"/>
  <c r="CC937" i="3" s="1"/>
  <c r="BP940" i="3"/>
  <c r="CB940" i="3" s="1"/>
  <c r="B954" i="3"/>
  <c r="BA940" i="3"/>
  <c r="BS936" i="3"/>
  <c r="BT936" i="3" s="1"/>
  <c r="BU936" i="3" s="1"/>
  <c r="BR936" i="3"/>
  <c r="BD937" i="3"/>
  <c r="BE937" i="3" s="1"/>
  <c r="BF937" i="3" s="1"/>
  <c r="BC937" i="3"/>
  <c r="D950" i="3"/>
  <c r="E950" i="3"/>
  <c r="F950" i="3" s="1"/>
  <c r="G950" i="3" s="1"/>
  <c r="C951" i="3"/>
  <c r="CM955" i="3"/>
  <c r="CN954" i="3"/>
  <c r="CO954" i="3" s="1"/>
  <c r="CP954" i="3" s="1"/>
  <c r="CQ954" i="3" s="1"/>
  <c r="V935" i="2"/>
  <c r="G937" i="2"/>
  <c r="T937" i="2"/>
  <c r="U936" i="2"/>
  <c r="Z936" i="2" s="1"/>
  <c r="E939" i="2"/>
  <c r="F938" i="2"/>
  <c r="I938" i="2" s="1"/>
  <c r="J933" i="1"/>
  <c r="K933" i="1" s="1"/>
  <c r="H934" i="1"/>
  <c r="G934" i="1"/>
  <c r="D936" i="1"/>
  <c r="E936" i="1" s="1"/>
  <c r="I936" i="1" s="1"/>
  <c r="F935" i="1"/>
  <c r="T956" i="6" l="1"/>
  <c r="AB958" i="6"/>
  <c r="AD958" i="6"/>
  <c r="Z958" i="6"/>
  <c r="AA958" i="6"/>
  <c r="AE958" i="6" s="1"/>
  <c r="Y959" i="6"/>
  <c r="Q957" i="6"/>
  <c r="AP958" i="6"/>
  <c r="AN958" i="6"/>
  <c r="AL958" i="6"/>
  <c r="AM958" i="6"/>
  <c r="O958" i="6"/>
  <c r="P958" i="6"/>
  <c r="N958" i="6"/>
  <c r="M959" i="6"/>
  <c r="R958" i="6"/>
  <c r="AC957" i="6"/>
  <c r="AF957" i="6" s="1"/>
  <c r="AG957" i="6" s="1"/>
  <c r="S957" i="6"/>
  <c r="AR957" i="6"/>
  <c r="AS957" i="6" s="1"/>
  <c r="AK959" i="6"/>
  <c r="M962" i="4"/>
  <c r="X962" i="4"/>
  <c r="V963" i="4"/>
  <c r="X963" i="4" s="1"/>
  <c r="AA961" i="4"/>
  <c r="AB961" i="4" s="1"/>
  <c r="U964" i="4"/>
  <c r="Z962" i="4"/>
  <c r="H964" i="4"/>
  <c r="I964" i="4" s="1"/>
  <c r="K963" i="4"/>
  <c r="M963" i="4" s="1"/>
  <c r="N962" i="4"/>
  <c r="O962" i="4" s="1"/>
  <c r="DM970" i="3"/>
  <c r="DN970" i="3" s="1"/>
  <c r="DO970" i="3" s="1"/>
  <c r="DP970" i="3" s="1"/>
  <c r="CD937" i="3"/>
  <c r="CE937" i="3"/>
  <c r="CF937" i="3" s="1"/>
  <c r="CG937" i="3" s="1"/>
  <c r="BB938" i="3"/>
  <c r="BQ938" i="3"/>
  <c r="CC938" i="3" s="1"/>
  <c r="BP941" i="3"/>
  <c r="CB941" i="3" s="1"/>
  <c r="B955" i="3"/>
  <c r="BA941" i="3"/>
  <c r="BS937" i="3"/>
  <c r="BT937" i="3" s="1"/>
  <c r="BU937" i="3" s="1"/>
  <c r="BR937" i="3"/>
  <c r="BD938" i="3"/>
  <c r="BE938" i="3" s="1"/>
  <c r="BF938" i="3" s="1"/>
  <c r="BC938" i="3"/>
  <c r="D951" i="3"/>
  <c r="E951" i="3"/>
  <c r="F951" i="3" s="1"/>
  <c r="G951" i="3" s="1"/>
  <c r="C952" i="3"/>
  <c r="CM956" i="3"/>
  <c r="CN955" i="3"/>
  <c r="CO955" i="3" s="1"/>
  <c r="CP955" i="3" s="1"/>
  <c r="CQ955" i="3" s="1"/>
  <c r="V936" i="2"/>
  <c r="G938" i="2"/>
  <c r="U937" i="2"/>
  <c r="Z937" i="2" s="1"/>
  <c r="T938" i="2"/>
  <c r="F939" i="2"/>
  <c r="I939" i="2" s="1"/>
  <c r="E940" i="2"/>
  <c r="J934" i="1"/>
  <c r="K934" i="1" s="1"/>
  <c r="H935" i="1"/>
  <c r="G935" i="1"/>
  <c r="D937" i="1"/>
  <c r="E937" i="1" s="1"/>
  <c r="I937" i="1" s="1"/>
  <c r="F936" i="1"/>
  <c r="S958" i="6" l="1"/>
  <c r="T957" i="6"/>
  <c r="Q958" i="6"/>
  <c r="T958" i="6" s="1"/>
  <c r="AP959" i="6"/>
  <c r="AN959" i="6"/>
  <c r="AL959" i="6"/>
  <c r="AM959" i="6"/>
  <c r="AB959" i="6"/>
  <c r="AD959" i="6"/>
  <c r="Z959" i="6"/>
  <c r="AA959" i="6"/>
  <c r="AE959" i="6" s="1"/>
  <c r="Y960" i="6"/>
  <c r="R959" i="6"/>
  <c r="P959" i="6"/>
  <c r="O959" i="6"/>
  <c r="N959" i="6"/>
  <c r="M960" i="6"/>
  <c r="AC958" i="6"/>
  <c r="AF958" i="6" s="1"/>
  <c r="AG958" i="6" s="1"/>
  <c r="AQ959" i="6"/>
  <c r="AK960" i="6"/>
  <c r="AQ958" i="6"/>
  <c r="AO958" i="6"/>
  <c r="V964" i="4"/>
  <c r="AA962" i="4"/>
  <c r="AB962" i="4" s="1"/>
  <c r="Z963" i="4"/>
  <c r="U965" i="4"/>
  <c r="H965" i="4"/>
  <c r="I965" i="4" s="1"/>
  <c r="K964" i="4"/>
  <c r="M964" i="4" s="1"/>
  <c r="N963" i="4"/>
  <c r="O963" i="4" s="1"/>
  <c r="DM971" i="3"/>
  <c r="DN971" i="3" s="1"/>
  <c r="DO971" i="3" s="1"/>
  <c r="DP971" i="3" s="1"/>
  <c r="CE938" i="3"/>
  <c r="CF938" i="3" s="1"/>
  <c r="CG938" i="3" s="1"/>
  <c r="CD938" i="3"/>
  <c r="BB939" i="3"/>
  <c r="BQ939" i="3"/>
  <c r="CC939" i="3" s="1"/>
  <c r="BP942" i="3"/>
  <c r="CB942" i="3" s="1"/>
  <c r="BA942" i="3"/>
  <c r="B956" i="3"/>
  <c r="BS938" i="3"/>
  <c r="BT938" i="3" s="1"/>
  <c r="BU938" i="3" s="1"/>
  <c r="BR938" i="3"/>
  <c r="BD939" i="3"/>
  <c r="BE939" i="3" s="1"/>
  <c r="BF939" i="3" s="1"/>
  <c r="BC939" i="3"/>
  <c r="D952" i="3"/>
  <c r="E952" i="3"/>
  <c r="F952" i="3" s="1"/>
  <c r="G952" i="3" s="1"/>
  <c r="C953" i="3"/>
  <c r="CM957" i="3"/>
  <c r="CN956" i="3"/>
  <c r="CO956" i="3" s="1"/>
  <c r="CP956" i="3" s="1"/>
  <c r="CQ956" i="3" s="1"/>
  <c r="V937" i="2"/>
  <c r="G939" i="2"/>
  <c r="T939" i="2"/>
  <c r="U938" i="2"/>
  <c r="Z938" i="2" s="1"/>
  <c r="E941" i="2"/>
  <c r="F940" i="2"/>
  <c r="I940" i="2" s="1"/>
  <c r="J935" i="1"/>
  <c r="K935" i="1" s="1"/>
  <c r="H936" i="1"/>
  <c r="G936" i="1"/>
  <c r="D938" i="1"/>
  <c r="E938" i="1" s="1"/>
  <c r="I938" i="1" s="1"/>
  <c r="F937" i="1"/>
  <c r="Q959" i="6" l="1"/>
  <c r="AB960" i="6"/>
  <c r="AD960" i="6"/>
  <c r="AA960" i="6"/>
  <c r="AE960" i="6" s="1"/>
  <c r="Z960" i="6"/>
  <c r="Y961" i="6"/>
  <c r="AC959" i="6"/>
  <c r="AF959" i="6" s="1"/>
  <c r="AG959" i="6" s="1"/>
  <c r="N960" i="6"/>
  <c r="R960" i="6"/>
  <c r="M961" i="6"/>
  <c r="P960" i="6"/>
  <c r="O960" i="6"/>
  <c r="AP960" i="6"/>
  <c r="AN960" i="6"/>
  <c r="AL960" i="6"/>
  <c r="AM960" i="6"/>
  <c r="S959" i="6"/>
  <c r="T959" i="6" s="1"/>
  <c r="AR958" i="6"/>
  <c r="AS958" i="6" s="1"/>
  <c r="AQ960" i="6"/>
  <c r="AK961" i="6"/>
  <c r="AO960" i="6"/>
  <c r="AO959" i="6"/>
  <c r="AR959" i="6" s="1"/>
  <c r="AS959" i="6" s="1"/>
  <c r="V965" i="4"/>
  <c r="X964" i="4"/>
  <c r="Z964" i="4" s="1"/>
  <c r="AA963" i="4"/>
  <c r="AB963" i="4" s="1"/>
  <c r="U966" i="4"/>
  <c r="H966" i="4"/>
  <c r="I966" i="4" s="1"/>
  <c r="K965" i="4"/>
  <c r="N964" i="4"/>
  <c r="O964" i="4" s="1"/>
  <c r="DM972" i="3"/>
  <c r="DN972" i="3" s="1"/>
  <c r="DO972" i="3" s="1"/>
  <c r="DP972" i="3" s="1"/>
  <c r="CE939" i="3"/>
  <c r="CD939" i="3"/>
  <c r="CF939" i="3"/>
  <c r="CG939" i="3" s="1"/>
  <c r="BS939" i="3"/>
  <c r="BT939" i="3" s="1"/>
  <c r="BU939" i="3" s="1"/>
  <c r="BR939" i="3"/>
  <c r="BB940" i="3"/>
  <c r="BQ940" i="3"/>
  <c r="CC940" i="3" s="1"/>
  <c r="BP943" i="3"/>
  <c r="CB943" i="3" s="1"/>
  <c r="B957" i="3"/>
  <c r="BA943" i="3"/>
  <c r="BD940" i="3"/>
  <c r="BE940" i="3" s="1"/>
  <c r="BF940" i="3" s="1"/>
  <c r="BC940" i="3"/>
  <c r="D953" i="3"/>
  <c r="E953" i="3"/>
  <c r="F953" i="3" s="1"/>
  <c r="G953" i="3" s="1"/>
  <c r="C954" i="3"/>
  <c r="CM958" i="3"/>
  <c r="CN957" i="3"/>
  <c r="CO957" i="3" s="1"/>
  <c r="CP957" i="3" s="1"/>
  <c r="CQ957" i="3" s="1"/>
  <c r="V938" i="2"/>
  <c r="G940" i="2"/>
  <c r="T940" i="2"/>
  <c r="U939" i="2"/>
  <c r="Z939" i="2" s="1"/>
  <c r="E942" i="2"/>
  <c r="F941" i="2"/>
  <c r="I941" i="2" s="1"/>
  <c r="J936" i="1"/>
  <c r="K936" i="1" s="1"/>
  <c r="G937" i="1"/>
  <c r="H937" i="1"/>
  <c r="D939" i="1"/>
  <c r="E939" i="1" s="1"/>
  <c r="I939" i="1" s="1"/>
  <c r="F938" i="1"/>
  <c r="Q960" i="6" l="1"/>
  <c r="S960" i="6"/>
  <c r="AP961" i="6"/>
  <c r="AN961" i="6"/>
  <c r="AL961" i="6"/>
  <c r="AM961" i="6"/>
  <c r="AB961" i="6"/>
  <c r="AD961" i="6"/>
  <c r="Z961" i="6"/>
  <c r="AA961" i="6"/>
  <c r="AE961" i="6" s="1"/>
  <c r="Y962" i="6"/>
  <c r="T960" i="6"/>
  <c r="N961" i="6"/>
  <c r="R961" i="6"/>
  <c r="M962" i="6"/>
  <c r="P961" i="6"/>
  <c r="O961" i="6"/>
  <c r="AC960" i="6"/>
  <c r="AF960" i="6" s="1"/>
  <c r="AG960" i="6" s="1"/>
  <c r="AK962" i="6"/>
  <c r="AR960" i="6"/>
  <c r="AS960" i="6" s="1"/>
  <c r="M965" i="4"/>
  <c r="X965" i="4"/>
  <c r="V966" i="4"/>
  <c r="X966" i="4" s="1"/>
  <c r="Z965" i="4"/>
  <c r="AA964" i="4"/>
  <c r="AB964" i="4" s="1"/>
  <c r="U967" i="4"/>
  <c r="H967" i="4"/>
  <c r="I967" i="4" s="1"/>
  <c r="K966" i="4"/>
  <c r="N965" i="4"/>
  <c r="O965" i="4" s="1"/>
  <c r="DM973" i="3"/>
  <c r="DN973" i="3" s="1"/>
  <c r="DO973" i="3" s="1"/>
  <c r="DP973" i="3" s="1"/>
  <c r="CE940" i="3"/>
  <c r="CF940" i="3" s="1"/>
  <c r="CG940" i="3" s="1"/>
  <c r="CD940" i="3"/>
  <c r="BB941" i="3"/>
  <c r="BQ941" i="3"/>
  <c r="CC941" i="3" s="1"/>
  <c r="BP944" i="3"/>
  <c r="CB944" i="3" s="1"/>
  <c r="B958" i="3"/>
  <c r="BA944" i="3"/>
  <c r="BS940" i="3"/>
  <c r="BT940" i="3" s="1"/>
  <c r="BU940" i="3" s="1"/>
  <c r="BR940" i="3"/>
  <c r="BD941" i="3"/>
  <c r="BE941" i="3" s="1"/>
  <c r="BF941" i="3" s="1"/>
  <c r="BC941" i="3"/>
  <c r="E954" i="3"/>
  <c r="F954" i="3" s="1"/>
  <c r="G954" i="3" s="1"/>
  <c r="D954" i="3"/>
  <c r="C955" i="3"/>
  <c r="CM959" i="3"/>
  <c r="CN958" i="3"/>
  <c r="CO958" i="3" s="1"/>
  <c r="CP958" i="3" s="1"/>
  <c r="CQ958" i="3" s="1"/>
  <c r="V939" i="2"/>
  <c r="G941" i="2"/>
  <c r="T941" i="2"/>
  <c r="U940" i="2"/>
  <c r="Z940" i="2" s="1"/>
  <c r="E943" i="2"/>
  <c r="F942" i="2"/>
  <c r="I942" i="2" s="1"/>
  <c r="J937" i="1"/>
  <c r="K937" i="1" s="1"/>
  <c r="G938" i="1"/>
  <c r="H938" i="1"/>
  <c r="D940" i="1"/>
  <c r="E940" i="1" s="1"/>
  <c r="I940" i="1" s="1"/>
  <c r="F939" i="1"/>
  <c r="AC961" i="6" l="1"/>
  <c r="AF961" i="6" s="1"/>
  <c r="AG961" i="6" s="1"/>
  <c r="AP962" i="6"/>
  <c r="AN962" i="6"/>
  <c r="AL962" i="6"/>
  <c r="AM962" i="6"/>
  <c r="S961" i="6"/>
  <c r="AB962" i="6"/>
  <c r="AD962" i="6"/>
  <c r="Z962" i="6"/>
  <c r="AA962" i="6"/>
  <c r="AE962" i="6" s="1"/>
  <c r="Y963" i="6"/>
  <c r="Q961" i="6"/>
  <c r="M963" i="6"/>
  <c r="R962" i="6"/>
  <c r="P962" i="6"/>
  <c r="N962" i="6"/>
  <c r="O962" i="6"/>
  <c r="AK963" i="6"/>
  <c r="AO962" i="6"/>
  <c r="AQ962" i="6"/>
  <c r="AR962" i="6" s="1"/>
  <c r="AS962" i="6" s="1"/>
  <c r="AQ961" i="6"/>
  <c r="AO961" i="6"/>
  <c r="M966" i="4"/>
  <c r="V967" i="4"/>
  <c r="Z966" i="4"/>
  <c r="AA966" i="4" s="1"/>
  <c r="AB966" i="4" s="1"/>
  <c r="X967" i="4"/>
  <c r="U968" i="4"/>
  <c r="AA965" i="4"/>
  <c r="AB965" i="4" s="1"/>
  <c r="H968" i="4"/>
  <c r="I968" i="4" s="1"/>
  <c r="K967" i="4"/>
  <c r="M967" i="4" s="1"/>
  <c r="N966" i="4"/>
  <c r="O966" i="4" s="1"/>
  <c r="DM974" i="3"/>
  <c r="DN974" i="3" s="1"/>
  <c r="DO974" i="3" s="1"/>
  <c r="DP974" i="3" s="1"/>
  <c r="CE941" i="3"/>
  <c r="CF941" i="3" s="1"/>
  <c r="CG941" i="3" s="1"/>
  <c r="CD941" i="3"/>
  <c r="BB942" i="3"/>
  <c r="BQ942" i="3"/>
  <c r="CC942" i="3" s="1"/>
  <c r="BP945" i="3"/>
  <c r="CB945" i="3" s="1"/>
  <c r="B959" i="3"/>
  <c r="BA945" i="3"/>
  <c r="BS941" i="3"/>
  <c r="BT941" i="3" s="1"/>
  <c r="BU941" i="3" s="1"/>
  <c r="BR941" i="3"/>
  <c r="BD942" i="3"/>
  <c r="BE942" i="3" s="1"/>
  <c r="BF942" i="3" s="1"/>
  <c r="BC942" i="3"/>
  <c r="E955" i="3"/>
  <c r="F955" i="3" s="1"/>
  <c r="G955" i="3" s="1"/>
  <c r="D955" i="3"/>
  <c r="C956" i="3"/>
  <c r="CM960" i="3"/>
  <c r="CN959" i="3"/>
  <c r="CO959" i="3" s="1"/>
  <c r="CP959" i="3" s="1"/>
  <c r="CQ959" i="3" s="1"/>
  <c r="V940" i="2"/>
  <c r="G942" i="2"/>
  <c r="T942" i="2"/>
  <c r="U941" i="2"/>
  <c r="Z941" i="2" s="1"/>
  <c r="F943" i="2"/>
  <c r="I943" i="2" s="1"/>
  <c r="E944" i="2"/>
  <c r="J938" i="1"/>
  <c r="K938" i="1" s="1"/>
  <c r="H939" i="1"/>
  <c r="G939" i="1"/>
  <c r="D941" i="1"/>
  <c r="E941" i="1" s="1"/>
  <c r="I941" i="1" s="1"/>
  <c r="F940" i="1"/>
  <c r="S962" i="6" l="1"/>
  <c r="T961" i="6"/>
  <c r="AP963" i="6"/>
  <c r="AN963" i="6"/>
  <c r="AM963" i="6"/>
  <c r="AL963" i="6"/>
  <c r="AD963" i="6"/>
  <c r="AB963" i="6"/>
  <c r="Z963" i="6"/>
  <c r="AA963" i="6"/>
  <c r="AE963" i="6" s="1"/>
  <c r="Y964" i="6"/>
  <c r="AC962" i="6"/>
  <c r="AF962" i="6"/>
  <c r="AG962" i="6" s="1"/>
  <c r="Q962" i="6"/>
  <c r="T962" i="6" s="1"/>
  <c r="M964" i="6"/>
  <c r="P963" i="6"/>
  <c r="R963" i="6"/>
  <c r="O963" i="6"/>
  <c r="N963" i="6"/>
  <c r="AR961" i="6"/>
  <c r="AS961" i="6" s="1"/>
  <c r="AK964" i="6"/>
  <c r="AO963" i="6"/>
  <c r="AQ963" i="6"/>
  <c r="AR963" i="6" s="1"/>
  <c r="AS963" i="6" s="1"/>
  <c r="V968" i="4"/>
  <c r="U969" i="4"/>
  <c r="Z967" i="4"/>
  <c r="H969" i="4"/>
  <c r="I969" i="4" s="1"/>
  <c r="K968" i="4"/>
  <c r="M968" i="4" s="1"/>
  <c r="N967" i="4"/>
  <c r="O967" i="4" s="1"/>
  <c r="DM975" i="3"/>
  <c r="DN975" i="3" s="1"/>
  <c r="DO975" i="3" s="1"/>
  <c r="DP975" i="3" s="1"/>
  <c r="CE942" i="3"/>
  <c r="CF942" i="3" s="1"/>
  <c r="CG942" i="3" s="1"/>
  <c r="CD942" i="3"/>
  <c r="BB943" i="3"/>
  <c r="BQ943" i="3"/>
  <c r="CC943" i="3" s="1"/>
  <c r="BR942" i="3"/>
  <c r="BS942" i="3"/>
  <c r="BT942" i="3" s="1"/>
  <c r="BU942" i="3" s="1"/>
  <c r="BP946" i="3"/>
  <c r="CB946" i="3" s="1"/>
  <c r="B960" i="3"/>
  <c r="BA946" i="3"/>
  <c r="BD943" i="3"/>
  <c r="BE943" i="3" s="1"/>
  <c r="BF943" i="3" s="1"/>
  <c r="BC943" i="3"/>
  <c r="E956" i="3"/>
  <c r="F956" i="3" s="1"/>
  <c r="G956" i="3" s="1"/>
  <c r="D956" i="3"/>
  <c r="C957" i="3"/>
  <c r="CM961" i="3"/>
  <c r="CN960" i="3"/>
  <c r="CO960" i="3" s="1"/>
  <c r="CP960" i="3" s="1"/>
  <c r="CQ960" i="3" s="1"/>
  <c r="V941" i="2"/>
  <c r="G943" i="2"/>
  <c r="T943" i="2"/>
  <c r="U942" i="2"/>
  <c r="Z942" i="2" s="1"/>
  <c r="E945" i="2"/>
  <c r="F944" i="2"/>
  <c r="I944" i="2" s="1"/>
  <c r="J939" i="1"/>
  <c r="K939" i="1" s="1"/>
  <c r="H940" i="1"/>
  <c r="G940" i="1"/>
  <c r="D942" i="1"/>
  <c r="E942" i="1" s="1"/>
  <c r="I942" i="1" s="1"/>
  <c r="F941" i="1"/>
  <c r="S963" i="6" l="1"/>
  <c r="AC963" i="6"/>
  <c r="AF963" i="6" s="1"/>
  <c r="AG963" i="6" s="1"/>
  <c r="AD964" i="6"/>
  <c r="AB964" i="6"/>
  <c r="Z964" i="6"/>
  <c r="AA964" i="6"/>
  <c r="AE964" i="6" s="1"/>
  <c r="Y965" i="6"/>
  <c r="AP964" i="6"/>
  <c r="AN964" i="6"/>
  <c r="AL964" i="6"/>
  <c r="AM964" i="6"/>
  <c r="Q963" i="6"/>
  <c r="P964" i="6"/>
  <c r="N964" i="6"/>
  <c r="R964" i="6"/>
  <c r="O964" i="6"/>
  <c r="M965" i="6"/>
  <c r="AK965" i="6"/>
  <c r="X968" i="4"/>
  <c r="V969" i="4"/>
  <c r="X969" i="4" s="1"/>
  <c r="U970" i="4"/>
  <c r="AA967" i="4"/>
  <c r="AB967" i="4" s="1"/>
  <c r="Z968" i="4"/>
  <c r="H970" i="4"/>
  <c r="I970" i="4" s="1"/>
  <c r="K969" i="4"/>
  <c r="M969" i="4" s="1"/>
  <c r="N968" i="4"/>
  <c r="O968" i="4" s="1"/>
  <c r="DM976" i="3"/>
  <c r="DN976" i="3" s="1"/>
  <c r="DO976" i="3" s="1"/>
  <c r="DP976" i="3" s="1"/>
  <c r="CE943" i="3"/>
  <c r="CF943" i="3"/>
  <c r="CG943" i="3" s="1"/>
  <c r="CD943" i="3"/>
  <c r="BB944" i="3"/>
  <c r="BQ944" i="3"/>
  <c r="CC944" i="3" s="1"/>
  <c r="BP947" i="3"/>
  <c r="CB947" i="3" s="1"/>
  <c r="B961" i="3"/>
  <c r="BA947" i="3"/>
  <c r="BR943" i="3"/>
  <c r="BS943" i="3"/>
  <c r="BT943" i="3" s="1"/>
  <c r="BU943" i="3" s="1"/>
  <c r="BD944" i="3"/>
  <c r="BE944" i="3" s="1"/>
  <c r="BF944" i="3" s="1"/>
  <c r="BC944" i="3"/>
  <c r="E957" i="3"/>
  <c r="F957" i="3" s="1"/>
  <c r="G957" i="3" s="1"/>
  <c r="D957" i="3"/>
  <c r="C958" i="3"/>
  <c r="CM962" i="3"/>
  <c r="CN961" i="3"/>
  <c r="CO961" i="3" s="1"/>
  <c r="CP961" i="3" s="1"/>
  <c r="CQ961" i="3" s="1"/>
  <c r="V942" i="2"/>
  <c r="G944" i="2"/>
  <c r="T944" i="2"/>
  <c r="U943" i="2"/>
  <c r="Z943" i="2" s="1"/>
  <c r="F945" i="2"/>
  <c r="I945" i="2" s="1"/>
  <c r="E946" i="2"/>
  <c r="J940" i="1"/>
  <c r="K940" i="1" s="1"/>
  <c r="H941" i="1"/>
  <c r="G941" i="1"/>
  <c r="D943" i="1"/>
  <c r="E943" i="1" s="1"/>
  <c r="I943" i="1" s="1"/>
  <c r="F942" i="1"/>
  <c r="T963" i="6" l="1"/>
  <c r="S964" i="6"/>
  <c r="Q964" i="6"/>
  <c r="T964" i="6" s="1"/>
  <c r="AP965" i="6"/>
  <c r="AN965" i="6"/>
  <c r="AL965" i="6"/>
  <c r="AM965" i="6"/>
  <c r="O965" i="6"/>
  <c r="M966" i="6"/>
  <c r="R965" i="6"/>
  <c r="P965" i="6"/>
  <c r="N965" i="6"/>
  <c r="AD965" i="6"/>
  <c r="AB965" i="6"/>
  <c r="Z965" i="6"/>
  <c r="AA965" i="6"/>
  <c r="Y966" i="6"/>
  <c r="AC964" i="6"/>
  <c r="AF964" i="6" s="1"/>
  <c r="AG964" i="6" s="1"/>
  <c r="AQ965" i="6"/>
  <c r="AK966" i="6"/>
  <c r="AQ964" i="6"/>
  <c r="AO964" i="6"/>
  <c r="V970" i="4"/>
  <c r="AA968" i="4"/>
  <c r="AB968" i="4" s="1"/>
  <c r="U971" i="4"/>
  <c r="Z969" i="4"/>
  <c r="H971" i="4"/>
  <c r="I971" i="4" s="1"/>
  <c r="K970" i="4"/>
  <c r="M970" i="4" s="1"/>
  <c r="N969" i="4"/>
  <c r="O969" i="4" s="1"/>
  <c r="DM977" i="3"/>
  <c r="DN977" i="3" s="1"/>
  <c r="DO977" i="3" s="1"/>
  <c r="DP977" i="3" s="1"/>
  <c r="CE944" i="3"/>
  <c r="CF944" i="3" s="1"/>
  <c r="CG944" i="3" s="1"/>
  <c r="CD944" i="3"/>
  <c r="BB945" i="3"/>
  <c r="BQ945" i="3"/>
  <c r="CC945" i="3" s="1"/>
  <c r="BR944" i="3"/>
  <c r="BS944" i="3"/>
  <c r="BT944" i="3" s="1"/>
  <c r="BU944" i="3" s="1"/>
  <c r="BP948" i="3"/>
  <c r="CB948" i="3" s="1"/>
  <c r="B962" i="3"/>
  <c r="BA948" i="3"/>
  <c r="BD945" i="3"/>
  <c r="BE945" i="3" s="1"/>
  <c r="BF945" i="3" s="1"/>
  <c r="BC945" i="3"/>
  <c r="E958" i="3"/>
  <c r="F958" i="3" s="1"/>
  <c r="G958" i="3" s="1"/>
  <c r="D958" i="3"/>
  <c r="C959" i="3"/>
  <c r="CM963" i="3"/>
  <c r="CN962" i="3"/>
  <c r="CO962" i="3" s="1"/>
  <c r="CP962" i="3" s="1"/>
  <c r="CQ962" i="3" s="1"/>
  <c r="V943" i="2"/>
  <c r="J941" i="1"/>
  <c r="K941" i="1" s="1"/>
  <c r="G945" i="2"/>
  <c r="T945" i="2"/>
  <c r="U944" i="2"/>
  <c r="Z944" i="2" s="1"/>
  <c r="E947" i="2"/>
  <c r="F946" i="2"/>
  <c r="I946" i="2" s="1"/>
  <c r="H942" i="1"/>
  <c r="G942" i="1"/>
  <c r="D944" i="1"/>
  <c r="E944" i="1" s="1"/>
  <c r="I944" i="1" s="1"/>
  <c r="F943" i="1"/>
  <c r="S965" i="6" l="1"/>
  <c r="Q965" i="6"/>
  <c r="AP966" i="6"/>
  <c r="AN966" i="6"/>
  <c r="AL966" i="6"/>
  <c r="AM966" i="6"/>
  <c r="AD966" i="6"/>
  <c r="AB966" i="6"/>
  <c r="Z966" i="6"/>
  <c r="AA966" i="6"/>
  <c r="AE966" i="6" s="1"/>
  <c r="Y967" i="6"/>
  <c r="AC965" i="6"/>
  <c r="R966" i="6"/>
  <c r="P966" i="6"/>
  <c r="M967" i="6"/>
  <c r="N966" i="6"/>
  <c r="O966" i="6"/>
  <c r="S966" i="6" s="1"/>
  <c r="AE965" i="6"/>
  <c r="AK967" i="6"/>
  <c r="AQ966" i="6"/>
  <c r="AO965" i="6"/>
  <c r="AR965" i="6" s="1"/>
  <c r="AS965" i="6" s="1"/>
  <c r="AR964" i="6"/>
  <c r="AS964" i="6" s="1"/>
  <c r="V971" i="4"/>
  <c r="X970" i="4"/>
  <c r="U972" i="4"/>
  <c r="X971" i="4"/>
  <c r="AA969" i="4"/>
  <c r="AB969" i="4" s="1"/>
  <c r="Z970" i="4"/>
  <c r="H972" i="4"/>
  <c r="I972" i="4" s="1"/>
  <c r="K971" i="4"/>
  <c r="M971" i="4" s="1"/>
  <c r="N970" i="4"/>
  <c r="O970" i="4" s="1"/>
  <c r="DM978" i="3"/>
  <c r="DN978" i="3" s="1"/>
  <c r="DO978" i="3" s="1"/>
  <c r="DP978" i="3" s="1"/>
  <c r="CE945" i="3"/>
  <c r="CF945" i="3" s="1"/>
  <c r="CG945" i="3" s="1"/>
  <c r="CD945" i="3"/>
  <c r="BR945" i="3"/>
  <c r="BS945" i="3"/>
  <c r="BT945" i="3" s="1"/>
  <c r="BU945" i="3" s="1"/>
  <c r="BB946" i="3"/>
  <c r="BQ946" i="3"/>
  <c r="CC946" i="3" s="1"/>
  <c r="BP949" i="3"/>
  <c r="CB949" i="3" s="1"/>
  <c r="B963" i="3"/>
  <c r="BA949" i="3"/>
  <c r="BD946" i="3"/>
  <c r="BE946" i="3" s="1"/>
  <c r="BF946" i="3" s="1"/>
  <c r="BC946" i="3"/>
  <c r="E959" i="3"/>
  <c r="F959" i="3" s="1"/>
  <c r="G959" i="3" s="1"/>
  <c r="D959" i="3"/>
  <c r="C960" i="3"/>
  <c r="CM964" i="3"/>
  <c r="CN963" i="3"/>
  <c r="CO963" i="3" s="1"/>
  <c r="CP963" i="3" s="1"/>
  <c r="CQ963" i="3" s="1"/>
  <c r="V944" i="2"/>
  <c r="J942" i="1"/>
  <c r="K942" i="1" s="1"/>
  <c r="G946" i="2"/>
  <c r="T946" i="2"/>
  <c r="U945" i="2"/>
  <c r="Z945" i="2" s="1"/>
  <c r="E948" i="2"/>
  <c r="F947" i="2"/>
  <c r="I947" i="2" s="1"/>
  <c r="H943" i="1"/>
  <c r="G943" i="1"/>
  <c r="D945" i="1"/>
  <c r="E945" i="1" s="1"/>
  <c r="I945" i="1" s="1"/>
  <c r="F944" i="1"/>
  <c r="T965" i="6" l="1"/>
  <c r="N967" i="6"/>
  <c r="O967" i="6"/>
  <c r="M968" i="6"/>
  <c r="P967" i="6"/>
  <c r="Q967" i="6" s="1"/>
  <c r="R967" i="6"/>
  <c r="AP967" i="6"/>
  <c r="AN967" i="6"/>
  <c r="AM967" i="6"/>
  <c r="AL967" i="6"/>
  <c r="AF965" i="6"/>
  <c r="AG965" i="6" s="1"/>
  <c r="Q966" i="6"/>
  <c r="T966" i="6" s="1"/>
  <c r="AD967" i="6"/>
  <c r="AB967" i="6"/>
  <c r="Z967" i="6"/>
  <c r="AA967" i="6"/>
  <c r="Y968" i="6"/>
  <c r="AC966" i="6"/>
  <c r="AF966" i="6" s="1"/>
  <c r="AG966" i="6" s="1"/>
  <c r="AO966" i="6"/>
  <c r="AR966" i="6" s="1"/>
  <c r="AS966" i="6" s="1"/>
  <c r="AK968" i="6"/>
  <c r="V972" i="4"/>
  <c r="Z971" i="4"/>
  <c r="AA970" i="4"/>
  <c r="AB970" i="4" s="1"/>
  <c r="U973" i="4"/>
  <c r="H973" i="4"/>
  <c r="I973" i="4" s="1"/>
  <c r="K972" i="4"/>
  <c r="N971" i="4"/>
  <c r="O971" i="4" s="1"/>
  <c r="DM979" i="3"/>
  <c r="DN979" i="3" s="1"/>
  <c r="DO979" i="3" s="1"/>
  <c r="DP979" i="3" s="1"/>
  <c r="CE946" i="3"/>
  <c r="CF946" i="3" s="1"/>
  <c r="CG946" i="3" s="1"/>
  <c r="CD946" i="3"/>
  <c r="BR946" i="3"/>
  <c r="BS946" i="3"/>
  <c r="BT946" i="3" s="1"/>
  <c r="BU946" i="3" s="1"/>
  <c r="BB947" i="3"/>
  <c r="BQ947" i="3"/>
  <c r="CC947" i="3" s="1"/>
  <c r="BP950" i="3"/>
  <c r="CB950" i="3" s="1"/>
  <c r="B964" i="3"/>
  <c r="BA950" i="3"/>
  <c r="BD947" i="3"/>
  <c r="BE947" i="3" s="1"/>
  <c r="BF947" i="3" s="1"/>
  <c r="BC947" i="3"/>
  <c r="D960" i="3"/>
  <c r="E960" i="3"/>
  <c r="F960" i="3" s="1"/>
  <c r="G960" i="3" s="1"/>
  <c r="C961" i="3"/>
  <c r="CM965" i="3"/>
  <c r="CN964" i="3"/>
  <c r="CO964" i="3" s="1"/>
  <c r="CP964" i="3" s="1"/>
  <c r="CQ964" i="3" s="1"/>
  <c r="V945" i="2"/>
  <c r="G947" i="2"/>
  <c r="T947" i="2"/>
  <c r="U946" i="2"/>
  <c r="Z946" i="2" s="1"/>
  <c r="E949" i="2"/>
  <c r="F948" i="2"/>
  <c r="I948" i="2" s="1"/>
  <c r="J943" i="1"/>
  <c r="K943" i="1" s="1"/>
  <c r="H944" i="1"/>
  <c r="G944" i="1"/>
  <c r="D946" i="1"/>
  <c r="E946" i="1" s="1"/>
  <c r="I946" i="1" s="1"/>
  <c r="F945" i="1"/>
  <c r="AB968" i="6" l="1"/>
  <c r="AD968" i="6"/>
  <c r="Z968" i="6"/>
  <c r="AA968" i="6"/>
  <c r="AE968" i="6" s="1"/>
  <c r="Y969" i="6"/>
  <c r="AE967" i="6"/>
  <c r="P968" i="6"/>
  <c r="O968" i="6"/>
  <c r="M969" i="6"/>
  <c r="R968" i="6"/>
  <c r="N968" i="6"/>
  <c r="S967" i="6"/>
  <c r="T967" i="6" s="1"/>
  <c r="AP968" i="6"/>
  <c r="AN968" i="6"/>
  <c r="AL968" i="6"/>
  <c r="AM968" i="6"/>
  <c r="AC967" i="6"/>
  <c r="AO967" i="6"/>
  <c r="AK969" i="6"/>
  <c r="AQ968" i="6"/>
  <c r="AQ967" i="6"/>
  <c r="AR967" i="6" s="1"/>
  <c r="AS967" i="6" s="1"/>
  <c r="M972" i="4"/>
  <c r="V973" i="4"/>
  <c r="U974" i="4"/>
  <c r="X972" i="4"/>
  <c r="Z972" i="4" s="1"/>
  <c r="AA971" i="4"/>
  <c r="AB971" i="4" s="1"/>
  <c r="H974" i="4"/>
  <c r="I974" i="4" s="1"/>
  <c r="K973" i="4"/>
  <c r="M973" i="4" s="1"/>
  <c r="N972" i="4"/>
  <c r="O972" i="4" s="1"/>
  <c r="DM980" i="3"/>
  <c r="DN980" i="3" s="1"/>
  <c r="DO980" i="3" s="1"/>
  <c r="DP980" i="3" s="1"/>
  <c r="CE947" i="3"/>
  <c r="CF947" i="3" s="1"/>
  <c r="CG947" i="3" s="1"/>
  <c r="CD947" i="3"/>
  <c r="BB948" i="3"/>
  <c r="BQ948" i="3"/>
  <c r="CC948" i="3" s="1"/>
  <c r="BP951" i="3"/>
  <c r="CB951" i="3" s="1"/>
  <c r="B965" i="3"/>
  <c r="BA951" i="3"/>
  <c r="BR947" i="3"/>
  <c r="BS947" i="3"/>
  <c r="BT947" i="3" s="1"/>
  <c r="BU947" i="3" s="1"/>
  <c r="BC948" i="3"/>
  <c r="BD948" i="3"/>
  <c r="BE948" i="3" s="1"/>
  <c r="BF948" i="3" s="1"/>
  <c r="D961" i="3"/>
  <c r="E961" i="3"/>
  <c r="F961" i="3" s="1"/>
  <c r="G961" i="3" s="1"/>
  <c r="C962" i="3"/>
  <c r="CM966" i="3"/>
  <c r="CN965" i="3"/>
  <c r="CO965" i="3" s="1"/>
  <c r="CP965" i="3" s="1"/>
  <c r="CQ965" i="3" s="1"/>
  <c r="V946" i="2"/>
  <c r="G948" i="2"/>
  <c r="T948" i="2"/>
  <c r="U947" i="2"/>
  <c r="Z947" i="2" s="1"/>
  <c r="F949" i="2"/>
  <c r="I949" i="2" s="1"/>
  <c r="E950" i="2"/>
  <c r="J944" i="1"/>
  <c r="K944" i="1" s="1"/>
  <c r="G945" i="1"/>
  <c r="H945" i="1"/>
  <c r="D947" i="1"/>
  <c r="E947" i="1" s="1"/>
  <c r="I947" i="1" s="1"/>
  <c r="F946" i="1"/>
  <c r="S968" i="6" l="1"/>
  <c r="AD969" i="6"/>
  <c r="AB969" i="6"/>
  <c r="Z969" i="6"/>
  <c r="AA969" i="6"/>
  <c r="AE969" i="6" s="1"/>
  <c r="Y970" i="6"/>
  <c r="N969" i="6"/>
  <c r="R969" i="6"/>
  <c r="P969" i="6"/>
  <c r="M970" i="6"/>
  <c r="O969" i="6"/>
  <c r="S969" i="6" s="1"/>
  <c r="Q968" i="6"/>
  <c r="T968" i="6" s="1"/>
  <c r="AF967" i="6"/>
  <c r="AG967" i="6" s="1"/>
  <c r="AP969" i="6"/>
  <c r="AN969" i="6"/>
  <c r="AL969" i="6"/>
  <c r="AM969" i="6"/>
  <c r="AC968" i="6"/>
  <c r="AF968" i="6" s="1"/>
  <c r="AG968" i="6" s="1"/>
  <c r="AO968" i="6"/>
  <c r="AR968" i="6" s="1"/>
  <c r="AS968" i="6" s="1"/>
  <c r="AK970" i="6"/>
  <c r="AO969" i="6"/>
  <c r="AQ969" i="6"/>
  <c r="AR969" i="6" s="1"/>
  <c r="AS969" i="6" s="1"/>
  <c r="X973" i="4"/>
  <c r="V974" i="4"/>
  <c r="AA972" i="4"/>
  <c r="AB972" i="4" s="1"/>
  <c r="U975" i="4"/>
  <c r="Z973" i="4"/>
  <c r="H975" i="4"/>
  <c r="I975" i="4" s="1"/>
  <c r="K974" i="4"/>
  <c r="M974" i="4" s="1"/>
  <c r="N973" i="4"/>
  <c r="O973" i="4" s="1"/>
  <c r="DM981" i="3"/>
  <c r="DN981" i="3" s="1"/>
  <c r="DO981" i="3" s="1"/>
  <c r="DP981" i="3" s="1"/>
  <c r="CE948" i="3"/>
  <c r="CF948" i="3" s="1"/>
  <c r="CG948" i="3" s="1"/>
  <c r="CD948" i="3"/>
  <c r="BR948" i="3"/>
  <c r="BS948" i="3"/>
  <c r="BT948" i="3" s="1"/>
  <c r="BU948" i="3" s="1"/>
  <c r="BB949" i="3"/>
  <c r="BQ949" i="3"/>
  <c r="CC949" i="3" s="1"/>
  <c r="BP952" i="3"/>
  <c r="CB952" i="3" s="1"/>
  <c r="B966" i="3"/>
  <c r="BA952" i="3"/>
  <c r="BD949" i="3"/>
  <c r="BE949" i="3" s="1"/>
  <c r="BF949" i="3" s="1"/>
  <c r="BC949" i="3"/>
  <c r="E962" i="3"/>
  <c r="F962" i="3" s="1"/>
  <c r="G962" i="3" s="1"/>
  <c r="D962" i="3"/>
  <c r="C963" i="3"/>
  <c r="CM967" i="3"/>
  <c r="CN966" i="3"/>
  <c r="CO966" i="3" s="1"/>
  <c r="CP966" i="3" s="1"/>
  <c r="CQ966" i="3" s="1"/>
  <c r="V947" i="2"/>
  <c r="G949" i="2"/>
  <c r="T949" i="2"/>
  <c r="U948" i="2"/>
  <c r="Z948" i="2" s="1"/>
  <c r="E951" i="2"/>
  <c r="F950" i="2"/>
  <c r="I950" i="2" s="1"/>
  <c r="G946" i="1"/>
  <c r="H946" i="1"/>
  <c r="J945" i="1"/>
  <c r="K945" i="1" s="1"/>
  <c r="D948" i="1"/>
  <c r="E948" i="1" s="1"/>
  <c r="I948" i="1" s="1"/>
  <c r="F947" i="1"/>
  <c r="Q969" i="6" l="1"/>
  <c r="T969" i="6" s="1"/>
  <c r="P970" i="6"/>
  <c r="R970" i="6"/>
  <c r="N970" i="6"/>
  <c r="O970" i="6"/>
  <c r="S970" i="6" s="1"/>
  <c r="M971" i="6"/>
  <c r="AP970" i="6"/>
  <c r="AN970" i="6"/>
  <c r="AL970" i="6"/>
  <c r="AM970" i="6"/>
  <c r="AC969" i="6"/>
  <c r="AF969" i="6" s="1"/>
  <c r="AG969" i="6" s="1"/>
  <c r="AD970" i="6"/>
  <c r="AB970" i="6"/>
  <c r="Z970" i="6"/>
  <c r="AA970" i="6"/>
  <c r="Y971" i="6"/>
  <c r="AK971" i="6"/>
  <c r="X974" i="4"/>
  <c r="V975" i="4"/>
  <c r="AA973" i="4"/>
  <c r="AB973" i="4" s="1"/>
  <c r="U976" i="4"/>
  <c r="Z974" i="4"/>
  <c r="H976" i="4"/>
  <c r="K975" i="4"/>
  <c r="M975" i="4" s="1"/>
  <c r="N975" i="4" s="1"/>
  <c r="O975" i="4" s="1"/>
  <c r="N974" i="4"/>
  <c r="O974" i="4" s="1"/>
  <c r="I976" i="4"/>
  <c r="DM982" i="3"/>
  <c r="DN982" i="3" s="1"/>
  <c r="DO982" i="3" s="1"/>
  <c r="DP982" i="3" s="1"/>
  <c r="CE949" i="3"/>
  <c r="CF949" i="3" s="1"/>
  <c r="CG949" i="3" s="1"/>
  <c r="CD949" i="3"/>
  <c r="BB950" i="3"/>
  <c r="BQ950" i="3"/>
  <c r="CC950" i="3" s="1"/>
  <c r="BS949" i="3"/>
  <c r="BT949" i="3" s="1"/>
  <c r="BU949" i="3" s="1"/>
  <c r="BR949" i="3"/>
  <c r="BP953" i="3"/>
  <c r="CB953" i="3" s="1"/>
  <c r="BA953" i="3"/>
  <c r="B967" i="3"/>
  <c r="BD950" i="3"/>
  <c r="BE950" i="3" s="1"/>
  <c r="BF950" i="3" s="1"/>
  <c r="BC950" i="3"/>
  <c r="E963" i="3"/>
  <c r="F963" i="3" s="1"/>
  <c r="G963" i="3" s="1"/>
  <c r="D963" i="3"/>
  <c r="C964" i="3"/>
  <c r="CM968" i="3"/>
  <c r="CN967" i="3"/>
  <c r="CO967" i="3" s="1"/>
  <c r="CP967" i="3" s="1"/>
  <c r="CQ967" i="3" s="1"/>
  <c r="V948" i="2"/>
  <c r="G950" i="2"/>
  <c r="U949" i="2"/>
  <c r="Z949" i="2" s="1"/>
  <c r="T950" i="2"/>
  <c r="F951" i="2"/>
  <c r="I951" i="2" s="1"/>
  <c r="E952" i="2"/>
  <c r="H947" i="1"/>
  <c r="G947" i="1"/>
  <c r="J946" i="1"/>
  <c r="K946" i="1" s="1"/>
  <c r="D949" i="1"/>
  <c r="E949" i="1" s="1"/>
  <c r="I949" i="1" s="1"/>
  <c r="F948" i="1"/>
  <c r="AP971" i="6" l="1"/>
  <c r="AN971" i="6"/>
  <c r="AL971" i="6"/>
  <c r="AM971" i="6"/>
  <c r="M972" i="6"/>
  <c r="R971" i="6"/>
  <c r="P971" i="6"/>
  <c r="O971" i="6"/>
  <c r="S971" i="6" s="1"/>
  <c r="N971" i="6"/>
  <c r="AD971" i="6"/>
  <c r="AB971" i="6"/>
  <c r="Z971" i="6"/>
  <c r="AA971" i="6"/>
  <c r="Y972" i="6"/>
  <c r="AE970" i="6"/>
  <c r="Q970" i="6"/>
  <c r="T970" i="6" s="1"/>
  <c r="AC970" i="6"/>
  <c r="AF970" i="6" s="1"/>
  <c r="AG970" i="6" s="1"/>
  <c r="AQ970" i="6"/>
  <c r="AQ971" i="6"/>
  <c r="AK972" i="6"/>
  <c r="AO970" i="6"/>
  <c r="V976" i="4"/>
  <c r="X975" i="4"/>
  <c r="Z975" i="4" s="1"/>
  <c r="AA974" i="4"/>
  <c r="AB974" i="4" s="1"/>
  <c r="U977" i="4"/>
  <c r="X976" i="4"/>
  <c r="H977" i="4"/>
  <c r="I977" i="4" s="1"/>
  <c r="K976" i="4"/>
  <c r="M976" i="4" s="1"/>
  <c r="DM983" i="3"/>
  <c r="DN983" i="3" s="1"/>
  <c r="DO983" i="3" s="1"/>
  <c r="DP983" i="3" s="1"/>
  <c r="CE950" i="3"/>
  <c r="CF950" i="3" s="1"/>
  <c r="CG950" i="3" s="1"/>
  <c r="CD950" i="3"/>
  <c r="BB951" i="3"/>
  <c r="BQ951" i="3"/>
  <c r="CC951" i="3" s="1"/>
  <c r="BP954" i="3"/>
  <c r="CB954" i="3" s="1"/>
  <c r="BA954" i="3"/>
  <c r="B968" i="3"/>
  <c r="BS950" i="3"/>
  <c r="BT950" i="3" s="1"/>
  <c r="BU950" i="3" s="1"/>
  <c r="BR950" i="3"/>
  <c r="J947" i="1"/>
  <c r="K947" i="1" s="1"/>
  <c r="BD951" i="3"/>
  <c r="BE951" i="3" s="1"/>
  <c r="BF951" i="3" s="1"/>
  <c r="BC951" i="3"/>
  <c r="E964" i="3"/>
  <c r="F964" i="3" s="1"/>
  <c r="G964" i="3" s="1"/>
  <c r="D964" i="3"/>
  <c r="C965" i="3"/>
  <c r="CM969" i="3"/>
  <c r="CN968" i="3"/>
  <c r="CO968" i="3" s="1"/>
  <c r="CP968" i="3" s="1"/>
  <c r="CQ968" i="3" s="1"/>
  <c r="V949" i="2"/>
  <c r="G951" i="2"/>
  <c r="T951" i="2"/>
  <c r="U950" i="2"/>
  <c r="Z950" i="2" s="1"/>
  <c r="E953" i="2"/>
  <c r="F952" i="2"/>
  <c r="I952" i="2" s="1"/>
  <c r="H948" i="1"/>
  <c r="G948" i="1"/>
  <c r="D950" i="1"/>
  <c r="E950" i="1" s="1"/>
  <c r="I950" i="1" s="1"/>
  <c r="F949" i="1"/>
  <c r="Q971" i="6" l="1"/>
  <c r="T971" i="6" s="1"/>
  <c r="M973" i="6"/>
  <c r="R972" i="6"/>
  <c r="P972" i="6"/>
  <c r="N972" i="6"/>
  <c r="O972" i="6"/>
  <c r="S972" i="6" s="1"/>
  <c r="AC971" i="6"/>
  <c r="AP972" i="6"/>
  <c r="AN972" i="6"/>
  <c r="AM972" i="6"/>
  <c r="AQ972" i="6" s="1"/>
  <c r="AL972" i="6"/>
  <c r="AD972" i="6"/>
  <c r="AB972" i="6"/>
  <c r="Z972" i="6"/>
  <c r="AA972" i="6"/>
  <c r="Y973" i="6"/>
  <c r="AE971" i="6"/>
  <c r="AO971" i="6"/>
  <c r="AR971" i="6" s="1"/>
  <c r="AS971" i="6" s="1"/>
  <c r="AK973" i="6"/>
  <c r="AR970" i="6"/>
  <c r="AS970" i="6" s="1"/>
  <c r="V977" i="4"/>
  <c r="AA975" i="4"/>
  <c r="AB975" i="4" s="1"/>
  <c r="U978" i="4"/>
  <c r="Z976" i="4"/>
  <c r="H978" i="4"/>
  <c r="I978" i="4" s="1"/>
  <c r="K977" i="4"/>
  <c r="M977" i="4" s="1"/>
  <c r="N976" i="4"/>
  <c r="O976" i="4" s="1"/>
  <c r="DM984" i="3"/>
  <c r="DN984" i="3" s="1"/>
  <c r="DO984" i="3" s="1"/>
  <c r="DP984" i="3" s="1"/>
  <c r="CE951" i="3"/>
  <c r="CF951" i="3" s="1"/>
  <c r="CG951" i="3" s="1"/>
  <c r="CD951" i="3"/>
  <c r="BB952" i="3"/>
  <c r="BQ952" i="3"/>
  <c r="CC952" i="3" s="1"/>
  <c r="BP955" i="3"/>
  <c r="CB955" i="3" s="1"/>
  <c r="BA955" i="3"/>
  <c r="B969" i="3"/>
  <c r="BS951" i="3"/>
  <c r="BT951" i="3" s="1"/>
  <c r="BU951" i="3" s="1"/>
  <c r="BR951" i="3"/>
  <c r="BD952" i="3"/>
  <c r="BE952" i="3" s="1"/>
  <c r="BF952" i="3" s="1"/>
  <c r="BC952" i="3"/>
  <c r="E965" i="3"/>
  <c r="F965" i="3" s="1"/>
  <c r="G965" i="3" s="1"/>
  <c r="D965" i="3"/>
  <c r="C966" i="3"/>
  <c r="CM970" i="3"/>
  <c r="CN969" i="3"/>
  <c r="CO969" i="3" s="1"/>
  <c r="CP969" i="3" s="1"/>
  <c r="CQ969" i="3" s="1"/>
  <c r="V950" i="2"/>
  <c r="G952" i="2"/>
  <c r="T952" i="2"/>
  <c r="U951" i="2"/>
  <c r="Z951" i="2" s="1"/>
  <c r="E954" i="2"/>
  <c r="F953" i="2"/>
  <c r="I953" i="2" s="1"/>
  <c r="H949" i="1"/>
  <c r="G949" i="1"/>
  <c r="J949" i="1" s="1"/>
  <c r="K949" i="1" s="1"/>
  <c r="J948" i="1"/>
  <c r="K948" i="1" s="1"/>
  <c r="D951" i="1"/>
  <c r="E951" i="1" s="1"/>
  <c r="I951" i="1" s="1"/>
  <c r="F950" i="1"/>
  <c r="AO972" i="6" l="1"/>
  <c r="AP973" i="6"/>
  <c r="AN973" i="6"/>
  <c r="AL973" i="6"/>
  <c r="AM973" i="6"/>
  <c r="AF971" i="6"/>
  <c r="AG971" i="6" s="1"/>
  <c r="AD973" i="6"/>
  <c r="AB973" i="6"/>
  <c r="Z973" i="6"/>
  <c r="AA973" i="6"/>
  <c r="AE973" i="6" s="1"/>
  <c r="Y974" i="6"/>
  <c r="Q972" i="6"/>
  <c r="T972" i="6" s="1"/>
  <c r="AE972" i="6"/>
  <c r="P973" i="6"/>
  <c r="M974" i="6"/>
  <c r="R973" i="6"/>
  <c r="O973" i="6"/>
  <c r="N973" i="6"/>
  <c r="AC972" i="6"/>
  <c r="AR972" i="6"/>
  <c r="AS972" i="6" s="1"/>
  <c r="AK974" i="6"/>
  <c r="AQ973" i="6"/>
  <c r="X977" i="4"/>
  <c r="Z977" i="4" s="1"/>
  <c r="V978" i="4"/>
  <c r="AA976" i="4"/>
  <c r="AB976" i="4" s="1"/>
  <c r="U979" i="4"/>
  <c r="H979" i="4"/>
  <c r="I979" i="4" s="1"/>
  <c r="K978" i="4"/>
  <c r="M978" i="4" s="1"/>
  <c r="N977" i="4"/>
  <c r="O977" i="4" s="1"/>
  <c r="DM985" i="3"/>
  <c r="DN985" i="3" s="1"/>
  <c r="DO985" i="3" s="1"/>
  <c r="DP985" i="3" s="1"/>
  <c r="CE952" i="3"/>
  <c r="CF952" i="3" s="1"/>
  <c r="CG952" i="3" s="1"/>
  <c r="CD952" i="3"/>
  <c r="BS952" i="3"/>
  <c r="BT952" i="3" s="1"/>
  <c r="BU952" i="3" s="1"/>
  <c r="BR952" i="3"/>
  <c r="BB953" i="3"/>
  <c r="BQ953" i="3"/>
  <c r="CC953" i="3" s="1"/>
  <c r="BP956" i="3"/>
  <c r="CB956" i="3" s="1"/>
  <c r="B970" i="3"/>
  <c r="BA956" i="3"/>
  <c r="BD953" i="3"/>
  <c r="BE953" i="3" s="1"/>
  <c r="BF953" i="3" s="1"/>
  <c r="BC953" i="3"/>
  <c r="E966" i="3"/>
  <c r="F966" i="3" s="1"/>
  <c r="G966" i="3" s="1"/>
  <c r="D966" i="3"/>
  <c r="C967" i="3"/>
  <c r="CM971" i="3"/>
  <c r="CN970" i="3"/>
  <c r="CO970" i="3" s="1"/>
  <c r="CP970" i="3" s="1"/>
  <c r="CQ970" i="3" s="1"/>
  <c r="V951" i="2"/>
  <c r="G953" i="2"/>
  <c r="T953" i="2"/>
  <c r="U952" i="2"/>
  <c r="Z952" i="2" s="1"/>
  <c r="E955" i="2"/>
  <c r="F954" i="2"/>
  <c r="I954" i="2" s="1"/>
  <c r="H950" i="1"/>
  <c r="G950" i="1"/>
  <c r="D952" i="1"/>
  <c r="E952" i="1" s="1"/>
  <c r="I952" i="1" s="1"/>
  <c r="F951" i="1"/>
  <c r="S973" i="6" l="1"/>
  <c r="AF972" i="6"/>
  <c r="AG972" i="6" s="1"/>
  <c r="AP974" i="6"/>
  <c r="AN974" i="6"/>
  <c r="AL974" i="6"/>
  <c r="AM974" i="6"/>
  <c r="O974" i="6"/>
  <c r="M975" i="6"/>
  <c r="R974" i="6"/>
  <c r="N974" i="6"/>
  <c r="P974" i="6"/>
  <c r="AD974" i="6"/>
  <c r="AB974" i="6"/>
  <c r="Z974" i="6"/>
  <c r="AA974" i="6"/>
  <c r="Y975" i="6"/>
  <c r="AC973" i="6"/>
  <c r="AF973" i="6" s="1"/>
  <c r="AG973" i="6" s="1"/>
  <c r="Q973" i="6"/>
  <c r="T973" i="6" s="1"/>
  <c r="AO973" i="6"/>
  <c r="AR973" i="6"/>
  <c r="AS973" i="6" s="1"/>
  <c r="AK975" i="6"/>
  <c r="AO974" i="6"/>
  <c r="X978" i="4"/>
  <c r="Z978" i="4" s="1"/>
  <c r="V979" i="4"/>
  <c r="U980" i="4"/>
  <c r="AA977" i="4"/>
  <c r="AB977" i="4" s="1"/>
  <c r="H980" i="4"/>
  <c r="I980" i="4" s="1"/>
  <c r="K979" i="4"/>
  <c r="M979" i="4" s="1"/>
  <c r="N978" i="4"/>
  <c r="O978" i="4" s="1"/>
  <c r="DM986" i="3"/>
  <c r="DN986" i="3" s="1"/>
  <c r="DO986" i="3" s="1"/>
  <c r="DP986" i="3" s="1"/>
  <c r="CE953" i="3"/>
  <c r="CF953" i="3" s="1"/>
  <c r="CG953" i="3" s="1"/>
  <c r="CD953" i="3"/>
  <c r="BB954" i="3"/>
  <c r="BQ954" i="3"/>
  <c r="CC954" i="3" s="1"/>
  <c r="BP957" i="3"/>
  <c r="CB957" i="3" s="1"/>
  <c r="B971" i="3"/>
  <c r="BA957" i="3"/>
  <c r="BS953" i="3"/>
  <c r="BT953" i="3" s="1"/>
  <c r="BU953" i="3" s="1"/>
  <c r="BR953" i="3"/>
  <c r="BD954" i="3"/>
  <c r="BE954" i="3" s="1"/>
  <c r="BF954" i="3" s="1"/>
  <c r="BC954" i="3"/>
  <c r="E967" i="3"/>
  <c r="F967" i="3" s="1"/>
  <c r="G967" i="3" s="1"/>
  <c r="D967" i="3"/>
  <c r="C968" i="3"/>
  <c r="CM972" i="3"/>
  <c r="CN971" i="3"/>
  <c r="CO971" i="3" s="1"/>
  <c r="CP971" i="3" s="1"/>
  <c r="CQ971" i="3" s="1"/>
  <c r="V952" i="2"/>
  <c r="G954" i="2"/>
  <c r="T954" i="2"/>
  <c r="U953" i="2"/>
  <c r="Z953" i="2" s="1"/>
  <c r="F955" i="2"/>
  <c r="I955" i="2" s="1"/>
  <c r="E956" i="2"/>
  <c r="J950" i="1"/>
  <c r="K950" i="1" s="1"/>
  <c r="H951" i="1"/>
  <c r="G951" i="1"/>
  <c r="D953" i="1"/>
  <c r="E953" i="1" s="1"/>
  <c r="I953" i="1" s="1"/>
  <c r="F952" i="1"/>
  <c r="AC974" i="6" l="1"/>
  <c r="Q974" i="6"/>
  <c r="S974" i="6"/>
  <c r="P975" i="6"/>
  <c r="O975" i="6"/>
  <c r="N975" i="6"/>
  <c r="M976" i="6"/>
  <c r="R975" i="6"/>
  <c r="AD975" i="6"/>
  <c r="AB975" i="6"/>
  <c r="Z975" i="6"/>
  <c r="AA975" i="6"/>
  <c r="AE975" i="6" s="1"/>
  <c r="Y976" i="6"/>
  <c r="AP975" i="6"/>
  <c r="AN975" i="6"/>
  <c r="AM975" i="6"/>
  <c r="AL975" i="6"/>
  <c r="AO975" i="6" s="1"/>
  <c r="AE974" i="6"/>
  <c r="AF974" i="6" s="1"/>
  <c r="AG974" i="6" s="1"/>
  <c r="AQ974" i="6"/>
  <c r="AR974" i="6" s="1"/>
  <c r="AS974" i="6" s="1"/>
  <c r="AK976" i="6"/>
  <c r="V980" i="4"/>
  <c r="X980" i="4" s="1"/>
  <c r="U981" i="4"/>
  <c r="X979" i="4"/>
  <c r="Z979" i="4" s="1"/>
  <c r="AA978" i="4"/>
  <c r="AB978" i="4" s="1"/>
  <c r="H981" i="4"/>
  <c r="I981" i="4" s="1"/>
  <c r="K980" i="4"/>
  <c r="M980" i="4" s="1"/>
  <c r="N979" i="4"/>
  <c r="O979" i="4" s="1"/>
  <c r="DM987" i="3"/>
  <c r="DN987" i="3" s="1"/>
  <c r="DO987" i="3" s="1"/>
  <c r="DP987" i="3" s="1"/>
  <c r="CE954" i="3"/>
  <c r="CF954" i="3" s="1"/>
  <c r="CG954" i="3" s="1"/>
  <c r="CD954" i="3"/>
  <c r="BS954" i="3"/>
  <c r="BT954" i="3" s="1"/>
  <c r="BU954" i="3" s="1"/>
  <c r="BR954" i="3"/>
  <c r="BB955" i="3"/>
  <c r="BQ955" i="3"/>
  <c r="CC955" i="3" s="1"/>
  <c r="BP958" i="3"/>
  <c r="CB958" i="3" s="1"/>
  <c r="B972" i="3"/>
  <c r="BA958" i="3"/>
  <c r="BD955" i="3"/>
  <c r="BE955" i="3" s="1"/>
  <c r="BF955" i="3" s="1"/>
  <c r="BC955" i="3"/>
  <c r="E968" i="3"/>
  <c r="F968" i="3" s="1"/>
  <c r="G968" i="3" s="1"/>
  <c r="D968" i="3"/>
  <c r="C969" i="3"/>
  <c r="CM973" i="3"/>
  <c r="CN972" i="3"/>
  <c r="CO972" i="3" s="1"/>
  <c r="CP972" i="3" s="1"/>
  <c r="CQ972" i="3" s="1"/>
  <c r="V953" i="2"/>
  <c r="G955" i="2"/>
  <c r="T955" i="2"/>
  <c r="U954" i="2"/>
  <c r="Z954" i="2" s="1"/>
  <c r="E957" i="2"/>
  <c r="F956" i="2"/>
  <c r="I956" i="2" s="1"/>
  <c r="J951" i="1"/>
  <c r="K951" i="1" s="1"/>
  <c r="H952" i="1"/>
  <c r="G952" i="1"/>
  <c r="D954" i="1"/>
  <c r="E954" i="1" s="1"/>
  <c r="I954" i="1" s="1"/>
  <c r="F953" i="1"/>
  <c r="AQ975" i="6" l="1"/>
  <c r="T974" i="6"/>
  <c r="AD976" i="6"/>
  <c r="AB976" i="6"/>
  <c r="Z976" i="6"/>
  <c r="AA976" i="6"/>
  <c r="AE976" i="6" s="1"/>
  <c r="Y977" i="6"/>
  <c r="AC975" i="6"/>
  <c r="AF975" i="6" s="1"/>
  <c r="AG975" i="6" s="1"/>
  <c r="AP976" i="6"/>
  <c r="AN976" i="6"/>
  <c r="AL976" i="6"/>
  <c r="AM976" i="6"/>
  <c r="Q975" i="6"/>
  <c r="P976" i="6"/>
  <c r="N976" i="6"/>
  <c r="O976" i="6"/>
  <c r="M977" i="6"/>
  <c r="R976" i="6"/>
  <c r="S975" i="6"/>
  <c r="AR975" i="6"/>
  <c r="AS975" i="6" s="1"/>
  <c r="AK977" i="6"/>
  <c r="V981" i="4"/>
  <c r="AA979" i="4"/>
  <c r="AB979" i="4" s="1"/>
  <c r="Z980" i="4"/>
  <c r="U982" i="4"/>
  <c r="H982" i="4"/>
  <c r="I982" i="4" s="1"/>
  <c r="K981" i="4"/>
  <c r="N980" i="4"/>
  <c r="O980" i="4" s="1"/>
  <c r="DM988" i="3"/>
  <c r="DN988" i="3" s="1"/>
  <c r="DO988" i="3" s="1"/>
  <c r="DP988" i="3" s="1"/>
  <c r="CE955" i="3"/>
  <c r="CF955" i="3" s="1"/>
  <c r="CG955" i="3" s="1"/>
  <c r="CD955" i="3"/>
  <c r="BB956" i="3"/>
  <c r="BQ956" i="3"/>
  <c r="CC956" i="3" s="1"/>
  <c r="BP959" i="3"/>
  <c r="CB959" i="3" s="1"/>
  <c r="BA959" i="3"/>
  <c r="B973" i="3"/>
  <c r="BS955" i="3"/>
  <c r="BT955" i="3" s="1"/>
  <c r="BU955" i="3" s="1"/>
  <c r="BR955" i="3"/>
  <c r="BD956" i="3"/>
  <c r="BE956" i="3" s="1"/>
  <c r="BF956" i="3" s="1"/>
  <c r="BC956" i="3"/>
  <c r="D969" i="3"/>
  <c r="E969" i="3"/>
  <c r="F969" i="3" s="1"/>
  <c r="G969" i="3" s="1"/>
  <c r="C970" i="3"/>
  <c r="CM974" i="3"/>
  <c r="CN973" i="3"/>
  <c r="CO973" i="3" s="1"/>
  <c r="CP973" i="3" s="1"/>
  <c r="CQ973" i="3" s="1"/>
  <c r="V954" i="2"/>
  <c r="G956" i="2"/>
  <c r="T956" i="2"/>
  <c r="U955" i="2"/>
  <c r="Z955" i="2" s="1"/>
  <c r="F957" i="2"/>
  <c r="I957" i="2" s="1"/>
  <c r="E958" i="2"/>
  <c r="J952" i="1"/>
  <c r="K952" i="1" s="1"/>
  <c r="G953" i="1"/>
  <c r="H953" i="1"/>
  <c r="D955" i="1"/>
  <c r="E955" i="1" s="1"/>
  <c r="I955" i="1" s="1"/>
  <c r="F954" i="1"/>
  <c r="T975" i="6" l="1"/>
  <c r="AD977" i="6"/>
  <c r="AB977" i="6"/>
  <c r="AA977" i="6"/>
  <c r="Z977" i="6"/>
  <c r="Y978" i="6"/>
  <c r="O977" i="6"/>
  <c r="N977" i="6"/>
  <c r="R977" i="6"/>
  <c r="P977" i="6"/>
  <c r="M978" i="6"/>
  <c r="AP977" i="6"/>
  <c r="AN977" i="6"/>
  <c r="AL977" i="6"/>
  <c r="AM977" i="6"/>
  <c r="S976" i="6"/>
  <c r="AC976" i="6"/>
  <c r="AF976" i="6" s="1"/>
  <c r="AG976" i="6" s="1"/>
  <c r="Q976" i="6"/>
  <c r="AQ976" i="6"/>
  <c r="AO976" i="6"/>
  <c r="AK978" i="6"/>
  <c r="M981" i="4"/>
  <c r="N981" i="4" s="1"/>
  <c r="O981" i="4" s="1"/>
  <c r="V982" i="4"/>
  <c r="U983" i="4"/>
  <c r="AA980" i="4"/>
  <c r="AB980" i="4" s="1"/>
  <c r="X981" i="4"/>
  <c r="Z981" i="4" s="1"/>
  <c r="H983" i="4"/>
  <c r="I983" i="4" s="1"/>
  <c r="K982" i="4"/>
  <c r="M982" i="4" s="1"/>
  <c r="DM989" i="3"/>
  <c r="DN989" i="3" s="1"/>
  <c r="DO989" i="3" s="1"/>
  <c r="DP989" i="3" s="1"/>
  <c r="CE956" i="3"/>
  <c r="CF956" i="3" s="1"/>
  <c r="CG956" i="3" s="1"/>
  <c r="CD956" i="3"/>
  <c r="BB957" i="3"/>
  <c r="BQ957" i="3"/>
  <c r="CC957" i="3" s="1"/>
  <c r="BP960" i="3"/>
  <c r="CB960" i="3" s="1"/>
  <c r="BA960" i="3"/>
  <c r="B974" i="3"/>
  <c r="BS956" i="3"/>
  <c r="BT956" i="3" s="1"/>
  <c r="BU956" i="3" s="1"/>
  <c r="BR956" i="3"/>
  <c r="BD957" i="3"/>
  <c r="BE957" i="3" s="1"/>
  <c r="BF957" i="3" s="1"/>
  <c r="BC957" i="3"/>
  <c r="D970" i="3"/>
  <c r="E970" i="3"/>
  <c r="F970" i="3" s="1"/>
  <c r="G970" i="3" s="1"/>
  <c r="C971" i="3"/>
  <c r="CM975" i="3"/>
  <c r="CN974" i="3"/>
  <c r="CO974" i="3" s="1"/>
  <c r="CP974" i="3" s="1"/>
  <c r="CQ974" i="3" s="1"/>
  <c r="V955" i="2"/>
  <c r="G957" i="2"/>
  <c r="T957" i="2"/>
  <c r="U956" i="2"/>
  <c r="Z956" i="2" s="1"/>
  <c r="E959" i="2"/>
  <c r="F958" i="2"/>
  <c r="I958" i="2" s="1"/>
  <c r="G954" i="1"/>
  <c r="H954" i="1"/>
  <c r="J953" i="1"/>
  <c r="K953" i="1" s="1"/>
  <c r="D956" i="1"/>
  <c r="E956" i="1" s="1"/>
  <c r="I956" i="1" s="1"/>
  <c r="F955" i="1"/>
  <c r="AQ977" i="6" l="1"/>
  <c r="AE977" i="6"/>
  <c r="T976" i="6"/>
  <c r="Q977" i="6"/>
  <c r="N978" i="6"/>
  <c r="O978" i="6"/>
  <c r="M979" i="6"/>
  <c r="R978" i="6"/>
  <c r="P978" i="6"/>
  <c r="AD978" i="6"/>
  <c r="AB978" i="6"/>
  <c r="Z978" i="6"/>
  <c r="AA978" i="6"/>
  <c r="AE978" i="6" s="1"/>
  <c r="Y979" i="6"/>
  <c r="S977" i="6"/>
  <c r="AC977" i="6"/>
  <c r="AF977" i="6" s="1"/>
  <c r="AG977" i="6" s="1"/>
  <c r="AP978" i="6"/>
  <c r="AN978" i="6"/>
  <c r="AL978" i="6"/>
  <c r="AM978" i="6"/>
  <c r="AR976" i="6"/>
  <c r="AS976" i="6" s="1"/>
  <c r="AO977" i="6"/>
  <c r="AR977" i="6" s="1"/>
  <c r="AS977" i="6" s="1"/>
  <c r="AQ978" i="6"/>
  <c r="AK979" i="6"/>
  <c r="X982" i="4"/>
  <c r="V983" i="4"/>
  <c r="X983" i="4" s="1"/>
  <c r="AA981" i="4"/>
  <c r="AB981" i="4" s="1"/>
  <c r="U984" i="4"/>
  <c r="Z982" i="4"/>
  <c r="H984" i="4"/>
  <c r="I984" i="4" s="1"/>
  <c r="K983" i="4"/>
  <c r="M983" i="4" s="1"/>
  <c r="N982" i="4"/>
  <c r="O982" i="4" s="1"/>
  <c r="DM990" i="3"/>
  <c r="DN990" i="3" s="1"/>
  <c r="DO990" i="3" s="1"/>
  <c r="DP990" i="3" s="1"/>
  <c r="CE957" i="3"/>
  <c r="CD957" i="3"/>
  <c r="BB958" i="3"/>
  <c r="BQ958" i="3"/>
  <c r="CC958" i="3" s="1"/>
  <c r="BS957" i="3"/>
  <c r="BT957" i="3" s="1"/>
  <c r="BU957" i="3" s="1"/>
  <c r="BR957" i="3"/>
  <c r="BP961" i="3"/>
  <c r="CB961" i="3" s="1"/>
  <c r="BA961" i="3"/>
  <c r="B975" i="3"/>
  <c r="BC958" i="3"/>
  <c r="BD958" i="3"/>
  <c r="BE958" i="3" s="1"/>
  <c r="BF958" i="3" s="1"/>
  <c r="E971" i="3"/>
  <c r="F971" i="3" s="1"/>
  <c r="G971" i="3" s="1"/>
  <c r="D971" i="3"/>
  <c r="C972" i="3"/>
  <c r="CM976" i="3"/>
  <c r="CN975" i="3"/>
  <c r="CO975" i="3" s="1"/>
  <c r="CP975" i="3" s="1"/>
  <c r="CQ975" i="3" s="1"/>
  <c r="V956" i="2"/>
  <c r="G958" i="2"/>
  <c r="T958" i="2"/>
  <c r="U957" i="2"/>
  <c r="Z957" i="2" s="1"/>
  <c r="E960" i="2"/>
  <c r="F959" i="2"/>
  <c r="I959" i="2" s="1"/>
  <c r="J954" i="1"/>
  <c r="K954" i="1" s="1"/>
  <c r="H955" i="1"/>
  <c r="G955" i="1"/>
  <c r="D957" i="1"/>
  <c r="E957" i="1" s="1"/>
  <c r="I957" i="1" s="1"/>
  <c r="F956" i="1"/>
  <c r="T977" i="6" l="1"/>
  <c r="Q978" i="6"/>
  <c r="AC978" i="6"/>
  <c r="AF978" i="6"/>
  <c r="AG978" i="6" s="1"/>
  <c r="AP979" i="6"/>
  <c r="AN979" i="6"/>
  <c r="AM979" i="6"/>
  <c r="AL979" i="6"/>
  <c r="AD979" i="6"/>
  <c r="AB979" i="6"/>
  <c r="Z979" i="6"/>
  <c r="AA979" i="6"/>
  <c r="AE979" i="6" s="1"/>
  <c r="Y980" i="6"/>
  <c r="R979" i="6"/>
  <c r="N979" i="6"/>
  <c r="O979" i="6"/>
  <c r="M980" i="6"/>
  <c r="P979" i="6"/>
  <c r="S978" i="6"/>
  <c r="T978" i="6" s="1"/>
  <c r="AK980" i="6"/>
  <c r="AO978" i="6"/>
  <c r="AR978" i="6" s="1"/>
  <c r="AS978" i="6" s="1"/>
  <c r="V984" i="4"/>
  <c r="U985" i="4"/>
  <c r="Z983" i="4"/>
  <c r="AA982" i="4"/>
  <c r="AB982" i="4" s="1"/>
  <c r="H985" i="4"/>
  <c r="I985" i="4" s="1"/>
  <c r="K984" i="4"/>
  <c r="M984" i="4" s="1"/>
  <c r="N983" i="4"/>
  <c r="O983" i="4" s="1"/>
  <c r="DM991" i="3"/>
  <c r="DN991" i="3" s="1"/>
  <c r="DO991" i="3" s="1"/>
  <c r="DP991" i="3" s="1"/>
  <c r="CE958" i="3"/>
  <c r="CF958" i="3" s="1"/>
  <c r="CG958" i="3" s="1"/>
  <c r="CD958" i="3"/>
  <c r="CF957" i="3"/>
  <c r="CG957" i="3" s="1"/>
  <c r="BB959" i="3"/>
  <c r="BQ959" i="3"/>
  <c r="CC959" i="3" s="1"/>
  <c r="BP962" i="3"/>
  <c r="CB962" i="3" s="1"/>
  <c r="B976" i="3"/>
  <c r="BA962" i="3"/>
  <c r="BS958" i="3"/>
  <c r="BT958" i="3" s="1"/>
  <c r="BU958" i="3" s="1"/>
  <c r="BR958" i="3"/>
  <c r="BC959" i="3"/>
  <c r="BD959" i="3"/>
  <c r="BE959" i="3" s="1"/>
  <c r="BF959" i="3" s="1"/>
  <c r="E972" i="3"/>
  <c r="F972" i="3" s="1"/>
  <c r="G972" i="3" s="1"/>
  <c r="D972" i="3"/>
  <c r="C973" i="3"/>
  <c r="CM977" i="3"/>
  <c r="CN976" i="3"/>
  <c r="CO976" i="3" s="1"/>
  <c r="CP976" i="3" s="1"/>
  <c r="CQ976" i="3" s="1"/>
  <c r="V957" i="2"/>
  <c r="G959" i="2"/>
  <c r="T959" i="2"/>
  <c r="U958" i="2"/>
  <c r="Z958" i="2" s="1"/>
  <c r="E961" i="2"/>
  <c r="F960" i="2"/>
  <c r="I960" i="2" s="1"/>
  <c r="J955" i="1"/>
  <c r="K955" i="1" s="1"/>
  <c r="H956" i="1"/>
  <c r="G956" i="1"/>
  <c r="D958" i="1"/>
  <c r="E958" i="1" s="1"/>
  <c r="I958" i="1" s="1"/>
  <c r="F957" i="1"/>
  <c r="Q979" i="6" l="1"/>
  <c r="S979" i="6"/>
  <c r="AC979" i="6"/>
  <c r="AF979" i="6" s="1"/>
  <c r="AG979" i="6" s="1"/>
  <c r="M981" i="6"/>
  <c r="P980" i="6"/>
  <c r="O980" i="6"/>
  <c r="R980" i="6"/>
  <c r="N980" i="6"/>
  <c r="AD980" i="6"/>
  <c r="AB980" i="6"/>
  <c r="Z980" i="6"/>
  <c r="AA980" i="6"/>
  <c r="Y981" i="6"/>
  <c r="AP980" i="6"/>
  <c r="AN980" i="6"/>
  <c r="AL980" i="6"/>
  <c r="AM980" i="6"/>
  <c r="AQ980" i="6" s="1"/>
  <c r="AK981" i="6"/>
  <c r="AQ979" i="6"/>
  <c r="AO979" i="6"/>
  <c r="X984" i="4"/>
  <c r="V985" i="4"/>
  <c r="U986" i="4"/>
  <c r="AA983" i="4"/>
  <c r="AB983" i="4" s="1"/>
  <c r="Z984" i="4"/>
  <c r="H986" i="4"/>
  <c r="K985" i="4"/>
  <c r="M985" i="4" s="1"/>
  <c r="N985" i="4" s="1"/>
  <c r="O985" i="4" s="1"/>
  <c r="N984" i="4"/>
  <c r="O984" i="4" s="1"/>
  <c r="I986" i="4"/>
  <c r="DM992" i="3"/>
  <c r="DN992" i="3" s="1"/>
  <c r="DO992" i="3" s="1"/>
  <c r="DP992" i="3" s="1"/>
  <c r="CE959" i="3"/>
  <c r="CF959" i="3" s="1"/>
  <c r="CG959" i="3" s="1"/>
  <c r="CD959" i="3"/>
  <c r="BP963" i="3"/>
  <c r="CB963" i="3" s="1"/>
  <c r="B977" i="3"/>
  <c r="BA963" i="3"/>
  <c r="BS959" i="3"/>
  <c r="BT959" i="3" s="1"/>
  <c r="BU959" i="3" s="1"/>
  <c r="BR959" i="3"/>
  <c r="BB960" i="3"/>
  <c r="BQ960" i="3"/>
  <c r="CC960" i="3" s="1"/>
  <c r="BC960" i="3"/>
  <c r="BD960" i="3"/>
  <c r="BE960" i="3" s="1"/>
  <c r="BF960" i="3" s="1"/>
  <c r="E973" i="3"/>
  <c r="F973" i="3" s="1"/>
  <c r="G973" i="3" s="1"/>
  <c r="D973" i="3"/>
  <c r="C974" i="3"/>
  <c r="CM978" i="3"/>
  <c r="CN977" i="3"/>
  <c r="CO977" i="3" s="1"/>
  <c r="CP977" i="3" s="1"/>
  <c r="CQ977" i="3" s="1"/>
  <c r="V958" i="2"/>
  <c r="G960" i="2"/>
  <c r="T960" i="2"/>
  <c r="U959" i="2"/>
  <c r="Z959" i="2" s="1"/>
  <c r="F961" i="2"/>
  <c r="I961" i="2" s="1"/>
  <c r="E962" i="2"/>
  <c r="J956" i="1"/>
  <c r="K956" i="1" s="1"/>
  <c r="H957" i="1"/>
  <c r="G957" i="1"/>
  <c r="D959" i="1"/>
  <c r="E959" i="1" s="1"/>
  <c r="I959" i="1" s="1"/>
  <c r="F958" i="1"/>
  <c r="AE980" i="6" l="1"/>
  <c r="T979" i="6"/>
  <c r="AC980" i="6"/>
  <c r="AF980" i="6" s="1"/>
  <c r="AG980" i="6" s="1"/>
  <c r="AP981" i="6"/>
  <c r="AN981" i="6"/>
  <c r="AL981" i="6"/>
  <c r="AM981" i="6"/>
  <c r="S980" i="6"/>
  <c r="Q980" i="6"/>
  <c r="AD981" i="6"/>
  <c r="AB981" i="6"/>
  <c r="AA981" i="6"/>
  <c r="AE981" i="6" s="1"/>
  <c r="Z981" i="6"/>
  <c r="Y982" i="6"/>
  <c r="O981" i="6"/>
  <c r="R981" i="6"/>
  <c r="N981" i="6"/>
  <c r="P981" i="6"/>
  <c r="M982" i="6"/>
  <c r="AR979" i="6"/>
  <c r="AS979" i="6" s="1"/>
  <c r="AO980" i="6"/>
  <c r="AR980" i="6" s="1"/>
  <c r="AS980" i="6" s="1"/>
  <c r="AK982" i="6"/>
  <c r="AO981" i="6"/>
  <c r="V986" i="4"/>
  <c r="X986" i="4" s="1"/>
  <c r="U987" i="4"/>
  <c r="AA984" i="4"/>
  <c r="AB984" i="4" s="1"/>
  <c r="X985" i="4"/>
  <c r="Z985" i="4" s="1"/>
  <c r="H987" i="4"/>
  <c r="I987" i="4" s="1"/>
  <c r="K986" i="4"/>
  <c r="M986" i="4" s="1"/>
  <c r="N986" i="4" s="1"/>
  <c r="O986" i="4" s="1"/>
  <c r="DM993" i="3"/>
  <c r="DN993" i="3" s="1"/>
  <c r="DO993" i="3" s="1"/>
  <c r="DP993" i="3" s="1"/>
  <c r="CD960" i="3"/>
  <c r="CE960" i="3"/>
  <c r="CF960" i="3" s="1"/>
  <c r="CG960" i="3" s="1"/>
  <c r="BS960" i="3"/>
  <c r="BT960" i="3" s="1"/>
  <c r="BU960" i="3" s="1"/>
  <c r="BR960" i="3"/>
  <c r="BP964" i="3"/>
  <c r="CB964" i="3" s="1"/>
  <c r="B978" i="3"/>
  <c r="BA964" i="3"/>
  <c r="BB961" i="3"/>
  <c r="BQ961" i="3"/>
  <c r="CC961" i="3" s="1"/>
  <c r="BD961" i="3"/>
  <c r="BE961" i="3" s="1"/>
  <c r="BF961" i="3" s="1"/>
  <c r="BC961" i="3"/>
  <c r="E974" i="3"/>
  <c r="F974" i="3" s="1"/>
  <c r="G974" i="3" s="1"/>
  <c r="D974" i="3"/>
  <c r="C975" i="3"/>
  <c r="CM979" i="3"/>
  <c r="CN978" i="3"/>
  <c r="CO978" i="3" s="1"/>
  <c r="CP978" i="3" s="1"/>
  <c r="CQ978" i="3" s="1"/>
  <c r="V959" i="2"/>
  <c r="J957" i="1"/>
  <c r="K957" i="1" s="1"/>
  <c r="G961" i="2"/>
  <c r="T961" i="2"/>
  <c r="U960" i="2"/>
  <c r="Z960" i="2" s="1"/>
  <c r="E963" i="2"/>
  <c r="F962" i="2"/>
  <c r="I962" i="2" s="1"/>
  <c r="H958" i="1"/>
  <c r="G958" i="1"/>
  <c r="D960" i="1"/>
  <c r="E960" i="1" s="1"/>
  <c r="I960" i="1" s="1"/>
  <c r="F959" i="1"/>
  <c r="Q981" i="6" l="1"/>
  <c r="T980" i="6"/>
  <c r="P982" i="6"/>
  <c r="O982" i="6"/>
  <c r="M983" i="6"/>
  <c r="N982" i="6"/>
  <c r="R982" i="6"/>
  <c r="AD982" i="6"/>
  <c r="AB982" i="6"/>
  <c r="AA982" i="6"/>
  <c r="AE982" i="6" s="1"/>
  <c r="Z982" i="6"/>
  <c r="Y983" i="6"/>
  <c r="AC981" i="6"/>
  <c r="AF981" i="6" s="1"/>
  <c r="AG981" i="6" s="1"/>
  <c r="AP982" i="6"/>
  <c r="AN982" i="6"/>
  <c r="AL982" i="6"/>
  <c r="AM982" i="6"/>
  <c r="S981" i="6"/>
  <c r="T981" i="6" s="1"/>
  <c r="AQ981" i="6"/>
  <c r="AR981" i="6" s="1"/>
  <c r="AS981" i="6" s="1"/>
  <c r="AK983" i="6"/>
  <c r="V987" i="4"/>
  <c r="AA985" i="4"/>
  <c r="AB985" i="4" s="1"/>
  <c r="Z986" i="4"/>
  <c r="U988" i="4"/>
  <c r="H988" i="4"/>
  <c r="K987" i="4"/>
  <c r="M987" i="4" s="1"/>
  <c r="I988" i="4"/>
  <c r="DM994" i="3"/>
  <c r="DN994" i="3" s="1"/>
  <c r="DO994" i="3" s="1"/>
  <c r="DP994" i="3" s="1"/>
  <c r="CD961" i="3"/>
  <c r="CE961" i="3"/>
  <c r="CF961" i="3" s="1"/>
  <c r="CG961" i="3" s="1"/>
  <c r="BP965" i="3"/>
  <c r="CB965" i="3" s="1"/>
  <c r="B979" i="3"/>
  <c r="BA965" i="3"/>
  <c r="BB962" i="3"/>
  <c r="BQ962" i="3"/>
  <c r="CC962" i="3" s="1"/>
  <c r="BS961" i="3"/>
  <c r="BT961" i="3" s="1"/>
  <c r="BU961" i="3" s="1"/>
  <c r="BR961" i="3"/>
  <c r="BD962" i="3"/>
  <c r="BE962" i="3" s="1"/>
  <c r="BF962" i="3" s="1"/>
  <c r="BC962" i="3"/>
  <c r="E975" i="3"/>
  <c r="F975" i="3" s="1"/>
  <c r="G975" i="3" s="1"/>
  <c r="D975" i="3"/>
  <c r="C976" i="3"/>
  <c r="CM980" i="3"/>
  <c r="CN979" i="3"/>
  <c r="CO979" i="3" s="1"/>
  <c r="CP979" i="3" s="1"/>
  <c r="CQ979" i="3" s="1"/>
  <c r="V960" i="2"/>
  <c r="G962" i="2"/>
  <c r="U961" i="2"/>
  <c r="Z961" i="2" s="1"/>
  <c r="T962" i="2"/>
  <c r="F963" i="2"/>
  <c r="I963" i="2" s="1"/>
  <c r="E964" i="2"/>
  <c r="J958" i="1"/>
  <c r="K958" i="1" s="1"/>
  <c r="H959" i="1"/>
  <c r="G959" i="1"/>
  <c r="D961" i="1"/>
  <c r="E961" i="1" s="1"/>
  <c r="I961" i="1" s="1"/>
  <c r="F960" i="1"/>
  <c r="AC982" i="6" l="1"/>
  <c r="AP983" i="6"/>
  <c r="AN983" i="6"/>
  <c r="AL983" i="6"/>
  <c r="AM983" i="6"/>
  <c r="P983" i="6"/>
  <c r="O983" i="6"/>
  <c r="N983" i="6"/>
  <c r="M984" i="6"/>
  <c r="R983" i="6"/>
  <c r="AF982" i="6"/>
  <c r="AG982" i="6" s="1"/>
  <c r="S982" i="6"/>
  <c r="Q982" i="6"/>
  <c r="AD983" i="6"/>
  <c r="AB983" i="6"/>
  <c r="Z983" i="6"/>
  <c r="AA983" i="6"/>
  <c r="AE983" i="6" s="1"/>
  <c r="Y984" i="6"/>
  <c r="AQ983" i="6"/>
  <c r="AK984" i="6"/>
  <c r="AQ982" i="6"/>
  <c r="AO982" i="6"/>
  <c r="V988" i="4"/>
  <c r="U989" i="4"/>
  <c r="X988" i="4"/>
  <c r="Z988" i="4" s="1"/>
  <c r="X987" i="4"/>
  <c r="Z987" i="4" s="1"/>
  <c r="AA986" i="4"/>
  <c r="AB986" i="4" s="1"/>
  <c r="H989" i="4"/>
  <c r="I989" i="4" s="1"/>
  <c r="K988" i="4"/>
  <c r="N987" i="4"/>
  <c r="O987" i="4" s="1"/>
  <c r="DM995" i="3"/>
  <c r="DN995" i="3" s="1"/>
  <c r="DO995" i="3" s="1"/>
  <c r="DP995" i="3" s="1"/>
  <c r="CD962" i="3"/>
  <c r="CE962" i="3"/>
  <c r="CF962" i="3" s="1"/>
  <c r="CG962" i="3" s="1"/>
  <c r="BS962" i="3"/>
  <c r="BT962" i="3" s="1"/>
  <c r="BU962" i="3" s="1"/>
  <c r="BR962" i="3"/>
  <c r="BP966" i="3"/>
  <c r="CB966" i="3" s="1"/>
  <c r="BA966" i="3"/>
  <c r="B980" i="3"/>
  <c r="BB963" i="3"/>
  <c r="BQ963" i="3"/>
  <c r="CC963" i="3" s="1"/>
  <c r="BD963" i="3"/>
  <c r="BE963" i="3" s="1"/>
  <c r="BF963" i="3" s="1"/>
  <c r="BC963" i="3"/>
  <c r="E976" i="3"/>
  <c r="F976" i="3" s="1"/>
  <c r="G976" i="3" s="1"/>
  <c r="D976" i="3"/>
  <c r="C977" i="3"/>
  <c r="CM981" i="3"/>
  <c r="CN980" i="3"/>
  <c r="CO980" i="3" s="1"/>
  <c r="CP980" i="3" s="1"/>
  <c r="CQ980" i="3" s="1"/>
  <c r="V961" i="2"/>
  <c r="G963" i="2"/>
  <c r="T963" i="2"/>
  <c r="U962" i="2"/>
  <c r="Z962" i="2" s="1"/>
  <c r="E965" i="2"/>
  <c r="F964" i="2"/>
  <c r="I964" i="2" s="1"/>
  <c r="J959" i="1"/>
  <c r="K959" i="1" s="1"/>
  <c r="H960" i="1"/>
  <c r="G960" i="1"/>
  <c r="D962" i="1"/>
  <c r="E962" i="1" s="1"/>
  <c r="I962" i="1" s="1"/>
  <c r="F961" i="1"/>
  <c r="AP984" i="6" l="1"/>
  <c r="AN984" i="6"/>
  <c r="AL984" i="6"/>
  <c r="AM984" i="6"/>
  <c r="S983" i="6"/>
  <c r="Q983" i="6"/>
  <c r="AD984" i="6"/>
  <c r="AB984" i="6"/>
  <c r="AA984" i="6"/>
  <c r="AE984" i="6" s="1"/>
  <c r="Z984" i="6"/>
  <c r="Y985" i="6"/>
  <c r="AC983" i="6"/>
  <c r="AF983" i="6" s="1"/>
  <c r="AG983" i="6" s="1"/>
  <c r="O984" i="6"/>
  <c r="N984" i="6"/>
  <c r="R984" i="6"/>
  <c r="M985" i="6"/>
  <c r="P984" i="6"/>
  <c r="T982" i="6"/>
  <c r="AK985" i="6"/>
  <c r="AQ984" i="6"/>
  <c r="AO983" i="6"/>
  <c r="AR983" i="6" s="1"/>
  <c r="AS983" i="6" s="1"/>
  <c r="AR982" i="6"/>
  <c r="AS982" i="6" s="1"/>
  <c r="V989" i="4"/>
  <c r="M988" i="4"/>
  <c r="N988" i="4" s="1"/>
  <c r="O988" i="4" s="1"/>
  <c r="AA988" i="4"/>
  <c r="AB988" i="4" s="1"/>
  <c r="AA987" i="4"/>
  <c r="AB987" i="4" s="1"/>
  <c r="X989" i="4"/>
  <c r="U990" i="4"/>
  <c r="H990" i="4"/>
  <c r="I990" i="4" s="1"/>
  <c r="K989" i="4"/>
  <c r="DM996" i="3"/>
  <c r="DN996" i="3" s="1"/>
  <c r="DO996" i="3" s="1"/>
  <c r="DP996" i="3" s="1"/>
  <c r="CE963" i="3"/>
  <c r="CD963" i="3"/>
  <c r="CF963" i="3"/>
  <c r="CG963" i="3" s="1"/>
  <c r="BS963" i="3"/>
  <c r="BT963" i="3" s="1"/>
  <c r="BU963" i="3" s="1"/>
  <c r="BR963" i="3"/>
  <c r="BP967" i="3"/>
  <c r="CB967" i="3" s="1"/>
  <c r="B981" i="3"/>
  <c r="BA967" i="3"/>
  <c r="BB964" i="3"/>
  <c r="BQ964" i="3"/>
  <c r="CC964" i="3" s="1"/>
  <c r="BD964" i="3"/>
  <c r="BE964" i="3" s="1"/>
  <c r="BF964" i="3" s="1"/>
  <c r="BC964" i="3"/>
  <c r="E977" i="3"/>
  <c r="F977" i="3" s="1"/>
  <c r="G977" i="3" s="1"/>
  <c r="D977" i="3"/>
  <c r="C978" i="3"/>
  <c r="CM982" i="3"/>
  <c r="CN981" i="3"/>
  <c r="CO981" i="3" s="1"/>
  <c r="CP981" i="3" s="1"/>
  <c r="CQ981" i="3" s="1"/>
  <c r="V962" i="2"/>
  <c r="G964" i="2"/>
  <c r="T964" i="2"/>
  <c r="U963" i="2"/>
  <c r="Z963" i="2" s="1"/>
  <c r="E966" i="2"/>
  <c r="F965" i="2"/>
  <c r="I965" i="2" s="1"/>
  <c r="J960" i="1"/>
  <c r="K960" i="1" s="1"/>
  <c r="G961" i="1"/>
  <c r="H961" i="1"/>
  <c r="D963" i="1"/>
  <c r="E963" i="1" s="1"/>
  <c r="I963" i="1" s="1"/>
  <c r="F962" i="1"/>
  <c r="T983" i="6" l="1"/>
  <c r="Q984" i="6"/>
  <c r="AD985" i="6"/>
  <c r="AB985" i="6"/>
  <c r="Z985" i="6"/>
  <c r="AA985" i="6"/>
  <c r="AE985" i="6" s="1"/>
  <c r="Y986" i="6"/>
  <c r="AP985" i="6"/>
  <c r="AN985" i="6"/>
  <c r="AL985" i="6"/>
  <c r="AO985" i="6" s="1"/>
  <c r="AM985" i="6"/>
  <c r="P985" i="6"/>
  <c r="R985" i="6"/>
  <c r="O985" i="6"/>
  <c r="N985" i="6"/>
  <c r="M986" i="6"/>
  <c r="AC984" i="6"/>
  <c r="AF984" i="6" s="1"/>
  <c r="AG984" i="6" s="1"/>
  <c r="S984" i="6"/>
  <c r="T984" i="6" s="1"/>
  <c r="AO984" i="6"/>
  <c r="AR984" i="6" s="1"/>
  <c r="AS984" i="6" s="1"/>
  <c r="AK986" i="6"/>
  <c r="V990" i="4"/>
  <c r="M989" i="4"/>
  <c r="N989" i="4" s="1"/>
  <c r="O989" i="4" s="1"/>
  <c r="U991" i="4"/>
  <c r="X990" i="4"/>
  <c r="Z989" i="4"/>
  <c r="H991" i="4"/>
  <c r="I991" i="4" s="1"/>
  <c r="K990" i="4"/>
  <c r="DM997" i="3"/>
  <c r="DN997" i="3" s="1"/>
  <c r="DO997" i="3" s="1"/>
  <c r="DP997" i="3" s="1"/>
  <c r="CE964" i="3"/>
  <c r="CF964" i="3" s="1"/>
  <c r="CG964" i="3" s="1"/>
  <c r="CD964" i="3"/>
  <c r="BB965" i="3"/>
  <c r="BQ965" i="3"/>
  <c r="CC965" i="3" s="1"/>
  <c r="BS964" i="3"/>
  <c r="BT964" i="3" s="1"/>
  <c r="BU964" i="3" s="1"/>
  <c r="BR964" i="3"/>
  <c r="BP968" i="3"/>
  <c r="CB968" i="3" s="1"/>
  <c r="B982" i="3"/>
  <c r="BA968" i="3"/>
  <c r="BD965" i="3"/>
  <c r="BE965" i="3" s="1"/>
  <c r="BF965" i="3" s="1"/>
  <c r="BC965" i="3"/>
  <c r="E978" i="3"/>
  <c r="F978" i="3" s="1"/>
  <c r="G978" i="3" s="1"/>
  <c r="D978" i="3"/>
  <c r="C979" i="3"/>
  <c r="CM983" i="3"/>
  <c r="CN982" i="3"/>
  <c r="CO982" i="3" s="1"/>
  <c r="CP982" i="3" s="1"/>
  <c r="CQ982" i="3" s="1"/>
  <c r="V963" i="2"/>
  <c r="G965" i="2"/>
  <c r="T965" i="2"/>
  <c r="U964" i="2"/>
  <c r="Z964" i="2" s="1"/>
  <c r="E967" i="2"/>
  <c r="F966" i="2"/>
  <c r="I966" i="2" s="1"/>
  <c r="J961" i="1"/>
  <c r="K961" i="1" s="1"/>
  <c r="G962" i="1"/>
  <c r="H962" i="1"/>
  <c r="D964" i="1"/>
  <c r="E964" i="1" s="1"/>
  <c r="I964" i="1" s="1"/>
  <c r="F963" i="1"/>
  <c r="Q985" i="6" l="1"/>
  <c r="S985" i="6"/>
  <c r="AD986" i="6"/>
  <c r="AB986" i="6"/>
  <c r="AA986" i="6"/>
  <c r="AE986" i="6" s="1"/>
  <c r="Z986" i="6"/>
  <c r="Y987" i="6"/>
  <c r="AP986" i="6"/>
  <c r="AN986" i="6"/>
  <c r="AL986" i="6"/>
  <c r="AM986" i="6"/>
  <c r="AQ986" i="6" s="1"/>
  <c r="M987" i="6"/>
  <c r="P986" i="6"/>
  <c r="R986" i="6"/>
  <c r="O986" i="6"/>
  <c r="S986" i="6" s="1"/>
  <c r="N986" i="6"/>
  <c r="AC985" i="6"/>
  <c r="AF985" i="6" s="1"/>
  <c r="AG985" i="6" s="1"/>
  <c r="AK987" i="6"/>
  <c r="AQ985" i="6"/>
  <c r="AR985" i="6" s="1"/>
  <c r="AS985" i="6" s="1"/>
  <c r="M990" i="4"/>
  <c r="V991" i="4"/>
  <c r="X991" i="4" s="1"/>
  <c r="AA989" i="4"/>
  <c r="AB989" i="4" s="1"/>
  <c r="U992" i="4"/>
  <c r="Z990" i="4"/>
  <c r="H992" i="4"/>
  <c r="K991" i="4"/>
  <c r="N990" i="4"/>
  <c r="O990" i="4" s="1"/>
  <c r="I992" i="4"/>
  <c r="DM998" i="3"/>
  <c r="DN998" i="3" s="1"/>
  <c r="DO998" i="3" s="1"/>
  <c r="DP998" i="3" s="1"/>
  <c r="CE965" i="3"/>
  <c r="CF965" i="3" s="1"/>
  <c r="CG965" i="3" s="1"/>
  <c r="CD965" i="3"/>
  <c r="BB966" i="3"/>
  <c r="BQ966" i="3"/>
  <c r="CC966" i="3" s="1"/>
  <c r="BS965" i="3"/>
  <c r="BT965" i="3" s="1"/>
  <c r="BU965" i="3" s="1"/>
  <c r="BR965" i="3"/>
  <c r="BP969" i="3"/>
  <c r="CB969" i="3" s="1"/>
  <c r="BA969" i="3"/>
  <c r="B983" i="3"/>
  <c r="BD966" i="3"/>
  <c r="BE966" i="3" s="1"/>
  <c r="BF966" i="3" s="1"/>
  <c r="BC966" i="3"/>
  <c r="E979" i="3"/>
  <c r="F979" i="3" s="1"/>
  <c r="G979" i="3" s="1"/>
  <c r="D979" i="3"/>
  <c r="C980" i="3"/>
  <c r="CM984" i="3"/>
  <c r="CN983" i="3"/>
  <c r="CO983" i="3" s="1"/>
  <c r="CP983" i="3" s="1"/>
  <c r="CQ983" i="3" s="1"/>
  <c r="V964" i="2"/>
  <c r="G966" i="2"/>
  <c r="T966" i="2"/>
  <c r="U965" i="2"/>
  <c r="Z965" i="2" s="1"/>
  <c r="F967" i="2"/>
  <c r="I967" i="2" s="1"/>
  <c r="E968" i="2"/>
  <c r="J962" i="1"/>
  <c r="K962" i="1" s="1"/>
  <c r="H963" i="1"/>
  <c r="G963" i="1"/>
  <c r="D965" i="1"/>
  <c r="E965" i="1" s="1"/>
  <c r="I965" i="1" s="1"/>
  <c r="F964" i="1"/>
  <c r="T985" i="6" l="1"/>
  <c r="AD987" i="6"/>
  <c r="AB987" i="6"/>
  <c r="Z987" i="6"/>
  <c r="AA987" i="6"/>
  <c r="AE987" i="6" s="1"/>
  <c r="Y988" i="6"/>
  <c r="AP987" i="6"/>
  <c r="AN987" i="6"/>
  <c r="AL987" i="6"/>
  <c r="AM987" i="6"/>
  <c r="AC986" i="6"/>
  <c r="AF986" i="6" s="1"/>
  <c r="AG986" i="6" s="1"/>
  <c r="O987" i="6"/>
  <c r="R987" i="6"/>
  <c r="N987" i="6"/>
  <c r="P987" i="6"/>
  <c r="M988" i="6"/>
  <c r="Q986" i="6"/>
  <c r="T986" i="6" s="1"/>
  <c r="AO986" i="6"/>
  <c r="AR986" i="6" s="1"/>
  <c r="AS986" i="6" s="1"/>
  <c r="AK988" i="6"/>
  <c r="M991" i="4"/>
  <c r="N991" i="4" s="1"/>
  <c r="O991" i="4" s="1"/>
  <c r="V992" i="4"/>
  <c r="X992" i="4" s="1"/>
  <c r="AA990" i="4"/>
  <c r="AB990" i="4" s="1"/>
  <c r="Z991" i="4"/>
  <c r="U993" i="4"/>
  <c r="H993" i="4"/>
  <c r="I993" i="4" s="1"/>
  <c r="K992" i="4"/>
  <c r="M992" i="4" s="1"/>
  <c r="DM999" i="3"/>
  <c r="DN999" i="3" s="1"/>
  <c r="DO999" i="3" s="1"/>
  <c r="DP999" i="3" s="1"/>
  <c r="CE966" i="3"/>
  <c r="CF966" i="3" s="1"/>
  <c r="CG966" i="3" s="1"/>
  <c r="CD966" i="3"/>
  <c r="BB967" i="3"/>
  <c r="BQ967" i="3"/>
  <c r="CC967" i="3" s="1"/>
  <c r="BS966" i="3"/>
  <c r="BT966" i="3" s="1"/>
  <c r="BU966" i="3" s="1"/>
  <c r="BR966" i="3"/>
  <c r="BP970" i="3"/>
  <c r="CB970" i="3" s="1"/>
  <c r="B984" i="3"/>
  <c r="BA970" i="3"/>
  <c r="BD967" i="3"/>
  <c r="BE967" i="3" s="1"/>
  <c r="BF967" i="3" s="1"/>
  <c r="BC967" i="3"/>
  <c r="E980" i="3"/>
  <c r="F980" i="3" s="1"/>
  <c r="G980" i="3" s="1"/>
  <c r="D980" i="3"/>
  <c r="C981" i="3"/>
  <c r="CM985" i="3"/>
  <c r="CN984" i="3"/>
  <c r="CO984" i="3" s="1"/>
  <c r="CP984" i="3" s="1"/>
  <c r="CQ984" i="3" s="1"/>
  <c r="V965" i="2"/>
  <c r="G967" i="2"/>
  <c r="T967" i="2"/>
  <c r="U966" i="2"/>
  <c r="Z966" i="2" s="1"/>
  <c r="E969" i="2"/>
  <c r="F968" i="2"/>
  <c r="I968" i="2" s="1"/>
  <c r="J963" i="1"/>
  <c r="K963" i="1" s="1"/>
  <c r="H964" i="1"/>
  <c r="G964" i="1"/>
  <c r="D966" i="1"/>
  <c r="E966" i="1" s="1"/>
  <c r="I966" i="1" s="1"/>
  <c r="F965" i="1"/>
  <c r="S987" i="6" l="1"/>
  <c r="AO987" i="6"/>
  <c r="Q987" i="6"/>
  <c r="O988" i="6"/>
  <c r="N988" i="6"/>
  <c r="R988" i="6"/>
  <c r="M989" i="6"/>
  <c r="P988" i="6"/>
  <c r="AD988" i="6"/>
  <c r="AB988" i="6"/>
  <c r="Z988" i="6"/>
  <c r="AA988" i="6"/>
  <c r="AE988" i="6" s="1"/>
  <c r="Y989" i="6"/>
  <c r="AC987" i="6"/>
  <c r="AF987" i="6" s="1"/>
  <c r="AG987" i="6" s="1"/>
  <c r="AP988" i="6"/>
  <c r="AN988" i="6"/>
  <c r="AM988" i="6"/>
  <c r="AL988" i="6"/>
  <c r="AQ987" i="6"/>
  <c r="AR987" i="6" s="1"/>
  <c r="AS987" i="6" s="1"/>
  <c r="AK989" i="6"/>
  <c r="V993" i="4"/>
  <c r="AA991" i="4"/>
  <c r="AB991" i="4" s="1"/>
  <c r="U994" i="4"/>
  <c r="Z992" i="4"/>
  <c r="H994" i="4"/>
  <c r="I994" i="4" s="1"/>
  <c r="K993" i="4"/>
  <c r="N992" i="4"/>
  <c r="O992" i="4" s="1"/>
  <c r="DM1000" i="3"/>
  <c r="DN1000" i="3" s="1"/>
  <c r="DO1000" i="3" s="1"/>
  <c r="DP1000" i="3" s="1"/>
  <c r="CE967" i="3"/>
  <c r="CF967" i="3" s="1"/>
  <c r="CG967" i="3" s="1"/>
  <c r="CD967" i="3"/>
  <c r="BB968" i="3"/>
  <c r="BQ968" i="3"/>
  <c r="CC968" i="3" s="1"/>
  <c r="BS967" i="3"/>
  <c r="BT967" i="3" s="1"/>
  <c r="BU967" i="3" s="1"/>
  <c r="BR967" i="3"/>
  <c r="BP971" i="3"/>
  <c r="CB971" i="3" s="1"/>
  <c r="B985" i="3"/>
  <c r="BA971" i="3"/>
  <c r="BC968" i="3"/>
  <c r="BD968" i="3"/>
  <c r="BE968" i="3" s="1"/>
  <c r="BF968" i="3" s="1"/>
  <c r="E981" i="3"/>
  <c r="F981" i="3" s="1"/>
  <c r="G981" i="3" s="1"/>
  <c r="D981" i="3"/>
  <c r="C982" i="3"/>
  <c r="CM986" i="3"/>
  <c r="CN985" i="3"/>
  <c r="CO985" i="3" s="1"/>
  <c r="CP985" i="3" s="1"/>
  <c r="CQ985" i="3" s="1"/>
  <c r="V966" i="2"/>
  <c r="J964" i="1"/>
  <c r="K964" i="1" s="1"/>
  <c r="G968" i="2"/>
  <c r="T968" i="2"/>
  <c r="U967" i="2"/>
  <c r="Z967" i="2" s="1"/>
  <c r="F969" i="2"/>
  <c r="I969" i="2" s="1"/>
  <c r="E970" i="2"/>
  <c r="H965" i="1"/>
  <c r="G965" i="1"/>
  <c r="J965" i="1" s="1"/>
  <c r="K965" i="1" s="1"/>
  <c r="D967" i="1"/>
  <c r="E967" i="1" s="1"/>
  <c r="I967" i="1" s="1"/>
  <c r="F966" i="1"/>
  <c r="T987" i="6" l="1"/>
  <c r="Q988" i="6"/>
  <c r="AC988" i="6"/>
  <c r="AF988" i="6" s="1"/>
  <c r="AG988" i="6" s="1"/>
  <c r="P989" i="6"/>
  <c r="R989" i="6"/>
  <c r="N989" i="6"/>
  <c r="O989" i="6"/>
  <c r="S989" i="6" s="1"/>
  <c r="M990" i="6"/>
  <c r="AP989" i="6"/>
  <c r="AN989" i="6"/>
  <c r="AM989" i="6"/>
  <c r="AQ989" i="6" s="1"/>
  <c r="AL989" i="6"/>
  <c r="S988" i="6"/>
  <c r="AD989" i="6"/>
  <c r="AB989" i="6"/>
  <c r="Z989" i="6"/>
  <c r="AA989" i="6"/>
  <c r="Y990" i="6"/>
  <c r="AK990" i="6"/>
  <c r="AQ988" i="6"/>
  <c r="AO988" i="6"/>
  <c r="M993" i="4"/>
  <c r="V994" i="4"/>
  <c r="AA992" i="4"/>
  <c r="AB992" i="4" s="1"/>
  <c r="X993" i="4"/>
  <c r="Z993" i="4" s="1"/>
  <c r="U995" i="4"/>
  <c r="H995" i="4"/>
  <c r="I995" i="4" s="1"/>
  <c r="K994" i="4"/>
  <c r="N993" i="4"/>
  <c r="O993" i="4" s="1"/>
  <c r="DM1001" i="3"/>
  <c r="DN1001" i="3" s="1"/>
  <c r="DO1001" i="3" s="1"/>
  <c r="DP1001" i="3" s="1"/>
  <c r="CE968" i="3"/>
  <c r="CF968" i="3" s="1"/>
  <c r="CG968" i="3" s="1"/>
  <c r="CD968" i="3"/>
  <c r="BR968" i="3"/>
  <c r="BS968" i="3"/>
  <c r="BT968" i="3" s="1"/>
  <c r="BU968" i="3" s="1"/>
  <c r="BB969" i="3"/>
  <c r="BQ969" i="3"/>
  <c r="CC969" i="3" s="1"/>
  <c r="BP972" i="3"/>
  <c r="CB972" i="3" s="1"/>
  <c r="B986" i="3"/>
  <c r="BA972" i="3"/>
  <c r="BC969" i="3"/>
  <c r="BD969" i="3"/>
  <c r="BE969" i="3" s="1"/>
  <c r="BF969" i="3" s="1"/>
  <c r="E982" i="3"/>
  <c r="F982" i="3" s="1"/>
  <c r="G982" i="3" s="1"/>
  <c r="D982" i="3"/>
  <c r="C983" i="3"/>
  <c r="CM987" i="3"/>
  <c r="CN986" i="3"/>
  <c r="CO986" i="3" s="1"/>
  <c r="CP986" i="3" s="1"/>
  <c r="CQ986" i="3" s="1"/>
  <c r="V967" i="2"/>
  <c r="G969" i="2"/>
  <c r="T969" i="2"/>
  <c r="U968" i="2"/>
  <c r="Z968" i="2" s="1"/>
  <c r="E971" i="2"/>
  <c r="F970" i="2"/>
  <c r="I970" i="2" s="1"/>
  <c r="H966" i="1"/>
  <c r="G966" i="1"/>
  <c r="D968" i="1"/>
  <c r="E968" i="1" s="1"/>
  <c r="I968" i="1" s="1"/>
  <c r="F967" i="1"/>
  <c r="T988" i="6" l="1"/>
  <c r="AE989" i="6"/>
  <c r="AP990" i="6"/>
  <c r="AN990" i="6"/>
  <c r="AM990" i="6"/>
  <c r="AL990" i="6"/>
  <c r="AC989" i="6"/>
  <c r="AF989" i="6" s="1"/>
  <c r="AG989" i="6" s="1"/>
  <c r="Q989" i="6"/>
  <c r="T989" i="6" s="1"/>
  <c r="AD990" i="6"/>
  <c r="AB990" i="6"/>
  <c r="Z990" i="6"/>
  <c r="AA990" i="6"/>
  <c r="AE990" i="6" s="1"/>
  <c r="Y991" i="6"/>
  <c r="M991" i="6"/>
  <c r="R990" i="6"/>
  <c r="P990" i="6"/>
  <c r="N990" i="6"/>
  <c r="O990" i="6"/>
  <c r="S990" i="6" s="1"/>
  <c r="AR988" i="6"/>
  <c r="AS988" i="6" s="1"/>
  <c r="AK991" i="6"/>
  <c r="AO990" i="6"/>
  <c r="AQ990" i="6"/>
  <c r="AO989" i="6"/>
  <c r="AR989" i="6" s="1"/>
  <c r="AS989" i="6" s="1"/>
  <c r="M994" i="4"/>
  <c r="X994" i="4"/>
  <c r="Z994" i="4" s="1"/>
  <c r="V995" i="4"/>
  <c r="U996" i="4"/>
  <c r="AA993" i="4"/>
  <c r="AB993" i="4" s="1"/>
  <c r="H996" i="4"/>
  <c r="I996" i="4" s="1"/>
  <c r="K995" i="4"/>
  <c r="M995" i="4" s="1"/>
  <c r="N994" i="4"/>
  <c r="O994" i="4" s="1"/>
  <c r="DM1002" i="3"/>
  <c r="DN1002" i="3" s="1"/>
  <c r="DO1002" i="3" s="1"/>
  <c r="DP1002" i="3" s="1"/>
  <c r="CE969" i="3"/>
  <c r="CF969" i="3" s="1"/>
  <c r="CG969" i="3" s="1"/>
  <c r="CD969" i="3"/>
  <c r="BB970" i="3"/>
  <c r="BQ970" i="3"/>
  <c r="CC970" i="3" s="1"/>
  <c r="BP973" i="3"/>
  <c r="CB973" i="3" s="1"/>
  <c r="B987" i="3"/>
  <c r="BA973" i="3"/>
  <c r="BR969" i="3"/>
  <c r="BS969" i="3"/>
  <c r="BT969" i="3" s="1"/>
  <c r="BU969" i="3" s="1"/>
  <c r="J966" i="1"/>
  <c r="K966" i="1" s="1"/>
  <c r="BC970" i="3"/>
  <c r="BD970" i="3"/>
  <c r="BE970" i="3" s="1"/>
  <c r="BF970" i="3" s="1"/>
  <c r="E983" i="3"/>
  <c r="F983" i="3" s="1"/>
  <c r="G983" i="3" s="1"/>
  <c r="D983" i="3"/>
  <c r="C984" i="3"/>
  <c r="CM988" i="3"/>
  <c r="CN987" i="3"/>
  <c r="CO987" i="3" s="1"/>
  <c r="CP987" i="3" s="1"/>
  <c r="CQ987" i="3" s="1"/>
  <c r="V968" i="2"/>
  <c r="G970" i="2"/>
  <c r="T970" i="2"/>
  <c r="U969" i="2"/>
  <c r="Z969" i="2" s="1"/>
  <c r="E972" i="2"/>
  <c r="F971" i="2"/>
  <c r="I971" i="2" s="1"/>
  <c r="H967" i="1"/>
  <c r="G967" i="1"/>
  <c r="D969" i="1"/>
  <c r="E969" i="1" s="1"/>
  <c r="I969" i="1" s="1"/>
  <c r="F968" i="1"/>
  <c r="AD991" i="6" l="1"/>
  <c r="AB991" i="6"/>
  <c r="Z991" i="6"/>
  <c r="AA991" i="6"/>
  <c r="AE991" i="6" s="1"/>
  <c r="Y992" i="6"/>
  <c r="AC990" i="6"/>
  <c r="AF990" i="6" s="1"/>
  <c r="AG990" i="6" s="1"/>
  <c r="AN991" i="6"/>
  <c r="AP991" i="6"/>
  <c r="AM991" i="6"/>
  <c r="AL991" i="6"/>
  <c r="Q990" i="6"/>
  <c r="T990" i="6" s="1"/>
  <c r="P991" i="6"/>
  <c r="R991" i="6"/>
  <c r="O991" i="6"/>
  <c r="S991" i="6" s="1"/>
  <c r="N991" i="6"/>
  <c r="M992" i="6"/>
  <c r="AR990" i="6"/>
  <c r="AS990" i="6" s="1"/>
  <c r="AK992" i="6"/>
  <c r="X995" i="4"/>
  <c r="V996" i="4"/>
  <c r="AA994" i="4"/>
  <c r="AB994" i="4" s="1"/>
  <c r="U997" i="4"/>
  <c r="Z995" i="4"/>
  <c r="H997" i="4"/>
  <c r="I997" i="4" s="1"/>
  <c r="K996" i="4"/>
  <c r="M996" i="4" s="1"/>
  <c r="N995" i="4"/>
  <c r="O995" i="4" s="1"/>
  <c r="DM1003" i="3"/>
  <c r="DN1003" i="3" s="1"/>
  <c r="DO1003" i="3" s="1"/>
  <c r="DP1003" i="3" s="1"/>
  <c r="CE970" i="3"/>
  <c r="CF970" i="3" s="1"/>
  <c r="CG970" i="3" s="1"/>
  <c r="CD970" i="3"/>
  <c r="BP974" i="3"/>
  <c r="CB974" i="3" s="1"/>
  <c r="B988" i="3"/>
  <c r="BA974" i="3"/>
  <c r="BR970" i="3"/>
  <c r="BS970" i="3"/>
  <c r="BT970" i="3" s="1"/>
  <c r="BU970" i="3" s="1"/>
  <c r="BB971" i="3"/>
  <c r="BQ971" i="3"/>
  <c r="CC971" i="3" s="1"/>
  <c r="BD971" i="3"/>
  <c r="BE971" i="3" s="1"/>
  <c r="BF971" i="3" s="1"/>
  <c r="BC971" i="3"/>
  <c r="E984" i="3"/>
  <c r="F984" i="3" s="1"/>
  <c r="G984" i="3" s="1"/>
  <c r="D984" i="3"/>
  <c r="C985" i="3"/>
  <c r="CM989" i="3"/>
  <c r="CN988" i="3"/>
  <c r="CO988" i="3" s="1"/>
  <c r="CP988" i="3" s="1"/>
  <c r="CQ988" i="3" s="1"/>
  <c r="V969" i="2"/>
  <c r="G971" i="2"/>
  <c r="T971" i="2"/>
  <c r="U970" i="2"/>
  <c r="Z970" i="2" s="1"/>
  <c r="E973" i="2"/>
  <c r="F972" i="2"/>
  <c r="I972" i="2" s="1"/>
  <c r="J967" i="1"/>
  <c r="K967" i="1" s="1"/>
  <c r="H968" i="1"/>
  <c r="G968" i="1"/>
  <c r="D970" i="1"/>
  <c r="E970" i="1" s="1"/>
  <c r="I970" i="1" s="1"/>
  <c r="F969" i="1"/>
  <c r="Q991" i="6" l="1"/>
  <c r="T991" i="6" s="1"/>
  <c r="AD992" i="6"/>
  <c r="AB992" i="6"/>
  <c r="Z992" i="6"/>
  <c r="AA992" i="6"/>
  <c r="AE992" i="6" s="1"/>
  <c r="Y993" i="6"/>
  <c r="O992" i="6"/>
  <c r="M993" i="6"/>
  <c r="N992" i="6"/>
  <c r="P992" i="6"/>
  <c r="R992" i="6"/>
  <c r="AP992" i="6"/>
  <c r="AN992" i="6"/>
  <c r="AL992" i="6"/>
  <c r="AM992" i="6"/>
  <c r="AC991" i="6"/>
  <c r="AF991" i="6" s="1"/>
  <c r="AG991" i="6" s="1"/>
  <c r="AQ991" i="6"/>
  <c r="AK993" i="6"/>
  <c r="AO992" i="6"/>
  <c r="AO991" i="6"/>
  <c r="X996" i="4"/>
  <c r="V997" i="4"/>
  <c r="AA995" i="4"/>
  <c r="AB995" i="4" s="1"/>
  <c r="U998" i="4"/>
  <c r="X997" i="4"/>
  <c r="Z996" i="4"/>
  <c r="H998" i="4"/>
  <c r="I998" i="4" s="1"/>
  <c r="K997" i="4"/>
  <c r="M997" i="4" s="1"/>
  <c r="N996" i="4"/>
  <c r="O996" i="4" s="1"/>
  <c r="DM1004" i="3"/>
  <c r="DN1004" i="3" s="1"/>
  <c r="DO1004" i="3" s="1"/>
  <c r="DP1004" i="3" s="1"/>
  <c r="CE971" i="3"/>
  <c r="CF971" i="3" s="1"/>
  <c r="CG971" i="3" s="1"/>
  <c r="CD971" i="3"/>
  <c r="BB972" i="3"/>
  <c r="BQ972" i="3"/>
  <c r="CC972" i="3" s="1"/>
  <c r="BP975" i="3"/>
  <c r="CB975" i="3" s="1"/>
  <c r="BA975" i="3"/>
  <c r="B989" i="3"/>
  <c r="BR971" i="3"/>
  <c r="BS971" i="3"/>
  <c r="BT971" i="3" s="1"/>
  <c r="BU971" i="3" s="1"/>
  <c r="BC972" i="3"/>
  <c r="BD972" i="3"/>
  <c r="BE972" i="3" s="1"/>
  <c r="BF972" i="3" s="1"/>
  <c r="E985" i="3"/>
  <c r="F985" i="3" s="1"/>
  <c r="G985" i="3" s="1"/>
  <c r="D985" i="3"/>
  <c r="C986" i="3"/>
  <c r="CM990" i="3"/>
  <c r="CN989" i="3"/>
  <c r="CO989" i="3" s="1"/>
  <c r="CP989" i="3" s="1"/>
  <c r="CQ989" i="3" s="1"/>
  <c r="V970" i="2"/>
  <c r="G972" i="2"/>
  <c r="T972" i="2"/>
  <c r="U971" i="2"/>
  <c r="Z971" i="2" s="1"/>
  <c r="F973" i="2"/>
  <c r="I973" i="2" s="1"/>
  <c r="E974" i="2"/>
  <c r="J968" i="1"/>
  <c r="K968" i="1" s="1"/>
  <c r="G969" i="1"/>
  <c r="H969" i="1"/>
  <c r="D971" i="1"/>
  <c r="E971" i="1" s="1"/>
  <c r="I971" i="1" s="1"/>
  <c r="F970" i="1"/>
  <c r="AQ992" i="6" l="1"/>
  <c r="Q992" i="6"/>
  <c r="AD993" i="6"/>
  <c r="AB993" i="6"/>
  <c r="Z993" i="6"/>
  <c r="AA993" i="6"/>
  <c r="AE993" i="6" s="1"/>
  <c r="Y994" i="6"/>
  <c r="AP993" i="6"/>
  <c r="AN993" i="6"/>
  <c r="AL993" i="6"/>
  <c r="AO993" i="6" s="1"/>
  <c r="AM993" i="6"/>
  <c r="S992" i="6"/>
  <c r="T992" i="6" s="1"/>
  <c r="AC992" i="6"/>
  <c r="AF992" i="6" s="1"/>
  <c r="AG992" i="6" s="1"/>
  <c r="M994" i="6"/>
  <c r="N993" i="6"/>
  <c r="R993" i="6"/>
  <c r="P993" i="6"/>
  <c r="O993" i="6"/>
  <c r="S993" i="6" s="1"/>
  <c r="AR992" i="6"/>
  <c r="AS992" i="6" s="1"/>
  <c r="AK994" i="6"/>
  <c r="AR991" i="6"/>
  <c r="AS991" i="6" s="1"/>
  <c r="V998" i="4"/>
  <c r="AA996" i="4"/>
  <c r="AB996" i="4" s="1"/>
  <c r="Z997" i="4"/>
  <c r="U999" i="4"/>
  <c r="X998" i="4"/>
  <c r="H999" i="4"/>
  <c r="I999" i="4" s="1"/>
  <c r="K998" i="4"/>
  <c r="M998" i="4" s="1"/>
  <c r="N997" i="4"/>
  <c r="O997" i="4" s="1"/>
  <c r="DM1005" i="3"/>
  <c r="DN1005" i="3" s="1"/>
  <c r="DO1005" i="3" s="1"/>
  <c r="DP1005" i="3" s="1"/>
  <c r="CE972" i="3"/>
  <c r="CF972" i="3" s="1"/>
  <c r="CG972" i="3" s="1"/>
  <c r="CD972" i="3"/>
  <c r="BB973" i="3"/>
  <c r="BQ973" i="3"/>
  <c r="CC973" i="3" s="1"/>
  <c r="BP976" i="3"/>
  <c r="CB976" i="3" s="1"/>
  <c r="B990" i="3"/>
  <c r="BA976" i="3"/>
  <c r="BR972" i="3"/>
  <c r="BS972" i="3"/>
  <c r="BT972" i="3" s="1"/>
  <c r="BU972" i="3" s="1"/>
  <c r="BD973" i="3"/>
  <c r="BE973" i="3" s="1"/>
  <c r="BF973" i="3" s="1"/>
  <c r="BC973" i="3"/>
  <c r="E986" i="3"/>
  <c r="F986" i="3" s="1"/>
  <c r="G986" i="3" s="1"/>
  <c r="D986" i="3"/>
  <c r="C987" i="3"/>
  <c r="CM991" i="3"/>
  <c r="CN990" i="3"/>
  <c r="CO990" i="3" s="1"/>
  <c r="CP990" i="3" s="1"/>
  <c r="CQ990" i="3" s="1"/>
  <c r="V971" i="2"/>
  <c r="G973" i="2"/>
  <c r="T973" i="2"/>
  <c r="U972" i="2"/>
  <c r="Z972" i="2" s="1"/>
  <c r="E975" i="2"/>
  <c r="F974" i="2"/>
  <c r="I974" i="2" s="1"/>
  <c r="J969" i="1"/>
  <c r="K969" i="1" s="1"/>
  <c r="G970" i="1"/>
  <c r="H970" i="1"/>
  <c r="D972" i="1"/>
  <c r="E972" i="1" s="1"/>
  <c r="I972" i="1" s="1"/>
  <c r="F971" i="1"/>
  <c r="Q993" i="6" l="1"/>
  <c r="T993" i="6" s="1"/>
  <c r="AD994" i="6"/>
  <c r="AB994" i="6"/>
  <c r="Z994" i="6"/>
  <c r="AA994" i="6"/>
  <c r="AE994" i="6" s="1"/>
  <c r="Y995" i="6"/>
  <c r="AC993" i="6"/>
  <c r="AF993" i="6" s="1"/>
  <c r="AG993" i="6" s="1"/>
  <c r="AP994" i="6"/>
  <c r="AN994" i="6"/>
  <c r="AL994" i="6"/>
  <c r="AM994" i="6"/>
  <c r="R994" i="6"/>
  <c r="N994" i="6"/>
  <c r="O994" i="6"/>
  <c r="P994" i="6"/>
  <c r="M995" i="6"/>
  <c r="AQ993" i="6"/>
  <c r="AR993" i="6" s="1"/>
  <c r="AS993" i="6" s="1"/>
  <c r="AK995" i="6"/>
  <c r="V999" i="4"/>
  <c r="U1000" i="4"/>
  <c r="AA997" i="4"/>
  <c r="AB997" i="4" s="1"/>
  <c r="Z998" i="4"/>
  <c r="H1000" i="4"/>
  <c r="I1000" i="4" s="1"/>
  <c r="K999" i="4"/>
  <c r="M999" i="4" s="1"/>
  <c r="N998" i="4"/>
  <c r="O998" i="4" s="1"/>
  <c r="DM1006" i="3"/>
  <c r="DN1006" i="3" s="1"/>
  <c r="DO1006" i="3" s="1"/>
  <c r="DP1006" i="3" s="1"/>
  <c r="CE973" i="3"/>
  <c r="CF973" i="3" s="1"/>
  <c r="CG973" i="3" s="1"/>
  <c r="CD973" i="3"/>
  <c r="BR973" i="3"/>
  <c r="BS973" i="3"/>
  <c r="BT973" i="3" s="1"/>
  <c r="BU973" i="3" s="1"/>
  <c r="BB974" i="3"/>
  <c r="BQ974" i="3"/>
  <c r="CC974" i="3" s="1"/>
  <c r="BP977" i="3"/>
  <c r="CB977" i="3" s="1"/>
  <c r="B991" i="3"/>
  <c r="BA977" i="3"/>
  <c r="BD974" i="3"/>
  <c r="BE974" i="3" s="1"/>
  <c r="BF974" i="3" s="1"/>
  <c r="BC974" i="3"/>
  <c r="E987" i="3"/>
  <c r="F987" i="3" s="1"/>
  <c r="G987" i="3" s="1"/>
  <c r="D987" i="3"/>
  <c r="C988" i="3"/>
  <c r="CM992" i="3"/>
  <c r="CN991" i="3"/>
  <c r="CO991" i="3" s="1"/>
  <c r="CP991" i="3" s="1"/>
  <c r="CQ991" i="3" s="1"/>
  <c r="V972" i="2"/>
  <c r="G974" i="2"/>
  <c r="U973" i="2"/>
  <c r="Z973" i="2" s="1"/>
  <c r="T974" i="2"/>
  <c r="F975" i="2"/>
  <c r="I975" i="2" s="1"/>
  <c r="E976" i="2"/>
  <c r="J970" i="1"/>
  <c r="K970" i="1" s="1"/>
  <c r="H971" i="1"/>
  <c r="G971" i="1"/>
  <c r="D973" i="1"/>
  <c r="E973" i="1" s="1"/>
  <c r="I973" i="1" s="1"/>
  <c r="F972" i="1"/>
  <c r="Q994" i="6" l="1"/>
  <c r="S994" i="6"/>
  <c r="R995" i="6"/>
  <c r="O995" i="6"/>
  <c r="S995" i="6" s="1"/>
  <c r="N995" i="6"/>
  <c r="M996" i="6"/>
  <c r="P995" i="6"/>
  <c r="AD995" i="6"/>
  <c r="AB995" i="6"/>
  <c r="Z995" i="6"/>
  <c r="AA995" i="6"/>
  <c r="AE995" i="6" s="1"/>
  <c r="Y996" i="6"/>
  <c r="AP995" i="6"/>
  <c r="AN995" i="6"/>
  <c r="AL995" i="6"/>
  <c r="AM995" i="6"/>
  <c r="AC994" i="6"/>
  <c r="AF994" i="6" s="1"/>
  <c r="AG994" i="6" s="1"/>
  <c r="AK996" i="6"/>
  <c r="AQ994" i="6"/>
  <c r="AO994" i="6"/>
  <c r="V1000" i="4"/>
  <c r="AA998" i="4"/>
  <c r="AB998" i="4" s="1"/>
  <c r="X1000" i="4"/>
  <c r="U1001" i="4"/>
  <c r="X999" i="4"/>
  <c r="Z999" i="4" s="1"/>
  <c r="H1001" i="4"/>
  <c r="I1001" i="4" s="1"/>
  <c r="K1000" i="4"/>
  <c r="M1000" i="4" s="1"/>
  <c r="N999" i="4"/>
  <c r="O999" i="4" s="1"/>
  <c r="DM1007" i="3"/>
  <c r="DN1007" i="3" s="1"/>
  <c r="DO1007" i="3" s="1"/>
  <c r="DP1007" i="3" s="1"/>
  <c r="CE974" i="3"/>
  <c r="CF974" i="3" s="1"/>
  <c r="CG974" i="3" s="1"/>
  <c r="CD974" i="3"/>
  <c r="BP978" i="3"/>
  <c r="CB978" i="3" s="1"/>
  <c r="B992" i="3"/>
  <c r="BA978" i="3"/>
  <c r="BB975" i="3"/>
  <c r="BQ975" i="3"/>
  <c r="CC975" i="3" s="1"/>
  <c r="BS974" i="3"/>
  <c r="BT974" i="3" s="1"/>
  <c r="BU974" i="3" s="1"/>
  <c r="BR974" i="3"/>
  <c r="BD975" i="3"/>
  <c r="BE975" i="3" s="1"/>
  <c r="BF975" i="3" s="1"/>
  <c r="BC975" i="3"/>
  <c r="E988" i="3"/>
  <c r="F988" i="3" s="1"/>
  <c r="G988" i="3" s="1"/>
  <c r="D988" i="3"/>
  <c r="C989" i="3"/>
  <c r="CM993" i="3"/>
  <c r="CN992" i="3"/>
  <c r="CO992" i="3" s="1"/>
  <c r="CP992" i="3" s="1"/>
  <c r="CQ992" i="3" s="1"/>
  <c r="V973" i="2"/>
  <c r="G975" i="2"/>
  <c r="T975" i="2"/>
  <c r="U974" i="2"/>
  <c r="Z974" i="2" s="1"/>
  <c r="E977" i="2"/>
  <c r="F976" i="2"/>
  <c r="I976" i="2" s="1"/>
  <c r="J971" i="1"/>
  <c r="K971" i="1" s="1"/>
  <c r="H972" i="1"/>
  <c r="G972" i="1"/>
  <c r="D974" i="1"/>
  <c r="E974" i="1" s="1"/>
  <c r="I974" i="1" s="1"/>
  <c r="F973" i="1"/>
  <c r="AQ995" i="6" l="1"/>
  <c r="Q995" i="6"/>
  <c r="T995" i="6" s="1"/>
  <c r="T994" i="6"/>
  <c r="AD996" i="6"/>
  <c r="AB996" i="6"/>
  <c r="Z996" i="6"/>
  <c r="AA996" i="6"/>
  <c r="AE996" i="6" s="1"/>
  <c r="Y997" i="6"/>
  <c r="AP996" i="6"/>
  <c r="AN996" i="6"/>
  <c r="AM996" i="6"/>
  <c r="AQ996" i="6" s="1"/>
  <c r="AL996" i="6"/>
  <c r="AC995" i="6"/>
  <c r="AF995" i="6" s="1"/>
  <c r="AG995" i="6" s="1"/>
  <c r="P996" i="6"/>
  <c r="R996" i="6"/>
  <c r="N996" i="6"/>
  <c r="M997" i="6"/>
  <c r="O996" i="6"/>
  <c r="AR994" i="6"/>
  <c r="AS994" i="6" s="1"/>
  <c r="AO995" i="6"/>
  <c r="AR995" i="6" s="1"/>
  <c r="AS995" i="6" s="1"/>
  <c r="AK997" i="6"/>
  <c r="V1001" i="4"/>
  <c r="Z1000" i="4"/>
  <c r="AA999" i="4"/>
  <c r="AB999" i="4" s="1"/>
  <c r="U1002" i="4"/>
  <c r="X1001" i="4"/>
  <c r="AA1000" i="4"/>
  <c r="AB1000" i="4" s="1"/>
  <c r="H1002" i="4"/>
  <c r="I1002" i="4" s="1"/>
  <c r="K1001" i="4"/>
  <c r="N1000" i="4"/>
  <c r="O1000" i="4" s="1"/>
  <c r="DM1008" i="3"/>
  <c r="DN1008" i="3" s="1"/>
  <c r="DO1008" i="3" s="1"/>
  <c r="DP1008" i="3" s="1"/>
  <c r="CE975" i="3"/>
  <c r="CF975" i="3" s="1"/>
  <c r="CG975" i="3" s="1"/>
  <c r="CD975" i="3"/>
  <c r="BB976" i="3"/>
  <c r="BQ976" i="3"/>
  <c r="CC976" i="3" s="1"/>
  <c r="BP979" i="3"/>
  <c r="CB979" i="3" s="1"/>
  <c r="B993" i="3"/>
  <c r="BA979" i="3"/>
  <c r="BS975" i="3"/>
  <c r="BT975" i="3" s="1"/>
  <c r="BU975" i="3" s="1"/>
  <c r="BR975" i="3"/>
  <c r="BD976" i="3"/>
  <c r="BE976" i="3" s="1"/>
  <c r="BF976" i="3" s="1"/>
  <c r="BC976" i="3"/>
  <c r="E989" i="3"/>
  <c r="F989" i="3" s="1"/>
  <c r="G989" i="3" s="1"/>
  <c r="D989" i="3"/>
  <c r="C990" i="3"/>
  <c r="CM994" i="3"/>
  <c r="CN993" i="3"/>
  <c r="CO993" i="3" s="1"/>
  <c r="CP993" i="3" s="1"/>
  <c r="CQ993" i="3" s="1"/>
  <c r="V974" i="2"/>
  <c r="G976" i="2"/>
  <c r="T976" i="2"/>
  <c r="U975" i="2"/>
  <c r="Z975" i="2" s="1"/>
  <c r="E978" i="2"/>
  <c r="F977" i="2"/>
  <c r="I977" i="2" s="1"/>
  <c r="J972" i="1"/>
  <c r="K972" i="1" s="1"/>
  <c r="H973" i="1"/>
  <c r="G973" i="1"/>
  <c r="D975" i="1"/>
  <c r="E975" i="1" s="1"/>
  <c r="I975" i="1" s="1"/>
  <c r="F974" i="1"/>
  <c r="Q996" i="6" l="1"/>
  <c r="AD997" i="6"/>
  <c r="AB997" i="6"/>
  <c r="Z997" i="6"/>
  <c r="AA997" i="6"/>
  <c r="AE997" i="6" s="1"/>
  <c r="Y998" i="6"/>
  <c r="AP997" i="6"/>
  <c r="AN997" i="6"/>
  <c r="AL997" i="6"/>
  <c r="AM997" i="6"/>
  <c r="AQ997" i="6" s="1"/>
  <c r="S996" i="6"/>
  <c r="M998" i="6"/>
  <c r="O997" i="6"/>
  <c r="R997" i="6"/>
  <c r="P997" i="6"/>
  <c r="N997" i="6"/>
  <c r="AC996" i="6"/>
  <c r="AF996" i="6" s="1"/>
  <c r="AG996" i="6" s="1"/>
  <c r="AK998" i="6"/>
  <c r="AO996" i="6"/>
  <c r="AR996" i="6" s="1"/>
  <c r="AS996" i="6" s="1"/>
  <c r="M1001" i="4"/>
  <c r="N1001" i="4" s="1"/>
  <c r="O1001" i="4" s="1"/>
  <c r="V1002" i="4"/>
  <c r="Z1001" i="4"/>
  <c r="U1003" i="4"/>
  <c r="H1003" i="4"/>
  <c r="K1002" i="4"/>
  <c r="M1002" i="4" s="1"/>
  <c r="I1003" i="4"/>
  <c r="DM1009" i="3"/>
  <c r="DN1009" i="3" s="1"/>
  <c r="DO1009" i="3" s="1"/>
  <c r="DP1009" i="3" s="1"/>
  <c r="CE976" i="3"/>
  <c r="CF976" i="3" s="1"/>
  <c r="CG976" i="3" s="1"/>
  <c r="CD976" i="3"/>
  <c r="BB977" i="3"/>
  <c r="BQ977" i="3"/>
  <c r="CC977" i="3" s="1"/>
  <c r="BS976" i="3"/>
  <c r="BT976" i="3" s="1"/>
  <c r="BU976" i="3" s="1"/>
  <c r="BR976" i="3"/>
  <c r="BP980" i="3"/>
  <c r="CB980" i="3" s="1"/>
  <c r="B994" i="3"/>
  <c r="BA980" i="3"/>
  <c r="BD977" i="3"/>
  <c r="BE977" i="3" s="1"/>
  <c r="BF977" i="3" s="1"/>
  <c r="BC977" i="3"/>
  <c r="E990" i="3"/>
  <c r="F990" i="3" s="1"/>
  <c r="G990" i="3" s="1"/>
  <c r="D990" i="3"/>
  <c r="C991" i="3"/>
  <c r="CM995" i="3"/>
  <c r="CN994" i="3"/>
  <c r="CO994" i="3" s="1"/>
  <c r="CP994" i="3" s="1"/>
  <c r="CQ994" i="3" s="1"/>
  <c r="V975" i="2"/>
  <c r="G977" i="2"/>
  <c r="T977" i="2"/>
  <c r="U976" i="2"/>
  <c r="Z976" i="2" s="1"/>
  <c r="E979" i="2"/>
  <c r="F978" i="2"/>
  <c r="I978" i="2" s="1"/>
  <c r="J973" i="1"/>
  <c r="K973" i="1" s="1"/>
  <c r="H974" i="1"/>
  <c r="G974" i="1"/>
  <c r="D976" i="1"/>
  <c r="E976" i="1" s="1"/>
  <c r="I976" i="1" s="1"/>
  <c r="F975" i="1"/>
  <c r="T996" i="6" l="1"/>
  <c r="S997" i="6"/>
  <c r="N998" i="6"/>
  <c r="P998" i="6"/>
  <c r="M999" i="6"/>
  <c r="R998" i="6"/>
  <c r="O998" i="6"/>
  <c r="AP998" i="6"/>
  <c r="AN998" i="6"/>
  <c r="AL998" i="6"/>
  <c r="AO998" i="6" s="1"/>
  <c r="AM998" i="6"/>
  <c r="AD998" i="6"/>
  <c r="AB998" i="6"/>
  <c r="Z998" i="6"/>
  <c r="AA998" i="6"/>
  <c r="Y999" i="6"/>
  <c r="Q997" i="6"/>
  <c r="T997" i="6" s="1"/>
  <c r="AC997" i="6"/>
  <c r="AF997" i="6" s="1"/>
  <c r="AG997" i="6" s="1"/>
  <c r="AO997" i="6"/>
  <c r="AR997" i="6" s="1"/>
  <c r="AS997" i="6" s="1"/>
  <c r="AK999" i="6"/>
  <c r="X1002" i="4"/>
  <c r="V1003" i="4"/>
  <c r="Z1002" i="4"/>
  <c r="U1004" i="4"/>
  <c r="AA1001" i="4"/>
  <c r="AB1001" i="4" s="1"/>
  <c r="H1004" i="4"/>
  <c r="K1003" i="4"/>
  <c r="M1003" i="4" s="1"/>
  <c r="N1002" i="4"/>
  <c r="O1002" i="4" s="1"/>
  <c r="I1004" i="4"/>
  <c r="DM1010" i="3"/>
  <c r="DN1010" i="3" s="1"/>
  <c r="DO1010" i="3" s="1"/>
  <c r="DP1010" i="3" s="1"/>
  <c r="CE977" i="3"/>
  <c r="CF977" i="3" s="1"/>
  <c r="CG977" i="3" s="1"/>
  <c r="CD977" i="3"/>
  <c r="BS977" i="3"/>
  <c r="BT977" i="3" s="1"/>
  <c r="BU977" i="3" s="1"/>
  <c r="BR977" i="3"/>
  <c r="BB978" i="3"/>
  <c r="BQ978" i="3"/>
  <c r="CC978" i="3" s="1"/>
  <c r="BP981" i="3"/>
  <c r="CB981" i="3" s="1"/>
  <c r="BA981" i="3"/>
  <c r="B995" i="3"/>
  <c r="BD978" i="3"/>
  <c r="BE978" i="3" s="1"/>
  <c r="BF978" i="3" s="1"/>
  <c r="BC978" i="3"/>
  <c r="E991" i="3"/>
  <c r="F991" i="3" s="1"/>
  <c r="G991" i="3" s="1"/>
  <c r="D991" i="3"/>
  <c r="C992" i="3"/>
  <c r="CM996" i="3"/>
  <c r="CN995" i="3"/>
  <c r="CO995" i="3" s="1"/>
  <c r="CP995" i="3" s="1"/>
  <c r="CQ995" i="3" s="1"/>
  <c r="V976" i="2"/>
  <c r="G978" i="2"/>
  <c r="T978" i="2"/>
  <c r="U977" i="2"/>
  <c r="Z977" i="2" s="1"/>
  <c r="F979" i="2"/>
  <c r="I979" i="2" s="1"/>
  <c r="E980" i="2"/>
  <c r="J974" i="1"/>
  <c r="K974" i="1" s="1"/>
  <c r="H975" i="1"/>
  <c r="G975" i="1"/>
  <c r="D977" i="1"/>
  <c r="E977" i="1" s="1"/>
  <c r="I977" i="1" s="1"/>
  <c r="F976" i="1"/>
  <c r="S998" i="6" l="1"/>
  <c r="Q998" i="6"/>
  <c r="N999" i="6"/>
  <c r="O999" i="6"/>
  <c r="M1000" i="6"/>
  <c r="R999" i="6"/>
  <c r="P999" i="6"/>
  <c r="AP999" i="6"/>
  <c r="AN999" i="6"/>
  <c r="AL999" i="6"/>
  <c r="AM999" i="6"/>
  <c r="AQ999" i="6" s="1"/>
  <c r="AD999" i="6"/>
  <c r="AB999" i="6"/>
  <c r="AA999" i="6"/>
  <c r="Z999" i="6"/>
  <c r="Y1000" i="6"/>
  <c r="T998" i="6"/>
  <c r="AC998" i="6"/>
  <c r="AE998" i="6"/>
  <c r="AK1000" i="6"/>
  <c r="AQ998" i="6"/>
  <c r="AR998" i="6" s="1"/>
  <c r="AS998" i="6" s="1"/>
  <c r="V1004" i="4"/>
  <c r="X1004" i="4" s="1"/>
  <c r="U1005" i="4"/>
  <c r="X1003" i="4"/>
  <c r="Z1003" i="4" s="1"/>
  <c r="AA1002" i="4"/>
  <c r="AB1002" i="4" s="1"/>
  <c r="H1005" i="4"/>
  <c r="I1005" i="4" s="1"/>
  <c r="K1004" i="4"/>
  <c r="M1004" i="4" s="1"/>
  <c r="N1003" i="4"/>
  <c r="O1003" i="4" s="1"/>
  <c r="DM1011" i="3"/>
  <c r="DN1011" i="3" s="1"/>
  <c r="DO1011" i="3" s="1"/>
  <c r="DP1011" i="3" s="1"/>
  <c r="CE978" i="3"/>
  <c r="CF978" i="3" s="1"/>
  <c r="CG978" i="3" s="1"/>
  <c r="CD978" i="3"/>
  <c r="BS978" i="3"/>
  <c r="BT978" i="3" s="1"/>
  <c r="BU978" i="3" s="1"/>
  <c r="BR978" i="3"/>
  <c r="BB979" i="3"/>
  <c r="BQ979" i="3"/>
  <c r="CC979" i="3" s="1"/>
  <c r="BP982" i="3"/>
  <c r="CB982" i="3" s="1"/>
  <c r="B996" i="3"/>
  <c r="BA982" i="3"/>
  <c r="BD979" i="3"/>
  <c r="BE979" i="3" s="1"/>
  <c r="BF979" i="3" s="1"/>
  <c r="BC979" i="3"/>
  <c r="E992" i="3"/>
  <c r="F992" i="3" s="1"/>
  <c r="G992" i="3" s="1"/>
  <c r="D992" i="3"/>
  <c r="C993" i="3"/>
  <c r="CM997" i="3"/>
  <c r="CN996" i="3"/>
  <c r="CO996" i="3" s="1"/>
  <c r="CP996" i="3" s="1"/>
  <c r="CQ996" i="3" s="1"/>
  <c r="V977" i="2"/>
  <c r="G979" i="2"/>
  <c r="T979" i="2"/>
  <c r="U978" i="2"/>
  <c r="Z978" i="2" s="1"/>
  <c r="E981" i="2"/>
  <c r="F980" i="2"/>
  <c r="I980" i="2" s="1"/>
  <c r="J975" i="1"/>
  <c r="K975" i="1" s="1"/>
  <c r="H976" i="1"/>
  <c r="G976" i="1"/>
  <c r="D978" i="1"/>
  <c r="E978" i="1" s="1"/>
  <c r="I978" i="1" s="1"/>
  <c r="F977" i="1"/>
  <c r="AF998" i="6" l="1"/>
  <c r="AG998" i="6" s="1"/>
  <c r="AE999" i="6"/>
  <c r="AC999" i="6"/>
  <c r="AF999" i="6" s="1"/>
  <c r="AG999" i="6" s="1"/>
  <c r="Q999" i="6"/>
  <c r="AO999" i="6"/>
  <c r="AR999" i="6"/>
  <c r="AS999" i="6" s="1"/>
  <c r="AP1000" i="6"/>
  <c r="AN1000" i="6"/>
  <c r="AM1000" i="6"/>
  <c r="AL1000" i="6"/>
  <c r="O1000" i="6"/>
  <c r="N1000" i="6"/>
  <c r="P1000" i="6"/>
  <c r="M1001" i="6"/>
  <c r="R1000" i="6"/>
  <c r="AD1000" i="6"/>
  <c r="AB1000" i="6"/>
  <c r="Z1000" i="6"/>
  <c r="AA1000" i="6"/>
  <c r="Y1001" i="6"/>
  <c r="S999" i="6"/>
  <c r="T999" i="6" s="1"/>
  <c r="AK1001" i="6"/>
  <c r="AO1000" i="6"/>
  <c r="V1005" i="4"/>
  <c r="AA1003" i="4"/>
  <c r="AB1003" i="4" s="1"/>
  <c r="Z1004" i="4"/>
  <c r="U1006" i="4"/>
  <c r="H1006" i="4"/>
  <c r="I1006" i="4" s="1"/>
  <c r="K1005" i="4"/>
  <c r="M1005" i="4" s="1"/>
  <c r="N1004" i="4"/>
  <c r="O1004" i="4" s="1"/>
  <c r="DM1012" i="3"/>
  <c r="DN1012" i="3" s="1"/>
  <c r="DO1012" i="3" s="1"/>
  <c r="DP1012" i="3" s="1"/>
  <c r="CE979" i="3"/>
  <c r="CF979" i="3" s="1"/>
  <c r="CG979" i="3" s="1"/>
  <c r="CD979" i="3"/>
  <c r="BB980" i="3"/>
  <c r="BQ980" i="3"/>
  <c r="CC980" i="3" s="1"/>
  <c r="BP983" i="3"/>
  <c r="CB983" i="3" s="1"/>
  <c r="B997" i="3"/>
  <c r="BA983" i="3"/>
  <c r="BS979" i="3"/>
  <c r="BT979" i="3" s="1"/>
  <c r="BU979" i="3" s="1"/>
  <c r="BR979" i="3"/>
  <c r="BD980" i="3"/>
  <c r="BE980" i="3" s="1"/>
  <c r="BF980" i="3" s="1"/>
  <c r="BC980" i="3"/>
  <c r="E993" i="3"/>
  <c r="F993" i="3" s="1"/>
  <c r="G993" i="3" s="1"/>
  <c r="D993" i="3"/>
  <c r="C994" i="3"/>
  <c r="CM998" i="3"/>
  <c r="CN997" i="3"/>
  <c r="CO997" i="3" s="1"/>
  <c r="CP997" i="3" s="1"/>
  <c r="CQ997" i="3" s="1"/>
  <c r="V978" i="2"/>
  <c r="G980" i="2"/>
  <c r="T980" i="2"/>
  <c r="U979" i="2"/>
  <c r="Z979" i="2" s="1"/>
  <c r="F981" i="2"/>
  <c r="I981" i="2" s="1"/>
  <c r="E982" i="2"/>
  <c r="J976" i="1"/>
  <c r="K976" i="1" s="1"/>
  <c r="G977" i="1"/>
  <c r="H977" i="1"/>
  <c r="D979" i="1"/>
  <c r="E979" i="1" s="1"/>
  <c r="I979" i="1" s="1"/>
  <c r="F978" i="1"/>
  <c r="AC1000" i="6" l="1"/>
  <c r="S1000" i="6"/>
  <c r="AP1001" i="6"/>
  <c r="AN1001" i="6"/>
  <c r="AM1001" i="6"/>
  <c r="AL1001" i="6"/>
  <c r="Q1000" i="6"/>
  <c r="T1000" i="6" s="1"/>
  <c r="O1001" i="6"/>
  <c r="P1001" i="6"/>
  <c r="N1001" i="6"/>
  <c r="R1001" i="6"/>
  <c r="M1002" i="6"/>
  <c r="AD1001" i="6"/>
  <c r="AB1001" i="6"/>
  <c r="Z1001" i="6"/>
  <c r="AA1001" i="6"/>
  <c r="AE1001" i="6" s="1"/>
  <c r="Y1002" i="6"/>
  <c r="AE1000" i="6"/>
  <c r="AF1000" i="6" s="1"/>
  <c r="AG1000" i="6" s="1"/>
  <c r="AQ1000" i="6"/>
  <c r="AR1000" i="6" s="1"/>
  <c r="AS1000" i="6" s="1"/>
  <c r="AK1002" i="6"/>
  <c r="V1006" i="4"/>
  <c r="X1005" i="4"/>
  <c r="Z1005" i="4" s="1"/>
  <c r="AA1004" i="4"/>
  <c r="AB1004" i="4" s="1"/>
  <c r="U1007" i="4"/>
  <c r="H1007" i="4"/>
  <c r="I1007" i="4" s="1"/>
  <c r="K1006" i="4"/>
  <c r="M1006" i="4" s="1"/>
  <c r="N1006" i="4" s="1"/>
  <c r="O1006" i="4" s="1"/>
  <c r="N1005" i="4"/>
  <c r="O1005" i="4" s="1"/>
  <c r="DM1013" i="3"/>
  <c r="DN1013" i="3" s="1"/>
  <c r="DO1013" i="3" s="1"/>
  <c r="DP1013" i="3" s="1"/>
  <c r="CE980" i="3"/>
  <c r="CF980" i="3" s="1"/>
  <c r="CG980" i="3" s="1"/>
  <c r="CD980" i="3"/>
  <c r="BB981" i="3"/>
  <c r="BQ981" i="3"/>
  <c r="CC981" i="3" s="1"/>
  <c r="BP984" i="3"/>
  <c r="CB984" i="3" s="1"/>
  <c r="BA984" i="3"/>
  <c r="B998" i="3"/>
  <c r="BS980" i="3"/>
  <c r="BT980" i="3" s="1"/>
  <c r="BU980" i="3" s="1"/>
  <c r="BR980" i="3"/>
  <c r="BD981" i="3"/>
  <c r="BE981" i="3" s="1"/>
  <c r="BF981" i="3" s="1"/>
  <c r="BC981" i="3"/>
  <c r="E994" i="3"/>
  <c r="F994" i="3" s="1"/>
  <c r="G994" i="3" s="1"/>
  <c r="D994" i="3"/>
  <c r="C995" i="3"/>
  <c r="CM999" i="3"/>
  <c r="CN998" i="3"/>
  <c r="CO998" i="3" s="1"/>
  <c r="CP998" i="3" s="1"/>
  <c r="CQ998" i="3" s="1"/>
  <c r="V979" i="2"/>
  <c r="G981" i="2"/>
  <c r="T981" i="2"/>
  <c r="U980" i="2"/>
  <c r="Z980" i="2" s="1"/>
  <c r="E983" i="2"/>
  <c r="F982" i="2"/>
  <c r="I982" i="2" s="1"/>
  <c r="J977" i="1"/>
  <c r="K977" i="1" s="1"/>
  <c r="G978" i="1"/>
  <c r="H978" i="1"/>
  <c r="D980" i="1"/>
  <c r="E980" i="1" s="1"/>
  <c r="I980" i="1" s="1"/>
  <c r="F979" i="1"/>
  <c r="S1001" i="6" l="1"/>
  <c r="AD1002" i="6"/>
  <c r="AB1002" i="6"/>
  <c r="AA1002" i="6"/>
  <c r="AE1002" i="6" s="1"/>
  <c r="Z1002" i="6"/>
  <c r="Y1003" i="6"/>
  <c r="N1002" i="6"/>
  <c r="R1002" i="6"/>
  <c r="M1003" i="6"/>
  <c r="P1002" i="6"/>
  <c r="O1002" i="6"/>
  <c r="Q1001" i="6"/>
  <c r="T1001" i="6" s="1"/>
  <c r="AP1002" i="6"/>
  <c r="AN1002" i="6"/>
  <c r="AM1002" i="6"/>
  <c r="AL1002" i="6"/>
  <c r="AC1001" i="6"/>
  <c r="AF1001" i="6" s="1"/>
  <c r="AG1001" i="6" s="1"/>
  <c r="AK1003" i="6"/>
  <c r="AQ1002" i="6"/>
  <c r="AQ1001" i="6"/>
  <c r="AO1001" i="6"/>
  <c r="V1007" i="4"/>
  <c r="X1006" i="4"/>
  <c r="Z1006" i="4" s="1"/>
  <c r="AA1005" i="4"/>
  <c r="AB1005" i="4" s="1"/>
  <c r="X1007" i="4"/>
  <c r="U1008" i="4"/>
  <c r="H1008" i="4"/>
  <c r="I1008" i="4" s="1"/>
  <c r="K1007" i="4"/>
  <c r="M1007" i="4" s="1"/>
  <c r="DM1014" i="3"/>
  <c r="DN1014" i="3" s="1"/>
  <c r="DO1014" i="3" s="1"/>
  <c r="DP1014" i="3" s="1"/>
  <c r="CE981" i="3"/>
  <c r="CF981" i="3" s="1"/>
  <c r="CG981" i="3" s="1"/>
  <c r="CD981" i="3"/>
  <c r="BP985" i="3"/>
  <c r="CB985" i="3" s="1"/>
  <c r="B999" i="3"/>
  <c r="BA985" i="3"/>
  <c r="BB982" i="3"/>
  <c r="BQ982" i="3"/>
  <c r="CC982" i="3" s="1"/>
  <c r="BS981" i="3"/>
  <c r="BT981" i="3" s="1"/>
  <c r="BU981" i="3" s="1"/>
  <c r="BR981" i="3"/>
  <c r="BC982" i="3"/>
  <c r="BD982" i="3"/>
  <c r="BE982" i="3" s="1"/>
  <c r="BF982" i="3" s="1"/>
  <c r="E995" i="3"/>
  <c r="F995" i="3" s="1"/>
  <c r="G995" i="3" s="1"/>
  <c r="D995" i="3"/>
  <c r="C996" i="3"/>
  <c r="CM1000" i="3"/>
  <c r="CN999" i="3"/>
  <c r="CO999" i="3" s="1"/>
  <c r="CP999" i="3" s="1"/>
  <c r="CQ999" i="3" s="1"/>
  <c r="V980" i="2"/>
  <c r="G982" i="2"/>
  <c r="T982" i="2"/>
  <c r="U981" i="2"/>
  <c r="Z981" i="2" s="1"/>
  <c r="E984" i="2"/>
  <c r="F983" i="2"/>
  <c r="I983" i="2" s="1"/>
  <c r="J978" i="1"/>
  <c r="K978" i="1" s="1"/>
  <c r="H979" i="1"/>
  <c r="G979" i="1"/>
  <c r="D981" i="1"/>
  <c r="E981" i="1" s="1"/>
  <c r="I981" i="1" s="1"/>
  <c r="F980" i="1"/>
  <c r="S1002" i="6" l="1"/>
  <c r="Q1002" i="6"/>
  <c r="T1002" i="6" s="1"/>
  <c r="AD1003" i="6"/>
  <c r="AB1003" i="6"/>
  <c r="Z1003" i="6"/>
  <c r="AA1003" i="6"/>
  <c r="AE1003" i="6" s="1"/>
  <c r="Y1004" i="6"/>
  <c r="N1003" i="6"/>
  <c r="P1003" i="6"/>
  <c r="O1003" i="6"/>
  <c r="M1004" i="6"/>
  <c r="R1003" i="6"/>
  <c r="AC1002" i="6"/>
  <c r="AF1002" i="6" s="1"/>
  <c r="AG1002" i="6" s="1"/>
  <c r="AN1003" i="6"/>
  <c r="AP1003" i="6"/>
  <c r="AM1003" i="6"/>
  <c r="AQ1003" i="6" s="1"/>
  <c r="AL1003" i="6"/>
  <c r="AK1004" i="6"/>
  <c r="AR1001" i="6"/>
  <c r="AS1001" i="6" s="1"/>
  <c r="AO1002" i="6"/>
  <c r="AR1002" i="6" s="1"/>
  <c r="AS1002" i="6" s="1"/>
  <c r="V1008" i="4"/>
  <c r="X1008" i="4" s="1"/>
  <c r="AA1006" i="4"/>
  <c r="AB1006" i="4" s="1"/>
  <c r="U1009" i="4"/>
  <c r="Z1007" i="4"/>
  <c r="H1009" i="4"/>
  <c r="I1009" i="4" s="1"/>
  <c r="K1008" i="4"/>
  <c r="M1008" i="4" s="1"/>
  <c r="N1007" i="4"/>
  <c r="O1007" i="4" s="1"/>
  <c r="DM1015" i="3"/>
  <c r="DN1015" i="3" s="1"/>
  <c r="DO1015" i="3" s="1"/>
  <c r="DP1015" i="3" s="1"/>
  <c r="CE982" i="3"/>
  <c r="CF982" i="3" s="1"/>
  <c r="CG982" i="3" s="1"/>
  <c r="CD982" i="3"/>
  <c r="BB983" i="3"/>
  <c r="BQ983" i="3"/>
  <c r="CC983" i="3" s="1"/>
  <c r="BP986" i="3"/>
  <c r="CB986" i="3" s="1"/>
  <c r="BA986" i="3"/>
  <c r="B1000" i="3"/>
  <c r="BS982" i="3"/>
  <c r="BT982" i="3" s="1"/>
  <c r="BU982" i="3" s="1"/>
  <c r="BR982" i="3"/>
  <c r="BC983" i="3"/>
  <c r="BD983" i="3"/>
  <c r="BE983" i="3" s="1"/>
  <c r="BF983" i="3" s="1"/>
  <c r="E996" i="3"/>
  <c r="F996" i="3" s="1"/>
  <c r="G996" i="3" s="1"/>
  <c r="D996" i="3"/>
  <c r="C997" i="3"/>
  <c r="CM1001" i="3"/>
  <c r="CN1000" i="3"/>
  <c r="CO1000" i="3" s="1"/>
  <c r="CP1000" i="3" s="1"/>
  <c r="CQ1000" i="3" s="1"/>
  <c r="V981" i="2"/>
  <c r="G983" i="2"/>
  <c r="T983" i="2"/>
  <c r="U982" i="2"/>
  <c r="Z982" i="2" s="1"/>
  <c r="E985" i="2"/>
  <c r="F984" i="2"/>
  <c r="I984" i="2" s="1"/>
  <c r="J979" i="1"/>
  <c r="K979" i="1" s="1"/>
  <c r="H980" i="1"/>
  <c r="G980" i="1"/>
  <c r="D982" i="1"/>
  <c r="E982" i="1" s="1"/>
  <c r="I982" i="1" s="1"/>
  <c r="F981" i="1"/>
  <c r="AD1004" i="6" l="1"/>
  <c r="AB1004" i="6"/>
  <c r="Z1004" i="6"/>
  <c r="AA1004" i="6"/>
  <c r="AE1004" i="6" s="1"/>
  <c r="Y1005" i="6"/>
  <c r="S1003" i="6"/>
  <c r="AP1004" i="6"/>
  <c r="AN1004" i="6"/>
  <c r="AL1004" i="6"/>
  <c r="AM1004" i="6"/>
  <c r="AQ1004" i="6" s="1"/>
  <c r="O1004" i="6"/>
  <c r="P1004" i="6"/>
  <c r="N1004" i="6"/>
  <c r="M1005" i="6"/>
  <c r="R1004" i="6"/>
  <c r="Q1003" i="6"/>
  <c r="AC1003" i="6"/>
  <c r="AF1003" i="6" s="1"/>
  <c r="AG1003" i="6" s="1"/>
  <c r="AK1005" i="6"/>
  <c r="AO1003" i="6"/>
  <c r="AR1003" i="6" s="1"/>
  <c r="AS1003" i="6" s="1"/>
  <c r="V1009" i="4"/>
  <c r="Z1008" i="4"/>
  <c r="AA1007" i="4"/>
  <c r="AB1007" i="4" s="1"/>
  <c r="X1009" i="4"/>
  <c r="U1010" i="4"/>
  <c r="H1010" i="4"/>
  <c r="I1010" i="4" s="1"/>
  <c r="K1009" i="4"/>
  <c r="M1009" i="4" s="1"/>
  <c r="N1008" i="4"/>
  <c r="O1008" i="4" s="1"/>
  <c r="DM1016" i="3"/>
  <c r="DN1016" i="3" s="1"/>
  <c r="DO1016" i="3" s="1"/>
  <c r="DP1016" i="3" s="1"/>
  <c r="CE983" i="3"/>
  <c r="CF983" i="3" s="1"/>
  <c r="CG983" i="3" s="1"/>
  <c r="CD983" i="3"/>
  <c r="BS983" i="3"/>
  <c r="BT983" i="3" s="1"/>
  <c r="BU983" i="3" s="1"/>
  <c r="BR983" i="3"/>
  <c r="BB984" i="3"/>
  <c r="BQ984" i="3"/>
  <c r="CC984" i="3" s="1"/>
  <c r="BP987" i="3"/>
  <c r="CB987" i="3" s="1"/>
  <c r="B1001" i="3"/>
  <c r="BA987" i="3"/>
  <c r="BC984" i="3"/>
  <c r="BD984" i="3"/>
  <c r="BE984" i="3" s="1"/>
  <c r="BF984" i="3" s="1"/>
  <c r="D997" i="3"/>
  <c r="E997" i="3"/>
  <c r="F997" i="3" s="1"/>
  <c r="G997" i="3" s="1"/>
  <c r="C998" i="3"/>
  <c r="CM1002" i="3"/>
  <c r="CN1001" i="3"/>
  <c r="CO1001" i="3" s="1"/>
  <c r="CP1001" i="3" s="1"/>
  <c r="CQ1001" i="3" s="1"/>
  <c r="V982" i="2"/>
  <c r="G984" i="2"/>
  <c r="T984" i="2"/>
  <c r="U983" i="2"/>
  <c r="Z983" i="2" s="1"/>
  <c r="F985" i="2"/>
  <c r="I985" i="2" s="1"/>
  <c r="E986" i="2"/>
  <c r="J980" i="1"/>
  <c r="K980" i="1" s="1"/>
  <c r="H981" i="1"/>
  <c r="G981" i="1"/>
  <c r="D983" i="1"/>
  <c r="E983" i="1" s="1"/>
  <c r="I983" i="1" s="1"/>
  <c r="F982" i="1"/>
  <c r="S1004" i="6" l="1"/>
  <c r="Q1004" i="6"/>
  <c r="T1004" i="6" s="1"/>
  <c r="AD1005" i="6"/>
  <c r="AB1005" i="6"/>
  <c r="AA1005" i="6"/>
  <c r="AE1005" i="6" s="1"/>
  <c r="Z1005" i="6"/>
  <c r="Y1006" i="6"/>
  <c r="T1003" i="6"/>
  <c r="AP1005" i="6"/>
  <c r="AN1005" i="6"/>
  <c r="AL1005" i="6"/>
  <c r="AM1005" i="6"/>
  <c r="AQ1005" i="6" s="1"/>
  <c r="O1005" i="6"/>
  <c r="N1005" i="6"/>
  <c r="M1006" i="6"/>
  <c r="R1005" i="6"/>
  <c r="P1005" i="6"/>
  <c r="AC1004" i="6"/>
  <c r="AF1004" i="6" s="1"/>
  <c r="AG1004" i="6" s="1"/>
  <c r="AK1006" i="6"/>
  <c r="AO1004" i="6"/>
  <c r="AR1004" i="6" s="1"/>
  <c r="AS1004" i="6" s="1"/>
  <c r="V1010" i="4"/>
  <c r="X1010" i="4" s="1"/>
  <c r="U1011" i="4"/>
  <c r="Z1009" i="4"/>
  <c r="AA1008" i="4"/>
  <c r="AB1008" i="4" s="1"/>
  <c r="H1011" i="4"/>
  <c r="I1011" i="4" s="1"/>
  <c r="K1010" i="4"/>
  <c r="M1010" i="4" s="1"/>
  <c r="N1009" i="4"/>
  <c r="O1009" i="4" s="1"/>
  <c r="DM1017" i="3"/>
  <c r="DN1017" i="3" s="1"/>
  <c r="DO1017" i="3" s="1"/>
  <c r="DP1017" i="3" s="1"/>
  <c r="CD984" i="3"/>
  <c r="CE984" i="3"/>
  <c r="CF984" i="3" s="1"/>
  <c r="CG984" i="3" s="1"/>
  <c r="BB985" i="3"/>
  <c r="BQ985" i="3"/>
  <c r="CC985" i="3" s="1"/>
  <c r="BS984" i="3"/>
  <c r="BT984" i="3" s="1"/>
  <c r="BU984" i="3" s="1"/>
  <c r="BR984" i="3"/>
  <c r="BP988" i="3"/>
  <c r="CB988" i="3" s="1"/>
  <c r="B1002" i="3"/>
  <c r="BA988" i="3"/>
  <c r="BD985" i="3"/>
  <c r="BE985" i="3" s="1"/>
  <c r="BF985" i="3" s="1"/>
  <c r="BC985" i="3"/>
  <c r="D998" i="3"/>
  <c r="E998" i="3"/>
  <c r="F998" i="3" s="1"/>
  <c r="G998" i="3" s="1"/>
  <c r="C999" i="3"/>
  <c r="CM1003" i="3"/>
  <c r="CN1002" i="3"/>
  <c r="CO1002" i="3" s="1"/>
  <c r="CP1002" i="3" s="1"/>
  <c r="CQ1002" i="3" s="1"/>
  <c r="V983" i="2"/>
  <c r="G985" i="2"/>
  <c r="T985" i="2"/>
  <c r="U984" i="2"/>
  <c r="Z984" i="2" s="1"/>
  <c r="E987" i="2"/>
  <c r="F986" i="2"/>
  <c r="I986" i="2" s="1"/>
  <c r="J981" i="1"/>
  <c r="K981" i="1" s="1"/>
  <c r="H982" i="1"/>
  <c r="G982" i="1"/>
  <c r="D984" i="1"/>
  <c r="E984" i="1" s="1"/>
  <c r="I984" i="1" s="1"/>
  <c r="F983" i="1"/>
  <c r="Q1005" i="6" l="1"/>
  <c r="S1005" i="6"/>
  <c r="AP1006" i="6"/>
  <c r="AN1006" i="6"/>
  <c r="AL1006" i="6"/>
  <c r="AM1006" i="6"/>
  <c r="AD1006" i="6"/>
  <c r="AB1006" i="6"/>
  <c r="Z1006" i="6"/>
  <c r="AA1006" i="6"/>
  <c r="AE1006" i="6" s="1"/>
  <c r="Y1007" i="6"/>
  <c r="T1005" i="6"/>
  <c r="O1006" i="6"/>
  <c r="M1007" i="6"/>
  <c r="R1006" i="6"/>
  <c r="N1006" i="6"/>
  <c r="P1006" i="6"/>
  <c r="AC1005" i="6"/>
  <c r="AF1005" i="6" s="1"/>
  <c r="AG1005" i="6" s="1"/>
  <c r="AO1005" i="6"/>
  <c r="AO1006" i="6"/>
  <c r="AK1007" i="6"/>
  <c r="AR1005" i="6"/>
  <c r="AS1005" i="6" s="1"/>
  <c r="V1011" i="4"/>
  <c r="AA1009" i="4"/>
  <c r="AB1009" i="4" s="1"/>
  <c r="Z1010" i="4"/>
  <c r="U1012" i="4"/>
  <c r="H1012" i="4"/>
  <c r="I1012" i="4" s="1"/>
  <c r="K1011" i="4"/>
  <c r="N1010" i="4"/>
  <c r="O1010" i="4" s="1"/>
  <c r="DM1018" i="3"/>
  <c r="DN1018" i="3" s="1"/>
  <c r="DO1018" i="3" s="1"/>
  <c r="DP1018" i="3" s="1"/>
  <c r="CD985" i="3"/>
  <c r="CE985" i="3"/>
  <c r="CF985" i="3" s="1"/>
  <c r="CG985" i="3" s="1"/>
  <c r="BB986" i="3"/>
  <c r="BQ986" i="3"/>
  <c r="CC986" i="3" s="1"/>
  <c r="BS985" i="3"/>
  <c r="BT985" i="3" s="1"/>
  <c r="BU985" i="3" s="1"/>
  <c r="BR985" i="3"/>
  <c r="BP989" i="3"/>
  <c r="CB989" i="3" s="1"/>
  <c r="BA989" i="3"/>
  <c r="B1003" i="3"/>
  <c r="BD986" i="3"/>
  <c r="BE986" i="3" s="1"/>
  <c r="BF986" i="3" s="1"/>
  <c r="BC986" i="3"/>
  <c r="D999" i="3"/>
  <c r="E999" i="3"/>
  <c r="F999" i="3" s="1"/>
  <c r="G999" i="3" s="1"/>
  <c r="C1000" i="3"/>
  <c r="CM1004" i="3"/>
  <c r="CN1003" i="3"/>
  <c r="CO1003" i="3" s="1"/>
  <c r="CP1003" i="3" s="1"/>
  <c r="CQ1003" i="3" s="1"/>
  <c r="V984" i="2"/>
  <c r="G986" i="2"/>
  <c r="U985" i="2"/>
  <c r="Z985" i="2" s="1"/>
  <c r="T986" i="2"/>
  <c r="F987" i="2"/>
  <c r="I987" i="2" s="1"/>
  <c r="E988" i="2"/>
  <c r="J982" i="1"/>
  <c r="K982" i="1" s="1"/>
  <c r="H983" i="1"/>
  <c r="G983" i="1"/>
  <c r="D985" i="1"/>
  <c r="E985" i="1" s="1"/>
  <c r="I985" i="1" s="1"/>
  <c r="F984" i="1"/>
  <c r="S1006" i="6" l="1"/>
  <c r="AC1006" i="6"/>
  <c r="AF1006" i="6" s="1"/>
  <c r="AG1006" i="6" s="1"/>
  <c r="Q1006" i="6"/>
  <c r="AD1007" i="6"/>
  <c r="AB1007" i="6"/>
  <c r="AA1007" i="6"/>
  <c r="AE1007" i="6" s="1"/>
  <c r="Z1007" i="6"/>
  <c r="Y1008" i="6"/>
  <c r="O1007" i="6"/>
  <c r="R1007" i="6"/>
  <c r="N1007" i="6"/>
  <c r="P1007" i="6"/>
  <c r="M1008" i="6"/>
  <c r="AP1007" i="6"/>
  <c r="AN1007" i="6"/>
  <c r="AL1007" i="6"/>
  <c r="AM1007" i="6"/>
  <c r="T1006" i="6"/>
  <c r="AK1008" i="6"/>
  <c r="AQ1006" i="6"/>
  <c r="AR1006" i="6" s="1"/>
  <c r="AS1006" i="6" s="1"/>
  <c r="M1011" i="4"/>
  <c r="V1012" i="4"/>
  <c r="AA1010" i="4"/>
  <c r="AB1010" i="4" s="1"/>
  <c r="U1013" i="4"/>
  <c r="X1011" i="4"/>
  <c r="Z1011" i="4" s="1"/>
  <c r="H1013" i="4"/>
  <c r="I1013" i="4" s="1"/>
  <c r="K1012" i="4"/>
  <c r="M1012" i="4" s="1"/>
  <c r="N1011" i="4"/>
  <c r="O1011" i="4" s="1"/>
  <c r="DM1019" i="3"/>
  <c r="DN1019" i="3" s="1"/>
  <c r="DO1019" i="3" s="1"/>
  <c r="DP1019" i="3" s="1"/>
  <c r="CE986" i="3"/>
  <c r="CF986" i="3" s="1"/>
  <c r="CG986" i="3" s="1"/>
  <c r="CD986" i="3"/>
  <c r="BB987" i="3"/>
  <c r="BQ987" i="3"/>
  <c r="CC987" i="3" s="1"/>
  <c r="BP990" i="3"/>
  <c r="CB990" i="3" s="1"/>
  <c r="BA990" i="3"/>
  <c r="B1004" i="3"/>
  <c r="BS986" i="3"/>
  <c r="BT986" i="3" s="1"/>
  <c r="BU986" i="3" s="1"/>
  <c r="BR986" i="3"/>
  <c r="BD987" i="3"/>
  <c r="BE987" i="3" s="1"/>
  <c r="BF987" i="3" s="1"/>
  <c r="BC987" i="3"/>
  <c r="D1000" i="3"/>
  <c r="E1000" i="3"/>
  <c r="F1000" i="3" s="1"/>
  <c r="G1000" i="3" s="1"/>
  <c r="C1001" i="3"/>
  <c r="CM1005" i="3"/>
  <c r="CN1004" i="3"/>
  <c r="CO1004" i="3" s="1"/>
  <c r="CP1004" i="3" s="1"/>
  <c r="CQ1004" i="3" s="1"/>
  <c r="V985" i="2"/>
  <c r="G987" i="2"/>
  <c r="T987" i="2"/>
  <c r="U986" i="2"/>
  <c r="Z986" i="2" s="1"/>
  <c r="E989" i="2"/>
  <c r="F988" i="2"/>
  <c r="I988" i="2" s="1"/>
  <c r="J983" i="1"/>
  <c r="K983" i="1" s="1"/>
  <c r="H984" i="1"/>
  <c r="G984" i="1"/>
  <c r="D986" i="1"/>
  <c r="E986" i="1" s="1"/>
  <c r="I986" i="1" s="1"/>
  <c r="F985" i="1"/>
  <c r="S1007" i="6" l="1"/>
  <c r="Q1007" i="6"/>
  <c r="T1007" i="6" s="1"/>
  <c r="AD1008" i="6"/>
  <c r="AB1008" i="6"/>
  <c r="Z1008" i="6"/>
  <c r="AA1008" i="6"/>
  <c r="AE1008" i="6" s="1"/>
  <c r="Y1009" i="6"/>
  <c r="N1008" i="6"/>
  <c r="M1009" i="6"/>
  <c r="O1008" i="6"/>
  <c r="P1008" i="6"/>
  <c r="R1008" i="6"/>
  <c r="AP1008" i="6"/>
  <c r="AN1008" i="6"/>
  <c r="AL1008" i="6"/>
  <c r="AM1008" i="6"/>
  <c r="AC1007" i="6"/>
  <c r="AF1007" i="6" s="1"/>
  <c r="AG1007" i="6" s="1"/>
  <c r="AQ1007" i="6"/>
  <c r="AK1009" i="6"/>
  <c r="AO1007" i="6"/>
  <c r="V1013" i="4"/>
  <c r="AA1011" i="4"/>
  <c r="AB1011" i="4" s="1"/>
  <c r="X1012" i="4"/>
  <c r="Z1012" i="4" s="1"/>
  <c r="U1014" i="4"/>
  <c r="H1014" i="4"/>
  <c r="I1014" i="4" s="1"/>
  <c r="K1013" i="4"/>
  <c r="M1013" i="4" s="1"/>
  <c r="N1012" i="4"/>
  <c r="O1012" i="4" s="1"/>
  <c r="DM1020" i="3"/>
  <c r="DN1020" i="3" s="1"/>
  <c r="DO1020" i="3" s="1"/>
  <c r="DP1020" i="3" s="1"/>
  <c r="CE987" i="3"/>
  <c r="CD987" i="3"/>
  <c r="CF987" i="3"/>
  <c r="CG987" i="3" s="1"/>
  <c r="BB988" i="3"/>
  <c r="BQ988" i="3"/>
  <c r="CC988" i="3" s="1"/>
  <c r="BP991" i="3"/>
  <c r="CB991" i="3" s="1"/>
  <c r="B1005" i="3"/>
  <c r="BA991" i="3"/>
  <c r="BS987" i="3"/>
  <c r="BT987" i="3" s="1"/>
  <c r="BU987" i="3" s="1"/>
  <c r="BR987" i="3"/>
  <c r="BD988" i="3"/>
  <c r="BE988" i="3" s="1"/>
  <c r="BF988" i="3" s="1"/>
  <c r="BC988" i="3"/>
  <c r="D1001" i="3"/>
  <c r="E1001" i="3"/>
  <c r="F1001" i="3" s="1"/>
  <c r="G1001" i="3" s="1"/>
  <c r="C1002" i="3"/>
  <c r="CM1006" i="3"/>
  <c r="CN1005" i="3"/>
  <c r="CO1005" i="3" s="1"/>
  <c r="CP1005" i="3" s="1"/>
  <c r="CQ1005" i="3" s="1"/>
  <c r="V986" i="2"/>
  <c r="G988" i="2"/>
  <c r="T988" i="2"/>
  <c r="U987" i="2"/>
  <c r="Z987" i="2" s="1"/>
  <c r="E990" i="2"/>
  <c r="F989" i="2"/>
  <c r="I989" i="2" s="1"/>
  <c r="J984" i="1"/>
  <c r="K984" i="1" s="1"/>
  <c r="G985" i="1"/>
  <c r="H985" i="1"/>
  <c r="D987" i="1"/>
  <c r="E987" i="1" s="1"/>
  <c r="I987" i="1" s="1"/>
  <c r="F986" i="1"/>
  <c r="S1008" i="6" l="1"/>
  <c r="Q1008" i="6"/>
  <c r="AQ1008" i="6"/>
  <c r="AP1009" i="6"/>
  <c r="AN1009" i="6"/>
  <c r="AL1009" i="6"/>
  <c r="AM1009" i="6"/>
  <c r="AD1009" i="6"/>
  <c r="AB1009" i="6"/>
  <c r="Z1009" i="6"/>
  <c r="AA1009" i="6"/>
  <c r="AE1009" i="6" s="1"/>
  <c r="Y1010" i="6"/>
  <c r="AC1008" i="6"/>
  <c r="AF1008" i="6" s="1"/>
  <c r="AG1008" i="6" s="1"/>
  <c r="M1010" i="6"/>
  <c r="R1009" i="6"/>
  <c r="O1009" i="6"/>
  <c r="P1009" i="6"/>
  <c r="N1009" i="6"/>
  <c r="AQ1009" i="6"/>
  <c r="AK1010" i="6"/>
  <c r="AO1008" i="6"/>
  <c r="AR1008" i="6" s="1"/>
  <c r="AS1008" i="6" s="1"/>
  <c r="AR1007" i="6"/>
  <c r="AS1007" i="6" s="1"/>
  <c r="V1014" i="4"/>
  <c r="AA1012" i="4"/>
  <c r="AB1012" i="4" s="1"/>
  <c r="X1013" i="4"/>
  <c r="Z1013" i="4" s="1"/>
  <c r="U1015" i="4"/>
  <c r="X1014" i="4"/>
  <c r="H1015" i="4"/>
  <c r="I1015" i="4" s="1"/>
  <c r="K1014" i="4"/>
  <c r="M1014" i="4" s="1"/>
  <c r="N1013" i="4"/>
  <c r="O1013" i="4" s="1"/>
  <c r="DM1021" i="3"/>
  <c r="DN1021" i="3" s="1"/>
  <c r="DO1021" i="3" s="1"/>
  <c r="DP1021" i="3" s="1"/>
  <c r="CE988" i="3"/>
  <c r="CF988" i="3" s="1"/>
  <c r="CG988" i="3" s="1"/>
  <c r="CD988" i="3"/>
  <c r="BB989" i="3"/>
  <c r="BQ989" i="3"/>
  <c r="CC989" i="3" s="1"/>
  <c r="BP992" i="3"/>
  <c r="CB992" i="3" s="1"/>
  <c r="B1006" i="3"/>
  <c r="BA992" i="3"/>
  <c r="BS988" i="3"/>
  <c r="BT988" i="3" s="1"/>
  <c r="BU988" i="3" s="1"/>
  <c r="BR988" i="3"/>
  <c r="BD989" i="3"/>
  <c r="BE989" i="3" s="1"/>
  <c r="BF989" i="3" s="1"/>
  <c r="BC989" i="3"/>
  <c r="E1002" i="3"/>
  <c r="F1002" i="3" s="1"/>
  <c r="G1002" i="3" s="1"/>
  <c r="D1002" i="3"/>
  <c r="C1003" i="3"/>
  <c r="CM1007" i="3"/>
  <c r="CN1006" i="3"/>
  <c r="CO1006" i="3" s="1"/>
  <c r="CP1006" i="3" s="1"/>
  <c r="CQ1006" i="3" s="1"/>
  <c r="V987" i="2"/>
  <c r="G989" i="2"/>
  <c r="T989" i="2"/>
  <c r="U988" i="2"/>
  <c r="Z988" i="2" s="1"/>
  <c r="E991" i="2"/>
  <c r="F990" i="2"/>
  <c r="I990" i="2" s="1"/>
  <c r="G986" i="1"/>
  <c r="H986" i="1"/>
  <c r="J985" i="1"/>
  <c r="K985" i="1" s="1"/>
  <c r="D988" i="1"/>
  <c r="E988" i="1" s="1"/>
  <c r="I988" i="1" s="1"/>
  <c r="F987" i="1"/>
  <c r="S1009" i="6" l="1"/>
  <c r="T1008" i="6"/>
  <c r="AD1010" i="6"/>
  <c r="AB1010" i="6"/>
  <c r="Z1010" i="6"/>
  <c r="AA1010" i="6"/>
  <c r="AE1010" i="6" s="1"/>
  <c r="Y1011" i="6"/>
  <c r="AP1010" i="6"/>
  <c r="AN1010" i="6"/>
  <c r="AL1010" i="6"/>
  <c r="AM1010" i="6"/>
  <c r="AQ1010" i="6" s="1"/>
  <c r="AC1009" i="6"/>
  <c r="AF1009" i="6" s="1"/>
  <c r="AG1009" i="6" s="1"/>
  <c r="Q1009" i="6"/>
  <c r="T1009" i="6" s="1"/>
  <c r="O1010" i="6"/>
  <c r="N1010" i="6"/>
  <c r="M1011" i="6"/>
  <c r="P1010" i="6"/>
  <c r="R1010" i="6"/>
  <c r="AK1011" i="6"/>
  <c r="AO1009" i="6"/>
  <c r="AR1009" i="6" s="1"/>
  <c r="AS1009" i="6" s="1"/>
  <c r="V1015" i="4"/>
  <c r="AA1013" i="4"/>
  <c r="AB1013" i="4" s="1"/>
  <c r="U1016" i="4"/>
  <c r="Z1014" i="4"/>
  <c r="H1016" i="4"/>
  <c r="I1016" i="4" s="1"/>
  <c r="K1015" i="4"/>
  <c r="M1015" i="4" s="1"/>
  <c r="N1014" i="4"/>
  <c r="O1014" i="4" s="1"/>
  <c r="DM1022" i="3"/>
  <c r="DN1022" i="3" s="1"/>
  <c r="DO1022" i="3" s="1"/>
  <c r="DP1022" i="3" s="1"/>
  <c r="CE989" i="3"/>
  <c r="CF989" i="3" s="1"/>
  <c r="CG989" i="3" s="1"/>
  <c r="CD989" i="3"/>
  <c r="BS989" i="3"/>
  <c r="BT989" i="3" s="1"/>
  <c r="BU989" i="3" s="1"/>
  <c r="BR989" i="3"/>
  <c r="BB990" i="3"/>
  <c r="BQ990" i="3"/>
  <c r="CC990" i="3" s="1"/>
  <c r="BP993" i="3"/>
  <c r="CB993" i="3" s="1"/>
  <c r="B1007" i="3"/>
  <c r="BA993" i="3"/>
  <c r="BD990" i="3"/>
  <c r="BE990" i="3" s="1"/>
  <c r="BF990" i="3" s="1"/>
  <c r="BC990" i="3"/>
  <c r="E1003" i="3"/>
  <c r="F1003" i="3" s="1"/>
  <c r="G1003" i="3" s="1"/>
  <c r="D1003" i="3"/>
  <c r="C1004" i="3"/>
  <c r="CM1008" i="3"/>
  <c r="CN1007" i="3"/>
  <c r="CO1007" i="3" s="1"/>
  <c r="CP1007" i="3" s="1"/>
  <c r="CQ1007" i="3" s="1"/>
  <c r="V988" i="2"/>
  <c r="G990" i="2"/>
  <c r="T990" i="2"/>
  <c r="U989" i="2"/>
  <c r="Z989" i="2" s="1"/>
  <c r="F991" i="2"/>
  <c r="I991" i="2" s="1"/>
  <c r="E992" i="2"/>
  <c r="H987" i="1"/>
  <c r="G987" i="1"/>
  <c r="J986" i="1"/>
  <c r="K986" i="1" s="1"/>
  <c r="D989" i="1"/>
  <c r="E989" i="1" s="1"/>
  <c r="I989" i="1" s="1"/>
  <c r="F988" i="1"/>
  <c r="Q1010" i="6" l="1"/>
  <c r="AP1011" i="6"/>
  <c r="AN1011" i="6"/>
  <c r="AL1011" i="6"/>
  <c r="AM1011" i="6"/>
  <c r="AD1011" i="6"/>
  <c r="AB1011" i="6"/>
  <c r="Z1011" i="6"/>
  <c r="AA1011" i="6"/>
  <c r="AE1011" i="6" s="1"/>
  <c r="Y1012" i="6"/>
  <c r="O1011" i="6"/>
  <c r="P1011" i="6"/>
  <c r="N1011" i="6"/>
  <c r="M1012" i="6"/>
  <c r="R1011" i="6"/>
  <c r="AC1010" i="6"/>
  <c r="AF1010" i="6" s="1"/>
  <c r="AG1010" i="6" s="1"/>
  <c r="S1010" i="6"/>
  <c r="T1010" i="6" s="1"/>
  <c r="AO1010" i="6"/>
  <c r="AR1010" i="6" s="1"/>
  <c r="AS1010" i="6" s="1"/>
  <c r="AK1012" i="6"/>
  <c r="AQ1011" i="6"/>
  <c r="AO1011" i="6"/>
  <c r="X1015" i="4"/>
  <c r="V1016" i="4"/>
  <c r="AA1014" i="4"/>
  <c r="AB1014" i="4" s="1"/>
  <c r="Z1015" i="4"/>
  <c r="U1017" i="4"/>
  <c r="H1017" i="4"/>
  <c r="I1017" i="4" s="1"/>
  <c r="K1016" i="4"/>
  <c r="N1015" i="4"/>
  <c r="O1015" i="4" s="1"/>
  <c r="DM1023" i="3"/>
  <c r="DN1023" i="3" s="1"/>
  <c r="DO1023" i="3" s="1"/>
  <c r="DP1023" i="3" s="1"/>
  <c r="CE990" i="3"/>
  <c r="CF990" i="3" s="1"/>
  <c r="CG990" i="3" s="1"/>
  <c r="CD990" i="3"/>
  <c r="BB991" i="3"/>
  <c r="BQ991" i="3"/>
  <c r="CC991" i="3" s="1"/>
  <c r="BP994" i="3"/>
  <c r="CB994" i="3" s="1"/>
  <c r="B1008" i="3"/>
  <c r="BA994" i="3"/>
  <c r="BS990" i="3"/>
  <c r="BT990" i="3" s="1"/>
  <c r="BU990" i="3" s="1"/>
  <c r="BR990" i="3"/>
  <c r="BD991" i="3"/>
  <c r="BE991" i="3" s="1"/>
  <c r="BF991" i="3" s="1"/>
  <c r="BC991" i="3"/>
  <c r="E1004" i="3"/>
  <c r="F1004" i="3" s="1"/>
  <c r="G1004" i="3" s="1"/>
  <c r="D1004" i="3"/>
  <c r="C1005" i="3"/>
  <c r="CM1009" i="3"/>
  <c r="CN1008" i="3"/>
  <c r="CO1008" i="3" s="1"/>
  <c r="CP1008" i="3" s="1"/>
  <c r="CQ1008" i="3" s="1"/>
  <c r="V989" i="2"/>
  <c r="G991" i="2"/>
  <c r="T991" i="2"/>
  <c r="U990" i="2"/>
  <c r="Z990" i="2" s="1"/>
  <c r="E993" i="2"/>
  <c r="F992" i="2"/>
  <c r="I992" i="2" s="1"/>
  <c r="J987" i="1"/>
  <c r="K987" i="1" s="1"/>
  <c r="H988" i="1"/>
  <c r="G988" i="1"/>
  <c r="D990" i="1"/>
  <c r="E990" i="1" s="1"/>
  <c r="I990" i="1" s="1"/>
  <c r="F989" i="1"/>
  <c r="S1011" i="6" l="1"/>
  <c r="Q1011" i="6"/>
  <c r="AC1011" i="6"/>
  <c r="AF1011" i="6" s="1"/>
  <c r="AG1011" i="6" s="1"/>
  <c r="AP1012" i="6"/>
  <c r="AN1012" i="6"/>
  <c r="AM1012" i="6"/>
  <c r="AL1012" i="6"/>
  <c r="AO1012" i="6" s="1"/>
  <c r="O1012" i="6"/>
  <c r="M1013" i="6"/>
  <c r="R1012" i="6"/>
  <c r="N1012" i="6"/>
  <c r="P1012" i="6"/>
  <c r="AD1012" i="6"/>
  <c r="AB1012" i="6"/>
  <c r="Z1012" i="6"/>
  <c r="AA1012" i="6"/>
  <c r="Y1013" i="6"/>
  <c r="AK1013" i="6"/>
  <c r="AQ1012" i="6"/>
  <c r="AR1011" i="6"/>
  <c r="AS1011" i="6" s="1"/>
  <c r="M1016" i="4"/>
  <c r="X1016" i="4"/>
  <c r="V1017" i="4"/>
  <c r="AA1015" i="4"/>
  <c r="AB1015" i="4" s="1"/>
  <c r="U1018" i="4"/>
  <c r="Z1016" i="4"/>
  <c r="H1018" i="4"/>
  <c r="I1018" i="4" s="1"/>
  <c r="K1017" i="4"/>
  <c r="M1017" i="4" s="1"/>
  <c r="N1016" i="4"/>
  <c r="O1016" i="4" s="1"/>
  <c r="DM1024" i="3"/>
  <c r="DN1024" i="3" s="1"/>
  <c r="DO1024" i="3" s="1"/>
  <c r="DP1024" i="3" s="1"/>
  <c r="CE991" i="3"/>
  <c r="CF991" i="3"/>
  <c r="CG991" i="3" s="1"/>
  <c r="CD991" i="3"/>
  <c r="BB992" i="3"/>
  <c r="BQ992" i="3"/>
  <c r="CC992" i="3" s="1"/>
  <c r="BP995" i="3"/>
  <c r="CB995" i="3" s="1"/>
  <c r="B1009" i="3"/>
  <c r="BA995" i="3"/>
  <c r="BS991" i="3"/>
  <c r="BT991" i="3" s="1"/>
  <c r="BU991" i="3" s="1"/>
  <c r="BR991" i="3"/>
  <c r="BD992" i="3"/>
  <c r="BE992" i="3" s="1"/>
  <c r="BF992" i="3" s="1"/>
  <c r="BC992" i="3"/>
  <c r="E1005" i="3"/>
  <c r="F1005" i="3" s="1"/>
  <c r="G1005" i="3" s="1"/>
  <c r="D1005" i="3"/>
  <c r="C1006" i="3"/>
  <c r="CM1010" i="3"/>
  <c r="CN1009" i="3"/>
  <c r="CO1009" i="3" s="1"/>
  <c r="CP1009" i="3" s="1"/>
  <c r="CQ1009" i="3" s="1"/>
  <c r="V990" i="2"/>
  <c r="G992" i="2"/>
  <c r="T992" i="2"/>
  <c r="U991" i="2"/>
  <c r="Z991" i="2" s="1"/>
  <c r="F993" i="2"/>
  <c r="I993" i="2" s="1"/>
  <c r="E994" i="2"/>
  <c r="J988" i="1"/>
  <c r="K988" i="1" s="1"/>
  <c r="H989" i="1"/>
  <c r="G989" i="1"/>
  <c r="D991" i="1"/>
  <c r="E991" i="1" s="1"/>
  <c r="I991" i="1" s="1"/>
  <c r="F990" i="1"/>
  <c r="T1011" i="6" l="1"/>
  <c r="AC1012" i="6"/>
  <c r="Q1012" i="6"/>
  <c r="O1013" i="6"/>
  <c r="N1013" i="6"/>
  <c r="M1014" i="6"/>
  <c r="R1013" i="6"/>
  <c r="P1013" i="6"/>
  <c r="AP1013" i="6"/>
  <c r="AN1013" i="6"/>
  <c r="AM1013" i="6"/>
  <c r="AL1013" i="6"/>
  <c r="AD1013" i="6"/>
  <c r="AB1013" i="6"/>
  <c r="Z1013" i="6"/>
  <c r="AA1013" i="6"/>
  <c r="Y1014" i="6"/>
  <c r="AE1012" i="6"/>
  <c r="AF1012" i="6" s="1"/>
  <c r="AG1012" i="6" s="1"/>
  <c r="S1012" i="6"/>
  <c r="AR1012" i="6"/>
  <c r="AS1012" i="6" s="1"/>
  <c r="AK1014" i="6"/>
  <c r="V1018" i="4"/>
  <c r="X1018" i="4" s="1"/>
  <c r="AA1016" i="4"/>
  <c r="AB1016" i="4" s="1"/>
  <c r="X1017" i="4"/>
  <c r="Z1017" i="4" s="1"/>
  <c r="U1019" i="4"/>
  <c r="H1019" i="4"/>
  <c r="I1019" i="4" s="1"/>
  <c r="K1018" i="4"/>
  <c r="M1018" i="4" s="1"/>
  <c r="N1017" i="4"/>
  <c r="O1017" i="4" s="1"/>
  <c r="DM1025" i="3"/>
  <c r="DN1025" i="3" s="1"/>
  <c r="DO1025" i="3" s="1"/>
  <c r="DP1025" i="3" s="1"/>
  <c r="CE992" i="3"/>
  <c r="CF992" i="3" s="1"/>
  <c r="CG992" i="3" s="1"/>
  <c r="CD992" i="3"/>
  <c r="BS992" i="3"/>
  <c r="BT992" i="3" s="1"/>
  <c r="BU992" i="3" s="1"/>
  <c r="BR992" i="3"/>
  <c r="BB993" i="3"/>
  <c r="BQ993" i="3"/>
  <c r="CC993" i="3" s="1"/>
  <c r="BP996" i="3"/>
  <c r="CB996" i="3" s="1"/>
  <c r="BA996" i="3"/>
  <c r="B1010" i="3"/>
  <c r="BD993" i="3"/>
  <c r="BE993" i="3" s="1"/>
  <c r="BF993" i="3" s="1"/>
  <c r="BC993" i="3"/>
  <c r="E1006" i="3"/>
  <c r="F1006" i="3" s="1"/>
  <c r="G1006" i="3" s="1"/>
  <c r="D1006" i="3"/>
  <c r="C1007" i="3"/>
  <c r="CM1011" i="3"/>
  <c r="CN1010" i="3"/>
  <c r="CO1010" i="3" s="1"/>
  <c r="CP1010" i="3" s="1"/>
  <c r="CQ1010" i="3" s="1"/>
  <c r="V991" i="2"/>
  <c r="G993" i="2"/>
  <c r="T993" i="2"/>
  <c r="U992" i="2"/>
  <c r="Z992" i="2" s="1"/>
  <c r="E995" i="2"/>
  <c r="F994" i="2"/>
  <c r="I994" i="2" s="1"/>
  <c r="J989" i="1"/>
  <c r="K989" i="1" s="1"/>
  <c r="H990" i="1"/>
  <c r="G990" i="1"/>
  <c r="D992" i="1"/>
  <c r="E992" i="1" s="1"/>
  <c r="I992" i="1" s="1"/>
  <c r="F991" i="1"/>
  <c r="Q1013" i="6" l="1"/>
  <c r="T1012" i="6"/>
  <c r="AC1013" i="6"/>
  <c r="R1014" i="6"/>
  <c r="P1014" i="6"/>
  <c r="M1015" i="6"/>
  <c r="O1014" i="6"/>
  <c r="S1014" i="6" s="1"/>
  <c r="N1014" i="6"/>
  <c r="AP1014" i="6"/>
  <c r="AN1014" i="6"/>
  <c r="AL1014" i="6"/>
  <c r="AM1014" i="6"/>
  <c r="AQ1014" i="6" s="1"/>
  <c r="AD1014" i="6"/>
  <c r="AB1014" i="6"/>
  <c r="Z1014" i="6"/>
  <c r="AA1014" i="6"/>
  <c r="Y1015" i="6"/>
  <c r="AE1013" i="6"/>
  <c r="AF1013" i="6" s="1"/>
  <c r="AG1013" i="6" s="1"/>
  <c r="S1013" i="6"/>
  <c r="T1013" i="6" s="1"/>
  <c r="AQ1013" i="6"/>
  <c r="AK1015" i="6"/>
  <c r="AO1013" i="6"/>
  <c r="V1019" i="4"/>
  <c r="U1020" i="4"/>
  <c r="AA1017" i="4"/>
  <c r="AB1017" i="4" s="1"/>
  <c r="Z1018" i="4"/>
  <c r="H1020" i="4"/>
  <c r="I1020" i="4" s="1"/>
  <c r="K1019" i="4"/>
  <c r="M1019" i="4" s="1"/>
  <c r="N1018" i="4"/>
  <c r="O1018" i="4" s="1"/>
  <c r="DM1026" i="3"/>
  <c r="DN1026" i="3" s="1"/>
  <c r="DO1026" i="3" s="1"/>
  <c r="DP1026" i="3" s="1"/>
  <c r="CE993" i="3"/>
  <c r="CF993" i="3" s="1"/>
  <c r="CG993" i="3" s="1"/>
  <c r="CD993" i="3"/>
  <c r="BB994" i="3"/>
  <c r="BQ994" i="3"/>
  <c r="CC994" i="3" s="1"/>
  <c r="BS993" i="3"/>
  <c r="BT993" i="3" s="1"/>
  <c r="BU993" i="3" s="1"/>
  <c r="BR993" i="3"/>
  <c r="BP997" i="3"/>
  <c r="CB997" i="3" s="1"/>
  <c r="B1011" i="3"/>
  <c r="BA997" i="3"/>
  <c r="BD994" i="3"/>
  <c r="BE994" i="3" s="1"/>
  <c r="BF994" i="3" s="1"/>
  <c r="BC994" i="3"/>
  <c r="E1007" i="3"/>
  <c r="F1007" i="3" s="1"/>
  <c r="G1007" i="3" s="1"/>
  <c r="D1007" i="3"/>
  <c r="C1008" i="3"/>
  <c r="CM1012" i="3"/>
  <c r="CN1011" i="3"/>
  <c r="CO1011" i="3" s="1"/>
  <c r="CP1011" i="3" s="1"/>
  <c r="CQ1011" i="3" s="1"/>
  <c r="V992" i="2"/>
  <c r="G994" i="2"/>
  <c r="U993" i="2"/>
  <c r="Z993" i="2" s="1"/>
  <c r="T994" i="2"/>
  <c r="E996" i="2"/>
  <c r="F995" i="2"/>
  <c r="I995" i="2" s="1"/>
  <c r="J990" i="1"/>
  <c r="K990" i="1" s="1"/>
  <c r="H991" i="1"/>
  <c r="G991" i="1"/>
  <c r="D993" i="1"/>
  <c r="E993" i="1" s="1"/>
  <c r="I993" i="1" s="1"/>
  <c r="F992" i="1"/>
  <c r="N1015" i="6" l="1"/>
  <c r="R1015" i="6"/>
  <c r="O1015" i="6"/>
  <c r="M1016" i="6"/>
  <c r="P1015" i="6"/>
  <c r="AD1015" i="6"/>
  <c r="AB1015" i="6"/>
  <c r="Z1015" i="6"/>
  <c r="AA1015" i="6"/>
  <c r="AE1015" i="6" s="1"/>
  <c r="Y1016" i="6"/>
  <c r="Q1014" i="6"/>
  <c r="T1014" i="6" s="1"/>
  <c r="AE1014" i="6"/>
  <c r="AN1015" i="6"/>
  <c r="AP1015" i="6"/>
  <c r="AM1015" i="6"/>
  <c r="AL1015" i="6"/>
  <c r="AC1014" i="6"/>
  <c r="AK1016" i="6"/>
  <c r="AQ1015" i="6"/>
  <c r="AO1014" i="6"/>
  <c r="AR1014" i="6" s="1"/>
  <c r="AS1014" i="6" s="1"/>
  <c r="AR1013" i="6"/>
  <c r="AS1013" i="6" s="1"/>
  <c r="X1019" i="4"/>
  <c r="V1020" i="4"/>
  <c r="AA1018" i="4"/>
  <c r="AB1018" i="4" s="1"/>
  <c r="U1021" i="4"/>
  <c r="Z1019" i="4"/>
  <c r="H1021" i="4"/>
  <c r="I1021" i="4" s="1"/>
  <c r="K1020" i="4"/>
  <c r="M1020" i="4" s="1"/>
  <c r="N1019" i="4"/>
  <c r="O1019" i="4" s="1"/>
  <c r="DM1027" i="3"/>
  <c r="DN1027" i="3" s="1"/>
  <c r="DO1027" i="3" s="1"/>
  <c r="DP1027" i="3" s="1"/>
  <c r="CE994" i="3"/>
  <c r="CF994" i="3" s="1"/>
  <c r="CG994" i="3" s="1"/>
  <c r="CD994" i="3"/>
  <c r="BB995" i="3"/>
  <c r="BQ995" i="3"/>
  <c r="CC995" i="3" s="1"/>
  <c r="BR994" i="3"/>
  <c r="BS994" i="3"/>
  <c r="BT994" i="3" s="1"/>
  <c r="BU994" i="3" s="1"/>
  <c r="BP998" i="3"/>
  <c r="CB998" i="3" s="1"/>
  <c r="B1012" i="3"/>
  <c r="BA998" i="3"/>
  <c r="BD995" i="3"/>
  <c r="BE995" i="3" s="1"/>
  <c r="BF995" i="3" s="1"/>
  <c r="BC995" i="3"/>
  <c r="D1008" i="3"/>
  <c r="E1008" i="3"/>
  <c r="F1008" i="3" s="1"/>
  <c r="G1008" i="3" s="1"/>
  <c r="C1009" i="3"/>
  <c r="CM1013" i="3"/>
  <c r="CN1012" i="3"/>
  <c r="CO1012" i="3" s="1"/>
  <c r="CP1012" i="3" s="1"/>
  <c r="CQ1012" i="3" s="1"/>
  <c r="V993" i="2"/>
  <c r="G995" i="2"/>
  <c r="T995" i="2"/>
  <c r="U994" i="2"/>
  <c r="Z994" i="2" s="1"/>
  <c r="E997" i="2"/>
  <c r="F996" i="2"/>
  <c r="I996" i="2" s="1"/>
  <c r="J991" i="1"/>
  <c r="K991" i="1" s="1"/>
  <c r="H992" i="1"/>
  <c r="G992" i="1"/>
  <c r="D994" i="1"/>
  <c r="E994" i="1" s="1"/>
  <c r="I994" i="1" s="1"/>
  <c r="F993" i="1"/>
  <c r="S1015" i="6" l="1"/>
  <c r="Q1015" i="6"/>
  <c r="AC1015" i="6"/>
  <c r="AF1014" i="6"/>
  <c r="AG1014" i="6" s="1"/>
  <c r="AF1015" i="6"/>
  <c r="AG1015" i="6" s="1"/>
  <c r="R1016" i="6"/>
  <c r="O1016" i="6"/>
  <c r="P1016" i="6"/>
  <c r="M1017" i="6"/>
  <c r="N1016" i="6"/>
  <c r="AD1016" i="6"/>
  <c r="AB1016" i="6"/>
  <c r="Z1016" i="6"/>
  <c r="AA1016" i="6"/>
  <c r="Y1017" i="6"/>
  <c r="AP1016" i="6"/>
  <c r="AN1016" i="6"/>
  <c r="AL1016" i="6"/>
  <c r="AM1016" i="6"/>
  <c r="AQ1016" i="6" s="1"/>
  <c r="AO1015" i="6"/>
  <c r="AR1015" i="6" s="1"/>
  <c r="AS1015" i="6" s="1"/>
  <c r="AK1017" i="6"/>
  <c r="X1020" i="4"/>
  <c r="Z1020" i="4" s="1"/>
  <c r="V1021" i="4"/>
  <c r="AA1019" i="4"/>
  <c r="AB1019" i="4" s="1"/>
  <c r="U1022" i="4"/>
  <c r="X1021" i="4"/>
  <c r="H1022" i="4"/>
  <c r="I1022" i="4" s="1"/>
  <c r="K1021" i="4"/>
  <c r="M1021" i="4" s="1"/>
  <c r="N1020" i="4"/>
  <c r="O1020" i="4" s="1"/>
  <c r="DM1028" i="3"/>
  <c r="DN1028" i="3" s="1"/>
  <c r="DO1028" i="3" s="1"/>
  <c r="DP1028" i="3" s="1"/>
  <c r="CE995" i="3"/>
  <c r="CF995" i="3" s="1"/>
  <c r="CG995" i="3" s="1"/>
  <c r="CD995" i="3"/>
  <c r="BB996" i="3"/>
  <c r="BQ996" i="3"/>
  <c r="CC996" i="3" s="1"/>
  <c r="BP999" i="3"/>
  <c r="CB999" i="3" s="1"/>
  <c r="B1013" i="3"/>
  <c r="BA999" i="3"/>
  <c r="BR995" i="3"/>
  <c r="BS995" i="3"/>
  <c r="BT995" i="3" s="1"/>
  <c r="BU995" i="3" s="1"/>
  <c r="BD996" i="3"/>
  <c r="BE996" i="3" s="1"/>
  <c r="BF996" i="3" s="1"/>
  <c r="BC996" i="3"/>
  <c r="E1009" i="3"/>
  <c r="F1009" i="3" s="1"/>
  <c r="G1009" i="3" s="1"/>
  <c r="D1009" i="3"/>
  <c r="C1010" i="3"/>
  <c r="CM1014" i="3"/>
  <c r="CN1013" i="3"/>
  <c r="CO1013" i="3" s="1"/>
  <c r="CP1013" i="3" s="1"/>
  <c r="CQ1013" i="3" s="1"/>
  <c r="V994" i="2"/>
  <c r="J992" i="1"/>
  <c r="K992" i="1" s="1"/>
  <c r="G996" i="2"/>
  <c r="T996" i="2"/>
  <c r="U995" i="2"/>
  <c r="Z995" i="2" s="1"/>
  <c r="F997" i="2"/>
  <c r="I997" i="2" s="1"/>
  <c r="E998" i="2"/>
  <c r="G993" i="1"/>
  <c r="H993" i="1"/>
  <c r="D995" i="1"/>
  <c r="E995" i="1" s="1"/>
  <c r="I995" i="1" s="1"/>
  <c r="F994" i="1"/>
  <c r="S1016" i="6" l="1"/>
  <c r="T1015" i="6"/>
  <c r="AE1016" i="6"/>
  <c r="AP1017" i="6"/>
  <c r="AN1017" i="6"/>
  <c r="AL1017" i="6"/>
  <c r="AM1017" i="6"/>
  <c r="Q1016" i="6"/>
  <c r="T1016" i="6" s="1"/>
  <c r="AC1016" i="6"/>
  <c r="AF1016" i="6" s="1"/>
  <c r="AG1016" i="6" s="1"/>
  <c r="O1017" i="6"/>
  <c r="M1018" i="6"/>
  <c r="P1017" i="6"/>
  <c r="N1017" i="6"/>
  <c r="R1017" i="6"/>
  <c r="AD1017" i="6"/>
  <c r="AB1017" i="6"/>
  <c r="Z1017" i="6"/>
  <c r="AA1017" i="6"/>
  <c r="Y1018" i="6"/>
  <c r="AK1018" i="6"/>
  <c r="AO1016" i="6"/>
  <c r="AR1016" i="6" s="1"/>
  <c r="AS1016" i="6" s="1"/>
  <c r="V1022" i="4"/>
  <c r="Z1021" i="4"/>
  <c r="U1023" i="4"/>
  <c r="AA1020" i="4"/>
  <c r="AB1020" i="4" s="1"/>
  <c r="H1023" i="4"/>
  <c r="I1023" i="4" s="1"/>
  <c r="K1022" i="4"/>
  <c r="M1022" i="4" s="1"/>
  <c r="N1021" i="4"/>
  <c r="O1021" i="4" s="1"/>
  <c r="DM1029" i="3"/>
  <c r="DN1029" i="3" s="1"/>
  <c r="DO1029" i="3" s="1"/>
  <c r="DP1029" i="3" s="1"/>
  <c r="CE996" i="3"/>
  <c r="CF996" i="3" s="1"/>
  <c r="CG996" i="3" s="1"/>
  <c r="CD996" i="3"/>
  <c r="BB997" i="3"/>
  <c r="BQ997" i="3"/>
  <c r="CC997" i="3" s="1"/>
  <c r="BP1000" i="3"/>
  <c r="CB1000" i="3" s="1"/>
  <c r="BA1000" i="3"/>
  <c r="B1014" i="3"/>
  <c r="BR996" i="3"/>
  <c r="BS996" i="3"/>
  <c r="BT996" i="3" s="1"/>
  <c r="BU996" i="3" s="1"/>
  <c r="BD997" i="3"/>
  <c r="BE997" i="3" s="1"/>
  <c r="BF997" i="3" s="1"/>
  <c r="BC997" i="3"/>
  <c r="E1010" i="3"/>
  <c r="F1010" i="3" s="1"/>
  <c r="G1010" i="3" s="1"/>
  <c r="D1010" i="3"/>
  <c r="C1011" i="3"/>
  <c r="CM1015" i="3"/>
  <c r="CN1014" i="3"/>
  <c r="CO1014" i="3" s="1"/>
  <c r="CP1014" i="3" s="1"/>
  <c r="CQ1014" i="3" s="1"/>
  <c r="V995" i="2"/>
  <c r="G997" i="2"/>
  <c r="T997" i="2"/>
  <c r="U996" i="2"/>
  <c r="Z996" i="2" s="1"/>
  <c r="E999" i="2"/>
  <c r="F998" i="2"/>
  <c r="I998" i="2" s="1"/>
  <c r="J993" i="1"/>
  <c r="K993" i="1" s="1"/>
  <c r="G994" i="1"/>
  <c r="H994" i="1"/>
  <c r="D996" i="1"/>
  <c r="E996" i="1" s="1"/>
  <c r="I996" i="1" s="1"/>
  <c r="F995" i="1"/>
  <c r="P1018" i="6" l="1"/>
  <c r="N1018" i="6"/>
  <c r="M1019" i="6"/>
  <c r="R1018" i="6"/>
  <c r="O1018" i="6"/>
  <c r="AP1018" i="6"/>
  <c r="AN1018" i="6"/>
  <c r="AL1018" i="6"/>
  <c r="AO1018" i="6" s="1"/>
  <c r="AM1018" i="6"/>
  <c r="AQ1018" i="6" s="1"/>
  <c r="AD1018" i="6"/>
  <c r="AB1018" i="6"/>
  <c r="AA1018" i="6"/>
  <c r="AE1018" i="6" s="1"/>
  <c r="Z1018" i="6"/>
  <c r="Y1019" i="6"/>
  <c r="AE1017" i="6"/>
  <c r="Q1017" i="6"/>
  <c r="S1017" i="6"/>
  <c r="AC1017" i="6"/>
  <c r="AQ1017" i="6"/>
  <c r="AO1017" i="6"/>
  <c r="AK1019" i="6"/>
  <c r="V1023" i="4"/>
  <c r="X1022" i="4"/>
  <c r="Z1022" i="4" s="1"/>
  <c r="U1024" i="4"/>
  <c r="AA1021" i="4"/>
  <c r="AB1021" i="4" s="1"/>
  <c r="H1024" i="4"/>
  <c r="I1024" i="4" s="1"/>
  <c r="K1023" i="4"/>
  <c r="M1023" i="4" s="1"/>
  <c r="N1022" i="4"/>
  <c r="O1022" i="4" s="1"/>
  <c r="DM1030" i="3"/>
  <c r="DN1030" i="3" s="1"/>
  <c r="DO1030" i="3" s="1"/>
  <c r="DP1030" i="3" s="1"/>
  <c r="CE997" i="3"/>
  <c r="CF997" i="3" s="1"/>
  <c r="CG997" i="3" s="1"/>
  <c r="CD997" i="3"/>
  <c r="BP1001" i="3"/>
  <c r="CB1001" i="3" s="1"/>
  <c r="B1015" i="3"/>
  <c r="BA1001" i="3"/>
  <c r="BR997" i="3"/>
  <c r="BS997" i="3"/>
  <c r="BT997" i="3" s="1"/>
  <c r="BU997" i="3" s="1"/>
  <c r="BB998" i="3"/>
  <c r="BQ998" i="3"/>
  <c r="CC998" i="3" s="1"/>
  <c r="BD998" i="3"/>
  <c r="BE998" i="3" s="1"/>
  <c r="BF998" i="3" s="1"/>
  <c r="BC998" i="3"/>
  <c r="E1011" i="3"/>
  <c r="F1011" i="3" s="1"/>
  <c r="G1011" i="3" s="1"/>
  <c r="D1011" i="3"/>
  <c r="C1012" i="3"/>
  <c r="CM1016" i="3"/>
  <c r="CN1015" i="3"/>
  <c r="CO1015" i="3" s="1"/>
  <c r="CP1015" i="3" s="1"/>
  <c r="CQ1015" i="3" s="1"/>
  <c r="V996" i="2"/>
  <c r="G998" i="2"/>
  <c r="U997" i="2"/>
  <c r="Z997" i="2" s="1"/>
  <c r="T998" i="2"/>
  <c r="F999" i="2"/>
  <c r="I999" i="2" s="1"/>
  <c r="E1000" i="2"/>
  <c r="J994" i="1"/>
  <c r="K994" i="1" s="1"/>
  <c r="H995" i="1"/>
  <c r="G995" i="1"/>
  <c r="D997" i="1"/>
  <c r="E997" i="1" s="1"/>
  <c r="I997" i="1" s="1"/>
  <c r="F996" i="1"/>
  <c r="AC1018" i="6" l="1"/>
  <c r="AF1018" i="6" s="1"/>
  <c r="AG1018" i="6" s="1"/>
  <c r="T1017" i="6"/>
  <c r="S1018" i="6"/>
  <c r="AP1019" i="6"/>
  <c r="AN1019" i="6"/>
  <c r="AM1019" i="6"/>
  <c r="AL1019" i="6"/>
  <c r="AF1017" i="6"/>
  <c r="AG1017" i="6" s="1"/>
  <c r="M1020" i="6"/>
  <c r="O1019" i="6"/>
  <c r="N1019" i="6"/>
  <c r="R1019" i="6"/>
  <c r="P1019" i="6"/>
  <c r="AR1018" i="6"/>
  <c r="AS1018" i="6" s="1"/>
  <c r="AD1019" i="6"/>
  <c r="AB1019" i="6"/>
  <c r="Z1019" i="6"/>
  <c r="AA1019" i="6"/>
  <c r="AE1019" i="6" s="1"/>
  <c r="Y1020" i="6"/>
  <c r="Q1018" i="6"/>
  <c r="T1018" i="6" s="1"/>
  <c r="AR1017" i="6"/>
  <c r="AS1017" i="6" s="1"/>
  <c r="AK1020" i="6"/>
  <c r="V1024" i="4"/>
  <c r="X1024" i="4" s="1"/>
  <c r="U1025" i="4"/>
  <c r="X1023" i="4"/>
  <c r="Z1023" i="4" s="1"/>
  <c r="AA1022" i="4"/>
  <c r="AB1022" i="4" s="1"/>
  <c r="H1025" i="4"/>
  <c r="I1025" i="4" s="1"/>
  <c r="K1024" i="4"/>
  <c r="M1024" i="4" s="1"/>
  <c r="N1024" i="4" s="1"/>
  <c r="O1024" i="4" s="1"/>
  <c r="N1023" i="4"/>
  <c r="O1023" i="4" s="1"/>
  <c r="DM1031" i="3"/>
  <c r="DN1031" i="3" s="1"/>
  <c r="DO1031" i="3" s="1"/>
  <c r="DP1031" i="3" s="1"/>
  <c r="CE998" i="3"/>
  <c r="CF998" i="3" s="1"/>
  <c r="CG998" i="3" s="1"/>
  <c r="CD998" i="3"/>
  <c r="BB999" i="3"/>
  <c r="BQ999" i="3"/>
  <c r="CC999" i="3" s="1"/>
  <c r="BP1002" i="3"/>
  <c r="CB1002" i="3" s="1"/>
  <c r="B1016" i="3"/>
  <c r="BA1002" i="3"/>
  <c r="BR998" i="3"/>
  <c r="BS998" i="3"/>
  <c r="BT998" i="3" s="1"/>
  <c r="BU998" i="3" s="1"/>
  <c r="BD999" i="3"/>
  <c r="BE999" i="3" s="1"/>
  <c r="BF999" i="3" s="1"/>
  <c r="BC999" i="3"/>
  <c r="E1012" i="3"/>
  <c r="F1012" i="3" s="1"/>
  <c r="G1012" i="3" s="1"/>
  <c r="D1012" i="3"/>
  <c r="C1013" i="3"/>
  <c r="CM1017" i="3"/>
  <c r="CN1016" i="3"/>
  <c r="CO1016" i="3" s="1"/>
  <c r="CP1016" i="3" s="1"/>
  <c r="CQ1016" i="3" s="1"/>
  <c r="V997" i="2"/>
  <c r="G999" i="2"/>
  <c r="T999" i="2"/>
  <c r="U998" i="2"/>
  <c r="Z998" i="2" s="1"/>
  <c r="E1001" i="2"/>
  <c r="F1000" i="2"/>
  <c r="I1000" i="2" s="1"/>
  <c r="J995" i="1"/>
  <c r="K995" i="1" s="1"/>
  <c r="H996" i="1"/>
  <c r="G996" i="1"/>
  <c r="D998" i="1"/>
  <c r="E998" i="1" s="1"/>
  <c r="I998" i="1" s="1"/>
  <c r="F997" i="1"/>
  <c r="Q1019" i="6" l="1"/>
  <c r="AD1020" i="6"/>
  <c r="AB1020" i="6"/>
  <c r="Z1020" i="6"/>
  <c r="AA1020" i="6"/>
  <c r="AE1020" i="6" s="1"/>
  <c r="Y1021" i="6"/>
  <c r="AP1020" i="6"/>
  <c r="AN1020" i="6"/>
  <c r="AL1020" i="6"/>
  <c r="AM1020" i="6"/>
  <c r="AQ1020" i="6" s="1"/>
  <c r="R1020" i="6"/>
  <c r="O1020" i="6"/>
  <c r="P1020" i="6"/>
  <c r="N1020" i="6"/>
  <c r="M1021" i="6"/>
  <c r="AC1019" i="6"/>
  <c r="AF1019" i="6" s="1"/>
  <c r="AG1019" i="6" s="1"/>
  <c r="S1019" i="6"/>
  <c r="T1019" i="6" s="1"/>
  <c r="AQ1019" i="6"/>
  <c r="AK1021" i="6"/>
  <c r="AO1019" i="6"/>
  <c r="V1025" i="4"/>
  <c r="Z1024" i="4"/>
  <c r="AA1024" i="4" s="1"/>
  <c r="AB1024" i="4" s="1"/>
  <c r="U1026" i="4"/>
  <c r="AA1023" i="4"/>
  <c r="AB1023" i="4" s="1"/>
  <c r="H1026" i="4"/>
  <c r="K1025" i="4"/>
  <c r="M1025" i="4" s="1"/>
  <c r="N1025" i="4" s="1"/>
  <c r="O1025" i="4" s="1"/>
  <c r="I1026" i="4"/>
  <c r="DM1032" i="3"/>
  <c r="DN1032" i="3" s="1"/>
  <c r="DO1032" i="3" s="1"/>
  <c r="DP1032" i="3" s="1"/>
  <c r="CE999" i="3"/>
  <c r="CF999" i="3" s="1"/>
  <c r="CG999" i="3" s="1"/>
  <c r="CD999" i="3"/>
  <c r="BB1000" i="3"/>
  <c r="BQ1000" i="3"/>
  <c r="CC1000" i="3" s="1"/>
  <c r="BP1003" i="3"/>
  <c r="CB1003" i="3" s="1"/>
  <c r="BA1003" i="3"/>
  <c r="B1017" i="3"/>
  <c r="BR999" i="3"/>
  <c r="BS999" i="3"/>
  <c r="BT999" i="3" s="1"/>
  <c r="BU999" i="3" s="1"/>
  <c r="BD1000" i="3"/>
  <c r="BE1000" i="3" s="1"/>
  <c r="BF1000" i="3" s="1"/>
  <c r="BC1000" i="3"/>
  <c r="E1013" i="3"/>
  <c r="F1013" i="3" s="1"/>
  <c r="G1013" i="3" s="1"/>
  <c r="D1013" i="3"/>
  <c r="C1014" i="3"/>
  <c r="CM1018" i="3"/>
  <c r="CN1017" i="3"/>
  <c r="CO1017" i="3" s="1"/>
  <c r="CP1017" i="3" s="1"/>
  <c r="CQ1017" i="3" s="1"/>
  <c r="V998" i="2"/>
  <c r="G1000" i="2"/>
  <c r="T1000" i="2"/>
  <c r="U999" i="2"/>
  <c r="Z999" i="2" s="1"/>
  <c r="E1002" i="2"/>
  <c r="F1001" i="2"/>
  <c r="I1001" i="2" s="1"/>
  <c r="J996" i="1"/>
  <c r="K996" i="1" s="1"/>
  <c r="H997" i="1"/>
  <c r="G997" i="1"/>
  <c r="D999" i="1"/>
  <c r="E999" i="1" s="1"/>
  <c r="I999" i="1" s="1"/>
  <c r="F998" i="1"/>
  <c r="AD1021" i="6" l="1"/>
  <c r="AB1021" i="6"/>
  <c r="Z1021" i="6"/>
  <c r="AA1021" i="6"/>
  <c r="AE1021" i="6" s="1"/>
  <c r="Y1022" i="6"/>
  <c r="N1021" i="6"/>
  <c r="M1022" i="6"/>
  <c r="P1021" i="6"/>
  <c r="O1021" i="6"/>
  <c r="R1021" i="6"/>
  <c r="AC1020" i="6"/>
  <c r="AF1020" i="6" s="1"/>
  <c r="AG1020" i="6" s="1"/>
  <c r="AP1021" i="6"/>
  <c r="AN1021" i="6"/>
  <c r="AL1021" i="6"/>
  <c r="AM1021" i="6"/>
  <c r="Q1020" i="6"/>
  <c r="S1020" i="6"/>
  <c r="AO1020" i="6"/>
  <c r="AR1020" i="6" s="1"/>
  <c r="AS1020" i="6" s="1"/>
  <c r="AK1022" i="6"/>
  <c r="AR1019" i="6"/>
  <c r="AS1019" i="6" s="1"/>
  <c r="X1025" i="4"/>
  <c r="V1026" i="4"/>
  <c r="Z1025" i="4"/>
  <c r="U1027" i="4"/>
  <c r="H1027" i="4"/>
  <c r="I1027" i="4" s="1"/>
  <c r="K1026" i="4"/>
  <c r="M1026" i="4" s="1"/>
  <c r="DM1033" i="3"/>
  <c r="DN1033" i="3" s="1"/>
  <c r="DO1033" i="3" s="1"/>
  <c r="DP1033" i="3" s="1"/>
  <c r="CE1000" i="3"/>
  <c r="CF1000" i="3" s="1"/>
  <c r="CG1000" i="3" s="1"/>
  <c r="CD1000" i="3"/>
  <c r="BB1001" i="3"/>
  <c r="BQ1001" i="3"/>
  <c r="CC1001" i="3" s="1"/>
  <c r="BP1004" i="3"/>
  <c r="CB1004" i="3" s="1"/>
  <c r="BA1004" i="3"/>
  <c r="B1018" i="3"/>
  <c r="BR1000" i="3"/>
  <c r="BS1000" i="3"/>
  <c r="BT1000" i="3" s="1"/>
  <c r="BU1000" i="3" s="1"/>
  <c r="BD1001" i="3"/>
  <c r="BE1001" i="3" s="1"/>
  <c r="BF1001" i="3" s="1"/>
  <c r="BC1001" i="3"/>
  <c r="E1014" i="3"/>
  <c r="F1014" i="3" s="1"/>
  <c r="G1014" i="3" s="1"/>
  <c r="D1014" i="3"/>
  <c r="C1015" i="3"/>
  <c r="CM1019" i="3"/>
  <c r="CN1018" i="3"/>
  <c r="CO1018" i="3" s="1"/>
  <c r="CP1018" i="3" s="1"/>
  <c r="CQ1018" i="3" s="1"/>
  <c r="V999" i="2"/>
  <c r="G1001" i="2"/>
  <c r="T1001" i="2"/>
  <c r="U1000" i="2"/>
  <c r="Z1000" i="2" s="1"/>
  <c r="E1003" i="2"/>
  <c r="F1002" i="2"/>
  <c r="I1002" i="2" s="1"/>
  <c r="J997" i="1"/>
  <c r="K997" i="1" s="1"/>
  <c r="H998" i="1"/>
  <c r="G998" i="1"/>
  <c r="D1000" i="1"/>
  <c r="E1000" i="1" s="1"/>
  <c r="I1000" i="1" s="1"/>
  <c r="F999" i="1"/>
  <c r="AQ1021" i="6" l="1"/>
  <c r="S1021" i="6"/>
  <c r="Q1021" i="6"/>
  <c r="AD1022" i="6"/>
  <c r="AB1022" i="6"/>
  <c r="Z1022" i="6"/>
  <c r="AA1022" i="6"/>
  <c r="AE1022" i="6" s="1"/>
  <c r="Y1023" i="6"/>
  <c r="O1022" i="6"/>
  <c r="M1023" i="6"/>
  <c r="R1022" i="6"/>
  <c r="N1022" i="6"/>
  <c r="P1022" i="6"/>
  <c r="T1020" i="6"/>
  <c r="AP1022" i="6"/>
  <c r="AN1022" i="6"/>
  <c r="AL1022" i="6"/>
  <c r="AM1022" i="6"/>
  <c r="AC1021" i="6"/>
  <c r="AF1021" i="6" s="1"/>
  <c r="AG1021" i="6" s="1"/>
  <c r="AK1023" i="6"/>
  <c r="AO1022" i="6"/>
  <c r="AO1021" i="6"/>
  <c r="AR1021" i="6" s="1"/>
  <c r="AS1021" i="6" s="1"/>
  <c r="X1026" i="4"/>
  <c r="Z1026" i="4" s="1"/>
  <c r="V1027" i="4"/>
  <c r="U1028" i="4"/>
  <c r="AA1025" i="4"/>
  <c r="AB1025" i="4" s="1"/>
  <c r="H1028" i="4"/>
  <c r="I1028" i="4" s="1"/>
  <c r="K1027" i="4"/>
  <c r="M1027" i="4" s="1"/>
  <c r="N1026" i="4"/>
  <c r="O1026" i="4" s="1"/>
  <c r="DM1034" i="3"/>
  <c r="DN1034" i="3" s="1"/>
  <c r="DO1034" i="3" s="1"/>
  <c r="DP1034" i="3" s="1"/>
  <c r="CE1001" i="3"/>
  <c r="CF1001" i="3"/>
  <c r="CG1001" i="3" s="1"/>
  <c r="CD1001" i="3"/>
  <c r="BB1002" i="3"/>
  <c r="BQ1002" i="3"/>
  <c r="CC1002" i="3" s="1"/>
  <c r="BP1005" i="3"/>
  <c r="CB1005" i="3" s="1"/>
  <c r="B1019" i="3"/>
  <c r="BA1005" i="3"/>
  <c r="BS1001" i="3"/>
  <c r="BT1001" i="3" s="1"/>
  <c r="BU1001" i="3" s="1"/>
  <c r="BR1001" i="3"/>
  <c r="BC1002" i="3"/>
  <c r="BD1002" i="3"/>
  <c r="BE1002" i="3" s="1"/>
  <c r="BF1002" i="3" s="1"/>
  <c r="D1015" i="3"/>
  <c r="E1015" i="3"/>
  <c r="F1015" i="3" s="1"/>
  <c r="G1015" i="3" s="1"/>
  <c r="C1016" i="3"/>
  <c r="CM1020" i="3"/>
  <c r="CN1019" i="3"/>
  <c r="CO1019" i="3" s="1"/>
  <c r="CP1019" i="3" s="1"/>
  <c r="CQ1019" i="3" s="1"/>
  <c r="V1000" i="2"/>
  <c r="G1002" i="2"/>
  <c r="T1002" i="2"/>
  <c r="U1001" i="2"/>
  <c r="Z1001" i="2" s="1"/>
  <c r="F1003" i="2"/>
  <c r="I1003" i="2" s="1"/>
  <c r="E1004" i="2"/>
  <c r="J998" i="1"/>
  <c r="K998" i="1" s="1"/>
  <c r="H999" i="1"/>
  <c r="G999" i="1"/>
  <c r="D1001" i="1"/>
  <c r="E1001" i="1" s="1"/>
  <c r="I1001" i="1" s="1"/>
  <c r="F1000" i="1"/>
  <c r="T1021" i="6" l="1"/>
  <c r="Q1022" i="6"/>
  <c r="AP1023" i="6"/>
  <c r="AN1023" i="6"/>
  <c r="AL1023" i="6"/>
  <c r="AM1023" i="6"/>
  <c r="AD1023" i="6"/>
  <c r="AB1023" i="6"/>
  <c r="Z1023" i="6"/>
  <c r="AA1023" i="6"/>
  <c r="AE1023" i="6" s="1"/>
  <c r="Y1024" i="6"/>
  <c r="S1022" i="6"/>
  <c r="T1022" i="6" s="1"/>
  <c r="AC1022" i="6"/>
  <c r="AF1022" i="6" s="1"/>
  <c r="AG1022" i="6" s="1"/>
  <c r="R1023" i="6"/>
  <c r="P1023" i="6"/>
  <c r="O1023" i="6"/>
  <c r="N1023" i="6"/>
  <c r="M1024" i="6"/>
  <c r="AK1024" i="6"/>
  <c r="AQ1023" i="6"/>
  <c r="AQ1022" i="6"/>
  <c r="AR1022" i="6" s="1"/>
  <c r="AS1022" i="6" s="1"/>
  <c r="X1027" i="4"/>
  <c r="V1028" i="4"/>
  <c r="U1029" i="4"/>
  <c r="Z1027" i="4"/>
  <c r="AA1026" i="4"/>
  <c r="AB1026" i="4" s="1"/>
  <c r="H1029" i="4"/>
  <c r="I1029" i="4" s="1"/>
  <c r="K1028" i="4"/>
  <c r="M1028" i="4" s="1"/>
  <c r="N1027" i="4"/>
  <c r="O1027" i="4" s="1"/>
  <c r="DM1035" i="3"/>
  <c r="DN1035" i="3" s="1"/>
  <c r="DO1035" i="3" s="1"/>
  <c r="DP1035" i="3" s="1"/>
  <c r="CE1002" i="3"/>
  <c r="CF1002" i="3" s="1"/>
  <c r="CG1002" i="3" s="1"/>
  <c r="CD1002" i="3"/>
  <c r="BB1003" i="3"/>
  <c r="BQ1003" i="3"/>
  <c r="CC1003" i="3" s="1"/>
  <c r="BP1006" i="3"/>
  <c r="CB1006" i="3" s="1"/>
  <c r="B1020" i="3"/>
  <c r="BA1006" i="3"/>
  <c r="BS1002" i="3"/>
  <c r="BT1002" i="3" s="1"/>
  <c r="BU1002" i="3" s="1"/>
  <c r="BR1002" i="3"/>
  <c r="BC1003" i="3"/>
  <c r="BD1003" i="3"/>
  <c r="BE1003" i="3" s="1"/>
  <c r="BF1003" i="3" s="1"/>
  <c r="E1016" i="3"/>
  <c r="F1016" i="3" s="1"/>
  <c r="G1016" i="3" s="1"/>
  <c r="D1016" i="3"/>
  <c r="C1017" i="3"/>
  <c r="CM1021" i="3"/>
  <c r="CN1020" i="3"/>
  <c r="CO1020" i="3" s="1"/>
  <c r="CP1020" i="3" s="1"/>
  <c r="CQ1020" i="3" s="1"/>
  <c r="V1001" i="2"/>
  <c r="G1003" i="2"/>
  <c r="T1003" i="2"/>
  <c r="U1002" i="2"/>
  <c r="Z1002" i="2" s="1"/>
  <c r="E1005" i="2"/>
  <c r="F1004" i="2"/>
  <c r="I1004" i="2" s="1"/>
  <c r="J999" i="1"/>
  <c r="K999" i="1" s="1"/>
  <c r="H1000" i="1"/>
  <c r="G1000" i="1"/>
  <c r="D1002" i="1"/>
  <c r="E1002" i="1" s="1"/>
  <c r="I1002" i="1" s="1"/>
  <c r="F1001" i="1"/>
  <c r="S1023" i="6" l="1"/>
  <c r="AP1024" i="6"/>
  <c r="AN1024" i="6"/>
  <c r="AL1024" i="6"/>
  <c r="AM1024" i="6"/>
  <c r="R1024" i="6"/>
  <c r="P1024" i="6"/>
  <c r="N1024" i="6"/>
  <c r="O1024" i="6"/>
  <c r="S1024" i="6" s="1"/>
  <c r="M1025" i="6"/>
  <c r="AD1024" i="6"/>
  <c r="AB1024" i="6"/>
  <c r="Z1024" i="6"/>
  <c r="AA1024" i="6"/>
  <c r="Y1025" i="6"/>
  <c r="AC1023" i="6"/>
  <c r="AF1023" i="6" s="1"/>
  <c r="AG1023" i="6" s="1"/>
  <c r="Q1023" i="6"/>
  <c r="T1023" i="6" s="1"/>
  <c r="AO1023" i="6"/>
  <c r="AR1023" i="6" s="1"/>
  <c r="AS1023" i="6" s="1"/>
  <c r="AK1025" i="6"/>
  <c r="AO1024" i="6"/>
  <c r="AQ1024" i="6"/>
  <c r="X1028" i="4"/>
  <c r="Z1028" i="4" s="1"/>
  <c r="AA1028" i="4" s="1"/>
  <c r="AB1028" i="4" s="1"/>
  <c r="V1029" i="4"/>
  <c r="AA1027" i="4"/>
  <c r="AB1027" i="4" s="1"/>
  <c r="U1030" i="4"/>
  <c r="H1030" i="4"/>
  <c r="I1030" i="4" s="1"/>
  <c r="K1029" i="4"/>
  <c r="N1028" i="4"/>
  <c r="O1028" i="4" s="1"/>
  <c r="DM1036" i="3"/>
  <c r="DN1036" i="3" s="1"/>
  <c r="DO1036" i="3" s="1"/>
  <c r="DP1036" i="3" s="1"/>
  <c r="CE1003" i="3"/>
  <c r="CF1003" i="3" s="1"/>
  <c r="CG1003" i="3" s="1"/>
  <c r="CD1003" i="3"/>
  <c r="BB1004" i="3"/>
  <c r="BQ1004" i="3"/>
  <c r="CC1004" i="3" s="1"/>
  <c r="BP1007" i="3"/>
  <c r="CB1007" i="3" s="1"/>
  <c r="B1021" i="3"/>
  <c r="BA1007" i="3"/>
  <c r="BS1003" i="3"/>
  <c r="BT1003" i="3" s="1"/>
  <c r="BU1003" i="3" s="1"/>
  <c r="BR1003" i="3"/>
  <c r="BC1004" i="3"/>
  <c r="BD1004" i="3"/>
  <c r="BE1004" i="3" s="1"/>
  <c r="BF1004" i="3" s="1"/>
  <c r="E1017" i="3"/>
  <c r="F1017" i="3" s="1"/>
  <c r="G1017" i="3" s="1"/>
  <c r="D1017" i="3"/>
  <c r="C1018" i="3"/>
  <c r="CM1022" i="3"/>
  <c r="CN1021" i="3"/>
  <c r="CO1021" i="3" s="1"/>
  <c r="CP1021" i="3" s="1"/>
  <c r="CQ1021" i="3" s="1"/>
  <c r="V1002" i="2"/>
  <c r="G1004" i="2"/>
  <c r="T1004" i="2"/>
  <c r="U1003" i="2"/>
  <c r="Z1003" i="2" s="1"/>
  <c r="F1005" i="2"/>
  <c r="I1005" i="2" s="1"/>
  <c r="E1006" i="2"/>
  <c r="J1000" i="1"/>
  <c r="K1000" i="1" s="1"/>
  <c r="G1001" i="1"/>
  <c r="H1001" i="1"/>
  <c r="D1003" i="1"/>
  <c r="E1003" i="1" s="1"/>
  <c r="I1003" i="1" s="1"/>
  <c r="F1002" i="1"/>
  <c r="Q1024" i="6" l="1"/>
  <c r="T1024" i="6" s="1"/>
  <c r="AC1024" i="6"/>
  <c r="O1025" i="6"/>
  <c r="M1026" i="6"/>
  <c r="R1025" i="6"/>
  <c r="P1025" i="6"/>
  <c r="N1025" i="6"/>
  <c r="AP1025" i="6"/>
  <c r="AN1025" i="6"/>
  <c r="AM1025" i="6"/>
  <c r="AL1025" i="6"/>
  <c r="AD1025" i="6"/>
  <c r="AB1025" i="6"/>
  <c r="Z1025" i="6"/>
  <c r="AA1025" i="6"/>
  <c r="Y1026" i="6"/>
  <c r="AE1024" i="6"/>
  <c r="AR1024" i="6"/>
  <c r="AS1024" i="6" s="1"/>
  <c r="AK1026" i="6"/>
  <c r="M1029" i="4"/>
  <c r="V1030" i="4"/>
  <c r="X1029" i="4"/>
  <c r="Z1029" i="4" s="1"/>
  <c r="U1031" i="4"/>
  <c r="H1031" i="4"/>
  <c r="I1031" i="4" s="1"/>
  <c r="K1030" i="4"/>
  <c r="N1029" i="4"/>
  <c r="O1029" i="4" s="1"/>
  <c r="DM1037" i="3"/>
  <c r="DN1037" i="3" s="1"/>
  <c r="DO1037" i="3" s="1"/>
  <c r="DP1037" i="3" s="1"/>
  <c r="CE1004" i="3"/>
  <c r="CF1004" i="3" s="1"/>
  <c r="CG1004" i="3" s="1"/>
  <c r="CD1004" i="3"/>
  <c r="BB1005" i="3"/>
  <c r="BQ1005" i="3"/>
  <c r="CC1005" i="3" s="1"/>
  <c r="BP1008" i="3"/>
  <c r="CB1008" i="3" s="1"/>
  <c r="BA1008" i="3"/>
  <c r="B1022" i="3"/>
  <c r="BS1004" i="3"/>
  <c r="BT1004" i="3" s="1"/>
  <c r="BU1004" i="3" s="1"/>
  <c r="BR1004" i="3"/>
  <c r="BD1005" i="3"/>
  <c r="BE1005" i="3" s="1"/>
  <c r="BF1005" i="3" s="1"/>
  <c r="BC1005" i="3"/>
  <c r="E1018" i="3"/>
  <c r="F1018" i="3" s="1"/>
  <c r="G1018" i="3" s="1"/>
  <c r="D1018" i="3"/>
  <c r="C1019" i="3"/>
  <c r="CM1023" i="3"/>
  <c r="CN1022" i="3"/>
  <c r="CO1022" i="3" s="1"/>
  <c r="CP1022" i="3" s="1"/>
  <c r="CQ1022" i="3" s="1"/>
  <c r="V1003" i="2"/>
  <c r="G1005" i="2"/>
  <c r="T1005" i="2"/>
  <c r="U1004" i="2"/>
  <c r="Z1004" i="2" s="1"/>
  <c r="E1007" i="2"/>
  <c r="F1006" i="2"/>
  <c r="I1006" i="2" s="1"/>
  <c r="J1001" i="1"/>
  <c r="K1001" i="1" s="1"/>
  <c r="G1002" i="1"/>
  <c r="H1002" i="1"/>
  <c r="D1004" i="1"/>
  <c r="E1004" i="1" s="1"/>
  <c r="I1004" i="1" s="1"/>
  <c r="F1003" i="1"/>
  <c r="AC1025" i="6" l="1"/>
  <c r="Q1025" i="6"/>
  <c r="AD1026" i="6"/>
  <c r="AB1026" i="6"/>
  <c r="Z1026" i="6"/>
  <c r="AA1026" i="6"/>
  <c r="AE1026" i="6" s="1"/>
  <c r="Y1027" i="6"/>
  <c r="P1026" i="6"/>
  <c r="M1027" i="6"/>
  <c r="O1026" i="6"/>
  <c r="N1026" i="6"/>
  <c r="R1026" i="6"/>
  <c r="AP1026" i="6"/>
  <c r="AN1026" i="6"/>
  <c r="AM1026" i="6"/>
  <c r="AL1026" i="6"/>
  <c r="AE1025" i="6"/>
  <c r="AF1025" i="6" s="1"/>
  <c r="AG1025" i="6" s="1"/>
  <c r="S1025" i="6"/>
  <c r="AF1024" i="6"/>
  <c r="AG1024" i="6" s="1"/>
  <c r="AK1027" i="6"/>
  <c r="AQ1025" i="6"/>
  <c r="AO1025" i="6"/>
  <c r="M1030" i="4"/>
  <c r="V1031" i="4"/>
  <c r="U1032" i="4"/>
  <c r="AA1029" i="4"/>
  <c r="AB1029" i="4" s="1"/>
  <c r="X1030" i="4"/>
  <c r="Z1030" i="4" s="1"/>
  <c r="H1032" i="4"/>
  <c r="K1031" i="4"/>
  <c r="M1031" i="4" s="1"/>
  <c r="N1030" i="4"/>
  <c r="O1030" i="4" s="1"/>
  <c r="I1032" i="4"/>
  <c r="DM1038" i="3"/>
  <c r="DN1038" i="3" s="1"/>
  <c r="DO1038" i="3" s="1"/>
  <c r="DP1038" i="3" s="1"/>
  <c r="CE1005" i="3"/>
  <c r="CF1005" i="3" s="1"/>
  <c r="CG1005" i="3" s="1"/>
  <c r="CD1005" i="3"/>
  <c r="BS1005" i="3"/>
  <c r="BT1005" i="3" s="1"/>
  <c r="BU1005" i="3" s="1"/>
  <c r="BR1005" i="3"/>
  <c r="BB1006" i="3"/>
  <c r="BQ1006" i="3"/>
  <c r="CC1006" i="3" s="1"/>
  <c r="BP1009" i="3"/>
  <c r="CB1009" i="3" s="1"/>
  <c r="B1023" i="3"/>
  <c r="BA1009" i="3"/>
  <c r="BC1006" i="3"/>
  <c r="BD1006" i="3"/>
  <c r="BE1006" i="3" s="1"/>
  <c r="BF1006" i="3" s="1"/>
  <c r="E1019" i="3"/>
  <c r="F1019" i="3" s="1"/>
  <c r="G1019" i="3" s="1"/>
  <c r="D1019" i="3"/>
  <c r="C1020" i="3"/>
  <c r="CM1024" i="3"/>
  <c r="CN1023" i="3"/>
  <c r="CO1023" i="3" s="1"/>
  <c r="CP1023" i="3" s="1"/>
  <c r="CQ1023" i="3" s="1"/>
  <c r="V1004" i="2"/>
  <c r="G1006" i="2"/>
  <c r="U1005" i="2"/>
  <c r="Z1005" i="2" s="1"/>
  <c r="T1006" i="2"/>
  <c r="E1008" i="2"/>
  <c r="F1007" i="2"/>
  <c r="I1007" i="2" s="1"/>
  <c r="J1002" i="1"/>
  <c r="K1002" i="1" s="1"/>
  <c r="H1003" i="1"/>
  <c r="G1003" i="1"/>
  <c r="D1005" i="1"/>
  <c r="E1005" i="1" s="1"/>
  <c r="I1005" i="1" s="1"/>
  <c r="F1004" i="1"/>
  <c r="AQ1026" i="6" l="1"/>
  <c r="AD1027" i="6"/>
  <c r="AB1027" i="6"/>
  <c r="Z1027" i="6"/>
  <c r="AA1027" i="6"/>
  <c r="AE1027" i="6" s="1"/>
  <c r="Y1028" i="6"/>
  <c r="S1026" i="6"/>
  <c r="O1027" i="6"/>
  <c r="N1027" i="6"/>
  <c r="M1028" i="6"/>
  <c r="P1027" i="6"/>
  <c r="R1027" i="6"/>
  <c r="AC1026" i="6"/>
  <c r="AF1026" i="6" s="1"/>
  <c r="AG1026" i="6" s="1"/>
  <c r="Q1026" i="6"/>
  <c r="AP1027" i="6"/>
  <c r="AN1027" i="6"/>
  <c r="AM1027" i="6"/>
  <c r="AL1027" i="6"/>
  <c r="T1025" i="6"/>
  <c r="AR1025" i="6"/>
  <c r="AS1025" i="6" s="1"/>
  <c r="AQ1027" i="6"/>
  <c r="AK1028" i="6"/>
  <c r="AO1026" i="6"/>
  <c r="AR1026" i="6" s="1"/>
  <c r="AS1026" i="6" s="1"/>
  <c r="X1031" i="4"/>
  <c r="V1032" i="4"/>
  <c r="AA1030" i="4"/>
  <c r="AB1030" i="4" s="1"/>
  <c r="U1033" i="4"/>
  <c r="Z1031" i="4"/>
  <c r="H1033" i="4"/>
  <c r="I1033" i="4" s="1"/>
  <c r="K1032" i="4"/>
  <c r="M1032" i="4" s="1"/>
  <c r="N1031" i="4"/>
  <c r="O1031" i="4" s="1"/>
  <c r="DM1039" i="3"/>
  <c r="DN1039" i="3" s="1"/>
  <c r="DO1039" i="3" s="1"/>
  <c r="DP1039" i="3" s="1"/>
  <c r="CE1006" i="3"/>
  <c r="CF1006" i="3" s="1"/>
  <c r="CG1006" i="3" s="1"/>
  <c r="CD1006" i="3"/>
  <c r="BB1007" i="3"/>
  <c r="BQ1007" i="3"/>
  <c r="CC1007" i="3" s="1"/>
  <c r="BP1010" i="3"/>
  <c r="CB1010" i="3" s="1"/>
  <c r="B1024" i="3"/>
  <c r="BA1010" i="3"/>
  <c r="BS1006" i="3"/>
  <c r="BT1006" i="3" s="1"/>
  <c r="BU1006" i="3" s="1"/>
  <c r="BR1006" i="3"/>
  <c r="BC1007" i="3"/>
  <c r="BD1007" i="3"/>
  <c r="BE1007" i="3" s="1"/>
  <c r="BF1007" i="3" s="1"/>
  <c r="E1020" i="3"/>
  <c r="F1020" i="3" s="1"/>
  <c r="G1020" i="3" s="1"/>
  <c r="D1020" i="3"/>
  <c r="C1021" i="3"/>
  <c r="CM1025" i="3"/>
  <c r="CN1024" i="3"/>
  <c r="CO1024" i="3" s="1"/>
  <c r="CP1024" i="3" s="1"/>
  <c r="CQ1024" i="3" s="1"/>
  <c r="V1005" i="2"/>
  <c r="G1007" i="2"/>
  <c r="T1007" i="2"/>
  <c r="U1006" i="2"/>
  <c r="Z1006" i="2" s="1"/>
  <c r="E1009" i="2"/>
  <c r="F1008" i="2"/>
  <c r="I1008" i="2" s="1"/>
  <c r="J1003" i="1"/>
  <c r="K1003" i="1" s="1"/>
  <c r="H1004" i="1"/>
  <c r="G1004" i="1"/>
  <c r="D1006" i="1"/>
  <c r="E1006" i="1" s="1"/>
  <c r="I1006" i="1" s="1"/>
  <c r="F1005" i="1"/>
  <c r="Q1027" i="6" l="1"/>
  <c r="AD1028" i="6"/>
  <c r="AB1028" i="6"/>
  <c r="Z1028" i="6"/>
  <c r="AA1028" i="6"/>
  <c r="AE1028" i="6" s="1"/>
  <c r="Y1029" i="6"/>
  <c r="P1028" i="6"/>
  <c r="O1028" i="6"/>
  <c r="R1028" i="6"/>
  <c r="N1028" i="6"/>
  <c r="M1029" i="6"/>
  <c r="AP1028" i="6"/>
  <c r="AN1028" i="6"/>
  <c r="AL1028" i="6"/>
  <c r="AM1028" i="6"/>
  <c r="AC1027" i="6"/>
  <c r="AF1027" i="6" s="1"/>
  <c r="AG1027" i="6" s="1"/>
  <c r="S1027" i="6"/>
  <c r="T1027" i="6" s="1"/>
  <c r="T1026" i="6"/>
  <c r="AK1029" i="6"/>
  <c r="AO1027" i="6"/>
  <c r="AR1027" i="6" s="1"/>
  <c r="AS1027" i="6" s="1"/>
  <c r="X1032" i="4"/>
  <c r="Z1032" i="4" s="1"/>
  <c r="V1033" i="4"/>
  <c r="AA1031" i="4"/>
  <c r="AB1031" i="4" s="1"/>
  <c r="U1034" i="4"/>
  <c r="H1034" i="4"/>
  <c r="I1034" i="4" s="1"/>
  <c r="K1033" i="4"/>
  <c r="M1033" i="4" s="1"/>
  <c r="N1032" i="4"/>
  <c r="O1032" i="4" s="1"/>
  <c r="DM1040" i="3"/>
  <c r="DN1040" i="3" s="1"/>
  <c r="DO1040" i="3" s="1"/>
  <c r="DP1040" i="3" s="1"/>
  <c r="CE1007" i="3"/>
  <c r="CF1007" i="3" s="1"/>
  <c r="CG1007" i="3" s="1"/>
  <c r="CD1007" i="3"/>
  <c r="BB1008" i="3"/>
  <c r="BQ1008" i="3"/>
  <c r="CC1008" i="3" s="1"/>
  <c r="BP1011" i="3"/>
  <c r="CB1011" i="3" s="1"/>
  <c r="BA1011" i="3"/>
  <c r="B1025" i="3"/>
  <c r="BS1007" i="3"/>
  <c r="BT1007" i="3" s="1"/>
  <c r="BU1007" i="3" s="1"/>
  <c r="BR1007" i="3"/>
  <c r="BC1008" i="3"/>
  <c r="BD1008" i="3"/>
  <c r="BE1008" i="3" s="1"/>
  <c r="BF1008" i="3" s="1"/>
  <c r="D1021" i="3"/>
  <c r="E1021" i="3"/>
  <c r="F1021" i="3" s="1"/>
  <c r="G1021" i="3" s="1"/>
  <c r="C1022" i="3"/>
  <c r="CM1026" i="3"/>
  <c r="CN1025" i="3"/>
  <c r="CO1025" i="3" s="1"/>
  <c r="CP1025" i="3" s="1"/>
  <c r="CQ1025" i="3" s="1"/>
  <c r="V1006" i="2"/>
  <c r="G1008" i="2"/>
  <c r="T1008" i="2"/>
  <c r="U1007" i="2"/>
  <c r="Z1007" i="2" s="1"/>
  <c r="F1009" i="2"/>
  <c r="I1009" i="2" s="1"/>
  <c r="E1010" i="2"/>
  <c r="J1004" i="1"/>
  <c r="K1004" i="1" s="1"/>
  <c r="H1005" i="1"/>
  <c r="G1005" i="1"/>
  <c r="D1007" i="1"/>
  <c r="E1007" i="1" s="1"/>
  <c r="I1007" i="1" s="1"/>
  <c r="F1006" i="1"/>
  <c r="AQ1028" i="6" l="1"/>
  <c r="AD1029" i="6"/>
  <c r="AB1029" i="6"/>
  <c r="Z1029" i="6"/>
  <c r="AA1029" i="6"/>
  <c r="AE1029" i="6" s="1"/>
  <c r="Y1030" i="6"/>
  <c r="AP1029" i="6"/>
  <c r="AN1029" i="6"/>
  <c r="AL1029" i="6"/>
  <c r="AO1029" i="6" s="1"/>
  <c r="AM1029" i="6"/>
  <c r="AQ1029" i="6" s="1"/>
  <c r="S1028" i="6"/>
  <c r="AC1028" i="6"/>
  <c r="AF1028" i="6" s="1"/>
  <c r="AG1028" i="6" s="1"/>
  <c r="M1030" i="6"/>
  <c r="R1029" i="6"/>
  <c r="P1029" i="6"/>
  <c r="O1029" i="6"/>
  <c r="S1029" i="6" s="1"/>
  <c r="N1029" i="6"/>
  <c r="Q1028" i="6"/>
  <c r="AO1028" i="6"/>
  <c r="AR1028" i="6" s="1"/>
  <c r="AS1028" i="6" s="1"/>
  <c r="AK1030" i="6"/>
  <c r="X1033" i="4"/>
  <c r="Z1033" i="4" s="1"/>
  <c r="V1034" i="4"/>
  <c r="U1035" i="4"/>
  <c r="AA1032" i="4"/>
  <c r="AB1032" i="4" s="1"/>
  <c r="H1035" i="4"/>
  <c r="I1035" i="4" s="1"/>
  <c r="K1034" i="4"/>
  <c r="M1034" i="4" s="1"/>
  <c r="N1033" i="4"/>
  <c r="O1033" i="4" s="1"/>
  <c r="DM1041" i="3"/>
  <c r="DN1041" i="3" s="1"/>
  <c r="DO1041" i="3" s="1"/>
  <c r="DP1041" i="3" s="1"/>
  <c r="CE1008" i="3"/>
  <c r="CF1008" i="3" s="1"/>
  <c r="CG1008" i="3" s="1"/>
  <c r="CD1008" i="3"/>
  <c r="BB1009" i="3"/>
  <c r="BQ1009" i="3"/>
  <c r="CC1009" i="3" s="1"/>
  <c r="BP1012" i="3"/>
  <c r="CB1012" i="3" s="1"/>
  <c r="B1026" i="3"/>
  <c r="BA1012" i="3"/>
  <c r="BS1008" i="3"/>
  <c r="BT1008" i="3" s="1"/>
  <c r="BU1008" i="3" s="1"/>
  <c r="BR1008" i="3"/>
  <c r="BD1009" i="3"/>
  <c r="BE1009" i="3" s="1"/>
  <c r="BF1009" i="3" s="1"/>
  <c r="BC1009" i="3"/>
  <c r="D1022" i="3"/>
  <c r="E1022" i="3"/>
  <c r="F1022" i="3" s="1"/>
  <c r="G1022" i="3" s="1"/>
  <c r="C1023" i="3"/>
  <c r="CM1027" i="3"/>
  <c r="CN1026" i="3"/>
  <c r="CO1026" i="3" s="1"/>
  <c r="CP1026" i="3" s="1"/>
  <c r="CQ1026" i="3" s="1"/>
  <c r="V1007" i="2"/>
  <c r="G1009" i="2"/>
  <c r="T1009" i="2"/>
  <c r="U1008" i="2"/>
  <c r="Z1008" i="2" s="1"/>
  <c r="E1011" i="2"/>
  <c r="F1010" i="2"/>
  <c r="I1010" i="2" s="1"/>
  <c r="J1005" i="1"/>
  <c r="K1005" i="1" s="1"/>
  <c r="H1006" i="1"/>
  <c r="G1006" i="1"/>
  <c r="D1008" i="1"/>
  <c r="E1008" i="1" s="1"/>
  <c r="I1008" i="1" s="1"/>
  <c r="F1007" i="1"/>
  <c r="AR1029" i="6" l="1"/>
  <c r="AS1029" i="6" s="1"/>
  <c r="T1028" i="6"/>
  <c r="AP1030" i="6"/>
  <c r="AN1030" i="6"/>
  <c r="AL1030" i="6"/>
  <c r="AM1030" i="6"/>
  <c r="AD1030" i="6"/>
  <c r="AB1030" i="6"/>
  <c r="Z1030" i="6"/>
  <c r="AA1030" i="6"/>
  <c r="AE1030" i="6" s="1"/>
  <c r="Y1031" i="6"/>
  <c r="Q1029" i="6"/>
  <c r="T1029" i="6" s="1"/>
  <c r="AC1029" i="6"/>
  <c r="AF1029" i="6" s="1"/>
  <c r="AG1029" i="6" s="1"/>
  <c r="R1030" i="6"/>
  <c r="N1030" i="6"/>
  <c r="O1030" i="6"/>
  <c r="M1031" i="6"/>
  <c r="P1030" i="6"/>
  <c r="AK1031" i="6"/>
  <c r="AO1030" i="6"/>
  <c r="AQ1030" i="6"/>
  <c r="AR1030" i="6" s="1"/>
  <c r="AS1030" i="6" s="1"/>
  <c r="V1035" i="4"/>
  <c r="X1034" i="4"/>
  <c r="Z1034" i="4" s="1"/>
  <c r="U1036" i="4"/>
  <c r="AA1033" i="4"/>
  <c r="AB1033" i="4" s="1"/>
  <c r="H1036" i="4"/>
  <c r="I1036" i="4" s="1"/>
  <c r="K1035" i="4"/>
  <c r="N1034" i="4"/>
  <c r="O1034" i="4" s="1"/>
  <c r="DM1042" i="3"/>
  <c r="DN1042" i="3" s="1"/>
  <c r="DO1042" i="3" s="1"/>
  <c r="DP1042" i="3" s="1"/>
  <c r="CE1009" i="3"/>
  <c r="CF1009" i="3" s="1"/>
  <c r="CG1009" i="3" s="1"/>
  <c r="CD1009" i="3"/>
  <c r="BB1010" i="3"/>
  <c r="BQ1010" i="3"/>
  <c r="CC1010" i="3" s="1"/>
  <c r="BS1009" i="3"/>
  <c r="BT1009" i="3" s="1"/>
  <c r="BU1009" i="3" s="1"/>
  <c r="BR1009" i="3"/>
  <c r="BP1013" i="3"/>
  <c r="CB1013" i="3" s="1"/>
  <c r="B1027" i="3"/>
  <c r="BA1013" i="3"/>
  <c r="BD1010" i="3"/>
  <c r="BE1010" i="3" s="1"/>
  <c r="BF1010" i="3" s="1"/>
  <c r="BC1010" i="3"/>
  <c r="D1023" i="3"/>
  <c r="E1023" i="3"/>
  <c r="F1023" i="3" s="1"/>
  <c r="G1023" i="3" s="1"/>
  <c r="C1024" i="3"/>
  <c r="CM1028" i="3"/>
  <c r="CN1027" i="3"/>
  <c r="CO1027" i="3" s="1"/>
  <c r="CP1027" i="3" s="1"/>
  <c r="CQ1027" i="3" s="1"/>
  <c r="V1008" i="2"/>
  <c r="G1010" i="2"/>
  <c r="U1009" i="2"/>
  <c r="Z1009" i="2" s="1"/>
  <c r="T1010" i="2"/>
  <c r="F1011" i="2"/>
  <c r="I1011" i="2" s="1"/>
  <c r="E1012" i="2"/>
  <c r="J1006" i="1"/>
  <c r="K1006" i="1" s="1"/>
  <c r="H1007" i="1"/>
  <c r="G1007" i="1"/>
  <c r="D1009" i="1"/>
  <c r="E1009" i="1" s="1"/>
  <c r="I1009" i="1" s="1"/>
  <c r="F1008" i="1"/>
  <c r="Q1030" i="6" l="1"/>
  <c r="AC1030" i="6"/>
  <c r="S1030" i="6"/>
  <c r="AD1031" i="6"/>
  <c r="AB1031" i="6"/>
  <c r="AA1031" i="6"/>
  <c r="AE1031" i="6" s="1"/>
  <c r="Z1031" i="6"/>
  <c r="Y1032" i="6"/>
  <c r="P1031" i="6"/>
  <c r="R1031" i="6"/>
  <c r="O1031" i="6"/>
  <c r="S1031" i="6" s="1"/>
  <c r="N1031" i="6"/>
  <c r="M1032" i="6"/>
  <c r="AF1030" i="6"/>
  <c r="AG1030" i="6" s="1"/>
  <c r="AP1031" i="6"/>
  <c r="AN1031" i="6"/>
  <c r="AL1031" i="6"/>
  <c r="AM1031" i="6"/>
  <c r="AK1032" i="6"/>
  <c r="M1035" i="4"/>
  <c r="V1036" i="4"/>
  <c r="AA1034" i="4"/>
  <c r="AB1034" i="4" s="1"/>
  <c r="U1037" i="4"/>
  <c r="X1035" i="4"/>
  <c r="Z1035" i="4" s="1"/>
  <c r="H1037" i="4"/>
  <c r="I1037" i="4" s="1"/>
  <c r="K1036" i="4"/>
  <c r="M1036" i="4" s="1"/>
  <c r="N1035" i="4"/>
  <c r="O1035" i="4" s="1"/>
  <c r="DM1043" i="3"/>
  <c r="DN1043" i="3" s="1"/>
  <c r="DO1043" i="3" s="1"/>
  <c r="DP1043" i="3" s="1"/>
  <c r="CE1010" i="3"/>
  <c r="CF1010" i="3" s="1"/>
  <c r="CG1010" i="3" s="1"/>
  <c r="CD1010" i="3"/>
  <c r="BB1011" i="3"/>
  <c r="BQ1011" i="3"/>
  <c r="CC1011" i="3" s="1"/>
  <c r="BS1010" i="3"/>
  <c r="BT1010" i="3" s="1"/>
  <c r="BU1010" i="3" s="1"/>
  <c r="BR1010" i="3"/>
  <c r="BP1014" i="3"/>
  <c r="CB1014" i="3" s="1"/>
  <c r="B1028" i="3"/>
  <c r="BA1014" i="3"/>
  <c r="BD1011" i="3"/>
  <c r="BE1011" i="3" s="1"/>
  <c r="BF1011" i="3" s="1"/>
  <c r="BC1011" i="3"/>
  <c r="D1024" i="3"/>
  <c r="E1024" i="3"/>
  <c r="F1024" i="3" s="1"/>
  <c r="G1024" i="3" s="1"/>
  <c r="C1025" i="3"/>
  <c r="CM1029" i="3"/>
  <c r="CN1028" i="3"/>
  <c r="CO1028" i="3" s="1"/>
  <c r="CP1028" i="3" s="1"/>
  <c r="CQ1028" i="3" s="1"/>
  <c r="V1009" i="2"/>
  <c r="G1011" i="2"/>
  <c r="T1011" i="2"/>
  <c r="U1010" i="2"/>
  <c r="Z1010" i="2" s="1"/>
  <c r="E1013" i="2"/>
  <c r="F1012" i="2"/>
  <c r="I1012" i="2" s="1"/>
  <c r="J1007" i="1"/>
  <c r="K1007" i="1" s="1"/>
  <c r="H1008" i="1"/>
  <c r="G1008" i="1"/>
  <c r="D1010" i="1"/>
  <c r="E1010" i="1" s="1"/>
  <c r="I1010" i="1" s="1"/>
  <c r="F1009" i="1"/>
  <c r="T1030" i="6" l="1"/>
  <c r="P1032" i="6"/>
  <c r="R1032" i="6"/>
  <c r="N1032" i="6"/>
  <c r="M1033" i="6"/>
  <c r="O1032" i="6"/>
  <c r="S1032" i="6" s="1"/>
  <c r="AD1032" i="6"/>
  <c r="AB1032" i="6"/>
  <c r="Z1032" i="6"/>
  <c r="AA1032" i="6"/>
  <c r="AE1032" i="6" s="1"/>
  <c r="Y1033" i="6"/>
  <c r="AP1032" i="6"/>
  <c r="AN1032" i="6"/>
  <c r="AL1032" i="6"/>
  <c r="AM1032" i="6"/>
  <c r="Q1031" i="6"/>
  <c r="T1031" i="6" s="1"/>
  <c r="AC1031" i="6"/>
  <c r="AF1031" i="6" s="1"/>
  <c r="AG1031" i="6" s="1"/>
  <c r="AK1033" i="6"/>
  <c r="AQ1031" i="6"/>
  <c r="AO1031" i="6"/>
  <c r="V1037" i="4"/>
  <c r="U1038" i="4"/>
  <c r="X1036" i="4"/>
  <c r="Z1036" i="4" s="1"/>
  <c r="AA1035" i="4"/>
  <c r="AB1035" i="4" s="1"/>
  <c r="H1038" i="4"/>
  <c r="I1038" i="4" s="1"/>
  <c r="K1037" i="4"/>
  <c r="M1037" i="4" s="1"/>
  <c r="N1036" i="4"/>
  <c r="O1036" i="4" s="1"/>
  <c r="DM1044" i="3"/>
  <c r="DN1044" i="3" s="1"/>
  <c r="DO1044" i="3" s="1"/>
  <c r="DP1044" i="3" s="1"/>
  <c r="CE1011" i="3"/>
  <c r="CD1011" i="3"/>
  <c r="CF1011" i="3"/>
  <c r="CG1011" i="3" s="1"/>
  <c r="BB1012" i="3"/>
  <c r="BQ1012" i="3"/>
  <c r="CC1012" i="3" s="1"/>
  <c r="BS1011" i="3"/>
  <c r="BT1011" i="3" s="1"/>
  <c r="BU1011" i="3" s="1"/>
  <c r="BR1011" i="3"/>
  <c r="BP1015" i="3"/>
  <c r="CB1015" i="3" s="1"/>
  <c r="B1029" i="3"/>
  <c r="BA1015" i="3"/>
  <c r="BD1012" i="3"/>
  <c r="BE1012" i="3" s="1"/>
  <c r="BF1012" i="3" s="1"/>
  <c r="BC1012" i="3"/>
  <c r="D1025" i="3"/>
  <c r="E1025" i="3"/>
  <c r="F1025" i="3" s="1"/>
  <c r="G1025" i="3" s="1"/>
  <c r="C1026" i="3"/>
  <c r="CM1030" i="3"/>
  <c r="CN1029" i="3"/>
  <c r="CO1029" i="3" s="1"/>
  <c r="CP1029" i="3" s="1"/>
  <c r="CQ1029" i="3" s="1"/>
  <c r="V1010" i="2"/>
  <c r="G1012" i="2"/>
  <c r="T1012" i="2"/>
  <c r="U1011" i="2"/>
  <c r="Z1011" i="2" s="1"/>
  <c r="E1014" i="2"/>
  <c r="F1013" i="2"/>
  <c r="I1013" i="2" s="1"/>
  <c r="J1008" i="1"/>
  <c r="K1008" i="1" s="1"/>
  <c r="G1009" i="1"/>
  <c r="H1009" i="1"/>
  <c r="D1011" i="1"/>
  <c r="E1011" i="1" s="1"/>
  <c r="I1011" i="1" s="1"/>
  <c r="F1010" i="1"/>
  <c r="AQ1032" i="6" l="1"/>
  <c r="AC1032" i="6"/>
  <c r="AF1032" i="6" s="1"/>
  <c r="AG1032" i="6" s="1"/>
  <c r="R1033" i="6"/>
  <c r="P1033" i="6"/>
  <c r="O1033" i="6"/>
  <c r="S1033" i="6" s="1"/>
  <c r="M1034" i="6"/>
  <c r="N1033" i="6"/>
  <c r="AD1033" i="6"/>
  <c r="AB1033" i="6"/>
  <c r="Z1033" i="6"/>
  <c r="AA1033" i="6"/>
  <c r="AE1033" i="6" s="1"/>
  <c r="Y1034" i="6"/>
  <c r="AP1033" i="6"/>
  <c r="AN1033" i="6"/>
  <c r="AL1033" i="6"/>
  <c r="AO1033" i="6" s="1"/>
  <c r="AM1033" i="6"/>
  <c r="Q1032" i="6"/>
  <c r="T1032" i="6" s="1"/>
  <c r="AR1031" i="6"/>
  <c r="AS1031" i="6" s="1"/>
  <c r="AO1032" i="6"/>
  <c r="AR1032" i="6" s="1"/>
  <c r="AS1032" i="6" s="1"/>
  <c r="AK1034" i="6"/>
  <c r="V1038" i="4"/>
  <c r="U1039" i="4"/>
  <c r="AA1036" i="4"/>
  <c r="AB1036" i="4" s="1"/>
  <c r="X1037" i="4"/>
  <c r="Z1037" i="4" s="1"/>
  <c r="H1039" i="4"/>
  <c r="I1039" i="4" s="1"/>
  <c r="K1038" i="4"/>
  <c r="N1037" i="4"/>
  <c r="O1037" i="4" s="1"/>
  <c r="DM1045" i="3"/>
  <c r="DN1045" i="3" s="1"/>
  <c r="DO1045" i="3" s="1"/>
  <c r="DP1045" i="3" s="1"/>
  <c r="CE1012" i="3"/>
  <c r="CF1012" i="3" s="1"/>
  <c r="CG1012" i="3" s="1"/>
  <c r="CD1012" i="3"/>
  <c r="BB1013" i="3"/>
  <c r="BQ1013" i="3"/>
  <c r="CC1013" i="3" s="1"/>
  <c r="BP1016" i="3"/>
  <c r="CB1016" i="3" s="1"/>
  <c r="B1030" i="3"/>
  <c r="BA1016" i="3"/>
  <c r="BS1012" i="3"/>
  <c r="BT1012" i="3" s="1"/>
  <c r="BU1012" i="3" s="1"/>
  <c r="BR1012" i="3"/>
  <c r="BD1013" i="3"/>
  <c r="BE1013" i="3" s="1"/>
  <c r="BF1013" i="3" s="1"/>
  <c r="BC1013" i="3"/>
  <c r="E1026" i="3"/>
  <c r="F1026" i="3" s="1"/>
  <c r="G1026" i="3" s="1"/>
  <c r="D1026" i="3"/>
  <c r="C1027" i="3"/>
  <c r="CM1031" i="3"/>
  <c r="CN1030" i="3"/>
  <c r="CO1030" i="3" s="1"/>
  <c r="CP1030" i="3" s="1"/>
  <c r="CQ1030" i="3" s="1"/>
  <c r="V1011" i="2"/>
  <c r="G1013" i="2"/>
  <c r="U1012" i="2"/>
  <c r="Z1012" i="2" s="1"/>
  <c r="T1013" i="2"/>
  <c r="E1015" i="2"/>
  <c r="F1014" i="2"/>
  <c r="I1014" i="2" s="1"/>
  <c r="J1009" i="1"/>
  <c r="K1009" i="1" s="1"/>
  <c r="G1010" i="1"/>
  <c r="H1010" i="1"/>
  <c r="D1012" i="1"/>
  <c r="E1012" i="1" s="1"/>
  <c r="I1012" i="1" s="1"/>
  <c r="F1011" i="1"/>
  <c r="AQ1033" i="6" l="1"/>
  <c r="AC1033" i="6"/>
  <c r="AF1033" i="6" s="1"/>
  <c r="AG1033" i="6" s="1"/>
  <c r="R1034" i="6"/>
  <c r="O1034" i="6"/>
  <c r="M1035" i="6"/>
  <c r="N1034" i="6"/>
  <c r="P1034" i="6"/>
  <c r="Q1033" i="6"/>
  <c r="T1033" i="6" s="1"/>
  <c r="AD1034" i="6"/>
  <c r="AB1034" i="6"/>
  <c r="Z1034" i="6"/>
  <c r="AA1034" i="6"/>
  <c r="AE1034" i="6" s="1"/>
  <c r="Y1035" i="6"/>
  <c r="AP1034" i="6"/>
  <c r="AN1034" i="6"/>
  <c r="AL1034" i="6"/>
  <c r="AO1034" i="6" s="1"/>
  <c r="AM1034" i="6"/>
  <c r="AR1033" i="6"/>
  <c r="AS1033" i="6" s="1"/>
  <c r="AK1035" i="6"/>
  <c r="M1038" i="4"/>
  <c r="V1039" i="4"/>
  <c r="AA1037" i="4"/>
  <c r="AB1037" i="4" s="1"/>
  <c r="X1038" i="4"/>
  <c r="Z1038" i="4" s="1"/>
  <c r="U1040" i="4"/>
  <c r="H1040" i="4"/>
  <c r="I1040" i="4" s="1"/>
  <c r="K1039" i="4"/>
  <c r="N1038" i="4"/>
  <c r="O1038" i="4" s="1"/>
  <c r="DM1046" i="3"/>
  <c r="DN1046" i="3" s="1"/>
  <c r="DO1046" i="3" s="1"/>
  <c r="DP1046" i="3" s="1"/>
  <c r="CE1013" i="3"/>
  <c r="CF1013" i="3" s="1"/>
  <c r="CG1013" i="3" s="1"/>
  <c r="CD1013" i="3"/>
  <c r="BB1014" i="3"/>
  <c r="BQ1014" i="3"/>
  <c r="CC1014" i="3" s="1"/>
  <c r="BS1013" i="3"/>
  <c r="BT1013" i="3" s="1"/>
  <c r="BU1013" i="3" s="1"/>
  <c r="BR1013" i="3"/>
  <c r="BP1017" i="3"/>
  <c r="CB1017" i="3" s="1"/>
  <c r="B1031" i="3"/>
  <c r="BA1017" i="3"/>
  <c r="BD1014" i="3"/>
  <c r="BE1014" i="3" s="1"/>
  <c r="BF1014" i="3" s="1"/>
  <c r="BC1014" i="3"/>
  <c r="E1027" i="3"/>
  <c r="F1027" i="3" s="1"/>
  <c r="G1027" i="3" s="1"/>
  <c r="D1027" i="3"/>
  <c r="C1028" i="3"/>
  <c r="CM1032" i="3"/>
  <c r="CN1031" i="3"/>
  <c r="CO1031" i="3" s="1"/>
  <c r="CP1031" i="3" s="1"/>
  <c r="CQ1031" i="3" s="1"/>
  <c r="V1012" i="2"/>
  <c r="G1014" i="2"/>
  <c r="T1014" i="2"/>
  <c r="U1013" i="2"/>
  <c r="Z1013" i="2" s="1"/>
  <c r="F1015" i="2"/>
  <c r="I1015" i="2" s="1"/>
  <c r="E1016" i="2"/>
  <c r="J1010" i="1"/>
  <c r="K1010" i="1" s="1"/>
  <c r="H1011" i="1"/>
  <c r="G1011" i="1"/>
  <c r="D1013" i="1"/>
  <c r="E1013" i="1" s="1"/>
  <c r="I1013" i="1" s="1"/>
  <c r="F1012" i="1"/>
  <c r="S1034" i="6" l="1"/>
  <c r="Q1034" i="6"/>
  <c r="AP1035" i="6"/>
  <c r="AN1035" i="6"/>
  <c r="AL1035" i="6"/>
  <c r="AM1035" i="6"/>
  <c r="AC1034" i="6"/>
  <c r="AF1034" i="6" s="1"/>
  <c r="AG1034" i="6" s="1"/>
  <c r="AD1035" i="6"/>
  <c r="AB1035" i="6"/>
  <c r="Z1035" i="6"/>
  <c r="AA1035" i="6"/>
  <c r="AE1035" i="6" s="1"/>
  <c r="Y1036" i="6"/>
  <c r="P1035" i="6"/>
  <c r="O1035" i="6"/>
  <c r="M1036" i="6"/>
  <c r="N1035" i="6"/>
  <c r="R1035" i="6"/>
  <c r="AQ1034" i="6"/>
  <c r="AR1034" i="6" s="1"/>
  <c r="AS1034" i="6" s="1"/>
  <c r="AK1036" i="6"/>
  <c r="AQ1035" i="6"/>
  <c r="M1039" i="4"/>
  <c r="N1039" i="4" s="1"/>
  <c r="O1039" i="4" s="1"/>
  <c r="V1040" i="4"/>
  <c r="X1040" i="4" s="1"/>
  <c r="AA1038" i="4"/>
  <c r="AB1038" i="4" s="1"/>
  <c r="X1039" i="4"/>
  <c r="Z1039" i="4" s="1"/>
  <c r="U1041" i="4"/>
  <c r="H1041" i="4"/>
  <c r="K1040" i="4"/>
  <c r="M1040" i="4" s="1"/>
  <c r="N1040" i="4" s="1"/>
  <c r="O1040" i="4" s="1"/>
  <c r="I1041" i="4"/>
  <c r="DM1047" i="3"/>
  <c r="DN1047" i="3" s="1"/>
  <c r="DO1047" i="3" s="1"/>
  <c r="DP1047" i="3" s="1"/>
  <c r="CE1014" i="3"/>
  <c r="CF1014" i="3" s="1"/>
  <c r="CG1014" i="3" s="1"/>
  <c r="CD1014" i="3"/>
  <c r="BB1015" i="3"/>
  <c r="BQ1015" i="3"/>
  <c r="CC1015" i="3" s="1"/>
  <c r="BP1018" i="3"/>
  <c r="CB1018" i="3" s="1"/>
  <c r="BA1018" i="3"/>
  <c r="B1032" i="3"/>
  <c r="BS1014" i="3"/>
  <c r="BT1014" i="3" s="1"/>
  <c r="BU1014" i="3" s="1"/>
  <c r="BR1014" i="3"/>
  <c r="BD1015" i="3"/>
  <c r="BE1015" i="3" s="1"/>
  <c r="BF1015" i="3" s="1"/>
  <c r="BC1015" i="3"/>
  <c r="E1028" i="3"/>
  <c r="F1028" i="3" s="1"/>
  <c r="G1028" i="3" s="1"/>
  <c r="D1028" i="3"/>
  <c r="C1029" i="3"/>
  <c r="CM1033" i="3"/>
  <c r="CN1032" i="3"/>
  <c r="CO1032" i="3" s="1"/>
  <c r="CP1032" i="3" s="1"/>
  <c r="CQ1032" i="3" s="1"/>
  <c r="V1013" i="2"/>
  <c r="G1015" i="2"/>
  <c r="T1015" i="2"/>
  <c r="U1014" i="2"/>
  <c r="Z1014" i="2" s="1"/>
  <c r="E1017" i="2"/>
  <c r="F1016" i="2"/>
  <c r="I1016" i="2" s="1"/>
  <c r="J1011" i="1"/>
  <c r="K1011" i="1" s="1"/>
  <c r="H1012" i="1"/>
  <c r="G1012" i="1"/>
  <c r="D1014" i="1"/>
  <c r="E1014" i="1" s="1"/>
  <c r="I1014" i="1" s="1"/>
  <c r="F1013" i="1"/>
  <c r="T1034" i="6" l="1"/>
  <c r="Q1035" i="6"/>
  <c r="S1035" i="6"/>
  <c r="AP1036" i="6"/>
  <c r="AN1036" i="6"/>
  <c r="AM1036" i="6"/>
  <c r="AL1036" i="6"/>
  <c r="T1035" i="6"/>
  <c r="AD1036" i="6"/>
  <c r="AB1036" i="6"/>
  <c r="Z1036" i="6"/>
  <c r="AA1036" i="6"/>
  <c r="AE1036" i="6" s="1"/>
  <c r="Y1037" i="6"/>
  <c r="AC1035" i="6"/>
  <c r="AF1035" i="6" s="1"/>
  <c r="AG1035" i="6" s="1"/>
  <c r="O1036" i="6"/>
  <c r="R1036" i="6"/>
  <c r="M1037" i="6"/>
  <c r="P1036" i="6"/>
  <c r="N1036" i="6"/>
  <c r="AO1035" i="6"/>
  <c r="AR1035" i="6" s="1"/>
  <c r="AS1035" i="6" s="1"/>
  <c r="AK1037" i="6"/>
  <c r="AO1036" i="6"/>
  <c r="AQ1036" i="6"/>
  <c r="AR1036" i="6" s="1"/>
  <c r="AS1036" i="6" s="1"/>
  <c r="V1041" i="4"/>
  <c r="AA1039" i="4"/>
  <c r="AB1039" i="4" s="1"/>
  <c r="Z1040" i="4"/>
  <c r="U1042" i="4"/>
  <c r="X1041" i="4"/>
  <c r="H1042" i="4"/>
  <c r="I1042" i="4" s="1"/>
  <c r="K1041" i="4"/>
  <c r="DM1048" i="3"/>
  <c r="DN1048" i="3" s="1"/>
  <c r="DO1048" i="3" s="1"/>
  <c r="DP1048" i="3" s="1"/>
  <c r="CE1015" i="3"/>
  <c r="CF1015" i="3" s="1"/>
  <c r="CG1015" i="3" s="1"/>
  <c r="CD1015" i="3"/>
  <c r="BB1016" i="3"/>
  <c r="BQ1016" i="3"/>
  <c r="CC1016" i="3" s="1"/>
  <c r="BS1015" i="3"/>
  <c r="BT1015" i="3" s="1"/>
  <c r="BU1015" i="3" s="1"/>
  <c r="BR1015" i="3"/>
  <c r="BP1019" i="3"/>
  <c r="CB1019" i="3" s="1"/>
  <c r="B1033" i="3"/>
  <c r="BA1019" i="3"/>
  <c r="BD1016" i="3"/>
  <c r="BE1016" i="3" s="1"/>
  <c r="BF1016" i="3" s="1"/>
  <c r="BC1016" i="3"/>
  <c r="E1029" i="3"/>
  <c r="F1029" i="3" s="1"/>
  <c r="G1029" i="3" s="1"/>
  <c r="D1029" i="3"/>
  <c r="C1030" i="3"/>
  <c r="CM1034" i="3"/>
  <c r="CN1033" i="3"/>
  <c r="CO1033" i="3" s="1"/>
  <c r="CP1033" i="3" s="1"/>
  <c r="CQ1033" i="3" s="1"/>
  <c r="V1014" i="2"/>
  <c r="G1016" i="2"/>
  <c r="T1016" i="2"/>
  <c r="U1015" i="2"/>
  <c r="Z1015" i="2" s="1"/>
  <c r="F1017" i="2"/>
  <c r="I1017" i="2" s="1"/>
  <c r="E1018" i="2"/>
  <c r="J1012" i="1"/>
  <c r="K1012" i="1" s="1"/>
  <c r="H1013" i="1"/>
  <c r="G1013" i="1"/>
  <c r="D1015" i="1"/>
  <c r="E1015" i="1" s="1"/>
  <c r="I1015" i="1" s="1"/>
  <c r="F1014" i="1"/>
  <c r="AC1036" i="6" l="1"/>
  <c r="AF1036" i="6" s="1"/>
  <c r="AG1036" i="6" s="1"/>
  <c r="S1036" i="6"/>
  <c r="AD1037" i="6"/>
  <c r="AB1037" i="6"/>
  <c r="Z1037" i="6"/>
  <c r="AA1037" i="6"/>
  <c r="Y1038" i="6"/>
  <c r="AP1037" i="6"/>
  <c r="AN1037" i="6"/>
  <c r="AM1037" i="6"/>
  <c r="AL1037" i="6"/>
  <c r="Q1036" i="6"/>
  <c r="T1036" i="6" s="1"/>
  <c r="O1037" i="6"/>
  <c r="M1038" i="6"/>
  <c r="R1037" i="6"/>
  <c r="P1037" i="6"/>
  <c r="N1037" i="6"/>
  <c r="AK1038" i="6"/>
  <c r="M1041" i="4"/>
  <c r="V1042" i="4"/>
  <c r="AA1040" i="4"/>
  <c r="AB1040" i="4" s="1"/>
  <c r="Z1041" i="4"/>
  <c r="U1043" i="4"/>
  <c r="H1043" i="4"/>
  <c r="I1043" i="4" s="1"/>
  <c r="K1042" i="4"/>
  <c r="N1041" i="4"/>
  <c r="O1041" i="4" s="1"/>
  <c r="DM1049" i="3"/>
  <c r="DN1049" i="3" s="1"/>
  <c r="DO1049" i="3" s="1"/>
  <c r="DP1049" i="3" s="1"/>
  <c r="CE1016" i="3"/>
  <c r="CF1016" i="3" s="1"/>
  <c r="CG1016" i="3" s="1"/>
  <c r="CD1016" i="3"/>
  <c r="BB1017" i="3"/>
  <c r="BQ1017" i="3"/>
  <c r="CC1017" i="3" s="1"/>
  <c r="BP1020" i="3"/>
  <c r="CB1020" i="3" s="1"/>
  <c r="B1034" i="3"/>
  <c r="BA1020" i="3"/>
  <c r="BS1016" i="3"/>
  <c r="BT1016" i="3" s="1"/>
  <c r="BU1016" i="3" s="1"/>
  <c r="BR1016" i="3"/>
  <c r="BD1017" i="3"/>
  <c r="BE1017" i="3" s="1"/>
  <c r="BF1017" i="3" s="1"/>
  <c r="BC1017" i="3"/>
  <c r="E1030" i="3"/>
  <c r="F1030" i="3" s="1"/>
  <c r="G1030" i="3" s="1"/>
  <c r="D1030" i="3"/>
  <c r="C1031" i="3"/>
  <c r="CM1035" i="3"/>
  <c r="CN1034" i="3"/>
  <c r="CO1034" i="3" s="1"/>
  <c r="CP1034" i="3" s="1"/>
  <c r="CQ1034" i="3" s="1"/>
  <c r="V1015" i="2"/>
  <c r="G1017" i="2"/>
  <c r="T1017" i="2"/>
  <c r="U1016" i="2"/>
  <c r="Z1016" i="2" s="1"/>
  <c r="E1019" i="2"/>
  <c r="F1018" i="2"/>
  <c r="I1018" i="2" s="1"/>
  <c r="J1013" i="1"/>
  <c r="K1013" i="1" s="1"/>
  <c r="H1014" i="1"/>
  <c r="G1014" i="1"/>
  <c r="D1016" i="1"/>
  <c r="E1016" i="1" s="1"/>
  <c r="I1016" i="1" s="1"/>
  <c r="F1015" i="1"/>
  <c r="S1037" i="6" l="1"/>
  <c r="AE1037" i="6"/>
  <c r="AD1038" i="6"/>
  <c r="AB1038" i="6"/>
  <c r="AA1038" i="6"/>
  <c r="AE1038" i="6" s="1"/>
  <c r="Z1038" i="6"/>
  <c r="Y1039" i="6"/>
  <c r="AP1038" i="6"/>
  <c r="AN1038" i="6"/>
  <c r="AM1038" i="6"/>
  <c r="AQ1038" i="6" s="1"/>
  <c r="AL1038" i="6"/>
  <c r="N1038" i="6"/>
  <c r="M1039" i="6"/>
  <c r="R1038" i="6"/>
  <c r="O1038" i="6"/>
  <c r="S1038" i="6" s="1"/>
  <c r="P1038" i="6"/>
  <c r="Q1037" i="6"/>
  <c r="AC1037" i="6"/>
  <c r="AF1037" i="6" s="1"/>
  <c r="AG1037" i="6" s="1"/>
  <c r="AK1039" i="6"/>
  <c r="AQ1037" i="6"/>
  <c r="AO1037" i="6"/>
  <c r="M1042" i="4"/>
  <c r="N1042" i="4" s="1"/>
  <c r="O1042" i="4" s="1"/>
  <c r="V1043" i="4"/>
  <c r="U1044" i="4"/>
  <c r="X1042" i="4"/>
  <c r="Z1042" i="4" s="1"/>
  <c r="AA1041" i="4"/>
  <c r="AB1041" i="4" s="1"/>
  <c r="H1044" i="4"/>
  <c r="I1044" i="4" s="1"/>
  <c r="K1043" i="4"/>
  <c r="DM1050" i="3"/>
  <c r="DN1050" i="3" s="1"/>
  <c r="DO1050" i="3" s="1"/>
  <c r="DP1050" i="3" s="1"/>
  <c r="CE1017" i="3"/>
  <c r="CF1017" i="3" s="1"/>
  <c r="CG1017" i="3" s="1"/>
  <c r="CD1017" i="3"/>
  <c r="BB1018" i="3"/>
  <c r="BQ1018" i="3"/>
  <c r="CC1018" i="3" s="1"/>
  <c r="BS1017" i="3"/>
  <c r="BT1017" i="3" s="1"/>
  <c r="BU1017" i="3" s="1"/>
  <c r="BR1017" i="3"/>
  <c r="BP1021" i="3"/>
  <c r="CB1021" i="3" s="1"/>
  <c r="B1035" i="3"/>
  <c r="BA1021" i="3"/>
  <c r="BD1018" i="3"/>
  <c r="BE1018" i="3" s="1"/>
  <c r="BF1018" i="3" s="1"/>
  <c r="BC1018" i="3"/>
  <c r="E1031" i="3"/>
  <c r="F1031" i="3" s="1"/>
  <c r="G1031" i="3" s="1"/>
  <c r="D1031" i="3"/>
  <c r="C1032" i="3"/>
  <c r="CM1036" i="3"/>
  <c r="CN1035" i="3"/>
  <c r="CO1035" i="3" s="1"/>
  <c r="CP1035" i="3" s="1"/>
  <c r="CQ1035" i="3" s="1"/>
  <c r="V1016" i="2"/>
  <c r="G1018" i="2"/>
  <c r="U1017" i="2"/>
  <c r="Z1017" i="2" s="1"/>
  <c r="T1018" i="2"/>
  <c r="E1020" i="2"/>
  <c r="F1019" i="2"/>
  <c r="I1019" i="2" s="1"/>
  <c r="J1014" i="1"/>
  <c r="K1014" i="1" s="1"/>
  <c r="H1015" i="1"/>
  <c r="G1015" i="1"/>
  <c r="D1017" i="1"/>
  <c r="E1017" i="1" s="1"/>
  <c r="I1017" i="1" s="1"/>
  <c r="F1016" i="1"/>
  <c r="T1037" i="6" l="1"/>
  <c r="AP1039" i="6"/>
  <c r="AN1039" i="6"/>
  <c r="AM1039" i="6"/>
  <c r="AL1039" i="6"/>
  <c r="AD1039" i="6"/>
  <c r="AB1039" i="6"/>
  <c r="Z1039" i="6"/>
  <c r="AA1039" i="6"/>
  <c r="AE1039" i="6" s="1"/>
  <c r="Y1040" i="6"/>
  <c r="Q1038" i="6"/>
  <c r="T1038" i="6" s="1"/>
  <c r="P1039" i="6"/>
  <c r="R1039" i="6"/>
  <c r="N1039" i="6"/>
  <c r="O1039" i="6"/>
  <c r="M1040" i="6"/>
  <c r="AC1038" i="6"/>
  <c r="AF1038" i="6" s="1"/>
  <c r="AG1038" i="6" s="1"/>
  <c r="AO1038" i="6"/>
  <c r="AR1038" i="6" s="1"/>
  <c r="AS1038" i="6" s="1"/>
  <c r="AR1037" i="6"/>
  <c r="AS1037" i="6" s="1"/>
  <c r="AQ1039" i="6"/>
  <c r="AK1040" i="6"/>
  <c r="M1043" i="4"/>
  <c r="V1044" i="4"/>
  <c r="AA1042" i="4"/>
  <c r="AB1042" i="4" s="1"/>
  <c r="X1043" i="4"/>
  <c r="Z1043" i="4" s="1"/>
  <c r="U1045" i="4"/>
  <c r="X1044" i="4"/>
  <c r="H1045" i="4"/>
  <c r="I1045" i="4" s="1"/>
  <c r="K1044" i="4"/>
  <c r="N1043" i="4"/>
  <c r="O1043" i="4" s="1"/>
  <c r="DM1051" i="3"/>
  <c r="DN1051" i="3" s="1"/>
  <c r="DO1051" i="3" s="1"/>
  <c r="DP1051" i="3" s="1"/>
  <c r="CE1018" i="3"/>
  <c r="CD1018" i="3"/>
  <c r="BR1018" i="3"/>
  <c r="BS1018" i="3"/>
  <c r="BT1018" i="3" s="1"/>
  <c r="BU1018" i="3" s="1"/>
  <c r="BB1019" i="3"/>
  <c r="BQ1019" i="3"/>
  <c r="CC1019" i="3" s="1"/>
  <c r="BP1022" i="3"/>
  <c r="CB1022" i="3" s="1"/>
  <c r="BA1022" i="3"/>
  <c r="B1036" i="3"/>
  <c r="BD1019" i="3"/>
  <c r="BE1019" i="3" s="1"/>
  <c r="BF1019" i="3" s="1"/>
  <c r="BC1019" i="3"/>
  <c r="E1032" i="3"/>
  <c r="F1032" i="3" s="1"/>
  <c r="G1032" i="3" s="1"/>
  <c r="D1032" i="3"/>
  <c r="C1033" i="3"/>
  <c r="CM1037" i="3"/>
  <c r="CN1036" i="3"/>
  <c r="CO1036" i="3" s="1"/>
  <c r="CP1036" i="3" s="1"/>
  <c r="CQ1036" i="3" s="1"/>
  <c r="V1017" i="2"/>
  <c r="G1019" i="2"/>
  <c r="T1019" i="2"/>
  <c r="U1018" i="2"/>
  <c r="Z1018" i="2" s="1"/>
  <c r="E1021" i="2"/>
  <c r="F1020" i="2"/>
  <c r="I1020" i="2" s="1"/>
  <c r="J1015" i="1"/>
  <c r="K1015" i="1" s="1"/>
  <c r="H1016" i="1"/>
  <c r="G1016" i="1"/>
  <c r="D1018" i="1"/>
  <c r="E1018" i="1" s="1"/>
  <c r="I1018" i="1" s="1"/>
  <c r="F1017" i="1"/>
  <c r="Q1039" i="6" l="1"/>
  <c r="S1039" i="6"/>
  <c r="AD1040" i="6"/>
  <c r="AB1040" i="6"/>
  <c r="Z1040" i="6"/>
  <c r="AA1040" i="6"/>
  <c r="AE1040" i="6" s="1"/>
  <c r="Y1041" i="6"/>
  <c r="AC1039" i="6"/>
  <c r="AF1039" i="6" s="1"/>
  <c r="AG1039" i="6" s="1"/>
  <c r="AP1040" i="6"/>
  <c r="AN1040" i="6"/>
  <c r="AL1040" i="6"/>
  <c r="AM1040" i="6"/>
  <c r="AQ1040" i="6" s="1"/>
  <c r="P1040" i="6"/>
  <c r="N1040" i="6"/>
  <c r="R1040" i="6"/>
  <c r="O1040" i="6"/>
  <c r="M1041" i="6"/>
  <c r="AK1041" i="6"/>
  <c r="AO1039" i="6"/>
  <c r="AR1039" i="6" s="1"/>
  <c r="AS1039" i="6" s="1"/>
  <c r="M1044" i="4"/>
  <c r="V1045" i="4"/>
  <c r="AA1043" i="4"/>
  <c r="AB1043" i="4" s="1"/>
  <c r="U1046" i="4"/>
  <c r="Z1044" i="4"/>
  <c r="H1046" i="4"/>
  <c r="I1046" i="4" s="1"/>
  <c r="K1045" i="4"/>
  <c r="M1045" i="4" s="1"/>
  <c r="N1044" i="4"/>
  <c r="O1044" i="4" s="1"/>
  <c r="DM1052" i="3"/>
  <c r="DN1052" i="3" s="1"/>
  <c r="DO1052" i="3" s="1"/>
  <c r="DP1052" i="3" s="1"/>
  <c r="CE1019" i="3"/>
  <c r="CF1019" i="3" s="1"/>
  <c r="CG1019" i="3" s="1"/>
  <c r="CD1019" i="3"/>
  <c r="CF1018" i="3"/>
  <c r="CG1018" i="3" s="1"/>
  <c r="BR1019" i="3"/>
  <c r="BS1019" i="3"/>
  <c r="BT1019" i="3" s="1"/>
  <c r="BU1019" i="3" s="1"/>
  <c r="BB1020" i="3"/>
  <c r="BQ1020" i="3"/>
  <c r="CC1020" i="3" s="1"/>
  <c r="BP1023" i="3"/>
  <c r="CB1023" i="3" s="1"/>
  <c r="B1037" i="3"/>
  <c r="BA1023" i="3"/>
  <c r="BD1020" i="3"/>
  <c r="BE1020" i="3" s="1"/>
  <c r="BF1020" i="3" s="1"/>
  <c r="BC1020" i="3"/>
  <c r="E1033" i="3"/>
  <c r="F1033" i="3" s="1"/>
  <c r="G1033" i="3" s="1"/>
  <c r="D1033" i="3"/>
  <c r="C1034" i="3"/>
  <c r="CM1038" i="3"/>
  <c r="CN1037" i="3"/>
  <c r="CO1037" i="3" s="1"/>
  <c r="CP1037" i="3" s="1"/>
  <c r="CQ1037" i="3" s="1"/>
  <c r="V1018" i="2"/>
  <c r="G1020" i="2"/>
  <c r="T1020" i="2"/>
  <c r="U1019" i="2"/>
  <c r="Z1019" i="2" s="1"/>
  <c r="F1021" i="2"/>
  <c r="I1021" i="2" s="1"/>
  <c r="E1022" i="2"/>
  <c r="J1016" i="1"/>
  <c r="K1016" i="1" s="1"/>
  <c r="G1017" i="1"/>
  <c r="H1017" i="1"/>
  <c r="D1019" i="1"/>
  <c r="E1019" i="1" s="1"/>
  <c r="I1019" i="1" s="1"/>
  <c r="F1018" i="1"/>
  <c r="T1039" i="6" l="1"/>
  <c r="S1040" i="6"/>
  <c r="Q1040" i="6"/>
  <c r="AD1041" i="6"/>
  <c r="AB1041" i="6"/>
  <c r="AA1041" i="6"/>
  <c r="AE1041" i="6" s="1"/>
  <c r="Z1041" i="6"/>
  <c r="Y1042" i="6"/>
  <c r="AP1041" i="6"/>
  <c r="AN1041" i="6"/>
  <c r="AL1041" i="6"/>
  <c r="AM1041" i="6"/>
  <c r="AQ1041" i="6" s="1"/>
  <c r="P1041" i="6"/>
  <c r="N1041" i="6"/>
  <c r="M1042" i="6"/>
  <c r="R1041" i="6"/>
  <c r="O1041" i="6"/>
  <c r="AC1040" i="6"/>
  <c r="AF1040" i="6" s="1"/>
  <c r="AG1040" i="6" s="1"/>
  <c r="AO1040" i="6"/>
  <c r="AR1040" i="6"/>
  <c r="AS1040" i="6" s="1"/>
  <c r="AK1042" i="6"/>
  <c r="X1045" i="4"/>
  <c r="Z1045" i="4" s="1"/>
  <c r="V1046" i="4"/>
  <c r="U1047" i="4"/>
  <c r="AA1044" i="4"/>
  <c r="AB1044" i="4" s="1"/>
  <c r="H1047" i="4"/>
  <c r="I1047" i="4" s="1"/>
  <c r="K1046" i="4"/>
  <c r="M1046" i="4" s="1"/>
  <c r="N1045" i="4"/>
  <c r="O1045" i="4" s="1"/>
  <c r="DM1053" i="3"/>
  <c r="DN1053" i="3" s="1"/>
  <c r="DO1053" i="3" s="1"/>
  <c r="DP1053" i="3" s="1"/>
  <c r="CE1020" i="3"/>
  <c r="CD1020" i="3"/>
  <c r="BB1021" i="3"/>
  <c r="BQ1021" i="3"/>
  <c r="CC1021" i="3" s="1"/>
  <c r="BP1024" i="3"/>
  <c r="CB1024" i="3" s="1"/>
  <c r="B1038" i="3"/>
  <c r="BA1024" i="3"/>
  <c r="BS1020" i="3"/>
  <c r="BT1020" i="3" s="1"/>
  <c r="BU1020" i="3" s="1"/>
  <c r="BR1020" i="3"/>
  <c r="BD1021" i="3"/>
  <c r="BE1021" i="3" s="1"/>
  <c r="BF1021" i="3" s="1"/>
  <c r="BC1021" i="3"/>
  <c r="E1034" i="3"/>
  <c r="F1034" i="3" s="1"/>
  <c r="G1034" i="3" s="1"/>
  <c r="D1034" i="3"/>
  <c r="C1035" i="3"/>
  <c r="CM1039" i="3"/>
  <c r="CN1038" i="3"/>
  <c r="CO1038" i="3" s="1"/>
  <c r="CP1038" i="3" s="1"/>
  <c r="CQ1038" i="3" s="1"/>
  <c r="V1019" i="2"/>
  <c r="G1021" i="2"/>
  <c r="T1021" i="2"/>
  <c r="U1020" i="2"/>
  <c r="Z1020" i="2" s="1"/>
  <c r="E1023" i="2"/>
  <c r="F1022" i="2"/>
  <c r="I1022" i="2" s="1"/>
  <c r="J1017" i="1"/>
  <c r="K1017" i="1" s="1"/>
  <c r="G1018" i="1"/>
  <c r="H1018" i="1"/>
  <c r="D1020" i="1"/>
  <c r="E1020" i="1" s="1"/>
  <c r="I1020" i="1" s="1"/>
  <c r="F1019" i="1"/>
  <c r="T1040" i="6" l="1"/>
  <c r="Q1041" i="6"/>
  <c r="S1041" i="6"/>
  <c r="AD1042" i="6"/>
  <c r="AB1042" i="6"/>
  <c r="AA1042" i="6"/>
  <c r="AE1042" i="6" s="1"/>
  <c r="Z1042" i="6"/>
  <c r="Y1043" i="6"/>
  <c r="AC1041" i="6"/>
  <c r="AF1041" i="6" s="1"/>
  <c r="AG1041" i="6" s="1"/>
  <c r="P1042" i="6"/>
  <c r="R1042" i="6"/>
  <c r="M1043" i="6"/>
  <c r="N1042" i="6"/>
  <c r="O1042" i="6"/>
  <c r="AP1042" i="6"/>
  <c r="AN1042" i="6"/>
  <c r="AL1042" i="6"/>
  <c r="AM1042" i="6"/>
  <c r="AO1041" i="6"/>
  <c r="AR1041" i="6" s="1"/>
  <c r="AS1041" i="6" s="1"/>
  <c r="AK1043" i="6"/>
  <c r="AO1042" i="6"/>
  <c r="V1047" i="4"/>
  <c r="X1046" i="4"/>
  <c r="Z1046" i="4" s="1"/>
  <c r="AA1045" i="4"/>
  <c r="AB1045" i="4" s="1"/>
  <c r="U1048" i="4"/>
  <c r="X1047" i="4"/>
  <c r="H1048" i="4"/>
  <c r="I1048" i="4" s="1"/>
  <c r="K1047" i="4"/>
  <c r="N1046" i="4"/>
  <c r="O1046" i="4" s="1"/>
  <c r="DM1054" i="3"/>
  <c r="DN1054" i="3" s="1"/>
  <c r="DO1054" i="3" s="1"/>
  <c r="DP1054" i="3" s="1"/>
  <c r="CE1021" i="3"/>
  <c r="CD1021" i="3"/>
  <c r="CF1020" i="3"/>
  <c r="CG1020" i="3" s="1"/>
  <c r="BB1022" i="3"/>
  <c r="BQ1022" i="3"/>
  <c r="CC1022" i="3" s="1"/>
  <c r="BS1021" i="3"/>
  <c r="BT1021" i="3" s="1"/>
  <c r="BU1021" i="3" s="1"/>
  <c r="BR1021" i="3"/>
  <c r="BP1025" i="3"/>
  <c r="CB1025" i="3" s="1"/>
  <c r="BA1025" i="3"/>
  <c r="B1039" i="3"/>
  <c r="BD1022" i="3"/>
  <c r="BE1022" i="3" s="1"/>
  <c r="BF1022" i="3" s="1"/>
  <c r="BC1022" i="3"/>
  <c r="E1035" i="3"/>
  <c r="F1035" i="3" s="1"/>
  <c r="G1035" i="3" s="1"/>
  <c r="D1035" i="3"/>
  <c r="C1036" i="3"/>
  <c r="CM1040" i="3"/>
  <c r="CN1039" i="3"/>
  <c r="CO1039" i="3" s="1"/>
  <c r="CP1039" i="3" s="1"/>
  <c r="CQ1039" i="3" s="1"/>
  <c r="V1020" i="2"/>
  <c r="G1022" i="2"/>
  <c r="U1021" i="2"/>
  <c r="Z1021" i="2" s="1"/>
  <c r="T1022" i="2"/>
  <c r="F1023" i="2"/>
  <c r="I1023" i="2" s="1"/>
  <c r="E1024" i="2"/>
  <c r="J1018" i="1"/>
  <c r="K1018" i="1" s="1"/>
  <c r="H1019" i="1"/>
  <c r="G1019" i="1"/>
  <c r="D1021" i="1"/>
  <c r="E1021" i="1" s="1"/>
  <c r="I1021" i="1" s="1"/>
  <c r="F1020" i="1"/>
  <c r="T1041" i="6" l="1"/>
  <c r="AQ1042" i="6"/>
  <c r="AR1042" i="6" s="1"/>
  <c r="AS1042" i="6" s="1"/>
  <c r="S1042" i="6"/>
  <c r="Q1042" i="6"/>
  <c r="AP1043" i="6"/>
  <c r="AN1043" i="6"/>
  <c r="AM1043" i="6"/>
  <c r="AL1043" i="6"/>
  <c r="AD1043" i="6"/>
  <c r="AB1043" i="6"/>
  <c r="AA1043" i="6"/>
  <c r="AE1043" i="6" s="1"/>
  <c r="Z1043" i="6"/>
  <c r="Y1044" i="6"/>
  <c r="P1043" i="6"/>
  <c r="N1043" i="6"/>
  <c r="M1044" i="6"/>
  <c r="R1043" i="6"/>
  <c r="O1043" i="6"/>
  <c r="AC1042" i="6"/>
  <c r="AF1042" i="6" s="1"/>
  <c r="AG1042" i="6" s="1"/>
  <c r="AK1044" i="6"/>
  <c r="M1047" i="4"/>
  <c r="V1048" i="4"/>
  <c r="AA1046" i="4"/>
  <c r="AB1046" i="4" s="1"/>
  <c r="Z1047" i="4"/>
  <c r="U1049" i="4"/>
  <c r="H1049" i="4"/>
  <c r="K1048" i="4"/>
  <c r="N1047" i="4"/>
  <c r="O1047" i="4" s="1"/>
  <c r="I1049" i="4"/>
  <c r="DM1055" i="3"/>
  <c r="DN1055" i="3" s="1"/>
  <c r="DO1055" i="3" s="1"/>
  <c r="DP1055" i="3" s="1"/>
  <c r="CE1022" i="3"/>
  <c r="CF1022" i="3" s="1"/>
  <c r="CG1022" i="3" s="1"/>
  <c r="CD1022" i="3"/>
  <c r="CF1021" i="3"/>
  <c r="CG1021" i="3" s="1"/>
  <c r="BB1023" i="3"/>
  <c r="BQ1023" i="3"/>
  <c r="CC1023" i="3" s="1"/>
  <c r="BP1026" i="3"/>
  <c r="CB1026" i="3" s="1"/>
  <c r="BA1026" i="3"/>
  <c r="B1040" i="3"/>
  <c r="BR1022" i="3"/>
  <c r="BS1022" i="3"/>
  <c r="BT1022" i="3" s="1"/>
  <c r="BU1022" i="3" s="1"/>
  <c r="BD1023" i="3"/>
  <c r="BE1023" i="3" s="1"/>
  <c r="BF1023" i="3" s="1"/>
  <c r="BC1023" i="3"/>
  <c r="E1036" i="3"/>
  <c r="F1036" i="3" s="1"/>
  <c r="G1036" i="3" s="1"/>
  <c r="D1036" i="3"/>
  <c r="C1037" i="3"/>
  <c r="CM1041" i="3"/>
  <c r="CN1040" i="3"/>
  <c r="CO1040" i="3" s="1"/>
  <c r="CP1040" i="3" s="1"/>
  <c r="CQ1040" i="3" s="1"/>
  <c r="V1021" i="2"/>
  <c r="G1023" i="2"/>
  <c r="T1023" i="2"/>
  <c r="U1022" i="2"/>
  <c r="Z1022" i="2" s="1"/>
  <c r="E1025" i="2"/>
  <c r="F1024" i="2"/>
  <c r="I1024" i="2" s="1"/>
  <c r="J1019" i="1"/>
  <c r="K1019" i="1" s="1"/>
  <c r="H1020" i="1"/>
  <c r="G1020" i="1"/>
  <c r="D1022" i="1"/>
  <c r="E1022" i="1" s="1"/>
  <c r="I1022" i="1" s="1"/>
  <c r="F1021" i="1"/>
  <c r="S1043" i="6" l="1"/>
  <c r="T1042" i="6"/>
  <c r="AP1044" i="6"/>
  <c r="AN1044" i="6"/>
  <c r="AL1044" i="6"/>
  <c r="AM1044" i="6"/>
  <c r="AD1044" i="6"/>
  <c r="AB1044" i="6"/>
  <c r="Z1044" i="6"/>
  <c r="AA1044" i="6"/>
  <c r="AE1044" i="6" s="1"/>
  <c r="Y1045" i="6"/>
  <c r="AC1043" i="6"/>
  <c r="AF1043" i="6" s="1"/>
  <c r="AG1043" i="6" s="1"/>
  <c r="Q1043" i="6"/>
  <c r="T1043" i="6" s="1"/>
  <c r="M1045" i="6"/>
  <c r="N1044" i="6"/>
  <c r="R1044" i="6"/>
  <c r="P1044" i="6"/>
  <c r="O1044" i="6"/>
  <c r="S1044" i="6" s="1"/>
  <c r="AQ1043" i="6"/>
  <c r="AQ1044" i="6"/>
  <c r="AK1045" i="6"/>
  <c r="AO1043" i="6"/>
  <c r="M1048" i="4"/>
  <c r="V1049" i="4"/>
  <c r="U1050" i="4"/>
  <c r="AA1047" i="4"/>
  <c r="AB1047" i="4" s="1"/>
  <c r="X1048" i="4"/>
  <c r="Z1048" i="4" s="1"/>
  <c r="H1050" i="4"/>
  <c r="I1050" i="4" s="1"/>
  <c r="K1049" i="4"/>
  <c r="M1049" i="4" s="1"/>
  <c r="N1048" i="4"/>
  <c r="O1048" i="4" s="1"/>
  <c r="DM1056" i="3"/>
  <c r="DN1056" i="3" s="1"/>
  <c r="DO1056" i="3" s="1"/>
  <c r="DP1056" i="3" s="1"/>
  <c r="CE1023" i="3"/>
  <c r="CF1023" i="3" s="1"/>
  <c r="CG1023" i="3" s="1"/>
  <c r="CD1023" i="3"/>
  <c r="BR1023" i="3"/>
  <c r="BS1023" i="3"/>
  <c r="BT1023" i="3" s="1"/>
  <c r="BU1023" i="3" s="1"/>
  <c r="BB1024" i="3"/>
  <c r="BQ1024" i="3"/>
  <c r="CC1024" i="3" s="1"/>
  <c r="BP1027" i="3"/>
  <c r="CB1027" i="3" s="1"/>
  <c r="BA1027" i="3"/>
  <c r="B1041" i="3"/>
  <c r="BD1024" i="3"/>
  <c r="BE1024" i="3" s="1"/>
  <c r="BF1024" i="3" s="1"/>
  <c r="BC1024" i="3"/>
  <c r="E1037" i="3"/>
  <c r="F1037" i="3" s="1"/>
  <c r="G1037" i="3" s="1"/>
  <c r="D1037" i="3"/>
  <c r="C1038" i="3"/>
  <c r="CM1042" i="3"/>
  <c r="CN1041" i="3"/>
  <c r="CO1041" i="3" s="1"/>
  <c r="CP1041" i="3" s="1"/>
  <c r="CQ1041" i="3" s="1"/>
  <c r="V1022" i="2"/>
  <c r="G1024" i="2"/>
  <c r="T1024" i="2"/>
  <c r="U1023" i="2"/>
  <c r="Z1023" i="2" s="1"/>
  <c r="E1026" i="2"/>
  <c r="F1025" i="2"/>
  <c r="I1025" i="2" s="1"/>
  <c r="J1020" i="1"/>
  <c r="K1020" i="1" s="1"/>
  <c r="H1021" i="1"/>
  <c r="G1021" i="1"/>
  <c r="D1023" i="1"/>
  <c r="E1023" i="1" s="1"/>
  <c r="I1023" i="1" s="1"/>
  <c r="F1022" i="1"/>
  <c r="Q1044" i="6" l="1"/>
  <c r="AD1045" i="6"/>
  <c r="AB1045" i="6"/>
  <c r="Z1045" i="6"/>
  <c r="AA1045" i="6"/>
  <c r="AE1045" i="6" s="1"/>
  <c r="Y1046" i="6"/>
  <c r="T1044" i="6"/>
  <c r="AP1045" i="6"/>
  <c r="AN1045" i="6"/>
  <c r="AL1045" i="6"/>
  <c r="AM1045" i="6"/>
  <c r="AQ1045" i="6" s="1"/>
  <c r="AC1044" i="6"/>
  <c r="AF1044" i="6" s="1"/>
  <c r="AG1044" i="6" s="1"/>
  <c r="P1045" i="6"/>
  <c r="O1045" i="6"/>
  <c r="N1045" i="6"/>
  <c r="R1045" i="6"/>
  <c r="M1046" i="6"/>
  <c r="AO1044" i="6"/>
  <c r="AR1044" i="6"/>
  <c r="AS1044" i="6" s="1"/>
  <c r="AK1046" i="6"/>
  <c r="AR1043" i="6"/>
  <c r="AS1043" i="6" s="1"/>
  <c r="V1050" i="4"/>
  <c r="X1050" i="4" s="1"/>
  <c r="AA1048" i="4"/>
  <c r="AB1048" i="4" s="1"/>
  <c r="X1049" i="4"/>
  <c r="Z1049" i="4" s="1"/>
  <c r="U1051" i="4"/>
  <c r="H1051" i="4"/>
  <c r="I1051" i="4" s="1"/>
  <c r="K1050" i="4"/>
  <c r="N1049" i="4"/>
  <c r="O1049" i="4" s="1"/>
  <c r="DM1057" i="3"/>
  <c r="DN1057" i="3" s="1"/>
  <c r="DO1057" i="3" s="1"/>
  <c r="DP1057" i="3" s="1"/>
  <c r="CE1024" i="3"/>
  <c r="CF1024" i="3" s="1"/>
  <c r="CG1024" i="3" s="1"/>
  <c r="CD1024" i="3"/>
  <c r="BB1025" i="3"/>
  <c r="BQ1025" i="3"/>
  <c r="CC1025" i="3" s="1"/>
  <c r="BP1028" i="3"/>
  <c r="CB1028" i="3" s="1"/>
  <c r="B1042" i="3"/>
  <c r="BA1028" i="3"/>
  <c r="BR1024" i="3"/>
  <c r="BS1024" i="3"/>
  <c r="BT1024" i="3" s="1"/>
  <c r="BU1024" i="3" s="1"/>
  <c r="BD1025" i="3"/>
  <c r="BE1025" i="3" s="1"/>
  <c r="BF1025" i="3" s="1"/>
  <c r="BC1025" i="3"/>
  <c r="E1038" i="3"/>
  <c r="F1038" i="3" s="1"/>
  <c r="G1038" i="3" s="1"/>
  <c r="D1038" i="3"/>
  <c r="C1039" i="3"/>
  <c r="CM1043" i="3"/>
  <c r="CN1042" i="3"/>
  <c r="CO1042" i="3" s="1"/>
  <c r="CP1042" i="3" s="1"/>
  <c r="CQ1042" i="3" s="1"/>
  <c r="V1023" i="2"/>
  <c r="G1025" i="2"/>
  <c r="T1025" i="2"/>
  <c r="U1024" i="2"/>
  <c r="Z1024" i="2" s="1"/>
  <c r="E1027" i="2"/>
  <c r="F1026" i="2"/>
  <c r="I1026" i="2" s="1"/>
  <c r="J1021" i="1"/>
  <c r="K1021" i="1" s="1"/>
  <c r="H1022" i="1"/>
  <c r="G1022" i="1"/>
  <c r="D1024" i="1"/>
  <c r="E1024" i="1" s="1"/>
  <c r="I1024" i="1" s="1"/>
  <c r="F1023" i="1"/>
  <c r="O1046" i="6" l="1"/>
  <c r="N1046" i="6"/>
  <c r="R1046" i="6"/>
  <c r="M1047" i="6"/>
  <c r="P1046" i="6"/>
  <c r="AD1046" i="6"/>
  <c r="AB1046" i="6"/>
  <c r="Z1046" i="6"/>
  <c r="AA1046" i="6"/>
  <c r="AE1046" i="6" s="1"/>
  <c r="Y1047" i="6"/>
  <c r="S1045" i="6"/>
  <c r="AC1045" i="6"/>
  <c r="AF1045" i="6" s="1"/>
  <c r="AG1045" i="6" s="1"/>
  <c r="AP1046" i="6"/>
  <c r="AN1046" i="6"/>
  <c r="AM1046" i="6"/>
  <c r="AQ1046" i="6" s="1"/>
  <c r="AL1046" i="6"/>
  <c r="Q1045" i="6"/>
  <c r="AK1047" i="6"/>
  <c r="AO1045" i="6"/>
  <c r="AR1045" i="6" s="1"/>
  <c r="AS1045" i="6" s="1"/>
  <c r="M1050" i="4"/>
  <c r="V1051" i="4"/>
  <c r="AA1049" i="4"/>
  <c r="AB1049" i="4" s="1"/>
  <c r="U1052" i="4"/>
  <c r="Z1050" i="4"/>
  <c r="H1052" i="4"/>
  <c r="I1052" i="4" s="1"/>
  <c r="K1051" i="4"/>
  <c r="N1050" i="4"/>
  <c r="O1050" i="4" s="1"/>
  <c r="DM1058" i="3"/>
  <c r="DN1058" i="3" s="1"/>
  <c r="DO1058" i="3" s="1"/>
  <c r="DP1058" i="3" s="1"/>
  <c r="CE1025" i="3"/>
  <c r="CF1025" i="3"/>
  <c r="CG1025" i="3" s="1"/>
  <c r="CD1025" i="3"/>
  <c r="BB1026" i="3"/>
  <c r="BQ1026" i="3"/>
  <c r="CC1026" i="3" s="1"/>
  <c r="BP1029" i="3"/>
  <c r="CB1029" i="3" s="1"/>
  <c r="B1043" i="3"/>
  <c r="BA1029" i="3"/>
  <c r="BR1025" i="3"/>
  <c r="BS1025" i="3"/>
  <c r="BT1025" i="3" s="1"/>
  <c r="BU1025" i="3" s="1"/>
  <c r="BD1026" i="3"/>
  <c r="BE1026" i="3" s="1"/>
  <c r="BF1026" i="3" s="1"/>
  <c r="BC1026" i="3"/>
  <c r="D1039" i="3"/>
  <c r="E1039" i="3"/>
  <c r="F1039" i="3" s="1"/>
  <c r="G1039" i="3" s="1"/>
  <c r="C1040" i="3"/>
  <c r="CM1044" i="3"/>
  <c r="CN1043" i="3"/>
  <c r="CO1043" i="3" s="1"/>
  <c r="CP1043" i="3" s="1"/>
  <c r="CQ1043" i="3" s="1"/>
  <c r="V1024" i="2"/>
  <c r="G1026" i="2"/>
  <c r="T1026" i="2"/>
  <c r="U1025" i="2"/>
  <c r="Z1025" i="2" s="1"/>
  <c r="F1027" i="2"/>
  <c r="I1027" i="2" s="1"/>
  <c r="E1028" i="2"/>
  <c r="J1022" i="1"/>
  <c r="K1022" i="1" s="1"/>
  <c r="H1023" i="1"/>
  <c r="G1023" i="1"/>
  <c r="D1025" i="1"/>
  <c r="E1025" i="1" s="1"/>
  <c r="I1025" i="1" s="1"/>
  <c r="F1024" i="1"/>
  <c r="Q1046" i="6" l="1"/>
  <c r="T1045" i="6"/>
  <c r="R1047" i="6"/>
  <c r="P1047" i="6"/>
  <c r="O1047" i="6"/>
  <c r="S1047" i="6" s="1"/>
  <c r="M1048" i="6"/>
  <c r="N1047" i="6"/>
  <c r="AD1047" i="6"/>
  <c r="AB1047" i="6"/>
  <c r="Z1047" i="6"/>
  <c r="AA1047" i="6"/>
  <c r="AE1047" i="6" s="1"/>
  <c r="Y1048" i="6"/>
  <c r="AC1046" i="6"/>
  <c r="AF1046" i="6" s="1"/>
  <c r="AG1046" i="6" s="1"/>
  <c r="AP1047" i="6"/>
  <c r="AN1047" i="6"/>
  <c r="AL1047" i="6"/>
  <c r="AM1047" i="6"/>
  <c r="AQ1047" i="6" s="1"/>
  <c r="S1046" i="6"/>
  <c r="T1046" i="6" s="1"/>
  <c r="AK1048" i="6"/>
  <c r="AO1046" i="6"/>
  <c r="AR1046" i="6" s="1"/>
  <c r="AS1046" i="6" s="1"/>
  <c r="M1051" i="4"/>
  <c r="V1052" i="4"/>
  <c r="AA1050" i="4"/>
  <c r="AB1050" i="4" s="1"/>
  <c r="U1053" i="4"/>
  <c r="X1051" i="4"/>
  <c r="Z1051" i="4" s="1"/>
  <c r="H1053" i="4"/>
  <c r="I1053" i="4" s="1"/>
  <c r="K1052" i="4"/>
  <c r="N1051" i="4"/>
  <c r="O1051" i="4" s="1"/>
  <c r="DM1059" i="3"/>
  <c r="DN1059" i="3" s="1"/>
  <c r="DO1059" i="3" s="1"/>
  <c r="DP1059" i="3" s="1"/>
  <c r="CE1026" i="3"/>
  <c r="CF1026" i="3" s="1"/>
  <c r="CG1026" i="3" s="1"/>
  <c r="CD1026" i="3"/>
  <c r="BP1030" i="3"/>
  <c r="CB1030" i="3" s="1"/>
  <c r="B1044" i="3"/>
  <c r="BA1030" i="3"/>
  <c r="BS1026" i="3"/>
  <c r="BT1026" i="3" s="1"/>
  <c r="BU1026" i="3" s="1"/>
  <c r="BR1026" i="3"/>
  <c r="BB1027" i="3"/>
  <c r="BQ1027" i="3"/>
  <c r="CC1027" i="3" s="1"/>
  <c r="BD1027" i="3"/>
  <c r="BE1027" i="3" s="1"/>
  <c r="BF1027" i="3" s="1"/>
  <c r="BC1027" i="3"/>
  <c r="E1040" i="3"/>
  <c r="F1040" i="3" s="1"/>
  <c r="G1040" i="3" s="1"/>
  <c r="D1040" i="3"/>
  <c r="C1041" i="3"/>
  <c r="CM1045" i="3"/>
  <c r="CN1044" i="3"/>
  <c r="CO1044" i="3" s="1"/>
  <c r="CP1044" i="3" s="1"/>
  <c r="CQ1044" i="3" s="1"/>
  <c r="V1025" i="2"/>
  <c r="G1027" i="2"/>
  <c r="T1027" i="2"/>
  <c r="U1026" i="2"/>
  <c r="Z1026" i="2" s="1"/>
  <c r="E1029" i="2"/>
  <c r="F1028" i="2"/>
  <c r="I1028" i="2" s="1"/>
  <c r="J1023" i="1"/>
  <c r="K1023" i="1" s="1"/>
  <c r="H1024" i="1"/>
  <c r="G1024" i="1"/>
  <c r="J1024" i="1" s="1"/>
  <c r="K1024" i="1" s="1"/>
  <c r="D1026" i="1"/>
  <c r="E1026" i="1" s="1"/>
  <c r="I1026" i="1" s="1"/>
  <c r="F1025" i="1"/>
  <c r="AB1048" i="6" l="1"/>
  <c r="AD1048" i="6"/>
  <c r="Z1048" i="6"/>
  <c r="AA1048" i="6"/>
  <c r="AE1048" i="6" s="1"/>
  <c r="Y1049" i="6"/>
  <c r="AP1048" i="6"/>
  <c r="AN1048" i="6"/>
  <c r="AM1048" i="6"/>
  <c r="AQ1048" i="6" s="1"/>
  <c r="AL1048" i="6"/>
  <c r="Q1047" i="6"/>
  <c r="T1047" i="6" s="1"/>
  <c r="AC1047" i="6"/>
  <c r="AF1047" i="6" s="1"/>
  <c r="AG1047" i="6" s="1"/>
  <c r="N1048" i="6"/>
  <c r="M1049" i="6"/>
  <c r="P1048" i="6"/>
  <c r="R1048" i="6"/>
  <c r="O1048" i="6"/>
  <c r="S1048" i="6" s="1"/>
  <c r="AO1047" i="6"/>
  <c r="AK1049" i="6"/>
  <c r="AR1047" i="6"/>
  <c r="AS1047" i="6" s="1"/>
  <c r="M1052" i="4"/>
  <c r="V1053" i="4"/>
  <c r="U1054" i="4"/>
  <c r="AA1051" i="4"/>
  <c r="AB1051" i="4" s="1"/>
  <c r="X1052" i="4"/>
  <c r="Z1052" i="4" s="1"/>
  <c r="H1054" i="4"/>
  <c r="I1054" i="4" s="1"/>
  <c r="K1053" i="4"/>
  <c r="M1053" i="4" s="1"/>
  <c r="N1052" i="4"/>
  <c r="O1052" i="4" s="1"/>
  <c r="DM1060" i="3"/>
  <c r="DN1060" i="3" s="1"/>
  <c r="DO1060" i="3" s="1"/>
  <c r="DP1060" i="3" s="1"/>
  <c r="CE1027" i="3"/>
  <c r="CF1027" i="3" s="1"/>
  <c r="CG1027" i="3" s="1"/>
  <c r="CD1027" i="3"/>
  <c r="BB1028" i="3"/>
  <c r="BQ1028" i="3"/>
  <c r="CC1028" i="3" s="1"/>
  <c r="BS1027" i="3"/>
  <c r="BT1027" i="3" s="1"/>
  <c r="BU1027" i="3" s="1"/>
  <c r="BR1027" i="3"/>
  <c r="BP1031" i="3"/>
  <c r="CB1031" i="3" s="1"/>
  <c r="B1045" i="3"/>
  <c r="BA1031" i="3"/>
  <c r="BD1028" i="3"/>
  <c r="BE1028" i="3" s="1"/>
  <c r="BF1028" i="3" s="1"/>
  <c r="BC1028" i="3"/>
  <c r="E1041" i="3"/>
  <c r="F1041" i="3" s="1"/>
  <c r="G1041" i="3" s="1"/>
  <c r="D1041" i="3"/>
  <c r="C1042" i="3"/>
  <c r="CM1046" i="3"/>
  <c r="CN1045" i="3"/>
  <c r="CO1045" i="3" s="1"/>
  <c r="CP1045" i="3" s="1"/>
  <c r="CQ1045" i="3" s="1"/>
  <c r="V1026" i="2"/>
  <c r="G1028" i="2"/>
  <c r="T1028" i="2"/>
  <c r="U1027" i="2"/>
  <c r="Z1027" i="2" s="1"/>
  <c r="F1029" i="2"/>
  <c r="I1029" i="2" s="1"/>
  <c r="E1030" i="2"/>
  <c r="G1025" i="1"/>
  <c r="H1025" i="1"/>
  <c r="D1027" i="1"/>
  <c r="E1027" i="1" s="1"/>
  <c r="I1027" i="1" s="1"/>
  <c r="F1026" i="1"/>
  <c r="AO1048" i="6" l="1"/>
  <c r="Q1048" i="6"/>
  <c r="AD1049" i="6"/>
  <c r="AB1049" i="6"/>
  <c r="Z1049" i="6"/>
  <c r="AA1049" i="6"/>
  <c r="AE1049" i="6" s="1"/>
  <c r="Y1050" i="6"/>
  <c r="T1048" i="6"/>
  <c r="AP1049" i="6"/>
  <c r="AN1049" i="6"/>
  <c r="AL1049" i="6"/>
  <c r="AM1049" i="6"/>
  <c r="P1049" i="6"/>
  <c r="O1049" i="6"/>
  <c r="R1049" i="6"/>
  <c r="N1049" i="6"/>
  <c r="M1050" i="6"/>
  <c r="AC1048" i="6"/>
  <c r="AF1048" i="6" s="1"/>
  <c r="AG1048" i="6" s="1"/>
  <c r="AR1048" i="6"/>
  <c r="AS1048" i="6" s="1"/>
  <c r="AK1050" i="6"/>
  <c r="X1053" i="4"/>
  <c r="V1054" i="4"/>
  <c r="Z1053" i="4"/>
  <c r="AA1053" i="4" s="1"/>
  <c r="AB1053" i="4" s="1"/>
  <c r="AA1052" i="4"/>
  <c r="AB1052" i="4" s="1"/>
  <c r="U1055" i="4"/>
  <c r="H1055" i="4"/>
  <c r="I1055" i="4" s="1"/>
  <c r="K1054" i="4"/>
  <c r="M1054" i="4" s="1"/>
  <c r="N1054" i="4" s="1"/>
  <c r="O1054" i="4" s="1"/>
  <c r="N1053" i="4"/>
  <c r="O1053" i="4" s="1"/>
  <c r="DM1061" i="3"/>
  <c r="DN1061" i="3" s="1"/>
  <c r="DO1061" i="3" s="1"/>
  <c r="DP1061" i="3" s="1"/>
  <c r="CE1028" i="3"/>
  <c r="CD1028" i="3"/>
  <c r="CF1028" i="3"/>
  <c r="CG1028" i="3" s="1"/>
  <c r="BB1029" i="3"/>
  <c r="BQ1029" i="3"/>
  <c r="CC1029" i="3" s="1"/>
  <c r="BP1032" i="3"/>
  <c r="CB1032" i="3" s="1"/>
  <c r="B1046" i="3"/>
  <c r="BA1032" i="3"/>
  <c r="BS1028" i="3"/>
  <c r="BT1028" i="3" s="1"/>
  <c r="BU1028" i="3" s="1"/>
  <c r="BR1028" i="3"/>
  <c r="BD1029" i="3"/>
  <c r="BE1029" i="3" s="1"/>
  <c r="BF1029" i="3" s="1"/>
  <c r="BC1029" i="3"/>
  <c r="E1042" i="3"/>
  <c r="F1042" i="3" s="1"/>
  <c r="G1042" i="3" s="1"/>
  <c r="D1042" i="3"/>
  <c r="C1043" i="3"/>
  <c r="CM1047" i="3"/>
  <c r="CN1046" i="3"/>
  <c r="CO1046" i="3" s="1"/>
  <c r="CP1046" i="3" s="1"/>
  <c r="CQ1046" i="3" s="1"/>
  <c r="V1027" i="2"/>
  <c r="G1029" i="2"/>
  <c r="T1029" i="2"/>
  <c r="U1028" i="2"/>
  <c r="Z1028" i="2" s="1"/>
  <c r="E1031" i="2"/>
  <c r="F1030" i="2"/>
  <c r="I1030" i="2" s="1"/>
  <c r="J1025" i="1"/>
  <c r="K1025" i="1" s="1"/>
  <c r="G1026" i="1"/>
  <c r="H1026" i="1"/>
  <c r="D1028" i="1"/>
  <c r="E1028" i="1" s="1"/>
  <c r="I1028" i="1" s="1"/>
  <c r="F1027" i="1"/>
  <c r="AC1049" i="6" l="1"/>
  <c r="AF1049" i="6" s="1"/>
  <c r="AG1049" i="6" s="1"/>
  <c r="S1049" i="6"/>
  <c r="Q1049" i="6"/>
  <c r="AP1050" i="6"/>
  <c r="AN1050" i="6"/>
  <c r="AM1050" i="6"/>
  <c r="AL1050" i="6"/>
  <c r="T1049" i="6"/>
  <c r="AD1050" i="6"/>
  <c r="AB1050" i="6"/>
  <c r="AA1050" i="6"/>
  <c r="AE1050" i="6" s="1"/>
  <c r="Z1050" i="6"/>
  <c r="Y1051" i="6"/>
  <c r="P1050" i="6"/>
  <c r="R1050" i="6"/>
  <c r="O1050" i="6"/>
  <c r="N1050" i="6"/>
  <c r="M1051" i="6"/>
  <c r="AQ1050" i="6"/>
  <c r="AK1051" i="6"/>
  <c r="AQ1049" i="6"/>
  <c r="AO1049" i="6"/>
  <c r="X1054" i="4"/>
  <c r="V1055" i="4"/>
  <c r="U1056" i="4"/>
  <c r="Z1054" i="4"/>
  <c r="H1056" i="4"/>
  <c r="K1055" i="4"/>
  <c r="I1056" i="4"/>
  <c r="DM1062" i="3"/>
  <c r="DN1062" i="3" s="1"/>
  <c r="DO1062" i="3" s="1"/>
  <c r="DP1062" i="3" s="1"/>
  <c r="CE1029" i="3"/>
  <c r="CF1029" i="3" s="1"/>
  <c r="CG1029" i="3" s="1"/>
  <c r="CD1029" i="3"/>
  <c r="BB1030" i="3"/>
  <c r="BQ1030" i="3"/>
  <c r="CC1030" i="3" s="1"/>
  <c r="BP1033" i="3"/>
  <c r="CB1033" i="3" s="1"/>
  <c r="B1047" i="3"/>
  <c r="BA1033" i="3"/>
  <c r="BS1029" i="3"/>
  <c r="BT1029" i="3" s="1"/>
  <c r="BU1029" i="3" s="1"/>
  <c r="BR1029" i="3"/>
  <c r="BC1030" i="3"/>
  <c r="BD1030" i="3"/>
  <c r="BE1030" i="3" s="1"/>
  <c r="BF1030" i="3" s="1"/>
  <c r="E1043" i="3"/>
  <c r="F1043" i="3" s="1"/>
  <c r="G1043" i="3" s="1"/>
  <c r="D1043" i="3"/>
  <c r="C1044" i="3"/>
  <c r="CM1048" i="3"/>
  <c r="CN1047" i="3"/>
  <c r="CO1047" i="3" s="1"/>
  <c r="CP1047" i="3" s="1"/>
  <c r="CQ1047" i="3" s="1"/>
  <c r="V1028" i="2"/>
  <c r="G1030" i="2"/>
  <c r="U1029" i="2"/>
  <c r="Z1029" i="2" s="1"/>
  <c r="T1030" i="2"/>
  <c r="E1032" i="2"/>
  <c r="F1031" i="2"/>
  <c r="I1031" i="2" s="1"/>
  <c r="J1026" i="1"/>
  <c r="K1026" i="1" s="1"/>
  <c r="H1027" i="1"/>
  <c r="G1027" i="1"/>
  <c r="J1027" i="1" s="1"/>
  <c r="K1027" i="1" s="1"/>
  <c r="D1029" i="1"/>
  <c r="E1029" i="1" s="1"/>
  <c r="I1029" i="1" s="1"/>
  <c r="F1028" i="1"/>
  <c r="Q1050" i="6" l="1"/>
  <c r="AP1051" i="6"/>
  <c r="AN1051" i="6"/>
  <c r="AM1051" i="6"/>
  <c r="AL1051" i="6"/>
  <c r="M1052" i="6"/>
  <c r="N1051" i="6"/>
  <c r="O1051" i="6"/>
  <c r="P1051" i="6"/>
  <c r="R1051" i="6"/>
  <c r="AC1050" i="6"/>
  <c r="AF1050" i="6" s="1"/>
  <c r="AG1050" i="6" s="1"/>
  <c r="AD1051" i="6"/>
  <c r="AB1051" i="6"/>
  <c r="Z1051" i="6"/>
  <c r="AA1051" i="6"/>
  <c r="Y1052" i="6"/>
  <c r="S1050" i="6"/>
  <c r="T1050" i="6" s="1"/>
  <c r="AR1049" i="6"/>
  <c r="AS1049" i="6" s="1"/>
  <c r="AK1052" i="6"/>
  <c r="AO1051" i="6"/>
  <c r="AQ1051" i="6"/>
  <c r="AR1051" i="6" s="1"/>
  <c r="AS1051" i="6" s="1"/>
  <c r="AO1050" i="6"/>
  <c r="AR1050" i="6" s="1"/>
  <c r="AS1050" i="6" s="1"/>
  <c r="M1055" i="4"/>
  <c r="N1055" i="4" s="1"/>
  <c r="O1055" i="4" s="1"/>
  <c r="V1056" i="4"/>
  <c r="AA1054" i="4"/>
  <c r="AB1054" i="4" s="1"/>
  <c r="X1055" i="4"/>
  <c r="Z1055" i="4" s="1"/>
  <c r="U1057" i="4"/>
  <c r="X1056" i="4"/>
  <c r="H1057" i="4"/>
  <c r="I1057" i="4" s="1"/>
  <c r="K1056" i="4"/>
  <c r="M1056" i="4" s="1"/>
  <c r="N1056" i="4" s="1"/>
  <c r="O1056" i="4" s="1"/>
  <c r="DM1063" i="3"/>
  <c r="DN1063" i="3" s="1"/>
  <c r="DO1063" i="3" s="1"/>
  <c r="DP1063" i="3" s="1"/>
  <c r="CE1030" i="3"/>
  <c r="CF1030" i="3" s="1"/>
  <c r="CG1030" i="3" s="1"/>
  <c r="CD1030" i="3"/>
  <c r="BB1031" i="3"/>
  <c r="BQ1031" i="3"/>
  <c r="CC1031" i="3" s="1"/>
  <c r="BS1030" i="3"/>
  <c r="BT1030" i="3" s="1"/>
  <c r="BU1030" i="3" s="1"/>
  <c r="BR1030" i="3"/>
  <c r="BP1034" i="3"/>
  <c r="CB1034" i="3" s="1"/>
  <c r="B1048" i="3"/>
  <c r="BA1034" i="3"/>
  <c r="BD1031" i="3"/>
  <c r="BE1031" i="3" s="1"/>
  <c r="BF1031" i="3" s="1"/>
  <c r="BC1031" i="3"/>
  <c r="E1044" i="3"/>
  <c r="F1044" i="3" s="1"/>
  <c r="G1044" i="3" s="1"/>
  <c r="D1044" i="3"/>
  <c r="C1045" i="3"/>
  <c r="CM1049" i="3"/>
  <c r="CN1048" i="3"/>
  <c r="CO1048" i="3" s="1"/>
  <c r="CP1048" i="3" s="1"/>
  <c r="CQ1048" i="3" s="1"/>
  <c r="V1029" i="2"/>
  <c r="G1031" i="2"/>
  <c r="T1031" i="2"/>
  <c r="U1030" i="2"/>
  <c r="Z1030" i="2" s="1"/>
  <c r="E1033" i="2"/>
  <c r="F1032" i="2"/>
  <c r="I1032" i="2" s="1"/>
  <c r="H1028" i="1"/>
  <c r="G1028" i="1"/>
  <c r="D1030" i="1"/>
  <c r="E1030" i="1" s="1"/>
  <c r="I1030" i="1" s="1"/>
  <c r="F1029" i="1"/>
  <c r="Q1051" i="6" l="1"/>
  <c r="N1052" i="6"/>
  <c r="M1053" i="6"/>
  <c r="R1052" i="6"/>
  <c r="P1052" i="6"/>
  <c r="O1052" i="6"/>
  <c r="S1052" i="6" s="1"/>
  <c r="AP1052" i="6"/>
  <c r="AN1052" i="6"/>
  <c r="AM1052" i="6"/>
  <c r="AL1052" i="6"/>
  <c r="AO1052" i="6" s="1"/>
  <c r="S1051" i="6"/>
  <c r="T1051" i="6" s="1"/>
  <c r="AD1052" i="6"/>
  <c r="AB1052" i="6"/>
  <c r="AA1052" i="6"/>
  <c r="Z1052" i="6"/>
  <c r="Y1053" i="6"/>
  <c r="AE1051" i="6"/>
  <c r="AC1051" i="6"/>
  <c r="AF1051" i="6" s="1"/>
  <c r="AG1051" i="6" s="1"/>
  <c r="AK1053" i="6"/>
  <c r="V1057" i="4"/>
  <c r="AA1055" i="4"/>
  <c r="AB1055" i="4" s="1"/>
  <c r="Z1056" i="4"/>
  <c r="U1058" i="4"/>
  <c r="H1058" i="4"/>
  <c r="I1058" i="4" s="1"/>
  <c r="K1057" i="4"/>
  <c r="DM1064" i="3"/>
  <c r="DN1064" i="3" s="1"/>
  <c r="DO1064" i="3" s="1"/>
  <c r="DP1064" i="3" s="1"/>
  <c r="CE1031" i="3"/>
  <c r="CF1031" i="3" s="1"/>
  <c r="CG1031" i="3" s="1"/>
  <c r="CD1031" i="3"/>
  <c r="BB1032" i="3"/>
  <c r="BQ1032" i="3"/>
  <c r="CC1032" i="3" s="1"/>
  <c r="BP1035" i="3"/>
  <c r="CB1035" i="3" s="1"/>
  <c r="B1049" i="3"/>
  <c r="BA1035" i="3"/>
  <c r="BS1031" i="3"/>
  <c r="BT1031" i="3" s="1"/>
  <c r="BU1031" i="3" s="1"/>
  <c r="BR1031" i="3"/>
  <c r="BD1032" i="3"/>
  <c r="BE1032" i="3" s="1"/>
  <c r="BF1032" i="3" s="1"/>
  <c r="BC1032" i="3"/>
  <c r="D1045" i="3"/>
  <c r="E1045" i="3"/>
  <c r="F1045" i="3" s="1"/>
  <c r="G1045" i="3" s="1"/>
  <c r="C1046" i="3"/>
  <c r="CM1050" i="3"/>
  <c r="CN1049" i="3"/>
  <c r="CO1049" i="3" s="1"/>
  <c r="CP1049" i="3" s="1"/>
  <c r="CQ1049" i="3" s="1"/>
  <c r="V1030" i="2"/>
  <c r="G1032" i="2"/>
  <c r="T1032" i="2"/>
  <c r="U1031" i="2"/>
  <c r="Z1031" i="2" s="1"/>
  <c r="F1033" i="2"/>
  <c r="I1033" i="2" s="1"/>
  <c r="E1034" i="2"/>
  <c r="J1028" i="1"/>
  <c r="K1028" i="1" s="1"/>
  <c r="H1029" i="1"/>
  <c r="G1029" i="1"/>
  <c r="D1031" i="1"/>
  <c r="E1031" i="1" s="1"/>
  <c r="I1031" i="1" s="1"/>
  <c r="F1030" i="1"/>
  <c r="Q1052" i="6" l="1"/>
  <c r="T1052" i="6" s="1"/>
  <c r="AC1052" i="6"/>
  <c r="AD1053" i="6"/>
  <c r="AB1053" i="6"/>
  <c r="Z1053" i="6"/>
  <c r="AA1053" i="6"/>
  <c r="AE1053" i="6" s="1"/>
  <c r="Y1054" i="6"/>
  <c r="AP1053" i="6"/>
  <c r="AN1053" i="6"/>
  <c r="AL1053" i="6"/>
  <c r="AM1053" i="6"/>
  <c r="AQ1053" i="6" s="1"/>
  <c r="M1054" i="6"/>
  <c r="O1053" i="6"/>
  <c r="P1053" i="6"/>
  <c r="R1053" i="6"/>
  <c r="N1053" i="6"/>
  <c r="AE1052" i="6"/>
  <c r="AF1052" i="6" s="1"/>
  <c r="AG1052" i="6" s="1"/>
  <c r="AQ1052" i="6"/>
  <c r="AR1052" i="6" s="1"/>
  <c r="AS1052" i="6" s="1"/>
  <c r="AK1054" i="6"/>
  <c r="M1057" i="4"/>
  <c r="N1057" i="4" s="1"/>
  <c r="O1057" i="4" s="1"/>
  <c r="V1058" i="4"/>
  <c r="X1057" i="4"/>
  <c r="Z1057" i="4" s="1"/>
  <c r="U1059" i="4"/>
  <c r="AA1056" i="4"/>
  <c r="AB1056" i="4" s="1"/>
  <c r="H1059" i="4"/>
  <c r="K1058" i="4"/>
  <c r="I1059" i="4"/>
  <c r="DM1065" i="3"/>
  <c r="DN1065" i="3" s="1"/>
  <c r="DO1065" i="3" s="1"/>
  <c r="DP1065" i="3" s="1"/>
  <c r="CE1032" i="3"/>
  <c r="CF1032" i="3" s="1"/>
  <c r="CG1032" i="3" s="1"/>
  <c r="CD1032" i="3"/>
  <c r="BB1033" i="3"/>
  <c r="BQ1033" i="3"/>
  <c r="CC1033" i="3" s="1"/>
  <c r="BP1036" i="3"/>
  <c r="CB1036" i="3" s="1"/>
  <c r="B1050" i="3"/>
  <c r="BA1036" i="3"/>
  <c r="BS1032" i="3"/>
  <c r="BT1032" i="3" s="1"/>
  <c r="BU1032" i="3" s="1"/>
  <c r="BR1032" i="3"/>
  <c r="BD1033" i="3"/>
  <c r="BE1033" i="3" s="1"/>
  <c r="BF1033" i="3" s="1"/>
  <c r="BC1033" i="3"/>
  <c r="D1046" i="3"/>
  <c r="E1046" i="3"/>
  <c r="F1046" i="3" s="1"/>
  <c r="G1046" i="3" s="1"/>
  <c r="C1047" i="3"/>
  <c r="CM1051" i="3"/>
  <c r="CN1050" i="3"/>
  <c r="CO1050" i="3" s="1"/>
  <c r="CP1050" i="3" s="1"/>
  <c r="CQ1050" i="3" s="1"/>
  <c r="V1031" i="2"/>
  <c r="G1033" i="2"/>
  <c r="T1033" i="2"/>
  <c r="U1032" i="2"/>
  <c r="Z1032" i="2" s="1"/>
  <c r="E1035" i="2"/>
  <c r="F1034" i="2"/>
  <c r="I1034" i="2" s="1"/>
  <c r="J1029" i="1"/>
  <c r="K1029" i="1" s="1"/>
  <c r="H1030" i="1"/>
  <c r="G1030" i="1"/>
  <c r="D1032" i="1"/>
  <c r="E1032" i="1" s="1"/>
  <c r="I1032" i="1" s="1"/>
  <c r="F1031" i="1"/>
  <c r="S1053" i="6" l="1"/>
  <c r="Q1053" i="6"/>
  <c r="AO1053" i="6"/>
  <c r="AR1053" i="6" s="1"/>
  <c r="AS1053" i="6" s="1"/>
  <c r="AP1054" i="6"/>
  <c r="AN1054" i="6"/>
  <c r="AL1054" i="6"/>
  <c r="AM1054" i="6"/>
  <c r="AD1054" i="6"/>
  <c r="AB1054" i="6"/>
  <c r="AA1054" i="6"/>
  <c r="AE1054" i="6" s="1"/>
  <c r="Z1054" i="6"/>
  <c r="Y1055" i="6"/>
  <c r="N1054" i="6"/>
  <c r="R1054" i="6"/>
  <c r="O1054" i="6"/>
  <c r="M1055" i="6"/>
  <c r="P1054" i="6"/>
  <c r="AC1053" i="6"/>
  <c r="AF1053" i="6" s="1"/>
  <c r="AG1053" i="6" s="1"/>
  <c r="AK1055" i="6"/>
  <c r="AO1054" i="6"/>
  <c r="AQ1054" i="6"/>
  <c r="AR1054" i="6" s="1"/>
  <c r="AS1054" i="6" s="1"/>
  <c r="M1058" i="4"/>
  <c r="V1059" i="4"/>
  <c r="AA1057" i="4"/>
  <c r="AB1057" i="4" s="1"/>
  <c r="X1058" i="4"/>
  <c r="Z1058" i="4" s="1"/>
  <c r="U1060" i="4"/>
  <c r="X1059" i="4"/>
  <c r="H1060" i="4"/>
  <c r="I1060" i="4" s="1"/>
  <c r="K1059" i="4"/>
  <c r="M1059" i="4" s="1"/>
  <c r="N1058" i="4"/>
  <c r="O1058" i="4" s="1"/>
  <c r="DM1066" i="3"/>
  <c r="DN1066" i="3" s="1"/>
  <c r="DO1066" i="3" s="1"/>
  <c r="DP1066" i="3" s="1"/>
  <c r="CE1033" i="3"/>
  <c r="CF1033" i="3" s="1"/>
  <c r="CG1033" i="3" s="1"/>
  <c r="CD1033" i="3"/>
  <c r="BS1033" i="3"/>
  <c r="BT1033" i="3"/>
  <c r="BU1033" i="3" s="1"/>
  <c r="BR1033" i="3"/>
  <c r="BB1034" i="3"/>
  <c r="BQ1034" i="3"/>
  <c r="CC1034" i="3" s="1"/>
  <c r="BP1037" i="3"/>
  <c r="CB1037" i="3" s="1"/>
  <c r="BA1037" i="3"/>
  <c r="B1051" i="3"/>
  <c r="BD1034" i="3"/>
  <c r="BE1034" i="3" s="1"/>
  <c r="BF1034" i="3" s="1"/>
  <c r="BC1034" i="3"/>
  <c r="D1047" i="3"/>
  <c r="E1047" i="3"/>
  <c r="F1047" i="3" s="1"/>
  <c r="G1047" i="3" s="1"/>
  <c r="C1048" i="3"/>
  <c r="CM1052" i="3"/>
  <c r="CN1051" i="3"/>
  <c r="CO1051" i="3" s="1"/>
  <c r="CP1051" i="3" s="1"/>
  <c r="CQ1051" i="3" s="1"/>
  <c r="V1032" i="2"/>
  <c r="G1034" i="2"/>
  <c r="U1033" i="2"/>
  <c r="Z1033" i="2" s="1"/>
  <c r="T1034" i="2"/>
  <c r="F1035" i="2"/>
  <c r="I1035" i="2" s="1"/>
  <c r="E1036" i="2"/>
  <c r="J1030" i="1"/>
  <c r="K1030" i="1" s="1"/>
  <c r="H1031" i="1"/>
  <c r="G1031" i="1"/>
  <c r="D1033" i="1"/>
  <c r="E1033" i="1" s="1"/>
  <c r="I1033" i="1" s="1"/>
  <c r="F1032" i="1"/>
  <c r="T1053" i="6" l="1"/>
  <c r="AC1054" i="6"/>
  <c r="AF1054" i="6"/>
  <c r="AG1054" i="6" s="1"/>
  <c r="AP1055" i="6"/>
  <c r="AN1055" i="6"/>
  <c r="AL1055" i="6"/>
  <c r="AM1055" i="6"/>
  <c r="Q1054" i="6"/>
  <c r="N1055" i="6"/>
  <c r="P1055" i="6"/>
  <c r="M1056" i="6"/>
  <c r="R1055" i="6"/>
  <c r="O1055" i="6"/>
  <c r="AD1055" i="6"/>
  <c r="AB1055" i="6"/>
  <c r="Z1055" i="6"/>
  <c r="AA1055" i="6"/>
  <c r="AE1055" i="6" s="1"/>
  <c r="Y1056" i="6"/>
  <c r="S1054" i="6"/>
  <c r="AO1055" i="6"/>
  <c r="AK1056" i="6"/>
  <c r="V1060" i="4"/>
  <c r="AA1058" i="4"/>
  <c r="AB1058" i="4" s="1"/>
  <c r="Z1059" i="4"/>
  <c r="U1061" i="4"/>
  <c r="H1061" i="4"/>
  <c r="I1061" i="4" s="1"/>
  <c r="K1060" i="4"/>
  <c r="M1060" i="4" s="1"/>
  <c r="N1060" i="4" s="1"/>
  <c r="O1060" i="4" s="1"/>
  <c r="N1059" i="4"/>
  <c r="O1059" i="4" s="1"/>
  <c r="DM1067" i="3"/>
  <c r="DN1067" i="3" s="1"/>
  <c r="DO1067" i="3" s="1"/>
  <c r="DP1067" i="3" s="1"/>
  <c r="CE1034" i="3"/>
  <c r="CF1034" i="3" s="1"/>
  <c r="CG1034" i="3" s="1"/>
  <c r="CD1034" i="3"/>
  <c r="BB1035" i="3"/>
  <c r="BQ1035" i="3"/>
  <c r="CC1035" i="3" s="1"/>
  <c r="BP1038" i="3"/>
  <c r="CB1038" i="3" s="1"/>
  <c r="B1052" i="3"/>
  <c r="BA1038" i="3"/>
  <c r="BS1034" i="3"/>
  <c r="BT1034" i="3" s="1"/>
  <c r="BU1034" i="3" s="1"/>
  <c r="BR1034" i="3"/>
  <c r="BD1035" i="3"/>
  <c r="BE1035" i="3" s="1"/>
  <c r="BF1035" i="3" s="1"/>
  <c r="BC1035" i="3"/>
  <c r="D1048" i="3"/>
  <c r="E1048" i="3"/>
  <c r="F1048" i="3" s="1"/>
  <c r="G1048" i="3" s="1"/>
  <c r="C1049" i="3"/>
  <c r="CM1053" i="3"/>
  <c r="CN1052" i="3"/>
  <c r="CO1052" i="3" s="1"/>
  <c r="CP1052" i="3" s="1"/>
  <c r="CQ1052" i="3" s="1"/>
  <c r="V1033" i="2"/>
  <c r="G1035" i="2"/>
  <c r="T1035" i="2"/>
  <c r="U1034" i="2"/>
  <c r="Z1034" i="2" s="1"/>
  <c r="E1037" i="2"/>
  <c r="F1036" i="2"/>
  <c r="I1036" i="2" s="1"/>
  <c r="J1031" i="1"/>
  <c r="K1031" i="1" s="1"/>
  <c r="H1032" i="1"/>
  <c r="G1032" i="1"/>
  <c r="D1034" i="1"/>
  <c r="E1034" i="1" s="1"/>
  <c r="I1034" i="1" s="1"/>
  <c r="F1033" i="1"/>
  <c r="S1055" i="6" l="1"/>
  <c r="T1054" i="6"/>
  <c r="Q1055" i="6"/>
  <c r="AC1055" i="6"/>
  <c r="AF1055" i="6" s="1"/>
  <c r="AG1055" i="6" s="1"/>
  <c r="AP1056" i="6"/>
  <c r="AN1056" i="6"/>
  <c r="AL1056" i="6"/>
  <c r="AM1056" i="6"/>
  <c r="AD1056" i="6"/>
  <c r="AB1056" i="6"/>
  <c r="AA1056" i="6"/>
  <c r="AE1056" i="6" s="1"/>
  <c r="Z1056" i="6"/>
  <c r="Y1057" i="6"/>
  <c r="N1056" i="6"/>
  <c r="M1057" i="6"/>
  <c r="R1056" i="6"/>
  <c r="P1056" i="6"/>
  <c r="O1056" i="6"/>
  <c r="T1055" i="6"/>
  <c r="AK1057" i="6"/>
  <c r="AQ1055" i="6"/>
  <c r="AR1055" i="6" s="1"/>
  <c r="AS1055" i="6" s="1"/>
  <c r="X1060" i="4"/>
  <c r="V1061" i="4"/>
  <c r="X1061" i="4" s="1"/>
  <c r="AA1059" i="4"/>
  <c r="AB1059" i="4" s="1"/>
  <c r="U1062" i="4"/>
  <c r="Z1060" i="4"/>
  <c r="H1062" i="4"/>
  <c r="I1062" i="4" s="1"/>
  <c r="K1061" i="4"/>
  <c r="M1061" i="4" s="1"/>
  <c r="DM1068" i="3"/>
  <c r="DN1068" i="3" s="1"/>
  <c r="DO1068" i="3" s="1"/>
  <c r="DP1068" i="3" s="1"/>
  <c r="CE1035" i="3"/>
  <c r="CD1035" i="3"/>
  <c r="CF1035" i="3"/>
  <c r="CG1035" i="3" s="1"/>
  <c r="BB1036" i="3"/>
  <c r="BQ1036" i="3"/>
  <c r="CC1036" i="3" s="1"/>
  <c r="BP1039" i="3"/>
  <c r="CB1039" i="3" s="1"/>
  <c r="BA1039" i="3"/>
  <c r="B1053" i="3"/>
  <c r="BS1035" i="3"/>
  <c r="BT1035" i="3" s="1"/>
  <c r="BU1035" i="3" s="1"/>
  <c r="BR1035" i="3"/>
  <c r="BD1036" i="3"/>
  <c r="BE1036" i="3" s="1"/>
  <c r="BF1036" i="3" s="1"/>
  <c r="BC1036" i="3"/>
  <c r="D1049" i="3"/>
  <c r="E1049" i="3"/>
  <c r="F1049" i="3" s="1"/>
  <c r="G1049" i="3" s="1"/>
  <c r="C1050" i="3"/>
  <c r="CM1054" i="3"/>
  <c r="CN1053" i="3"/>
  <c r="CO1053" i="3" s="1"/>
  <c r="CP1053" i="3" s="1"/>
  <c r="CQ1053" i="3" s="1"/>
  <c r="V1034" i="2"/>
  <c r="G1036" i="2"/>
  <c r="T1036" i="2"/>
  <c r="U1035" i="2"/>
  <c r="Z1035" i="2" s="1"/>
  <c r="E1038" i="2"/>
  <c r="F1037" i="2"/>
  <c r="I1037" i="2" s="1"/>
  <c r="J1032" i="1"/>
  <c r="K1032" i="1" s="1"/>
  <c r="G1033" i="1"/>
  <c r="H1033" i="1"/>
  <c r="D1035" i="1"/>
  <c r="E1035" i="1" s="1"/>
  <c r="I1035" i="1" s="1"/>
  <c r="F1034" i="1"/>
  <c r="AD1057" i="6" l="1"/>
  <c r="AB1057" i="6"/>
  <c r="Z1057" i="6"/>
  <c r="AA1057" i="6"/>
  <c r="AE1057" i="6" s="1"/>
  <c r="Y1058" i="6"/>
  <c r="AP1057" i="6"/>
  <c r="AN1057" i="6"/>
  <c r="AL1057" i="6"/>
  <c r="AO1057" i="6" s="1"/>
  <c r="AM1057" i="6"/>
  <c r="AQ1057" i="6" s="1"/>
  <c r="AC1056" i="6"/>
  <c r="AF1056" i="6" s="1"/>
  <c r="AG1056" i="6" s="1"/>
  <c r="N1057" i="6"/>
  <c r="O1057" i="6"/>
  <c r="M1058" i="6"/>
  <c r="P1057" i="6"/>
  <c r="R1057" i="6"/>
  <c r="S1056" i="6"/>
  <c r="Q1056" i="6"/>
  <c r="AQ1056" i="6"/>
  <c r="AK1058" i="6"/>
  <c r="AO1056" i="6"/>
  <c r="V1062" i="4"/>
  <c r="AA1060" i="4"/>
  <c r="AB1060" i="4" s="1"/>
  <c r="Z1061" i="4"/>
  <c r="U1063" i="4"/>
  <c r="H1063" i="4"/>
  <c r="I1063" i="4" s="1"/>
  <c r="K1062" i="4"/>
  <c r="N1061" i="4"/>
  <c r="O1061" i="4" s="1"/>
  <c r="DM1069" i="3"/>
  <c r="DN1069" i="3" s="1"/>
  <c r="DO1069" i="3" s="1"/>
  <c r="DP1069" i="3" s="1"/>
  <c r="CE1036" i="3"/>
  <c r="CF1036" i="3" s="1"/>
  <c r="CG1036" i="3" s="1"/>
  <c r="CD1036" i="3"/>
  <c r="BB1037" i="3"/>
  <c r="BQ1037" i="3"/>
  <c r="CC1037" i="3" s="1"/>
  <c r="BP1040" i="3"/>
  <c r="CB1040" i="3" s="1"/>
  <c r="BA1040" i="3"/>
  <c r="B1054" i="3"/>
  <c r="BS1036" i="3"/>
  <c r="BT1036" i="3" s="1"/>
  <c r="BU1036" i="3" s="1"/>
  <c r="BR1036" i="3"/>
  <c r="BD1037" i="3"/>
  <c r="BE1037" i="3" s="1"/>
  <c r="BF1037" i="3" s="1"/>
  <c r="BC1037" i="3"/>
  <c r="E1050" i="3"/>
  <c r="F1050" i="3" s="1"/>
  <c r="G1050" i="3" s="1"/>
  <c r="D1050" i="3"/>
  <c r="C1051" i="3"/>
  <c r="CM1055" i="3"/>
  <c r="CN1054" i="3"/>
  <c r="CO1054" i="3" s="1"/>
  <c r="CP1054" i="3" s="1"/>
  <c r="CQ1054" i="3" s="1"/>
  <c r="V1035" i="2"/>
  <c r="G1037" i="2"/>
  <c r="T1037" i="2"/>
  <c r="U1036" i="2"/>
  <c r="Z1036" i="2" s="1"/>
  <c r="E1039" i="2"/>
  <c r="F1038" i="2"/>
  <c r="I1038" i="2" s="1"/>
  <c r="J1033" i="1"/>
  <c r="K1033" i="1" s="1"/>
  <c r="G1034" i="1"/>
  <c r="H1034" i="1"/>
  <c r="D1036" i="1"/>
  <c r="E1036" i="1" s="1"/>
  <c r="I1036" i="1" s="1"/>
  <c r="F1035" i="1"/>
  <c r="S1057" i="6" l="1"/>
  <c r="T1056" i="6"/>
  <c r="AC1057" i="6"/>
  <c r="AF1057" i="6" s="1"/>
  <c r="AG1057" i="6" s="1"/>
  <c r="AD1058" i="6"/>
  <c r="AB1058" i="6"/>
  <c r="Z1058" i="6"/>
  <c r="AA1058" i="6"/>
  <c r="AE1058" i="6" s="1"/>
  <c r="Y1059" i="6"/>
  <c r="AP1058" i="6"/>
  <c r="AN1058" i="6"/>
  <c r="AL1058" i="6"/>
  <c r="AM1058" i="6"/>
  <c r="Q1057" i="6"/>
  <c r="T1057" i="6" s="1"/>
  <c r="P1058" i="6"/>
  <c r="O1058" i="6"/>
  <c r="N1058" i="6"/>
  <c r="M1059" i="6"/>
  <c r="R1058" i="6"/>
  <c r="AR1057" i="6"/>
  <c r="AS1057" i="6" s="1"/>
  <c r="AK1059" i="6"/>
  <c r="AR1056" i="6"/>
  <c r="AS1056" i="6" s="1"/>
  <c r="M1062" i="4"/>
  <c r="X1062" i="4"/>
  <c r="Z1062" i="4" s="1"/>
  <c r="V1063" i="4"/>
  <c r="U1064" i="4"/>
  <c r="AA1061" i="4"/>
  <c r="AB1061" i="4" s="1"/>
  <c r="H1064" i="4"/>
  <c r="I1064" i="4" s="1"/>
  <c r="K1063" i="4"/>
  <c r="N1062" i="4"/>
  <c r="O1062" i="4" s="1"/>
  <c r="DM1070" i="3"/>
  <c r="DN1070" i="3" s="1"/>
  <c r="DO1070" i="3" s="1"/>
  <c r="DP1070" i="3" s="1"/>
  <c r="CE1037" i="3"/>
  <c r="CF1037" i="3" s="1"/>
  <c r="CG1037" i="3" s="1"/>
  <c r="CD1037" i="3"/>
  <c r="BB1038" i="3"/>
  <c r="BQ1038" i="3"/>
  <c r="CC1038" i="3" s="1"/>
  <c r="BS1037" i="3"/>
  <c r="BT1037" i="3" s="1"/>
  <c r="BU1037" i="3" s="1"/>
  <c r="BR1037" i="3"/>
  <c r="BP1041" i="3"/>
  <c r="CB1041" i="3" s="1"/>
  <c r="B1055" i="3"/>
  <c r="BA1041" i="3"/>
  <c r="BD1038" i="3"/>
  <c r="BE1038" i="3" s="1"/>
  <c r="BF1038" i="3" s="1"/>
  <c r="BC1038" i="3"/>
  <c r="E1051" i="3"/>
  <c r="F1051" i="3" s="1"/>
  <c r="G1051" i="3" s="1"/>
  <c r="D1051" i="3"/>
  <c r="C1052" i="3"/>
  <c r="CM1056" i="3"/>
  <c r="CN1055" i="3"/>
  <c r="CO1055" i="3" s="1"/>
  <c r="CP1055" i="3" s="1"/>
  <c r="CQ1055" i="3" s="1"/>
  <c r="V1036" i="2"/>
  <c r="G1038" i="2"/>
  <c r="T1038" i="2"/>
  <c r="U1037" i="2"/>
  <c r="Z1037" i="2" s="1"/>
  <c r="F1039" i="2"/>
  <c r="I1039" i="2" s="1"/>
  <c r="E1040" i="2"/>
  <c r="J1034" i="1"/>
  <c r="K1034" i="1" s="1"/>
  <c r="H1035" i="1"/>
  <c r="G1035" i="1"/>
  <c r="D1037" i="1"/>
  <c r="E1037" i="1" s="1"/>
  <c r="I1037" i="1" s="1"/>
  <c r="F1036" i="1"/>
  <c r="S1058" i="6" l="1"/>
  <c r="Q1058" i="6"/>
  <c r="AP1059" i="6"/>
  <c r="AN1059" i="6"/>
  <c r="AL1059" i="6"/>
  <c r="AM1059" i="6"/>
  <c r="AD1059" i="6"/>
  <c r="AB1059" i="6"/>
  <c r="Z1059" i="6"/>
  <c r="AA1059" i="6"/>
  <c r="AE1059" i="6" s="1"/>
  <c r="Y1060" i="6"/>
  <c r="P1059" i="6"/>
  <c r="O1059" i="6"/>
  <c r="N1059" i="6"/>
  <c r="R1059" i="6"/>
  <c r="M1060" i="6"/>
  <c r="AC1058" i="6"/>
  <c r="AF1058" i="6" s="1"/>
  <c r="AG1058" i="6" s="1"/>
  <c r="AK1060" i="6"/>
  <c r="AO1059" i="6"/>
  <c r="AQ1059" i="6"/>
  <c r="AQ1058" i="6"/>
  <c r="AO1058" i="6"/>
  <c r="M1063" i="4"/>
  <c r="V1064" i="4"/>
  <c r="AA1062" i="4"/>
  <c r="AB1062" i="4" s="1"/>
  <c r="X1063" i="4"/>
  <c r="Z1063" i="4" s="1"/>
  <c r="U1065" i="4"/>
  <c r="H1065" i="4"/>
  <c r="I1065" i="4" s="1"/>
  <c r="K1064" i="4"/>
  <c r="N1063" i="4"/>
  <c r="O1063" i="4" s="1"/>
  <c r="DM1071" i="3"/>
  <c r="DN1071" i="3" s="1"/>
  <c r="DO1071" i="3" s="1"/>
  <c r="DP1071" i="3" s="1"/>
  <c r="CE1038" i="3"/>
  <c r="CF1038" i="3" s="1"/>
  <c r="CG1038" i="3" s="1"/>
  <c r="CD1038" i="3"/>
  <c r="BS1038" i="3"/>
  <c r="BT1038" i="3" s="1"/>
  <c r="BU1038" i="3" s="1"/>
  <c r="BR1038" i="3"/>
  <c r="BB1039" i="3"/>
  <c r="BQ1039" i="3"/>
  <c r="CC1039" i="3" s="1"/>
  <c r="BP1042" i="3"/>
  <c r="CB1042" i="3" s="1"/>
  <c r="BA1042" i="3"/>
  <c r="B1056" i="3"/>
  <c r="BD1039" i="3"/>
  <c r="BE1039" i="3" s="1"/>
  <c r="BF1039" i="3" s="1"/>
  <c r="BC1039" i="3"/>
  <c r="E1052" i="3"/>
  <c r="F1052" i="3" s="1"/>
  <c r="G1052" i="3" s="1"/>
  <c r="D1052" i="3"/>
  <c r="C1053" i="3"/>
  <c r="CM1057" i="3"/>
  <c r="CN1056" i="3"/>
  <c r="CO1056" i="3" s="1"/>
  <c r="CP1056" i="3" s="1"/>
  <c r="CQ1056" i="3" s="1"/>
  <c r="V1037" i="2"/>
  <c r="G1039" i="2"/>
  <c r="T1039" i="2"/>
  <c r="U1038" i="2"/>
  <c r="Z1038" i="2" s="1"/>
  <c r="E1041" i="2"/>
  <c r="F1040" i="2"/>
  <c r="I1040" i="2" s="1"/>
  <c r="J1035" i="1"/>
  <c r="K1035" i="1" s="1"/>
  <c r="H1036" i="1"/>
  <c r="G1036" i="1"/>
  <c r="D1038" i="1"/>
  <c r="E1038" i="1" s="1"/>
  <c r="I1038" i="1" s="1"/>
  <c r="F1037" i="1"/>
  <c r="AR1059" i="6" l="1"/>
  <c r="AS1059" i="6" s="1"/>
  <c r="T1058" i="6"/>
  <c r="S1059" i="6"/>
  <c r="AC1059" i="6"/>
  <c r="Q1059" i="6"/>
  <c r="AP1060" i="6"/>
  <c r="AN1060" i="6"/>
  <c r="AM1060" i="6"/>
  <c r="AL1060" i="6"/>
  <c r="AF1059" i="6"/>
  <c r="AG1059" i="6" s="1"/>
  <c r="R1060" i="6"/>
  <c r="O1060" i="6"/>
  <c r="P1060" i="6"/>
  <c r="M1061" i="6"/>
  <c r="N1060" i="6"/>
  <c r="AB1060" i="6"/>
  <c r="AD1060" i="6"/>
  <c r="Z1060" i="6"/>
  <c r="AA1060" i="6"/>
  <c r="AE1060" i="6" s="1"/>
  <c r="Y1061" i="6"/>
  <c r="AR1058" i="6"/>
  <c r="AS1058" i="6" s="1"/>
  <c r="AK1061" i="6"/>
  <c r="AQ1060" i="6"/>
  <c r="M1064" i="4"/>
  <c r="V1065" i="4"/>
  <c r="X1064" i="4"/>
  <c r="Z1064" i="4" s="1"/>
  <c r="U1066" i="4"/>
  <c r="AA1063" i="4"/>
  <c r="AB1063" i="4" s="1"/>
  <c r="H1066" i="4"/>
  <c r="I1066" i="4" s="1"/>
  <c r="K1065" i="4"/>
  <c r="M1065" i="4" s="1"/>
  <c r="N1064" i="4"/>
  <c r="O1064" i="4" s="1"/>
  <c r="DM1072" i="3"/>
  <c r="DN1072" i="3" s="1"/>
  <c r="DO1072" i="3" s="1"/>
  <c r="DP1072" i="3" s="1"/>
  <c r="CE1039" i="3"/>
  <c r="CF1039" i="3" s="1"/>
  <c r="CG1039" i="3" s="1"/>
  <c r="CD1039" i="3"/>
  <c r="BB1040" i="3"/>
  <c r="BQ1040" i="3"/>
  <c r="CC1040" i="3" s="1"/>
  <c r="BP1043" i="3"/>
  <c r="CB1043" i="3" s="1"/>
  <c r="BA1043" i="3"/>
  <c r="B1057" i="3"/>
  <c r="BS1039" i="3"/>
  <c r="BT1039" i="3" s="1"/>
  <c r="BU1039" i="3" s="1"/>
  <c r="BR1039" i="3"/>
  <c r="BD1040" i="3"/>
  <c r="BE1040" i="3" s="1"/>
  <c r="BF1040" i="3" s="1"/>
  <c r="BC1040" i="3"/>
  <c r="E1053" i="3"/>
  <c r="F1053" i="3" s="1"/>
  <c r="G1053" i="3" s="1"/>
  <c r="D1053" i="3"/>
  <c r="C1054" i="3"/>
  <c r="CM1058" i="3"/>
  <c r="CN1057" i="3"/>
  <c r="CO1057" i="3" s="1"/>
  <c r="CP1057" i="3" s="1"/>
  <c r="CQ1057" i="3" s="1"/>
  <c r="V1038" i="2"/>
  <c r="G1040" i="2"/>
  <c r="T1040" i="2"/>
  <c r="U1039" i="2"/>
  <c r="Z1039" i="2" s="1"/>
  <c r="F1041" i="2"/>
  <c r="I1041" i="2" s="1"/>
  <c r="E1042" i="2"/>
  <c r="J1036" i="1"/>
  <c r="K1036" i="1" s="1"/>
  <c r="H1037" i="1"/>
  <c r="G1037" i="1"/>
  <c r="D1039" i="1"/>
  <c r="E1039" i="1" s="1"/>
  <c r="I1039" i="1" s="1"/>
  <c r="F1038" i="1"/>
  <c r="T1059" i="6" l="1"/>
  <c r="S1060" i="6"/>
  <c r="Q1060" i="6"/>
  <c r="AD1061" i="6"/>
  <c r="AB1061" i="6"/>
  <c r="Z1061" i="6"/>
  <c r="AA1061" i="6"/>
  <c r="AE1061" i="6" s="1"/>
  <c r="Y1062" i="6"/>
  <c r="AP1061" i="6"/>
  <c r="AN1061" i="6"/>
  <c r="AL1061" i="6"/>
  <c r="AM1061" i="6"/>
  <c r="O1061" i="6"/>
  <c r="P1061" i="6"/>
  <c r="N1061" i="6"/>
  <c r="R1061" i="6"/>
  <c r="M1062" i="6"/>
  <c r="AC1060" i="6"/>
  <c r="AF1060" i="6" s="1"/>
  <c r="AG1060" i="6" s="1"/>
  <c r="AO1060" i="6"/>
  <c r="AR1060" i="6" s="1"/>
  <c r="AS1060" i="6" s="1"/>
  <c r="AK1062" i="6"/>
  <c r="X1065" i="4"/>
  <c r="Z1065" i="4" s="1"/>
  <c r="V1066" i="4"/>
  <c r="U1067" i="4"/>
  <c r="AA1064" i="4"/>
  <c r="AB1064" i="4" s="1"/>
  <c r="H1067" i="4"/>
  <c r="I1067" i="4" s="1"/>
  <c r="K1066" i="4"/>
  <c r="M1066" i="4" s="1"/>
  <c r="N1065" i="4"/>
  <c r="O1065" i="4" s="1"/>
  <c r="DM1073" i="3"/>
  <c r="DN1073" i="3" s="1"/>
  <c r="DO1073" i="3" s="1"/>
  <c r="DP1073" i="3" s="1"/>
  <c r="CE1040" i="3"/>
  <c r="CF1040" i="3" s="1"/>
  <c r="CG1040" i="3" s="1"/>
  <c r="CD1040" i="3"/>
  <c r="BB1041" i="3"/>
  <c r="BQ1041" i="3"/>
  <c r="CC1041" i="3" s="1"/>
  <c r="BP1044" i="3"/>
  <c r="CB1044" i="3" s="1"/>
  <c r="B1058" i="3"/>
  <c r="BA1044" i="3"/>
  <c r="BS1040" i="3"/>
  <c r="BT1040" i="3" s="1"/>
  <c r="BU1040" i="3" s="1"/>
  <c r="BR1040" i="3"/>
  <c r="BD1041" i="3"/>
  <c r="BE1041" i="3" s="1"/>
  <c r="BF1041" i="3" s="1"/>
  <c r="BC1041" i="3"/>
  <c r="E1054" i="3"/>
  <c r="F1054" i="3" s="1"/>
  <c r="G1054" i="3" s="1"/>
  <c r="D1054" i="3"/>
  <c r="C1055" i="3"/>
  <c r="CM1059" i="3"/>
  <c r="CN1058" i="3"/>
  <c r="CO1058" i="3" s="1"/>
  <c r="CP1058" i="3" s="1"/>
  <c r="CQ1058" i="3" s="1"/>
  <c r="V1039" i="2"/>
  <c r="G1041" i="2"/>
  <c r="T1041" i="2"/>
  <c r="U1040" i="2"/>
  <c r="Z1040" i="2" s="1"/>
  <c r="E1043" i="2"/>
  <c r="F1042" i="2"/>
  <c r="I1042" i="2" s="1"/>
  <c r="J1037" i="1"/>
  <c r="K1037" i="1" s="1"/>
  <c r="H1038" i="1"/>
  <c r="G1038" i="1"/>
  <c r="D1040" i="1"/>
  <c r="E1040" i="1" s="1"/>
  <c r="I1040" i="1" s="1"/>
  <c r="F1039" i="1"/>
  <c r="S1061" i="6" l="1"/>
  <c r="T1060" i="6"/>
  <c r="Q1061" i="6"/>
  <c r="T1061" i="6" s="1"/>
  <c r="AO1061" i="6"/>
  <c r="AD1062" i="6"/>
  <c r="AB1062" i="6"/>
  <c r="Z1062" i="6"/>
  <c r="AA1062" i="6"/>
  <c r="AE1062" i="6" s="1"/>
  <c r="Y1063" i="6"/>
  <c r="AP1062" i="6"/>
  <c r="AN1062" i="6"/>
  <c r="AL1062" i="6"/>
  <c r="AM1062" i="6"/>
  <c r="O1062" i="6"/>
  <c r="M1063" i="6"/>
  <c r="R1062" i="6"/>
  <c r="N1062" i="6"/>
  <c r="P1062" i="6"/>
  <c r="AC1061" i="6"/>
  <c r="AF1061" i="6" s="1"/>
  <c r="AG1061" i="6" s="1"/>
  <c r="AK1063" i="6"/>
  <c r="AQ1061" i="6"/>
  <c r="AR1061" i="6" s="1"/>
  <c r="AS1061" i="6" s="1"/>
  <c r="X1066" i="4"/>
  <c r="V1067" i="4"/>
  <c r="U1068" i="4"/>
  <c r="Z1066" i="4"/>
  <c r="AA1065" i="4"/>
  <c r="AB1065" i="4" s="1"/>
  <c r="H1068" i="4"/>
  <c r="I1068" i="4" s="1"/>
  <c r="K1067" i="4"/>
  <c r="N1066" i="4"/>
  <c r="O1066" i="4" s="1"/>
  <c r="DM1074" i="3"/>
  <c r="DN1074" i="3" s="1"/>
  <c r="DO1074" i="3" s="1"/>
  <c r="DP1074" i="3" s="1"/>
  <c r="CE1041" i="3"/>
  <c r="CF1041" i="3" s="1"/>
  <c r="CG1041" i="3" s="1"/>
  <c r="CD1041" i="3"/>
  <c r="BS1041" i="3"/>
  <c r="BT1041" i="3" s="1"/>
  <c r="BU1041" i="3" s="1"/>
  <c r="BR1041" i="3"/>
  <c r="BB1042" i="3"/>
  <c r="BQ1042" i="3"/>
  <c r="CC1042" i="3" s="1"/>
  <c r="BP1045" i="3"/>
  <c r="CB1045" i="3" s="1"/>
  <c r="B1059" i="3"/>
  <c r="BA1045" i="3"/>
  <c r="BD1042" i="3"/>
  <c r="BE1042" i="3" s="1"/>
  <c r="BF1042" i="3" s="1"/>
  <c r="BC1042" i="3"/>
  <c r="E1055" i="3"/>
  <c r="F1055" i="3" s="1"/>
  <c r="G1055" i="3" s="1"/>
  <c r="D1055" i="3"/>
  <c r="C1056" i="3"/>
  <c r="CM1060" i="3"/>
  <c r="CN1059" i="3"/>
  <c r="CO1059" i="3" s="1"/>
  <c r="CP1059" i="3" s="1"/>
  <c r="CQ1059" i="3" s="1"/>
  <c r="V1040" i="2"/>
  <c r="G1042" i="2"/>
  <c r="U1041" i="2"/>
  <c r="Z1041" i="2" s="1"/>
  <c r="T1042" i="2"/>
  <c r="E1044" i="2"/>
  <c r="F1043" i="2"/>
  <c r="I1043" i="2" s="1"/>
  <c r="J1038" i="1"/>
  <c r="K1038" i="1" s="1"/>
  <c r="H1039" i="1"/>
  <c r="G1039" i="1"/>
  <c r="D1041" i="1"/>
  <c r="E1041" i="1" s="1"/>
  <c r="I1041" i="1" s="1"/>
  <c r="F1040" i="1"/>
  <c r="S1062" i="6" l="1"/>
  <c r="Q1062" i="6"/>
  <c r="T1062" i="6" s="1"/>
  <c r="O1063" i="6"/>
  <c r="M1064" i="6"/>
  <c r="P1063" i="6"/>
  <c r="R1063" i="6"/>
  <c r="N1063" i="6"/>
  <c r="AP1063" i="6"/>
  <c r="AN1063" i="6"/>
  <c r="AM1063" i="6"/>
  <c r="AQ1063" i="6" s="1"/>
  <c r="AL1063" i="6"/>
  <c r="AD1063" i="6"/>
  <c r="AB1063" i="6"/>
  <c r="Z1063" i="6"/>
  <c r="AA1063" i="6"/>
  <c r="Y1064" i="6"/>
  <c r="AC1062" i="6"/>
  <c r="AF1062" i="6" s="1"/>
  <c r="AG1062" i="6" s="1"/>
  <c r="AQ1062" i="6"/>
  <c r="AK1064" i="6"/>
  <c r="AO1062" i="6"/>
  <c r="M1067" i="4"/>
  <c r="X1067" i="4"/>
  <c r="V1068" i="4"/>
  <c r="U1069" i="4"/>
  <c r="AA1066" i="4"/>
  <c r="AB1066" i="4" s="1"/>
  <c r="Z1067" i="4"/>
  <c r="H1069" i="4"/>
  <c r="K1068" i="4"/>
  <c r="M1068" i="4" s="1"/>
  <c r="N1068" i="4" s="1"/>
  <c r="O1068" i="4" s="1"/>
  <c r="N1067" i="4"/>
  <c r="O1067" i="4" s="1"/>
  <c r="I1069" i="4"/>
  <c r="DM1075" i="3"/>
  <c r="DN1075" i="3" s="1"/>
  <c r="DO1075" i="3" s="1"/>
  <c r="DP1075" i="3" s="1"/>
  <c r="CE1042" i="3"/>
  <c r="CF1042" i="3" s="1"/>
  <c r="CG1042" i="3" s="1"/>
  <c r="CD1042" i="3"/>
  <c r="BP1046" i="3"/>
  <c r="CB1046" i="3" s="1"/>
  <c r="B1060" i="3"/>
  <c r="BA1046" i="3"/>
  <c r="BB1043" i="3"/>
  <c r="BQ1043" i="3"/>
  <c r="CC1043" i="3" s="1"/>
  <c r="BR1042" i="3"/>
  <c r="BS1042" i="3"/>
  <c r="BT1042" i="3" s="1"/>
  <c r="BU1042" i="3" s="1"/>
  <c r="BD1043" i="3"/>
  <c r="BE1043" i="3" s="1"/>
  <c r="BF1043" i="3" s="1"/>
  <c r="BC1043" i="3"/>
  <c r="D1056" i="3"/>
  <c r="E1056" i="3"/>
  <c r="F1056" i="3" s="1"/>
  <c r="G1056" i="3" s="1"/>
  <c r="C1057" i="3"/>
  <c r="CM1061" i="3"/>
  <c r="CN1060" i="3"/>
  <c r="CO1060" i="3" s="1"/>
  <c r="CP1060" i="3" s="1"/>
  <c r="CQ1060" i="3" s="1"/>
  <c r="V1041" i="2"/>
  <c r="G1043" i="2"/>
  <c r="T1043" i="2"/>
  <c r="U1042" i="2"/>
  <c r="Z1042" i="2" s="1"/>
  <c r="E1045" i="2"/>
  <c r="F1044" i="2"/>
  <c r="I1044" i="2" s="1"/>
  <c r="J1039" i="1"/>
  <c r="K1039" i="1" s="1"/>
  <c r="H1040" i="1"/>
  <c r="G1040" i="1"/>
  <c r="D1042" i="1"/>
  <c r="E1042" i="1" s="1"/>
  <c r="I1042" i="1" s="1"/>
  <c r="F1041" i="1"/>
  <c r="AC1063" i="6" l="1"/>
  <c r="AP1064" i="6"/>
  <c r="AN1064" i="6"/>
  <c r="AL1064" i="6"/>
  <c r="AM1064" i="6"/>
  <c r="Q1063" i="6"/>
  <c r="AD1064" i="6"/>
  <c r="AB1064" i="6"/>
  <c r="Z1064" i="6"/>
  <c r="AA1064" i="6"/>
  <c r="AE1064" i="6" s="1"/>
  <c r="Y1065" i="6"/>
  <c r="R1064" i="6"/>
  <c r="P1064" i="6"/>
  <c r="O1064" i="6"/>
  <c r="N1064" i="6"/>
  <c r="M1065" i="6"/>
  <c r="AE1063" i="6"/>
  <c r="AF1063" i="6" s="1"/>
  <c r="AG1063" i="6" s="1"/>
  <c r="S1063" i="6"/>
  <c r="AK1065" i="6"/>
  <c r="AO1063" i="6"/>
  <c r="AR1063" i="6" s="1"/>
  <c r="AS1063" i="6" s="1"/>
  <c r="AR1062" i="6"/>
  <c r="AS1062" i="6" s="1"/>
  <c r="V1069" i="4"/>
  <c r="U1070" i="4"/>
  <c r="X1068" i="4"/>
  <c r="Z1068" i="4" s="1"/>
  <c r="AA1067" i="4"/>
  <c r="AB1067" i="4" s="1"/>
  <c r="H1070" i="4"/>
  <c r="I1070" i="4" s="1"/>
  <c r="K1069" i="4"/>
  <c r="M1069" i="4" s="1"/>
  <c r="N1069" i="4" s="1"/>
  <c r="O1069" i="4" s="1"/>
  <c r="DM1076" i="3"/>
  <c r="DN1076" i="3" s="1"/>
  <c r="DO1076" i="3" s="1"/>
  <c r="DP1076" i="3" s="1"/>
  <c r="CE1043" i="3"/>
  <c r="CF1043" i="3" s="1"/>
  <c r="CG1043" i="3" s="1"/>
  <c r="CD1043" i="3"/>
  <c r="BB1044" i="3"/>
  <c r="BQ1044" i="3"/>
  <c r="CC1044" i="3" s="1"/>
  <c r="BP1047" i="3"/>
  <c r="CB1047" i="3" s="1"/>
  <c r="BA1047" i="3"/>
  <c r="B1061" i="3"/>
  <c r="BR1043" i="3"/>
  <c r="BS1043" i="3"/>
  <c r="BT1043" i="3" s="1"/>
  <c r="BU1043" i="3" s="1"/>
  <c r="BD1044" i="3"/>
  <c r="BE1044" i="3" s="1"/>
  <c r="BF1044" i="3" s="1"/>
  <c r="BC1044" i="3"/>
  <c r="D1057" i="3"/>
  <c r="E1057" i="3"/>
  <c r="F1057" i="3" s="1"/>
  <c r="G1057" i="3" s="1"/>
  <c r="C1058" i="3"/>
  <c r="CM1062" i="3"/>
  <c r="CN1061" i="3"/>
  <c r="CO1061" i="3" s="1"/>
  <c r="CP1061" i="3" s="1"/>
  <c r="CQ1061" i="3" s="1"/>
  <c r="V1042" i="2"/>
  <c r="J1040" i="1"/>
  <c r="K1040" i="1" s="1"/>
  <c r="G1044" i="2"/>
  <c r="T1044" i="2"/>
  <c r="U1043" i="2"/>
  <c r="Z1043" i="2" s="1"/>
  <c r="F1045" i="2"/>
  <c r="I1045" i="2" s="1"/>
  <c r="E1046" i="2"/>
  <c r="G1041" i="1"/>
  <c r="H1041" i="1"/>
  <c r="D1043" i="1"/>
  <c r="E1043" i="1" s="1"/>
  <c r="I1043" i="1" s="1"/>
  <c r="F1042" i="1"/>
  <c r="T1063" i="6" l="1"/>
  <c r="AD1065" i="6"/>
  <c r="AB1065" i="6"/>
  <c r="Z1065" i="6"/>
  <c r="AA1065" i="6"/>
  <c r="AE1065" i="6" s="1"/>
  <c r="Y1066" i="6"/>
  <c r="O1065" i="6"/>
  <c r="M1066" i="6"/>
  <c r="N1065" i="6"/>
  <c r="R1065" i="6"/>
  <c r="P1065" i="6"/>
  <c r="AP1065" i="6"/>
  <c r="AN1065" i="6"/>
  <c r="AL1065" i="6"/>
  <c r="AM1065" i="6"/>
  <c r="AC1064" i="6"/>
  <c r="AF1064" i="6" s="1"/>
  <c r="AG1064" i="6" s="1"/>
  <c r="S1064" i="6"/>
  <c r="Q1064" i="6"/>
  <c r="AQ1064" i="6"/>
  <c r="AK1066" i="6"/>
  <c r="AO1064" i="6"/>
  <c r="V1070" i="4"/>
  <c r="AA1068" i="4"/>
  <c r="AB1068" i="4" s="1"/>
  <c r="X1069" i="4"/>
  <c r="Z1069" i="4" s="1"/>
  <c r="U1071" i="4"/>
  <c r="H1071" i="4"/>
  <c r="K1070" i="4"/>
  <c r="M1070" i="4" s="1"/>
  <c r="N1070" i="4" s="1"/>
  <c r="O1070" i="4" s="1"/>
  <c r="I1071" i="4"/>
  <c r="DM1077" i="3"/>
  <c r="DN1077" i="3" s="1"/>
  <c r="DO1077" i="3" s="1"/>
  <c r="DP1077" i="3" s="1"/>
  <c r="CE1044" i="3"/>
  <c r="CF1044" i="3" s="1"/>
  <c r="CG1044" i="3" s="1"/>
  <c r="CD1044" i="3"/>
  <c r="BB1045" i="3"/>
  <c r="BQ1045" i="3"/>
  <c r="CC1045" i="3" s="1"/>
  <c r="BP1048" i="3"/>
  <c r="CB1048" i="3" s="1"/>
  <c r="B1062" i="3"/>
  <c r="BA1048" i="3"/>
  <c r="BS1044" i="3"/>
  <c r="BT1044" i="3" s="1"/>
  <c r="BU1044" i="3" s="1"/>
  <c r="BR1044" i="3"/>
  <c r="BD1045" i="3"/>
  <c r="BE1045" i="3" s="1"/>
  <c r="BF1045" i="3" s="1"/>
  <c r="BC1045" i="3"/>
  <c r="E1058" i="3"/>
  <c r="F1058" i="3" s="1"/>
  <c r="G1058" i="3" s="1"/>
  <c r="D1058" i="3"/>
  <c r="C1059" i="3"/>
  <c r="CM1063" i="3"/>
  <c r="CQ1062" i="3"/>
  <c r="CN1062" i="3"/>
  <c r="CO1062" i="3" s="1"/>
  <c r="CP1062" i="3" s="1"/>
  <c r="V1043" i="2"/>
  <c r="G1045" i="2"/>
  <c r="T1045" i="2"/>
  <c r="U1044" i="2"/>
  <c r="Z1044" i="2" s="1"/>
  <c r="E1047" i="2"/>
  <c r="F1046" i="2"/>
  <c r="I1046" i="2" s="1"/>
  <c r="J1041" i="1"/>
  <c r="K1041" i="1" s="1"/>
  <c r="G1042" i="1"/>
  <c r="H1042" i="1"/>
  <c r="D1044" i="1"/>
  <c r="E1044" i="1" s="1"/>
  <c r="I1044" i="1" s="1"/>
  <c r="F1043" i="1"/>
  <c r="AO1065" i="6" l="1"/>
  <c r="AQ1065" i="6"/>
  <c r="T1064" i="6"/>
  <c r="Q1065" i="6"/>
  <c r="AR1065" i="6"/>
  <c r="AS1065" i="6" s="1"/>
  <c r="AD1066" i="6"/>
  <c r="AB1066" i="6"/>
  <c r="Z1066" i="6"/>
  <c r="AA1066" i="6"/>
  <c r="AE1066" i="6" s="1"/>
  <c r="Y1067" i="6"/>
  <c r="S1065" i="6"/>
  <c r="T1065" i="6" s="1"/>
  <c r="AC1065" i="6"/>
  <c r="AF1065" i="6" s="1"/>
  <c r="AG1065" i="6" s="1"/>
  <c r="AP1066" i="6"/>
  <c r="AN1066" i="6"/>
  <c r="AL1066" i="6"/>
  <c r="AM1066" i="6"/>
  <c r="O1066" i="6"/>
  <c r="N1066" i="6"/>
  <c r="M1067" i="6"/>
  <c r="R1066" i="6"/>
  <c r="P1066" i="6"/>
  <c r="AK1067" i="6"/>
  <c r="AR1064" i="6"/>
  <c r="AS1064" i="6" s="1"/>
  <c r="V1071" i="4"/>
  <c r="AA1069" i="4"/>
  <c r="AB1069" i="4" s="1"/>
  <c r="U1072" i="4"/>
  <c r="X1071" i="4"/>
  <c r="X1070" i="4"/>
  <c r="Z1070" i="4" s="1"/>
  <c r="H1072" i="4"/>
  <c r="K1071" i="4"/>
  <c r="I1072" i="4"/>
  <c r="DM1078" i="3"/>
  <c r="DN1078" i="3" s="1"/>
  <c r="DO1078" i="3" s="1"/>
  <c r="DP1078" i="3" s="1"/>
  <c r="CE1045" i="3"/>
  <c r="CF1045" i="3" s="1"/>
  <c r="CG1045" i="3" s="1"/>
  <c r="CD1045" i="3"/>
  <c r="BB1046" i="3"/>
  <c r="BQ1046" i="3"/>
  <c r="CC1046" i="3" s="1"/>
  <c r="BS1045" i="3"/>
  <c r="BT1045" i="3" s="1"/>
  <c r="BU1045" i="3" s="1"/>
  <c r="BR1045" i="3"/>
  <c r="BP1049" i="3"/>
  <c r="CB1049" i="3" s="1"/>
  <c r="B1063" i="3"/>
  <c r="BA1049" i="3"/>
  <c r="BD1046" i="3"/>
  <c r="BE1046" i="3" s="1"/>
  <c r="BF1046" i="3" s="1"/>
  <c r="BC1046" i="3"/>
  <c r="E1059" i="3"/>
  <c r="F1059" i="3" s="1"/>
  <c r="G1059" i="3" s="1"/>
  <c r="D1059" i="3"/>
  <c r="C1060" i="3"/>
  <c r="CM1064" i="3"/>
  <c r="CQ1063" i="3"/>
  <c r="CN1063" i="3"/>
  <c r="CO1063" i="3" s="1"/>
  <c r="CP1063" i="3" s="1"/>
  <c r="V1044" i="2"/>
  <c r="G1046" i="2"/>
  <c r="U1045" i="2"/>
  <c r="Z1045" i="2" s="1"/>
  <c r="T1046" i="2"/>
  <c r="F1047" i="2"/>
  <c r="I1047" i="2" s="1"/>
  <c r="E1048" i="2"/>
  <c r="J1042" i="1"/>
  <c r="K1042" i="1" s="1"/>
  <c r="H1043" i="1"/>
  <c r="G1043" i="1"/>
  <c r="D1045" i="1"/>
  <c r="E1045" i="1" s="1"/>
  <c r="I1045" i="1" s="1"/>
  <c r="F1044" i="1"/>
  <c r="Q1066" i="6" l="1"/>
  <c r="AQ1066" i="6"/>
  <c r="AO1066" i="6"/>
  <c r="AR1066" i="6"/>
  <c r="AS1066" i="6" s="1"/>
  <c r="AD1067" i="6"/>
  <c r="AB1067" i="6"/>
  <c r="AA1067" i="6"/>
  <c r="AE1067" i="6" s="1"/>
  <c r="Z1067" i="6"/>
  <c r="Y1068" i="6"/>
  <c r="R1067" i="6"/>
  <c r="P1067" i="6"/>
  <c r="O1067" i="6"/>
  <c r="N1067" i="6"/>
  <c r="M1068" i="6"/>
  <c r="AP1067" i="6"/>
  <c r="AN1067" i="6"/>
  <c r="AL1067" i="6"/>
  <c r="AO1067" i="6" s="1"/>
  <c r="AM1067" i="6"/>
  <c r="S1066" i="6"/>
  <c r="AC1066" i="6"/>
  <c r="AF1066" i="6" s="1"/>
  <c r="AG1066" i="6" s="1"/>
  <c r="AK1068" i="6"/>
  <c r="M1071" i="4"/>
  <c r="N1071" i="4" s="1"/>
  <c r="O1071" i="4" s="1"/>
  <c r="V1072" i="4"/>
  <c r="AA1070" i="4"/>
  <c r="AB1070" i="4" s="1"/>
  <c r="Z1071" i="4"/>
  <c r="X1072" i="4"/>
  <c r="U1073" i="4"/>
  <c r="H1073" i="4"/>
  <c r="K1072" i="4"/>
  <c r="I1073" i="4"/>
  <c r="DM1079" i="3"/>
  <c r="DN1079" i="3" s="1"/>
  <c r="DO1079" i="3" s="1"/>
  <c r="DP1079" i="3" s="1"/>
  <c r="CE1046" i="3"/>
  <c r="CF1046" i="3" s="1"/>
  <c r="CG1046" i="3" s="1"/>
  <c r="CD1046" i="3"/>
  <c r="BS1046" i="3"/>
  <c r="BT1046" i="3" s="1"/>
  <c r="BU1046" i="3" s="1"/>
  <c r="BR1046" i="3"/>
  <c r="BB1047" i="3"/>
  <c r="BQ1047" i="3"/>
  <c r="CC1047" i="3" s="1"/>
  <c r="BP1050" i="3"/>
  <c r="CB1050" i="3" s="1"/>
  <c r="BA1050" i="3"/>
  <c r="B1064" i="3"/>
  <c r="BD1047" i="3"/>
  <c r="BE1047" i="3" s="1"/>
  <c r="BF1047" i="3" s="1"/>
  <c r="BC1047" i="3"/>
  <c r="E1060" i="3"/>
  <c r="F1060" i="3" s="1"/>
  <c r="G1060" i="3" s="1"/>
  <c r="D1060" i="3"/>
  <c r="C1061" i="3"/>
  <c r="CM1065" i="3"/>
  <c r="CQ1064" i="3"/>
  <c r="CN1064" i="3"/>
  <c r="CO1064" i="3" s="1"/>
  <c r="CP1064" i="3" s="1"/>
  <c r="V1045" i="2"/>
  <c r="G1047" i="2"/>
  <c r="T1047" i="2"/>
  <c r="U1046" i="2"/>
  <c r="Z1046" i="2" s="1"/>
  <c r="E1049" i="2"/>
  <c r="F1048" i="2"/>
  <c r="I1048" i="2" s="1"/>
  <c r="J1043" i="1"/>
  <c r="K1043" i="1" s="1"/>
  <c r="H1044" i="1"/>
  <c r="G1044" i="1"/>
  <c r="D1046" i="1"/>
  <c r="E1046" i="1" s="1"/>
  <c r="I1046" i="1" s="1"/>
  <c r="F1045" i="1"/>
  <c r="T1066" i="6" l="1"/>
  <c r="S1067" i="6"/>
  <c r="O1068" i="6"/>
  <c r="P1068" i="6"/>
  <c r="N1068" i="6"/>
  <c r="M1069" i="6"/>
  <c r="R1068" i="6"/>
  <c r="AP1068" i="6"/>
  <c r="AN1068" i="6"/>
  <c r="AL1068" i="6"/>
  <c r="AM1068" i="6"/>
  <c r="AD1068" i="6"/>
  <c r="AB1068" i="6"/>
  <c r="Z1068" i="6"/>
  <c r="AA1068" i="6"/>
  <c r="Y1069" i="6"/>
  <c r="AC1067" i="6"/>
  <c r="AF1067" i="6" s="1"/>
  <c r="AG1067" i="6" s="1"/>
  <c r="Q1067" i="6"/>
  <c r="AK1069" i="6"/>
  <c r="AQ1067" i="6"/>
  <c r="AR1067" i="6" s="1"/>
  <c r="AS1067" i="6" s="1"/>
  <c r="M1072" i="4"/>
  <c r="N1072" i="4" s="1"/>
  <c r="O1072" i="4" s="1"/>
  <c r="V1073" i="4"/>
  <c r="AA1071" i="4"/>
  <c r="AB1071" i="4" s="1"/>
  <c r="U1074" i="4"/>
  <c r="Z1072" i="4"/>
  <c r="H1074" i="4"/>
  <c r="K1073" i="4"/>
  <c r="M1073" i="4" s="1"/>
  <c r="N1073" i="4" s="1"/>
  <c r="O1073" i="4" s="1"/>
  <c r="I1074" i="4"/>
  <c r="DM1080" i="3"/>
  <c r="DN1080" i="3" s="1"/>
  <c r="DO1080" i="3" s="1"/>
  <c r="DP1080" i="3" s="1"/>
  <c r="CE1047" i="3"/>
  <c r="CF1047" i="3" s="1"/>
  <c r="CG1047" i="3" s="1"/>
  <c r="CD1047" i="3"/>
  <c r="BB1048" i="3"/>
  <c r="BQ1048" i="3"/>
  <c r="CC1048" i="3" s="1"/>
  <c r="BP1051" i="3"/>
  <c r="CB1051" i="3" s="1"/>
  <c r="BA1051" i="3"/>
  <c r="B1065" i="3"/>
  <c r="BS1047" i="3"/>
  <c r="BT1047" i="3" s="1"/>
  <c r="BU1047" i="3" s="1"/>
  <c r="BR1047" i="3"/>
  <c r="BD1048" i="3"/>
  <c r="BE1048" i="3" s="1"/>
  <c r="BF1048" i="3" s="1"/>
  <c r="BC1048" i="3"/>
  <c r="E1061" i="3"/>
  <c r="F1061" i="3" s="1"/>
  <c r="G1061" i="3" s="1"/>
  <c r="D1061" i="3"/>
  <c r="C1062" i="3"/>
  <c r="CM1066" i="3"/>
  <c r="CQ1065" i="3"/>
  <c r="CN1065" i="3"/>
  <c r="CO1065" i="3" s="1"/>
  <c r="CP1065" i="3" s="1"/>
  <c r="V1046" i="2"/>
  <c r="G1048" i="2"/>
  <c r="T1048" i="2"/>
  <c r="U1047" i="2"/>
  <c r="Z1047" i="2" s="1"/>
  <c r="E1050" i="2"/>
  <c r="F1049" i="2"/>
  <c r="I1049" i="2" s="1"/>
  <c r="J1044" i="1"/>
  <c r="K1044" i="1" s="1"/>
  <c r="H1045" i="1"/>
  <c r="G1045" i="1"/>
  <c r="D1047" i="1"/>
  <c r="E1047" i="1" s="1"/>
  <c r="I1047" i="1" s="1"/>
  <c r="F1046" i="1"/>
  <c r="T1067" i="6" l="1"/>
  <c r="AP1069" i="6"/>
  <c r="AN1069" i="6"/>
  <c r="AL1069" i="6"/>
  <c r="AM1069" i="6"/>
  <c r="R1069" i="6"/>
  <c r="P1069" i="6"/>
  <c r="O1069" i="6"/>
  <c r="N1069" i="6"/>
  <c r="M1070" i="6"/>
  <c r="AD1069" i="6"/>
  <c r="AB1069" i="6"/>
  <c r="AA1069" i="6"/>
  <c r="AE1069" i="6" s="1"/>
  <c r="Z1069" i="6"/>
  <c r="Y1070" i="6"/>
  <c r="Q1068" i="6"/>
  <c r="AC1068" i="6"/>
  <c r="AE1068" i="6"/>
  <c r="S1068" i="6"/>
  <c r="AO1069" i="6"/>
  <c r="AQ1069" i="6"/>
  <c r="AR1069" i="6" s="1"/>
  <c r="AS1069" i="6" s="1"/>
  <c r="AK1070" i="6"/>
  <c r="AQ1068" i="6"/>
  <c r="AO1068" i="6"/>
  <c r="V1074" i="4"/>
  <c r="X1074" i="4" s="1"/>
  <c r="X1073" i="4"/>
  <c r="Z1073" i="4" s="1"/>
  <c r="U1075" i="4"/>
  <c r="AA1072" i="4"/>
  <c r="AB1072" i="4" s="1"/>
  <c r="H1075" i="4"/>
  <c r="K1074" i="4"/>
  <c r="I1075" i="4"/>
  <c r="DM1081" i="3"/>
  <c r="DN1081" i="3" s="1"/>
  <c r="DO1081" i="3" s="1"/>
  <c r="DP1081" i="3" s="1"/>
  <c r="CE1048" i="3"/>
  <c r="CF1048" i="3" s="1"/>
  <c r="CG1048" i="3" s="1"/>
  <c r="CD1048" i="3"/>
  <c r="BB1049" i="3"/>
  <c r="BQ1049" i="3"/>
  <c r="CC1049" i="3" s="1"/>
  <c r="BR1048" i="3"/>
  <c r="BS1048" i="3"/>
  <c r="BT1048" i="3" s="1"/>
  <c r="BU1048" i="3" s="1"/>
  <c r="BP1052" i="3"/>
  <c r="CB1052" i="3" s="1"/>
  <c r="BA1052" i="3"/>
  <c r="B1066" i="3"/>
  <c r="BD1049" i="3"/>
  <c r="BE1049" i="3" s="1"/>
  <c r="BF1049" i="3" s="1"/>
  <c r="BC1049" i="3"/>
  <c r="E1062" i="3"/>
  <c r="F1062" i="3" s="1"/>
  <c r="G1062" i="3" s="1"/>
  <c r="D1062" i="3"/>
  <c r="C1063" i="3"/>
  <c r="CM1067" i="3"/>
  <c r="CQ1066" i="3"/>
  <c r="CN1066" i="3"/>
  <c r="CO1066" i="3" s="1"/>
  <c r="CP1066" i="3" s="1"/>
  <c r="V1047" i="2"/>
  <c r="G1049" i="2"/>
  <c r="T1049" i="2"/>
  <c r="U1048" i="2"/>
  <c r="Z1048" i="2" s="1"/>
  <c r="E1051" i="2"/>
  <c r="F1050" i="2"/>
  <c r="I1050" i="2" s="1"/>
  <c r="J1045" i="1"/>
  <c r="K1045" i="1" s="1"/>
  <c r="H1046" i="1"/>
  <c r="G1046" i="1"/>
  <c r="D1048" i="1"/>
  <c r="E1048" i="1" s="1"/>
  <c r="I1048" i="1" s="1"/>
  <c r="F1047" i="1"/>
  <c r="AC1069" i="6" l="1"/>
  <c r="S1069" i="6"/>
  <c r="M1071" i="6"/>
  <c r="O1070" i="6"/>
  <c r="P1070" i="6"/>
  <c r="N1070" i="6"/>
  <c r="R1070" i="6"/>
  <c r="Q1069" i="6"/>
  <c r="T1069" i="6" s="1"/>
  <c r="AF1068" i="6"/>
  <c r="AG1068" i="6" s="1"/>
  <c r="AP1070" i="6"/>
  <c r="AN1070" i="6"/>
  <c r="AL1070" i="6"/>
  <c r="AM1070" i="6"/>
  <c r="AQ1070" i="6" s="1"/>
  <c r="T1068" i="6"/>
  <c r="AF1069" i="6"/>
  <c r="AG1069" i="6" s="1"/>
  <c r="AD1070" i="6"/>
  <c r="AB1070" i="6"/>
  <c r="Z1070" i="6"/>
  <c r="AA1070" i="6"/>
  <c r="AE1070" i="6" s="1"/>
  <c r="Y1071" i="6"/>
  <c r="AR1068" i="6"/>
  <c r="AS1068" i="6" s="1"/>
  <c r="AK1071" i="6"/>
  <c r="M1074" i="4"/>
  <c r="N1074" i="4" s="1"/>
  <c r="O1074" i="4" s="1"/>
  <c r="V1075" i="4"/>
  <c r="Z1074" i="4"/>
  <c r="AA1073" i="4"/>
  <c r="AB1073" i="4" s="1"/>
  <c r="U1076" i="4"/>
  <c r="H1076" i="4"/>
  <c r="K1075" i="4"/>
  <c r="I1076" i="4"/>
  <c r="DM1082" i="3"/>
  <c r="DN1082" i="3" s="1"/>
  <c r="DO1082" i="3" s="1"/>
  <c r="DP1082" i="3" s="1"/>
  <c r="CE1049" i="3"/>
  <c r="CF1049" i="3" s="1"/>
  <c r="CG1049" i="3" s="1"/>
  <c r="CD1049" i="3"/>
  <c r="BB1050" i="3"/>
  <c r="BQ1050" i="3"/>
  <c r="CC1050" i="3" s="1"/>
  <c r="BP1053" i="3"/>
  <c r="CB1053" i="3" s="1"/>
  <c r="B1067" i="3"/>
  <c r="BA1053" i="3"/>
  <c r="BR1049" i="3"/>
  <c r="BS1049" i="3"/>
  <c r="BT1049" i="3" s="1"/>
  <c r="BU1049" i="3" s="1"/>
  <c r="BD1050" i="3"/>
  <c r="BE1050" i="3" s="1"/>
  <c r="BF1050" i="3" s="1"/>
  <c r="BC1050" i="3"/>
  <c r="D1063" i="3"/>
  <c r="E1063" i="3"/>
  <c r="F1063" i="3" s="1"/>
  <c r="G1063" i="3" s="1"/>
  <c r="C1064" i="3"/>
  <c r="CM1068" i="3"/>
  <c r="CQ1067" i="3"/>
  <c r="CN1067" i="3"/>
  <c r="CO1067" i="3" s="1"/>
  <c r="CP1067" i="3" s="1"/>
  <c r="V1048" i="2"/>
  <c r="G1050" i="2"/>
  <c r="T1050" i="2"/>
  <c r="U1049" i="2"/>
  <c r="Z1049" i="2" s="1"/>
  <c r="F1051" i="2"/>
  <c r="I1051" i="2" s="1"/>
  <c r="E1052" i="2"/>
  <c r="J1046" i="1"/>
  <c r="K1046" i="1" s="1"/>
  <c r="H1047" i="1"/>
  <c r="G1047" i="1"/>
  <c r="D1049" i="1"/>
  <c r="E1049" i="1" s="1"/>
  <c r="I1049" i="1" s="1"/>
  <c r="F1048" i="1"/>
  <c r="AP1071" i="6" l="1"/>
  <c r="AN1071" i="6"/>
  <c r="AL1071" i="6"/>
  <c r="AM1071" i="6"/>
  <c r="AC1070" i="6"/>
  <c r="AF1070" i="6" s="1"/>
  <c r="AG1070" i="6" s="1"/>
  <c r="Q1070" i="6"/>
  <c r="AD1071" i="6"/>
  <c r="AB1071" i="6"/>
  <c r="Z1071" i="6"/>
  <c r="AA1071" i="6"/>
  <c r="AE1071" i="6" s="1"/>
  <c r="Y1072" i="6"/>
  <c r="S1070" i="6"/>
  <c r="R1071" i="6"/>
  <c r="P1071" i="6"/>
  <c r="O1071" i="6"/>
  <c r="M1072" i="6"/>
  <c r="N1071" i="6"/>
  <c r="AO1070" i="6"/>
  <c r="AK1072" i="6"/>
  <c r="AO1071" i="6"/>
  <c r="AQ1071" i="6"/>
  <c r="AR1071" i="6" s="1"/>
  <c r="AS1071" i="6" s="1"/>
  <c r="AR1070" i="6"/>
  <c r="AS1070" i="6" s="1"/>
  <c r="M1075" i="4"/>
  <c r="N1075" i="4" s="1"/>
  <c r="O1075" i="4" s="1"/>
  <c r="V1076" i="4"/>
  <c r="X1075" i="4"/>
  <c r="Z1075" i="4" s="1"/>
  <c r="U1077" i="4"/>
  <c r="AA1074" i="4"/>
  <c r="AB1074" i="4" s="1"/>
  <c r="H1077" i="4"/>
  <c r="K1076" i="4"/>
  <c r="M1076" i="4" s="1"/>
  <c r="N1076" i="4" s="1"/>
  <c r="O1076" i="4" s="1"/>
  <c r="I1077" i="4"/>
  <c r="DM1083" i="3"/>
  <c r="DN1083" i="3" s="1"/>
  <c r="DO1083" i="3" s="1"/>
  <c r="DP1083" i="3" s="1"/>
  <c r="CE1050" i="3"/>
  <c r="CF1050" i="3" s="1"/>
  <c r="CG1050" i="3" s="1"/>
  <c r="CD1050" i="3"/>
  <c r="BR1050" i="3"/>
  <c r="BS1050" i="3"/>
  <c r="BT1050" i="3" s="1"/>
  <c r="BU1050" i="3" s="1"/>
  <c r="BB1051" i="3"/>
  <c r="BQ1051" i="3"/>
  <c r="CC1051" i="3" s="1"/>
  <c r="BP1054" i="3"/>
  <c r="CB1054" i="3" s="1"/>
  <c r="B1068" i="3"/>
  <c r="BA1054" i="3"/>
  <c r="BD1051" i="3"/>
  <c r="BE1051" i="3" s="1"/>
  <c r="BF1051" i="3" s="1"/>
  <c r="BC1051" i="3"/>
  <c r="E1064" i="3"/>
  <c r="F1064" i="3" s="1"/>
  <c r="G1064" i="3" s="1"/>
  <c r="D1064" i="3"/>
  <c r="C1065" i="3"/>
  <c r="CM1069" i="3"/>
  <c r="CQ1068" i="3"/>
  <c r="CN1068" i="3"/>
  <c r="CO1068" i="3" s="1"/>
  <c r="CP1068" i="3" s="1"/>
  <c r="V1049" i="2"/>
  <c r="G1051" i="2"/>
  <c r="T1051" i="2"/>
  <c r="U1050" i="2"/>
  <c r="Z1050" i="2" s="1"/>
  <c r="E1053" i="2"/>
  <c r="F1052" i="2"/>
  <c r="I1052" i="2" s="1"/>
  <c r="J1047" i="1"/>
  <c r="K1047" i="1" s="1"/>
  <c r="H1048" i="1"/>
  <c r="G1048" i="1"/>
  <c r="D1050" i="1"/>
  <c r="E1050" i="1" s="1"/>
  <c r="I1050" i="1" s="1"/>
  <c r="F1049" i="1"/>
  <c r="S1071" i="6" l="1"/>
  <c r="T1070" i="6"/>
  <c r="AC1071" i="6"/>
  <c r="AF1071" i="6" s="1"/>
  <c r="AG1071" i="6" s="1"/>
  <c r="P1072" i="6"/>
  <c r="N1072" i="6"/>
  <c r="O1072" i="6"/>
  <c r="R1072" i="6"/>
  <c r="M1073" i="6"/>
  <c r="AP1072" i="6"/>
  <c r="AN1072" i="6"/>
  <c r="AL1072" i="6"/>
  <c r="AM1072" i="6"/>
  <c r="AD1072" i="6"/>
  <c r="AB1072" i="6"/>
  <c r="Z1072" i="6"/>
  <c r="AA1072" i="6"/>
  <c r="Y1073" i="6"/>
  <c r="Q1071" i="6"/>
  <c r="T1071" i="6" s="1"/>
  <c r="AK1073" i="6"/>
  <c r="V1077" i="4"/>
  <c r="X1076" i="4"/>
  <c r="Z1076" i="4" s="1"/>
  <c r="U1078" i="4"/>
  <c r="X1077" i="4"/>
  <c r="AA1075" i="4"/>
  <c r="AB1075" i="4" s="1"/>
  <c r="H1078" i="4"/>
  <c r="K1077" i="4"/>
  <c r="M1077" i="4" s="1"/>
  <c r="N1077" i="4" s="1"/>
  <c r="O1077" i="4" s="1"/>
  <c r="I1078" i="4"/>
  <c r="DM1084" i="3"/>
  <c r="DN1084" i="3" s="1"/>
  <c r="DO1084" i="3" s="1"/>
  <c r="DP1084" i="3" s="1"/>
  <c r="CE1051" i="3"/>
  <c r="CF1051" i="3" s="1"/>
  <c r="CG1051" i="3" s="1"/>
  <c r="CD1051" i="3"/>
  <c r="BB1052" i="3"/>
  <c r="BQ1052" i="3"/>
  <c r="CC1052" i="3" s="1"/>
  <c r="BP1055" i="3"/>
  <c r="CB1055" i="3" s="1"/>
  <c r="B1069" i="3"/>
  <c r="BA1055" i="3"/>
  <c r="BR1051" i="3"/>
  <c r="BS1051" i="3"/>
  <c r="BT1051" i="3" s="1"/>
  <c r="BU1051" i="3" s="1"/>
  <c r="BD1052" i="3"/>
  <c r="BE1052" i="3" s="1"/>
  <c r="BF1052" i="3" s="1"/>
  <c r="BC1052" i="3"/>
  <c r="E1065" i="3"/>
  <c r="F1065" i="3" s="1"/>
  <c r="G1065" i="3" s="1"/>
  <c r="D1065" i="3"/>
  <c r="C1066" i="3"/>
  <c r="CM1070" i="3"/>
  <c r="CQ1069" i="3"/>
  <c r="CN1069" i="3"/>
  <c r="CO1069" i="3" s="1"/>
  <c r="CP1069" i="3" s="1"/>
  <c r="V1050" i="2"/>
  <c r="G1052" i="2"/>
  <c r="T1052" i="2"/>
  <c r="U1051" i="2"/>
  <c r="Z1051" i="2" s="1"/>
  <c r="F1053" i="2"/>
  <c r="I1053" i="2" s="1"/>
  <c r="E1054" i="2"/>
  <c r="J1048" i="1"/>
  <c r="K1048" i="1" s="1"/>
  <c r="G1049" i="1"/>
  <c r="H1049" i="1"/>
  <c r="D1051" i="1"/>
  <c r="E1051" i="1" s="1"/>
  <c r="I1051" i="1" s="1"/>
  <c r="F1050" i="1"/>
  <c r="AC1072" i="6" l="1"/>
  <c r="R1073" i="6"/>
  <c r="N1073" i="6"/>
  <c r="M1074" i="6"/>
  <c r="O1073" i="6"/>
  <c r="S1073" i="6" s="1"/>
  <c r="P1073" i="6"/>
  <c r="AP1073" i="6"/>
  <c r="AN1073" i="6"/>
  <c r="AL1073" i="6"/>
  <c r="AO1073" i="6" s="1"/>
  <c r="AM1073" i="6"/>
  <c r="S1072" i="6"/>
  <c r="AD1073" i="6"/>
  <c r="AB1073" i="6"/>
  <c r="Z1073" i="6"/>
  <c r="AA1073" i="6"/>
  <c r="Y1074" i="6"/>
  <c r="AE1072" i="6"/>
  <c r="AF1072" i="6" s="1"/>
  <c r="AG1072" i="6" s="1"/>
  <c r="Q1072" i="6"/>
  <c r="AQ1072" i="6"/>
  <c r="AO1072" i="6"/>
  <c r="AK1074" i="6"/>
  <c r="V1078" i="4"/>
  <c r="AA1076" i="4"/>
  <c r="AB1076" i="4" s="1"/>
  <c r="Z1077" i="4"/>
  <c r="U1079" i="4"/>
  <c r="H1079" i="4"/>
  <c r="K1078" i="4"/>
  <c r="M1078" i="4" s="1"/>
  <c r="N1078" i="4" s="1"/>
  <c r="O1078" i="4" s="1"/>
  <c r="I1079" i="4"/>
  <c r="DM1085" i="3"/>
  <c r="DN1085" i="3" s="1"/>
  <c r="DO1085" i="3" s="1"/>
  <c r="DP1085" i="3" s="1"/>
  <c r="CE1052" i="3"/>
  <c r="CF1052" i="3" s="1"/>
  <c r="CG1052" i="3" s="1"/>
  <c r="CD1052" i="3"/>
  <c r="BB1053" i="3"/>
  <c r="BQ1053" i="3"/>
  <c r="CC1053" i="3" s="1"/>
  <c r="BP1056" i="3"/>
  <c r="CB1056" i="3" s="1"/>
  <c r="B1070" i="3"/>
  <c r="BA1056" i="3"/>
  <c r="BR1052" i="3"/>
  <c r="BS1052" i="3"/>
  <c r="BT1052" i="3" s="1"/>
  <c r="BU1052" i="3" s="1"/>
  <c r="BD1053" i="3"/>
  <c r="BE1053" i="3" s="1"/>
  <c r="BF1053" i="3" s="1"/>
  <c r="BC1053" i="3"/>
  <c r="E1066" i="3"/>
  <c r="F1066" i="3" s="1"/>
  <c r="G1066" i="3" s="1"/>
  <c r="D1066" i="3"/>
  <c r="C1067" i="3"/>
  <c r="CM1071" i="3"/>
  <c r="CQ1070" i="3"/>
  <c r="CN1070" i="3"/>
  <c r="CO1070" i="3" s="1"/>
  <c r="CP1070" i="3" s="1"/>
  <c r="V1051" i="2"/>
  <c r="G1053" i="2"/>
  <c r="T1053" i="2"/>
  <c r="U1052" i="2"/>
  <c r="Z1052" i="2" s="1"/>
  <c r="E1055" i="2"/>
  <c r="F1054" i="2"/>
  <c r="I1054" i="2" s="1"/>
  <c r="J1049" i="1"/>
  <c r="K1049" i="1" s="1"/>
  <c r="G1050" i="1"/>
  <c r="H1050" i="1"/>
  <c r="D1052" i="1"/>
  <c r="E1052" i="1" s="1"/>
  <c r="I1052" i="1" s="1"/>
  <c r="F1051" i="1"/>
  <c r="Q1073" i="6" l="1"/>
  <c r="T1073" i="6" s="1"/>
  <c r="AD1074" i="6"/>
  <c r="AB1074" i="6"/>
  <c r="Z1074" i="6"/>
  <c r="AA1074" i="6"/>
  <c r="AE1074" i="6" s="1"/>
  <c r="Y1075" i="6"/>
  <c r="N1074" i="6"/>
  <c r="R1074" i="6"/>
  <c r="P1074" i="6"/>
  <c r="O1074" i="6"/>
  <c r="M1075" i="6"/>
  <c r="T1072" i="6"/>
  <c r="AE1073" i="6"/>
  <c r="AP1074" i="6"/>
  <c r="AN1074" i="6"/>
  <c r="AL1074" i="6"/>
  <c r="AM1074" i="6"/>
  <c r="AQ1074" i="6" s="1"/>
  <c r="AC1073" i="6"/>
  <c r="AQ1073" i="6"/>
  <c r="AR1073" i="6" s="1"/>
  <c r="AS1073" i="6" s="1"/>
  <c r="AK1075" i="6"/>
  <c r="AR1072" i="6"/>
  <c r="AS1072" i="6" s="1"/>
  <c r="V1079" i="4"/>
  <c r="U1080" i="4"/>
  <c r="AA1077" i="4"/>
  <c r="AB1077" i="4" s="1"/>
  <c r="X1078" i="4"/>
  <c r="Z1078" i="4" s="1"/>
  <c r="H1080" i="4"/>
  <c r="K1079" i="4"/>
  <c r="M1079" i="4" s="1"/>
  <c r="N1079" i="4" s="1"/>
  <c r="O1079" i="4" s="1"/>
  <c r="I1080" i="4"/>
  <c r="DM1086" i="3"/>
  <c r="DN1086" i="3" s="1"/>
  <c r="DO1086" i="3" s="1"/>
  <c r="DP1086" i="3" s="1"/>
  <c r="CE1053" i="3"/>
  <c r="CF1053" i="3" s="1"/>
  <c r="CG1053" i="3" s="1"/>
  <c r="CD1053" i="3"/>
  <c r="BB1054" i="3"/>
  <c r="BQ1054" i="3"/>
  <c r="CC1054" i="3" s="1"/>
  <c r="BP1057" i="3"/>
  <c r="CB1057" i="3" s="1"/>
  <c r="B1071" i="3"/>
  <c r="BA1057" i="3"/>
  <c r="BS1053" i="3"/>
  <c r="BT1053" i="3" s="1"/>
  <c r="BU1053" i="3" s="1"/>
  <c r="BR1053" i="3"/>
  <c r="BC1054" i="3"/>
  <c r="BD1054" i="3"/>
  <c r="BE1054" i="3" s="1"/>
  <c r="BF1054" i="3" s="1"/>
  <c r="E1067" i="3"/>
  <c r="F1067" i="3" s="1"/>
  <c r="G1067" i="3" s="1"/>
  <c r="D1067" i="3"/>
  <c r="C1068" i="3"/>
  <c r="CM1072" i="3"/>
  <c r="CQ1071" i="3"/>
  <c r="CN1071" i="3"/>
  <c r="CO1071" i="3" s="1"/>
  <c r="CP1071" i="3" s="1"/>
  <c r="V1052" i="2"/>
  <c r="G1054" i="2"/>
  <c r="U1053" i="2"/>
  <c r="Z1053" i="2" s="1"/>
  <c r="T1054" i="2"/>
  <c r="E1056" i="2"/>
  <c r="F1055" i="2"/>
  <c r="I1055" i="2" s="1"/>
  <c r="J1050" i="1"/>
  <c r="K1050" i="1" s="1"/>
  <c r="H1051" i="1"/>
  <c r="G1051" i="1"/>
  <c r="D1053" i="1"/>
  <c r="E1053" i="1" s="1"/>
  <c r="I1053" i="1" s="1"/>
  <c r="F1052" i="1"/>
  <c r="S1074" i="6" l="1"/>
  <c r="AF1073" i="6"/>
  <c r="AG1073" i="6" s="1"/>
  <c r="Q1074" i="6"/>
  <c r="AD1075" i="6"/>
  <c r="AB1075" i="6"/>
  <c r="Z1075" i="6"/>
  <c r="AA1075" i="6"/>
  <c r="AE1075" i="6" s="1"/>
  <c r="Y1076" i="6"/>
  <c r="T1074" i="6"/>
  <c r="AP1075" i="6"/>
  <c r="AN1075" i="6"/>
  <c r="AM1075" i="6"/>
  <c r="AQ1075" i="6" s="1"/>
  <c r="AL1075" i="6"/>
  <c r="AC1074" i="6"/>
  <c r="AF1074" i="6" s="1"/>
  <c r="AG1074" i="6" s="1"/>
  <c r="R1075" i="6"/>
  <c r="P1075" i="6"/>
  <c r="O1075" i="6"/>
  <c r="N1075" i="6"/>
  <c r="M1076" i="6"/>
  <c r="AK1076" i="6"/>
  <c r="AO1074" i="6"/>
  <c r="AR1074" i="6"/>
  <c r="AS1074" i="6" s="1"/>
  <c r="X1079" i="4"/>
  <c r="V1080" i="4"/>
  <c r="X1080" i="4" s="1"/>
  <c r="AA1078" i="4"/>
  <c r="AB1078" i="4" s="1"/>
  <c r="U1081" i="4"/>
  <c r="Z1079" i="4"/>
  <c r="H1081" i="4"/>
  <c r="I1081" i="4" s="1"/>
  <c r="K1080" i="4"/>
  <c r="M1080" i="4" s="1"/>
  <c r="DM1087" i="3"/>
  <c r="DN1087" i="3" s="1"/>
  <c r="DO1087" i="3" s="1"/>
  <c r="DP1087" i="3" s="1"/>
  <c r="CE1054" i="3"/>
  <c r="CF1054" i="3" s="1"/>
  <c r="CG1054" i="3" s="1"/>
  <c r="CD1054" i="3"/>
  <c r="BB1055" i="3"/>
  <c r="BQ1055" i="3"/>
  <c r="CC1055" i="3" s="1"/>
  <c r="BS1054" i="3"/>
  <c r="BR1054" i="3"/>
  <c r="BT1054" i="3"/>
  <c r="BU1054" i="3" s="1"/>
  <c r="BP1058" i="3"/>
  <c r="CB1058" i="3" s="1"/>
  <c r="B1072" i="3"/>
  <c r="BA1058" i="3"/>
  <c r="BC1055" i="3"/>
  <c r="BD1055" i="3"/>
  <c r="BE1055" i="3" s="1"/>
  <c r="BF1055" i="3" s="1"/>
  <c r="E1068" i="3"/>
  <c r="F1068" i="3" s="1"/>
  <c r="G1068" i="3" s="1"/>
  <c r="D1068" i="3"/>
  <c r="C1069" i="3"/>
  <c r="CM1073" i="3"/>
  <c r="CQ1072" i="3"/>
  <c r="CN1072" i="3"/>
  <c r="CO1072" i="3" s="1"/>
  <c r="CP1072" i="3" s="1"/>
  <c r="V1053" i="2"/>
  <c r="G1055" i="2"/>
  <c r="T1055" i="2"/>
  <c r="U1054" i="2"/>
  <c r="Z1054" i="2" s="1"/>
  <c r="E1057" i="2"/>
  <c r="F1056" i="2"/>
  <c r="I1056" i="2" s="1"/>
  <c r="J1051" i="1"/>
  <c r="K1051" i="1" s="1"/>
  <c r="H1052" i="1"/>
  <c r="G1052" i="1"/>
  <c r="D1054" i="1"/>
  <c r="E1054" i="1" s="1"/>
  <c r="I1054" i="1" s="1"/>
  <c r="F1053" i="1"/>
  <c r="S1075" i="6" l="1"/>
  <c r="AP1076" i="6"/>
  <c r="AN1076" i="6"/>
  <c r="AL1076" i="6"/>
  <c r="AM1076" i="6"/>
  <c r="P1076" i="6"/>
  <c r="N1076" i="6"/>
  <c r="O1076" i="6"/>
  <c r="M1077" i="6"/>
  <c r="R1076" i="6"/>
  <c r="AD1076" i="6"/>
  <c r="AB1076" i="6"/>
  <c r="Z1076" i="6"/>
  <c r="AA1076" i="6"/>
  <c r="Y1077" i="6"/>
  <c r="Q1075" i="6"/>
  <c r="T1075" i="6" s="1"/>
  <c r="AC1075" i="6"/>
  <c r="AF1075" i="6" s="1"/>
  <c r="AG1075" i="6" s="1"/>
  <c r="AO1075" i="6"/>
  <c r="AR1075" i="6" s="1"/>
  <c r="AS1075" i="6" s="1"/>
  <c r="AK1077" i="6"/>
  <c r="AQ1076" i="6"/>
  <c r="V1081" i="4"/>
  <c r="AA1079" i="4"/>
  <c r="AB1079" i="4" s="1"/>
  <c r="Z1080" i="4"/>
  <c r="U1082" i="4"/>
  <c r="H1082" i="4"/>
  <c r="I1082" i="4" s="1"/>
  <c r="K1081" i="4"/>
  <c r="N1080" i="4"/>
  <c r="O1080" i="4" s="1"/>
  <c r="DM1088" i="3"/>
  <c r="DN1088" i="3" s="1"/>
  <c r="DO1088" i="3" s="1"/>
  <c r="DP1088" i="3" s="1"/>
  <c r="CE1055" i="3"/>
  <c r="CF1055" i="3" s="1"/>
  <c r="CG1055" i="3" s="1"/>
  <c r="CD1055" i="3"/>
  <c r="BB1056" i="3"/>
  <c r="BQ1056" i="3"/>
  <c r="CC1056" i="3" s="1"/>
  <c r="BP1059" i="3"/>
  <c r="CB1059" i="3" s="1"/>
  <c r="B1073" i="3"/>
  <c r="BA1059" i="3"/>
  <c r="BS1055" i="3"/>
  <c r="BT1055" i="3" s="1"/>
  <c r="BU1055" i="3" s="1"/>
  <c r="BR1055" i="3"/>
  <c r="BC1056" i="3"/>
  <c r="BD1056" i="3"/>
  <c r="BE1056" i="3" s="1"/>
  <c r="BF1056" i="3" s="1"/>
  <c r="D1069" i="3"/>
  <c r="E1069" i="3"/>
  <c r="F1069" i="3" s="1"/>
  <c r="G1069" i="3" s="1"/>
  <c r="C1070" i="3"/>
  <c r="CM1074" i="3"/>
  <c r="CQ1073" i="3"/>
  <c r="CN1073" i="3"/>
  <c r="CO1073" i="3" s="1"/>
  <c r="CP1073" i="3" s="1"/>
  <c r="V1054" i="2"/>
  <c r="G1056" i="2"/>
  <c r="T1056" i="2"/>
  <c r="U1055" i="2"/>
  <c r="Z1055" i="2" s="1"/>
  <c r="F1057" i="2"/>
  <c r="I1057" i="2" s="1"/>
  <c r="E1058" i="2"/>
  <c r="J1052" i="1"/>
  <c r="K1052" i="1" s="1"/>
  <c r="H1053" i="1"/>
  <c r="G1053" i="1"/>
  <c r="D1055" i="1"/>
  <c r="E1055" i="1" s="1"/>
  <c r="I1055" i="1" s="1"/>
  <c r="F1054" i="1"/>
  <c r="P1077" i="6" l="1"/>
  <c r="N1077" i="6"/>
  <c r="M1078" i="6"/>
  <c r="R1077" i="6"/>
  <c r="O1077" i="6"/>
  <c r="Q1076" i="6"/>
  <c r="S1076" i="6"/>
  <c r="AC1076" i="6"/>
  <c r="AP1077" i="6"/>
  <c r="AN1077" i="6"/>
  <c r="AL1077" i="6"/>
  <c r="AM1077" i="6"/>
  <c r="AD1077" i="6"/>
  <c r="AB1077" i="6"/>
  <c r="Z1077" i="6"/>
  <c r="AA1077" i="6"/>
  <c r="AE1077" i="6" s="1"/>
  <c r="Y1078" i="6"/>
  <c r="AE1076" i="6"/>
  <c r="AK1078" i="6"/>
  <c r="AO1076" i="6"/>
  <c r="AR1076" i="6"/>
  <c r="AS1076" i="6" s="1"/>
  <c r="M1081" i="4"/>
  <c r="V1082" i="4"/>
  <c r="U1083" i="4"/>
  <c r="AA1080" i="4"/>
  <c r="AB1080" i="4" s="1"/>
  <c r="X1081" i="4"/>
  <c r="Z1081" i="4" s="1"/>
  <c r="H1083" i="4"/>
  <c r="I1083" i="4" s="1"/>
  <c r="K1082" i="4"/>
  <c r="M1082" i="4" s="1"/>
  <c r="N1081" i="4"/>
  <c r="O1081" i="4" s="1"/>
  <c r="DM1089" i="3"/>
  <c r="DN1089" i="3" s="1"/>
  <c r="DO1089" i="3" s="1"/>
  <c r="DP1089" i="3" s="1"/>
  <c r="CE1056" i="3"/>
  <c r="CF1056" i="3" s="1"/>
  <c r="CG1056" i="3" s="1"/>
  <c r="CD1056" i="3"/>
  <c r="BB1057" i="3"/>
  <c r="BQ1057" i="3"/>
  <c r="CC1057" i="3" s="1"/>
  <c r="BP1060" i="3"/>
  <c r="CB1060" i="3" s="1"/>
  <c r="B1074" i="3"/>
  <c r="BA1060" i="3"/>
  <c r="BS1056" i="3"/>
  <c r="BT1056" i="3" s="1"/>
  <c r="BU1056" i="3" s="1"/>
  <c r="BR1056" i="3"/>
  <c r="BD1057" i="3"/>
  <c r="BE1057" i="3" s="1"/>
  <c r="BF1057" i="3" s="1"/>
  <c r="BC1057" i="3"/>
  <c r="D1070" i="3"/>
  <c r="E1070" i="3"/>
  <c r="F1070" i="3" s="1"/>
  <c r="G1070" i="3" s="1"/>
  <c r="C1071" i="3"/>
  <c r="CM1075" i="3"/>
  <c r="CQ1074" i="3"/>
  <c r="CN1074" i="3"/>
  <c r="CO1074" i="3" s="1"/>
  <c r="CP1074" i="3" s="1"/>
  <c r="V1055" i="2"/>
  <c r="G1057" i="2"/>
  <c r="T1057" i="2"/>
  <c r="U1056" i="2"/>
  <c r="Z1056" i="2" s="1"/>
  <c r="E1059" i="2"/>
  <c r="F1058" i="2"/>
  <c r="I1058" i="2" s="1"/>
  <c r="J1053" i="1"/>
  <c r="K1053" i="1" s="1"/>
  <c r="H1054" i="1"/>
  <c r="G1054" i="1"/>
  <c r="D1056" i="1"/>
  <c r="E1056" i="1" s="1"/>
  <c r="I1056" i="1" s="1"/>
  <c r="F1055" i="1"/>
  <c r="AF1076" i="6" l="1"/>
  <c r="AG1076" i="6" s="1"/>
  <c r="S1077" i="6"/>
  <c r="AO1077" i="6"/>
  <c r="T1076" i="6"/>
  <c r="AD1078" i="6"/>
  <c r="AB1078" i="6"/>
  <c r="Z1078" i="6"/>
  <c r="AA1078" i="6"/>
  <c r="AE1078" i="6" s="1"/>
  <c r="Y1079" i="6"/>
  <c r="AP1078" i="6"/>
  <c r="AN1078" i="6"/>
  <c r="AL1078" i="6"/>
  <c r="AM1078" i="6"/>
  <c r="AQ1078" i="6" s="1"/>
  <c r="M1079" i="6"/>
  <c r="O1078" i="6"/>
  <c r="N1078" i="6"/>
  <c r="R1078" i="6"/>
  <c r="P1078" i="6"/>
  <c r="AC1077" i="6"/>
  <c r="AF1077" i="6" s="1"/>
  <c r="AG1077" i="6" s="1"/>
  <c r="Q1077" i="6"/>
  <c r="T1077" i="6" s="1"/>
  <c r="AQ1077" i="6"/>
  <c r="AR1077" i="6" s="1"/>
  <c r="AS1077" i="6" s="1"/>
  <c r="AK1079" i="6"/>
  <c r="V1083" i="4"/>
  <c r="AA1081" i="4"/>
  <c r="AB1081" i="4" s="1"/>
  <c r="X1082" i="4"/>
  <c r="Z1082" i="4" s="1"/>
  <c r="U1084" i="4"/>
  <c r="X1083" i="4"/>
  <c r="H1084" i="4"/>
  <c r="I1084" i="4" s="1"/>
  <c r="K1083" i="4"/>
  <c r="N1082" i="4"/>
  <c r="O1082" i="4" s="1"/>
  <c r="DM1090" i="3"/>
  <c r="DN1090" i="3" s="1"/>
  <c r="DO1090" i="3" s="1"/>
  <c r="DP1090" i="3" s="1"/>
  <c r="CE1057" i="3"/>
  <c r="CF1057" i="3" s="1"/>
  <c r="CG1057" i="3" s="1"/>
  <c r="CD1057" i="3"/>
  <c r="BB1058" i="3"/>
  <c r="BQ1058" i="3"/>
  <c r="CC1058" i="3" s="1"/>
  <c r="BP1061" i="3"/>
  <c r="CB1061" i="3" s="1"/>
  <c r="B1075" i="3"/>
  <c r="BA1061" i="3"/>
  <c r="BS1057" i="3"/>
  <c r="BT1057" i="3" s="1"/>
  <c r="BU1057" i="3" s="1"/>
  <c r="BR1057" i="3"/>
  <c r="BD1058" i="3"/>
  <c r="BE1058" i="3" s="1"/>
  <c r="BF1058" i="3" s="1"/>
  <c r="BC1058" i="3"/>
  <c r="D1071" i="3"/>
  <c r="E1071" i="3"/>
  <c r="F1071" i="3" s="1"/>
  <c r="G1071" i="3" s="1"/>
  <c r="C1072" i="3"/>
  <c r="CM1076" i="3"/>
  <c r="CQ1075" i="3"/>
  <c r="CN1075" i="3"/>
  <c r="CO1075" i="3" s="1"/>
  <c r="CP1075" i="3" s="1"/>
  <c r="V1056" i="2"/>
  <c r="G1058" i="2"/>
  <c r="U1057" i="2"/>
  <c r="Z1057" i="2" s="1"/>
  <c r="T1058" i="2"/>
  <c r="F1059" i="2"/>
  <c r="I1059" i="2" s="1"/>
  <c r="E1060" i="2"/>
  <c r="J1054" i="1"/>
  <c r="K1054" i="1" s="1"/>
  <c r="H1055" i="1"/>
  <c r="G1055" i="1"/>
  <c r="D1057" i="1"/>
  <c r="E1057" i="1" s="1"/>
  <c r="I1057" i="1" s="1"/>
  <c r="F1056" i="1"/>
  <c r="Q1078" i="6" l="1"/>
  <c r="AO1078" i="6"/>
  <c r="AR1078" i="6"/>
  <c r="AS1078" i="6" s="1"/>
  <c r="S1078" i="6"/>
  <c r="AD1079" i="6"/>
  <c r="AB1079" i="6"/>
  <c r="Z1079" i="6"/>
  <c r="AA1079" i="6"/>
  <c r="AE1079" i="6" s="1"/>
  <c r="Y1080" i="6"/>
  <c r="T1078" i="6"/>
  <c r="AC1078" i="6"/>
  <c r="AF1078" i="6" s="1"/>
  <c r="AG1078" i="6" s="1"/>
  <c r="R1079" i="6"/>
  <c r="O1079" i="6"/>
  <c r="N1079" i="6"/>
  <c r="P1079" i="6"/>
  <c r="M1080" i="6"/>
  <c r="AP1079" i="6"/>
  <c r="AN1079" i="6"/>
  <c r="AL1079" i="6"/>
  <c r="AO1079" i="6" s="1"/>
  <c r="AM1079" i="6"/>
  <c r="AK1080" i="6"/>
  <c r="M1083" i="4"/>
  <c r="V1084" i="4"/>
  <c r="AA1082" i="4"/>
  <c r="AB1082" i="4" s="1"/>
  <c r="Z1083" i="4"/>
  <c r="X1084" i="4"/>
  <c r="U1085" i="4"/>
  <c r="H1085" i="4"/>
  <c r="I1085" i="4" s="1"/>
  <c r="K1084" i="4"/>
  <c r="M1084" i="4" s="1"/>
  <c r="N1083" i="4"/>
  <c r="O1083" i="4" s="1"/>
  <c r="DM1091" i="3"/>
  <c r="DN1091" i="3" s="1"/>
  <c r="DO1091" i="3" s="1"/>
  <c r="DP1091" i="3" s="1"/>
  <c r="CE1058" i="3"/>
  <c r="CF1058" i="3" s="1"/>
  <c r="CG1058" i="3" s="1"/>
  <c r="CD1058" i="3"/>
  <c r="BB1059" i="3"/>
  <c r="BQ1059" i="3"/>
  <c r="CC1059" i="3" s="1"/>
  <c r="BS1058" i="3"/>
  <c r="BT1058" i="3" s="1"/>
  <c r="BU1058" i="3" s="1"/>
  <c r="BR1058" i="3"/>
  <c r="BP1062" i="3"/>
  <c r="CB1062" i="3" s="1"/>
  <c r="B1076" i="3"/>
  <c r="BA1062" i="3"/>
  <c r="BD1059" i="3"/>
  <c r="BE1059" i="3" s="1"/>
  <c r="BF1059" i="3" s="1"/>
  <c r="BC1059" i="3"/>
  <c r="D1072" i="3"/>
  <c r="E1072" i="3"/>
  <c r="F1072" i="3" s="1"/>
  <c r="G1072" i="3" s="1"/>
  <c r="C1073" i="3"/>
  <c r="CM1077" i="3"/>
  <c r="CQ1076" i="3"/>
  <c r="CN1076" i="3"/>
  <c r="CO1076" i="3" s="1"/>
  <c r="CP1076" i="3" s="1"/>
  <c r="V1057" i="2"/>
  <c r="G1059" i="2"/>
  <c r="T1059" i="2"/>
  <c r="U1058" i="2"/>
  <c r="Z1058" i="2" s="1"/>
  <c r="E1061" i="2"/>
  <c r="F1060" i="2"/>
  <c r="I1060" i="2" s="1"/>
  <c r="J1055" i="1"/>
  <c r="K1055" i="1" s="1"/>
  <c r="H1056" i="1"/>
  <c r="G1056" i="1"/>
  <c r="D1058" i="1"/>
  <c r="E1058" i="1" s="1"/>
  <c r="I1058" i="1" s="1"/>
  <c r="F1057" i="1"/>
  <c r="S1079" i="6" l="1"/>
  <c r="Q1079" i="6"/>
  <c r="AP1080" i="6"/>
  <c r="AN1080" i="6"/>
  <c r="AL1080" i="6"/>
  <c r="AM1080" i="6"/>
  <c r="AD1080" i="6"/>
  <c r="AB1080" i="6"/>
  <c r="AA1080" i="6"/>
  <c r="AE1080" i="6" s="1"/>
  <c r="Z1080" i="6"/>
  <c r="Y1081" i="6"/>
  <c r="O1080" i="6"/>
  <c r="R1080" i="6"/>
  <c r="N1080" i="6"/>
  <c r="P1080" i="6"/>
  <c r="M1081" i="6"/>
  <c r="AC1079" i="6"/>
  <c r="AF1079" i="6" s="1"/>
  <c r="AG1079" i="6" s="1"/>
  <c r="AK1081" i="6"/>
  <c r="AQ1079" i="6"/>
  <c r="AR1079" i="6" s="1"/>
  <c r="AS1079" i="6" s="1"/>
  <c r="V1085" i="4"/>
  <c r="U1086" i="4"/>
  <c r="Z1084" i="4"/>
  <c r="AA1083" i="4"/>
  <c r="AB1083" i="4" s="1"/>
  <c r="H1086" i="4"/>
  <c r="I1086" i="4" s="1"/>
  <c r="K1085" i="4"/>
  <c r="M1085" i="4" s="1"/>
  <c r="N1084" i="4"/>
  <c r="O1084" i="4" s="1"/>
  <c r="DM1092" i="3"/>
  <c r="DN1092" i="3" s="1"/>
  <c r="DO1092" i="3" s="1"/>
  <c r="DP1092" i="3" s="1"/>
  <c r="CE1059" i="3"/>
  <c r="CD1059" i="3"/>
  <c r="CF1059" i="3"/>
  <c r="CG1059" i="3" s="1"/>
  <c r="BB1060" i="3"/>
  <c r="BQ1060" i="3"/>
  <c r="CC1060" i="3" s="1"/>
  <c r="BP1063" i="3"/>
  <c r="CB1063" i="3" s="1"/>
  <c r="BA1063" i="3"/>
  <c r="B1077" i="3"/>
  <c r="BS1059" i="3"/>
  <c r="BT1059" i="3" s="1"/>
  <c r="BU1059" i="3" s="1"/>
  <c r="BR1059" i="3"/>
  <c r="BD1060" i="3"/>
  <c r="BE1060" i="3" s="1"/>
  <c r="BF1060" i="3" s="1"/>
  <c r="BC1060" i="3"/>
  <c r="D1073" i="3"/>
  <c r="E1073" i="3"/>
  <c r="F1073" i="3" s="1"/>
  <c r="G1073" i="3" s="1"/>
  <c r="C1074" i="3"/>
  <c r="CM1078" i="3"/>
  <c r="CQ1077" i="3"/>
  <c r="CN1077" i="3"/>
  <c r="CO1077" i="3" s="1"/>
  <c r="CP1077" i="3" s="1"/>
  <c r="V1058" i="2"/>
  <c r="G1060" i="2"/>
  <c r="T1060" i="2"/>
  <c r="U1059" i="2"/>
  <c r="Z1059" i="2" s="1"/>
  <c r="E1062" i="2"/>
  <c r="F1061" i="2"/>
  <c r="I1061" i="2" s="1"/>
  <c r="J1056" i="1"/>
  <c r="K1056" i="1" s="1"/>
  <c r="G1057" i="1"/>
  <c r="H1057" i="1"/>
  <c r="D1059" i="1"/>
  <c r="E1059" i="1" s="1"/>
  <c r="I1059" i="1" s="1"/>
  <c r="F1058" i="1"/>
  <c r="T1079" i="6" l="1"/>
  <c r="AC1080" i="6"/>
  <c r="S1080" i="6"/>
  <c r="AP1081" i="6"/>
  <c r="AN1081" i="6"/>
  <c r="AL1081" i="6"/>
  <c r="AM1081" i="6"/>
  <c r="AD1081" i="6"/>
  <c r="AB1081" i="6"/>
  <c r="Z1081" i="6"/>
  <c r="AA1081" i="6"/>
  <c r="AE1081" i="6" s="1"/>
  <c r="Y1082" i="6"/>
  <c r="AF1080" i="6"/>
  <c r="AG1080" i="6" s="1"/>
  <c r="M1082" i="6"/>
  <c r="R1081" i="6"/>
  <c r="P1081" i="6"/>
  <c r="O1081" i="6"/>
  <c r="N1081" i="6"/>
  <c r="Q1080" i="6"/>
  <c r="T1080" i="6" s="1"/>
  <c r="AK1082" i="6"/>
  <c r="AQ1081" i="6"/>
  <c r="AQ1080" i="6"/>
  <c r="AO1080" i="6"/>
  <c r="X1085" i="4"/>
  <c r="V1086" i="4"/>
  <c r="AA1084" i="4"/>
  <c r="AB1084" i="4" s="1"/>
  <c r="U1087" i="4"/>
  <c r="Z1085" i="4"/>
  <c r="H1087" i="4"/>
  <c r="I1087" i="4" s="1"/>
  <c r="K1086" i="4"/>
  <c r="N1085" i="4"/>
  <c r="O1085" i="4" s="1"/>
  <c r="DM1093" i="3"/>
  <c r="DN1093" i="3" s="1"/>
  <c r="DO1093" i="3" s="1"/>
  <c r="DP1093" i="3" s="1"/>
  <c r="CE1060" i="3"/>
  <c r="CF1060" i="3" s="1"/>
  <c r="CG1060" i="3" s="1"/>
  <c r="CD1060" i="3"/>
  <c r="BB1061" i="3"/>
  <c r="BQ1061" i="3"/>
  <c r="CC1061" i="3" s="1"/>
  <c r="BP1064" i="3"/>
  <c r="CB1064" i="3" s="1"/>
  <c r="B1078" i="3"/>
  <c r="BA1064" i="3"/>
  <c r="BS1060" i="3"/>
  <c r="BT1060" i="3" s="1"/>
  <c r="BU1060" i="3" s="1"/>
  <c r="BR1060" i="3"/>
  <c r="BD1061" i="3"/>
  <c r="BE1061" i="3" s="1"/>
  <c r="BF1061" i="3" s="1"/>
  <c r="BC1061" i="3"/>
  <c r="E1074" i="3"/>
  <c r="F1074" i="3" s="1"/>
  <c r="G1074" i="3" s="1"/>
  <c r="D1074" i="3"/>
  <c r="C1075" i="3"/>
  <c r="CM1079" i="3"/>
  <c r="CQ1078" i="3"/>
  <c r="CN1078" i="3"/>
  <c r="CO1078" i="3" s="1"/>
  <c r="CP1078" i="3" s="1"/>
  <c r="V1059" i="2"/>
  <c r="G1061" i="2"/>
  <c r="T1061" i="2"/>
  <c r="U1060" i="2"/>
  <c r="Z1060" i="2" s="1"/>
  <c r="E1063" i="2"/>
  <c r="F1062" i="2"/>
  <c r="I1062" i="2" s="1"/>
  <c r="J1057" i="1"/>
  <c r="K1057" i="1" s="1"/>
  <c r="G1058" i="1"/>
  <c r="H1058" i="1"/>
  <c r="D1060" i="1"/>
  <c r="E1060" i="1" s="1"/>
  <c r="I1060" i="1" s="1"/>
  <c r="F1059" i="1"/>
  <c r="S1081" i="6" l="1"/>
  <c r="AP1082" i="6"/>
  <c r="AN1082" i="6"/>
  <c r="AL1082" i="6"/>
  <c r="AM1082" i="6"/>
  <c r="Q1081" i="6"/>
  <c r="T1081" i="6" s="1"/>
  <c r="AD1082" i="6"/>
  <c r="AB1082" i="6"/>
  <c r="AA1082" i="6"/>
  <c r="AE1082" i="6" s="1"/>
  <c r="Z1082" i="6"/>
  <c r="Y1083" i="6"/>
  <c r="AC1081" i="6"/>
  <c r="AF1081" i="6" s="1"/>
  <c r="AG1081" i="6" s="1"/>
  <c r="N1082" i="6"/>
  <c r="P1082" i="6"/>
  <c r="R1082" i="6"/>
  <c r="M1083" i="6"/>
  <c r="O1082" i="6"/>
  <c r="S1082" i="6" s="1"/>
  <c r="AR1080" i="6"/>
  <c r="AS1080" i="6" s="1"/>
  <c r="AO1081" i="6"/>
  <c r="AR1081" i="6" s="1"/>
  <c r="AS1081" i="6" s="1"/>
  <c r="AK1083" i="6"/>
  <c r="AO1082" i="6"/>
  <c r="M1086" i="4"/>
  <c r="X1086" i="4"/>
  <c r="V1087" i="4"/>
  <c r="X1087" i="4" s="1"/>
  <c r="Z1086" i="4"/>
  <c r="AA1085" i="4"/>
  <c r="AB1085" i="4" s="1"/>
  <c r="U1088" i="4"/>
  <c r="H1088" i="4"/>
  <c r="I1088" i="4" s="1"/>
  <c r="K1087" i="4"/>
  <c r="N1086" i="4"/>
  <c r="O1086" i="4" s="1"/>
  <c r="DM1094" i="3"/>
  <c r="DN1094" i="3" s="1"/>
  <c r="DO1094" i="3" s="1"/>
  <c r="DP1094" i="3" s="1"/>
  <c r="CE1061" i="3"/>
  <c r="CF1061" i="3" s="1"/>
  <c r="CG1061" i="3" s="1"/>
  <c r="CD1061" i="3"/>
  <c r="BB1062" i="3"/>
  <c r="BQ1062" i="3"/>
  <c r="CC1062" i="3" s="1"/>
  <c r="BP1065" i="3"/>
  <c r="CB1065" i="3" s="1"/>
  <c r="B1079" i="3"/>
  <c r="BA1065" i="3"/>
  <c r="BS1061" i="3"/>
  <c r="BT1061" i="3" s="1"/>
  <c r="BU1061" i="3" s="1"/>
  <c r="BR1061" i="3"/>
  <c r="BD1062" i="3"/>
  <c r="BE1062" i="3" s="1"/>
  <c r="BF1062" i="3" s="1"/>
  <c r="BC1062" i="3"/>
  <c r="E1075" i="3"/>
  <c r="F1075" i="3" s="1"/>
  <c r="G1075" i="3" s="1"/>
  <c r="D1075" i="3"/>
  <c r="C1076" i="3"/>
  <c r="CM1080" i="3"/>
  <c r="CQ1079" i="3"/>
  <c r="CN1079" i="3"/>
  <c r="CO1079" i="3" s="1"/>
  <c r="CP1079" i="3" s="1"/>
  <c r="V1060" i="2"/>
  <c r="G1062" i="2"/>
  <c r="T1062" i="2"/>
  <c r="U1061" i="2"/>
  <c r="Z1061" i="2" s="1"/>
  <c r="F1063" i="2"/>
  <c r="I1063" i="2" s="1"/>
  <c r="E1064" i="2"/>
  <c r="J1058" i="1"/>
  <c r="K1058" i="1" s="1"/>
  <c r="H1059" i="1"/>
  <c r="G1059" i="1"/>
  <c r="D1061" i="1"/>
  <c r="E1061" i="1" s="1"/>
  <c r="I1061" i="1" s="1"/>
  <c r="F1060" i="1"/>
  <c r="AC1082" i="6" l="1"/>
  <c r="AF1082" i="6" s="1"/>
  <c r="AG1082" i="6" s="1"/>
  <c r="R1083" i="6"/>
  <c r="P1083" i="6"/>
  <c r="O1083" i="6"/>
  <c r="S1083" i="6" s="1"/>
  <c r="N1083" i="6"/>
  <c r="M1084" i="6"/>
  <c r="AP1083" i="6"/>
  <c r="AN1083" i="6"/>
  <c r="AL1083" i="6"/>
  <c r="AM1083" i="6"/>
  <c r="AQ1083" i="6" s="1"/>
  <c r="AD1083" i="6"/>
  <c r="AB1083" i="6"/>
  <c r="Z1083" i="6"/>
  <c r="AA1083" i="6"/>
  <c r="Y1084" i="6"/>
  <c r="Q1082" i="6"/>
  <c r="T1082" i="6" s="1"/>
  <c r="AQ1082" i="6"/>
  <c r="AR1082" i="6" s="1"/>
  <c r="AS1082" i="6" s="1"/>
  <c r="AK1084" i="6"/>
  <c r="M1087" i="4"/>
  <c r="V1088" i="4"/>
  <c r="Z1087" i="4"/>
  <c r="U1089" i="4"/>
  <c r="AA1086" i="4"/>
  <c r="AB1086" i="4" s="1"/>
  <c r="H1089" i="4"/>
  <c r="I1089" i="4" s="1"/>
  <c r="K1088" i="4"/>
  <c r="N1087" i="4"/>
  <c r="O1087" i="4" s="1"/>
  <c r="DM1095" i="3"/>
  <c r="DN1095" i="3" s="1"/>
  <c r="DO1095" i="3" s="1"/>
  <c r="DP1095" i="3" s="1"/>
  <c r="CE1062" i="3"/>
  <c r="CF1062" i="3" s="1"/>
  <c r="CG1062" i="3" s="1"/>
  <c r="CD1062" i="3"/>
  <c r="BB1063" i="3"/>
  <c r="BQ1063" i="3"/>
  <c r="CC1063" i="3" s="1"/>
  <c r="BP1066" i="3"/>
  <c r="CB1066" i="3" s="1"/>
  <c r="B1080" i="3"/>
  <c r="BA1066" i="3"/>
  <c r="BS1062" i="3"/>
  <c r="BT1062" i="3" s="1"/>
  <c r="BU1062" i="3" s="1"/>
  <c r="BR1062" i="3"/>
  <c r="BD1063" i="3"/>
  <c r="BE1063" i="3" s="1"/>
  <c r="BF1063" i="3" s="1"/>
  <c r="BC1063" i="3"/>
  <c r="E1076" i="3"/>
  <c r="F1076" i="3" s="1"/>
  <c r="G1076" i="3" s="1"/>
  <c r="D1076" i="3"/>
  <c r="C1077" i="3"/>
  <c r="CM1081" i="3"/>
  <c r="CQ1080" i="3"/>
  <c r="CN1080" i="3"/>
  <c r="CO1080" i="3" s="1"/>
  <c r="CP1080" i="3" s="1"/>
  <c r="V1061" i="2"/>
  <c r="G1063" i="2"/>
  <c r="T1063" i="2"/>
  <c r="U1062" i="2"/>
  <c r="Z1062" i="2" s="1"/>
  <c r="E1065" i="2"/>
  <c r="F1064" i="2"/>
  <c r="I1064" i="2" s="1"/>
  <c r="J1059" i="1"/>
  <c r="K1059" i="1" s="1"/>
  <c r="H1060" i="1"/>
  <c r="G1060" i="1"/>
  <c r="D1062" i="1"/>
  <c r="E1062" i="1" s="1"/>
  <c r="I1062" i="1" s="1"/>
  <c r="F1061" i="1"/>
  <c r="P1084" i="6" l="1"/>
  <c r="O1084" i="6"/>
  <c r="N1084" i="6"/>
  <c r="M1085" i="6"/>
  <c r="R1084" i="6"/>
  <c r="AP1084" i="6"/>
  <c r="AN1084" i="6"/>
  <c r="AL1084" i="6"/>
  <c r="AM1084" i="6"/>
  <c r="AB1084" i="6"/>
  <c r="AD1084" i="6"/>
  <c r="Z1084" i="6"/>
  <c r="AA1084" i="6"/>
  <c r="Y1085" i="6"/>
  <c r="Q1083" i="6"/>
  <c r="T1083" i="6" s="1"/>
  <c r="AE1083" i="6"/>
  <c r="AC1083" i="6"/>
  <c r="AK1085" i="6"/>
  <c r="AO1083" i="6"/>
  <c r="AR1083" i="6" s="1"/>
  <c r="AS1083" i="6" s="1"/>
  <c r="M1088" i="4"/>
  <c r="V1089" i="4"/>
  <c r="X1088" i="4"/>
  <c r="Z1088" i="4" s="1"/>
  <c r="U1090" i="4"/>
  <c r="AA1087" i="4"/>
  <c r="AB1087" i="4" s="1"/>
  <c r="H1090" i="4"/>
  <c r="I1090" i="4" s="1"/>
  <c r="K1089" i="4"/>
  <c r="N1088" i="4"/>
  <c r="O1088" i="4" s="1"/>
  <c r="DM1096" i="3"/>
  <c r="DN1096" i="3" s="1"/>
  <c r="DO1096" i="3" s="1"/>
  <c r="DP1096" i="3" s="1"/>
  <c r="CE1063" i="3"/>
  <c r="CF1063" i="3" s="1"/>
  <c r="CG1063" i="3" s="1"/>
  <c r="CD1063" i="3"/>
  <c r="BP1067" i="3"/>
  <c r="CB1067" i="3" s="1"/>
  <c r="BA1067" i="3"/>
  <c r="B1081" i="3"/>
  <c r="BB1064" i="3"/>
  <c r="BQ1064" i="3"/>
  <c r="CC1064" i="3" s="1"/>
  <c r="BS1063" i="3"/>
  <c r="BT1063" i="3" s="1"/>
  <c r="BU1063" i="3" s="1"/>
  <c r="BR1063" i="3"/>
  <c r="BD1064" i="3"/>
  <c r="BE1064" i="3" s="1"/>
  <c r="BF1064" i="3" s="1"/>
  <c r="BC1064" i="3"/>
  <c r="E1077" i="3"/>
  <c r="F1077" i="3" s="1"/>
  <c r="G1077" i="3" s="1"/>
  <c r="D1077" i="3"/>
  <c r="C1078" i="3"/>
  <c r="CM1082" i="3"/>
  <c r="CQ1081" i="3"/>
  <c r="CN1081" i="3"/>
  <c r="CO1081" i="3" s="1"/>
  <c r="CP1081" i="3" s="1"/>
  <c r="V1062" i="2"/>
  <c r="G1064" i="2"/>
  <c r="T1064" i="2"/>
  <c r="U1063" i="2"/>
  <c r="Z1063" i="2" s="1"/>
  <c r="F1065" i="2"/>
  <c r="I1065" i="2" s="1"/>
  <c r="E1066" i="2"/>
  <c r="J1060" i="1"/>
  <c r="K1060" i="1" s="1"/>
  <c r="H1061" i="1"/>
  <c r="G1061" i="1"/>
  <c r="D1063" i="1"/>
  <c r="E1063" i="1" s="1"/>
  <c r="I1063" i="1" s="1"/>
  <c r="F1062" i="1"/>
  <c r="AC1084" i="6" l="1"/>
  <c r="AF1083" i="6"/>
  <c r="AG1083" i="6" s="1"/>
  <c r="N1085" i="6"/>
  <c r="M1086" i="6"/>
  <c r="P1085" i="6"/>
  <c r="O1085" i="6"/>
  <c r="R1085" i="6"/>
  <c r="AP1085" i="6"/>
  <c r="AN1085" i="6"/>
  <c r="AL1085" i="6"/>
  <c r="AM1085" i="6"/>
  <c r="AD1085" i="6"/>
  <c r="AB1085" i="6"/>
  <c r="Z1085" i="6"/>
  <c r="AA1085" i="6"/>
  <c r="Y1086" i="6"/>
  <c r="S1084" i="6"/>
  <c r="AE1084" i="6"/>
  <c r="Q1084" i="6"/>
  <c r="AQ1084" i="6"/>
  <c r="AO1084" i="6"/>
  <c r="AK1086" i="6"/>
  <c r="X1089" i="4"/>
  <c r="M1089" i="4"/>
  <c r="V1090" i="4"/>
  <c r="AA1088" i="4"/>
  <c r="AB1088" i="4" s="1"/>
  <c r="Z1089" i="4"/>
  <c r="U1091" i="4"/>
  <c r="H1091" i="4"/>
  <c r="I1091" i="4" s="1"/>
  <c r="K1090" i="4"/>
  <c r="M1090" i="4" s="1"/>
  <c r="N1089" i="4"/>
  <c r="O1089" i="4" s="1"/>
  <c r="DM1097" i="3"/>
  <c r="DN1097" i="3" s="1"/>
  <c r="DO1097" i="3" s="1"/>
  <c r="DP1097" i="3" s="1"/>
  <c r="CE1064" i="3"/>
  <c r="CF1064" i="3" s="1"/>
  <c r="CG1064" i="3" s="1"/>
  <c r="CD1064" i="3"/>
  <c r="BB1065" i="3"/>
  <c r="BQ1065" i="3"/>
  <c r="CC1065" i="3" s="1"/>
  <c r="BS1064" i="3"/>
  <c r="BT1064" i="3" s="1"/>
  <c r="BU1064" i="3" s="1"/>
  <c r="BR1064" i="3"/>
  <c r="BP1068" i="3"/>
  <c r="CB1068" i="3" s="1"/>
  <c r="B1082" i="3"/>
  <c r="BA1068" i="3"/>
  <c r="BD1065" i="3"/>
  <c r="BE1065" i="3" s="1"/>
  <c r="BF1065" i="3" s="1"/>
  <c r="BC1065" i="3"/>
  <c r="E1078" i="3"/>
  <c r="F1078" i="3" s="1"/>
  <c r="G1078" i="3" s="1"/>
  <c r="D1078" i="3"/>
  <c r="C1079" i="3"/>
  <c r="CM1083" i="3"/>
  <c r="CQ1082" i="3"/>
  <c r="CN1082" i="3"/>
  <c r="CO1082" i="3" s="1"/>
  <c r="CP1082" i="3" s="1"/>
  <c r="V1063" i="2"/>
  <c r="G1065" i="2"/>
  <c r="T1065" i="2"/>
  <c r="U1064" i="2"/>
  <c r="Z1064" i="2" s="1"/>
  <c r="E1067" i="2"/>
  <c r="F1066" i="2"/>
  <c r="I1066" i="2" s="1"/>
  <c r="J1061" i="1"/>
  <c r="K1061" i="1" s="1"/>
  <c r="H1062" i="1"/>
  <c r="G1062" i="1"/>
  <c r="D1064" i="1"/>
  <c r="E1064" i="1" s="1"/>
  <c r="I1064" i="1" s="1"/>
  <c r="F1063" i="1"/>
  <c r="AO1085" i="6" l="1"/>
  <c r="T1084" i="6"/>
  <c r="Q1085" i="6"/>
  <c r="S1085" i="6"/>
  <c r="AD1086" i="6"/>
  <c r="AB1086" i="6"/>
  <c r="Z1086" i="6"/>
  <c r="AA1086" i="6"/>
  <c r="AE1086" i="6" s="1"/>
  <c r="Y1087" i="6"/>
  <c r="P1086" i="6"/>
  <c r="O1086" i="6"/>
  <c r="R1086" i="6"/>
  <c r="N1086" i="6"/>
  <c r="M1087" i="6"/>
  <c r="AP1086" i="6"/>
  <c r="AN1086" i="6"/>
  <c r="AL1086" i="6"/>
  <c r="AM1086" i="6"/>
  <c r="AE1085" i="6"/>
  <c r="AC1085" i="6"/>
  <c r="AF1084" i="6"/>
  <c r="AG1084" i="6" s="1"/>
  <c r="AK1087" i="6"/>
  <c r="AQ1085" i="6"/>
  <c r="AR1085" i="6" s="1"/>
  <c r="AS1085" i="6" s="1"/>
  <c r="AR1084" i="6"/>
  <c r="AS1084" i="6" s="1"/>
  <c r="X1090" i="4"/>
  <c r="V1091" i="4"/>
  <c r="X1091" i="4" s="1"/>
  <c r="Z1090" i="4"/>
  <c r="U1092" i="4"/>
  <c r="AA1089" i="4"/>
  <c r="AB1089" i="4" s="1"/>
  <c r="H1092" i="4"/>
  <c r="I1092" i="4" s="1"/>
  <c r="K1091" i="4"/>
  <c r="M1091" i="4" s="1"/>
  <c r="N1090" i="4"/>
  <c r="O1090" i="4" s="1"/>
  <c r="DM1098" i="3"/>
  <c r="DN1098" i="3" s="1"/>
  <c r="DO1098" i="3" s="1"/>
  <c r="DP1098" i="3" s="1"/>
  <c r="CE1065" i="3"/>
  <c r="CF1065" i="3" s="1"/>
  <c r="CG1065" i="3" s="1"/>
  <c r="CD1065" i="3"/>
  <c r="BB1066" i="3"/>
  <c r="BQ1066" i="3"/>
  <c r="CC1066" i="3" s="1"/>
  <c r="BP1069" i="3"/>
  <c r="CB1069" i="3" s="1"/>
  <c r="B1083" i="3"/>
  <c r="BA1069" i="3"/>
  <c r="BS1065" i="3"/>
  <c r="BT1065" i="3" s="1"/>
  <c r="BU1065" i="3" s="1"/>
  <c r="BR1065" i="3"/>
  <c r="BD1066" i="3"/>
  <c r="BE1066" i="3" s="1"/>
  <c r="BF1066" i="3" s="1"/>
  <c r="BC1066" i="3"/>
  <c r="E1079" i="3"/>
  <c r="F1079" i="3" s="1"/>
  <c r="G1079" i="3" s="1"/>
  <c r="D1079" i="3"/>
  <c r="C1080" i="3"/>
  <c r="CM1084" i="3"/>
  <c r="CQ1083" i="3"/>
  <c r="CN1083" i="3"/>
  <c r="CO1083" i="3" s="1"/>
  <c r="CP1083" i="3" s="1"/>
  <c r="V1064" i="2"/>
  <c r="G1066" i="2"/>
  <c r="U1065" i="2"/>
  <c r="Z1065" i="2" s="1"/>
  <c r="T1066" i="2"/>
  <c r="E1068" i="2"/>
  <c r="F1067" i="2"/>
  <c r="I1067" i="2" s="1"/>
  <c r="J1062" i="1"/>
  <c r="K1062" i="1" s="1"/>
  <c r="H1063" i="1"/>
  <c r="G1063" i="1"/>
  <c r="D1065" i="1"/>
  <c r="E1065" i="1" s="1"/>
  <c r="I1065" i="1" s="1"/>
  <c r="F1064" i="1"/>
  <c r="T1085" i="6" l="1"/>
  <c r="S1086" i="6"/>
  <c r="AD1087" i="6"/>
  <c r="AB1087" i="6"/>
  <c r="Z1087" i="6"/>
  <c r="AA1087" i="6"/>
  <c r="AE1087" i="6" s="1"/>
  <c r="Y1088" i="6"/>
  <c r="AF1085" i="6"/>
  <c r="AG1085" i="6" s="1"/>
  <c r="Q1086" i="6"/>
  <c r="T1086" i="6" s="1"/>
  <c r="AC1086" i="6"/>
  <c r="AF1086" i="6" s="1"/>
  <c r="AG1086" i="6" s="1"/>
  <c r="P1087" i="6"/>
  <c r="O1087" i="6"/>
  <c r="R1087" i="6"/>
  <c r="N1087" i="6"/>
  <c r="M1088" i="6"/>
  <c r="AP1087" i="6"/>
  <c r="AN1087" i="6"/>
  <c r="AM1087" i="6"/>
  <c r="AQ1087" i="6" s="1"/>
  <c r="AL1087" i="6"/>
  <c r="AK1088" i="6"/>
  <c r="AQ1086" i="6"/>
  <c r="AO1086" i="6"/>
  <c r="V1092" i="4"/>
  <c r="U1093" i="4"/>
  <c r="Z1091" i="4"/>
  <c r="AA1090" i="4"/>
  <c r="AB1090" i="4" s="1"/>
  <c r="H1093" i="4"/>
  <c r="I1093" i="4" s="1"/>
  <c r="K1092" i="4"/>
  <c r="M1092" i="4" s="1"/>
  <c r="N1091" i="4"/>
  <c r="O1091" i="4" s="1"/>
  <c r="DM1099" i="3"/>
  <c r="DN1099" i="3" s="1"/>
  <c r="DO1099" i="3" s="1"/>
  <c r="DP1099" i="3" s="1"/>
  <c r="CE1066" i="3"/>
  <c r="CF1066" i="3" s="1"/>
  <c r="CG1066" i="3" s="1"/>
  <c r="CD1066" i="3"/>
  <c r="BB1067" i="3"/>
  <c r="BQ1067" i="3"/>
  <c r="CC1067" i="3" s="1"/>
  <c r="BP1070" i="3"/>
  <c r="CB1070" i="3" s="1"/>
  <c r="B1084" i="3"/>
  <c r="BA1070" i="3"/>
  <c r="BR1066" i="3"/>
  <c r="BS1066" i="3"/>
  <c r="BT1066" i="3" s="1"/>
  <c r="BU1066" i="3" s="1"/>
  <c r="BD1067" i="3"/>
  <c r="BE1067" i="3" s="1"/>
  <c r="BF1067" i="3" s="1"/>
  <c r="BC1067" i="3"/>
  <c r="E1080" i="3"/>
  <c r="F1080" i="3" s="1"/>
  <c r="G1080" i="3" s="1"/>
  <c r="D1080" i="3"/>
  <c r="C1081" i="3"/>
  <c r="CM1085" i="3"/>
  <c r="CQ1084" i="3"/>
  <c r="CN1084" i="3"/>
  <c r="CO1084" i="3" s="1"/>
  <c r="CP1084" i="3" s="1"/>
  <c r="J1063" i="1"/>
  <c r="K1063" i="1" s="1"/>
  <c r="V1065" i="2"/>
  <c r="G1067" i="2"/>
  <c r="T1067" i="2"/>
  <c r="U1066" i="2"/>
  <c r="Z1066" i="2" s="1"/>
  <c r="E1069" i="2"/>
  <c r="F1068" i="2"/>
  <c r="I1068" i="2" s="1"/>
  <c r="H1064" i="1"/>
  <c r="G1064" i="1"/>
  <c r="D1066" i="1"/>
  <c r="E1066" i="1" s="1"/>
  <c r="I1066" i="1" s="1"/>
  <c r="F1065" i="1"/>
  <c r="Q1087" i="6" l="1"/>
  <c r="AP1088" i="6"/>
  <c r="AN1088" i="6"/>
  <c r="AL1088" i="6"/>
  <c r="AM1088" i="6"/>
  <c r="AD1088" i="6"/>
  <c r="AB1088" i="6"/>
  <c r="Z1088" i="6"/>
  <c r="AA1088" i="6"/>
  <c r="AE1088" i="6" s="1"/>
  <c r="Y1089" i="6"/>
  <c r="S1087" i="6"/>
  <c r="T1087" i="6" s="1"/>
  <c r="R1088" i="6"/>
  <c r="O1088" i="6"/>
  <c r="P1088" i="6"/>
  <c r="N1088" i="6"/>
  <c r="M1089" i="6"/>
  <c r="AC1087" i="6"/>
  <c r="AF1087" i="6" s="1"/>
  <c r="AG1087" i="6" s="1"/>
  <c r="AR1086" i="6"/>
  <c r="AS1086" i="6" s="1"/>
  <c r="AK1089" i="6"/>
  <c r="AO1087" i="6"/>
  <c r="AR1087" i="6" s="1"/>
  <c r="AS1087" i="6" s="1"/>
  <c r="X1092" i="4"/>
  <c r="Z1092" i="4" s="1"/>
  <c r="V1093" i="4"/>
  <c r="X1093" i="4" s="1"/>
  <c r="AA1091" i="4"/>
  <c r="AB1091" i="4" s="1"/>
  <c r="U1094" i="4"/>
  <c r="H1094" i="4"/>
  <c r="I1094" i="4" s="1"/>
  <c r="K1093" i="4"/>
  <c r="M1093" i="4" s="1"/>
  <c r="N1092" i="4"/>
  <c r="O1092" i="4" s="1"/>
  <c r="DM1100" i="3"/>
  <c r="DN1100" i="3" s="1"/>
  <c r="DO1100" i="3" s="1"/>
  <c r="DP1100" i="3" s="1"/>
  <c r="CE1067" i="3"/>
  <c r="CF1067" i="3" s="1"/>
  <c r="CG1067" i="3" s="1"/>
  <c r="CD1067" i="3"/>
  <c r="BB1068" i="3"/>
  <c r="BQ1068" i="3"/>
  <c r="CC1068" i="3" s="1"/>
  <c r="BR1067" i="3"/>
  <c r="BS1067" i="3"/>
  <c r="BT1067" i="3" s="1"/>
  <c r="BU1067" i="3" s="1"/>
  <c r="BP1071" i="3"/>
  <c r="CB1071" i="3" s="1"/>
  <c r="B1085" i="3"/>
  <c r="BA1071" i="3"/>
  <c r="BD1068" i="3"/>
  <c r="BE1068" i="3" s="1"/>
  <c r="BF1068" i="3" s="1"/>
  <c r="BC1068" i="3"/>
  <c r="E1081" i="3"/>
  <c r="F1081" i="3" s="1"/>
  <c r="G1081" i="3" s="1"/>
  <c r="D1081" i="3"/>
  <c r="C1082" i="3"/>
  <c r="CM1086" i="3"/>
  <c r="CQ1085" i="3"/>
  <c r="CN1085" i="3"/>
  <c r="CO1085" i="3" s="1"/>
  <c r="CP1085" i="3" s="1"/>
  <c r="V1066" i="2"/>
  <c r="G1068" i="2"/>
  <c r="T1068" i="2"/>
  <c r="U1067" i="2"/>
  <c r="Z1067" i="2" s="1"/>
  <c r="J1064" i="1"/>
  <c r="K1064" i="1" s="1"/>
  <c r="F1069" i="2"/>
  <c r="I1069" i="2" s="1"/>
  <c r="E1070" i="2"/>
  <c r="G1065" i="1"/>
  <c r="H1065" i="1"/>
  <c r="D1067" i="1"/>
  <c r="E1067" i="1" s="1"/>
  <c r="I1067" i="1" s="1"/>
  <c r="F1066" i="1"/>
  <c r="AC1088" i="6" l="1"/>
  <c r="AD1089" i="6"/>
  <c r="AB1089" i="6"/>
  <c r="Z1089" i="6"/>
  <c r="AA1089" i="6"/>
  <c r="AE1089" i="6" s="1"/>
  <c r="Y1090" i="6"/>
  <c r="O1089" i="6"/>
  <c r="R1089" i="6"/>
  <c r="M1090" i="6"/>
  <c r="P1089" i="6"/>
  <c r="N1089" i="6"/>
  <c r="AF1088" i="6"/>
  <c r="AG1088" i="6" s="1"/>
  <c r="Q1088" i="6"/>
  <c r="S1088" i="6"/>
  <c r="AP1089" i="6"/>
  <c r="AN1089" i="6"/>
  <c r="AL1089" i="6"/>
  <c r="AM1089" i="6"/>
  <c r="AO1088" i="6"/>
  <c r="AK1090" i="6"/>
  <c r="AO1089" i="6"/>
  <c r="AQ1088" i="6"/>
  <c r="AR1088" i="6" s="1"/>
  <c r="AS1088" i="6" s="1"/>
  <c r="V1094" i="4"/>
  <c r="AA1092" i="4"/>
  <c r="AB1092" i="4" s="1"/>
  <c r="Z1093" i="4"/>
  <c r="U1095" i="4"/>
  <c r="H1095" i="4"/>
  <c r="I1095" i="4" s="1"/>
  <c r="K1094" i="4"/>
  <c r="N1093" i="4"/>
  <c r="O1093" i="4" s="1"/>
  <c r="DM1101" i="3"/>
  <c r="DN1101" i="3" s="1"/>
  <c r="DO1101" i="3" s="1"/>
  <c r="DP1101" i="3" s="1"/>
  <c r="CE1068" i="3"/>
  <c r="CF1068" i="3" s="1"/>
  <c r="CG1068" i="3" s="1"/>
  <c r="CD1068" i="3"/>
  <c r="BB1069" i="3"/>
  <c r="BQ1069" i="3"/>
  <c r="CC1069" i="3" s="1"/>
  <c r="BP1072" i="3"/>
  <c r="CB1072" i="3" s="1"/>
  <c r="BA1072" i="3"/>
  <c r="B1086" i="3"/>
  <c r="BS1068" i="3"/>
  <c r="BT1068" i="3" s="1"/>
  <c r="BU1068" i="3" s="1"/>
  <c r="BR1068" i="3"/>
  <c r="BD1069" i="3"/>
  <c r="BE1069" i="3" s="1"/>
  <c r="BF1069" i="3" s="1"/>
  <c r="BC1069" i="3"/>
  <c r="E1082" i="3"/>
  <c r="F1082" i="3" s="1"/>
  <c r="G1082" i="3" s="1"/>
  <c r="D1082" i="3"/>
  <c r="C1083" i="3"/>
  <c r="CM1087" i="3"/>
  <c r="CQ1086" i="3"/>
  <c r="CN1086" i="3"/>
  <c r="CO1086" i="3" s="1"/>
  <c r="CP1086" i="3" s="1"/>
  <c r="V1067" i="2"/>
  <c r="G1069" i="2"/>
  <c r="T1069" i="2"/>
  <c r="U1068" i="2"/>
  <c r="Z1068" i="2" s="1"/>
  <c r="E1071" i="2"/>
  <c r="F1070" i="2"/>
  <c r="I1070" i="2" s="1"/>
  <c r="J1065" i="1"/>
  <c r="K1065" i="1" s="1"/>
  <c r="G1066" i="1"/>
  <c r="H1066" i="1"/>
  <c r="D1068" i="1"/>
  <c r="E1068" i="1" s="1"/>
  <c r="I1068" i="1" s="1"/>
  <c r="F1067" i="1"/>
  <c r="Q1089" i="6" l="1"/>
  <c r="O1090" i="6"/>
  <c r="N1090" i="6"/>
  <c r="M1091" i="6"/>
  <c r="P1090" i="6"/>
  <c r="R1090" i="6"/>
  <c r="S1089" i="6"/>
  <c r="T1089" i="6" s="1"/>
  <c r="AD1090" i="6"/>
  <c r="AB1090" i="6"/>
  <c r="AA1090" i="6"/>
  <c r="AE1090" i="6" s="1"/>
  <c r="Z1090" i="6"/>
  <c r="Y1091" i="6"/>
  <c r="AC1089" i="6"/>
  <c r="AF1089" i="6" s="1"/>
  <c r="AG1089" i="6" s="1"/>
  <c r="AP1090" i="6"/>
  <c r="AN1090" i="6"/>
  <c r="AL1090" i="6"/>
  <c r="AM1090" i="6"/>
  <c r="T1088" i="6"/>
  <c r="AQ1089" i="6"/>
  <c r="AR1089" i="6" s="1"/>
  <c r="AS1089" i="6" s="1"/>
  <c r="AK1091" i="6"/>
  <c r="AQ1090" i="6"/>
  <c r="M1094" i="4"/>
  <c r="V1095" i="4"/>
  <c r="X1095" i="4" s="1"/>
  <c r="U1096" i="4"/>
  <c r="AA1093" i="4"/>
  <c r="AB1093" i="4" s="1"/>
  <c r="X1094" i="4"/>
  <c r="Z1094" i="4" s="1"/>
  <c r="H1096" i="4"/>
  <c r="I1096" i="4" s="1"/>
  <c r="K1095" i="4"/>
  <c r="N1094" i="4"/>
  <c r="O1094" i="4" s="1"/>
  <c r="DM1102" i="3"/>
  <c r="DN1102" i="3" s="1"/>
  <c r="DO1102" i="3" s="1"/>
  <c r="DP1102" i="3" s="1"/>
  <c r="CE1069" i="3"/>
  <c r="CF1069" i="3" s="1"/>
  <c r="CG1069" i="3" s="1"/>
  <c r="CD1069" i="3"/>
  <c r="BB1070" i="3"/>
  <c r="BQ1070" i="3"/>
  <c r="CC1070" i="3" s="1"/>
  <c r="BP1073" i="3"/>
  <c r="CB1073" i="3" s="1"/>
  <c r="B1087" i="3"/>
  <c r="BA1073" i="3"/>
  <c r="BS1069" i="3"/>
  <c r="BT1069" i="3" s="1"/>
  <c r="BU1069" i="3" s="1"/>
  <c r="BR1069" i="3"/>
  <c r="BD1070" i="3"/>
  <c r="BE1070" i="3" s="1"/>
  <c r="BF1070" i="3" s="1"/>
  <c r="BC1070" i="3"/>
  <c r="E1083" i="3"/>
  <c r="F1083" i="3" s="1"/>
  <c r="G1083" i="3" s="1"/>
  <c r="D1083" i="3"/>
  <c r="C1084" i="3"/>
  <c r="CM1088" i="3"/>
  <c r="CQ1087" i="3"/>
  <c r="CN1087" i="3"/>
  <c r="CO1087" i="3" s="1"/>
  <c r="CP1087" i="3" s="1"/>
  <c r="V1068" i="2"/>
  <c r="G1070" i="2"/>
  <c r="U1069" i="2"/>
  <c r="Z1069" i="2" s="1"/>
  <c r="T1070" i="2"/>
  <c r="F1071" i="2"/>
  <c r="I1071" i="2" s="1"/>
  <c r="E1072" i="2"/>
  <c r="J1066" i="1"/>
  <c r="K1066" i="1" s="1"/>
  <c r="H1067" i="1"/>
  <c r="G1067" i="1"/>
  <c r="D1069" i="1"/>
  <c r="E1069" i="1" s="1"/>
  <c r="I1069" i="1" s="1"/>
  <c r="F1068" i="1"/>
  <c r="Q1090" i="6" l="1"/>
  <c r="AC1090" i="6"/>
  <c r="AF1090" i="6" s="1"/>
  <c r="AG1090" i="6" s="1"/>
  <c r="AD1091" i="6"/>
  <c r="AB1091" i="6"/>
  <c r="Z1091" i="6"/>
  <c r="AA1091" i="6"/>
  <c r="AE1091" i="6" s="1"/>
  <c r="Y1092" i="6"/>
  <c r="AP1091" i="6"/>
  <c r="AN1091" i="6"/>
  <c r="AL1091" i="6"/>
  <c r="AM1091" i="6"/>
  <c r="R1091" i="6"/>
  <c r="O1091" i="6"/>
  <c r="N1091" i="6"/>
  <c r="P1091" i="6"/>
  <c r="M1092" i="6"/>
  <c r="S1090" i="6"/>
  <c r="T1090" i="6" s="1"/>
  <c r="AO1090" i="6"/>
  <c r="AK1092" i="6"/>
  <c r="AR1090" i="6"/>
  <c r="AS1090" i="6" s="1"/>
  <c r="M1095" i="4"/>
  <c r="V1096" i="4"/>
  <c r="X1096" i="4" s="1"/>
  <c r="AA1094" i="4"/>
  <c r="AB1094" i="4" s="1"/>
  <c r="Z1095" i="4"/>
  <c r="U1097" i="4"/>
  <c r="H1097" i="4"/>
  <c r="I1097" i="4" s="1"/>
  <c r="K1096" i="4"/>
  <c r="M1096" i="4" s="1"/>
  <c r="N1095" i="4"/>
  <c r="O1095" i="4" s="1"/>
  <c r="DM1103" i="3"/>
  <c r="DN1103" i="3" s="1"/>
  <c r="DO1103" i="3" s="1"/>
  <c r="DP1103" i="3" s="1"/>
  <c r="CE1070" i="3"/>
  <c r="CF1070" i="3" s="1"/>
  <c r="CG1070" i="3" s="1"/>
  <c r="CD1070" i="3"/>
  <c r="BS1070" i="3"/>
  <c r="BT1070" i="3" s="1"/>
  <c r="BU1070" i="3" s="1"/>
  <c r="BR1070" i="3"/>
  <c r="BB1071" i="3"/>
  <c r="BQ1071" i="3"/>
  <c r="CC1071" i="3" s="1"/>
  <c r="BP1074" i="3"/>
  <c r="CB1074" i="3" s="1"/>
  <c r="B1088" i="3"/>
  <c r="BA1074" i="3"/>
  <c r="BD1071" i="3"/>
  <c r="BE1071" i="3" s="1"/>
  <c r="BF1071" i="3" s="1"/>
  <c r="BC1071" i="3"/>
  <c r="E1084" i="3"/>
  <c r="F1084" i="3" s="1"/>
  <c r="G1084" i="3" s="1"/>
  <c r="D1084" i="3"/>
  <c r="C1085" i="3"/>
  <c r="CM1089" i="3"/>
  <c r="CQ1088" i="3"/>
  <c r="CN1088" i="3"/>
  <c r="CO1088" i="3" s="1"/>
  <c r="CP1088" i="3" s="1"/>
  <c r="V1069" i="2"/>
  <c r="G1071" i="2"/>
  <c r="T1071" i="2"/>
  <c r="U1070" i="2"/>
  <c r="Z1070" i="2" s="1"/>
  <c r="E1073" i="2"/>
  <c r="F1072" i="2"/>
  <c r="I1072" i="2" s="1"/>
  <c r="J1067" i="1"/>
  <c r="K1067" i="1" s="1"/>
  <c r="H1068" i="1"/>
  <c r="G1068" i="1"/>
  <c r="D1070" i="1"/>
  <c r="E1070" i="1" s="1"/>
  <c r="I1070" i="1" s="1"/>
  <c r="F1069" i="1"/>
  <c r="AO1091" i="6" l="1"/>
  <c r="Q1091" i="6"/>
  <c r="AD1092" i="6"/>
  <c r="AB1092" i="6"/>
  <c r="AA1092" i="6"/>
  <c r="AE1092" i="6" s="1"/>
  <c r="Z1092" i="6"/>
  <c r="Y1093" i="6"/>
  <c r="P1092" i="6"/>
  <c r="R1092" i="6"/>
  <c r="O1092" i="6"/>
  <c r="N1092" i="6"/>
  <c r="M1093" i="6"/>
  <c r="AP1092" i="6"/>
  <c r="AN1092" i="6"/>
  <c r="AL1092" i="6"/>
  <c r="AM1092" i="6"/>
  <c r="AC1091" i="6"/>
  <c r="AF1091" i="6" s="1"/>
  <c r="AG1091" i="6" s="1"/>
  <c r="S1091" i="6"/>
  <c r="T1091" i="6" s="1"/>
  <c r="AQ1091" i="6"/>
  <c r="AR1091" i="6" s="1"/>
  <c r="AS1091" i="6" s="1"/>
  <c r="AK1093" i="6"/>
  <c r="V1097" i="4"/>
  <c r="U1098" i="4"/>
  <c r="Z1096" i="4"/>
  <c r="AA1095" i="4"/>
  <c r="AB1095" i="4" s="1"/>
  <c r="H1098" i="4"/>
  <c r="I1098" i="4" s="1"/>
  <c r="K1097" i="4"/>
  <c r="M1097" i="4" s="1"/>
  <c r="N1096" i="4"/>
  <c r="O1096" i="4" s="1"/>
  <c r="DM1104" i="3"/>
  <c r="DN1104" i="3" s="1"/>
  <c r="DO1104" i="3" s="1"/>
  <c r="DP1104" i="3" s="1"/>
  <c r="CE1071" i="3"/>
  <c r="CF1071" i="3" s="1"/>
  <c r="CG1071" i="3" s="1"/>
  <c r="CD1071" i="3"/>
  <c r="BB1072" i="3"/>
  <c r="BQ1072" i="3"/>
  <c r="CC1072" i="3" s="1"/>
  <c r="BP1075" i="3"/>
  <c r="CB1075" i="3" s="1"/>
  <c r="B1089" i="3"/>
  <c r="BA1075" i="3"/>
  <c r="BS1071" i="3"/>
  <c r="BT1071" i="3" s="1"/>
  <c r="BU1071" i="3" s="1"/>
  <c r="BR1071" i="3"/>
  <c r="BD1072" i="3"/>
  <c r="BE1072" i="3" s="1"/>
  <c r="BF1072" i="3" s="1"/>
  <c r="BC1072" i="3"/>
  <c r="E1085" i="3"/>
  <c r="F1085" i="3" s="1"/>
  <c r="G1085" i="3" s="1"/>
  <c r="D1085" i="3"/>
  <c r="C1086" i="3"/>
  <c r="CM1090" i="3"/>
  <c r="CQ1089" i="3"/>
  <c r="CN1089" i="3"/>
  <c r="CO1089" i="3" s="1"/>
  <c r="CP1089" i="3" s="1"/>
  <c r="V1070" i="2"/>
  <c r="G1072" i="2"/>
  <c r="T1072" i="2"/>
  <c r="U1071" i="2"/>
  <c r="Z1071" i="2" s="1"/>
  <c r="E1074" i="2"/>
  <c r="F1073" i="2"/>
  <c r="I1073" i="2" s="1"/>
  <c r="J1068" i="1"/>
  <c r="K1068" i="1" s="1"/>
  <c r="H1069" i="1"/>
  <c r="G1069" i="1"/>
  <c r="D1071" i="1"/>
  <c r="E1071" i="1" s="1"/>
  <c r="I1071" i="1" s="1"/>
  <c r="F1070" i="1"/>
  <c r="S1092" i="6" l="1"/>
  <c r="R1093" i="6"/>
  <c r="O1093" i="6"/>
  <c r="S1093" i="6" s="1"/>
  <c r="N1093" i="6"/>
  <c r="P1093" i="6"/>
  <c r="M1094" i="6"/>
  <c r="AD1093" i="6"/>
  <c r="AB1093" i="6"/>
  <c r="AA1093" i="6"/>
  <c r="AE1093" i="6" s="1"/>
  <c r="Z1093" i="6"/>
  <c r="Y1094" i="6"/>
  <c r="Q1092" i="6"/>
  <c r="T1092" i="6" s="1"/>
  <c r="AC1092" i="6"/>
  <c r="AF1092" i="6" s="1"/>
  <c r="AG1092" i="6" s="1"/>
  <c r="AP1093" i="6"/>
  <c r="AN1093" i="6"/>
  <c r="AL1093" i="6"/>
  <c r="AM1093" i="6"/>
  <c r="AQ1093" i="6" s="1"/>
  <c r="AQ1092" i="6"/>
  <c r="AO1092" i="6"/>
  <c r="AK1094" i="6"/>
  <c r="X1097" i="4"/>
  <c r="Z1097" i="4" s="1"/>
  <c r="V1098" i="4"/>
  <c r="X1098" i="4" s="1"/>
  <c r="AA1096" i="4"/>
  <c r="AB1096" i="4" s="1"/>
  <c r="U1099" i="4"/>
  <c r="H1099" i="4"/>
  <c r="I1099" i="4" s="1"/>
  <c r="K1098" i="4"/>
  <c r="M1098" i="4" s="1"/>
  <c r="N1097" i="4"/>
  <c r="O1097" i="4" s="1"/>
  <c r="DM1105" i="3"/>
  <c r="DN1105" i="3" s="1"/>
  <c r="DO1105" i="3" s="1"/>
  <c r="DP1105" i="3" s="1"/>
  <c r="CE1072" i="3"/>
  <c r="CF1072" i="3" s="1"/>
  <c r="CG1072" i="3" s="1"/>
  <c r="CD1072" i="3"/>
  <c r="BB1073" i="3"/>
  <c r="BQ1073" i="3"/>
  <c r="CC1073" i="3" s="1"/>
  <c r="BP1076" i="3"/>
  <c r="CB1076" i="3" s="1"/>
  <c r="B1090" i="3"/>
  <c r="BA1076" i="3"/>
  <c r="BS1072" i="3"/>
  <c r="BT1072" i="3" s="1"/>
  <c r="BU1072" i="3" s="1"/>
  <c r="BR1072" i="3"/>
  <c r="BD1073" i="3"/>
  <c r="BE1073" i="3" s="1"/>
  <c r="BF1073" i="3" s="1"/>
  <c r="BC1073" i="3"/>
  <c r="E1086" i="3"/>
  <c r="F1086" i="3" s="1"/>
  <c r="G1086" i="3" s="1"/>
  <c r="D1086" i="3"/>
  <c r="C1087" i="3"/>
  <c r="CM1091" i="3"/>
  <c r="CQ1090" i="3"/>
  <c r="CN1090" i="3"/>
  <c r="CO1090" i="3" s="1"/>
  <c r="CP1090" i="3" s="1"/>
  <c r="V1071" i="2"/>
  <c r="G1073" i="2"/>
  <c r="T1073" i="2"/>
  <c r="U1072" i="2"/>
  <c r="Z1072" i="2" s="1"/>
  <c r="E1075" i="2"/>
  <c r="F1074" i="2"/>
  <c r="I1074" i="2" s="1"/>
  <c r="J1069" i="1"/>
  <c r="K1069" i="1" s="1"/>
  <c r="H1070" i="1"/>
  <c r="G1070" i="1"/>
  <c r="D1072" i="1"/>
  <c r="E1072" i="1" s="1"/>
  <c r="I1072" i="1" s="1"/>
  <c r="F1071" i="1"/>
  <c r="Q1093" i="6" l="1"/>
  <c r="T1093" i="6" s="1"/>
  <c r="AD1094" i="6"/>
  <c r="AB1094" i="6"/>
  <c r="Z1094" i="6"/>
  <c r="AA1094" i="6"/>
  <c r="AE1094" i="6" s="1"/>
  <c r="Y1095" i="6"/>
  <c r="AP1094" i="6"/>
  <c r="AN1094" i="6"/>
  <c r="AL1094" i="6"/>
  <c r="AM1094" i="6"/>
  <c r="N1094" i="6"/>
  <c r="O1094" i="6"/>
  <c r="P1094" i="6"/>
  <c r="M1095" i="6"/>
  <c r="R1094" i="6"/>
  <c r="AC1093" i="6"/>
  <c r="AF1093" i="6" s="1"/>
  <c r="AG1093" i="6" s="1"/>
  <c r="AK1095" i="6"/>
  <c r="AO1093" i="6"/>
  <c r="AR1093" i="6" s="1"/>
  <c r="AS1093" i="6" s="1"/>
  <c r="AR1092" i="6"/>
  <c r="AS1092" i="6" s="1"/>
  <c r="V1099" i="4"/>
  <c r="X1099" i="4" s="1"/>
  <c r="U1100" i="4"/>
  <c r="Z1098" i="4"/>
  <c r="AA1097" i="4"/>
  <c r="AB1097" i="4" s="1"/>
  <c r="H1100" i="4"/>
  <c r="I1100" i="4" s="1"/>
  <c r="K1099" i="4"/>
  <c r="M1099" i="4" s="1"/>
  <c r="N1098" i="4"/>
  <c r="O1098" i="4" s="1"/>
  <c r="DM1106" i="3"/>
  <c r="DN1106" i="3" s="1"/>
  <c r="DO1106" i="3" s="1"/>
  <c r="DP1106" i="3" s="1"/>
  <c r="CE1073" i="3"/>
  <c r="CF1073" i="3" s="1"/>
  <c r="CG1073" i="3" s="1"/>
  <c r="CD1073" i="3"/>
  <c r="BB1074" i="3"/>
  <c r="BQ1074" i="3"/>
  <c r="CC1074" i="3" s="1"/>
  <c r="BP1077" i="3"/>
  <c r="CB1077" i="3" s="1"/>
  <c r="B1091" i="3"/>
  <c r="BA1077" i="3"/>
  <c r="BS1073" i="3"/>
  <c r="BT1073" i="3" s="1"/>
  <c r="BU1073" i="3" s="1"/>
  <c r="BR1073" i="3"/>
  <c r="BD1074" i="3"/>
  <c r="BE1074" i="3" s="1"/>
  <c r="BF1074" i="3" s="1"/>
  <c r="BC1074" i="3"/>
  <c r="D1087" i="3"/>
  <c r="E1087" i="3"/>
  <c r="F1087" i="3" s="1"/>
  <c r="G1087" i="3" s="1"/>
  <c r="C1088" i="3"/>
  <c r="CM1092" i="3"/>
  <c r="CQ1091" i="3"/>
  <c r="CN1091" i="3"/>
  <c r="CO1091" i="3" s="1"/>
  <c r="CP1091" i="3" s="1"/>
  <c r="V1072" i="2"/>
  <c r="G1074" i="2"/>
  <c r="T1074" i="2"/>
  <c r="U1073" i="2"/>
  <c r="Z1073" i="2" s="1"/>
  <c r="F1075" i="2"/>
  <c r="I1075" i="2" s="1"/>
  <c r="E1076" i="2"/>
  <c r="J1070" i="1"/>
  <c r="K1070" i="1" s="1"/>
  <c r="H1071" i="1"/>
  <c r="G1071" i="1"/>
  <c r="D1073" i="1"/>
  <c r="E1073" i="1" s="1"/>
  <c r="I1073" i="1" s="1"/>
  <c r="F1072" i="1"/>
  <c r="S1094" i="6" l="1"/>
  <c r="Q1094" i="6"/>
  <c r="AD1095" i="6"/>
  <c r="AB1095" i="6"/>
  <c r="AA1095" i="6"/>
  <c r="AE1095" i="6" s="1"/>
  <c r="Z1095" i="6"/>
  <c r="Y1096" i="6"/>
  <c r="AP1095" i="6"/>
  <c r="AN1095" i="6"/>
  <c r="AL1095" i="6"/>
  <c r="AM1095" i="6"/>
  <c r="AC1094" i="6"/>
  <c r="AF1094" i="6" s="1"/>
  <c r="AG1094" i="6" s="1"/>
  <c r="O1095" i="6"/>
  <c r="N1095" i="6"/>
  <c r="R1095" i="6"/>
  <c r="P1095" i="6"/>
  <c r="M1096" i="6"/>
  <c r="AO1094" i="6"/>
  <c r="AK1096" i="6"/>
  <c r="AQ1094" i="6"/>
  <c r="AR1094" i="6" s="1"/>
  <c r="AS1094" i="6" s="1"/>
  <c r="V1100" i="4"/>
  <c r="AA1098" i="4"/>
  <c r="AB1098" i="4" s="1"/>
  <c r="Z1099" i="4"/>
  <c r="U1101" i="4"/>
  <c r="H1101" i="4"/>
  <c r="K1100" i="4"/>
  <c r="M1100" i="4" s="1"/>
  <c r="N1100" i="4" s="1"/>
  <c r="O1100" i="4" s="1"/>
  <c r="N1099" i="4"/>
  <c r="O1099" i="4" s="1"/>
  <c r="I1101" i="4"/>
  <c r="DM1107" i="3"/>
  <c r="DN1107" i="3" s="1"/>
  <c r="DO1107" i="3" s="1"/>
  <c r="DP1107" i="3" s="1"/>
  <c r="CE1074" i="3"/>
  <c r="CF1074" i="3" s="1"/>
  <c r="CG1074" i="3" s="1"/>
  <c r="CD1074" i="3"/>
  <c r="BR1074" i="3"/>
  <c r="BS1074" i="3"/>
  <c r="BT1074" i="3" s="1"/>
  <c r="BU1074" i="3" s="1"/>
  <c r="BB1075" i="3"/>
  <c r="BQ1075" i="3"/>
  <c r="CC1075" i="3" s="1"/>
  <c r="BP1078" i="3"/>
  <c r="CB1078" i="3" s="1"/>
  <c r="B1092" i="3"/>
  <c r="BA1078" i="3"/>
  <c r="BD1075" i="3"/>
  <c r="BE1075" i="3" s="1"/>
  <c r="BF1075" i="3" s="1"/>
  <c r="BC1075" i="3"/>
  <c r="D1088" i="3"/>
  <c r="E1088" i="3"/>
  <c r="F1088" i="3" s="1"/>
  <c r="G1088" i="3" s="1"/>
  <c r="C1089" i="3"/>
  <c r="CM1093" i="3"/>
  <c r="CQ1092" i="3"/>
  <c r="CN1092" i="3"/>
  <c r="CO1092" i="3" s="1"/>
  <c r="CP1092" i="3" s="1"/>
  <c r="V1073" i="2"/>
  <c r="G1075" i="2"/>
  <c r="T1075" i="2"/>
  <c r="U1074" i="2"/>
  <c r="Z1074" i="2" s="1"/>
  <c r="E1077" i="2"/>
  <c r="F1076" i="2"/>
  <c r="I1076" i="2" s="1"/>
  <c r="J1071" i="1"/>
  <c r="K1071" i="1" s="1"/>
  <c r="H1072" i="1"/>
  <c r="G1072" i="1"/>
  <c r="D1074" i="1"/>
  <c r="E1074" i="1" s="1"/>
  <c r="I1074" i="1" s="1"/>
  <c r="F1073" i="1"/>
  <c r="T1094" i="6" l="1"/>
  <c r="S1095" i="6"/>
  <c r="AO1095" i="6"/>
  <c r="AP1096" i="6"/>
  <c r="AN1096" i="6"/>
  <c r="AM1096" i="6"/>
  <c r="AL1096" i="6"/>
  <c r="AB1096" i="6"/>
  <c r="AD1096" i="6"/>
  <c r="Z1096" i="6"/>
  <c r="AA1096" i="6"/>
  <c r="AE1096" i="6" s="1"/>
  <c r="Y1097" i="6"/>
  <c r="M1097" i="6"/>
  <c r="O1096" i="6"/>
  <c r="N1096" i="6"/>
  <c r="R1096" i="6"/>
  <c r="P1096" i="6"/>
  <c r="Q1095" i="6"/>
  <c r="T1095" i="6" s="1"/>
  <c r="AC1095" i="6"/>
  <c r="AF1095" i="6" s="1"/>
  <c r="AG1095" i="6" s="1"/>
  <c r="AK1097" i="6"/>
  <c r="AQ1095" i="6"/>
  <c r="AR1095" i="6" s="1"/>
  <c r="AS1095" i="6" s="1"/>
  <c r="V1101" i="4"/>
  <c r="X1101" i="4" s="1"/>
  <c r="U1102" i="4"/>
  <c r="X1100" i="4"/>
  <c r="Z1100" i="4" s="1"/>
  <c r="AA1099" i="4"/>
  <c r="AB1099" i="4" s="1"/>
  <c r="H1102" i="4"/>
  <c r="K1101" i="4"/>
  <c r="M1101" i="4" s="1"/>
  <c r="I1102" i="4"/>
  <c r="DM1108" i="3"/>
  <c r="DN1108" i="3" s="1"/>
  <c r="DO1108" i="3" s="1"/>
  <c r="DP1108" i="3" s="1"/>
  <c r="CE1075" i="3"/>
  <c r="CF1075" i="3" s="1"/>
  <c r="CG1075" i="3" s="1"/>
  <c r="CD1075" i="3"/>
  <c r="BB1076" i="3"/>
  <c r="BQ1076" i="3"/>
  <c r="CC1076" i="3" s="1"/>
  <c r="BP1079" i="3"/>
  <c r="CB1079" i="3" s="1"/>
  <c r="B1093" i="3"/>
  <c r="BA1079" i="3"/>
  <c r="BR1075" i="3"/>
  <c r="BS1075" i="3"/>
  <c r="BT1075" i="3" s="1"/>
  <c r="BU1075" i="3" s="1"/>
  <c r="BD1076" i="3"/>
  <c r="BE1076" i="3" s="1"/>
  <c r="BF1076" i="3" s="1"/>
  <c r="BC1076" i="3"/>
  <c r="E1089" i="3"/>
  <c r="F1089" i="3" s="1"/>
  <c r="G1089" i="3" s="1"/>
  <c r="D1089" i="3"/>
  <c r="C1090" i="3"/>
  <c r="CM1094" i="3"/>
  <c r="CQ1093" i="3"/>
  <c r="CN1093" i="3"/>
  <c r="CO1093" i="3" s="1"/>
  <c r="CP1093" i="3" s="1"/>
  <c r="V1074" i="2"/>
  <c r="G1076" i="2"/>
  <c r="T1076" i="2"/>
  <c r="U1075" i="2"/>
  <c r="Z1075" i="2" s="1"/>
  <c r="F1077" i="2"/>
  <c r="I1077" i="2" s="1"/>
  <c r="E1078" i="2"/>
  <c r="J1072" i="1"/>
  <c r="K1072" i="1" s="1"/>
  <c r="G1073" i="1"/>
  <c r="H1073" i="1"/>
  <c r="D1075" i="1"/>
  <c r="E1075" i="1" s="1"/>
  <c r="I1075" i="1" s="1"/>
  <c r="F1074" i="1"/>
  <c r="S1096" i="6" l="1"/>
  <c r="N1097" i="6"/>
  <c r="M1098" i="6"/>
  <c r="R1097" i="6"/>
  <c r="O1097" i="6"/>
  <c r="P1097" i="6"/>
  <c r="Q1097" i="6" s="1"/>
  <c r="AP1097" i="6"/>
  <c r="AN1097" i="6"/>
  <c r="AM1097" i="6"/>
  <c r="AL1097" i="6"/>
  <c r="AO1097" i="6" s="1"/>
  <c r="AC1096" i="6"/>
  <c r="AF1096" i="6" s="1"/>
  <c r="AG1096" i="6" s="1"/>
  <c r="AD1097" i="6"/>
  <c r="AB1097" i="6"/>
  <c r="Z1097" i="6"/>
  <c r="AA1097" i="6"/>
  <c r="Y1098" i="6"/>
  <c r="Q1096" i="6"/>
  <c r="T1096" i="6" s="1"/>
  <c r="AQ1096" i="6"/>
  <c r="AO1096" i="6"/>
  <c r="AK1098" i="6"/>
  <c r="V1102" i="4"/>
  <c r="AA1100" i="4"/>
  <c r="AB1100" i="4" s="1"/>
  <c r="Z1101" i="4"/>
  <c r="X1102" i="4"/>
  <c r="U1103" i="4"/>
  <c r="H1103" i="4"/>
  <c r="I1103" i="4" s="1"/>
  <c r="K1102" i="4"/>
  <c r="M1102" i="4" s="1"/>
  <c r="N1101" i="4"/>
  <c r="O1101" i="4" s="1"/>
  <c r="DM1109" i="3"/>
  <c r="DN1109" i="3" s="1"/>
  <c r="DO1109" i="3" s="1"/>
  <c r="DP1109" i="3" s="1"/>
  <c r="CE1076" i="3"/>
  <c r="CF1076" i="3" s="1"/>
  <c r="CG1076" i="3" s="1"/>
  <c r="CD1076" i="3"/>
  <c r="BB1077" i="3"/>
  <c r="BQ1077" i="3"/>
  <c r="CC1077" i="3" s="1"/>
  <c r="BR1076" i="3"/>
  <c r="BS1076" i="3"/>
  <c r="BT1076" i="3" s="1"/>
  <c r="BU1076" i="3" s="1"/>
  <c r="BP1080" i="3"/>
  <c r="CB1080" i="3" s="1"/>
  <c r="BA1080" i="3"/>
  <c r="B1094" i="3"/>
  <c r="BD1077" i="3"/>
  <c r="BE1077" i="3" s="1"/>
  <c r="BF1077" i="3" s="1"/>
  <c r="BC1077" i="3"/>
  <c r="E1090" i="3"/>
  <c r="F1090" i="3" s="1"/>
  <c r="G1090" i="3" s="1"/>
  <c r="D1090" i="3"/>
  <c r="C1091" i="3"/>
  <c r="CM1095" i="3"/>
  <c r="CQ1094" i="3"/>
  <c r="CN1094" i="3"/>
  <c r="CO1094" i="3" s="1"/>
  <c r="CP1094" i="3" s="1"/>
  <c r="V1075" i="2"/>
  <c r="G1077" i="2"/>
  <c r="T1077" i="2"/>
  <c r="U1076" i="2"/>
  <c r="Z1076" i="2" s="1"/>
  <c r="E1079" i="2"/>
  <c r="F1078" i="2"/>
  <c r="I1078" i="2" s="1"/>
  <c r="J1073" i="1"/>
  <c r="K1073" i="1" s="1"/>
  <c r="G1074" i="1"/>
  <c r="H1074" i="1"/>
  <c r="D1076" i="1"/>
  <c r="E1076" i="1" s="1"/>
  <c r="I1076" i="1" s="1"/>
  <c r="F1075" i="1"/>
  <c r="AC1097" i="6" l="1"/>
  <c r="S1097" i="6"/>
  <c r="T1097" i="6" s="1"/>
  <c r="AD1098" i="6"/>
  <c r="AB1098" i="6"/>
  <c r="Z1098" i="6"/>
  <c r="AA1098" i="6"/>
  <c r="AE1098" i="6" s="1"/>
  <c r="Y1099" i="6"/>
  <c r="AE1097" i="6"/>
  <c r="AF1097" i="6" s="1"/>
  <c r="AG1097" i="6" s="1"/>
  <c r="R1098" i="6"/>
  <c r="P1098" i="6"/>
  <c r="M1099" i="6"/>
  <c r="O1098" i="6"/>
  <c r="N1098" i="6"/>
  <c r="AP1098" i="6"/>
  <c r="AN1098" i="6"/>
  <c r="AM1098" i="6"/>
  <c r="AL1098" i="6"/>
  <c r="AQ1097" i="6"/>
  <c r="AR1097" i="6" s="1"/>
  <c r="AS1097" i="6" s="1"/>
  <c r="AK1099" i="6"/>
  <c r="AQ1098" i="6"/>
  <c r="AR1096" i="6"/>
  <c r="AS1096" i="6" s="1"/>
  <c r="V1103" i="4"/>
  <c r="X1103" i="4" s="1"/>
  <c r="U1104" i="4"/>
  <c r="Z1102" i="4"/>
  <c r="AA1101" i="4"/>
  <c r="AB1101" i="4" s="1"/>
  <c r="H1104" i="4"/>
  <c r="I1104" i="4" s="1"/>
  <c r="K1103" i="4"/>
  <c r="N1102" i="4"/>
  <c r="O1102" i="4" s="1"/>
  <c r="DM1110" i="3"/>
  <c r="DN1110" i="3" s="1"/>
  <c r="DO1110" i="3" s="1"/>
  <c r="DP1110" i="3" s="1"/>
  <c r="CE1077" i="3"/>
  <c r="CF1077" i="3" s="1"/>
  <c r="CG1077" i="3" s="1"/>
  <c r="CD1077" i="3"/>
  <c r="BB1078" i="3"/>
  <c r="BQ1078" i="3"/>
  <c r="CC1078" i="3" s="1"/>
  <c r="BP1081" i="3"/>
  <c r="CB1081" i="3" s="1"/>
  <c r="B1095" i="3"/>
  <c r="BA1081" i="3"/>
  <c r="BR1077" i="3"/>
  <c r="BS1077" i="3"/>
  <c r="BT1077" i="3" s="1"/>
  <c r="BU1077" i="3" s="1"/>
  <c r="BC1078" i="3"/>
  <c r="BD1078" i="3"/>
  <c r="BE1078" i="3" s="1"/>
  <c r="BF1078" i="3" s="1"/>
  <c r="E1091" i="3"/>
  <c r="F1091" i="3" s="1"/>
  <c r="G1091" i="3" s="1"/>
  <c r="D1091" i="3"/>
  <c r="C1092" i="3"/>
  <c r="CM1096" i="3"/>
  <c r="CQ1095" i="3"/>
  <c r="CN1095" i="3"/>
  <c r="CO1095" i="3" s="1"/>
  <c r="CP1095" i="3" s="1"/>
  <c r="V1076" i="2"/>
  <c r="G1078" i="2"/>
  <c r="U1077" i="2"/>
  <c r="Z1077" i="2" s="1"/>
  <c r="T1078" i="2"/>
  <c r="E1080" i="2"/>
  <c r="F1079" i="2"/>
  <c r="I1079" i="2" s="1"/>
  <c r="J1074" i="1"/>
  <c r="K1074" i="1" s="1"/>
  <c r="H1075" i="1"/>
  <c r="G1075" i="1"/>
  <c r="D1077" i="1"/>
  <c r="E1077" i="1" s="1"/>
  <c r="I1077" i="1" s="1"/>
  <c r="F1076" i="1"/>
  <c r="S1098" i="6" l="1"/>
  <c r="Q1098" i="6"/>
  <c r="N1099" i="6"/>
  <c r="O1099" i="6"/>
  <c r="R1099" i="6"/>
  <c r="M1100" i="6"/>
  <c r="P1099" i="6"/>
  <c r="AD1099" i="6"/>
  <c r="AB1099" i="6"/>
  <c r="Z1099" i="6"/>
  <c r="AA1099" i="6"/>
  <c r="AE1099" i="6" s="1"/>
  <c r="Y1100" i="6"/>
  <c r="AC1098" i="6"/>
  <c r="AF1098" i="6" s="1"/>
  <c r="AG1098" i="6" s="1"/>
  <c r="AP1099" i="6"/>
  <c r="AN1099" i="6"/>
  <c r="AM1099" i="6"/>
  <c r="AL1099" i="6"/>
  <c r="AO1099" i="6" s="1"/>
  <c r="AK1100" i="6"/>
  <c r="AO1098" i="6"/>
  <c r="AR1098" i="6" s="1"/>
  <c r="AS1098" i="6" s="1"/>
  <c r="M1103" i="4"/>
  <c r="V1104" i="4"/>
  <c r="AA1102" i="4"/>
  <c r="AB1102" i="4" s="1"/>
  <c r="U1105" i="4"/>
  <c r="Z1103" i="4"/>
  <c r="H1105" i="4"/>
  <c r="I1105" i="4" s="1"/>
  <c r="K1104" i="4"/>
  <c r="M1104" i="4" s="1"/>
  <c r="N1103" i="4"/>
  <c r="O1103" i="4" s="1"/>
  <c r="DM1111" i="3"/>
  <c r="DN1111" i="3" s="1"/>
  <c r="DO1111" i="3" s="1"/>
  <c r="DP1111" i="3" s="1"/>
  <c r="CE1078" i="3"/>
  <c r="CF1078" i="3" s="1"/>
  <c r="CG1078" i="3" s="1"/>
  <c r="CD1078" i="3"/>
  <c r="BB1079" i="3"/>
  <c r="BQ1079" i="3"/>
  <c r="CC1079" i="3" s="1"/>
  <c r="BP1082" i="3"/>
  <c r="CB1082" i="3" s="1"/>
  <c r="B1096" i="3"/>
  <c r="BA1082" i="3"/>
  <c r="BS1078" i="3"/>
  <c r="BT1078" i="3" s="1"/>
  <c r="BU1078" i="3" s="1"/>
  <c r="BR1078" i="3"/>
  <c r="BC1079" i="3"/>
  <c r="BD1079" i="3"/>
  <c r="BE1079" i="3" s="1"/>
  <c r="BF1079" i="3" s="1"/>
  <c r="E1092" i="3"/>
  <c r="F1092" i="3" s="1"/>
  <c r="G1092" i="3" s="1"/>
  <c r="D1092" i="3"/>
  <c r="C1093" i="3"/>
  <c r="CM1097" i="3"/>
  <c r="CQ1096" i="3"/>
  <c r="CN1096" i="3"/>
  <c r="CO1096" i="3" s="1"/>
  <c r="CP1096" i="3" s="1"/>
  <c r="V1077" i="2"/>
  <c r="G1079" i="2"/>
  <c r="T1079" i="2"/>
  <c r="U1078" i="2"/>
  <c r="Z1078" i="2" s="1"/>
  <c r="E1081" i="2"/>
  <c r="F1080" i="2"/>
  <c r="I1080" i="2" s="1"/>
  <c r="J1075" i="1"/>
  <c r="K1075" i="1" s="1"/>
  <c r="H1076" i="1"/>
  <c r="G1076" i="1"/>
  <c r="D1078" i="1"/>
  <c r="E1078" i="1" s="1"/>
  <c r="I1078" i="1" s="1"/>
  <c r="F1077" i="1"/>
  <c r="T1098" i="6" l="1"/>
  <c r="Q1099" i="6"/>
  <c r="O1100" i="6"/>
  <c r="R1100" i="6"/>
  <c r="N1100" i="6"/>
  <c r="M1101" i="6"/>
  <c r="P1100" i="6"/>
  <c r="AD1100" i="6"/>
  <c r="AB1100" i="6"/>
  <c r="Z1100" i="6"/>
  <c r="AA1100" i="6"/>
  <c r="AE1100" i="6" s="1"/>
  <c r="Y1101" i="6"/>
  <c r="S1099" i="6"/>
  <c r="T1099" i="6" s="1"/>
  <c r="AC1099" i="6"/>
  <c r="AF1099" i="6" s="1"/>
  <c r="AG1099" i="6" s="1"/>
  <c r="AP1100" i="6"/>
  <c r="AN1100" i="6"/>
  <c r="AL1100" i="6"/>
  <c r="AM1100" i="6"/>
  <c r="AQ1099" i="6"/>
  <c r="AR1099" i="6" s="1"/>
  <c r="AS1099" i="6" s="1"/>
  <c r="AQ1100" i="6"/>
  <c r="AK1101" i="6"/>
  <c r="V1105" i="4"/>
  <c r="AA1103" i="4"/>
  <c r="AB1103" i="4" s="1"/>
  <c r="X1104" i="4"/>
  <c r="Z1104" i="4" s="1"/>
  <c r="U1106" i="4"/>
  <c r="H1106" i="4"/>
  <c r="I1106" i="4" s="1"/>
  <c r="K1105" i="4"/>
  <c r="N1104" i="4"/>
  <c r="O1104" i="4" s="1"/>
  <c r="DM1112" i="3"/>
  <c r="DN1112" i="3" s="1"/>
  <c r="DO1112" i="3" s="1"/>
  <c r="DP1112" i="3" s="1"/>
  <c r="CE1079" i="3"/>
  <c r="CF1079" i="3" s="1"/>
  <c r="CG1079" i="3" s="1"/>
  <c r="CD1079" i="3"/>
  <c r="BB1080" i="3"/>
  <c r="BQ1080" i="3"/>
  <c r="CC1080" i="3" s="1"/>
  <c r="BP1083" i="3"/>
  <c r="CB1083" i="3" s="1"/>
  <c r="B1097" i="3"/>
  <c r="BA1083" i="3"/>
  <c r="BS1079" i="3"/>
  <c r="BT1079" i="3" s="1"/>
  <c r="BU1079" i="3" s="1"/>
  <c r="BR1079" i="3"/>
  <c r="BC1080" i="3"/>
  <c r="BD1080" i="3"/>
  <c r="BE1080" i="3" s="1"/>
  <c r="BF1080" i="3" s="1"/>
  <c r="D1093" i="3"/>
  <c r="E1093" i="3"/>
  <c r="F1093" i="3" s="1"/>
  <c r="G1093" i="3" s="1"/>
  <c r="C1094" i="3"/>
  <c r="CM1098" i="3"/>
  <c r="CQ1097" i="3"/>
  <c r="CN1097" i="3"/>
  <c r="CO1097" i="3" s="1"/>
  <c r="CP1097" i="3" s="1"/>
  <c r="V1078" i="2"/>
  <c r="G1080" i="2"/>
  <c r="T1080" i="2"/>
  <c r="U1079" i="2"/>
  <c r="Z1079" i="2" s="1"/>
  <c r="F1081" i="2"/>
  <c r="I1081" i="2" s="1"/>
  <c r="E1082" i="2"/>
  <c r="J1076" i="1"/>
  <c r="K1076" i="1" s="1"/>
  <c r="H1077" i="1"/>
  <c r="G1077" i="1"/>
  <c r="D1079" i="1"/>
  <c r="E1079" i="1" s="1"/>
  <c r="I1079" i="1" s="1"/>
  <c r="F1078" i="1"/>
  <c r="Q1100" i="6" l="1"/>
  <c r="AD1101" i="6"/>
  <c r="AB1101" i="6"/>
  <c r="AA1101" i="6"/>
  <c r="AE1101" i="6" s="1"/>
  <c r="Z1101" i="6"/>
  <c r="Y1102" i="6"/>
  <c r="N1101" i="6"/>
  <c r="P1101" i="6"/>
  <c r="R1101" i="6"/>
  <c r="M1102" i="6"/>
  <c r="O1101" i="6"/>
  <c r="AC1100" i="6"/>
  <c r="AF1100" i="6" s="1"/>
  <c r="AG1100" i="6" s="1"/>
  <c r="AP1101" i="6"/>
  <c r="AN1101" i="6"/>
  <c r="AL1101" i="6"/>
  <c r="AM1101" i="6"/>
  <c r="S1100" i="6"/>
  <c r="AO1100" i="6"/>
  <c r="AK1102" i="6"/>
  <c r="AR1100" i="6"/>
  <c r="AS1100" i="6" s="1"/>
  <c r="M1105" i="4"/>
  <c r="V1106" i="4"/>
  <c r="U1107" i="4"/>
  <c r="AA1104" i="4"/>
  <c r="AB1104" i="4" s="1"/>
  <c r="X1105" i="4"/>
  <c r="Z1105" i="4" s="1"/>
  <c r="H1107" i="4"/>
  <c r="I1107" i="4" s="1"/>
  <c r="K1106" i="4"/>
  <c r="M1106" i="4" s="1"/>
  <c r="N1105" i="4"/>
  <c r="O1105" i="4" s="1"/>
  <c r="DM1113" i="3"/>
  <c r="DN1113" i="3" s="1"/>
  <c r="DO1113" i="3" s="1"/>
  <c r="DP1113" i="3" s="1"/>
  <c r="CD1080" i="3"/>
  <c r="CE1080" i="3"/>
  <c r="CF1080" i="3" s="1"/>
  <c r="CG1080" i="3" s="1"/>
  <c r="BS1080" i="3"/>
  <c r="BT1080" i="3"/>
  <c r="BU1080" i="3" s="1"/>
  <c r="BR1080" i="3"/>
  <c r="BB1081" i="3"/>
  <c r="BQ1081" i="3"/>
  <c r="CC1081" i="3" s="1"/>
  <c r="BP1084" i="3"/>
  <c r="CB1084" i="3" s="1"/>
  <c r="B1098" i="3"/>
  <c r="BA1084" i="3"/>
  <c r="BD1081" i="3"/>
  <c r="BE1081" i="3" s="1"/>
  <c r="BF1081" i="3" s="1"/>
  <c r="BC1081" i="3"/>
  <c r="D1094" i="3"/>
  <c r="E1094" i="3"/>
  <c r="F1094" i="3" s="1"/>
  <c r="G1094" i="3" s="1"/>
  <c r="C1095" i="3"/>
  <c r="CM1099" i="3"/>
  <c r="CQ1098" i="3"/>
  <c r="CN1098" i="3"/>
  <c r="CO1098" i="3" s="1"/>
  <c r="CP1098" i="3" s="1"/>
  <c r="V1079" i="2"/>
  <c r="G1081" i="2"/>
  <c r="T1081" i="2"/>
  <c r="U1080" i="2"/>
  <c r="Z1080" i="2" s="1"/>
  <c r="E1083" i="2"/>
  <c r="F1082" i="2"/>
  <c r="I1082" i="2" s="1"/>
  <c r="J1077" i="1"/>
  <c r="K1077" i="1" s="1"/>
  <c r="H1078" i="1"/>
  <c r="G1078" i="1"/>
  <c r="D1080" i="1"/>
  <c r="E1080" i="1" s="1"/>
  <c r="I1080" i="1" s="1"/>
  <c r="F1079" i="1"/>
  <c r="T1100" i="6" l="1"/>
  <c r="AQ1101" i="6"/>
  <c r="S1101" i="6"/>
  <c r="Q1101" i="6"/>
  <c r="AD1102" i="6"/>
  <c r="AB1102" i="6"/>
  <c r="Z1102" i="6"/>
  <c r="AA1102" i="6"/>
  <c r="AE1102" i="6" s="1"/>
  <c r="Y1103" i="6"/>
  <c r="T1101" i="6"/>
  <c r="AP1102" i="6"/>
  <c r="AN1102" i="6"/>
  <c r="AL1102" i="6"/>
  <c r="AM1102" i="6"/>
  <c r="AQ1102" i="6" s="1"/>
  <c r="AC1101" i="6"/>
  <c r="AF1101" i="6" s="1"/>
  <c r="AG1101" i="6" s="1"/>
  <c r="R1102" i="6"/>
  <c r="N1102" i="6"/>
  <c r="M1103" i="6"/>
  <c r="P1102" i="6"/>
  <c r="O1102" i="6"/>
  <c r="AK1103" i="6"/>
  <c r="AO1101" i="6"/>
  <c r="AR1101" i="6" s="1"/>
  <c r="AS1101" i="6" s="1"/>
  <c r="V1107" i="4"/>
  <c r="AA1105" i="4"/>
  <c r="AB1105" i="4" s="1"/>
  <c r="X1106" i="4"/>
  <c r="Z1106" i="4" s="1"/>
  <c r="U1108" i="4"/>
  <c r="X1107" i="4"/>
  <c r="H1108" i="4"/>
  <c r="K1107" i="4"/>
  <c r="N1106" i="4"/>
  <c r="O1106" i="4" s="1"/>
  <c r="DM1114" i="3"/>
  <c r="DN1114" i="3" s="1"/>
  <c r="DO1114" i="3" s="1"/>
  <c r="DP1114" i="3" s="1"/>
  <c r="CD1081" i="3"/>
  <c r="CE1081" i="3"/>
  <c r="CF1081" i="3" s="1"/>
  <c r="CG1081" i="3" s="1"/>
  <c r="BB1082" i="3"/>
  <c r="BQ1082" i="3"/>
  <c r="CC1082" i="3" s="1"/>
  <c r="BP1085" i="3"/>
  <c r="CB1085" i="3" s="1"/>
  <c r="B1099" i="3"/>
  <c r="BA1085" i="3"/>
  <c r="BS1081" i="3"/>
  <c r="BT1081" i="3" s="1"/>
  <c r="BU1081" i="3" s="1"/>
  <c r="BR1081" i="3"/>
  <c r="BD1082" i="3"/>
  <c r="BE1082" i="3" s="1"/>
  <c r="BF1082" i="3" s="1"/>
  <c r="BC1082" i="3"/>
  <c r="D1095" i="3"/>
  <c r="E1095" i="3"/>
  <c r="F1095" i="3" s="1"/>
  <c r="G1095" i="3" s="1"/>
  <c r="C1096" i="3"/>
  <c r="CM1100" i="3"/>
  <c r="CQ1099" i="3"/>
  <c r="CN1099" i="3"/>
  <c r="CO1099" i="3" s="1"/>
  <c r="CP1099" i="3" s="1"/>
  <c r="V1080" i="2"/>
  <c r="G1082" i="2"/>
  <c r="U1081" i="2"/>
  <c r="Z1081" i="2" s="1"/>
  <c r="T1082" i="2"/>
  <c r="F1083" i="2"/>
  <c r="I1083" i="2" s="1"/>
  <c r="E1084" i="2"/>
  <c r="J1078" i="1"/>
  <c r="K1078" i="1" s="1"/>
  <c r="H1079" i="1"/>
  <c r="G1079" i="1"/>
  <c r="D1081" i="1"/>
  <c r="E1081" i="1" s="1"/>
  <c r="I1081" i="1" s="1"/>
  <c r="F1080" i="1"/>
  <c r="Q1102" i="6" l="1"/>
  <c r="AP1103" i="6"/>
  <c r="AN1103" i="6"/>
  <c r="AL1103" i="6"/>
  <c r="AM1103" i="6"/>
  <c r="AD1103" i="6"/>
  <c r="AB1103" i="6"/>
  <c r="Z1103" i="6"/>
  <c r="AA1103" i="6"/>
  <c r="AE1103" i="6" s="1"/>
  <c r="Y1104" i="6"/>
  <c r="S1102" i="6"/>
  <c r="O1103" i="6"/>
  <c r="R1103" i="6"/>
  <c r="M1104" i="6"/>
  <c r="P1103" i="6"/>
  <c r="N1103" i="6"/>
  <c r="AC1102" i="6"/>
  <c r="AF1102" i="6" s="1"/>
  <c r="AG1102" i="6" s="1"/>
  <c r="AO1102" i="6"/>
  <c r="AR1102" i="6" s="1"/>
  <c r="AS1102" i="6" s="1"/>
  <c r="AK1104" i="6"/>
  <c r="AO1103" i="6"/>
  <c r="M1107" i="4"/>
  <c r="V1108" i="4"/>
  <c r="AA1106" i="4"/>
  <c r="AB1106" i="4" s="1"/>
  <c r="Z1107" i="4"/>
  <c r="U1109" i="4"/>
  <c r="H1109" i="4"/>
  <c r="I1109" i="4" s="1"/>
  <c r="I1108" i="4"/>
  <c r="N1107" i="4"/>
  <c r="O1107" i="4" s="1"/>
  <c r="DM1115" i="3"/>
  <c r="DN1115" i="3" s="1"/>
  <c r="DO1115" i="3" s="1"/>
  <c r="DP1115" i="3" s="1"/>
  <c r="CD1082" i="3"/>
  <c r="CE1082" i="3"/>
  <c r="CF1082" i="3" s="1"/>
  <c r="CG1082" i="3" s="1"/>
  <c r="BB1083" i="3"/>
  <c r="BQ1083" i="3"/>
  <c r="CC1083" i="3" s="1"/>
  <c r="BS1082" i="3"/>
  <c r="BT1082" i="3" s="1"/>
  <c r="BU1082" i="3" s="1"/>
  <c r="BR1082" i="3"/>
  <c r="BP1086" i="3"/>
  <c r="CB1086" i="3" s="1"/>
  <c r="BA1086" i="3"/>
  <c r="B1100" i="3"/>
  <c r="BD1083" i="3"/>
  <c r="BE1083" i="3" s="1"/>
  <c r="BF1083" i="3" s="1"/>
  <c r="BC1083" i="3"/>
  <c r="D1096" i="3"/>
  <c r="E1096" i="3"/>
  <c r="F1096" i="3" s="1"/>
  <c r="G1096" i="3" s="1"/>
  <c r="C1097" i="3"/>
  <c r="CM1101" i="3"/>
  <c r="CQ1100" i="3"/>
  <c r="CN1100" i="3"/>
  <c r="CO1100" i="3" s="1"/>
  <c r="CP1100" i="3" s="1"/>
  <c r="V1081" i="2"/>
  <c r="J1079" i="1"/>
  <c r="K1079" i="1" s="1"/>
  <c r="G1083" i="2"/>
  <c r="T1083" i="2"/>
  <c r="U1082" i="2"/>
  <c r="Z1082" i="2" s="1"/>
  <c r="E1085" i="2"/>
  <c r="F1084" i="2"/>
  <c r="I1084" i="2" s="1"/>
  <c r="H1080" i="1"/>
  <c r="G1080" i="1"/>
  <c r="D1082" i="1"/>
  <c r="E1082" i="1" s="1"/>
  <c r="I1082" i="1" s="1"/>
  <c r="F1081" i="1"/>
  <c r="T1102" i="6" l="1"/>
  <c r="S1103" i="6"/>
  <c r="AD1104" i="6"/>
  <c r="AB1104" i="6"/>
  <c r="AA1104" i="6"/>
  <c r="AE1104" i="6" s="1"/>
  <c r="Z1104" i="6"/>
  <c r="Y1105" i="6"/>
  <c r="AC1103" i="6"/>
  <c r="AF1103" i="6" s="1"/>
  <c r="AG1103" i="6" s="1"/>
  <c r="AP1104" i="6"/>
  <c r="AN1104" i="6"/>
  <c r="AL1104" i="6"/>
  <c r="AM1104" i="6"/>
  <c r="AQ1104" i="6" s="1"/>
  <c r="Q1103" i="6"/>
  <c r="T1103" i="6" s="1"/>
  <c r="N1104" i="6"/>
  <c r="R1104" i="6"/>
  <c r="P1104" i="6"/>
  <c r="M1105" i="6"/>
  <c r="O1104" i="6"/>
  <c r="AQ1103" i="6"/>
  <c r="AR1103" i="6" s="1"/>
  <c r="AS1103" i="6" s="1"/>
  <c r="AK1105" i="6"/>
  <c r="X1108" i="4"/>
  <c r="K1108" i="4"/>
  <c r="M1108" i="4" s="1"/>
  <c r="V1109" i="4"/>
  <c r="U1110" i="4"/>
  <c r="Z1108" i="4"/>
  <c r="AA1107" i="4"/>
  <c r="AB1107" i="4" s="1"/>
  <c r="H1110" i="4"/>
  <c r="I1110" i="4" s="1"/>
  <c r="K1109" i="4"/>
  <c r="M1109" i="4" s="1"/>
  <c r="N1108" i="4"/>
  <c r="O1108" i="4" s="1"/>
  <c r="DM1116" i="3"/>
  <c r="DN1116" i="3" s="1"/>
  <c r="DO1116" i="3" s="1"/>
  <c r="DP1116" i="3" s="1"/>
  <c r="CE1083" i="3"/>
  <c r="CD1083" i="3"/>
  <c r="CF1083" i="3"/>
  <c r="CG1083" i="3" s="1"/>
  <c r="BB1084" i="3"/>
  <c r="BQ1084" i="3"/>
  <c r="CC1084" i="3" s="1"/>
  <c r="BP1087" i="3"/>
  <c r="CB1087" i="3" s="1"/>
  <c r="BA1087" i="3"/>
  <c r="B1101" i="3"/>
  <c r="BS1083" i="3"/>
  <c r="BT1083" i="3" s="1"/>
  <c r="BU1083" i="3" s="1"/>
  <c r="BR1083" i="3"/>
  <c r="BD1084" i="3"/>
  <c r="BE1084" i="3" s="1"/>
  <c r="BF1084" i="3" s="1"/>
  <c r="BC1084" i="3"/>
  <c r="D1097" i="3"/>
  <c r="E1097" i="3"/>
  <c r="F1097" i="3" s="1"/>
  <c r="G1097" i="3" s="1"/>
  <c r="C1098" i="3"/>
  <c r="CM1102" i="3"/>
  <c r="CQ1101" i="3"/>
  <c r="CN1101" i="3"/>
  <c r="CO1101" i="3" s="1"/>
  <c r="CP1101" i="3" s="1"/>
  <c r="V1082" i="2"/>
  <c r="G1084" i="2"/>
  <c r="T1084" i="2"/>
  <c r="U1083" i="2"/>
  <c r="Z1083" i="2" s="1"/>
  <c r="E1086" i="2"/>
  <c r="F1085" i="2"/>
  <c r="I1085" i="2" s="1"/>
  <c r="J1080" i="1"/>
  <c r="K1080" i="1" s="1"/>
  <c r="G1081" i="1"/>
  <c r="H1081" i="1"/>
  <c r="D1083" i="1"/>
  <c r="E1083" i="1" s="1"/>
  <c r="I1083" i="1" s="1"/>
  <c r="F1082" i="1"/>
  <c r="S1104" i="6" l="1"/>
  <c r="Q1104" i="6"/>
  <c r="T1104" i="6" s="1"/>
  <c r="AD1105" i="6"/>
  <c r="AB1105" i="6"/>
  <c r="Z1105" i="6"/>
  <c r="AA1105" i="6"/>
  <c r="AE1105" i="6" s="1"/>
  <c r="Y1106" i="6"/>
  <c r="R1105" i="6"/>
  <c r="P1105" i="6"/>
  <c r="O1105" i="6"/>
  <c r="N1105" i="6"/>
  <c r="M1106" i="6"/>
  <c r="AP1105" i="6"/>
  <c r="AN1105" i="6"/>
  <c r="AL1105" i="6"/>
  <c r="AM1105" i="6"/>
  <c r="AC1104" i="6"/>
  <c r="AF1104" i="6" s="1"/>
  <c r="AG1104" i="6" s="1"/>
  <c r="AK1106" i="6"/>
  <c r="AO1104" i="6"/>
  <c r="AR1104" i="6" s="1"/>
  <c r="AS1104" i="6" s="1"/>
  <c r="X1109" i="4"/>
  <c r="Z1109" i="4" s="1"/>
  <c r="V1110" i="4"/>
  <c r="AA1108" i="4"/>
  <c r="AB1108" i="4" s="1"/>
  <c r="U1111" i="4"/>
  <c r="H1111" i="4"/>
  <c r="I1111" i="4" s="1"/>
  <c r="K1110" i="4"/>
  <c r="M1110" i="4" s="1"/>
  <c r="N1109" i="4"/>
  <c r="O1109" i="4" s="1"/>
  <c r="DM1117" i="3"/>
  <c r="DN1117" i="3" s="1"/>
  <c r="DO1117" i="3" s="1"/>
  <c r="DP1117" i="3" s="1"/>
  <c r="CE1084" i="3"/>
  <c r="CF1084" i="3" s="1"/>
  <c r="CG1084" i="3" s="1"/>
  <c r="CD1084" i="3"/>
  <c r="BB1085" i="3"/>
  <c r="BQ1085" i="3"/>
  <c r="CC1085" i="3" s="1"/>
  <c r="BP1088" i="3"/>
  <c r="CB1088" i="3" s="1"/>
  <c r="B1102" i="3"/>
  <c r="BA1088" i="3"/>
  <c r="BS1084" i="3"/>
  <c r="BT1084" i="3" s="1"/>
  <c r="BU1084" i="3" s="1"/>
  <c r="BR1084" i="3"/>
  <c r="BD1085" i="3"/>
  <c r="BE1085" i="3" s="1"/>
  <c r="BF1085" i="3" s="1"/>
  <c r="BC1085" i="3"/>
  <c r="E1098" i="3"/>
  <c r="F1098" i="3" s="1"/>
  <c r="G1098" i="3" s="1"/>
  <c r="D1098" i="3"/>
  <c r="C1099" i="3"/>
  <c r="CM1103" i="3"/>
  <c r="CQ1102" i="3"/>
  <c r="CN1102" i="3"/>
  <c r="CO1102" i="3" s="1"/>
  <c r="CP1102" i="3" s="1"/>
  <c r="V1083" i="2"/>
  <c r="G1085" i="2"/>
  <c r="T1085" i="2"/>
  <c r="U1084" i="2"/>
  <c r="Z1084" i="2" s="1"/>
  <c r="E1087" i="2"/>
  <c r="F1086" i="2"/>
  <c r="I1086" i="2" s="1"/>
  <c r="J1081" i="1"/>
  <c r="K1081" i="1" s="1"/>
  <c r="G1082" i="1"/>
  <c r="H1082" i="1"/>
  <c r="D1084" i="1"/>
  <c r="E1084" i="1" s="1"/>
  <c r="I1084" i="1" s="1"/>
  <c r="F1083" i="1"/>
  <c r="AO1105" i="6" l="1"/>
  <c r="S1105" i="6"/>
  <c r="AP1106" i="6"/>
  <c r="AN1106" i="6"/>
  <c r="AL1106" i="6"/>
  <c r="AM1106" i="6"/>
  <c r="AD1106" i="6"/>
  <c r="AB1106" i="6"/>
  <c r="Z1106" i="6"/>
  <c r="AA1106" i="6"/>
  <c r="AE1106" i="6" s="1"/>
  <c r="Y1107" i="6"/>
  <c r="M1107" i="6"/>
  <c r="P1106" i="6"/>
  <c r="O1106" i="6"/>
  <c r="R1106" i="6"/>
  <c r="N1106" i="6"/>
  <c r="Q1105" i="6"/>
  <c r="AC1105" i="6"/>
  <c r="AF1105" i="6" s="1"/>
  <c r="AG1105" i="6" s="1"/>
  <c r="AQ1105" i="6"/>
  <c r="AR1105" i="6" s="1"/>
  <c r="AS1105" i="6" s="1"/>
  <c r="AQ1106" i="6"/>
  <c r="AK1107" i="6"/>
  <c r="V1111" i="4"/>
  <c r="U1112" i="4"/>
  <c r="AA1109" i="4"/>
  <c r="AB1109" i="4" s="1"/>
  <c r="X1110" i="4"/>
  <c r="Z1110" i="4" s="1"/>
  <c r="H1112" i="4"/>
  <c r="I1112" i="4" s="1"/>
  <c r="K1111" i="4"/>
  <c r="M1111" i="4" s="1"/>
  <c r="N1110" i="4"/>
  <c r="O1110" i="4" s="1"/>
  <c r="DM1118" i="3"/>
  <c r="DN1118" i="3" s="1"/>
  <c r="DO1118" i="3" s="1"/>
  <c r="DP1118" i="3" s="1"/>
  <c r="CE1085" i="3"/>
  <c r="CF1085" i="3" s="1"/>
  <c r="CG1085" i="3" s="1"/>
  <c r="CD1085" i="3"/>
  <c r="BB1086" i="3"/>
  <c r="BQ1086" i="3"/>
  <c r="CC1086" i="3" s="1"/>
  <c r="BP1089" i="3"/>
  <c r="CB1089" i="3" s="1"/>
  <c r="B1103" i="3"/>
  <c r="BA1089" i="3"/>
  <c r="BS1085" i="3"/>
  <c r="BT1085" i="3" s="1"/>
  <c r="BU1085" i="3" s="1"/>
  <c r="BR1085" i="3"/>
  <c r="BD1086" i="3"/>
  <c r="BE1086" i="3" s="1"/>
  <c r="BF1086" i="3" s="1"/>
  <c r="BC1086" i="3"/>
  <c r="E1099" i="3"/>
  <c r="F1099" i="3" s="1"/>
  <c r="G1099" i="3" s="1"/>
  <c r="D1099" i="3"/>
  <c r="C1100" i="3"/>
  <c r="CM1104" i="3"/>
  <c r="CQ1103" i="3"/>
  <c r="CN1103" i="3"/>
  <c r="CO1103" i="3" s="1"/>
  <c r="CP1103" i="3" s="1"/>
  <c r="V1084" i="2"/>
  <c r="G1086" i="2"/>
  <c r="T1086" i="2"/>
  <c r="U1085" i="2"/>
  <c r="Z1085" i="2" s="1"/>
  <c r="F1087" i="2"/>
  <c r="I1087" i="2" s="1"/>
  <c r="E1088" i="2"/>
  <c r="J1082" i="1"/>
  <c r="K1082" i="1" s="1"/>
  <c r="H1083" i="1"/>
  <c r="G1083" i="1"/>
  <c r="D1085" i="1"/>
  <c r="E1085" i="1" s="1"/>
  <c r="I1085" i="1" s="1"/>
  <c r="F1084" i="1"/>
  <c r="Q1106" i="6" l="1"/>
  <c r="T1105" i="6"/>
  <c r="M1108" i="6"/>
  <c r="N1107" i="6"/>
  <c r="R1107" i="6"/>
  <c r="P1107" i="6"/>
  <c r="O1107" i="6"/>
  <c r="AP1107" i="6"/>
  <c r="AN1107" i="6"/>
  <c r="AL1107" i="6"/>
  <c r="AM1107" i="6"/>
  <c r="AQ1107" i="6" s="1"/>
  <c r="AD1107" i="6"/>
  <c r="AB1107" i="6"/>
  <c r="Z1107" i="6"/>
  <c r="AA1107" i="6"/>
  <c r="Y1108" i="6"/>
  <c r="AC1106" i="6"/>
  <c r="AF1106" i="6" s="1"/>
  <c r="AG1106" i="6" s="1"/>
  <c r="S1106" i="6"/>
  <c r="T1106" i="6" s="1"/>
  <c r="AO1106" i="6"/>
  <c r="AR1106" i="6" s="1"/>
  <c r="AS1106" i="6" s="1"/>
  <c r="AK1108" i="6"/>
  <c r="X1111" i="4"/>
  <c r="V1112" i="4"/>
  <c r="AA1110" i="4"/>
  <c r="AB1110" i="4" s="1"/>
  <c r="Z1111" i="4"/>
  <c r="U1113" i="4"/>
  <c r="H1113" i="4"/>
  <c r="I1113" i="4" s="1"/>
  <c r="K1112" i="4"/>
  <c r="M1112" i="4" s="1"/>
  <c r="N1111" i="4"/>
  <c r="O1111" i="4" s="1"/>
  <c r="DM1119" i="3"/>
  <c r="DN1119" i="3" s="1"/>
  <c r="DO1119" i="3" s="1"/>
  <c r="DP1119" i="3" s="1"/>
  <c r="CE1086" i="3"/>
  <c r="CF1086" i="3" s="1"/>
  <c r="CG1086" i="3" s="1"/>
  <c r="CD1086" i="3"/>
  <c r="BB1087" i="3"/>
  <c r="BQ1087" i="3"/>
  <c r="CC1087" i="3" s="1"/>
  <c r="BS1086" i="3"/>
  <c r="BT1086" i="3" s="1"/>
  <c r="BU1086" i="3" s="1"/>
  <c r="BR1086" i="3"/>
  <c r="BP1090" i="3"/>
  <c r="CB1090" i="3" s="1"/>
  <c r="B1104" i="3"/>
  <c r="BA1090" i="3"/>
  <c r="BD1087" i="3"/>
  <c r="BE1087" i="3" s="1"/>
  <c r="BF1087" i="3" s="1"/>
  <c r="BC1087" i="3"/>
  <c r="E1100" i="3"/>
  <c r="F1100" i="3" s="1"/>
  <c r="G1100" i="3" s="1"/>
  <c r="D1100" i="3"/>
  <c r="C1101" i="3"/>
  <c r="CM1105" i="3"/>
  <c r="CQ1104" i="3"/>
  <c r="CN1104" i="3"/>
  <c r="CO1104" i="3" s="1"/>
  <c r="CP1104" i="3" s="1"/>
  <c r="V1085" i="2"/>
  <c r="G1087" i="2"/>
  <c r="T1087" i="2"/>
  <c r="U1086" i="2"/>
  <c r="Z1086" i="2" s="1"/>
  <c r="E1089" i="2"/>
  <c r="F1088" i="2"/>
  <c r="I1088" i="2" s="1"/>
  <c r="J1083" i="1"/>
  <c r="K1083" i="1" s="1"/>
  <c r="H1084" i="1"/>
  <c r="G1084" i="1"/>
  <c r="D1086" i="1"/>
  <c r="E1086" i="1" s="1"/>
  <c r="I1086" i="1" s="1"/>
  <c r="F1085" i="1"/>
  <c r="AC1107" i="6" l="1"/>
  <c r="Q1107" i="6"/>
  <c r="S1107" i="6"/>
  <c r="T1107" i="6" s="1"/>
  <c r="AO1107" i="6"/>
  <c r="AR1107" i="6" s="1"/>
  <c r="AS1107" i="6" s="1"/>
  <c r="AB1108" i="6"/>
  <c r="AD1108" i="6"/>
  <c r="Z1108" i="6"/>
  <c r="AA1108" i="6"/>
  <c r="AE1108" i="6" s="1"/>
  <c r="Y1109" i="6"/>
  <c r="AE1107" i="6"/>
  <c r="AF1107" i="6" s="1"/>
  <c r="AG1107" i="6" s="1"/>
  <c r="AP1108" i="6"/>
  <c r="AN1108" i="6"/>
  <c r="AL1108" i="6"/>
  <c r="AM1108" i="6"/>
  <c r="P1108" i="6"/>
  <c r="M1109" i="6"/>
  <c r="O1108" i="6"/>
  <c r="R1108" i="6"/>
  <c r="N1108" i="6"/>
  <c r="AK1109" i="6"/>
  <c r="V1113" i="4"/>
  <c r="X1112" i="4"/>
  <c r="U1114" i="4"/>
  <c r="X1113" i="4"/>
  <c r="Z1112" i="4"/>
  <c r="AA1111" i="4"/>
  <c r="AB1111" i="4" s="1"/>
  <c r="H1114" i="4"/>
  <c r="I1114" i="4" s="1"/>
  <c r="K1113" i="4"/>
  <c r="M1113" i="4" s="1"/>
  <c r="N1113" i="4" s="1"/>
  <c r="O1113" i="4" s="1"/>
  <c r="N1112" i="4"/>
  <c r="O1112" i="4" s="1"/>
  <c r="DM1120" i="3"/>
  <c r="DN1120" i="3" s="1"/>
  <c r="DO1120" i="3" s="1"/>
  <c r="DP1120" i="3" s="1"/>
  <c r="CE1087" i="3"/>
  <c r="CF1087" i="3" s="1"/>
  <c r="CG1087" i="3" s="1"/>
  <c r="CD1087" i="3"/>
  <c r="BB1088" i="3"/>
  <c r="BQ1088" i="3"/>
  <c r="CC1088" i="3" s="1"/>
  <c r="BS1087" i="3"/>
  <c r="BT1087" i="3" s="1"/>
  <c r="BU1087" i="3" s="1"/>
  <c r="BR1087" i="3"/>
  <c r="BP1091" i="3"/>
  <c r="CB1091" i="3" s="1"/>
  <c r="BA1091" i="3"/>
  <c r="B1105" i="3"/>
  <c r="BD1088" i="3"/>
  <c r="BE1088" i="3" s="1"/>
  <c r="BF1088" i="3" s="1"/>
  <c r="BC1088" i="3"/>
  <c r="E1101" i="3"/>
  <c r="F1101" i="3" s="1"/>
  <c r="G1101" i="3" s="1"/>
  <c r="D1101" i="3"/>
  <c r="C1102" i="3"/>
  <c r="CM1106" i="3"/>
  <c r="CQ1105" i="3"/>
  <c r="CN1105" i="3"/>
  <c r="CO1105" i="3" s="1"/>
  <c r="CP1105" i="3" s="1"/>
  <c r="V1086" i="2"/>
  <c r="G1088" i="2"/>
  <c r="T1088" i="2"/>
  <c r="U1087" i="2"/>
  <c r="Z1087" i="2" s="1"/>
  <c r="F1089" i="2"/>
  <c r="I1089" i="2" s="1"/>
  <c r="E1090" i="2"/>
  <c r="J1084" i="1"/>
  <c r="K1084" i="1" s="1"/>
  <c r="H1085" i="1"/>
  <c r="G1085" i="1"/>
  <c r="D1087" i="1"/>
  <c r="E1087" i="1" s="1"/>
  <c r="I1087" i="1" s="1"/>
  <c r="F1086" i="1"/>
  <c r="Q1108" i="6" l="1"/>
  <c r="AQ1108" i="6"/>
  <c r="AD1109" i="6"/>
  <c r="AB1109" i="6"/>
  <c r="Z1109" i="6"/>
  <c r="AA1109" i="6"/>
  <c r="AE1109" i="6" s="1"/>
  <c r="Y1110" i="6"/>
  <c r="AP1109" i="6"/>
  <c r="AN1109" i="6"/>
  <c r="AL1109" i="6"/>
  <c r="AM1109" i="6"/>
  <c r="AQ1109" i="6" s="1"/>
  <c r="S1108" i="6"/>
  <c r="T1108" i="6" s="1"/>
  <c r="AC1108" i="6"/>
  <c r="AF1108" i="6" s="1"/>
  <c r="AG1108" i="6" s="1"/>
  <c r="P1109" i="6"/>
  <c r="O1109" i="6"/>
  <c r="N1109" i="6"/>
  <c r="R1109" i="6"/>
  <c r="M1110" i="6"/>
  <c r="AK1110" i="6"/>
  <c r="AO1108" i="6"/>
  <c r="AR1108" i="6" s="1"/>
  <c r="AS1108" i="6" s="1"/>
  <c r="V1114" i="4"/>
  <c r="AA1112" i="4"/>
  <c r="AB1112" i="4" s="1"/>
  <c r="Z1113" i="4"/>
  <c r="U1115" i="4"/>
  <c r="H1115" i="4"/>
  <c r="K1114" i="4"/>
  <c r="I1115" i="4"/>
  <c r="DM1121" i="3"/>
  <c r="DN1121" i="3" s="1"/>
  <c r="DO1121" i="3" s="1"/>
  <c r="DP1121" i="3" s="1"/>
  <c r="CE1088" i="3"/>
  <c r="CF1088" i="3" s="1"/>
  <c r="CG1088" i="3" s="1"/>
  <c r="CD1088" i="3"/>
  <c r="BS1088" i="3"/>
  <c r="BT1088" i="3" s="1"/>
  <c r="BU1088" i="3" s="1"/>
  <c r="BR1088" i="3"/>
  <c r="BB1089" i="3"/>
  <c r="BQ1089" i="3"/>
  <c r="CC1089" i="3" s="1"/>
  <c r="BP1092" i="3"/>
  <c r="CB1092" i="3" s="1"/>
  <c r="B1106" i="3"/>
  <c r="BA1092" i="3"/>
  <c r="BD1089" i="3"/>
  <c r="BE1089" i="3" s="1"/>
  <c r="BF1089" i="3" s="1"/>
  <c r="BC1089" i="3"/>
  <c r="E1102" i="3"/>
  <c r="F1102" i="3" s="1"/>
  <c r="G1102" i="3" s="1"/>
  <c r="D1102" i="3"/>
  <c r="C1103" i="3"/>
  <c r="CM1107" i="3"/>
  <c r="CQ1106" i="3"/>
  <c r="CN1106" i="3"/>
  <c r="CO1106" i="3" s="1"/>
  <c r="CP1106" i="3" s="1"/>
  <c r="V1087" i="2"/>
  <c r="G1089" i="2"/>
  <c r="T1089" i="2"/>
  <c r="U1088" i="2"/>
  <c r="Z1088" i="2" s="1"/>
  <c r="E1091" i="2"/>
  <c r="F1090" i="2"/>
  <c r="I1090" i="2" s="1"/>
  <c r="J1085" i="1"/>
  <c r="K1085" i="1" s="1"/>
  <c r="H1086" i="1"/>
  <c r="G1086" i="1"/>
  <c r="D1088" i="1"/>
  <c r="E1088" i="1" s="1"/>
  <c r="I1088" i="1" s="1"/>
  <c r="F1087" i="1"/>
  <c r="AO1109" i="6" l="1"/>
  <c r="AD1110" i="6"/>
  <c r="AB1110" i="6"/>
  <c r="AA1110" i="6"/>
  <c r="AE1110" i="6" s="1"/>
  <c r="Z1110" i="6"/>
  <c r="Y1111" i="6"/>
  <c r="S1109" i="6"/>
  <c r="AC1109" i="6"/>
  <c r="AF1109" i="6" s="1"/>
  <c r="AG1109" i="6" s="1"/>
  <c r="O1110" i="6"/>
  <c r="M1111" i="6"/>
  <c r="N1110" i="6"/>
  <c r="R1110" i="6"/>
  <c r="P1110" i="6"/>
  <c r="Q1109" i="6"/>
  <c r="AP1110" i="6"/>
  <c r="AN1110" i="6"/>
  <c r="AL1110" i="6"/>
  <c r="AO1110" i="6" s="1"/>
  <c r="AM1110" i="6"/>
  <c r="AK1111" i="6"/>
  <c r="AR1109" i="6"/>
  <c r="AS1109" i="6" s="1"/>
  <c r="M1114" i="4"/>
  <c r="V1115" i="4"/>
  <c r="X1115" i="4" s="1"/>
  <c r="X1114" i="4"/>
  <c r="Z1114" i="4" s="1"/>
  <c r="U1116" i="4"/>
  <c r="AA1113" i="4"/>
  <c r="AB1113" i="4" s="1"/>
  <c r="H1116" i="4"/>
  <c r="I1116" i="4" s="1"/>
  <c r="K1115" i="4"/>
  <c r="M1115" i="4" s="1"/>
  <c r="N1115" i="4" s="1"/>
  <c r="O1115" i="4" s="1"/>
  <c r="N1114" i="4"/>
  <c r="O1114" i="4" s="1"/>
  <c r="DM1122" i="3"/>
  <c r="DN1122" i="3" s="1"/>
  <c r="DO1122" i="3" s="1"/>
  <c r="DP1122" i="3" s="1"/>
  <c r="CE1089" i="3"/>
  <c r="CF1089" i="3" s="1"/>
  <c r="CG1089" i="3" s="1"/>
  <c r="CD1089" i="3"/>
  <c r="BB1090" i="3"/>
  <c r="BQ1090" i="3"/>
  <c r="CC1090" i="3" s="1"/>
  <c r="BP1093" i="3"/>
  <c r="CB1093" i="3" s="1"/>
  <c r="B1107" i="3"/>
  <c r="BA1093" i="3"/>
  <c r="BS1089" i="3"/>
  <c r="BT1089" i="3" s="1"/>
  <c r="BU1089" i="3" s="1"/>
  <c r="BR1089" i="3"/>
  <c r="BD1090" i="3"/>
  <c r="BE1090" i="3" s="1"/>
  <c r="BF1090" i="3" s="1"/>
  <c r="BC1090" i="3"/>
  <c r="E1103" i="3"/>
  <c r="F1103" i="3" s="1"/>
  <c r="G1103" i="3" s="1"/>
  <c r="D1103" i="3"/>
  <c r="C1104" i="3"/>
  <c r="CM1108" i="3"/>
  <c r="CQ1107" i="3"/>
  <c r="CN1107" i="3"/>
  <c r="CO1107" i="3" s="1"/>
  <c r="CP1107" i="3" s="1"/>
  <c r="V1088" i="2"/>
  <c r="G1090" i="2"/>
  <c r="U1089" i="2"/>
  <c r="Z1089" i="2" s="1"/>
  <c r="T1090" i="2"/>
  <c r="E1092" i="2"/>
  <c r="F1091" i="2"/>
  <c r="I1091" i="2" s="1"/>
  <c r="J1086" i="1"/>
  <c r="K1086" i="1" s="1"/>
  <c r="H1087" i="1"/>
  <c r="G1087" i="1"/>
  <c r="D1089" i="1"/>
  <c r="E1089" i="1" s="1"/>
  <c r="I1089" i="1" s="1"/>
  <c r="F1088" i="1"/>
  <c r="Q1110" i="6" l="1"/>
  <c r="S1110" i="6"/>
  <c r="AD1111" i="6"/>
  <c r="AB1111" i="6"/>
  <c r="Z1111" i="6"/>
  <c r="AA1111" i="6"/>
  <c r="AE1111" i="6" s="1"/>
  <c r="Y1112" i="6"/>
  <c r="R1111" i="6"/>
  <c r="N1111" i="6"/>
  <c r="P1111" i="6"/>
  <c r="O1111" i="6"/>
  <c r="S1111" i="6" s="1"/>
  <c r="M1112" i="6"/>
  <c r="AC1110" i="6"/>
  <c r="AF1110" i="6" s="1"/>
  <c r="AG1110" i="6" s="1"/>
  <c r="AP1111" i="6"/>
  <c r="AN1111" i="6"/>
  <c r="AM1111" i="6"/>
  <c r="AL1111" i="6"/>
  <c r="T1109" i="6"/>
  <c r="AQ1111" i="6"/>
  <c r="AK1112" i="6"/>
  <c r="AQ1110" i="6"/>
  <c r="AR1110" i="6" s="1"/>
  <c r="AS1110" i="6" s="1"/>
  <c r="V1116" i="4"/>
  <c r="Z1115" i="4"/>
  <c r="AA1115" i="4" s="1"/>
  <c r="AB1115" i="4" s="1"/>
  <c r="X1116" i="4"/>
  <c r="U1117" i="4"/>
  <c r="AA1114" i="4"/>
  <c r="AB1114" i="4" s="1"/>
  <c r="H1117" i="4"/>
  <c r="I1117" i="4" s="1"/>
  <c r="K1116" i="4"/>
  <c r="DM1123" i="3"/>
  <c r="DN1123" i="3" s="1"/>
  <c r="DO1123" i="3" s="1"/>
  <c r="DP1123" i="3" s="1"/>
  <c r="CE1090" i="3"/>
  <c r="CF1090" i="3" s="1"/>
  <c r="CG1090" i="3" s="1"/>
  <c r="CD1090" i="3"/>
  <c r="BR1090" i="3"/>
  <c r="BS1090" i="3"/>
  <c r="BT1090" i="3" s="1"/>
  <c r="BU1090" i="3" s="1"/>
  <c r="BB1091" i="3"/>
  <c r="BQ1091" i="3"/>
  <c r="CC1091" i="3" s="1"/>
  <c r="BP1094" i="3"/>
  <c r="CB1094" i="3" s="1"/>
  <c r="BA1094" i="3"/>
  <c r="B1108" i="3"/>
  <c r="BD1091" i="3"/>
  <c r="BE1091" i="3" s="1"/>
  <c r="BF1091" i="3" s="1"/>
  <c r="BC1091" i="3"/>
  <c r="D1104" i="3"/>
  <c r="E1104" i="3"/>
  <c r="F1104" i="3" s="1"/>
  <c r="G1104" i="3" s="1"/>
  <c r="C1105" i="3"/>
  <c r="CM1109" i="3"/>
  <c r="CQ1108" i="3"/>
  <c r="CN1108" i="3"/>
  <c r="CO1108" i="3" s="1"/>
  <c r="CP1108" i="3" s="1"/>
  <c r="V1089" i="2"/>
  <c r="G1091" i="2"/>
  <c r="T1091" i="2"/>
  <c r="U1090" i="2"/>
  <c r="Z1090" i="2" s="1"/>
  <c r="E1093" i="2"/>
  <c r="F1092" i="2"/>
  <c r="I1092" i="2" s="1"/>
  <c r="J1087" i="1"/>
  <c r="K1087" i="1" s="1"/>
  <c r="H1088" i="1"/>
  <c r="G1088" i="1"/>
  <c r="D1090" i="1"/>
  <c r="E1090" i="1" s="1"/>
  <c r="I1090" i="1" s="1"/>
  <c r="F1089" i="1"/>
  <c r="T1110" i="6" l="1"/>
  <c r="Q1111" i="6"/>
  <c r="T1111" i="6" s="1"/>
  <c r="AD1112" i="6"/>
  <c r="AB1112" i="6"/>
  <c r="Z1112" i="6"/>
  <c r="AA1112" i="6"/>
  <c r="AE1112" i="6" s="1"/>
  <c r="Y1113" i="6"/>
  <c r="AP1112" i="6"/>
  <c r="AN1112" i="6"/>
  <c r="AL1112" i="6"/>
  <c r="AM1112" i="6"/>
  <c r="AQ1112" i="6" s="1"/>
  <c r="AC1111" i="6"/>
  <c r="AF1111" i="6" s="1"/>
  <c r="AG1111" i="6" s="1"/>
  <c r="N1112" i="6"/>
  <c r="P1112" i="6"/>
  <c r="R1112" i="6"/>
  <c r="M1113" i="6"/>
  <c r="O1112" i="6"/>
  <c r="AK1113" i="6"/>
  <c r="AO1111" i="6"/>
  <c r="AR1111" i="6" s="1"/>
  <c r="AS1111" i="6" s="1"/>
  <c r="V1117" i="4"/>
  <c r="M1116" i="4"/>
  <c r="N1116" i="4" s="1"/>
  <c r="O1116" i="4" s="1"/>
  <c r="X1117" i="4"/>
  <c r="U1118" i="4"/>
  <c r="Z1116" i="4"/>
  <c r="H1118" i="4"/>
  <c r="I1118" i="4" s="1"/>
  <c r="K1117" i="4"/>
  <c r="M1117" i="4" s="1"/>
  <c r="N1117" i="4" s="1"/>
  <c r="O1117" i="4" s="1"/>
  <c r="DM1124" i="3"/>
  <c r="DN1124" i="3" s="1"/>
  <c r="DO1124" i="3" s="1"/>
  <c r="DP1124" i="3" s="1"/>
  <c r="CE1091" i="3"/>
  <c r="CF1091" i="3" s="1"/>
  <c r="CG1091" i="3" s="1"/>
  <c r="CD1091" i="3"/>
  <c r="BB1092" i="3"/>
  <c r="BQ1092" i="3"/>
  <c r="CC1092" i="3" s="1"/>
  <c r="BP1095" i="3"/>
  <c r="CB1095" i="3" s="1"/>
  <c r="B1109" i="3"/>
  <c r="BA1095" i="3"/>
  <c r="BR1091" i="3"/>
  <c r="BS1091" i="3"/>
  <c r="BT1091" i="3" s="1"/>
  <c r="BU1091" i="3" s="1"/>
  <c r="BD1092" i="3"/>
  <c r="BE1092" i="3" s="1"/>
  <c r="BF1092" i="3" s="1"/>
  <c r="BC1092" i="3"/>
  <c r="D1105" i="3"/>
  <c r="E1105" i="3"/>
  <c r="F1105" i="3" s="1"/>
  <c r="G1105" i="3" s="1"/>
  <c r="C1106" i="3"/>
  <c r="CM1110" i="3"/>
  <c r="CQ1109" i="3"/>
  <c r="CN1109" i="3"/>
  <c r="CO1109" i="3" s="1"/>
  <c r="CP1109" i="3" s="1"/>
  <c r="V1090" i="2"/>
  <c r="G1092" i="2"/>
  <c r="T1092" i="2"/>
  <c r="U1091" i="2"/>
  <c r="Z1091" i="2" s="1"/>
  <c r="F1093" i="2"/>
  <c r="I1093" i="2" s="1"/>
  <c r="E1094" i="2"/>
  <c r="J1088" i="1"/>
  <c r="K1088" i="1" s="1"/>
  <c r="G1089" i="1"/>
  <c r="H1089" i="1"/>
  <c r="D1091" i="1"/>
  <c r="E1091" i="1" s="1"/>
  <c r="I1091" i="1" s="1"/>
  <c r="F1090" i="1"/>
  <c r="S1112" i="6" l="1"/>
  <c r="R1113" i="6"/>
  <c r="O1113" i="6"/>
  <c r="P1113" i="6"/>
  <c r="N1113" i="6"/>
  <c r="M1114" i="6"/>
  <c r="AD1113" i="6"/>
  <c r="AB1113" i="6"/>
  <c r="Z1113" i="6"/>
  <c r="AA1113" i="6"/>
  <c r="AE1113" i="6" s="1"/>
  <c r="Y1114" i="6"/>
  <c r="AC1112" i="6"/>
  <c r="AF1112" i="6" s="1"/>
  <c r="AG1112" i="6" s="1"/>
  <c r="AP1113" i="6"/>
  <c r="AN1113" i="6"/>
  <c r="AL1113" i="6"/>
  <c r="AM1113" i="6"/>
  <c r="Q1112" i="6"/>
  <c r="T1112" i="6" s="1"/>
  <c r="AO1112" i="6"/>
  <c r="AR1112" i="6" s="1"/>
  <c r="AS1112" i="6" s="1"/>
  <c r="AK1114" i="6"/>
  <c r="AO1113" i="6"/>
  <c r="V1118" i="4"/>
  <c r="AA1116" i="4"/>
  <c r="AB1116" i="4" s="1"/>
  <c r="X1118" i="4"/>
  <c r="U1119" i="4"/>
  <c r="Z1117" i="4"/>
  <c r="H1119" i="4"/>
  <c r="K1118" i="4"/>
  <c r="I1119" i="4"/>
  <c r="DM1125" i="3"/>
  <c r="DN1125" i="3" s="1"/>
  <c r="DO1125" i="3" s="1"/>
  <c r="DP1125" i="3" s="1"/>
  <c r="CE1092" i="3"/>
  <c r="CF1092" i="3" s="1"/>
  <c r="CG1092" i="3" s="1"/>
  <c r="CD1092" i="3"/>
  <c r="BP1096" i="3"/>
  <c r="CB1096" i="3" s="1"/>
  <c r="B1110" i="3"/>
  <c r="BA1096" i="3"/>
  <c r="BS1092" i="3"/>
  <c r="BT1092" i="3" s="1"/>
  <c r="BU1092" i="3" s="1"/>
  <c r="BR1092" i="3"/>
  <c r="BB1093" i="3"/>
  <c r="BQ1093" i="3"/>
  <c r="CC1093" i="3" s="1"/>
  <c r="BD1093" i="3"/>
  <c r="BE1093" i="3" s="1"/>
  <c r="BF1093" i="3" s="1"/>
  <c r="BC1093" i="3"/>
  <c r="E1106" i="3"/>
  <c r="F1106" i="3" s="1"/>
  <c r="G1106" i="3" s="1"/>
  <c r="D1106" i="3"/>
  <c r="C1107" i="3"/>
  <c r="CM1111" i="3"/>
  <c r="CQ1110" i="3"/>
  <c r="CN1110" i="3"/>
  <c r="CO1110" i="3" s="1"/>
  <c r="CP1110" i="3" s="1"/>
  <c r="V1091" i="2"/>
  <c r="G1093" i="2"/>
  <c r="T1093" i="2"/>
  <c r="U1092" i="2"/>
  <c r="Z1092" i="2" s="1"/>
  <c r="E1095" i="2"/>
  <c r="F1094" i="2"/>
  <c r="I1094" i="2" s="1"/>
  <c r="G1090" i="1"/>
  <c r="H1090" i="1"/>
  <c r="J1089" i="1"/>
  <c r="K1089" i="1" s="1"/>
  <c r="D1092" i="1"/>
  <c r="E1092" i="1" s="1"/>
  <c r="I1092" i="1" s="1"/>
  <c r="F1091" i="1"/>
  <c r="S1113" i="6" l="1"/>
  <c r="AQ1113" i="6"/>
  <c r="AR1113" i="6" s="1"/>
  <c r="AS1113" i="6" s="1"/>
  <c r="Q1113" i="6"/>
  <c r="T1113" i="6" s="1"/>
  <c r="AD1114" i="6"/>
  <c r="AB1114" i="6"/>
  <c r="Z1114" i="6"/>
  <c r="AA1114" i="6"/>
  <c r="AE1114" i="6" s="1"/>
  <c r="Y1115" i="6"/>
  <c r="O1114" i="6"/>
  <c r="N1114" i="6"/>
  <c r="M1115" i="6"/>
  <c r="P1114" i="6"/>
  <c r="R1114" i="6"/>
  <c r="AP1114" i="6"/>
  <c r="AN1114" i="6"/>
  <c r="AL1114" i="6"/>
  <c r="AM1114" i="6"/>
  <c r="AC1113" i="6"/>
  <c r="AF1113" i="6" s="1"/>
  <c r="AG1113" i="6" s="1"/>
  <c r="AK1115" i="6"/>
  <c r="M1118" i="4"/>
  <c r="V1119" i="4"/>
  <c r="AA1117" i="4"/>
  <c r="AB1117" i="4" s="1"/>
  <c r="U1120" i="4"/>
  <c r="Z1118" i="4"/>
  <c r="H1120" i="4"/>
  <c r="I1120" i="4" s="1"/>
  <c r="K1119" i="4"/>
  <c r="M1119" i="4" s="1"/>
  <c r="N1118" i="4"/>
  <c r="O1118" i="4" s="1"/>
  <c r="DM1126" i="3"/>
  <c r="DN1126" i="3" s="1"/>
  <c r="DO1126" i="3" s="1"/>
  <c r="DP1126" i="3" s="1"/>
  <c r="CE1093" i="3"/>
  <c r="CF1093" i="3" s="1"/>
  <c r="CG1093" i="3" s="1"/>
  <c r="CD1093" i="3"/>
  <c r="BB1094" i="3"/>
  <c r="BQ1094" i="3"/>
  <c r="CC1094" i="3" s="1"/>
  <c r="BS1093" i="3"/>
  <c r="BT1093" i="3" s="1"/>
  <c r="BU1093" i="3" s="1"/>
  <c r="BR1093" i="3"/>
  <c r="BP1097" i="3"/>
  <c r="CB1097" i="3" s="1"/>
  <c r="BA1097" i="3"/>
  <c r="B1111" i="3"/>
  <c r="BD1094" i="3"/>
  <c r="BE1094" i="3" s="1"/>
  <c r="BF1094" i="3" s="1"/>
  <c r="BC1094" i="3"/>
  <c r="E1107" i="3"/>
  <c r="F1107" i="3" s="1"/>
  <c r="G1107" i="3" s="1"/>
  <c r="D1107" i="3"/>
  <c r="C1108" i="3"/>
  <c r="CM1112" i="3"/>
  <c r="CQ1111" i="3"/>
  <c r="CN1111" i="3"/>
  <c r="CO1111" i="3" s="1"/>
  <c r="CP1111" i="3" s="1"/>
  <c r="V1092" i="2"/>
  <c r="G1094" i="2"/>
  <c r="U1093" i="2"/>
  <c r="Z1093" i="2" s="1"/>
  <c r="T1094" i="2"/>
  <c r="F1095" i="2"/>
  <c r="I1095" i="2" s="1"/>
  <c r="E1096" i="2"/>
  <c r="H1091" i="1"/>
  <c r="G1091" i="1"/>
  <c r="J1090" i="1"/>
  <c r="K1090" i="1" s="1"/>
  <c r="D1093" i="1"/>
  <c r="E1093" i="1" s="1"/>
  <c r="I1093" i="1" s="1"/>
  <c r="F1092" i="1"/>
  <c r="Q1114" i="6" l="1"/>
  <c r="AQ1114" i="6"/>
  <c r="AD1115" i="6"/>
  <c r="AB1115" i="6"/>
  <c r="Z1115" i="6"/>
  <c r="AA1115" i="6"/>
  <c r="AE1115" i="6" s="1"/>
  <c r="Y1116" i="6"/>
  <c r="R1115" i="6"/>
  <c r="P1115" i="6"/>
  <c r="O1115" i="6"/>
  <c r="M1116" i="6"/>
  <c r="N1115" i="6"/>
  <c r="AP1115" i="6"/>
  <c r="AN1115" i="6"/>
  <c r="AL1115" i="6"/>
  <c r="AM1115" i="6"/>
  <c r="AC1114" i="6"/>
  <c r="AF1114" i="6" s="1"/>
  <c r="AG1114" i="6" s="1"/>
  <c r="S1114" i="6"/>
  <c r="T1114" i="6" s="1"/>
  <c r="AK1116" i="6"/>
  <c r="AO1114" i="6"/>
  <c r="AR1114" i="6" s="1"/>
  <c r="AS1114" i="6" s="1"/>
  <c r="V1120" i="4"/>
  <c r="AA1118" i="4"/>
  <c r="AB1118" i="4" s="1"/>
  <c r="X1119" i="4"/>
  <c r="Z1119" i="4" s="1"/>
  <c r="U1121" i="4"/>
  <c r="X1120" i="4"/>
  <c r="H1121" i="4"/>
  <c r="I1121" i="4" s="1"/>
  <c r="K1120" i="4"/>
  <c r="M1120" i="4" s="1"/>
  <c r="N1119" i="4"/>
  <c r="O1119" i="4" s="1"/>
  <c r="DM1127" i="3"/>
  <c r="DN1127" i="3" s="1"/>
  <c r="DO1127" i="3" s="1"/>
  <c r="DP1127" i="3" s="1"/>
  <c r="CE1094" i="3"/>
  <c r="CF1094" i="3" s="1"/>
  <c r="CG1094" i="3" s="1"/>
  <c r="CD1094" i="3"/>
  <c r="BS1094" i="3"/>
  <c r="BT1094" i="3" s="1"/>
  <c r="BU1094" i="3" s="1"/>
  <c r="BR1094" i="3"/>
  <c r="BB1095" i="3"/>
  <c r="BQ1095" i="3"/>
  <c r="CC1095" i="3" s="1"/>
  <c r="BP1098" i="3"/>
  <c r="CB1098" i="3" s="1"/>
  <c r="B1112" i="3"/>
  <c r="BA1098" i="3"/>
  <c r="BD1095" i="3"/>
  <c r="BC1095" i="3"/>
  <c r="BE1095" i="3"/>
  <c r="BF1095" i="3" s="1"/>
  <c r="E1108" i="3"/>
  <c r="F1108" i="3" s="1"/>
  <c r="G1108" i="3" s="1"/>
  <c r="D1108" i="3"/>
  <c r="C1109" i="3"/>
  <c r="CM1113" i="3"/>
  <c r="CQ1112" i="3"/>
  <c r="CN1112" i="3"/>
  <c r="CO1112" i="3" s="1"/>
  <c r="CP1112" i="3" s="1"/>
  <c r="V1093" i="2"/>
  <c r="G1095" i="2"/>
  <c r="U1094" i="2"/>
  <c r="Z1094" i="2" s="1"/>
  <c r="T1095" i="2"/>
  <c r="E1097" i="2"/>
  <c r="F1096" i="2"/>
  <c r="I1096" i="2" s="1"/>
  <c r="H1092" i="1"/>
  <c r="G1092" i="1"/>
  <c r="J1091" i="1"/>
  <c r="K1091" i="1" s="1"/>
  <c r="D1094" i="1"/>
  <c r="E1094" i="1" s="1"/>
  <c r="I1094" i="1" s="1"/>
  <c r="F1093" i="1"/>
  <c r="S1115" i="6" l="1"/>
  <c r="AQ1115" i="6"/>
  <c r="Q1115" i="6"/>
  <c r="T1115" i="6" s="1"/>
  <c r="AD1116" i="6"/>
  <c r="AB1116" i="6"/>
  <c r="Z1116" i="6"/>
  <c r="AA1116" i="6"/>
  <c r="AE1116" i="6" s="1"/>
  <c r="Y1117" i="6"/>
  <c r="AP1116" i="6"/>
  <c r="AN1116" i="6"/>
  <c r="AM1116" i="6"/>
  <c r="AL1116" i="6"/>
  <c r="N1116" i="6"/>
  <c r="O1116" i="6"/>
  <c r="P1116" i="6"/>
  <c r="R1116" i="6"/>
  <c r="M1117" i="6"/>
  <c r="AC1115" i="6"/>
  <c r="AF1115" i="6" s="1"/>
  <c r="AG1115" i="6" s="1"/>
  <c r="AO1115" i="6"/>
  <c r="AK1117" i="6"/>
  <c r="AR1115" i="6"/>
  <c r="AS1115" i="6" s="1"/>
  <c r="V1121" i="4"/>
  <c r="Z1120" i="4"/>
  <c r="AA1120" i="4" s="1"/>
  <c r="AB1120" i="4" s="1"/>
  <c r="U1122" i="4"/>
  <c r="AA1119" i="4"/>
  <c r="AB1119" i="4" s="1"/>
  <c r="H1122" i="4"/>
  <c r="I1122" i="4" s="1"/>
  <c r="K1121" i="4"/>
  <c r="M1121" i="4" s="1"/>
  <c r="N1120" i="4"/>
  <c r="O1120" i="4" s="1"/>
  <c r="DM1128" i="3"/>
  <c r="DN1128" i="3" s="1"/>
  <c r="DO1128" i="3" s="1"/>
  <c r="DP1128" i="3" s="1"/>
  <c r="CE1095" i="3"/>
  <c r="CF1095" i="3" s="1"/>
  <c r="CG1095" i="3" s="1"/>
  <c r="CD1095" i="3"/>
  <c r="BB1096" i="3"/>
  <c r="BQ1096" i="3"/>
  <c r="CC1096" i="3" s="1"/>
  <c r="BP1099" i="3"/>
  <c r="CB1099" i="3" s="1"/>
  <c r="B1113" i="3"/>
  <c r="BA1099" i="3"/>
  <c r="BS1095" i="3"/>
  <c r="BT1095" i="3" s="1"/>
  <c r="BU1095" i="3" s="1"/>
  <c r="BR1095" i="3"/>
  <c r="BD1096" i="3"/>
  <c r="BC1096" i="3"/>
  <c r="BE1096" i="3"/>
  <c r="BF1096" i="3" s="1"/>
  <c r="E1109" i="3"/>
  <c r="F1109" i="3" s="1"/>
  <c r="G1109" i="3" s="1"/>
  <c r="D1109" i="3"/>
  <c r="C1110" i="3"/>
  <c r="CM1114" i="3"/>
  <c r="CQ1113" i="3"/>
  <c r="CN1113" i="3"/>
  <c r="CO1113" i="3" s="1"/>
  <c r="CP1113" i="3" s="1"/>
  <c r="V1094" i="2"/>
  <c r="G1096" i="2"/>
  <c r="T1096" i="2"/>
  <c r="U1095" i="2"/>
  <c r="Z1095" i="2" s="1"/>
  <c r="E1098" i="2"/>
  <c r="F1097" i="2"/>
  <c r="I1097" i="2" s="1"/>
  <c r="J1092" i="1"/>
  <c r="K1092" i="1" s="1"/>
  <c r="H1093" i="1"/>
  <c r="G1093" i="1"/>
  <c r="D1095" i="1"/>
  <c r="E1095" i="1" s="1"/>
  <c r="I1095" i="1" s="1"/>
  <c r="F1094" i="1"/>
  <c r="S1116" i="6" l="1"/>
  <c r="AQ1116" i="6"/>
  <c r="AD1117" i="6"/>
  <c r="AB1117" i="6"/>
  <c r="Z1117" i="6"/>
  <c r="AA1117" i="6"/>
  <c r="AE1117" i="6" s="1"/>
  <c r="Y1118" i="6"/>
  <c r="N1117" i="6"/>
  <c r="O1117" i="6"/>
  <c r="R1117" i="6"/>
  <c r="M1118" i="6"/>
  <c r="P1117" i="6"/>
  <c r="AC1116" i="6"/>
  <c r="AF1116" i="6" s="1"/>
  <c r="AG1116" i="6" s="1"/>
  <c r="AP1117" i="6"/>
  <c r="AN1117" i="6"/>
  <c r="AL1117" i="6"/>
  <c r="AM1117" i="6"/>
  <c r="AQ1117" i="6" s="1"/>
  <c r="Q1116" i="6"/>
  <c r="T1116" i="6" s="1"/>
  <c r="AK1118" i="6"/>
  <c r="AO1116" i="6"/>
  <c r="AR1116" i="6" s="1"/>
  <c r="AS1116" i="6" s="1"/>
  <c r="X1121" i="4"/>
  <c r="Z1121" i="4" s="1"/>
  <c r="AA1121" i="4" s="1"/>
  <c r="AB1121" i="4" s="1"/>
  <c r="V1122" i="4"/>
  <c r="X1122" i="4"/>
  <c r="U1123" i="4"/>
  <c r="H1123" i="4"/>
  <c r="I1123" i="4" s="1"/>
  <c r="K1122" i="4"/>
  <c r="N1121" i="4"/>
  <c r="O1121" i="4" s="1"/>
  <c r="DM1129" i="3"/>
  <c r="DN1129" i="3" s="1"/>
  <c r="DO1129" i="3" s="1"/>
  <c r="DP1129" i="3" s="1"/>
  <c r="CE1096" i="3"/>
  <c r="CF1096" i="3" s="1"/>
  <c r="CG1096" i="3" s="1"/>
  <c r="CD1096" i="3"/>
  <c r="BS1096" i="3"/>
  <c r="BT1096" i="3" s="1"/>
  <c r="BU1096" i="3" s="1"/>
  <c r="BR1096" i="3"/>
  <c r="BB1097" i="3"/>
  <c r="BQ1097" i="3"/>
  <c r="CC1097" i="3" s="1"/>
  <c r="BP1100" i="3"/>
  <c r="CB1100" i="3" s="1"/>
  <c r="B1114" i="3"/>
  <c r="BA1100" i="3"/>
  <c r="BD1097" i="3"/>
  <c r="BE1097" i="3" s="1"/>
  <c r="BF1097" i="3" s="1"/>
  <c r="BC1097" i="3"/>
  <c r="E1110" i="3"/>
  <c r="F1110" i="3" s="1"/>
  <c r="G1110" i="3" s="1"/>
  <c r="D1110" i="3"/>
  <c r="C1111" i="3"/>
  <c r="CM1115" i="3"/>
  <c r="CQ1114" i="3"/>
  <c r="CN1114" i="3"/>
  <c r="CO1114" i="3" s="1"/>
  <c r="CP1114" i="3" s="1"/>
  <c r="V1095" i="2"/>
  <c r="G1097" i="2"/>
  <c r="T1097" i="2"/>
  <c r="U1096" i="2"/>
  <c r="Z1096" i="2" s="1"/>
  <c r="E1099" i="2"/>
  <c r="F1098" i="2"/>
  <c r="I1098" i="2" s="1"/>
  <c r="J1093" i="1"/>
  <c r="K1093" i="1" s="1"/>
  <c r="H1094" i="1"/>
  <c r="G1094" i="1"/>
  <c r="D1096" i="1"/>
  <c r="E1096" i="1" s="1"/>
  <c r="I1096" i="1" s="1"/>
  <c r="F1095" i="1"/>
  <c r="Q1117" i="6" l="1"/>
  <c r="S1117" i="6"/>
  <c r="AC1117" i="6"/>
  <c r="AP1118" i="6"/>
  <c r="AN1118" i="6"/>
  <c r="AL1118" i="6"/>
  <c r="AM1118" i="6"/>
  <c r="AD1118" i="6"/>
  <c r="AB1118" i="6"/>
  <c r="Z1118" i="6"/>
  <c r="AA1118" i="6"/>
  <c r="AE1118" i="6" s="1"/>
  <c r="Y1119" i="6"/>
  <c r="N1118" i="6"/>
  <c r="M1119" i="6"/>
  <c r="P1118" i="6"/>
  <c r="R1118" i="6"/>
  <c r="O1118" i="6"/>
  <c r="AF1117" i="6"/>
  <c r="AG1117" i="6" s="1"/>
  <c r="AO1117" i="6"/>
  <c r="AR1117" i="6" s="1"/>
  <c r="AS1117" i="6" s="1"/>
  <c r="AO1118" i="6"/>
  <c r="AQ1118" i="6"/>
  <c r="AK1119" i="6"/>
  <c r="M1122" i="4"/>
  <c r="V1123" i="4"/>
  <c r="U1124" i="4"/>
  <c r="Z1122" i="4"/>
  <c r="H1124" i="4"/>
  <c r="I1124" i="4" s="1"/>
  <c r="K1123" i="4"/>
  <c r="M1123" i="4" s="1"/>
  <c r="N1122" i="4"/>
  <c r="O1122" i="4" s="1"/>
  <c r="DM1130" i="3"/>
  <c r="DN1130" i="3" s="1"/>
  <c r="DO1130" i="3" s="1"/>
  <c r="DP1130" i="3" s="1"/>
  <c r="CE1097" i="3"/>
  <c r="CF1097" i="3" s="1"/>
  <c r="CG1097" i="3" s="1"/>
  <c r="CD1097" i="3"/>
  <c r="BB1098" i="3"/>
  <c r="BQ1098" i="3"/>
  <c r="CC1098" i="3" s="1"/>
  <c r="BP1101" i="3"/>
  <c r="CB1101" i="3" s="1"/>
  <c r="B1115" i="3"/>
  <c r="BA1101" i="3"/>
  <c r="BS1097" i="3"/>
  <c r="BT1097" i="3" s="1"/>
  <c r="BU1097" i="3" s="1"/>
  <c r="BR1097" i="3"/>
  <c r="BD1098" i="3"/>
  <c r="BE1098" i="3" s="1"/>
  <c r="BF1098" i="3" s="1"/>
  <c r="BC1098" i="3"/>
  <c r="E1111" i="3"/>
  <c r="F1111" i="3" s="1"/>
  <c r="G1111" i="3" s="1"/>
  <c r="D1111" i="3"/>
  <c r="C1112" i="3"/>
  <c r="CM1116" i="3"/>
  <c r="CQ1115" i="3"/>
  <c r="CN1115" i="3"/>
  <c r="CO1115" i="3" s="1"/>
  <c r="CP1115" i="3" s="1"/>
  <c r="V1096" i="2"/>
  <c r="G1098" i="2"/>
  <c r="T1098" i="2"/>
  <c r="U1097" i="2"/>
  <c r="Z1097" i="2" s="1"/>
  <c r="F1099" i="2"/>
  <c r="I1099" i="2" s="1"/>
  <c r="E1100" i="2"/>
  <c r="J1094" i="1"/>
  <c r="K1094" i="1" s="1"/>
  <c r="H1095" i="1"/>
  <c r="G1095" i="1"/>
  <c r="D1097" i="1"/>
  <c r="E1097" i="1" s="1"/>
  <c r="I1097" i="1" s="1"/>
  <c r="F1096" i="1"/>
  <c r="S1118" i="6" l="1"/>
  <c r="Q1118" i="6"/>
  <c r="T1117" i="6"/>
  <c r="N1119" i="6"/>
  <c r="R1119" i="6"/>
  <c r="O1119" i="6"/>
  <c r="M1120" i="6"/>
  <c r="P1119" i="6"/>
  <c r="AD1119" i="6"/>
  <c r="AB1119" i="6"/>
  <c r="Z1119" i="6"/>
  <c r="AA1119" i="6"/>
  <c r="AE1119" i="6" s="1"/>
  <c r="Y1120" i="6"/>
  <c r="AC1118" i="6"/>
  <c r="AF1118" i="6" s="1"/>
  <c r="AG1118" i="6" s="1"/>
  <c r="AP1119" i="6"/>
  <c r="AN1119" i="6"/>
  <c r="AL1119" i="6"/>
  <c r="AM1119" i="6"/>
  <c r="AR1118" i="6"/>
  <c r="AS1118" i="6" s="1"/>
  <c r="AK1120" i="6"/>
  <c r="X1123" i="4"/>
  <c r="V1124" i="4"/>
  <c r="X1124" i="4" s="1"/>
  <c r="AA1122" i="4"/>
  <c r="AB1122" i="4" s="1"/>
  <c r="U1125" i="4"/>
  <c r="Z1123" i="4"/>
  <c r="H1125" i="4"/>
  <c r="I1125" i="4" s="1"/>
  <c r="K1124" i="4"/>
  <c r="M1124" i="4" s="1"/>
  <c r="N1123" i="4"/>
  <c r="O1123" i="4" s="1"/>
  <c r="DM1131" i="3"/>
  <c r="DN1131" i="3" s="1"/>
  <c r="DO1131" i="3" s="1"/>
  <c r="DP1131" i="3" s="1"/>
  <c r="CE1098" i="3"/>
  <c r="CF1098" i="3" s="1"/>
  <c r="CG1098" i="3" s="1"/>
  <c r="CD1098" i="3"/>
  <c r="BB1099" i="3"/>
  <c r="BQ1099" i="3"/>
  <c r="CC1099" i="3" s="1"/>
  <c r="BP1102" i="3"/>
  <c r="CB1102" i="3" s="1"/>
  <c r="B1116" i="3"/>
  <c r="BA1102" i="3"/>
  <c r="BS1098" i="3"/>
  <c r="BT1098" i="3" s="1"/>
  <c r="BU1098" i="3" s="1"/>
  <c r="BR1098" i="3"/>
  <c r="BD1099" i="3"/>
  <c r="BE1099" i="3" s="1"/>
  <c r="BF1099" i="3" s="1"/>
  <c r="BC1099" i="3"/>
  <c r="E1112" i="3"/>
  <c r="F1112" i="3" s="1"/>
  <c r="G1112" i="3" s="1"/>
  <c r="D1112" i="3"/>
  <c r="C1113" i="3"/>
  <c r="CM1117" i="3"/>
  <c r="CQ1116" i="3"/>
  <c r="CN1116" i="3"/>
  <c r="CO1116" i="3" s="1"/>
  <c r="CP1116" i="3" s="1"/>
  <c r="V1097" i="2"/>
  <c r="G1099" i="2"/>
  <c r="T1099" i="2"/>
  <c r="U1098" i="2"/>
  <c r="Z1098" i="2" s="1"/>
  <c r="E1101" i="2"/>
  <c r="F1100" i="2"/>
  <c r="I1100" i="2" s="1"/>
  <c r="J1095" i="1"/>
  <c r="K1095" i="1" s="1"/>
  <c r="H1096" i="1"/>
  <c r="G1096" i="1"/>
  <c r="D1098" i="1"/>
  <c r="E1098" i="1" s="1"/>
  <c r="I1098" i="1" s="1"/>
  <c r="F1097" i="1"/>
  <c r="T1118" i="6" l="1"/>
  <c r="AO1119" i="6"/>
  <c r="Q1119" i="6"/>
  <c r="S1119" i="6"/>
  <c r="AP1120" i="6"/>
  <c r="AN1120" i="6"/>
  <c r="AL1120" i="6"/>
  <c r="AM1120" i="6"/>
  <c r="P1120" i="6"/>
  <c r="O1120" i="6"/>
  <c r="N1120" i="6"/>
  <c r="M1121" i="6"/>
  <c r="R1120" i="6"/>
  <c r="AD1120" i="6"/>
  <c r="AB1120" i="6"/>
  <c r="Z1120" i="6"/>
  <c r="AA1120" i="6"/>
  <c r="Y1121" i="6"/>
  <c r="AC1119" i="6"/>
  <c r="AF1119" i="6" s="1"/>
  <c r="AG1119" i="6" s="1"/>
  <c r="AQ1119" i="6"/>
  <c r="AR1119" i="6" s="1"/>
  <c r="AS1119" i="6" s="1"/>
  <c r="AQ1120" i="6"/>
  <c r="AK1121" i="6"/>
  <c r="V1125" i="4"/>
  <c r="AA1123" i="4"/>
  <c r="AB1123" i="4" s="1"/>
  <c r="U1126" i="4"/>
  <c r="Z1124" i="4"/>
  <c r="H1126" i="4"/>
  <c r="I1126" i="4" s="1"/>
  <c r="K1125" i="4"/>
  <c r="N1124" i="4"/>
  <c r="O1124" i="4" s="1"/>
  <c r="DM1132" i="3"/>
  <c r="DN1132" i="3" s="1"/>
  <c r="DO1132" i="3" s="1"/>
  <c r="DP1132" i="3" s="1"/>
  <c r="CE1099" i="3"/>
  <c r="CF1099" i="3" s="1"/>
  <c r="CG1099" i="3" s="1"/>
  <c r="CD1099" i="3"/>
  <c r="BB1100" i="3"/>
  <c r="BQ1100" i="3"/>
  <c r="CC1100" i="3" s="1"/>
  <c r="BP1103" i="3"/>
  <c r="CB1103" i="3" s="1"/>
  <c r="B1117" i="3"/>
  <c r="BA1103" i="3"/>
  <c r="BS1099" i="3"/>
  <c r="BT1099" i="3" s="1"/>
  <c r="BU1099" i="3" s="1"/>
  <c r="BR1099" i="3"/>
  <c r="BD1100" i="3"/>
  <c r="BE1100" i="3" s="1"/>
  <c r="BF1100" i="3" s="1"/>
  <c r="BC1100" i="3"/>
  <c r="E1113" i="3"/>
  <c r="F1113" i="3" s="1"/>
  <c r="G1113" i="3" s="1"/>
  <c r="D1113" i="3"/>
  <c r="C1114" i="3"/>
  <c r="CM1118" i="3"/>
  <c r="CQ1117" i="3"/>
  <c r="CN1117" i="3"/>
  <c r="CO1117" i="3" s="1"/>
  <c r="CP1117" i="3" s="1"/>
  <c r="V1098" i="2"/>
  <c r="G1100" i="2"/>
  <c r="T1100" i="2"/>
  <c r="U1099" i="2"/>
  <c r="Z1099" i="2" s="1"/>
  <c r="F1101" i="2"/>
  <c r="I1101" i="2" s="1"/>
  <c r="E1102" i="2"/>
  <c r="J1096" i="1"/>
  <c r="K1096" i="1" s="1"/>
  <c r="G1097" i="1"/>
  <c r="H1097" i="1"/>
  <c r="D1099" i="1"/>
  <c r="E1099" i="1" s="1"/>
  <c r="I1099" i="1" s="1"/>
  <c r="F1098" i="1"/>
  <c r="T1119" i="6" l="1"/>
  <c r="AC1120" i="6"/>
  <c r="S1120" i="6"/>
  <c r="Q1120" i="6"/>
  <c r="AP1121" i="6"/>
  <c r="AN1121" i="6"/>
  <c r="AL1121" i="6"/>
  <c r="AM1121" i="6"/>
  <c r="AQ1121" i="6" s="1"/>
  <c r="AD1121" i="6"/>
  <c r="AB1121" i="6"/>
  <c r="Z1121" i="6"/>
  <c r="AA1121" i="6"/>
  <c r="AE1121" i="6" s="1"/>
  <c r="Y1122" i="6"/>
  <c r="AE1120" i="6"/>
  <c r="AF1120" i="6" s="1"/>
  <c r="AG1120" i="6" s="1"/>
  <c r="M1122" i="6"/>
  <c r="R1121" i="6"/>
  <c r="P1121" i="6"/>
  <c r="O1121" i="6"/>
  <c r="S1121" i="6" s="1"/>
  <c r="N1121" i="6"/>
  <c r="AO1120" i="6"/>
  <c r="AR1120" i="6" s="1"/>
  <c r="AS1120" i="6" s="1"/>
  <c r="AK1122" i="6"/>
  <c r="AO1121" i="6"/>
  <c r="M1125" i="4"/>
  <c r="V1126" i="4"/>
  <c r="X1126" i="4" s="1"/>
  <c r="AA1124" i="4"/>
  <c r="AB1124" i="4" s="1"/>
  <c r="X1125" i="4"/>
  <c r="Z1125" i="4" s="1"/>
  <c r="U1127" i="4"/>
  <c r="H1127" i="4"/>
  <c r="I1127" i="4" s="1"/>
  <c r="K1126" i="4"/>
  <c r="M1126" i="4" s="1"/>
  <c r="N1125" i="4"/>
  <c r="O1125" i="4" s="1"/>
  <c r="DM1133" i="3"/>
  <c r="DN1133" i="3" s="1"/>
  <c r="DO1133" i="3" s="1"/>
  <c r="DP1133" i="3" s="1"/>
  <c r="CE1100" i="3"/>
  <c r="CF1100" i="3" s="1"/>
  <c r="CG1100" i="3" s="1"/>
  <c r="CD1100" i="3"/>
  <c r="BB1101" i="3"/>
  <c r="BQ1101" i="3"/>
  <c r="CC1101" i="3" s="1"/>
  <c r="BP1104" i="3"/>
  <c r="CB1104" i="3" s="1"/>
  <c r="B1118" i="3"/>
  <c r="BA1104" i="3"/>
  <c r="BR1100" i="3"/>
  <c r="BS1100" i="3"/>
  <c r="BT1100" i="3" s="1"/>
  <c r="BU1100" i="3" s="1"/>
  <c r="BD1101" i="3"/>
  <c r="BE1101" i="3" s="1"/>
  <c r="BF1101" i="3" s="1"/>
  <c r="BC1101" i="3"/>
  <c r="E1114" i="3"/>
  <c r="F1114" i="3" s="1"/>
  <c r="G1114" i="3" s="1"/>
  <c r="D1114" i="3"/>
  <c r="C1115" i="3"/>
  <c r="CM1119" i="3"/>
  <c r="CQ1118" i="3"/>
  <c r="CN1118" i="3"/>
  <c r="CO1118" i="3" s="1"/>
  <c r="CP1118" i="3" s="1"/>
  <c r="V1099" i="2"/>
  <c r="G1101" i="2"/>
  <c r="T1101" i="2"/>
  <c r="U1100" i="2"/>
  <c r="Z1100" i="2" s="1"/>
  <c r="E1103" i="2"/>
  <c r="F1102" i="2"/>
  <c r="I1102" i="2" s="1"/>
  <c r="J1097" i="1"/>
  <c r="K1097" i="1" s="1"/>
  <c r="G1098" i="1"/>
  <c r="H1098" i="1"/>
  <c r="D1100" i="1"/>
  <c r="E1100" i="1" s="1"/>
  <c r="I1100" i="1" s="1"/>
  <c r="F1099" i="1"/>
  <c r="T1120" i="6" l="1"/>
  <c r="AP1122" i="6"/>
  <c r="AN1122" i="6"/>
  <c r="AL1122" i="6"/>
  <c r="AM1122" i="6"/>
  <c r="Q1121" i="6"/>
  <c r="T1121" i="6" s="1"/>
  <c r="AD1122" i="6"/>
  <c r="AB1122" i="6"/>
  <c r="Z1122" i="6"/>
  <c r="AA1122" i="6"/>
  <c r="AE1122" i="6" s="1"/>
  <c r="Y1123" i="6"/>
  <c r="AC1121" i="6"/>
  <c r="AF1121" i="6" s="1"/>
  <c r="AG1121" i="6" s="1"/>
  <c r="P1122" i="6"/>
  <c r="N1122" i="6"/>
  <c r="M1123" i="6"/>
  <c r="R1122" i="6"/>
  <c r="O1122" i="6"/>
  <c r="S1122" i="6" s="1"/>
  <c r="AR1121" i="6"/>
  <c r="AS1121" i="6" s="1"/>
  <c r="AK1123" i="6"/>
  <c r="AO1122" i="6"/>
  <c r="V1127" i="4"/>
  <c r="Z1126" i="4"/>
  <c r="U1128" i="4"/>
  <c r="AA1125" i="4"/>
  <c r="AB1125" i="4" s="1"/>
  <c r="H1128" i="4"/>
  <c r="I1128" i="4" s="1"/>
  <c r="K1127" i="4"/>
  <c r="M1127" i="4" s="1"/>
  <c r="N1126" i="4"/>
  <c r="O1126" i="4" s="1"/>
  <c r="DM1134" i="3"/>
  <c r="DN1134" i="3" s="1"/>
  <c r="DO1134" i="3" s="1"/>
  <c r="DP1134" i="3" s="1"/>
  <c r="CE1101" i="3"/>
  <c r="CF1101" i="3" s="1"/>
  <c r="CG1101" i="3" s="1"/>
  <c r="CD1101" i="3"/>
  <c r="BB1102" i="3"/>
  <c r="BQ1102" i="3"/>
  <c r="CC1102" i="3" s="1"/>
  <c r="BP1105" i="3"/>
  <c r="CB1105" i="3" s="1"/>
  <c r="B1119" i="3"/>
  <c r="BA1105" i="3"/>
  <c r="BR1101" i="3"/>
  <c r="BS1101" i="3"/>
  <c r="BT1101" i="3" s="1"/>
  <c r="BU1101" i="3" s="1"/>
  <c r="BC1102" i="3"/>
  <c r="BD1102" i="3"/>
  <c r="BE1102" i="3" s="1"/>
  <c r="BF1102" i="3" s="1"/>
  <c r="E1115" i="3"/>
  <c r="F1115" i="3" s="1"/>
  <c r="G1115" i="3" s="1"/>
  <c r="D1115" i="3"/>
  <c r="C1116" i="3"/>
  <c r="CM1120" i="3"/>
  <c r="CQ1119" i="3"/>
  <c r="CN1119" i="3"/>
  <c r="CO1119" i="3" s="1"/>
  <c r="CP1119" i="3" s="1"/>
  <c r="V1100" i="2"/>
  <c r="G1102" i="2"/>
  <c r="U1101" i="2"/>
  <c r="Z1101" i="2" s="1"/>
  <c r="T1102" i="2"/>
  <c r="E1104" i="2"/>
  <c r="F1103" i="2"/>
  <c r="I1103" i="2" s="1"/>
  <c r="J1098" i="1"/>
  <c r="K1098" i="1" s="1"/>
  <c r="H1099" i="1"/>
  <c r="G1099" i="1"/>
  <c r="D1101" i="1"/>
  <c r="E1101" i="1" s="1"/>
  <c r="I1101" i="1" s="1"/>
  <c r="F1100" i="1"/>
  <c r="Q1122" i="6" l="1"/>
  <c r="T1122" i="6" s="1"/>
  <c r="AP1123" i="6"/>
  <c r="AN1123" i="6"/>
  <c r="AM1123" i="6"/>
  <c r="AL1123" i="6"/>
  <c r="AC1122" i="6"/>
  <c r="AF1122" i="6" s="1"/>
  <c r="AG1122" i="6" s="1"/>
  <c r="R1123" i="6"/>
  <c r="N1123" i="6"/>
  <c r="M1124" i="6"/>
  <c r="O1123" i="6"/>
  <c r="S1123" i="6" s="1"/>
  <c r="P1123" i="6"/>
  <c r="AD1123" i="6"/>
  <c r="AB1123" i="6"/>
  <c r="Z1123" i="6"/>
  <c r="AA1123" i="6"/>
  <c r="Y1124" i="6"/>
  <c r="AK1124" i="6"/>
  <c r="AQ1122" i="6"/>
  <c r="AR1122" i="6" s="1"/>
  <c r="AS1122" i="6" s="1"/>
  <c r="X1127" i="4"/>
  <c r="Z1127" i="4" s="1"/>
  <c r="AA1127" i="4" s="1"/>
  <c r="AB1127" i="4" s="1"/>
  <c r="V1128" i="4"/>
  <c r="X1128" i="4" s="1"/>
  <c r="U1129" i="4"/>
  <c r="AA1126" i="4"/>
  <c r="AB1126" i="4" s="1"/>
  <c r="H1129" i="4"/>
  <c r="I1129" i="4" s="1"/>
  <c r="K1128" i="4"/>
  <c r="M1128" i="4" s="1"/>
  <c r="N1127" i="4"/>
  <c r="O1127" i="4" s="1"/>
  <c r="DM1135" i="3"/>
  <c r="DN1135" i="3" s="1"/>
  <c r="DO1135" i="3" s="1"/>
  <c r="DP1135" i="3" s="1"/>
  <c r="CE1102" i="3"/>
  <c r="CF1102" i="3" s="1"/>
  <c r="CG1102" i="3" s="1"/>
  <c r="CD1102" i="3"/>
  <c r="BB1103" i="3"/>
  <c r="BQ1103" i="3"/>
  <c r="CC1103" i="3" s="1"/>
  <c r="BR1102" i="3"/>
  <c r="BS1102" i="3"/>
  <c r="BT1102" i="3" s="1"/>
  <c r="BU1102" i="3" s="1"/>
  <c r="BP1106" i="3"/>
  <c r="CB1106" i="3" s="1"/>
  <c r="B1120" i="3"/>
  <c r="BA1106" i="3"/>
  <c r="BC1103" i="3"/>
  <c r="BD1103" i="3"/>
  <c r="BE1103" i="3" s="1"/>
  <c r="BF1103" i="3" s="1"/>
  <c r="E1116" i="3"/>
  <c r="F1116" i="3" s="1"/>
  <c r="G1116" i="3" s="1"/>
  <c r="D1116" i="3"/>
  <c r="C1117" i="3"/>
  <c r="CM1121" i="3"/>
  <c r="CQ1120" i="3"/>
  <c r="CN1120" i="3"/>
  <c r="CO1120" i="3" s="1"/>
  <c r="CP1120" i="3" s="1"/>
  <c r="V1101" i="2"/>
  <c r="G1103" i="2"/>
  <c r="T1103" i="2"/>
  <c r="U1102" i="2"/>
  <c r="Z1102" i="2" s="1"/>
  <c r="E1105" i="2"/>
  <c r="F1104" i="2"/>
  <c r="I1104" i="2" s="1"/>
  <c r="J1099" i="1"/>
  <c r="K1099" i="1" s="1"/>
  <c r="H1100" i="1"/>
  <c r="G1100" i="1"/>
  <c r="D1102" i="1"/>
  <c r="E1102" i="1" s="1"/>
  <c r="I1102" i="1" s="1"/>
  <c r="F1101" i="1"/>
  <c r="Q1123" i="6" l="1"/>
  <c r="T1123" i="6" s="1"/>
  <c r="AP1124" i="6"/>
  <c r="AN1124" i="6"/>
  <c r="AL1124" i="6"/>
  <c r="AM1124" i="6"/>
  <c r="AD1124" i="6"/>
  <c r="AB1124" i="6"/>
  <c r="Z1124" i="6"/>
  <c r="AA1124" i="6"/>
  <c r="AE1124" i="6" s="1"/>
  <c r="Y1125" i="6"/>
  <c r="N1124" i="6"/>
  <c r="R1124" i="6"/>
  <c r="M1125" i="6"/>
  <c r="O1124" i="6"/>
  <c r="P1124" i="6"/>
  <c r="AE1123" i="6"/>
  <c r="AC1123" i="6"/>
  <c r="AQ1123" i="6"/>
  <c r="AQ1124" i="6"/>
  <c r="AO1124" i="6"/>
  <c r="AK1125" i="6"/>
  <c r="AO1123" i="6"/>
  <c r="V1129" i="4"/>
  <c r="X1129" i="4" s="1"/>
  <c r="U1130" i="4"/>
  <c r="Z1128" i="4"/>
  <c r="H1130" i="4"/>
  <c r="I1130" i="4" s="1"/>
  <c r="K1129" i="4"/>
  <c r="N1128" i="4"/>
  <c r="O1128" i="4" s="1"/>
  <c r="DM1136" i="3"/>
  <c r="DN1136" i="3" s="1"/>
  <c r="DO1136" i="3" s="1"/>
  <c r="DP1136" i="3" s="1"/>
  <c r="CE1103" i="3"/>
  <c r="CF1103" i="3" s="1"/>
  <c r="CG1103" i="3" s="1"/>
  <c r="CD1103" i="3"/>
  <c r="BB1104" i="3"/>
  <c r="BQ1104" i="3"/>
  <c r="CC1104" i="3" s="1"/>
  <c r="BP1107" i="3"/>
  <c r="CB1107" i="3" s="1"/>
  <c r="B1121" i="3"/>
  <c r="BA1107" i="3"/>
  <c r="BR1103" i="3"/>
  <c r="BS1103" i="3"/>
  <c r="BT1103" i="3" s="1"/>
  <c r="BU1103" i="3" s="1"/>
  <c r="BC1104" i="3"/>
  <c r="BD1104" i="3"/>
  <c r="BE1104" i="3" s="1"/>
  <c r="BF1104" i="3" s="1"/>
  <c r="D1117" i="3"/>
  <c r="E1117" i="3"/>
  <c r="F1117" i="3" s="1"/>
  <c r="G1117" i="3" s="1"/>
  <c r="C1118" i="3"/>
  <c r="CM1122" i="3"/>
  <c r="CQ1121" i="3"/>
  <c r="CN1121" i="3"/>
  <c r="CO1121" i="3" s="1"/>
  <c r="CP1121" i="3" s="1"/>
  <c r="V1102" i="2"/>
  <c r="G1104" i="2"/>
  <c r="T1104" i="2"/>
  <c r="U1103" i="2"/>
  <c r="Z1103" i="2" s="1"/>
  <c r="F1105" i="2"/>
  <c r="I1105" i="2" s="1"/>
  <c r="E1106" i="2"/>
  <c r="J1100" i="1"/>
  <c r="K1100" i="1" s="1"/>
  <c r="H1101" i="1"/>
  <c r="G1101" i="1"/>
  <c r="D1103" i="1"/>
  <c r="E1103" i="1" s="1"/>
  <c r="I1103" i="1" s="1"/>
  <c r="F1102" i="1"/>
  <c r="AC1124" i="6" l="1"/>
  <c r="AF1124" i="6" s="1"/>
  <c r="AG1124" i="6" s="1"/>
  <c r="R1125" i="6"/>
  <c r="N1125" i="6"/>
  <c r="M1126" i="6"/>
  <c r="O1125" i="6"/>
  <c r="S1125" i="6" s="1"/>
  <c r="P1125" i="6"/>
  <c r="AD1125" i="6"/>
  <c r="AB1125" i="6"/>
  <c r="AA1125" i="6"/>
  <c r="AE1125" i="6" s="1"/>
  <c r="Z1125" i="6"/>
  <c r="Y1126" i="6"/>
  <c r="AF1123" i="6"/>
  <c r="AG1123" i="6" s="1"/>
  <c r="Q1124" i="6"/>
  <c r="AP1125" i="6"/>
  <c r="AN1125" i="6"/>
  <c r="AL1125" i="6"/>
  <c r="AM1125" i="6"/>
  <c r="S1124" i="6"/>
  <c r="T1124" i="6" s="1"/>
  <c r="AR1124" i="6"/>
  <c r="AS1124" i="6" s="1"/>
  <c r="AO1125" i="6"/>
  <c r="AK1126" i="6"/>
  <c r="AR1123" i="6"/>
  <c r="AS1123" i="6" s="1"/>
  <c r="M1129" i="4"/>
  <c r="V1130" i="4"/>
  <c r="AA1128" i="4"/>
  <c r="AB1128" i="4" s="1"/>
  <c r="U1131" i="4"/>
  <c r="X1130" i="4"/>
  <c r="Z1129" i="4"/>
  <c r="H1131" i="4"/>
  <c r="K1130" i="4"/>
  <c r="M1130" i="4" s="1"/>
  <c r="N1129" i="4"/>
  <c r="O1129" i="4" s="1"/>
  <c r="I1131" i="4"/>
  <c r="DM1137" i="3"/>
  <c r="DN1137" i="3" s="1"/>
  <c r="DO1137" i="3" s="1"/>
  <c r="DP1137" i="3" s="1"/>
  <c r="CD1104" i="3"/>
  <c r="CE1104" i="3"/>
  <c r="CF1104" i="3" s="1"/>
  <c r="CG1104" i="3" s="1"/>
  <c r="BB1105" i="3"/>
  <c r="BQ1105" i="3"/>
  <c r="CC1105" i="3" s="1"/>
  <c r="BP1108" i="3"/>
  <c r="CB1108" i="3" s="1"/>
  <c r="B1122" i="3"/>
  <c r="BA1108" i="3"/>
  <c r="BR1104" i="3"/>
  <c r="BS1104" i="3"/>
  <c r="BT1104" i="3" s="1"/>
  <c r="BU1104" i="3" s="1"/>
  <c r="BD1105" i="3"/>
  <c r="BE1105" i="3" s="1"/>
  <c r="BF1105" i="3" s="1"/>
  <c r="BC1105" i="3"/>
  <c r="D1118" i="3"/>
  <c r="E1118" i="3"/>
  <c r="F1118" i="3" s="1"/>
  <c r="G1118" i="3" s="1"/>
  <c r="C1119" i="3"/>
  <c r="CM1123" i="3"/>
  <c r="CQ1122" i="3"/>
  <c r="CN1122" i="3"/>
  <c r="CO1122" i="3" s="1"/>
  <c r="CP1122" i="3" s="1"/>
  <c r="V1103" i="2"/>
  <c r="J1101" i="1"/>
  <c r="K1101" i="1" s="1"/>
  <c r="G1105" i="2"/>
  <c r="T1105" i="2"/>
  <c r="U1104" i="2"/>
  <c r="Z1104" i="2" s="1"/>
  <c r="E1107" i="2"/>
  <c r="F1106" i="2"/>
  <c r="I1106" i="2" s="1"/>
  <c r="H1102" i="1"/>
  <c r="G1102" i="1"/>
  <c r="D1104" i="1"/>
  <c r="E1104" i="1" s="1"/>
  <c r="I1104" i="1" s="1"/>
  <c r="F1103" i="1"/>
  <c r="Q1125" i="6" l="1"/>
  <c r="T1125" i="6" s="1"/>
  <c r="R1126" i="6"/>
  <c r="P1126" i="6"/>
  <c r="O1126" i="6"/>
  <c r="S1126" i="6" s="1"/>
  <c r="N1126" i="6"/>
  <c r="M1127" i="6"/>
  <c r="AP1126" i="6"/>
  <c r="AN1126" i="6"/>
  <c r="AL1126" i="6"/>
  <c r="AM1126" i="6"/>
  <c r="AQ1126" i="6" s="1"/>
  <c r="AC1125" i="6"/>
  <c r="AF1125" i="6" s="1"/>
  <c r="AG1125" i="6" s="1"/>
  <c r="AD1126" i="6"/>
  <c r="AB1126" i="6"/>
  <c r="AA1126" i="6"/>
  <c r="Z1126" i="6"/>
  <c r="Y1127" i="6"/>
  <c r="AQ1125" i="6"/>
  <c r="AR1125" i="6" s="1"/>
  <c r="AS1125" i="6" s="1"/>
  <c r="AK1127" i="6"/>
  <c r="V1131" i="4"/>
  <c r="U1132" i="4"/>
  <c r="AA1129" i="4"/>
  <c r="AB1129" i="4" s="1"/>
  <c r="Z1130" i="4"/>
  <c r="H1132" i="4"/>
  <c r="I1132" i="4" s="1"/>
  <c r="K1131" i="4"/>
  <c r="M1131" i="4" s="1"/>
  <c r="N1130" i="4"/>
  <c r="O1130" i="4" s="1"/>
  <c r="DM1138" i="3"/>
  <c r="DN1138" i="3" s="1"/>
  <c r="DO1138" i="3" s="1"/>
  <c r="DP1138" i="3" s="1"/>
  <c r="CD1105" i="3"/>
  <c r="CE1105" i="3"/>
  <c r="CF1105" i="3" s="1"/>
  <c r="CG1105" i="3" s="1"/>
  <c r="BS1105" i="3"/>
  <c r="BT1105" i="3" s="1"/>
  <c r="BU1105" i="3" s="1"/>
  <c r="BR1105" i="3"/>
  <c r="BB1106" i="3"/>
  <c r="BQ1106" i="3"/>
  <c r="CC1106" i="3" s="1"/>
  <c r="BP1109" i="3"/>
  <c r="CB1109" i="3" s="1"/>
  <c r="BA1109" i="3"/>
  <c r="B1123" i="3"/>
  <c r="BD1106" i="3"/>
  <c r="BE1106" i="3" s="1"/>
  <c r="BF1106" i="3" s="1"/>
  <c r="BC1106" i="3"/>
  <c r="D1119" i="3"/>
  <c r="E1119" i="3"/>
  <c r="F1119" i="3" s="1"/>
  <c r="G1119" i="3" s="1"/>
  <c r="C1120" i="3"/>
  <c r="CM1124" i="3"/>
  <c r="CQ1123" i="3"/>
  <c r="CN1123" i="3"/>
  <c r="CO1123" i="3" s="1"/>
  <c r="CP1123" i="3" s="1"/>
  <c r="V1104" i="2"/>
  <c r="G1106" i="2"/>
  <c r="U1105" i="2"/>
  <c r="Z1105" i="2" s="1"/>
  <c r="T1106" i="2"/>
  <c r="F1107" i="2"/>
  <c r="I1107" i="2" s="1"/>
  <c r="E1108" i="2"/>
  <c r="J1102" i="1"/>
  <c r="K1102" i="1" s="1"/>
  <c r="H1103" i="1"/>
  <c r="G1103" i="1"/>
  <c r="D1105" i="1"/>
  <c r="E1105" i="1" s="1"/>
  <c r="I1105" i="1" s="1"/>
  <c r="F1104" i="1"/>
  <c r="AC1126" i="6" l="1"/>
  <c r="AP1127" i="6"/>
  <c r="AN1127" i="6"/>
  <c r="AL1127" i="6"/>
  <c r="AM1127" i="6"/>
  <c r="M1128" i="6"/>
  <c r="R1127" i="6"/>
  <c r="O1127" i="6"/>
  <c r="P1127" i="6"/>
  <c r="N1127" i="6"/>
  <c r="AD1127" i="6"/>
  <c r="AB1127" i="6"/>
  <c r="Z1127" i="6"/>
  <c r="AA1127" i="6"/>
  <c r="Y1128" i="6"/>
  <c r="Q1126" i="6"/>
  <c r="T1126" i="6" s="1"/>
  <c r="AE1126" i="6"/>
  <c r="AF1126" i="6" s="1"/>
  <c r="AG1126" i="6" s="1"/>
  <c r="AQ1127" i="6"/>
  <c r="AO1127" i="6"/>
  <c r="AK1128" i="6"/>
  <c r="AO1126" i="6"/>
  <c r="AR1126" i="6" s="1"/>
  <c r="AS1126" i="6" s="1"/>
  <c r="X1131" i="4"/>
  <c r="V1132" i="4"/>
  <c r="AA1130" i="4"/>
  <c r="AB1130" i="4" s="1"/>
  <c r="Z1131" i="4"/>
  <c r="U1133" i="4"/>
  <c r="X1132" i="4"/>
  <c r="H1133" i="4"/>
  <c r="I1133" i="4" s="1"/>
  <c r="K1132" i="4"/>
  <c r="M1132" i="4" s="1"/>
  <c r="N1131" i="4"/>
  <c r="O1131" i="4" s="1"/>
  <c r="DM1139" i="3"/>
  <c r="DN1139" i="3" s="1"/>
  <c r="DO1139" i="3" s="1"/>
  <c r="DP1139" i="3" s="1"/>
  <c r="CD1106" i="3"/>
  <c r="CE1106" i="3"/>
  <c r="CF1106" i="3" s="1"/>
  <c r="CG1106" i="3" s="1"/>
  <c r="BB1107" i="3"/>
  <c r="BQ1107" i="3"/>
  <c r="CC1107" i="3" s="1"/>
  <c r="BS1106" i="3"/>
  <c r="BT1106" i="3" s="1"/>
  <c r="BU1106" i="3" s="1"/>
  <c r="BR1106" i="3"/>
  <c r="BP1110" i="3"/>
  <c r="CB1110" i="3" s="1"/>
  <c r="BA1110" i="3"/>
  <c r="B1124" i="3"/>
  <c r="BD1107" i="3"/>
  <c r="BE1107" i="3" s="1"/>
  <c r="BF1107" i="3" s="1"/>
  <c r="BC1107" i="3"/>
  <c r="D1120" i="3"/>
  <c r="E1120" i="3"/>
  <c r="F1120" i="3" s="1"/>
  <c r="G1120" i="3" s="1"/>
  <c r="C1121" i="3"/>
  <c r="CM1125" i="3"/>
  <c r="CQ1124" i="3"/>
  <c r="CN1124" i="3"/>
  <c r="CO1124" i="3" s="1"/>
  <c r="CP1124" i="3" s="1"/>
  <c r="V1105" i="2"/>
  <c r="G1107" i="2"/>
  <c r="T1107" i="2"/>
  <c r="U1106" i="2"/>
  <c r="Z1106" i="2" s="1"/>
  <c r="J1103" i="1"/>
  <c r="K1103" i="1" s="1"/>
  <c r="E1109" i="2"/>
  <c r="F1108" i="2"/>
  <c r="I1108" i="2" s="1"/>
  <c r="H1104" i="1"/>
  <c r="G1104" i="1"/>
  <c r="D1106" i="1"/>
  <c r="E1106" i="1" s="1"/>
  <c r="I1106" i="1" s="1"/>
  <c r="F1105" i="1"/>
  <c r="S1127" i="6" l="1"/>
  <c r="P1128" i="6"/>
  <c r="N1128" i="6"/>
  <c r="R1128" i="6"/>
  <c r="M1129" i="6"/>
  <c r="O1128" i="6"/>
  <c r="S1128" i="6" s="1"/>
  <c r="Q1127" i="6"/>
  <c r="AP1128" i="6"/>
  <c r="AN1128" i="6"/>
  <c r="AL1128" i="6"/>
  <c r="AM1128" i="6"/>
  <c r="AQ1128" i="6" s="1"/>
  <c r="AC1127" i="6"/>
  <c r="AD1128" i="6"/>
  <c r="AB1128" i="6"/>
  <c r="AA1128" i="6"/>
  <c r="Z1128" i="6"/>
  <c r="Y1129" i="6"/>
  <c r="AE1127" i="6"/>
  <c r="AR1127" i="6"/>
  <c r="AS1127" i="6" s="1"/>
  <c r="AK1129" i="6"/>
  <c r="V1133" i="4"/>
  <c r="Z1132" i="4"/>
  <c r="U1134" i="4"/>
  <c r="AA1131" i="4"/>
  <c r="AB1131" i="4" s="1"/>
  <c r="H1134" i="4"/>
  <c r="I1134" i="4" s="1"/>
  <c r="K1133" i="4"/>
  <c r="M1133" i="4" s="1"/>
  <c r="N1132" i="4"/>
  <c r="O1132" i="4" s="1"/>
  <c r="DM1140" i="3"/>
  <c r="DN1140" i="3" s="1"/>
  <c r="DO1140" i="3" s="1"/>
  <c r="DP1140" i="3" s="1"/>
  <c r="CE1107" i="3"/>
  <c r="CD1107" i="3"/>
  <c r="CF1107" i="3"/>
  <c r="CG1107" i="3" s="1"/>
  <c r="BB1108" i="3"/>
  <c r="BQ1108" i="3"/>
  <c r="CC1108" i="3" s="1"/>
  <c r="BP1111" i="3"/>
  <c r="CB1111" i="3" s="1"/>
  <c r="BA1111" i="3"/>
  <c r="B1125" i="3"/>
  <c r="BS1107" i="3"/>
  <c r="BT1107" i="3" s="1"/>
  <c r="BU1107" i="3" s="1"/>
  <c r="BR1107" i="3"/>
  <c r="BD1108" i="3"/>
  <c r="BE1108" i="3" s="1"/>
  <c r="BF1108" i="3" s="1"/>
  <c r="BC1108" i="3"/>
  <c r="D1121" i="3"/>
  <c r="E1121" i="3"/>
  <c r="F1121" i="3" s="1"/>
  <c r="G1121" i="3" s="1"/>
  <c r="C1122" i="3"/>
  <c r="CM1126" i="3"/>
  <c r="CQ1125" i="3"/>
  <c r="CN1125" i="3"/>
  <c r="CO1125" i="3" s="1"/>
  <c r="CP1125" i="3" s="1"/>
  <c r="V1106" i="2"/>
  <c r="G1108" i="2"/>
  <c r="T1108" i="2"/>
  <c r="U1107" i="2"/>
  <c r="Z1107" i="2" s="1"/>
  <c r="E1110" i="2"/>
  <c r="F1109" i="2"/>
  <c r="I1109" i="2" s="1"/>
  <c r="J1104" i="1"/>
  <c r="K1104" i="1" s="1"/>
  <c r="G1105" i="1"/>
  <c r="H1105" i="1"/>
  <c r="D1107" i="1"/>
  <c r="E1107" i="1" s="1"/>
  <c r="I1107" i="1" s="1"/>
  <c r="F1106" i="1"/>
  <c r="T1127" i="6" l="1"/>
  <c r="AF1127" i="6"/>
  <c r="AG1127" i="6" s="1"/>
  <c r="AD1129" i="6"/>
  <c r="AB1129" i="6"/>
  <c r="Z1129" i="6"/>
  <c r="AA1129" i="6"/>
  <c r="AE1129" i="6" s="1"/>
  <c r="Y1130" i="6"/>
  <c r="N1129" i="6"/>
  <c r="P1129" i="6"/>
  <c r="M1130" i="6"/>
  <c r="O1129" i="6"/>
  <c r="R1129" i="6"/>
  <c r="AE1128" i="6"/>
  <c r="AP1129" i="6"/>
  <c r="AN1129" i="6"/>
  <c r="AL1129" i="6"/>
  <c r="AO1129" i="6" s="1"/>
  <c r="AM1129" i="6"/>
  <c r="AQ1129" i="6" s="1"/>
  <c r="AR1129" i="6" s="1"/>
  <c r="AS1129" i="6" s="1"/>
  <c r="AC1128" i="6"/>
  <c r="Q1128" i="6"/>
  <c r="T1128" i="6" s="1"/>
  <c r="AK1130" i="6"/>
  <c r="AO1128" i="6"/>
  <c r="AR1128" i="6" s="1"/>
  <c r="AS1128" i="6" s="1"/>
  <c r="X1133" i="4"/>
  <c r="Z1133" i="4" s="1"/>
  <c r="AA1133" i="4" s="1"/>
  <c r="AB1133" i="4" s="1"/>
  <c r="V1134" i="4"/>
  <c r="U1135" i="4"/>
  <c r="AA1132" i="4"/>
  <c r="AB1132" i="4" s="1"/>
  <c r="H1135" i="4"/>
  <c r="I1135" i="4" s="1"/>
  <c r="K1134" i="4"/>
  <c r="N1133" i="4"/>
  <c r="O1133" i="4" s="1"/>
  <c r="DM1141" i="3"/>
  <c r="DN1141" i="3" s="1"/>
  <c r="DO1141" i="3" s="1"/>
  <c r="DP1141" i="3" s="1"/>
  <c r="CE1108" i="3"/>
  <c r="CF1108" i="3" s="1"/>
  <c r="CG1108" i="3" s="1"/>
  <c r="CD1108" i="3"/>
  <c r="BB1109" i="3"/>
  <c r="BQ1109" i="3"/>
  <c r="CC1109" i="3" s="1"/>
  <c r="BP1112" i="3"/>
  <c r="CB1112" i="3" s="1"/>
  <c r="BA1112" i="3"/>
  <c r="B1126" i="3"/>
  <c r="BS1108" i="3"/>
  <c r="BT1108" i="3" s="1"/>
  <c r="BU1108" i="3" s="1"/>
  <c r="BR1108" i="3"/>
  <c r="BD1109" i="3"/>
  <c r="BE1109" i="3" s="1"/>
  <c r="BF1109" i="3" s="1"/>
  <c r="BC1109" i="3"/>
  <c r="E1122" i="3"/>
  <c r="F1122" i="3" s="1"/>
  <c r="G1122" i="3" s="1"/>
  <c r="D1122" i="3"/>
  <c r="C1123" i="3"/>
  <c r="CM1127" i="3"/>
  <c r="CQ1126" i="3"/>
  <c r="CN1126" i="3"/>
  <c r="CO1126" i="3" s="1"/>
  <c r="CP1126" i="3" s="1"/>
  <c r="V1107" i="2"/>
  <c r="G1109" i="2"/>
  <c r="T1109" i="2"/>
  <c r="U1108" i="2"/>
  <c r="Z1108" i="2" s="1"/>
  <c r="E1111" i="2"/>
  <c r="F1110" i="2"/>
  <c r="I1110" i="2" s="1"/>
  <c r="J1105" i="1"/>
  <c r="K1105" i="1" s="1"/>
  <c r="G1106" i="1"/>
  <c r="H1106" i="1"/>
  <c r="D1108" i="1"/>
  <c r="E1108" i="1" s="1"/>
  <c r="I1108" i="1" s="1"/>
  <c r="F1107" i="1"/>
  <c r="AF1128" i="6" l="1"/>
  <c r="AG1128" i="6" s="1"/>
  <c r="AD1130" i="6"/>
  <c r="AB1130" i="6"/>
  <c r="AA1130" i="6"/>
  <c r="AE1130" i="6" s="1"/>
  <c r="Z1130" i="6"/>
  <c r="Y1131" i="6"/>
  <c r="O1130" i="6"/>
  <c r="N1130" i="6"/>
  <c r="M1131" i="6"/>
  <c r="P1130" i="6"/>
  <c r="R1130" i="6"/>
  <c r="S1129" i="6"/>
  <c r="Q1129" i="6"/>
  <c r="AC1129" i="6"/>
  <c r="AF1129" i="6" s="1"/>
  <c r="AG1129" i="6" s="1"/>
  <c r="AP1130" i="6"/>
  <c r="AN1130" i="6"/>
  <c r="AL1130" i="6"/>
  <c r="AO1130" i="6" s="1"/>
  <c r="AM1130" i="6"/>
  <c r="AQ1130" i="6" s="1"/>
  <c r="AK1131" i="6"/>
  <c r="X1134" i="4"/>
  <c r="V1135" i="4"/>
  <c r="M1134" i="4"/>
  <c r="N1134" i="4" s="1"/>
  <c r="O1134" i="4" s="1"/>
  <c r="Z1134" i="4"/>
  <c r="U1136" i="4"/>
  <c r="H1136" i="4"/>
  <c r="I1136" i="4" s="1"/>
  <c r="K1135" i="4"/>
  <c r="DM1142" i="3"/>
  <c r="DN1142" i="3" s="1"/>
  <c r="DO1142" i="3" s="1"/>
  <c r="DP1142" i="3" s="1"/>
  <c r="CE1109" i="3"/>
  <c r="CF1109" i="3" s="1"/>
  <c r="CG1109" i="3" s="1"/>
  <c r="CD1109" i="3"/>
  <c r="BB1110" i="3"/>
  <c r="BQ1110" i="3"/>
  <c r="CC1110" i="3" s="1"/>
  <c r="BP1113" i="3"/>
  <c r="CB1113" i="3" s="1"/>
  <c r="B1127" i="3"/>
  <c r="BA1113" i="3"/>
  <c r="BS1109" i="3"/>
  <c r="BT1109" i="3" s="1"/>
  <c r="BU1109" i="3" s="1"/>
  <c r="BR1109" i="3"/>
  <c r="BD1110" i="3"/>
  <c r="BE1110" i="3" s="1"/>
  <c r="BF1110" i="3" s="1"/>
  <c r="BC1110" i="3"/>
  <c r="E1123" i="3"/>
  <c r="F1123" i="3" s="1"/>
  <c r="G1123" i="3" s="1"/>
  <c r="D1123" i="3"/>
  <c r="C1124" i="3"/>
  <c r="CM1128" i="3"/>
  <c r="CQ1127" i="3"/>
  <c r="CN1127" i="3"/>
  <c r="CO1127" i="3" s="1"/>
  <c r="CP1127" i="3" s="1"/>
  <c r="V1108" i="2"/>
  <c r="G1110" i="2"/>
  <c r="T1110" i="2"/>
  <c r="U1109" i="2"/>
  <c r="Z1109" i="2" s="1"/>
  <c r="F1111" i="2"/>
  <c r="I1111" i="2" s="1"/>
  <c r="E1112" i="2"/>
  <c r="J1106" i="1"/>
  <c r="K1106" i="1" s="1"/>
  <c r="H1107" i="1"/>
  <c r="G1107" i="1"/>
  <c r="D1109" i="1"/>
  <c r="E1109" i="1" s="1"/>
  <c r="I1109" i="1" s="1"/>
  <c r="F1108" i="1"/>
  <c r="Q1130" i="6" l="1"/>
  <c r="T1129" i="6"/>
  <c r="AP1131" i="6"/>
  <c r="AN1131" i="6"/>
  <c r="AL1131" i="6"/>
  <c r="AM1131" i="6"/>
  <c r="P1131" i="6"/>
  <c r="O1131" i="6"/>
  <c r="N1131" i="6"/>
  <c r="R1131" i="6"/>
  <c r="M1132" i="6"/>
  <c r="S1130" i="6"/>
  <c r="T1130" i="6" s="1"/>
  <c r="AD1131" i="6"/>
  <c r="AB1131" i="6"/>
  <c r="Z1131" i="6"/>
  <c r="AA1131" i="6"/>
  <c r="Y1132" i="6"/>
  <c r="AC1130" i="6"/>
  <c r="AF1130" i="6" s="1"/>
  <c r="AG1130" i="6" s="1"/>
  <c r="AR1130" i="6"/>
  <c r="AS1130" i="6" s="1"/>
  <c r="AK1132" i="6"/>
  <c r="AO1131" i="6"/>
  <c r="M1135" i="4"/>
  <c r="X1135" i="4"/>
  <c r="Z1135" i="4" s="1"/>
  <c r="V1136" i="4"/>
  <c r="U1137" i="4"/>
  <c r="AA1134" i="4"/>
  <c r="AB1134" i="4" s="1"/>
  <c r="H1137" i="4"/>
  <c r="I1137" i="4" s="1"/>
  <c r="K1136" i="4"/>
  <c r="M1136" i="4" s="1"/>
  <c r="N1135" i="4"/>
  <c r="O1135" i="4" s="1"/>
  <c r="DM1143" i="3"/>
  <c r="DN1143" i="3" s="1"/>
  <c r="DO1143" i="3" s="1"/>
  <c r="DP1143" i="3" s="1"/>
  <c r="CE1110" i="3"/>
  <c r="CF1110" i="3" s="1"/>
  <c r="CG1110" i="3" s="1"/>
  <c r="CD1110" i="3"/>
  <c r="BB1111" i="3"/>
  <c r="BQ1111" i="3"/>
  <c r="CC1111" i="3" s="1"/>
  <c r="BP1114" i="3"/>
  <c r="CB1114" i="3" s="1"/>
  <c r="B1128" i="3"/>
  <c r="BA1114" i="3"/>
  <c r="BS1110" i="3"/>
  <c r="BT1110" i="3" s="1"/>
  <c r="BU1110" i="3" s="1"/>
  <c r="BR1110" i="3"/>
  <c r="BD1111" i="3"/>
  <c r="BE1111" i="3" s="1"/>
  <c r="BF1111" i="3" s="1"/>
  <c r="BC1111" i="3"/>
  <c r="E1124" i="3"/>
  <c r="F1124" i="3" s="1"/>
  <c r="G1124" i="3" s="1"/>
  <c r="D1124" i="3"/>
  <c r="C1125" i="3"/>
  <c r="CM1129" i="3"/>
  <c r="CQ1128" i="3"/>
  <c r="CN1128" i="3"/>
  <c r="CO1128" i="3" s="1"/>
  <c r="CP1128" i="3" s="1"/>
  <c r="V1109" i="2"/>
  <c r="G1111" i="2"/>
  <c r="T1111" i="2"/>
  <c r="U1110" i="2"/>
  <c r="Z1110" i="2" s="1"/>
  <c r="E1113" i="2"/>
  <c r="F1112" i="2"/>
  <c r="I1112" i="2" s="1"/>
  <c r="J1107" i="1"/>
  <c r="K1107" i="1" s="1"/>
  <c r="H1108" i="1"/>
  <c r="G1108" i="1"/>
  <c r="D1110" i="1"/>
  <c r="E1110" i="1" s="1"/>
  <c r="I1110" i="1" s="1"/>
  <c r="F1109" i="1"/>
  <c r="AC1131" i="6" l="1"/>
  <c r="Q1131" i="6"/>
  <c r="P1132" i="6"/>
  <c r="O1132" i="6"/>
  <c r="R1132" i="6"/>
  <c r="N1132" i="6"/>
  <c r="M1133" i="6"/>
  <c r="S1131" i="6"/>
  <c r="AD1132" i="6"/>
  <c r="AB1132" i="6"/>
  <c r="Z1132" i="6"/>
  <c r="AA1132" i="6"/>
  <c r="AE1132" i="6" s="1"/>
  <c r="Y1133" i="6"/>
  <c r="AP1132" i="6"/>
  <c r="AN1132" i="6"/>
  <c r="AL1132" i="6"/>
  <c r="AM1132" i="6"/>
  <c r="AQ1132" i="6" s="1"/>
  <c r="AE1131" i="6"/>
  <c r="AF1131" i="6" s="1"/>
  <c r="AG1131" i="6" s="1"/>
  <c r="AK1133" i="6"/>
  <c r="AQ1131" i="6"/>
  <c r="AR1131" i="6" s="1"/>
  <c r="AS1131" i="6" s="1"/>
  <c r="X1136" i="4"/>
  <c r="Z1136" i="4" s="1"/>
  <c r="AA1136" i="4" s="1"/>
  <c r="AB1136" i="4" s="1"/>
  <c r="V1137" i="4"/>
  <c r="X1137" i="4" s="1"/>
  <c r="AA1135" i="4"/>
  <c r="AB1135" i="4" s="1"/>
  <c r="U1138" i="4"/>
  <c r="H1138" i="4"/>
  <c r="I1138" i="4" s="1"/>
  <c r="K1137" i="4"/>
  <c r="N1136" i="4"/>
  <c r="O1136" i="4" s="1"/>
  <c r="DM1144" i="3"/>
  <c r="DN1144" i="3" s="1"/>
  <c r="DO1144" i="3" s="1"/>
  <c r="DP1144" i="3" s="1"/>
  <c r="CE1111" i="3"/>
  <c r="CF1111" i="3" s="1"/>
  <c r="CG1111" i="3" s="1"/>
  <c r="CD1111" i="3"/>
  <c r="BB1112" i="3"/>
  <c r="BQ1112" i="3"/>
  <c r="CC1112" i="3" s="1"/>
  <c r="BP1115" i="3"/>
  <c r="CB1115" i="3" s="1"/>
  <c r="B1129" i="3"/>
  <c r="BA1115" i="3"/>
  <c r="BS1111" i="3"/>
  <c r="BT1111" i="3" s="1"/>
  <c r="BU1111" i="3" s="1"/>
  <c r="BR1111" i="3"/>
  <c r="BD1112" i="3"/>
  <c r="BE1112" i="3" s="1"/>
  <c r="BF1112" i="3" s="1"/>
  <c r="BC1112" i="3"/>
  <c r="E1125" i="3"/>
  <c r="F1125" i="3" s="1"/>
  <c r="G1125" i="3" s="1"/>
  <c r="D1125" i="3"/>
  <c r="C1126" i="3"/>
  <c r="CM1130" i="3"/>
  <c r="CQ1129" i="3"/>
  <c r="CN1129" i="3"/>
  <c r="CO1129" i="3" s="1"/>
  <c r="CP1129" i="3" s="1"/>
  <c r="V1110" i="2"/>
  <c r="G1112" i="2"/>
  <c r="T1112" i="2"/>
  <c r="U1111" i="2"/>
  <c r="Z1111" i="2" s="1"/>
  <c r="F1113" i="2"/>
  <c r="I1113" i="2" s="1"/>
  <c r="E1114" i="2"/>
  <c r="J1108" i="1"/>
  <c r="K1108" i="1" s="1"/>
  <c r="H1109" i="1"/>
  <c r="G1109" i="1"/>
  <c r="D1111" i="1"/>
  <c r="E1111" i="1" s="1"/>
  <c r="I1111" i="1" s="1"/>
  <c r="F1110" i="1"/>
  <c r="AP1133" i="6" l="1"/>
  <c r="AN1133" i="6"/>
  <c r="AL1133" i="6"/>
  <c r="AM1133" i="6"/>
  <c r="S1132" i="6"/>
  <c r="AD1133" i="6"/>
  <c r="AB1133" i="6"/>
  <c r="Z1133" i="6"/>
  <c r="AA1133" i="6"/>
  <c r="AE1133" i="6" s="1"/>
  <c r="Y1134" i="6"/>
  <c r="AC1132" i="6"/>
  <c r="AF1132" i="6" s="1"/>
  <c r="AG1132" i="6" s="1"/>
  <c r="O1133" i="6"/>
  <c r="M1134" i="6"/>
  <c r="R1133" i="6"/>
  <c r="N1133" i="6"/>
  <c r="P1133" i="6"/>
  <c r="Q1132" i="6"/>
  <c r="T1131" i="6"/>
  <c r="AK1134" i="6"/>
  <c r="AQ1133" i="6"/>
  <c r="AO1132" i="6"/>
  <c r="AR1132" i="6" s="1"/>
  <c r="AS1132" i="6" s="1"/>
  <c r="V1138" i="4"/>
  <c r="M1137" i="4"/>
  <c r="Z1137" i="4"/>
  <c r="U1139" i="4"/>
  <c r="H1139" i="4"/>
  <c r="I1139" i="4" s="1"/>
  <c r="K1138" i="4"/>
  <c r="N1137" i="4"/>
  <c r="O1137" i="4" s="1"/>
  <c r="DM1145" i="3"/>
  <c r="DN1145" i="3" s="1"/>
  <c r="DO1145" i="3" s="1"/>
  <c r="DP1145" i="3" s="1"/>
  <c r="CE1112" i="3"/>
  <c r="CF1112" i="3" s="1"/>
  <c r="CG1112" i="3" s="1"/>
  <c r="CD1112" i="3"/>
  <c r="BB1113" i="3"/>
  <c r="BQ1113" i="3"/>
  <c r="CC1113" i="3" s="1"/>
  <c r="BP1116" i="3"/>
  <c r="CB1116" i="3" s="1"/>
  <c r="B1130" i="3"/>
  <c r="BA1116" i="3"/>
  <c r="BS1112" i="3"/>
  <c r="BT1112" i="3" s="1"/>
  <c r="BU1112" i="3" s="1"/>
  <c r="BR1112" i="3"/>
  <c r="BD1113" i="3"/>
  <c r="BE1113" i="3" s="1"/>
  <c r="BF1113" i="3" s="1"/>
  <c r="BC1113" i="3"/>
  <c r="E1126" i="3"/>
  <c r="F1126" i="3" s="1"/>
  <c r="G1126" i="3" s="1"/>
  <c r="D1126" i="3"/>
  <c r="C1127" i="3"/>
  <c r="CM1131" i="3"/>
  <c r="CQ1130" i="3"/>
  <c r="CN1130" i="3"/>
  <c r="CO1130" i="3" s="1"/>
  <c r="CP1130" i="3" s="1"/>
  <c r="V1111" i="2"/>
  <c r="G1113" i="2"/>
  <c r="T1113" i="2"/>
  <c r="U1112" i="2"/>
  <c r="Z1112" i="2" s="1"/>
  <c r="E1115" i="2"/>
  <c r="F1114" i="2"/>
  <c r="I1114" i="2" s="1"/>
  <c r="J1109" i="1"/>
  <c r="K1109" i="1" s="1"/>
  <c r="H1110" i="1"/>
  <c r="G1110" i="1"/>
  <c r="D1112" i="1"/>
  <c r="E1112" i="1" s="1"/>
  <c r="I1112" i="1" s="1"/>
  <c r="F1111" i="1"/>
  <c r="T1132" i="6" l="1"/>
  <c r="AD1134" i="6"/>
  <c r="AB1134" i="6"/>
  <c r="Z1134" i="6"/>
  <c r="AA1134" i="6"/>
  <c r="AE1134" i="6" s="1"/>
  <c r="Y1135" i="6"/>
  <c r="Q1133" i="6"/>
  <c r="AP1134" i="6"/>
  <c r="AN1134" i="6"/>
  <c r="AL1134" i="6"/>
  <c r="AM1134" i="6"/>
  <c r="AQ1134" i="6" s="1"/>
  <c r="AC1133" i="6"/>
  <c r="AF1133" i="6" s="1"/>
  <c r="AG1133" i="6" s="1"/>
  <c r="O1134" i="6"/>
  <c r="M1135" i="6"/>
  <c r="N1134" i="6"/>
  <c r="P1134" i="6"/>
  <c r="R1134" i="6"/>
  <c r="S1133" i="6"/>
  <c r="AK1135" i="6"/>
  <c r="AO1133" i="6"/>
  <c r="AR1133" i="6" s="1"/>
  <c r="AS1133" i="6" s="1"/>
  <c r="M1138" i="4"/>
  <c r="V1139" i="4"/>
  <c r="X1138" i="4"/>
  <c r="Z1138" i="4" s="1"/>
  <c r="U1140" i="4"/>
  <c r="AA1137" i="4"/>
  <c r="AB1137" i="4" s="1"/>
  <c r="H1140" i="4"/>
  <c r="K1139" i="4"/>
  <c r="M1139" i="4" s="1"/>
  <c r="N1138" i="4"/>
  <c r="O1138" i="4" s="1"/>
  <c r="I1140" i="4"/>
  <c r="DM1146" i="3"/>
  <c r="DN1146" i="3" s="1"/>
  <c r="DO1146" i="3" s="1"/>
  <c r="DP1146" i="3" s="1"/>
  <c r="CE1113" i="3"/>
  <c r="CF1113" i="3" s="1"/>
  <c r="CG1113" i="3" s="1"/>
  <c r="CD1113" i="3"/>
  <c r="BB1114" i="3"/>
  <c r="BQ1114" i="3"/>
  <c r="CC1114" i="3" s="1"/>
  <c r="BP1117" i="3"/>
  <c r="CB1117" i="3" s="1"/>
  <c r="B1131" i="3"/>
  <c r="BA1117" i="3"/>
  <c r="BS1113" i="3"/>
  <c r="BT1113" i="3" s="1"/>
  <c r="BU1113" i="3" s="1"/>
  <c r="BR1113" i="3"/>
  <c r="BD1114" i="3"/>
  <c r="BE1114" i="3" s="1"/>
  <c r="BF1114" i="3" s="1"/>
  <c r="BC1114" i="3"/>
  <c r="E1127" i="3"/>
  <c r="F1127" i="3" s="1"/>
  <c r="G1127" i="3" s="1"/>
  <c r="D1127" i="3"/>
  <c r="C1128" i="3"/>
  <c r="CM1132" i="3"/>
  <c r="CQ1131" i="3"/>
  <c r="CN1131" i="3"/>
  <c r="CO1131" i="3" s="1"/>
  <c r="CP1131" i="3" s="1"/>
  <c r="V1112" i="2"/>
  <c r="G1114" i="2"/>
  <c r="U1113" i="2"/>
  <c r="Z1113" i="2" s="1"/>
  <c r="T1114" i="2"/>
  <c r="E1116" i="2"/>
  <c r="F1115" i="2"/>
  <c r="I1115" i="2" s="1"/>
  <c r="J1110" i="1"/>
  <c r="K1110" i="1" s="1"/>
  <c r="H1111" i="1"/>
  <c r="G1111" i="1"/>
  <c r="D1113" i="1"/>
  <c r="E1113" i="1" s="1"/>
  <c r="I1113" i="1" s="1"/>
  <c r="F1112" i="1"/>
  <c r="T1133" i="6" l="1"/>
  <c r="Q1134" i="6"/>
  <c r="AD1135" i="6"/>
  <c r="AB1135" i="6"/>
  <c r="AA1135" i="6"/>
  <c r="AE1135" i="6" s="1"/>
  <c r="Z1135" i="6"/>
  <c r="Y1136" i="6"/>
  <c r="AC1134" i="6"/>
  <c r="AF1134" i="6" s="1"/>
  <c r="AG1134" i="6" s="1"/>
  <c r="AP1135" i="6"/>
  <c r="AN1135" i="6"/>
  <c r="AM1135" i="6"/>
  <c r="AL1135" i="6"/>
  <c r="O1135" i="6"/>
  <c r="R1135" i="6"/>
  <c r="N1135" i="6"/>
  <c r="M1136" i="6"/>
  <c r="P1135" i="6"/>
  <c r="S1134" i="6"/>
  <c r="T1134" i="6" s="1"/>
  <c r="AO1134" i="6"/>
  <c r="AR1134" i="6" s="1"/>
  <c r="AS1134" i="6" s="1"/>
  <c r="AK1136" i="6"/>
  <c r="X1139" i="4"/>
  <c r="V1140" i="4"/>
  <c r="Z1139" i="4"/>
  <c r="AA1139" i="4" s="1"/>
  <c r="AB1139" i="4" s="1"/>
  <c r="AA1138" i="4"/>
  <c r="AB1138" i="4" s="1"/>
  <c r="X1140" i="4"/>
  <c r="U1141" i="4"/>
  <c r="H1141" i="4"/>
  <c r="I1141" i="4" s="1"/>
  <c r="K1140" i="4"/>
  <c r="N1139" i="4"/>
  <c r="O1139" i="4" s="1"/>
  <c r="DM1147" i="3"/>
  <c r="DN1147" i="3" s="1"/>
  <c r="DO1147" i="3" s="1"/>
  <c r="DP1147" i="3" s="1"/>
  <c r="CE1114" i="3"/>
  <c r="CF1114" i="3" s="1"/>
  <c r="CG1114" i="3" s="1"/>
  <c r="CD1114" i="3"/>
  <c r="BB1115" i="3"/>
  <c r="BQ1115" i="3"/>
  <c r="CC1115" i="3" s="1"/>
  <c r="BP1118" i="3"/>
  <c r="CB1118" i="3" s="1"/>
  <c r="B1132" i="3"/>
  <c r="BA1118" i="3"/>
  <c r="BR1114" i="3"/>
  <c r="BS1114" i="3"/>
  <c r="BT1114" i="3" s="1"/>
  <c r="BU1114" i="3" s="1"/>
  <c r="BD1115" i="3"/>
  <c r="BE1115" i="3" s="1"/>
  <c r="BF1115" i="3" s="1"/>
  <c r="BC1115" i="3"/>
  <c r="E1128" i="3"/>
  <c r="F1128" i="3" s="1"/>
  <c r="G1128" i="3" s="1"/>
  <c r="D1128" i="3"/>
  <c r="C1129" i="3"/>
  <c r="CM1133" i="3"/>
  <c r="CQ1132" i="3"/>
  <c r="CN1132" i="3"/>
  <c r="CO1132" i="3" s="1"/>
  <c r="CP1132" i="3" s="1"/>
  <c r="V1113" i="2"/>
  <c r="G1115" i="2"/>
  <c r="T1115" i="2"/>
  <c r="U1114" i="2"/>
  <c r="Z1114" i="2" s="1"/>
  <c r="E1117" i="2"/>
  <c r="F1116" i="2"/>
  <c r="I1116" i="2" s="1"/>
  <c r="J1111" i="1"/>
  <c r="K1111" i="1" s="1"/>
  <c r="H1112" i="1"/>
  <c r="G1112" i="1"/>
  <c r="D1114" i="1"/>
  <c r="E1114" i="1" s="1"/>
  <c r="I1114" i="1" s="1"/>
  <c r="F1113" i="1"/>
  <c r="S1135" i="6" l="1"/>
  <c r="Q1135" i="6"/>
  <c r="AO1135" i="6"/>
  <c r="AD1136" i="6"/>
  <c r="AB1136" i="6"/>
  <c r="Z1136" i="6"/>
  <c r="AA1136" i="6"/>
  <c r="AE1136" i="6" s="1"/>
  <c r="Y1137" i="6"/>
  <c r="T1135" i="6"/>
  <c r="R1136" i="6"/>
  <c r="O1136" i="6"/>
  <c r="S1136" i="6" s="1"/>
  <c r="N1136" i="6"/>
  <c r="M1137" i="6"/>
  <c r="P1136" i="6"/>
  <c r="AC1135" i="6"/>
  <c r="AF1135" i="6" s="1"/>
  <c r="AG1135" i="6" s="1"/>
  <c r="AP1136" i="6"/>
  <c r="AN1136" i="6"/>
  <c r="AL1136" i="6"/>
  <c r="AM1136" i="6"/>
  <c r="AQ1135" i="6"/>
  <c r="AR1135" i="6" s="1"/>
  <c r="AS1135" i="6" s="1"/>
  <c r="AK1137" i="6"/>
  <c r="M1140" i="4"/>
  <c r="N1140" i="4" s="1"/>
  <c r="O1140" i="4" s="1"/>
  <c r="V1141" i="4"/>
  <c r="U1142" i="4"/>
  <c r="Z1140" i="4"/>
  <c r="H1142" i="4"/>
  <c r="K1141" i="4"/>
  <c r="I1142" i="4"/>
  <c r="DM1148" i="3"/>
  <c r="DN1148" i="3" s="1"/>
  <c r="DO1148" i="3" s="1"/>
  <c r="DP1148" i="3" s="1"/>
  <c r="CE1115" i="3"/>
  <c r="CF1115" i="3" s="1"/>
  <c r="CG1115" i="3" s="1"/>
  <c r="CD1115" i="3"/>
  <c r="BB1116" i="3"/>
  <c r="BQ1116" i="3"/>
  <c r="CC1116" i="3" s="1"/>
  <c r="BP1119" i="3"/>
  <c r="CB1119" i="3" s="1"/>
  <c r="B1133" i="3"/>
  <c r="BA1119" i="3"/>
  <c r="BR1115" i="3"/>
  <c r="BS1115" i="3"/>
  <c r="BT1115" i="3" s="1"/>
  <c r="BU1115" i="3" s="1"/>
  <c r="BD1116" i="3"/>
  <c r="BE1116" i="3" s="1"/>
  <c r="BF1116" i="3" s="1"/>
  <c r="BC1116" i="3"/>
  <c r="D1129" i="3"/>
  <c r="E1129" i="3"/>
  <c r="F1129" i="3" s="1"/>
  <c r="G1129" i="3" s="1"/>
  <c r="C1130" i="3"/>
  <c r="CM1134" i="3"/>
  <c r="CQ1133" i="3"/>
  <c r="CN1133" i="3"/>
  <c r="CO1133" i="3" s="1"/>
  <c r="CP1133" i="3" s="1"/>
  <c r="V1114" i="2"/>
  <c r="G1116" i="2"/>
  <c r="T1116" i="2"/>
  <c r="U1115" i="2"/>
  <c r="Z1115" i="2" s="1"/>
  <c r="F1117" i="2"/>
  <c r="I1117" i="2" s="1"/>
  <c r="E1118" i="2"/>
  <c r="J1112" i="1"/>
  <c r="K1112" i="1" s="1"/>
  <c r="G1113" i="1"/>
  <c r="H1113" i="1"/>
  <c r="D1115" i="1"/>
  <c r="E1115" i="1" s="1"/>
  <c r="I1115" i="1" s="1"/>
  <c r="F1114" i="1"/>
  <c r="Q1136" i="6" l="1"/>
  <c r="T1136" i="6" s="1"/>
  <c r="AD1137" i="6"/>
  <c r="AB1137" i="6"/>
  <c r="Z1137" i="6"/>
  <c r="AA1137" i="6"/>
  <c r="AE1137" i="6" s="1"/>
  <c r="Y1138" i="6"/>
  <c r="P1137" i="6"/>
  <c r="O1137" i="6"/>
  <c r="N1137" i="6"/>
  <c r="M1138" i="6"/>
  <c r="R1137" i="6"/>
  <c r="AC1136" i="6"/>
  <c r="AF1136" i="6" s="1"/>
  <c r="AG1136" i="6" s="1"/>
  <c r="AP1137" i="6"/>
  <c r="AN1137" i="6"/>
  <c r="AL1137" i="6"/>
  <c r="AM1137" i="6"/>
  <c r="AO1136" i="6"/>
  <c r="AO1137" i="6"/>
  <c r="AK1138" i="6"/>
  <c r="AQ1136" i="6"/>
  <c r="M1141" i="4"/>
  <c r="N1141" i="4" s="1"/>
  <c r="O1141" i="4" s="1"/>
  <c r="X1141" i="4"/>
  <c r="V1142" i="4"/>
  <c r="U1143" i="4"/>
  <c r="AA1140" i="4"/>
  <c r="AB1140" i="4" s="1"/>
  <c r="Z1141" i="4"/>
  <c r="H1143" i="4"/>
  <c r="K1142" i="4"/>
  <c r="M1142" i="4" s="1"/>
  <c r="I1143" i="4"/>
  <c r="DM1149" i="3"/>
  <c r="DN1149" i="3" s="1"/>
  <c r="DO1149" i="3" s="1"/>
  <c r="DP1149" i="3" s="1"/>
  <c r="CE1116" i="3"/>
  <c r="CF1116" i="3" s="1"/>
  <c r="CG1116" i="3" s="1"/>
  <c r="CD1116" i="3"/>
  <c r="BB1117" i="3"/>
  <c r="BQ1117" i="3"/>
  <c r="CC1117" i="3" s="1"/>
  <c r="BP1120" i="3"/>
  <c r="CB1120" i="3" s="1"/>
  <c r="BA1120" i="3"/>
  <c r="B1134" i="3"/>
  <c r="BS1116" i="3"/>
  <c r="BT1116" i="3" s="1"/>
  <c r="BU1116" i="3" s="1"/>
  <c r="BR1116" i="3"/>
  <c r="BD1117" i="3"/>
  <c r="BE1117" i="3" s="1"/>
  <c r="BF1117" i="3" s="1"/>
  <c r="BC1117" i="3"/>
  <c r="E1130" i="3"/>
  <c r="F1130" i="3" s="1"/>
  <c r="G1130" i="3" s="1"/>
  <c r="D1130" i="3"/>
  <c r="C1131" i="3"/>
  <c r="CM1135" i="3"/>
  <c r="CQ1134" i="3"/>
  <c r="CN1134" i="3"/>
  <c r="CO1134" i="3" s="1"/>
  <c r="CP1134" i="3" s="1"/>
  <c r="V1115" i="2"/>
  <c r="G1117" i="2"/>
  <c r="T1117" i="2"/>
  <c r="U1116" i="2"/>
  <c r="Z1116" i="2" s="1"/>
  <c r="E1119" i="2"/>
  <c r="F1118" i="2"/>
  <c r="I1118" i="2" s="1"/>
  <c r="J1113" i="1"/>
  <c r="K1113" i="1" s="1"/>
  <c r="G1114" i="1"/>
  <c r="H1114" i="1"/>
  <c r="D1116" i="1"/>
  <c r="E1116" i="1" s="1"/>
  <c r="I1116" i="1" s="1"/>
  <c r="F1115" i="1"/>
  <c r="AR1136" i="6" l="1"/>
  <c r="AS1136" i="6" s="1"/>
  <c r="AQ1137" i="6"/>
  <c r="AR1137" i="6" s="1"/>
  <c r="AS1137" i="6" s="1"/>
  <c r="AD1138" i="6"/>
  <c r="AB1138" i="6"/>
  <c r="Z1138" i="6"/>
  <c r="AA1138" i="6"/>
  <c r="AE1138" i="6" s="1"/>
  <c r="Y1139" i="6"/>
  <c r="R1138" i="6"/>
  <c r="N1138" i="6"/>
  <c r="P1138" i="6"/>
  <c r="O1138" i="6"/>
  <c r="M1139" i="6"/>
  <c r="S1137" i="6"/>
  <c r="Q1137" i="6"/>
  <c r="AP1138" i="6"/>
  <c r="AN1138" i="6"/>
  <c r="AL1138" i="6"/>
  <c r="AM1138" i="6"/>
  <c r="AQ1138" i="6" s="1"/>
  <c r="AC1137" i="6"/>
  <c r="AF1137" i="6" s="1"/>
  <c r="AG1137" i="6" s="1"/>
  <c r="AK1139" i="6"/>
  <c r="X1142" i="4"/>
  <c r="V1143" i="4"/>
  <c r="U1144" i="4"/>
  <c r="AA1141" i="4"/>
  <c r="AB1141" i="4" s="1"/>
  <c r="Z1142" i="4"/>
  <c r="H1144" i="4"/>
  <c r="I1144" i="4" s="1"/>
  <c r="K1143" i="4"/>
  <c r="M1143" i="4" s="1"/>
  <c r="N1142" i="4"/>
  <c r="O1142" i="4" s="1"/>
  <c r="DM1150" i="3"/>
  <c r="DN1150" i="3" s="1"/>
  <c r="DO1150" i="3" s="1"/>
  <c r="DP1150" i="3" s="1"/>
  <c r="CE1117" i="3"/>
  <c r="CF1117" i="3" s="1"/>
  <c r="CG1117" i="3" s="1"/>
  <c r="CD1117" i="3"/>
  <c r="BB1118" i="3"/>
  <c r="BC1118" i="3" s="1"/>
  <c r="BQ1118" i="3"/>
  <c r="CC1118" i="3" s="1"/>
  <c r="BP1121" i="3"/>
  <c r="CB1121" i="3" s="1"/>
  <c r="B1135" i="3"/>
  <c r="BA1121" i="3"/>
  <c r="BS1117" i="3"/>
  <c r="BT1117" i="3" s="1"/>
  <c r="BU1117" i="3" s="1"/>
  <c r="BR1117" i="3"/>
  <c r="E1131" i="3"/>
  <c r="F1131" i="3" s="1"/>
  <c r="G1131" i="3" s="1"/>
  <c r="D1131" i="3"/>
  <c r="C1132" i="3"/>
  <c r="CM1136" i="3"/>
  <c r="CQ1135" i="3"/>
  <c r="CN1135" i="3"/>
  <c r="CO1135" i="3" s="1"/>
  <c r="CP1135" i="3" s="1"/>
  <c r="V1116" i="2"/>
  <c r="G1118" i="2"/>
  <c r="U1117" i="2"/>
  <c r="Z1117" i="2" s="1"/>
  <c r="T1118" i="2"/>
  <c r="F1119" i="2"/>
  <c r="I1119" i="2" s="1"/>
  <c r="E1120" i="2"/>
  <c r="J1114" i="1"/>
  <c r="K1114" i="1" s="1"/>
  <c r="H1115" i="1"/>
  <c r="G1115" i="1"/>
  <c r="D1117" i="1"/>
  <c r="E1117" i="1" s="1"/>
  <c r="I1117" i="1" s="1"/>
  <c r="F1116" i="1"/>
  <c r="S1138" i="6" l="1"/>
  <c r="Q1138" i="6"/>
  <c r="T1137" i="6"/>
  <c r="AD1139" i="6"/>
  <c r="AB1139" i="6"/>
  <c r="AA1139" i="6"/>
  <c r="AE1139" i="6" s="1"/>
  <c r="Z1139" i="6"/>
  <c r="Y1140" i="6"/>
  <c r="N1139" i="6"/>
  <c r="M1140" i="6"/>
  <c r="O1139" i="6"/>
  <c r="P1139" i="6"/>
  <c r="R1139" i="6"/>
  <c r="AP1139" i="6"/>
  <c r="AN1139" i="6"/>
  <c r="AL1139" i="6"/>
  <c r="AM1139" i="6"/>
  <c r="AC1138" i="6"/>
  <c r="AF1138" i="6" s="1"/>
  <c r="AG1138" i="6" s="1"/>
  <c r="T1138" i="6"/>
  <c r="AK1140" i="6"/>
  <c r="AO1138" i="6"/>
  <c r="AR1138" i="6" s="1"/>
  <c r="AS1138" i="6" s="1"/>
  <c r="X1143" i="4"/>
  <c r="V1144" i="4"/>
  <c r="Z1143" i="4"/>
  <c r="AA1143" i="4" s="1"/>
  <c r="AB1143" i="4" s="1"/>
  <c r="AA1142" i="4"/>
  <c r="AB1142" i="4" s="1"/>
  <c r="U1145" i="4"/>
  <c r="H1145" i="4"/>
  <c r="I1145" i="4" s="1"/>
  <c r="K1144" i="4"/>
  <c r="M1144" i="4" s="1"/>
  <c r="N1143" i="4"/>
  <c r="O1143" i="4" s="1"/>
  <c r="DM1151" i="3"/>
  <c r="DN1151" i="3" s="1"/>
  <c r="DO1151" i="3" s="1"/>
  <c r="DP1151" i="3" s="1"/>
  <c r="CE1118" i="3"/>
  <c r="CF1118" i="3" s="1"/>
  <c r="CG1118" i="3" s="1"/>
  <c r="CD1118" i="3"/>
  <c r="BB1119" i="3"/>
  <c r="BQ1119" i="3"/>
  <c r="CC1119" i="3" s="1"/>
  <c r="BD1118" i="3"/>
  <c r="BE1118" i="3" s="1"/>
  <c r="BF1118" i="3" s="1"/>
  <c r="BP1122" i="3"/>
  <c r="CB1122" i="3" s="1"/>
  <c r="B1136" i="3"/>
  <c r="BA1122" i="3"/>
  <c r="BS1118" i="3"/>
  <c r="BT1118" i="3" s="1"/>
  <c r="BU1118" i="3" s="1"/>
  <c r="BR1118" i="3"/>
  <c r="BD1119" i="3"/>
  <c r="BE1119" i="3" s="1"/>
  <c r="BF1119" i="3" s="1"/>
  <c r="BC1119" i="3"/>
  <c r="E1132" i="3"/>
  <c r="F1132" i="3" s="1"/>
  <c r="G1132" i="3" s="1"/>
  <c r="D1132" i="3"/>
  <c r="C1133" i="3"/>
  <c r="CM1137" i="3"/>
  <c r="CQ1136" i="3"/>
  <c r="CN1136" i="3"/>
  <c r="CO1136" i="3" s="1"/>
  <c r="CP1136" i="3" s="1"/>
  <c r="V1117" i="2"/>
  <c r="G1119" i="2"/>
  <c r="T1119" i="2"/>
  <c r="U1118" i="2"/>
  <c r="Z1118" i="2" s="1"/>
  <c r="E1121" i="2"/>
  <c r="F1120" i="2"/>
  <c r="I1120" i="2" s="1"/>
  <c r="J1115" i="1"/>
  <c r="K1115" i="1" s="1"/>
  <c r="H1116" i="1"/>
  <c r="G1116" i="1"/>
  <c r="D1118" i="1"/>
  <c r="E1118" i="1" s="1"/>
  <c r="I1118" i="1" s="1"/>
  <c r="F1117" i="1"/>
  <c r="Q1139" i="6" l="1"/>
  <c r="AQ1139" i="6"/>
  <c r="N1140" i="6"/>
  <c r="P1140" i="6"/>
  <c r="R1140" i="6"/>
  <c r="M1141" i="6"/>
  <c r="O1140" i="6"/>
  <c r="AD1140" i="6"/>
  <c r="AB1140" i="6"/>
  <c r="Z1140" i="6"/>
  <c r="AA1140" i="6"/>
  <c r="Y1141" i="6"/>
  <c r="S1139" i="6"/>
  <c r="AP1140" i="6"/>
  <c r="AN1140" i="6"/>
  <c r="AM1140" i="6"/>
  <c r="AL1140" i="6"/>
  <c r="AC1139" i="6"/>
  <c r="AF1139" i="6" s="1"/>
  <c r="AG1139" i="6" s="1"/>
  <c r="AO1139" i="6"/>
  <c r="AR1139" i="6" s="1"/>
  <c r="AS1139" i="6" s="1"/>
  <c r="AK1141" i="6"/>
  <c r="V1145" i="4"/>
  <c r="X1144" i="4"/>
  <c r="Z1144" i="4" s="1"/>
  <c r="U1146" i="4"/>
  <c r="H1146" i="4"/>
  <c r="I1146" i="4" s="1"/>
  <c r="K1145" i="4"/>
  <c r="M1145" i="4" s="1"/>
  <c r="N1144" i="4"/>
  <c r="O1144" i="4" s="1"/>
  <c r="DM1152" i="3"/>
  <c r="DN1152" i="3" s="1"/>
  <c r="DO1152" i="3" s="1"/>
  <c r="DP1152" i="3" s="1"/>
  <c r="CE1119" i="3"/>
  <c r="CF1119" i="3" s="1"/>
  <c r="CG1119" i="3" s="1"/>
  <c r="CD1119" i="3"/>
  <c r="BB1120" i="3"/>
  <c r="BQ1120" i="3"/>
  <c r="CC1120" i="3" s="1"/>
  <c r="BP1123" i="3"/>
  <c r="CB1123" i="3" s="1"/>
  <c r="B1137" i="3"/>
  <c r="BA1123" i="3"/>
  <c r="BS1119" i="3"/>
  <c r="BT1119" i="3" s="1"/>
  <c r="BU1119" i="3" s="1"/>
  <c r="BR1119" i="3"/>
  <c r="BD1120" i="3"/>
  <c r="BE1120" i="3" s="1"/>
  <c r="BF1120" i="3" s="1"/>
  <c r="BC1120" i="3"/>
  <c r="E1133" i="3"/>
  <c r="F1133" i="3" s="1"/>
  <c r="G1133" i="3" s="1"/>
  <c r="D1133" i="3"/>
  <c r="C1134" i="3"/>
  <c r="CM1138" i="3"/>
  <c r="CQ1137" i="3"/>
  <c r="CN1137" i="3"/>
  <c r="CO1137" i="3" s="1"/>
  <c r="CP1137" i="3" s="1"/>
  <c r="V1118" i="2"/>
  <c r="G1120" i="2"/>
  <c r="T1120" i="2"/>
  <c r="U1119" i="2"/>
  <c r="Z1119" i="2" s="1"/>
  <c r="E1122" i="2"/>
  <c r="F1121" i="2"/>
  <c r="I1121" i="2" s="1"/>
  <c r="J1116" i="1"/>
  <c r="K1116" i="1" s="1"/>
  <c r="H1117" i="1"/>
  <c r="G1117" i="1"/>
  <c r="D1119" i="1"/>
  <c r="E1119" i="1" s="1"/>
  <c r="I1119" i="1" s="1"/>
  <c r="F1118" i="1"/>
  <c r="S1140" i="6" l="1"/>
  <c r="AE1140" i="6"/>
  <c r="T1139" i="6"/>
  <c r="Q1140" i="6"/>
  <c r="AP1141" i="6"/>
  <c r="AN1141" i="6"/>
  <c r="AL1141" i="6"/>
  <c r="AM1141" i="6"/>
  <c r="AD1141" i="6"/>
  <c r="AB1141" i="6"/>
  <c r="Z1141" i="6"/>
  <c r="AA1141" i="6"/>
  <c r="AE1141" i="6" s="1"/>
  <c r="Y1142" i="6"/>
  <c r="AC1140" i="6"/>
  <c r="AF1140" i="6" s="1"/>
  <c r="AG1140" i="6" s="1"/>
  <c r="R1141" i="6"/>
  <c r="O1141" i="6"/>
  <c r="N1141" i="6"/>
  <c r="M1142" i="6"/>
  <c r="P1141" i="6"/>
  <c r="T1140" i="6"/>
  <c r="AQ1141" i="6"/>
  <c r="AK1142" i="6"/>
  <c r="AO1140" i="6"/>
  <c r="AQ1140" i="6"/>
  <c r="AR1140" i="6" s="1"/>
  <c r="AS1140" i="6" s="1"/>
  <c r="X1145" i="4"/>
  <c r="Z1145" i="4" s="1"/>
  <c r="AA1145" i="4" s="1"/>
  <c r="AB1145" i="4" s="1"/>
  <c r="V1146" i="4"/>
  <c r="AA1144" i="4"/>
  <c r="AB1144" i="4" s="1"/>
  <c r="U1147" i="4"/>
  <c r="H1147" i="4"/>
  <c r="I1147" i="4" s="1"/>
  <c r="K1146" i="4"/>
  <c r="M1146" i="4" s="1"/>
  <c r="N1145" i="4"/>
  <c r="O1145" i="4" s="1"/>
  <c r="DM1153" i="3"/>
  <c r="DN1153" i="3" s="1"/>
  <c r="DO1153" i="3" s="1"/>
  <c r="DP1153" i="3" s="1"/>
  <c r="CE1120" i="3"/>
  <c r="CF1120" i="3" s="1"/>
  <c r="CG1120" i="3" s="1"/>
  <c r="CD1120" i="3"/>
  <c r="BB1121" i="3"/>
  <c r="BQ1121" i="3"/>
  <c r="CC1121" i="3" s="1"/>
  <c r="BP1124" i="3"/>
  <c r="CB1124" i="3" s="1"/>
  <c r="B1138" i="3"/>
  <c r="BA1124" i="3"/>
  <c r="BS1120" i="3"/>
  <c r="BT1120" i="3" s="1"/>
  <c r="BU1120" i="3" s="1"/>
  <c r="BR1120" i="3"/>
  <c r="BD1121" i="3"/>
  <c r="BE1121" i="3" s="1"/>
  <c r="BF1121" i="3" s="1"/>
  <c r="BC1121" i="3"/>
  <c r="E1134" i="3"/>
  <c r="F1134" i="3" s="1"/>
  <c r="G1134" i="3" s="1"/>
  <c r="D1134" i="3"/>
  <c r="C1135" i="3"/>
  <c r="CM1139" i="3"/>
  <c r="CQ1138" i="3"/>
  <c r="CN1138" i="3"/>
  <c r="CO1138" i="3" s="1"/>
  <c r="CP1138" i="3" s="1"/>
  <c r="V1119" i="2"/>
  <c r="G1121" i="2"/>
  <c r="U1120" i="2"/>
  <c r="Z1120" i="2" s="1"/>
  <c r="T1121" i="2"/>
  <c r="E1123" i="2"/>
  <c r="F1122" i="2"/>
  <c r="I1122" i="2" s="1"/>
  <c r="J1117" i="1"/>
  <c r="K1117" i="1" s="1"/>
  <c r="H1118" i="1"/>
  <c r="G1118" i="1"/>
  <c r="D1120" i="1"/>
  <c r="E1120" i="1" s="1"/>
  <c r="I1120" i="1" s="1"/>
  <c r="F1119" i="1"/>
  <c r="Q1141" i="6" l="1"/>
  <c r="S1141" i="6"/>
  <c r="AC1141" i="6"/>
  <c r="AF1141" i="6" s="1"/>
  <c r="AG1141" i="6" s="1"/>
  <c r="AD1142" i="6"/>
  <c r="AB1142" i="6"/>
  <c r="Z1142" i="6"/>
  <c r="AA1142" i="6"/>
  <c r="AE1142" i="6" s="1"/>
  <c r="Y1143" i="6"/>
  <c r="AP1142" i="6"/>
  <c r="AN1142" i="6"/>
  <c r="AL1142" i="6"/>
  <c r="AM1142" i="6"/>
  <c r="AQ1142" i="6" s="1"/>
  <c r="N1142" i="6"/>
  <c r="P1142" i="6"/>
  <c r="R1142" i="6"/>
  <c r="M1143" i="6"/>
  <c r="O1142" i="6"/>
  <c r="AO1141" i="6"/>
  <c r="AK1143" i="6"/>
  <c r="AR1141" i="6"/>
  <c r="AS1141" i="6" s="1"/>
  <c r="V1147" i="4"/>
  <c r="X1146" i="4"/>
  <c r="Z1146" i="4" s="1"/>
  <c r="U1148" i="4"/>
  <c r="H1148" i="4"/>
  <c r="I1148" i="4" s="1"/>
  <c r="K1147" i="4"/>
  <c r="M1147" i="4" s="1"/>
  <c r="N1147" i="4" s="1"/>
  <c r="O1147" i="4" s="1"/>
  <c r="N1146" i="4"/>
  <c r="O1146" i="4" s="1"/>
  <c r="DM1154" i="3"/>
  <c r="DN1154" i="3" s="1"/>
  <c r="DO1154" i="3" s="1"/>
  <c r="DP1154" i="3" s="1"/>
  <c r="CE1121" i="3"/>
  <c r="CF1121" i="3" s="1"/>
  <c r="CG1121" i="3" s="1"/>
  <c r="CD1121" i="3"/>
  <c r="BB1122" i="3"/>
  <c r="BQ1122" i="3"/>
  <c r="CC1122" i="3" s="1"/>
  <c r="BP1125" i="3"/>
  <c r="CB1125" i="3" s="1"/>
  <c r="B1139" i="3"/>
  <c r="BA1125" i="3"/>
  <c r="BS1121" i="3"/>
  <c r="BT1121" i="3" s="1"/>
  <c r="BU1121" i="3" s="1"/>
  <c r="BR1121" i="3"/>
  <c r="BD1122" i="3"/>
  <c r="BE1122" i="3" s="1"/>
  <c r="BF1122" i="3" s="1"/>
  <c r="BC1122" i="3"/>
  <c r="E1135" i="3"/>
  <c r="F1135" i="3" s="1"/>
  <c r="G1135" i="3" s="1"/>
  <c r="D1135" i="3"/>
  <c r="C1136" i="3"/>
  <c r="CM1140" i="3"/>
  <c r="CQ1139" i="3"/>
  <c r="CN1139" i="3"/>
  <c r="CO1139" i="3" s="1"/>
  <c r="CP1139" i="3" s="1"/>
  <c r="V1120" i="2"/>
  <c r="G1122" i="2"/>
  <c r="T1122" i="2"/>
  <c r="U1121" i="2"/>
  <c r="Z1121" i="2" s="1"/>
  <c r="F1123" i="2"/>
  <c r="I1123" i="2" s="1"/>
  <c r="E1124" i="2"/>
  <c r="J1118" i="1"/>
  <c r="K1118" i="1" s="1"/>
  <c r="H1119" i="1"/>
  <c r="G1119" i="1"/>
  <c r="D1121" i="1"/>
  <c r="E1121" i="1" s="1"/>
  <c r="I1121" i="1" s="1"/>
  <c r="F1120" i="1"/>
  <c r="T1141" i="6" l="1"/>
  <c r="S1142" i="6"/>
  <c r="N1143" i="6"/>
  <c r="R1143" i="6"/>
  <c r="M1144" i="6"/>
  <c r="P1143" i="6"/>
  <c r="O1143" i="6"/>
  <c r="S1143" i="6" s="1"/>
  <c r="AC1142" i="6"/>
  <c r="AF1142" i="6" s="1"/>
  <c r="AG1142" i="6" s="1"/>
  <c r="AP1143" i="6"/>
  <c r="AN1143" i="6"/>
  <c r="AL1143" i="6"/>
  <c r="AM1143" i="6"/>
  <c r="AQ1143" i="6" s="1"/>
  <c r="AD1143" i="6"/>
  <c r="AB1143" i="6"/>
  <c r="AA1143" i="6"/>
  <c r="Z1143" i="6"/>
  <c r="Y1144" i="6"/>
  <c r="Q1142" i="6"/>
  <c r="T1142" i="6" s="1"/>
  <c r="AK1144" i="6"/>
  <c r="AO1142" i="6"/>
  <c r="AR1142" i="6" s="1"/>
  <c r="AS1142" i="6" s="1"/>
  <c r="X1147" i="4"/>
  <c r="V1148" i="4"/>
  <c r="U1149" i="4"/>
  <c r="Z1147" i="4"/>
  <c r="AA1146" i="4"/>
  <c r="AB1146" i="4" s="1"/>
  <c r="H1149" i="4"/>
  <c r="K1148" i="4"/>
  <c r="M1148" i="4" s="1"/>
  <c r="N1148" i="4" s="1"/>
  <c r="O1148" i="4" s="1"/>
  <c r="I1149" i="4"/>
  <c r="DM1155" i="3"/>
  <c r="DN1155" i="3" s="1"/>
  <c r="DO1155" i="3" s="1"/>
  <c r="DP1155" i="3" s="1"/>
  <c r="CE1122" i="3"/>
  <c r="CF1122" i="3" s="1"/>
  <c r="CG1122" i="3" s="1"/>
  <c r="CD1122" i="3"/>
  <c r="BB1123" i="3"/>
  <c r="BQ1123" i="3"/>
  <c r="CC1123" i="3" s="1"/>
  <c r="BP1126" i="3"/>
  <c r="CB1126" i="3" s="1"/>
  <c r="B1140" i="3"/>
  <c r="BA1126" i="3"/>
  <c r="BS1122" i="3"/>
  <c r="BT1122" i="3" s="1"/>
  <c r="BU1122" i="3" s="1"/>
  <c r="BR1122" i="3"/>
  <c r="BD1123" i="3"/>
  <c r="BE1123" i="3" s="1"/>
  <c r="BF1123" i="3" s="1"/>
  <c r="BC1123" i="3"/>
  <c r="E1136" i="3"/>
  <c r="F1136" i="3" s="1"/>
  <c r="G1136" i="3" s="1"/>
  <c r="D1136" i="3"/>
  <c r="C1137" i="3"/>
  <c r="CM1141" i="3"/>
  <c r="CQ1140" i="3"/>
  <c r="CN1140" i="3"/>
  <c r="CO1140" i="3" s="1"/>
  <c r="CP1140" i="3" s="1"/>
  <c r="V1121" i="2"/>
  <c r="G1123" i="2"/>
  <c r="T1123" i="2"/>
  <c r="U1122" i="2"/>
  <c r="Z1122" i="2" s="1"/>
  <c r="E1125" i="2"/>
  <c r="F1124" i="2"/>
  <c r="I1124" i="2" s="1"/>
  <c r="J1119" i="1"/>
  <c r="K1119" i="1" s="1"/>
  <c r="H1120" i="1"/>
  <c r="G1120" i="1"/>
  <c r="D1122" i="1"/>
  <c r="E1122" i="1" s="1"/>
  <c r="I1122" i="1" s="1"/>
  <c r="F1121" i="1"/>
  <c r="AC1143" i="6" l="1"/>
  <c r="Q1143" i="6"/>
  <c r="T1143" i="6" s="1"/>
  <c r="AO1143" i="6"/>
  <c r="AP1144" i="6"/>
  <c r="AN1144" i="6"/>
  <c r="AM1144" i="6"/>
  <c r="AL1144" i="6"/>
  <c r="AD1144" i="6"/>
  <c r="AB1144" i="6"/>
  <c r="Z1144" i="6"/>
  <c r="AA1144" i="6"/>
  <c r="AE1144" i="6" s="1"/>
  <c r="Y1145" i="6"/>
  <c r="O1144" i="6"/>
  <c r="N1144" i="6"/>
  <c r="M1145" i="6"/>
  <c r="R1144" i="6"/>
  <c r="P1144" i="6"/>
  <c r="AE1143" i="6"/>
  <c r="AF1143" i="6" s="1"/>
  <c r="AG1143" i="6" s="1"/>
  <c r="AR1143" i="6"/>
  <c r="AS1143" i="6" s="1"/>
  <c r="AK1145" i="6"/>
  <c r="X1148" i="4"/>
  <c r="V1149" i="4"/>
  <c r="AA1147" i="4"/>
  <c r="AB1147" i="4" s="1"/>
  <c r="U1150" i="4"/>
  <c r="X1149" i="4"/>
  <c r="Z1148" i="4"/>
  <c r="H1150" i="4"/>
  <c r="I1150" i="4" s="1"/>
  <c r="K1149" i="4"/>
  <c r="M1149" i="4" s="1"/>
  <c r="N1149" i="4" s="1"/>
  <c r="O1149" i="4" s="1"/>
  <c r="DM1156" i="3"/>
  <c r="DN1156" i="3" s="1"/>
  <c r="DO1156" i="3" s="1"/>
  <c r="DP1156" i="3" s="1"/>
  <c r="CE1123" i="3"/>
  <c r="CF1123" i="3" s="1"/>
  <c r="CG1123" i="3" s="1"/>
  <c r="CD1123" i="3"/>
  <c r="BB1124" i="3"/>
  <c r="BQ1124" i="3"/>
  <c r="CC1124" i="3" s="1"/>
  <c r="BP1127" i="3"/>
  <c r="CB1127" i="3" s="1"/>
  <c r="BA1127" i="3"/>
  <c r="B1141" i="3"/>
  <c r="BS1123" i="3"/>
  <c r="BT1123" i="3" s="1"/>
  <c r="BU1123" i="3" s="1"/>
  <c r="BR1123" i="3"/>
  <c r="BD1124" i="3"/>
  <c r="BE1124" i="3" s="1"/>
  <c r="BF1124" i="3" s="1"/>
  <c r="BC1124" i="3"/>
  <c r="E1137" i="3"/>
  <c r="F1137" i="3" s="1"/>
  <c r="G1137" i="3" s="1"/>
  <c r="D1137" i="3"/>
  <c r="C1138" i="3"/>
  <c r="CM1142" i="3"/>
  <c r="CQ1141" i="3"/>
  <c r="CN1141" i="3"/>
  <c r="CO1141" i="3" s="1"/>
  <c r="CP1141" i="3" s="1"/>
  <c r="V1122" i="2"/>
  <c r="G1124" i="2"/>
  <c r="T1124" i="2"/>
  <c r="U1123" i="2"/>
  <c r="Z1123" i="2" s="1"/>
  <c r="F1125" i="2"/>
  <c r="I1125" i="2" s="1"/>
  <c r="E1126" i="2"/>
  <c r="J1120" i="1"/>
  <c r="K1120" i="1" s="1"/>
  <c r="G1121" i="1"/>
  <c r="H1121" i="1"/>
  <c r="D1123" i="1"/>
  <c r="E1123" i="1" s="1"/>
  <c r="I1123" i="1" s="1"/>
  <c r="F1122" i="1"/>
  <c r="Q1144" i="6" l="1"/>
  <c r="S1144" i="6"/>
  <c r="AD1145" i="6"/>
  <c r="AB1145" i="6"/>
  <c r="Z1145" i="6"/>
  <c r="AA1145" i="6"/>
  <c r="AE1145" i="6" s="1"/>
  <c r="Y1146" i="6"/>
  <c r="AC1144" i="6"/>
  <c r="AF1144" i="6" s="1"/>
  <c r="AG1144" i="6" s="1"/>
  <c r="AP1145" i="6"/>
  <c r="AN1145" i="6"/>
  <c r="AM1145" i="6"/>
  <c r="AQ1145" i="6" s="1"/>
  <c r="AL1145" i="6"/>
  <c r="O1145" i="6"/>
  <c r="P1145" i="6"/>
  <c r="N1145" i="6"/>
  <c r="M1146" i="6"/>
  <c r="R1145" i="6"/>
  <c r="AO1144" i="6"/>
  <c r="AK1146" i="6"/>
  <c r="AQ1144" i="6"/>
  <c r="AR1144" i="6" s="1"/>
  <c r="AS1144" i="6" s="1"/>
  <c r="V1150" i="4"/>
  <c r="Z1149" i="4"/>
  <c r="U1151" i="4"/>
  <c r="AA1148" i="4"/>
  <c r="AB1148" i="4" s="1"/>
  <c r="H1151" i="4"/>
  <c r="K1150" i="4"/>
  <c r="M1150" i="4" s="1"/>
  <c r="N1150" i="4" s="1"/>
  <c r="O1150" i="4" s="1"/>
  <c r="I1151" i="4"/>
  <c r="DM1157" i="3"/>
  <c r="DN1157" i="3" s="1"/>
  <c r="DO1157" i="3" s="1"/>
  <c r="DP1157" i="3" s="1"/>
  <c r="CE1124" i="3"/>
  <c r="CF1124" i="3" s="1"/>
  <c r="CG1124" i="3" s="1"/>
  <c r="CD1124" i="3"/>
  <c r="BB1125" i="3"/>
  <c r="BQ1125" i="3"/>
  <c r="CC1125" i="3" s="1"/>
  <c r="BP1128" i="3"/>
  <c r="CB1128" i="3" s="1"/>
  <c r="BA1128" i="3"/>
  <c r="B1142" i="3"/>
  <c r="BR1124" i="3"/>
  <c r="BS1124" i="3"/>
  <c r="BT1124" i="3" s="1"/>
  <c r="BU1124" i="3" s="1"/>
  <c r="BD1125" i="3"/>
  <c r="BE1125" i="3" s="1"/>
  <c r="BF1125" i="3" s="1"/>
  <c r="BC1125" i="3"/>
  <c r="E1138" i="3"/>
  <c r="F1138" i="3" s="1"/>
  <c r="G1138" i="3" s="1"/>
  <c r="D1138" i="3"/>
  <c r="C1139" i="3"/>
  <c r="CM1143" i="3"/>
  <c r="CQ1142" i="3"/>
  <c r="CN1142" i="3"/>
  <c r="CO1142" i="3" s="1"/>
  <c r="CP1142" i="3" s="1"/>
  <c r="V1123" i="2"/>
  <c r="G1125" i="2"/>
  <c r="T1125" i="2"/>
  <c r="U1124" i="2"/>
  <c r="Z1124" i="2" s="1"/>
  <c r="E1127" i="2"/>
  <c r="F1126" i="2"/>
  <c r="I1126" i="2" s="1"/>
  <c r="J1121" i="1"/>
  <c r="K1121" i="1" s="1"/>
  <c r="G1122" i="1"/>
  <c r="H1122" i="1"/>
  <c r="D1124" i="1"/>
  <c r="E1124" i="1" s="1"/>
  <c r="I1124" i="1" s="1"/>
  <c r="F1123" i="1"/>
  <c r="T1144" i="6" l="1"/>
  <c r="AO1145" i="6"/>
  <c r="AD1146" i="6"/>
  <c r="AB1146" i="6"/>
  <c r="AA1146" i="6"/>
  <c r="AE1146" i="6" s="1"/>
  <c r="Z1146" i="6"/>
  <c r="Y1147" i="6"/>
  <c r="AP1146" i="6"/>
  <c r="AN1146" i="6"/>
  <c r="AL1146" i="6"/>
  <c r="AM1146" i="6"/>
  <c r="AQ1146" i="6" s="1"/>
  <c r="M1147" i="6"/>
  <c r="P1146" i="6"/>
  <c r="O1146" i="6"/>
  <c r="R1146" i="6"/>
  <c r="N1146" i="6"/>
  <c r="Q1145" i="6"/>
  <c r="AC1145" i="6"/>
  <c r="AF1145" i="6" s="1"/>
  <c r="AG1145" i="6" s="1"/>
  <c r="S1145" i="6"/>
  <c r="AK1147" i="6"/>
  <c r="AR1145" i="6"/>
  <c r="AS1145" i="6" s="1"/>
  <c r="V1151" i="4"/>
  <c r="X1151" i="4" s="1"/>
  <c r="X1150" i="4"/>
  <c r="Z1150" i="4" s="1"/>
  <c r="U1152" i="4"/>
  <c r="AA1149" i="4"/>
  <c r="AB1149" i="4" s="1"/>
  <c r="H1152" i="4"/>
  <c r="I1152" i="4" s="1"/>
  <c r="K1151" i="4"/>
  <c r="M1151" i="4" s="1"/>
  <c r="N1151" i="4" s="1"/>
  <c r="O1151" i="4" s="1"/>
  <c r="DM1158" i="3"/>
  <c r="DN1158" i="3" s="1"/>
  <c r="DO1158" i="3" s="1"/>
  <c r="DP1158" i="3" s="1"/>
  <c r="CE1125" i="3"/>
  <c r="CF1125" i="3" s="1"/>
  <c r="CG1125" i="3" s="1"/>
  <c r="CD1125" i="3"/>
  <c r="BP1129" i="3"/>
  <c r="CB1129" i="3" s="1"/>
  <c r="B1143" i="3"/>
  <c r="BA1129" i="3"/>
  <c r="BS1125" i="3"/>
  <c r="BT1125" i="3" s="1"/>
  <c r="BU1125" i="3" s="1"/>
  <c r="BR1125" i="3"/>
  <c r="BB1126" i="3"/>
  <c r="BQ1126" i="3"/>
  <c r="CC1126" i="3" s="1"/>
  <c r="BC1126" i="3"/>
  <c r="BD1126" i="3"/>
  <c r="BE1126" i="3" s="1"/>
  <c r="BF1126" i="3" s="1"/>
  <c r="E1139" i="3"/>
  <c r="F1139" i="3" s="1"/>
  <c r="G1139" i="3" s="1"/>
  <c r="D1139" i="3"/>
  <c r="C1140" i="3"/>
  <c r="CM1144" i="3"/>
  <c r="CQ1143" i="3"/>
  <c r="CN1143" i="3"/>
  <c r="CO1143" i="3" s="1"/>
  <c r="CP1143" i="3" s="1"/>
  <c r="V1124" i="2"/>
  <c r="G1126" i="2"/>
  <c r="U1125" i="2"/>
  <c r="Z1125" i="2" s="1"/>
  <c r="T1126" i="2"/>
  <c r="E1128" i="2"/>
  <c r="F1127" i="2"/>
  <c r="I1127" i="2" s="1"/>
  <c r="J1122" i="1"/>
  <c r="K1122" i="1" s="1"/>
  <c r="H1123" i="1"/>
  <c r="G1123" i="1"/>
  <c r="D1125" i="1"/>
  <c r="E1125" i="1" s="1"/>
  <c r="I1125" i="1" s="1"/>
  <c r="F1124" i="1"/>
  <c r="S1146" i="6" l="1"/>
  <c r="Q1146" i="6"/>
  <c r="R1147" i="6"/>
  <c r="P1147" i="6"/>
  <c r="O1147" i="6"/>
  <c r="S1147" i="6" s="1"/>
  <c r="N1147" i="6"/>
  <c r="M1148" i="6"/>
  <c r="AD1147" i="6"/>
  <c r="AB1147" i="6"/>
  <c r="Z1147" i="6"/>
  <c r="AA1147" i="6"/>
  <c r="AE1147" i="6" s="1"/>
  <c r="Y1148" i="6"/>
  <c r="T1145" i="6"/>
  <c r="AC1146" i="6"/>
  <c r="AF1146" i="6" s="1"/>
  <c r="AG1146" i="6" s="1"/>
  <c r="AP1147" i="6"/>
  <c r="AN1147" i="6"/>
  <c r="AM1147" i="6"/>
  <c r="AL1147" i="6"/>
  <c r="AK1148" i="6"/>
  <c r="AO1146" i="6"/>
  <c r="AR1146" i="6" s="1"/>
  <c r="AS1146" i="6" s="1"/>
  <c r="V1152" i="4"/>
  <c r="X1152" i="4" s="1"/>
  <c r="Z1151" i="4"/>
  <c r="AA1150" i="4"/>
  <c r="AB1150" i="4" s="1"/>
  <c r="U1153" i="4"/>
  <c r="AA1151" i="4"/>
  <c r="AB1151" i="4" s="1"/>
  <c r="H1153" i="4"/>
  <c r="I1153" i="4" s="1"/>
  <c r="K1152" i="4"/>
  <c r="M1152" i="4" s="1"/>
  <c r="DM1159" i="3"/>
  <c r="DN1159" i="3" s="1"/>
  <c r="DO1159" i="3" s="1"/>
  <c r="DP1159" i="3" s="1"/>
  <c r="CE1126" i="3"/>
  <c r="CF1126" i="3" s="1"/>
  <c r="CG1126" i="3" s="1"/>
  <c r="CD1126" i="3"/>
  <c r="BB1127" i="3"/>
  <c r="BQ1127" i="3"/>
  <c r="CC1127" i="3" s="1"/>
  <c r="BR1126" i="3"/>
  <c r="BS1126" i="3"/>
  <c r="BT1126" i="3" s="1"/>
  <c r="BU1126" i="3" s="1"/>
  <c r="BP1130" i="3"/>
  <c r="CB1130" i="3" s="1"/>
  <c r="B1144" i="3"/>
  <c r="BA1130" i="3"/>
  <c r="BC1127" i="3"/>
  <c r="BD1127" i="3"/>
  <c r="BE1127" i="3" s="1"/>
  <c r="BF1127" i="3" s="1"/>
  <c r="E1140" i="3"/>
  <c r="F1140" i="3" s="1"/>
  <c r="G1140" i="3" s="1"/>
  <c r="D1140" i="3"/>
  <c r="C1141" i="3"/>
  <c r="CM1145" i="3"/>
  <c r="CQ1144" i="3"/>
  <c r="CN1144" i="3"/>
  <c r="CO1144" i="3" s="1"/>
  <c r="CP1144" i="3" s="1"/>
  <c r="V1125" i="2"/>
  <c r="G1127" i="2"/>
  <c r="T1127" i="2"/>
  <c r="U1126" i="2"/>
  <c r="Z1126" i="2" s="1"/>
  <c r="E1129" i="2"/>
  <c r="F1128" i="2"/>
  <c r="I1128" i="2" s="1"/>
  <c r="J1123" i="1"/>
  <c r="K1123" i="1" s="1"/>
  <c r="H1124" i="1"/>
  <c r="G1124" i="1"/>
  <c r="D1126" i="1"/>
  <c r="E1126" i="1" s="1"/>
  <c r="I1126" i="1" s="1"/>
  <c r="F1125" i="1"/>
  <c r="T1146" i="6" l="1"/>
  <c r="AD1148" i="6"/>
  <c r="AB1148" i="6"/>
  <c r="Z1148" i="6"/>
  <c r="AA1148" i="6"/>
  <c r="AE1148" i="6" s="1"/>
  <c r="Y1149" i="6"/>
  <c r="AP1148" i="6"/>
  <c r="AN1148" i="6"/>
  <c r="AL1148" i="6"/>
  <c r="AO1148" i="6" s="1"/>
  <c r="AM1148" i="6"/>
  <c r="Q1147" i="6"/>
  <c r="T1147" i="6" s="1"/>
  <c r="AC1147" i="6"/>
  <c r="AF1147" i="6" s="1"/>
  <c r="AG1147" i="6" s="1"/>
  <c r="N1148" i="6"/>
  <c r="P1148" i="6"/>
  <c r="R1148" i="6"/>
  <c r="O1148" i="6"/>
  <c r="M1149" i="6"/>
  <c r="AQ1147" i="6"/>
  <c r="AO1147" i="6"/>
  <c r="AK1149" i="6"/>
  <c r="V1153" i="4"/>
  <c r="Z1152" i="4"/>
  <c r="U1154" i="4"/>
  <c r="H1154" i="4"/>
  <c r="I1154" i="4" s="1"/>
  <c r="K1153" i="4"/>
  <c r="N1152" i="4"/>
  <c r="O1152" i="4" s="1"/>
  <c r="DM1160" i="3"/>
  <c r="DN1160" i="3" s="1"/>
  <c r="DO1160" i="3" s="1"/>
  <c r="DP1160" i="3" s="1"/>
  <c r="CE1127" i="3"/>
  <c r="CF1127" i="3" s="1"/>
  <c r="CG1127" i="3" s="1"/>
  <c r="CD1127" i="3"/>
  <c r="BB1128" i="3"/>
  <c r="BQ1128" i="3"/>
  <c r="CC1128" i="3" s="1"/>
  <c r="BP1131" i="3"/>
  <c r="CB1131" i="3" s="1"/>
  <c r="BA1131" i="3"/>
  <c r="B1145" i="3"/>
  <c r="BR1127" i="3"/>
  <c r="BS1127" i="3"/>
  <c r="BT1127" i="3" s="1"/>
  <c r="BU1127" i="3" s="1"/>
  <c r="BC1128" i="3"/>
  <c r="BD1128" i="3"/>
  <c r="BE1128" i="3" s="1"/>
  <c r="BF1128" i="3" s="1"/>
  <c r="D1141" i="3"/>
  <c r="E1141" i="3"/>
  <c r="F1141" i="3" s="1"/>
  <c r="G1141" i="3" s="1"/>
  <c r="C1142" i="3"/>
  <c r="CM1146" i="3"/>
  <c r="CQ1145" i="3"/>
  <c r="CN1145" i="3"/>
  <c r="CO1145" i="3" s="1"/>
  <c r="CP1145" i="3" s="1"/>
  <c r="V1126" i="2"/>
  <c r="G1128" i="2"/>
  <c r="T1128" i="2"/>
  <c r="U1127" i="2"/>
  <c r="Z1127" i="2" s="1"/>
  <c r="F1129" i="2"/>
  <c r="I1129" i="2" s="1"/>
  <c r="E1130" i="2"/>
  <c r="J1124" i="1"/>
  <c r="K1124" i="1" s="1"/>
  <c r="H1125" i="1"/>
  <c r="G1125" i="1"/>
  <c r="D1127" i="1"/>
  <c r="E1127" i="1" s="1"/>
  <c r="I1127" i="1" s="1"/>
  <c r="F1126" i="1"/>
  <c r="S1148" i="6" l="1"/>
  <c r="AD1149" i="6"/>
  <c r="AB1149" i="6"/>
  <c r="Z1149" i="6"/>
  <c r="AA1149" i="6"/>
  <c r="AE1149" i="6" s="1"/>
  <c r="Y1150" i="6"/>
  <c r="N1149" i="6"/>
  <c r="R1149" i="6"/>
  <c r="M1150" i="6"/>
  <c r="O1149" i="6"/>
  <c r="S1149" i="6" s="1"/>
  <c r="P1149" i="6"/>
  <c r="AC1148" i="6"/>
  <c r="AF1148" i="6" s="1"/>
  <c r="AG1148" i="6" s="1"/>
  <c r="AP1149" i="6"/>
  <c r="AN1149" i="6"/>
  <c r="AL1149" i="6"/>
  <c r="AO1149" i="6" s="1"/>
  <c r="AM1149" i="6"/>
  <c r="AQ1149" i="6" s="1"/>
  <c r="AR1149" i="6" s="1"/>
  <c r="AS1149" i="6" s="1"/>
  <c r="Q1148" i="6"/>
  <c r="AK1150" i="6"/>
  <c r="AQ1148" i="6"/>
  <c r="AR1148" i="6" s="1"/>
  <c r="AS1148" i="6" s="1"/>
  <c r="AR1147" i="6"/>
  <c r="AS1147" i="6" s="1"/>
  <c r="M1153" i="4"/>
  <c r="X1153" i="4"/>
  <c r="V1154" i="4"/>
  <c r="U1155" i="4"/>
  <c r="Z1153" i="4"/>
  <c r="AA1152" i="4"/>
  <c r="AB1152" i="4" s="1"/>
  <c r="H1155" i="4"/>
  <c r="K1154" i="4"/>
  <c r="M1154" i="4" s="1"/>
  <c r="N1153" i="4"/>
  <c r="O1153" i="4" s="1"/>
  <c r="I1155" i="4"/>
  <c r="DM1161" i="3"/>
  <c r="DN1161" i="3" s="1"/>
  <c r="DO1161" i="3" s="1"/>
  <c r="DP1161" i="3" s="1"/>
  <c r="CE1128" i="3"/>
  <c r="CF1128" i="3" s="1"/>
  <c r="CG1128" i="3" s="1"/>
  <c r="CD1128" i="3"/>
  <c r="BB1129" i="3"/>
  <c r="BQ1129" i="3"/>
  <c r="CC1129" i="3" s="1"/>
  <c r="BP1132" i="3"/>
  <c r="CB1132" i="3" s="1"/>
  <c r="B1146" i="3"/>
  <c r="BA1132" i="3"/>
  <c r="BS1128" i="3"/>
  <c r="BT1128" i="3" s="1"/>
  <c r="BU1128" i="3" s="1"/>
  <c r="BR1128" i="3"/>
  <c r="BC1129" i="3"/>
  <c r="BD1129" i="3"/>
  <c r="BE1129" i="3" s="1"/>
  <c r="BF1129" i="3" s="1"/>
  <c r="D1142" i="3"/>
  <c r="E1142" i="3"/>
  <c r="F1142" i="3" s="1"/>
  <c r="G1142" i="3" s="1"/>
  <c r="C1143" i="3"/>
  <c r="CM1147" i="3"/>
  <c r="CQ1146" i="3"/>
  <c r="CN1146" i="3"/>
  <c r="CO1146" i="3" s="1"/>
  <c r="CP1146" i="3" s="1"/>
  <c r="V1127" i="2"/>
  <c r="G1129" i="2"/>
  <c r="T1129" i="2"/>
  <c r="U1128" i="2"/>
  <c r="Z1128" i="2" s="1"/>
  <c r="E1131" i="2"/>
  <c r="F1130" i="2"/>
  <c r="I1130" i="2" s="1"/>
  <c r="J1125" i="1"/>
  <c r="K1125" i="1" s="1"/>
  <c r="H1126" i="1"/>
  <c r="G1126" i="1"/>
  <c r="D1128" i="1"/>
  <c r="E1128" i="1" s="1"/>
  <c r="I1128" i="1" s="1"/>
  <c r="F1127" i="1"/>
  <c r="T1148" i="6" l="1"/>
  <c r="Q1149" i="6"/>
  <c r="T1149" i="6" s="1"/>
  <c r="N1150" i="6"/>
  <c r="R1150" i="6"/>
  <c r="O1150" i="6"/>
  <c r="M1151" i="6"/>
  <c r="P1150" i="6"/>
  <c r="AD1150" i="6"/>
  <c r="AB1150" i="6"/>
  <c r="AA1150" i="6"/>
  <c r="AE1150" i="6" s="1"/>
  <c r="Z1150" i="6"/>
  <c r="Y1151" i="6"/>
  <c r="AP1150" i="6"/>
  <c r="AN1150" i="6"/>
  <c r="AL1150" i="6"/>
  <c r="AM1150" i="6"/>
  <c r="AC1149" i="6"/>
  <c r="AF1149" i="6" s="1"/>
  <c r="AG1149" i="6" s="1"/>
  <c r="AK1151" i="6"/>
  <c r="X1154" i="4"/>
  <c r="V1155" i="4"/>
  <c r="AA1153" i="4"/>
  <c r="AB1153" i="4" s="1"/>
  <c r="U1156" i="4"/>
  <c r="X1155" i="4"/>
  <c r="Z1154" i="4"/>
  <c r="H1156" i="4"/>
  <c r="I1156" i="4" s="1"/>
  <c r="K1155" i="4"/>
  <c r="M1155" i="4" s="1"/>
  <c r="N1154" i="4"/>
  <c r="O1154" i="4" s="1"/>
  <c r="DM1162" i="3"/>
  <c r="DN1162" i="3" s="1"/>
  <c r="DO1162" i="3" s="1"/>
  <c r="DP1162" i="3" s="1"/>
  <c r="CE1129" i="3"/>
  <c r="CF1129" i="3" s="1"/>
  <c r="CG1129" i="3" s="1"/>
  <c r="CD1129" i="3"/>
  <c r="BB1130" i="3"/>
  <c r="BQ1130" i="3"/>
  <c r="CC1130" i="3" s="1"/>
  <c r="BP1133" i="3"/>
  <c r="CB1133" i="3" s="1"/>
  <c r="BA1133" i="3"/>
  <c r="B1147" i="3"/>
  <c r="BS1129" i="3"/>
  <c r="BT1129" i="3" s="1"/>
  <c r="BU1129" i="3" s="1"/>
  <c r="BR1129" i="3"/>
  <c r="BC1130" i="3"/>
  <c r="BD1130" i="3"/>
  <c r="BE1130" i="3" s="1"/>
  <c r="BF1130" i="3" s="1"/>
  <c r="D1143" i="3"/>
  <c r="E1143" i="3"/>
  <c r="F1143" i="3" s="1"/>
  <c r="G1143" i="3" s="1"/>
  <c r="C1144" i="3"/>
  <c r="CM1148" i="3"/>
  <c r="CQ1147" i="3"/>
  <c r="CN1147" i="3"/>
  <c r="CO1147" i="3" s="1"/>
  <c r="CP1147" i="3" s="1"/>
  <c r="V1128" i="2"/>
  <c r="G1130" i="2"/>
  <c r="U1129" i="2"/>
  <c r="Z1129" i="2" s="1"/>
  <c r="T1130" i="2"/>
  <c r="F1131" i="2"/>
  <c r="I1131" i="2" s="1"/>
  <c r="E1132" i="2"/>
  <c r="J1126" i="1"/>
  <c r="K1126" i="1" s="1"/>
  <c r="H1127" i="1"/>
  <c r="G1127" i="1"/>
  <c r="D1129" i="1"/>
  <c r="E1129" i="1" s="1"/>
  <c r="I1129" i="1" s="1"/>
  <c r="F1128" i="1"/>
  <c r="S1150" i="6" l="1"/>
  <c r="AQ1150" i="6"/>
  <c r="Q1150" i="6"/>
  <c r="T1150" i="6" s="1"/>
  <c r="AP1151" i="6"/>
  <c r="AN1151" i="6"/>
  <c r="AL1151" i="6"/>
  <c r="AM1151" i="6"/>
  <c r="M1152" i="6"/>
  <c r="R1151" i="6"/>
  <c r="O1151" i="6"/>
  <c r="P1151" i="6"/>
  <c r="N1151" i="6"/>
  <c r="AC1150" i="6"/>
  <c r="AF1150" i="6" s="1"/>
  <c r="AG1150" i="6" s="1"/>
  <c r="AD1151" i="6"/>
  <c r="AB1151" i="6"/>
  <c r="Z1151" i="6"/>
  <c r="AA1151" i="6"/>
  <c r="Y1152" i="6"/>
  <c r="AK1152" i="6"/>
  <c r="AQ1151" i="6"/>
  <c r="AO1150" i="6"/>
  <c r="AR1150" i="6" s="1"/>
  <c r="AS1150" i="6" s="1"/>
  <c r="V1156" i="4"/>
  <c r="Z1155" i="4"/>
  <c r="U1157" i="4"/>
  <c r="AA1154" i="4"/>
  <c r="AB1154" i="4" s="1"/>
  <c r="H1157" i="4"/>
  <c r="K1156" i="4"/>
  <c r="M1156" i="4" s="1"/>
  <c r="N1155" i="4"/>
  <c r="O1155" i="4" s="1"/>
  <c r="I1157" i="4"/>
  <c r="DM1163" i="3"/>
  <c r="DN1163" i="3" s="1"/>
  <c r="DO1163" i="3" s="1"/>
  <c r="DP1163" i="3" s="1"/>
  <c r="CD1130" i="3"/>
  <c r="CE1130" i="3"/>
  <c r="BB1131" i="3"/>
  <c r="BQ1131" i="3"/>
  <c r="CC1131" i="3" s="1"/>
  <c r="BP1134" i="3"/>
  <c r="CB1134" i="3" s="1"/>
  <c r="BA1134" i="3"/>
  <c r="B1148" i="3"/>
  <c r="BS1130" i="3"/>
  <c r="BT1130" i="3" s="1"/>
  <c r="BU1130" i="3" s="1"/>
  <c r="BR1130" i="3"/>
  <c r="BC1131" i="3"/>
  <c r="BD1131" i="3"/>
  <c r="BE1131" i="3" s="1"/>
  <c r="BF1131" i="3" s="1"/>
  <c r="D1144" i="3"/>
  <c r="E1144" i="3"/>
  <c r="F1144" i="3" s="1"/>
  <c r="G1144" i="3" s="1"/>
  <c r="C1145" i="3"/>
  <c r="CM1149" i="3"/>
  <c r="CQ1148" i="3"/>
  <c r="CN1148" i="3"/>
  <c r="CO1148" i="3" s="1"/>
  <c r="CP1148" i="3" s="1"/>
  <c r="V1129" i="2"/>
  <c r="G1131" i="2"/>
  <c r="T1131" i="2"/>
  <c r="U1130" i="2"/>
  <c r="Z1130" i="2" s="1"/>
  <c r="E1133" i="2"/>
  <c r="F1132" i="2"/>
  <c r="I1132" i="2" s="1"/>
  <c r="J1127" i="1"/>
  <c r="K1127" i="1" s="1"/>
  <c r="H1128" i="1"/>
  <c r="G1128" i="1"/>
  <c r="D1130" i="1"/>
  <c r="E1130" i="1" s="1"/>
  <c r="I1130" i="1" s="1"/>
  <c r="F1129" i="1"/>
  <c r="S1151" i="6" l="1"/>
  <c r="R1152" i="6"/>
  <c r="N1152" i="6"/>
  <c r="O1152" i="6"/>
  <c r="S1152" i="6" s="1"/>
  <c r="P1152" i="6"/>
  <c r="M1153" i="6"/>
  <c r="AP1152" i="6"/>
  <c r="AN1152" i="6"/>
  <c r="AL1152" i="6"/>
  <c r="AM1152" i="6"/>
  <c r="AQ1152" i="6" s="1"/>
  <c r="Q1151" i="6"/>
  <c r="T1151" i="6" s="1"/>
  <c r="AD1152" i="6"/>
  <c r="AB1152" i="6"/>
  <c r="Z1152" i="6"/>
  <c r="AA1152" i="6"/>
  <c r="Y1153" i="6"/>
  <c r="AE1151" i="6"/>
  <c r="AC1151" i="6"/>
  <c r="AK1153" i="6"/>
  <c r="AO1151" i="6"/>
  <c r="AR1151" i="6" s="1"/>
  <c r="AS1151" i="6" s="1"/>
  <c r="V1157" i="4"/>
  <c r="X1156" i="4"/>
  <c r="Z1156" i="4" s="1"/>
  <c r="U1158" i="4"/>
  <c r="AA1155" i="4"/>
  <c r="AB1155" i="4" s="1"/>
  <c r="H1158" i="4"/>
  <c r="I1158" i="4" s="1"/>
  <c r="K1157" i="4"/>
  <c r="M1157" i="4" s="1"/>
  <c r="N1156" i="4"/>
  <c r="O1156" i="4" s="1"/>
  <c r="DM1164" i="3"/>
  <c r="DN1164" i="3" s="1"/>
  <c r="DO1164" i="3" s="1"/>
  <c r="DP1164" i="3" s="1"/>
  <c r="CE1131" i="3"/>
  <c r="CD1131" i="3"/>
  <c r="CF1131" i="3"/>
  <c r="CG1131" i="3" s="1"/>
  <c r="CF1130" i="3"/>
  <c r="CG1130" i="3" s="1"/>
  <c r="BB1132" i="3"/>
  <c r="BQ1132" i="3"/>
  <c r="CC1132" i="3" s="1"/>
  <c r="BP1135" i="3"/>
  <c r="CB1135" i="3" s="1"/>
  <c r="BA1135" i="3"/>
  <c r="B1149" i="3"/>
  <c r="BS1131" i="3"/>
  <c r="BT1131" i="3" s="1"/>
  <c r="BU1131" i="3" s="1"/>
  <c r="BR1131" i="3"/>
  <c r="BD1132" i="3"/>
  <c r="BE1132" i="3" s="1"/>
  <c r="BF1132" i="3" s="1"/>
  <c r="BC1132" i="3"/>
  <c r="D1145" i="3"/>
  <c r="E1145" i="3"/>
  <c r="F1145" i="3" s="1"/>
  <c r="G1145" i="3" s="1"/>
  <c r="C1146" i="3"/>
  <c r="CM1150" i="3"/>
  <c r="CQ1149" i="3"/>
  <c r="CN1149" i="3"/>
  <c r="CO1149" i="3" s="1"/>
  <c r="CP1149" i="3" s="1"/>
  <c r="V1130" i="2"/>
  <c r="G1132" i="2"/>
  <c r="T1132" i="2"/>
  <c r="U1131" i="2"/>
  <c r="Z1131" i="2" s="1"/>
  <c r="E1134" i="2"/>
  <c r="F1133" i="2"/>
  <c r="I1133" i="2" s="1"/>
  <c r="J1128" i="1"/>
  <c r="K1128" i="1" s="1"/>
  <c r="G1129" i="1"/>
  <c r="H1129" i="1"/>
  <c r="D1131" i="1"/>
  <c r="E1131" i="1" s="1"/>
  <c r="I1131" i="1" s="1"/>
  <c r="F1130" i="1"/>
  <c r="AC1152" i="6" l="1"/>
  <c r="Q1152" i="6"/>
  <c r="T1152" i="6" s="1"/>
  <c r="AO1152" i="6"/>
  <c r="AF1151" i="6"/>
  <c r="AG1151" i="6" s="1"/>
  <c r="N1153" i="6"/>
  <c r="M1154" i="6"/>
  <c r="R1153" i="6"/>
  <c r="O1153" i="6"/>
  <c r="P1153" i="6"/>
  <c r="AP1153" i="6"/>
  <c r="AN1153" i="6"/>
  <c r="AL1153" i="6"/>
  <c r="AM1153" i="6"/>
  <c r="AD1153" i="6"/>
  <c r="AB1153" i="6"/>
  <c r="Z1153" i="6"/>
  <c r="AA1153" i="6"/>
  <c r="Y1154" i="6"/>
  <c r="AE1152" i="6"/>
  <c r="AF1152" i="6" s="1"/>
  <c r="AG1152" i="6" s="1"/>
  <c r="AK1154" i="6"/>
  <c r="AR1152" i="6"/>
  <c r="AS1152" i="6" s="1"/>
  <c r="X1157" i="4"/>
  <c r="Z1157" i="4" s="1"/>
  <c r="V1158" i="4"/>
  <c r="AA1156" i="4"/>
  <c r="AB1156" i="4" s="1"/>
  <c r="AA1157" i="4"/>
  <c r="AB1157" i="4" s="1"/>
  <c r="X1158" i="4"/>
  <c r="U1159" i="4"/>
  <c r="H1159" i="4"/>
  <c r="I1159" i="4" s="1"/>
  <c r="K1158" i="4"/>
  <c r="M1158" i="4" s="1"/>
  <c r="N1157" i="4"/>
  <c r="O1157" i="4" s="1"/>
  <c r="DM1165" i="3"/>
  <c r="DN1165" i="3" s="1"/>
  <c r="DO1165" i="3" s="1"/>
  <c r="DP1165" i="3" s="1"/>
  <c r="CE1132" i="3"/>
  <c r="CF1132" i="3" s="1"/>
  <c r="CG1132" i="3" s="1"/>
  <c r="CD1132" i="3"/>
  <c r="BB1133" i="3"/>
  <c r="BQ1133" i="3"/>
  <c r="CC1133" i="3" s="1"/>
  <c r="BP1136" i="3"/>
  <c r="CB1136" i="3" s="1"/>
  <c r="B1150" i="3"/>
  <c r="BA1136" i="3"/>
  <c r="BS1132" i="3"/>
  <c r="BT1132" i="3" s="1"/>
  <c r="BU1132" i="3" s="1"/>
  <c r="BR1132" i="3"/>
  <c r="BD1133" i="3"/>
  <c r="BE1133" i="3" s="1"/>
  <c r="BF1133" i="3" s="1"/>
  <c r="BC1133" i="3"/>
  <c r="E1146" i="3"/>
  <c r="F1146" i="3" s="1"/>
  <c r="G1146" i="3" s="1"/>
  <c r="D1146" i="3"/>
  <c r="C1147" i="3"/>
  <c r="CM1151" i="3"/>
  <c r="CQ1150" i="3"/>
  <c r="CN1150" i="3"/>
  <c r="CO1150" i="3" s="1"/>
  <c r="CP1150" i="3" s="1"/>
  <c r="V1131" i="2"/>
  <c r="G1133" i="2"/>
  <c r="T1133" i="2"/>
  <c r="U1132" i="2"/>
  <c r="Z1132" i="2" s="1"/>
  <c r="E1135" i="2"/>
  <c r="F1134" i="2"/>
  <c r="I1134" i="2" s="1"/>
  <c r="G1130" i="1"/>
  <c r="H1130" i="1"/>
  <c r="J1129" i="1"/>
  <c r="K1129" i="1" s="1"/>
  <c r="D1132" i="1"/>
  <c r="E1132" i="1" s="1"/>
  <c r="I1132" i="1" s="1"/>
  <c r="F1131" i="1"/>
  <c r="S1153" i="6" l="1"/>
  <c r="AC1153" i="6"/>
  <c r="Q1153" i="6"/>
  <c r="T1153" i="6" s="1"/>
  <c r="AP1154" i="6"/>
  <c r="AN1154" i="6"/>
  <c r="AL1154" i="6"/>
  <c r="AM1154" i="6"/>
  <c r="AQ1154" i="6" s="1"/>
  <c r="AD1154" i="6"/>
  <c r="AB1154" i="6"/>
  <c r="Z1154" i="6"/>
  <c r="AA1154" i="6"/>
  <c r="AE1154" i="6" s="1"/>
  <c r="Y1155" i="6"/>
  <c r="R1154" i="6"/>
  <c r="O1154" i="6"/>
  <c r="N1154" i="6"/>
  <c r="M1155" i="6"/>
  <c r="P1154" i="6"/>
  <c r="AE1153" i="6"/>
  <c r="AQ1153" i="6"/>
  <c r="AK1155" i="6"/>
  <c r="AO1153" i="6"/>
  <c r="V1159" i="4"/>
  <c r="X1159" i="4" s="1"/>
  <c r="Z1158" i="4"/>
  <c r="U1160" i="4"/>
  <c r="H1160" i="4"/>
  <c r="I1160" i="4" s="1"/>
  <c r="K1159" i="4"/>
  <c r="N1158" i="4"/>
  <c r="O1158" i="4" s="1"/>
  <c r="DM1166" i="3"/>
  <c r="DN1166" i="3" s="1"/>
  <c r="DO1166" i="3" s="1"/>
  <c r="DP1166" i="3" s="1"/>
  <c r="CE1133" i="3"/>
  <c r="CF1133" i="3" s="1"/>
  <c r="CG1133" i="3" s="1"/>
  <c r="CD1133" i="3"/>
  <c r="BB1134" i="3"/>
  <c r="BQ1134" i="3"/>
  <c r="CC1134" i="3" s="1"/>
  <c r="BP1137" i="3"/>
  <c r="CB1137" i="3" s="1"/>
  <c r="B1151" i="3"/>
  <c r="BA1137" i="3"/>
  <c r="BS1133" i="3"/>
  <c r="BT1133" i="3" s="1"/>
  <c r="BU1133" i="3" s="1"/>
  <c r="BR1133" i="3"/>
  <c r="BD1134" i="3"/>
  <c r="BE1134" i="3" s="1"/>
  <c r="BF1134" i="3" s="1"/>
  <c r="BC1134" i="3"/>
  <c r="E1147" i="3"/>
  <c r="F1147" i="3" s="1"/>
  <c r="G1147" i="3" s="1"/>
  <c r="D1147" i="3"/>
  <c r="C1148" i="3"/>
  <c r="CM1152" i="3"/>
  <c r="CQ1151" i="3"/>
  <c r="CN1151" i="3"/>
  <c r="CO1151" i="3" s="1"/>
  <c r="CP1151" i="3" s="1"/>
  <c r="V1132" i="2"/>
  <c r="G1134" i="2"/>
  <c r="T1134" i="2"/>
  <c r="U1133" i="2"/>
  <c r="Z1133" i="2" s="1"/>
  <c r="F1135" i="2"/>
  <c r="I1135" i="2" s="1"/>
  <c r="E1136" i="2"/>
  <c r="J1130" i="1"/>
  <c r="K1130" i="1" s="1"/>
  <c r="H1131" i="1"/>
  <c r="G1131" i="1"/>
  <c r="D1133" i="1"/>
  <c r="E1133" i="1" s="1"/>
  <c r="I1133" i="1" s="1"/>
  <c r="F1132" i="1"/>
  <c r="AF1153" i="6" l="1"/>
  <c r="AG1153" i="6" s="1"/>
  <c r="Q1154" i="6"/>
  <c r="S1154" i="6"/>
  <c r="AP1155" i="6"/>
  <c r="AN1155" i="6"/>
  <c r="AL1155" i="6"/>
  <c r="AM1155" i="6"/>
  <c r="T1154" i="6"/>
  <c r="M1156" i="6"/>
  <c r="N1155" i="6"/>
  <c r="R1155" i="6"/>
  <c r="P1155" i="6"/>
  <c r="O1155" i="6"/>
  <c r="S1155" i="6" s="1"/>
  <c r="AD1155" i="6"/>
  <c r="AB1155" i="6"/>
  <c r="Z1155" i="6"/>
  <c r="AA1155" i="6"/>
  <c r="Y1156" i="6"/>
  <c r="AC1154" i="6"/>
  <c r="AF1154" i="6" s="1"/>
  <c r="AG1154" i="6" s="1"/>
  <c r="AO1154" i="6"/>
  <c r="AR1154" i="6" s="1"/>
  <c r="AS1154" i="6" s="1"/>
  <c r="AK1156" i="6"/>
  <c r="AO1155" i="6"/>
  <c r="AQ1155" i="6"/>
  <c r="AR1155" i="6" s="1"/>
  <c r="AS1155" i="6" s="1"/>
  <c r="AR1153" i="6"/>
  <c r="AS1153" i="6" s="1"/>
  <c r="M1159" i="4"/>
  <c r="V1160" i="4"/>
  <c r="Z1159" i="4"/>
  <c r="U1161" i="4"/>
  <c r="AA1158" i="4"/>
  <c r="AB1158" i="4" s="1"/>
  <c r="H1161" i="4"/>
  <c r="K1160" i="4"/>
  <c r="N1159" i="4"/>
  <c r="O1159" i="4" s="1"/>
  <c r="I1161" i="4"/>
  <c r="DM1167" i="3"/>
  <c r="DN1167" i="3" s="1"/>
  <c r="DO1167" i="3" s="1"/>
  <c r="DP1167" i="3" s="1"/>
  <c r="CE1134" i="3"/>
  <c r="CF1134" i="3" s="1"/>
  <c r="CG1134" i="3" s="1"/>
  <c r="CD1134" i="3"/>
  <c r="BB1135" i="3"/>
  <c r="BQ1135" i="3"/>
  <c r="CC1135" i="3" s="1"/>
  <c r="BP1138" i="3"/>
  <c r="CB1138" i="3" s="1"/>
  <c r="B1152" i="3"/>
  <c r="BA1138" i="3"/>
  <c r="BS1134" i="3"/>
  <c r="BT1134" i="3" s="1"/>
  <c r="BU1134" i="3" s="1"/>
  <c r="BR1134" i="3"/>
  <c r="BD1135" i="3"/>
  <c r="BE1135" i="3" s="1"/>
  <c r="BF1135" i="3" s="1"/>
  <c r="BC1135" i="3"/>
  <c r="E1148" i="3"/>
  <c r="F1148" i="3" s="1"/>
  <c r="G1148" i="3" s="1"/>
  <c r="D1148" i="3"/>
  <c r="C1149" i="3"/>
  <c r="CM1153" i="3"/>
  <c r="CQ1152" i="3"/>
  <c r="CN1152" i="3"/>
  <c r="CO1152" i="3" s="1"/>
  <c r="CP1152" i="3" s="1"/>
  <c r="V1133" i="2"/>
  <c r="G1135" i="2"/>
  <c r="T1135" i="2"/>
  <c r="U1134" i="2"/>
  <c r="Z1134" i="2" s="1"/>
  <c r="E1137" i="2"/>
  <c r="F1136" i="2"/>
  <c r="I1136" i="2" s="1"/>
  <c r="J1131" i="1"/>
  <c r="K1131" i="1" s="1"/>
  <c r="H1132" i="1"/>
  <c r="G1132" i="1"/>
  <c r="D1134" i="1"/>
  <c r="E1134" i="1" s="1"/>
  <c r="I1134" i="1" s="1"/>
  <c r="F1133" i="1"/>
  <c r="AC1155" i="6" l="1"/>
  <c r="Q1155" i="6"/>
  <c r="AP1156" i="6"/>
  <c r="AN1156" i="6"/>
  <c r="AM1156" i="6"/>
  <c r="AL1156" i="6"/>
  <c r="N1156" i="6"/>
  <c r="P1156" i="6"/>
  <c r="R1156" i="6"/>
  <c r="O1156" i="6"/>
  <c r="S1156" i="6" s="1"/>
  <c r="M1157" i="6"/>
  <c r="T1155" i="6"/>
  <c r="AD1156" i="6"/>
  <c r="AB1156" i="6"/>
  <c r="Z1156" i="6"/>
  <c r="AA1156" i="6"/>
  <c r="Y1157" i="6"/>
  <c r="AE1155" i="6"/>
  <c r="AF1155" i="6" s="1"/>
  <c r="AG1155" i="6" s="1"/>
  <c r="AK1157" i="6"/>
  <c r="AQ1156" i="6"/>
  <c r="M1160" i="4"/>
  <c r="V1161" i="4"/>
  <c r="X1161" i="4" s="1"/>
  <c r="X1160" i="4"/>
  <c r="Z1160" i="4" s="1"/>
  <c r="U1162" i="4"/>
  <c r="AA1159" i="4"/>
  <c r="AB1159" i="4" s="1"/>
  <c r="H1162" i="4"/>
  <c r="I1162" i="4" s="1"/>
  <c r="K1161" i="4"/>
  <c r="N1160" i="4"/>
  <c r="O1160" i="4" s="1"/>
  <c r="DM1168" i="3"/>
  <c r="DN1168" i="3" s="1"/>
  <c r="DO1168" i="3" s="1"/>
  <c r="DP1168" i="3" s="1"/>
  <c r="CE1135" i="3"/>
  <c r="CF1135" i="3"/>
  <c r="CG1135" i="3" s="1"/>
  <c r="CD1135" i="3"/>
  <c r="BB1136" i="3"/>
  <c r="BQ1136" i="3"/>
  <c r="CC1136" i="3" s="1"/>
  <c r="BP1139" i="3"/>
  <c r="CB1139" i="3" s="1"/>
  <c r="B1153" i="3"/>
  <c r="BA1139" i="3"/>
  <c r="BS1135" i="3"/>
  <c r="BT1135" i="3" s="1"/>
  <c r="BU1135" i="3" s="1"/>
  <c r="BR1135" i="3"/>
  <c r="BD1136" i="3"/>
  <c r="BE1136" i="3" s="1"/>
  <c r="BF1136" i="3" s="1"/>
  <c r="BC1136" i="3"/>
  <c r="E1149" i="3"/>
  <c r="F1149" i="3" s="1"/>
  <c r="G1149" i="3" s="1"/>
  <c r="D1149" i="3"/>
  <c r="C1150" i="3"/>
  <c r="CM1154" i="3"/>
  <c r="CQ1153" i="3"/>
  <c r="CN1153" i="3"/>
  <c r="CO1153" i="3" s="1"/>
  <c r="CP1153" i="3" s="1"/>
  <c r="V1134" i="2"/>
  <c r="G1136" i="2"/>
  <c r="T1136" i="2"/>
  <c r="U1135" i="2"/>
  <c r="Z1135" i="2" s="1"/>
  <c r="F1137" i="2"/>
  <c r="I1137" i="2" s="1"/>
  <c r="E1138" i="2"/>
  <c r="J1132" i="1"/>
  <c r="K1132" i="1" s="1"/>
  <c r="H1133" i="1"/>
  <c r="G1133" i="1"/>
  <c r="D1135" i="1"/>
  <c r="E1135" i="1" s="1"/>
  <c r="I1135" i="1" s="1"/>
  <c r="F1134" i="1"/>
  <c r="AC1156" i="6" l="1"/>
  <c r="Q1156" i="6"/>
  <c r="O1157" i="6"/>
  <c r="M1158" i="6"/>
  <c r="R1157" i="6"/>
  <c r="N1157" i="6"/>
  <c r="P1157" i="6"/>
  <c r="T1156" i="6"/>
  <c r="AP1157" i="6"/>
  <c r="AN1157" i="6"/>
  <c r="AM1157" i="6"/>
  <c r="AQ1157" i="6" s="1"/>
  <c r="AL1157" i="6"/>
  <c r="AD1157" i="6"/>
  <c r="AB1157" i="6"/>
  <c r="Z1157" i="6"/>
  <c r="AA1157" i="6"/>
  <c r="Y1158" i="6"/>
  <c r="AE1156" i="6"/>
  <c r="AK1158" i="6"/>
  <c r="AO1156" i="6"/>
  <c r="AR1156" i="6" s="1"/>
  <c r="AS1156" i="6" s="1"/>
  <c r="V1162" i="4"/>
  <c r="M1161" i="4"/>
  <c r="Z1161" i="4"/>
  <c r="AA1160" i="4"/>
  <c r="AB1160" i="4" s="1"/>
  <c r="U1163" i="4"/>
  <c r="H1163" i="4"/>
  <c r="I1163" i="4" s="1"/>
  <c r="K1162" i="4"/>
  <c r="M1162" i="4" s="1"/>
  <c r="N1162" i="4" s="1"/>
  <c r="O1162" i="4" s="1"/>
  <c r="N1161" i="4"/>
  <c r="O1161" i="4" s="1"/>
  <c r="DM1169" i="3"/>
  <c r="DN1169" i="3" s="1"/>
  <c r="DO1169" i="3" s="1"/>
  <c r="DP1169" i="3" s="1"/>
  <c r="CE1136" i="3"/>
  <c r="CF1136" i="3" s="1"/>
  <c r="CG1136" i="3" s="1"/>
  <c r="CD1136" i="3"/>
  <c r="BB1137" i="3"/>
  <c r="BQ1137" i="3"/>
  <c r="CC1137" i="3" s="1"/>
  <c r="BP1140" i="3"/>
  <c r="CB1140" i="3" s="1"/>
  <c r="B1154" i="3"/>
  <c r="BA1140" i="3"/>
  <c r="BS1136" i="3"/>
  <c r="BT1136" i="3" s="1"/>
  <c r="BU1136" i="3" s="1"/>
  <c r="BR1136" i="3"/>
  <c r="BD1137" i="3"/>
  <c r="BE1137" i="3" s="1"/>
  <c r="BF1137" i="3" s="1"/>
  <c r="BC1137" i="3"/>
  <c r="E1150" i="3"/>
  <c r="F1150" i="3" s="1"/>
  <c r="G1150" i="3" s="1"/>
  <c r="D1150" i="3"/>
  <c r="C1151" i="3"/>
  <c r="CM1155" i="3"/>
  <c r="CQ1154" i="3"/>
  <c r="CN1154" i="3"/>
  <c r="CO1154" i="3" s="1"/>
  <c r="CP1154" i="3" s="1"/>
  <c r="V1135" i="2"/>
  <c r="G1137" i="2"/>
  <c r="T1137" i="2"/>
  <c r="U1136" i="2"/>
  <c r="Z1136" i="2" s="1"/>
  <c r="E1139" i="2"/>
  <c r="F1138" i="2"/>
  <c r="I1138" i="2" s="1"/>
  <c r="J1133" i="1"/>
  <c r="K1133" i="1" s="1"/>
  <c r="H1134" i="1"/>
  <c r="G1134" i="1"/>
  <c r="J1134" i="1" s="1"/>
  <c r="K1134" i="1" s="1"/>
  <c r="D1136" i="1"/>
  <c r="E1136" i="1" s="1"/>
  <c r="I1136" i="1" s="1"/>
  <c r="F1135" i="1"/>
  <c r="AF1156" i="6" l="1"/>
  <c r="AG1156" i="6" s="1"/>
  <c r="AC1157" i="6"/>
  <c r="Q1157" i="6"/>
  <c r="AP1158" i="6"/>
  <c r="AN1158" i="6"/>
  <c r="AL1158" i="6"/>
  <c r="AM1158" i="6"/>
  <c r="AD1158" i="6"/>
  <c r="AB1158" i="6"/>
  <c r="AA1158" i="6"/>
  <c r="AE1158" i="6" s="1"/>
  <c r="Z1158" i="6"/>
  <c r="Y1159" i="6"/>
  <c r="AE1157" i="6"/>
  <c r="AF1157" i="6" s="1"/>
  <c r="AG1157" i="6" s="1"/>
  <c r="M1159" i="6"/>
  <c r="O1158" i="6"/>
  <c r="R1158" i="6"/>
  <c r="N1158" i="6"/>
  <c r="P1158" i="6"/>
  <c r="S1157" i="6"/>
  <c r="T1157" i="6" s="1"/>
  <c r="AQ1158" i="6"/>
  <c r="AK1159" i="6"/>
  <c r="AO1157" i="6"/>
  <c r="AR1157" i="6" s="1"/>
  <c r="AS1157" i="6" s="1"/>
  <c r="V1163" i="4"/>
  <c r="X1162" i="4"/>
  <c r="Z1162" i="4" s="1"/>
  <c r="U1164" i="4"/>
  <c r="AA1161" i="4"/>
  <c r="AB1161" i="4" s="1"/>
  <c r="H1164" i="4"/>
  <c r="K1163" i="4"/>
  <c r="I1164" i="4"/>
  <c r="DM1170" i="3"/>
  <c r="DN1170" i="3" s="1"/>
  <c r="DO1170" i="3" s="1"/>
  <c r="DP1170" i="3" s="1"/>
  <c r="CE1137" i="3"/>
  <c r="CF1137" i="3" s="1"/>
  <c r="CG1137" i="3" s="1"/>
  <c r="CD1137" i="3"/>
  <c r="BB1138" i="3"/>
  <c r="BQ1138" i="3"/>
  <c r="CC1138" i="3" s="1"/>
  <c r="BP1141" i="3"/>
  <c r="CB1141" i="3" s="1"/>
  <c r="B1155" i="3"/>
  <c r="BA1141" i="3"/>
  <c r="BS1137" i="3"/>
  <c r="BT1137" i="3" s="1"/>
  <c r="BU1137" i="3" s="1"/>
  <c r="BR1137" i="3"/>
  <c r="BD1138" i="3"/>
  <c r="BE1138" i="3" s="1"/>
  <c r="BF1138" i="3" s="1"/>
  <c r="BC1138" i="3"/>
  <c r="E1151" i="3"/>
  <c r="F1151" i="3" s="1"/>
  <c r="G1151" i="3" s="1"/>
  <c r="D1151" i="3"/>
  <c r="C1152" i="3"/>
  <c r="CM1156" i="3"/>
  <c r="CQ1155" i="3"/>
  <c r="CN1155" i="3"/>
  <c r="CO1155" i="3" s="1"/>
  <c r="CP1155" i="3" s="1"/>
  <c r="V1136" i="2"/>
  <c r="G1138" i="2"/>
  <c r="U1137" i="2"/>
  <c r="Z1137" i="2" s="1"/>
  <c r="T1138" i="2"/>
  <c r="E1140" i="2"/>
  <c r="F1139" i="2"/>
  <c r="I1139" i="2" s="1"/>
  <c r="H1135" i="1"/>
  <c r="G1135" i="1"/>
  <c r="D1137" i="1"/>
  <c r="E1137" i="1" s="1"/>
  <c r="I1137" i="1" s="1"/>
  <c r="F1136" i="1"/>
  <c r="Q1158" i="6" l="1"/>
  <c r="AD1159" i="6"/>
  <c r="AB1159" i="6"/>
  <c r="Z1159" i="6"/>
  <c r="AA1159" i="6"/>
  <c r="AE1159" i="6" s="1"/>
  <c r="Y1160" i="6"/>
  <c r="O1159" i="6"/>
  <c r="M1160" i="6"/>
  <c r="P1159" i="6"/>
  <c r="N1159" i="6"/>
  <c r="R1159" i="6"/>
  <c r="AN1159" i="6"/>
  <c r="AP1159" i="6"/>
  <c r="AM1159" i="6"/>
  <c r="AL1159" i="6"/>
  <c r="AC1158" i="6"/>
  <c r="AF1158" i="6" s="1"/>
  <c r="AG1158" i="6" s="1"/>
  <c r="S1158" i="6"/>
  <c r="T1158" i="6" s="1"/>
  <c r="AK1160" i="6"/>
  <c r="AO1158" i="6"/>
  <c r="AR1158" i="6" s="1"/>
  <c r="AS1158" i="6" s="1"/>
  <c r="M1163" i="4"/>
  <c r="V1164" i="4"/>
  <c r="X1163" i="4"/>
  <c r="Z1163" i="4" s="1"/>
  <c r="U1165" i="4"/>
  <c r="AA1162" i="4"/>
  <c r="AB1162" i="4" s="1"/>
  <c r="H1165" i="4"/>
  <c r="I1165" i="4" s="1"/>
  <c r="K1164" i="4"/>
  <c r="M1164" i="4" s="1"/>
  <c r="N1164" i="4" s="1"/>
  <c r="O1164" i="4" s="1"/>
  <c r="N1163" i="4"/>
  <c r="O1163" i="4" s="1"/>
  <c r="DM1171" i="3"/>
  <c r="DN1171" i="3" s="1"/>
  <c r="DO1171" i="3" s="1"/>
  <c r="DP1171" i="3" s="1"/>
  <c r="CE1138" i="3"/>
  <c r="CF1138" i="3" s="1"/>
  <c r="CG1138" i="3" s="1"/>
  <c r="CD1138" i="3"/>
  <c r="BB1139" i="3"/>
  <c r="BD1139" i="3" s="1"/>
  <c r="BE1139" i="3" s="1"/>
  <c r="BF1139" i="3" s="1"/>
  <c r="BQ1139" i="3"/>
  <c r="CC1139" i="3" s="1"/>
  <c r="BP1142" i="3"/>
  <c r="CB1142" i="3" s="1"/>
  <c r="BA1142" i="3"/>
  <c r="B1156" i="3"/>
  <c r="BR1138" i="3"/>
  <c r="BS1138" i="3"/>
  <c r="BT1138" i="3" s="1"/>
  <c r="BU1138" i="3" s="1"/>
  <c r="E1152" i="3"/>
  <c r="F1152" i="3" s="1"/>
  <c r="G1152" i="3" s="1"/>
  <c r="D1152" i="3"/>
  <c r="C1153" i="3"/>
  <c r="CM1157" i="3"/>
  <c r="CQ1156" i="3"/>
  <c r="CN1156" i="3"/>
  <c r="CO1156" i="3" s="1"/>
  <c r="CP1156" i="3" s="1"/>
  <c r="V1137" i="2"/>
  <c r="G1139" i="2"/>
  <c r="T1139" i="2"/>
  <c r="U1138" i="2"/>
  <c r="Z1138" i="2" s="1"/>
  <c r="E1141" i="2"/>
  <c r="F1140" i="2"/>
  <c r="I1140" i="2" s="1"/>
  <c r="J1135" i="1"/>
  <c r="K1135" i="1" s="1"/>
  <c r="H1136" i="1"/>
  <c r="G1136" i="1"/>
  <c r="D1138" i="1"/>
  <c r="E1138" i="1" s="1"/>
  <c r="I1138" i="1" s="1"/>
  <c r="F1137" i="1"/>
  <c r="AO1159" i="6" l="1"/>
  <c r="AQ1159" i="6"/>
  <c r="S1159" i="6"/>
  <c r="AD1160" i="6"/>
  <c r="AB1160" i="6"/>
  <c r="Z1160" i="6"/>
  <c r="AA1160" i="6"/>
  <c r="AE1160" i="6" s="1"/>
  <c r="Y1161" i="6"/>
  <c r="AP1160" i="6"/>
  <c r="AN1160" i="6"/>
  <c r="AL1160" i="6"/>
  <c r="AO1160" i="6" s="1"/>
  <c r="AM1160" i="6"/>
  <c r="AQ1160" i="6" s="1"/>
  <c r="P1160" i="6"/>
  <c r="N1160" i="6"/>
  <c r="R1160" i="6"/>
  <c r="O1160" i="6"/>
  <c r="M1161" i="6"/>
  <c r="AC1159" i="6"/>
  <c r="AF1159" i="6" s="1"/>
  <c r="AG1159" i="6" s="1"/>
  <c r="Q1159" i="6"/>
  <c r="AR1159" i="6"/>
  <c r="AS1159" i="6" s="1"/>
  <c r="AK1161" i="6"/>
  <c r="X1164" i="4"/>
  <c r="V1165" i="4"/>
  <c r="AA1163" i="4"/>
  <c r="AB1163" i="4" s="1"/>
  <c r="U1166" i="4"/>
  <c r="Z1164" i="4"/>
  <c r="H1166" i="4"/>
  <c r="K1165" i="4"/>
  <c r="M1165" i="4" s="1"/>
  <c r="N1165" i="4" s="1"/>
  <c r="O1165" i="4" s="1"/>
  <c r="I1166" i="4"/>
  <c r="DM1172" i="3"/>
  <c r="DN1172" i="3" s="1"/>
  <c r="DO1172" i="3" s="1"/>
  <c r="DP1172" i="3" s="1"/>
  <c r="BC1139" i="3"/>
  <c r="CE1139" i="3"/>
  <c r="CF1139" i="3" s="1"/>
  <c r="CG1139" i="3" s="1"/>
  <c r="CD1139" i="3"/>
  <c r="BB1140" i="3"/>
  <c r="BQ1140" i="3"/>
  <c r="CC1140" i="3" s="1"/>
  <c r="BP1143" i="3"/>
  <c r="CB1143" i="3" s="1"/>
  <c r="B1157" i="3"/>
  <c r="BA1143" i="3"/>
  <c r="BR1139" i="3"/>
  <c r="BS1139" i="3"/>
  <c r="BT1139" i="3" s="1"/>
  <c r="BU1139" i="3" s="1"/>
  <c r="BD1140" i="3"/>
  <c r="BE1140" i="3" s="1"/>
  <c r="BF1140" i="3" s="1"/>
  <c r="BC1140" i="3"/>
  <c r="E1153" i="3"/>
  <c r="F1153" i="3" s="1"/>
  <c r="G1153" i="3" s="1"/>
  <c r="D1153" i="3"/>
  <c r="C1154" i="3"/>
  <c r="CM1158" i="3"/>
  <c r="CQ1157" i="3"/>
  <c r="CN1157" i="3"/>
  <c r="CO1157" i="3" s="1"/>
  <c r="CP1157" i="3" s="1"/>
  <c r="V1138" i="2"/>
  <c r="G1140" i="2"/>
  <c r="T1140" i="2"/>
  <c r="U1139" i="2"/>
  <c r="Z1139" i="2" s="1"/>
  <c r="F1141" i="2"/>
  <c r="I1141" i="2" s="1"/>
  <c r="E1142" i="2"/>
  <c r="J1136" i="1"/>
  <c r="K1136" i="1" s="1"/>
  <c r="G1137" i="1"/>
  <c r="H1137" i="1"/>
  <c r="D1139" i="1"/>
  <c r="E1139" i="1" s="1"/>
  <c r="I1139" i="1" s="1"/>
  <c r="F1138" i="1"/>
  <c r="S1160" i="6" l="1"/>
  <c r="AD1161" i="6"/>
  <c r="AB1161" i="6"/>
  <c r="AA1161" i="6"/>
  <c r="Z1161" i="6"/>
  <c r="Y1162" i="6"/>
  <c r="AP1161" i="6"/>
  <c r="AN1161" i="6"/>
  <c r="AL1161" i="6"/>
  <c r="AO1161" i="6" s="1"/>
  <c r="AM1161" i="6"/>
  <c r="AQ1161" i="6" s="1"/>
  <c r="O1161" i="6"/>
  <c r="P1161" i="6"/>
  <c r="R1161" i="6"/>
  <c r="N1161" i="6"/>
  <c r="M1162" i="6"/>
  <c r="AC1160" i="6"/>
  <c r="AF1160" i="6" s="1"/>
  <c r="AG1160" i="6" s="1"/>
  <c r="Q1160" i="6"/>
  <c r="T1159" i="6"/>
  <c r="AR1160" i="6"/>
  <c r="AS1160" i="6" s="1"/>
  <c r="AK1162" i="6"/>
  <c r="V1166" i="4"/>
  <c r="AA1164" i="4"/>
  <c r="AB1164" i="4" s="1"/>
  <c r="X1166" i="4"/>
  <c r="U1167" i="4"/>
  <c r="X1165" i="4"/>
  <c r="Z1165" i="4" s="1"/>
  <c r="H1167" i="4"/>
  <c r="I1167" i="4" s="1"/>
  <c r="K1166" i="4"/>
  <c r="M1166" i="4" s="1"/>
  <c r="DM1173" i="3"/>
  <c r="DN1173" i="3" s="1"/>
  <c r="DO1173" i="3" s="1"/>
  <c r="DP1173" i="3" s="1"/>
  <c r="CE1140" i="3"/>
  <c r="CF1140" i="3" s="1"/>
  <c r="CG1140" i="3" s="1"/>
  <c r="CD1140" i="3"/>
  <c r="BB1141" i="3"/>
  <c r="BQ1141" i="3"/>
  <c r="CC1141" i="3" s="1"/>
  <c r="BP1144" i="3"/>
  <c r="CB1144" i="3" s="1"/>
  <c r="B1158" i="3"/>
  <c r="BA1144" i="3"/>
  <c r="BS1140" i="3"/>
  <c r="BT1140" i="3" s="1"/>
  <c r="BU1140" i="3" s="1"/>
  <c r="BR1140" i="3"/>
  <c r="BD1141" i="3"/>
  <c r="BE1141" i="3" s="1"/>
  <c r="BF1141" i="3" s="1"/>
  <c r="BC1141" i="3"/>
  <c r="E1154" i="3"/>
  <c r="F1154" i="3" s="1"/>
  <c r="G1154" i="3" s="1"/>
  <c r="D1154" i="3"/>
  <c r="C1155" i="3"/>
  <c r="CM1159" i="3"/>
  <c r="CQ1158" i="3"/>
  <c r="CN1158" i="3"/>
  <c r="CO1158" i="3" s="1"/>
  <c r="CP1158" i="3" s="1"/>
  <c r="V1139" i="2"/>
  <c r="G1141" i="2"/>
  <c r="T1141" i="2"/>
  <c r="U1140" i="2"/>
  <c r="Z1140" i="2" s="1"/>
  <c r="E1143" i="2"/>
  <c r="F1142" i="2"/>
  <c r="I1142" i="2" s="1"/>
  <c r="J1137" i="1"/>
  <c r="K1137" i="1" s="1"/>
  <c r="G1138" i="1"/>
  <c r="H1138" i="1"/>
  <c r="D1140" i="1"/>
  <c r="E1140" i="1" s="1"/>
  <c r="I1140" i="1" s="1"/>
  <c r="F1139" i="1"/>
  <c r="T1160" i="6" l="1"/>
  <c r="AR1161" i="6"/>
  <c r="AS1161" i="6" s="1"/>
  <c r="Q1161" i="6"/>
  <c r="AE1161" i="6"/>
  <c r="AD1162" i="6"/>
  <c r="AB1162" i="6"/>
  <c r="AA1162" i="6"/>
  <c r="AE1162" i="6" s="1"/>
  <c r="Z1162" i="6"/>
  <c r="Y1163" i="6"/>
  <c r="S1161" i="6"/>
  <c r="T1161" i="6" s="1"/>
  <c r="R1162" i="6"/>
  <c r="O1162" i="6"/>
  <c r="N1162" i="6"/>
  <c r="M1163" i="6"/>
  <c r="P1162" i="6"/>
  <c r="AC1161" i="6"/>
  <c r="AF1161" i="6" s="1"/>
  <c r="AG1161" i="6" s="1"/>
  <c r="AP1162" i="6"/>
  <c r="AN1162" i="6"/>
  <c r="AL1162" i="6"/>
  <c r="AM1162" i="6"/>
  <c r="AQ1162" i="6" s="1"/>
  <c r="AK1163" i="6"/>
  <c r="V1167" i="4"/>
  <c r="AA1165" i="4"/>
  <c r="AB1165" i="4" s="1"/>
  <c r="Z1166" i="4"/>
  <c r="U1168" i="4"/>
  <c r="H1168" i="4"/>
  <c r="K1167" i="4"/>
  <c r="N1166" i="4"/>
  <c r="O1166" i="4" s="1"/>
  <c r="I1168" i="4"/>
  <c r="DM1174" i="3"/>
  <c r="DN1174" i="3" s="1"/>
  <c r="DO1174" i="3" s="1"/>
  <c r="DP1174" i="3" s="1"/>
  <c r="CE1141" i="3"/>
  <c r="CF1141" i="3" s="1"/>
  <c r="CG1141" i="3" s="1"/>
  <c r="CD1141" i="3"/>
  <c r="BB1142" i="3"/>
  <c r="BQ1142" i="3"/>
  <c r="CC1142" i="3" s="1"/>
  <c r="BP1145" i="3"/>
  <c r="CB1145" i="3" s="1"/>
  <c r="BA1145" i="3"/>
  <c r="B1159" i="3"/>
  <c r="BS1141" i="3"/>
  <c r="BT1141" i="3" s="1"/>
  <c r="BU1141" i="3" s="1"/>
  <c r="BR1141" i="3"/>
  <c r="BD1142" i="3"/>
  <c r="BE1142" i="3" s="1"/>
  <c r="BF1142" i="3" s="1"/>
  <c r="BC1142" i="3"/>
  <c r="E1155" i="3"/>
  <c r="F1155" i="3" s="1"/>
  <c r="G1155" i="3" s="1"/>
  <c r="D1155" i="3"/>
  <c r="C1156" i="3"/>
  <c r="CM1160" i="3"/>
  <c r="CQ1159" i="3"/>
  <c r="CN1159" i="3"/>
  <c r="CO1159" i="3" s="1"/>
  <c r="CP1159" i="3" s="1"/>
  <c r="V1140" i="2"/>
  <c r="G1142" i="2"/>
  <c r="U1141" i="2"/>
  <c r="Z1141" i="2" s="1"/>
  <c r="T1142" i="2"/>
  <c r="F1143" i="2"/>
  <c r="I1143" i="2" s="1"/>
  <c r="E1144" i="2"/>
  <c r="J1138" i="1"/>
  <c r="K1138" i="1" s="1"/>
  <c r="H1139" i="1"/>
  <c r="G1139" i="1"/>
  <c r="D1141" i="1"/>
  <c r="E1141" i="1" s="1"/>
  <c r="I1141" i="1" s="1"/>
  <c r="F1140" i="1"/>
  <c r="S1162" i="6" l="1"/>
  <c r="Q1162" i="6"/>
  <c r="AD1163" i="6"/>
  <c r="AB1163" i="6"/>
  <c r="Z1163" i="6"/>
  <c r="AA1163" i="6"/>
  <c r="AE1163" i="6" s="1"/>
  <c r="Y1164" i="6"/>
  <c r="R1163" i="6"/>
  <c r="P1163" i="6"/>
  <c r="M1164" i="6"/>
  <c r="O1163" i="6"/>
  <c r="S1163" i="6" s="1"/>
  <c r="N1163" i="6"/>
  <c r="AC1162" i="6"/>
  <c r="AF1162" i="6" s="1"/>
  <c r="AG1162" i="6" s="1"/>
  <c r="AP1163" i="6"/>
  <c r="AN1163" i="6"/>
  <c r="AL1163" i="6"/>
  <c r="AM1163" i="6"/>
  <c r="AK1164" i="6"/>
  <c r="AO1163" i="6"/>
  <c r="AO1162" i="6"/>
  <c r="AR1162" i="6" s="1"/>
  <c r="AS1162" i="6" s="1"/>
  <c r="M1167" i="4"/>
  <c r="V1168" i="4"/>
  <c r="X1167" i="4"/>
  <c r="Z1167" i="4" s="1"/>
  <c r="U1169" i="4"/>
  <c r="AA1166" i="4"/>
  <c r="AB1166" i="4" s="1"/>
  <c r="H1169" i="4"/>
  <c r="I1169" i="4" s="1"/>
  <c r="K1168" i="4"/>
  <c r="M1168" i="4" s="1"/>
  <c r="N1167" i="4"/>
  <c r="O1167" i="4" s="1"/>
  <c r="DM1175" i="3"/>
  <c r="DN1175" i="3" s="1"/>
  <c r="DO1175" i="3" s="1"/>
  <c r="DP1175" i="3" s="1"/>
  <c r="CE1142" i="3"/>
  <c r="CF1142" i="3" s="1"/>
  <c r="CG1142" i="3" s="1"/>
  <c r="CD1142" i="3"/>
  <c r="BB1143" i="3"/>
  <c r="BQ1143" i="3"/>
  <c r="CC1143" i="3" s="1"/>
  <c r="BP1146" i="3"/>
  <c r="CB1146" i="3" s="1"/>
  <c r="B1160" i="3"/>
  <c r="BA1146" i="3"/>
  <c r="BS1142" i="3"/>
  <c r="BT1142" i="3" s="1"/>
  <c r="BU1142" i="3" s="1"/>
  <c r="BR1142" i="3"/>
  <c r="BD1143" i="3"/>
  <c r="BE1143" i="3" s="1"/>
  <c r="BF1143" i="3" s="1"/>
  <c r="BC1143" i="3"/>
  <c r="E1156" i="3"/>
  <c r="F1156" i="3" s="1"/>
  <c r="G1156" i="3" s="1"/>
  <c r="D1156" i="3"/>
  <c r="C1157" i="3"/>
  <c r="CM1161" i="3"/>
  <c r="CQ1160" i="3"/>
  <c r="CN1160" i="3"/>
  <c r="CO1160" i="3" s="1"/>
  <c r="CP1160" i="3" s="1"/>
  <c r="V1141" i="2"/>
  <c r="G1143" i="2"/>
  <c r="T1143" i="2"/>
  <c r="U1142" i="2"/>
  <c r="Z1142" i="2" s="1"/>
  <c r="E1145" i="2"/>
  <c r="F1144" i="2"/>
  <c r="I1144" i="2" s="1"/>
  <c r="J1139" i="1"/>
  <c r="K1139" i="1" s="1"/>
  <c r="H1140" i="1"/>
  <c r="G1140" i="1"/>
  <c r="D1142" i="1"/>
  <c r="E1142" i="1" s="1"/>
  <c r="I1142" i="1" s="1"/>
  <c r="F1141" i="1"/>
  <c r="T1162" i="6" l="1"/>
  <c r="AQ1163" i="6"/>
  <c r="AD1164" i="6"/>
  <c r="AB1164" i="6"/>
  <c r="Z1164" i="6"/>
  <c r="AA1164" i="6"/>
  <c r="AE1164" i="6" s="1"/>
  <c r="Y1165" i="6"/>
  <c r="AP1164" i="6"/>
  <c r="AN1164" i="6"/>
  <c r="AL1164" i="6"/>
  <c r="AM1164" i="6"/>
  <c r="AQ1164" i="6" s="1"/>
  <c r="Q1163" i="6"/>
  <c r="T1163" i="6" s="1"/>
  <c r="AC1163" i="6"/>
  <c r="AF1163" i="6" s="1"/>
  <c r="AG1163" i="6" s="1"/>
  <c r="N1164" i="6"/>
  <c r="R1164" i="6"/>
  <c r="O1164" i="6"/>
  <c r="M1165" i="6"/>
  <c r="P1164" i="6"/>
  <c r="AK1165" i="6"/>
  <c r="AR1163" i="6"/>
  <c r="AS1163" i="6" s="1"/>
  <c r="X1168" i="4"/>
  <c r="V1169" i="4"/>
  <c r="X1169" i="4" s="1"/>
  <c r="AA1167" i="4"/>
  <c r="AB1167" i="4" s="1"/>
  <c r="Z1168" i="4"/>
  <c r="U1170" i="4"/>
  <c r="H1170" i="4"/>
  <c r="I1170" i="4" s="1"/>
  <c r="K1169" i="4"/>
  <c r="M1169" i="4" s="1"/>
  <c r="N1168" i="4"/>
  <c r="O1168" i="4" s="1"/>
  <c r="DM1176" i="3"/>
  <c r="DN1176" i="3" s="1"/>
  <c r="DO1176" i="3" s="1"/>
  <c r="DP1176" i="3" s="1"/>
  <c r="CE1143" i="3"/>
  <c r="CF1143" i="3" s="1"/>
  <c r="CG1143" i="3" s="1"/>
  <c r="CD1143" i="3"/>
  <c r="BB1144" i="3"/>
  <c r="BQ1144" i="3"/>
  <c r="CC1144" i="3" s="1"/>
  <c r="BS1143" i="3"/>
  <c r="BT1143" i="3" s="1"/>
  <c r="BU1143" i="3" s="1"/>
  <c r="BR1143" i="3"/>
  <c r="BP1147" i="3"/>
  <c r="CB1147" i="3" s="1"/>
  <c r="BA1147" i="3"/>
  <c r="B1161" i="3"/>
  <c r="BD1144" i="3"/>
  <c r="BE1144" i="3" s="1"/>
  <c r="BF1144" i="3" s="1"/>
  <c r="BC1144" i="3"/>
  <c r="E1157" i="3"/>
  <c r="F1157" i="3" s="1"/>
  <c r="G1157" i="3" s="1"/>
  <c r="D1157" i="3"/>
  <c r="C1158" i="3"/>
  <c r="CM1162" i="3"/>
  <c r="CQ1161" i="3"/>
  <c r="CN1161" i="3"/>
  <c r="CO1161" i="3" s="1"/>
  <c r="CP1161" i="3" s="1"/>
  <c r="V1142" i="2"/>
  <c r="G1144" i="2"/>
  <c r="T1144" i="2"/>
  <c r="U1143" i="2"/>
  <c r="Z1143" i="2" s="1"/>
  <c r="E1146" i="2"/>
  <c r="F1145" i="2"/>
  <c r="I1145" i="2" s="1"/>
  <c r="J1140" i="1"/>
  <c r="K1140" i="1" s="1"/>
  <c r="H1141" i="1"/>
  <c r="G1141" i="1"/>
  <c r="D1143" i="1"/>
  <c r="E1143" i="1" s="1"/>
  <c r="I1143" i="1" s="1"/>
  <c r="F1142" i="1"/>
  <c r="S1164" i="6" l="1"/>
  <c r="AD1165" i="6"/>
  <c r="AB1165" i="6"/>
  <c r="Z1165" i="6"/>
  <c r="AA1165" i="6"/>
  <c r="AE1165" i="6" s="1"/>
  <c r="Y1166" i="6"/>
  <c r="Q1164" i="6"/>
  <c r="T1164" i="6" s="1"/>
  <c r="O1165" i="6"/>
  <c r="N1165" i="6"/>
  <c r="M1166" i="6"/>
  <c r="R1165" i="6"/>
  <c r="P1165" i="6"/>
  <c r="AC1164" i="6"/>
  <c r="AF1164" i="6" s="1"/>
  <c r="AG1164" i="6" s="1"/>
  <c r="AP1165" i="6"/>
  <c r="AN1165" i="6"/>
  <c r="AL1165" i="6"/>
  <c r="AM1165" i="6"/>
  <c r="AO1164" i="6"/>
  <c r="AR1164" i="6" s="1"/>
  <c r="AS1164" i="6" s="1"/>
  <c r="AO1165" i="6"/>
  <c r="AK1166" i="6"/>
  <c r="V1170" i="4"/>
  <c r="AA1168" i="4"/>
  <c r="AB1168" i="4" s="1"/>
  <c r="U1171" i="4"/>
  <c r="Z1169" i="4"/>
  <c r="H1171" i="4"/>
  <c r="I1171" i="4" s="1"/>
  <c r="K1170" i="4"/>
  <c r="M1170" i="4" s="1"/>
  <c r="N1169" i="4"/>
  <c r="O1169" i="4" s="1"/>
  <c r="DM1177" i="3"/>
  <c r="DN1177" i="3" s="1"/>
  <c r="DO1177" i="3" s="1"/>
  <c r="DP1177" i="3" s="1"/>
  <c r="CE1144" i="3"/>
  <c r="CF1144" i="3" s="1"/>
  <c r="CG1144" i="3" s="1"/>
  <c r="CD1144" i="3"/>
  <c r="BB1145" i="3"/>
  <c r="BQ1145" i="3"/>
  <c r="CC1145" i="3" s="1"/>
  <c r="BP1148" i="3"/>
  <c r="CB1148" i="3" s="1"/>
  <c r="B1162" i="3"/>
  <c r="BA1148" i="3"/>
  <c r="BS1144" i="3"/>
  <c r="BT1144" i="3" s="1"/>
  <c r="BU1144" i="3" s="1"/>
  <c r="BR1144" i="3"/>
  <c r="BD1145" i="3"/>
  <c r="BE1145" i="3" s="1"/>
  <c r="BF1145" i="3" s="1"/>
  <c r="BC1145" i="3"/>
  <c r="E1158" i="3"/>
  <c r="F1158" i="3" s="1"/>
  <c r="G1158" i="3" s="1"/>
  <c r="D1158" i="3"/>
  <c r="C1159" i="3"/>
  <c r="CM1163" i="3"/>
  <c r="CQ1162" i="3"/>
  <c r="CN1162" i="3"/>
  <c r="CO1162" i="3" s="1"/>
  <c r="CP1162" i="3" s="1"/>
  <c r="V1143" i="2"/>
  <c r="G1145" i="2"/>
  <c r="T1145" i="2"/>
  <c r="U1144" i="2"/>
  <c r="Z1144" i="2" s="1"/>
  <c r="E1147" i="2"/>
  <c r="F1146" i="2"/>
  <c r="I1146" i="2" s="1"/>
  <c r="J1141" i="1"/>
  <c r="K1141" i="1" s="1"/>
  <c r="H1142" i="1"/>
  <c r="G1142" i="1"/>
  <c r="D1144" i="1"/>
  <c r="E1144" i="1" s="1"/>
  <c r="I1144" i="1" s="1"/>
  <c r="F1143" i="1"/>
  <c r="Q1165" i="6" l="1"/>
  <c r="N1166" i="6"/>
  <c r="M1167" i="6"/>
  <c r="O1166" i="6"/>
  <c r="P1166" i="6"/>
  <c r="R1166" i="6"/>
  <c r="S1165" i="6"/>
  <c r="T1165" i="6" s="1"/>
  <c r="AC1165" i="6"/>
  <c r="AF1165" i="6" s="1"/>
  <c r="AG1165" i="6" s="1"/>
  <c r="AP1166" i="6"/>
  <c r="AN1166" i="6"/>
  <c r="AM1166" i="6"/>
  <c r="AQ1166" i="6" s="1"/>
  <c r="AL1166" i="6"/>
  <c r="AD1166" i="6"/>
  <c r="AB1166" i="6"/>
  <c r="Z1166" i="6"/>
  <c r="AA1166" i="6"/>
  <c r="Y1167" i="6"/>
  <c r="AQ1165" i="6"/>
  <c r="AR1165" i="6" s="1"/>
  <c r="AS1165" i="6" s="1"/>
  <c r="AK1167" i="6"/>
  <c r="V1171" i="4"/>
  <c r="X1170" i="4"/>
  <c r="Z1170" i="4" s="1"/>
  <c r="AA1169" i="4"/>
  <c r="AB1169" i="4" s="1"/>
  <c r="X1171" i="4"/>
  <c r="U1172" i="4"/>
  <c r="H1172" i="4"/>
  <c r="I1172" i="4" s="1"/>
  <c r="K1171" i="4"/>
  <c r="N1170" i="4"/>
  <c r="O1170" i="4" s="1"/>
  <c r="DM1178" i="3"/>
  <c r="DN1178" i="3" s="1"/>
  <c r="DO1178" i="3" s="1"/>
  <c r="DP1178" i="3" s="1"/>
  <c r="CE1145" i="3"/>
  <c r="CF1145" i="3" s="1"/>
  <c r="CG1145" i="3" s="1"/>
  <c r="CD1145" i="3"/>
  <c r="BB1146" i="3"/>
  <c r="BQ1146" i="3"/>
  <c r="CC1146" i="3" s="1"/>
  <c r="BP1149" i="3"/>
  <c r="CB1149" i="3" s="1"/>
  <c r="B1163" i="3"/>
  <c r="BA1149" i="3"/>
  <c r="BS1145" i="3"/>
  <c r="BT1145" i="3" s="1"/>
  <c r="BU1145" i="3" s="1"/>
  <c r="BR1145" i="3"/>
  <c r="BD1146" i="3"/>
  <c r="BE1146" i="3" s="1"/>
  <c r="BF1146" i="3" s="1"/>
  <c r="BC1146" i="3"/>
  <c r="D1159" i="3"/>
  <c r="E1159" i="3"/>
  <c r="F1159" i="3" s="1"/>
  <c r="G1159" i="3" s="1"/>
  <c r="C1160" i="3"/>
  <c r="CM1164" i="3"/>
  <c r="CQ1163" i="3"/>
  <c r="CN1163" i="3"/>
  <c r="CO1163" i="3" s="1"/>
  <c r="CP1163" i="3" s="1"/>
  <c r="V1144" i="2"/>
  <c r="G1146" i="2"/>
  <c r="T1146" i="2"/>
  <c r="U1145" i="2"/>
  <c r="Z1145" i="2" s="1"/>
  <c r="F1147" i="2"/>
  <c r="I1147" i="2" s="1"/>
  <c r="E1148" i="2"/>
  <c r="J1142" i="1"/>
  <c r="K1142" i="1" s="1"/>
  <c r="H1143" i="1"/>
  <c r="G1143" i="1"/>
  <c r="D1145" i="1"/>
  <c r="E1145" i="1" s="1"/>
  <c r="I1145" i="1" s="1"/>
  <c r="F1144" i="1"/>
  <c r="AC1166" i="6" l="1"/>
  <c r="Q1166" i="6"/>
  <c r="AE1166" i="6"/>
  <c r="AF1166" i="6"/>
  <c r="AG1166" i="6" s="1"/>
  <c r="AD1167" i="6"/>
  <c r="AB1167" i="6"/>
  <c r="Z1167" i="6"/>
  <c r="AA1167" i="6"/>
  <c r="AE1167" i="6" s="1"/>
  <c r="Y1168" i="6"/>
  <c r="S1166" i="6"/>
  <c r="T1166" i="6" s="1"/>
  <c r="O1167" i="6"/>
  <c r="R1167" i="6"/>
  <c r="N1167" i="6"/>
  <c r="M1168" i="6"/>
  <c r="P1167" i="6"/>
  <c r="AP1167" i="6"/>
  <c r="AN1167" i="6"/>
  <c r="AL1167" i="6"/>
  <c r="AO1167" i="6" s="1"/>
  <c r="AM1167" i="6"/>
  <c r="AK1168" i="6"/>
  <c r="AO1166" i="6"/>
  <c r="AR1166" i="6" s="1"/>
  <c r="AS1166" i="6" s="1"/>
  <c r="M1171" i="4"/>
  <c r="N1171" i="4" s="1"/>
  <c r="O1171" i="4" s="1"/>
  <c r="V1172" i="4"/>
  <c r="AA1170" i="4"/>
  <c r="AB1170" i="4" s="1"/>
  <c r="Z1171" i="4"/>
  <c r="U1173" i="4"/>
  <c r="H1173" i="4"/>
  <c r="K1172" i="4"/>
  <c r="M1172" i="4" s="1"/>
  <c r="I1173" i="4"/>
  <c r="DM1179" i="3"/>
  <c r="DN1179" i="3" s="1"/>
  <c r="DO1179" i="3" s="1"/>
  <c r="DP1179" i="3" s="1"/>
  <c r="CE1146" i="3"/>
  <c r="CF1146" i="3" s="1"/>
  <c r="CG1146" i="3" s="1"/>
  <c r="CD1146" i="3"/>
  <c r="BB1147" i="3"/>
  <c r="BQ1147" i="3"/>
  <c r="CC1147" i="3" s="1"/>
  <c r="BP1150" i="3"/>
  <c r="CB1150" i="3" s="1"/>
  <c r="B1164" i="3"/>
  <c r="BA1150" i="3"/>
  <c r="BS1146" i="3"/>
  <c r="BT1146" i="3" s="1"/>
  <c r="BU1146" i="3" s="1"/>
  <c r="BR1146" i="3"/>
  <c r="BD1147" i="3"/>
  <c r="BE1147" i="3" s="1"/>
  <c r="BF1147" i="3" s="1"/>
  <c r="BC1147" i="3"/>
  <c r="E1160" i="3"/>
  <c r="F1160" i="3" s="1"/>
  <c r="G1160" i="3" s="1"/>
  <c r="D1160" i="3"/>
  <c r="C1161" i="3"/>
  <c r="CM1165" i="3"/>
  <c r="CQ1164" i="3"/>
  <c r="CN1164" i="3"/>
  <c r="CO1164" i="3" s="1"/>
  <c r="CP1164" i="3" s="1"/>
  <c r="V1145" i="2"/>
  <c r="G1147" i="2"/>
  <c r="T1147" i="2"/>
  <c r="U1146" i="2"/>
  <c r="Z1146" i="2" s="1"/>
  <c r="E1149" i="2"/>
  <c r="F1148" i="2"/>
  <c r="I1148" i="2" s="1"/>
  <c r="J1143" i="1"/>
  <c r="K1143" i="1" s="1"/>
  <c r="H1144" i="1"/>
  <c r="G1144" i="1"/>
  <c r="D1146" i="1"/>
  <c r="E1146" i="1" s="1"/>
  <c r="I1146" i="1" s="1"/>
  <c r="F1145" i="1"/>
  <c r="AQ1167" i="6" l="1"/>
  <c r="Q1167" i="6"/>
  <c r="AD1168" i="6"/>
  <c r="AB1168" i="6"/>
  <c r="Z1168" i="6"/>
  <c r="AA1168" i="6"/>
  <c r="AE1168" i="6" s="1"/>
  <c r="Y1169" i="6"/>
  <c r="O1168" i="6"/>
  <c r="N1168" i="6"/>
  <c r="P1168" i="6"/>
  <c r="R1168" i="6"/>
  <c r="M1169" i="6"/>
  <c r="S1167" i="6"/>
  <c r="T1167" i="6" s="1"/>
  <c r="AC1167" i="6"/>
  <c r="AF1167" i="6" s="1"/>
  <c r="AG1167" i="6" s="1"/>
  <c r="AP1168" i="6"/>
  <c r="AN1168" i="6"/>
  <c r="AL1168" i="6"/>
  <c r="AM1168" i="6"/>
  <c r="AQ1168" i="6" s="1"/>
  <c r="AK1169" i="6"/>
  <c r="AR1167" i="6"/>
  <c r="AS1167" i="6" s="1"/>
  <c r="V1173" i="4"/>
  <c r="AA1171" i="4"/>
  <c r="AB1171" i="4" s="1"/>
  <c r="U1174" i="4"/>
  <c r="X1172" i="4"/>
  <c r="Z1172" i="4" s="1"/>
  <c r="H1174" i="4"/>
  <c r="K1173" i="4"/>
  <c r="N1172" i="4"/>
  <c r="O1172" i="4" s="1"/>
  <c r="I1174" i="4"/>
  <c r="DM1180" i="3"/>
  <c r="DN1180" i="3" s="1"/>
  <c r="DO1180" i="3" s="1"/>
  <c r="DP1180" i="3" s="1"/>
  <c r="CE1147" i="3"/>
  <c r="CF1147" i="3" s="1"/>
  <c r="CG1147" i="3" s="1"/>
  <c r="CD1147" i="3"/>
  <c r="BB1148" i="3"/>
  <c r="BQ1148" i="3"/>
  <c r="CC1148" i="3" s="1"/>
  <c r="BP1151" i="3"/>
  <c r="CB1151" i="3" s="1"/>
  <c r="B1165" i="3"/>
  <c r="BA1151" i="3"/>
  <c r="BS1147" i="3"/>
  <c r="BT1147" i="3" s="1"/>
  <c r="BU1147" i="3" s="1"/>
  <c r="BR1147" i="3"/>
  <c r="BD1148" i="3"/>
  <c r="BE1148" i="3" s="1"/>
  <c r="BF1148" i="3" s="1"/>
  <c r="BC1148" i="3"/>
  <c r="E1161" i="3"/>
  <c r="F1161" i="3" s="1"/>
  <c r="G1161" i="3" s="1"/>
  <c r="D1161" i="3"/>
  <c r="C1162" i="3"/>
  <c r="CM1166" i="3"/>
  <c r="CQ1165" i="3"/>
  <c r="CN1165" i="3"/>
  <c r="CO1165" i="3" s="1"/>
  <c r="CP1165" i="3" s="1"/>
  <c r="V1146" i="2"/>
  <c r="G1148" i="2"/>
  <c r="T1148" i="2"/>
  <c r="U1147" i="2"/>
  <c r="Z1147" i="2" s="1"/>
  <c r="F1149" i="2"/>
  <c r="I1149" i="2" s="1"/>
  <c r="E1150" i="2"/>
  <c r="J1144" i="1"/>
  <c r="K1144" i="1" s="1"/>
  <c r="G1145" i="1"/>
  <c r="H1145" i="1"/>
  <c r="D1147" i="1"/>
  <c r="E1147" i="1" s="1"/>
  <c r="I1147" i="1" s="1"/>
  <c r="F1146" i="1"/>
  <c r="Q1168" i="6" l="1"/>
  <c r="S1168" i="6"/>
  <c r="AD1169" i="6"/>
  <c r="AB1169" i="6"/>
  <c r="Z1169" i="6"/>
  <c r="AA1169" i="6"/>
  <c r="AE1169" i="6" s="1"/>
  <c r="Y1170" i="6"/>
  <c r="R1169" i="6"/>
  <c r="P1169" i="6"/>
  <c r="N1169" i="6"/>
  <c r="M1170" i="6"/>
  <c r="O1169" i="6"/>
  <c r="S1169" i="6" s="1"/>
  <c r="AP1169" i="6"/>
  <c r="AN1169" i="6"/>
  <c r="AM1169" i="6"/>
  <c r="AL1169" i="6"/>
  <c r="AC1168" i="6"/>
  <c r="AF1168" i="6" s="1"/>
  <c r="AG1168" i="6" s="1"/>
  <c r="T1168" i="6"/>
  <c r="AK1170" i="6"/>
  <c r="AO1169" i="6"/>
  <c r="AO1168" i="6"/>
  <c r="AR1168" i="6" s="1"/>
  <c r="AS1168" i="6" s="1"/>
  <c r="M1173" i="4"/>
  <c r="N1173" i="4" s="1"/>
  <c r="O1173" i="4" s="1"/>
  <c r="V1174" i="4"/>
  <c r="AA1172" i="4"/>
  <c r="AB1172" i="4" s="1"/>
  <c r="X1173" i="4"/>
  <c r="Z1173" i="4" s="1"/>
  <c r="U1175" i="4"/>
  <c r="H1175" i="4"/>
  <c r="K1174" i="4"/>
  <c r="I1175" i="4"/>
  <c r="DM1181" i="3"/>
  <c r="DN1181" i="3" s="1"/>
  <c r="DO1181" i="3" s="1"/>
  <c r="DP1181" i="3" s="1"/>
  <c r="CE1148" i="3"/>
  <c r="CF1148" i="3" s="1"/>
  <c r="CG1148" i="3" s="1"/>
  <c r="CD1148" i="3"/>
  <c r="BB1149" i="3"/>
  <c r="BQ1149" i="3"/>
  <c r="CC1149" i="3" s="1"/>
  <c r="BP1152" i="3"/>
  <c r="CB1152" i="3" s="1"/>
  <c r="B1166" i="3"/>
  <c r="BA1152" i="3"/>
  <c r="BS1148" i="3"/>
  <c r="BT1148" i="3" s="1"/>
  <c r="BU1148" i="3" s="1"/>
  <c r="BR1148" i="3"/>
  <c r="BD1149" i="3"/>
  <c r="BE1149" i="3" s="1"/>
  <c r="BF1149" i="3" s="1"/>
  <c r="BC1149" i="3"/>
  <c r="E1162" i="3"/>
  <c r="F1162" i="3" s="1"/>
  <c r="G1162" i="3" s="1"/>
  <c r="D1162" i="3"/>
  <c r="C1163" i="3"/>
  <c r="CM1167" i="3"/>
  <c r="CQ1166" i="3"/>
  <c r="CN1166" i="3"/>
  <c r="CO1166" i="3" s="1"/>
  <c r="CP1166" i="3" s="1"/>
  <c r="V1147" i="2"/>
  <c r="G1149" i="2"/>
  <c r="T1149" i="2"/>
  <c r="U1148" i="2"/>
  <c r="Z1148" i="2" s="1"/>
  <c r="E1151" i="2"/>
  <c r="F1150" i="2"/>
  <c r="I1150" i="2" s="1"/>
  <c r="G1146" i="1"/>
  <c r="H1146" i="1"/>
  <c r="J1145" i="1"/>
  <c r="K1145" i="1" s="1"/>
  <c r="D1148" i="1"/>
  <c r="E1148" i="1" s="1"/>
  <c r="I1148" i="1" s="1"/>
  <c r="F1147" i="1"/>
  <c r="AQ1169" i="6" l="1"/>
  <c r="AC1169" i="6"/>
  <c r="AP1170" i="6"/>
  <c r="AN1170" i="6"/>
  <c r="AM1170" i="6"/>
  <c r="AL1170" i="6"/>
  <c r="AF1169" i="6"/>
  <c r="AG1169" i="6" s="1"/>
  <c r="N1170" i="6"/>
  <c r="M1171" i="6"/>
  <c r="P1170" i="6"/>
  <c r="O1170" i="6"/>
  <c r="R1170" i="6"/>
  <c r="Q1169" i="6"/>
  <c r="T1169" i="6" s="1"/>
  <c r="AD1170" i="6"/>
  <c r="AB1170" i="6"/>
  <c r="Z1170" i="6"/>
  <c r="AA1170" i="6"/>
  <c r="Y1171" i="6"/>
  <c r="AK1171" i="6"/>
  <c r="AR1169" i="6"/>
  <c r="AS1169" i="6" s="1"/>
  <c r="M1174" i="4"/>
  <c r="N1174" i="4" s="1"/>
  <c r="O1174" i="4" s="1"/>
  <c r="V1175" i="4"/>
  <c r="AA1173" i="4"/>
  <c r="AB1173" i="4" s="1"/>
  <c r="X1174" i="4"/>
  <c r="Z1174" i="4" s="1"/>
  <c r="X1175" i="4"/>
  <c r="Z1175" i="4" s="1"/>
  <c r="U1176" i="4"/>
  <c r="H1176" i="4"/>
  <c r="I1176" i="4" s="1"/>
  <c r="K1175" i="4"/>
  <c r="DM1182" i="3"/>
  <c r="DN1182" i="3" s="1"/>
  <c r="DO1182" i="3" s="1"/>
  <c r="DP1182" i="3" s="1"/>
  <c r="CE1149" i="3"/>
  <c r="CF1149" i="3" s="1"/>
  <c r="CG1149" i="3" s="1"/>
  <c r="CD1149" i="3"/>
  <c r="BB1150" i="3"/>
  <c r="BQ1150" i="3"/>
  <c r="CC1150" i="3" s="1"/>
  <c r="BP1153" i="3"/>
  <c r="CB1153" i="3" s="1"/>
  <c r="B1167" i="3"/>
  <c r="BA1153" i="3"/>
  <c r="BS1149" i="3"/>
  <c r="BT1149" i="3" s="1"/>
  <c r="BU1149" i="3" s="1"/>
  <c r="BR1149" i="3"/>
  <c r="BC1150" i="3"/>
  <c r="BD1150" i="3"/>
  <c r="BE1150" i="3" s="1"/>
  <c r="BF1150" i="3" s="1"/>
  <c r="E1163" i="3"/>
  <c r="F1163" i="3" s="1"/>
  <c r="G1163" i="3" s="1"/>
  <c r="D1163" i="3"/>
  <c r="C1164" i="3"/>
  <c r="CM1168" i="3"/>
  <c r="CQ1167" i="3"/>
  <c r="CN1167" i="3"/>
  <c r="CO1167" i="3" s="1"/>
  <c r="CP1167" i="3" s="1"/>
  <c r="V1148" i="2"/>
  <c r="G1150" i="2"/>
  <c r="U1149" i="2"/>
  <c r="Z1149" i="2" s="1"/>
  <c r="T1150" i="2"/>
  <c r="E1152" i="2"/>
  <c r="F1151" i="2"/>
  <c r="I1151" i="2" s="1"/>
  <c r="J1146" i="1"/>
  <c r="K1146" i="1" s="1"/>
  <c r="H1147" i="1"/>
  <c r="G1147" i="1"/>
  <c r="D1149" i="1"/>
  <c r="E1149" i="1" s="1"/>
  <c r="I1149" i="1" s="1"/>
  <c r="F1148" i="1"/>
  <c r="Q1170" i="6" l="1"/>
  <c r="S1170" i="6"/>
  <c r="AP1171" i="6"/>
  <c r="AN1171" i="6"/>
  <c r="AM1171" i="6"/>
  <c r="AL1171" i="6"/>
  <c r="P1171" i="6"/>
  <c r="N1171" i="6"/>
  <c r="M1172" i="6"/>
  <c r="O1171" i="6"/>
  <c r="R1171" i="6"/>
  <c r="AD1171" i="6"/>
  <c r="AB1171" i="6"/>
  <c r="Z1171" i="6"/>
  <c r="AA1171" i="6"/>
  <c r="Y1172" i="6"/>
  <c r="AE1170" i="6"/>
  <c r="T1170" i="6"/>
  <c r="AC1170" i="6"/>
  <c r="AF1170" i="6" s="1"/>
  <c r="AG1170" i="6" s="1"/>
  <c r="AQ1170" i="6"/>
  <c r="AK1172" i="6"/>
  <c r="AQ1171" i="6"/>
  <c r="AO1170" i="6"/>
  <c r="V1176" i="4"/>
  <c r="M1175" i="4"/>
  <c r="N1175" i="4" s="1"/>
  <c r="O1175" i="4" s="1"/>
  <c r="X1176" i="4"/>
  <c r="U1177" i="4"/>
  <c r="AA1174" i="4"/>
  <c r="AB1174" i="4" s="1"/>
  <c r="AA1175" i="4"/>
  <c r="AB1175" i="4" s="1"/>
  <c r="H1177" i="4"/>
  <c r="I1177" i="4" s="1"/>
  <c r="K1176" i="4"/>
  <c r="M1176" i="4" s="1"/>
  <c r="DM1183" i="3"/>
  <c r="DN1183" i="3" s="1"/>
  <c r="DO1183" i="3" s="1"/>
  <c r="DP1183" i="3" s="1"/>
  <c r="CE1150" i="3"/>
  <c r="CF1150" i="3" s="1"/>
  <c r="CG1150" i="3" s="1"/>
  <c r="CD1150" i="3"/>
  <c r="BB1151" i="3"/>
  <c r="BQ1151" i="3"/>
  <c r="CC1151" i="3" s="1"/>
  <c r="BP1154" i="3"/>
  <c r="CB1154" i="3" s="1"/>
  <c r="B1168" i="3"/>
  <c r="BA1154" i="3"/>
  <c r="BS1150" i="3"/>
  <c r="BT1150" i="3" s="1"/>
  <c r="BU1150" i="3" s="1"/>
  <c r="BR1150" i="3"/>
  <c r="BC1151" i="3"/>
  <c r="BD1151" i="3"/>
  <c r="BE1151" i="3" s="1"/>
  <c r="BF1151" i="3" s="1"/>
  <c r="E1164" i="3"/>
  <c r="F1164" i="3" s="1"/>
  <c r="G1164" i="3" s="1"/>
  <c r="D1164" i="3"/>
  <c r="C1165" i="3"/>
  <c r="CM1169" i="3"/>
  <c r="CQ1168" i="3"/>
  <c r="CN1168" i="3"/>
  <c r="CO1168" i="3" s="1"/>
  <c r="CP1168" i="3" s="1"/>
  <c r="V1149" i="2"/>
  <c r="G1151" i="2"/>
  <c r="T1151" i="2"/>
  <c r="U1150" i="2"/>
  <c r="Z1150" i="2" s="1"/>
  <c r="E1153" i="2"/>
  <c r="F1152" i="2"/>
  <c r="I1152" i="2" s="1"/>
  <c r="J1147" i="1"/>
  <c r="K1147" i="1" s="1"/>
  <c r="H1148" i="1"/>
  <c r="G1148" i="1"/>
  <c r="D1150" i="1"/>
  <c r="E1150" i="1" s="1"/>
  <c r="I1150" i="1" s="1"/>
  <c r="F1149" i="1"/>
  <c r="AC1171" i="6" l="1"/>
  <c r="Q1171" i="6"/>
  <c r="AP1172" i="6"/>
  <c r="AN1172" i="6"/>
  <c r="AL1172" i="6"/>
  <c r="AM1172" i="6"/>
  <c r="AD1172" i="6"/>
  <c r="AB1172" i="6"/>
  <c r="Z1172" i="6"/>
  <c r="AA1172" i="6"/>
  <c r="AE1172" i="6" s="1"/>
  <c r="Y1173" i="6"/>
  <c r="N1172" i="6"/>
  <c r="P1172" i="6"/>
  <c r="R1172" i="6"/>
  <c r="M1173" i="6"/>
  <c r="O1172" i="6"/>
  <c r="AE1171" i="6"/>
  <c r="AF1171" i="6" s="1"/>
  <c r="AG1171" i="6" s="1"/>
  <c r="S1171" i="6"/>
  <c r="T1171" i="6" s="1"/>
  <c r="AK1173" i="6"/>
  <c r="AO1172" i="6"/>
  <c r="AO1171" i="6"/>
  <c r="AR1171" i="6" s="1"/>
  <c r="AS1171" i="6" s="1"/>
  <c r="AR1170" i="6"/>
  <c r="AS1170" i="6" s="1"/>
  <c r="V1177" i="4"/>
  <c r="U1178" i="4"/>
  <c r="Z1176" i="4"/>
  <c r="H1178" i="4"/>
  <c r="I1178" i="4" s="1"/>
  <c r="K1177" i="4"/>
  <c r="M1177" i="4" s="1"/>
  <c r="N1176" i="4"/>
  <c r="O1176" i="4" s="1"/>
  <c r="DM1184" i="3"/>
  <c r="DN1184" i="3" s="1"/>
  <c r="DO1184" i="3" s="1"/>
  <c r="DP1184" i="3" s="1"/>
  <c r="CD1151" i="3"/>
  <c r="CE1151" i="3"/>
  <c r="CF1151" i="3" s="1"/>
  <c r="CG1151" i="3" s="1"/>
  <c r="BB1152" i="3"/>
  <c r="BQ1152" i="3"/>
  <c r="CC1152" i="3" s="1"/>
  <c r="BP1155" i="3"/>
  <c r="CB1155" i="3" s="1"/>
  <c r="BA1155" i="3"/>
  <c r="B1169" i="3"/>
  <c r="BS1151" i="3"/>
  <c r="BT1151" i="3" s="1"/>
  <c r="BU1151" i="3" s="1"/>
  <c r="BR1151" i="3"/>
  <c r="BC1152" i="3"/>
  <c r="BD1152" i="3"/>
  <c r="BE1152" i="3" s="1"/>
  <c r="BF1152" i="3" s="1"/>
  <c r="D1165" i="3"/>
  <c r="E1165" i="3"/>
  <c r="F1165" i="3" s="1"/>
  <c r="G1165" i="3" s="1"/>
  <c r="C1166" i="3"/>
  <c r="CM1170" i="3"/>
  <c r="CQ1169" i="3"/>
  <c r="CN1169" i="3"/>
  <c r="CO1169" i="3" s="1"/>
  <c r="CP1169" i="3" s="1"/>
  <c r="V1150" i="2"/>
  <c r="G1152" i="2"/>
  <c r="T1152" i="2"/>
  <c r="U1151" i="2"/>
  <c r="Z1151" i="2" s="1"/>
  <c r="F1153" i="2"/>
  <c r="I1153" i="2" s="1"/>
  <c r="E1154" i="2"/>
  <c r="J1148" i="1"/>
  <c r="K1148" i="1" s="1"/>
  <c r="H1149" i="1"/>
  <c r="G1149" i="1"/>
  <c r="D1151" i="1"/>
  <c r="E1151" i="1" s="1"/>
  <c r="I1151" i="1" s="1"/>
  <c r="F1150" i="1"/>
  <c r="Q1172" i="6" l="1"/>
  <c r="S1172" i="6"/>
  <c r="AD1173" i="6"/>
  <c r="AB1173" i="6"/>
  <c r="Z1173" i="6"/>
  <c r="AA1173" i="6"/>
  <c r="AE1173" i="6" s="1"/>
  <c r="Y1174" i="6"/>
  <c r="AP1173" i="6"/>
  <c r="AN1173" i="6"/>
  <c r="AL1173" i="6"/>
  <c r="AM1173" i="6"/>
  <c r="AQ1173" i="6" s="1"/>
  <c r="AC1172" i="6"/>
  <c r="AF1172" i="6" s="1"/>
  <c r="AG1172" i="6" s="1"/>
  <c r="M1174" i="6"/>
  <c r="R1173" i="6"/>
  <c r="P1173" i="6"/>
  <c r="O1173" i="6"/>
  <c r="N1173" i="6"/>
  <c r="AQ1172" i="6"/>
  <c r="AR1172" i="6" s="1"/>
  <c r="AS1172" i="6" s="1"/>
  <c r="AK1174" i="6"/>
  <c r="X1177" i="4"/>
  <c r="V1178" i="4"/>
  <c r="X1178" i="4" s="1"/>
  <c r="AA1176" i="4"/>
  <c r="AB1176" i="4" s="1"/>
  <c r="U1179" i="4"/>
  <c r="Z1177" i="4"/>
  <c r="H1179" i="4"/>
  <c r="K1178" i="4"/>
  <c r="N1177" i="4"/>
  <c r="O1177" i="4" s="1"/>
  <c r="I1179" i="4"/>
  <c r="DM1185" i="3"/>
  <c r="DN1185" i="3" s="1"/>
  <c r="DO1185" i="3" s="1"/>
  <c r="DP1185" i="3" s="1"/>
  <c r="CD1152" i="3"/>
  <c r="CE1152" i="3"/>
  <c r="CF1152" i="3" s="1"/>
  <c r="CG1152" i="3" s="1"/>
  <c r="BB1153" i="3"/>
  <c r="BQ1153" i="3"/>
  <c r="CC1153" i="3" s="1"/>
  <c r="BP1156" i="3"/>
  <c r="CB1156" i="3" s="1"/>
  <c r="BA1156" i="3"/>
  <c r="B1170" i="3"/>
  <c r="BR1152" i="3"/>
  <c r="BS1152" i="3"/>
  <c r="BT1152" i="3" s="1"/>
  <c r="BU1152" i="3" s="1"/>
  <c r="BD1153" i="3"/>
  <c r="BE1153" i="3" s="1"/>
  <c r="BF1153" i="3" s="1"/>
  <c r="BC1153" i="3"/>
  <c r="D1166" i="3"/>
  <c r="E1166" i="3"/>
  <c r="F1166" i="3" s="1"/>
  <c r="G1166" i="3" s="1"/>
  <c r="C1167" i="3"/>
  <c r="CM1171" i="3"/>
  <c r="CQ1170" i="3"/>
  <c r="CN1170" i="3"/>
  <c r="CO1170" i="3" s="1"/>
  <c r="CP1170" i="3" s="1"/>
  <c r="V1151" i="2"/>
  <c r="G1153" i="2"/>
  <c r="T1153" i="2"/>
  <c r="U1152" i="2"/>
  <c r="Z1152" i="2" s="1"/>
  <c r="E1155" i="2"/>
  <c r="F1154" i="2"/>
  <c r="I1154" i="2" s="1"/>
  <c r="J1149" i="1"/>
  <c r="K1149" i="1" s="1"/>
  <c r="H1150" i="1"/>
  <c r="G1150" i="1"/>
  <c r="D1152" i="1"/>
  <c r="E1152" i="1" s="1"/>
  <c r="I1152" i="1" s="1"/>
  <c r="F1151" i="1"/>
  <c r="T1172" i="6" l="1"/>
  <c r="AO1173" i="6"/>
  <c r="AP1174" i="6"/>
  <c r="AN1174" i="6"/>
  <c r="AL1174" i="6"/>
  <c r="AM1174" i="6"/>
  <c r="AD1174" i="6"/>
  <c r="AB1174" i="6"/>
  <c r="Z1174" i="6"/>
  <c r="AA1174" i="6"/>
  <c r="AE1174" i="6" s="1"/>
  <c r="Y1175" i="6"/>
  <c r="P1174" i="6"/>
  <c r="O1174" i="6"/>
  <c r="R1174" i="6"/>
  <c r="N1174" i="6"/>
  <c r="M1175" i="6"/>
  <c r="S1173" i="6"/>
  <c r="AC1173" i="6"/>
  <c r="AF1173" i="6" s="1"/>
  <c r="AG1173" i="6" s="1"/>
  <c r="Q1173" i="6"/>
  <c r="AR1173" i="6"/>
  <c r="AS1173" i="6" s="1"/>
  <c r="AK1175" i="6"/>
  <c r="M1178" i="4"/>
  <c r="V1179" i="4"/>
  <c r="X1179" i="4" s="1"/>
  <c r="AA1177" i="4"/>
  <c r="AB1177" i="4" s="1"/>
  <c r="Z1178" i="4"/>
  <c r="U1180" i="4"/>
  <c r="H1180" i="4"/>
  <c r="I1180" i="4" s="1"/>
  <c r="K1179" i="4"/>
  <c r="N1178" i="4"/>
  <c r="O1178" i="4" s="1"/>
  <c r="DM1186" i="3"/>
  <c r="DN1186" i="3" s="1"/>
  <c r="DO1186" i="3" s="1"/>
  <c r="DP1186" i="3" s="1"/>
  <c r="CE1153" i="3"/>
  <c r="CF1153" i="3" s="1"/>
  <c r="CG1153" i="3" s="1"/>
  <c r="CD1153" i="3"/>
  <c r="BB1154" i="3"/>
  <c r="BQ1154" i="3"/>
  <c r="CC1154" i="3" s="1"/>
  <c r="BR1153" i="3"/>
  <c r="BS1153" i="3"/>
  <c r="BT1153" i="3" s="1"/>
  <c r="BU1153" i="3" s="1"/>
  <c r="BP1157" i="3"/>
  <c r="CB1157" i="3" s="1"/>
  <c r="BA1157" i="3"/>
  <c r="B1171" i="3"/>
  <c r="J1150" i="1"/>
  <c r="K1150" i="1" s="1"/>
  <c r="BD1154" i="3"/>
  <c r="BE1154" i="3" s="1"/>
  <c r="BF1154" i="3" s="1"/>
  <c r="BC1154" i="3"/>
  <c r="D1167" i="3"/>
  <c r="E1167" i="3"/>
  <c r="F1167" i="3" s="1"/>
  <c r="G1167" i="3" s="1"/>
  <c r="C1168" i="3"/>
  <c r="CM1172" i="3"/>
  <c r="CQ1171" i="3"/>
  <c r="CN1171" i="3"/>
  <c r="CO1171" i="3" s="1"/>
  <c r="CP1171" i="3" s="1"/>
  <c r="V1152" i="2"/>
  <c r="G1154" i="2"/>
  <c r="U1153" i="2"/>
  <c r="Z1153" i="2" s="1"/>
  <c r="T1154" i="2"/>
  <c r="F1155" i="2"/>
  <c r="I1155" i="2" s="1"/>
  <c r="E1156" i="2"/>
  <c r="H1151" i="1"/>
  <c r="G1151" i="1"/>
  <c r="D1153" i="1"/>
  <c r="E1153" i="1" s="1"/>
  <c r="I1153" i="1" s="1"/>
  <c r="F1152" i="1"/>
  <c r="T1173" i="6" l="1"/>
  <c r="S1174" i="6"/>
  <c r="Q1174" i="6"/>
  <c r="T1174" i="6" s="1"/>
  <c r="AC1174" i="6"/>
  <c r="AF1174" i="6" s="1"/>
  <c r="AG1174" i="6" s="1"/>
  <c r="AD1175" i="6"/>
  <c r="AB1175" i="6"/>
  <c r="AA1175" i="6"/>
  <c r="AE1175" i="6" s="1"/>
  <c r="Z1175" i="6"/>
  <c r="Y1176" i="6"/>
  <c r="P1175" i="6"/>
  <c r="O1175" i="6"/>
  <c r="M1176" i="6"/>
  <c r="N1175" i="6"/>
  <c r="R1175" i="6"/>
  <c r="AP1175" i="6"/>
  <c r="AN1175" i="6"/>
  <c r="AL1175" i="6"/>
  <c r="AM1175" i="6"/>
  <c r="AQ1175" i="6" s="1"/>
  <c r="AK1176" i="6"/>
  <c r="AQ1174" i="6"/>
  <c r="AO1174" i="6"/>
  <c r="M1179" i="4"/>
  <c r="V1180" i="4"/>
  <c r="Z1179" i="4"/>
  <c r="U1181" i="4"/>
  <c r="AA1178" i="4"/>
  <c r="AB1178" i="4" s="1"/>
  <c r="H1181" i="4"/>
  <c r="I1181" i="4" s="1"/>
  <c r="K1180" i="4"/>
  <c r="N1179" i="4"/>
  <c r="O1179" i="4" s="1"/>
  <c r="DM1187" i="3"/>
  <c r="DN1187" i="3" s="1"/>
  <c r="DO1187" i="3" s="1"/>
  <c r="DP1187" i="3" s="1"/>
  <c r="CD1154" i="3"/>
  <c r="CE1154" i="3"/>
  <c r="CF1154" i="3" s="1"/>
  <c r="CG1154" i="3" s="1"/>
  <c r="BB1155" i="3"/>
  <c r="BQ1155" i="3"/>
  <c r="CC1155" i="3" s="1"/>
  <c r="BP1158" i="3"/>
  <c r="CB1158" i="3" s="1"/>
  <c r="B1172" i="3"/>
  <c r="BA1158" i="3"/>
  <c r="BR1154" i="3"/>
  <c r="BS1154" i="3"/>
  <c r="BT1154" i="3" s="1"/>
  <c r="BU1154" i="3" s="1"/>
  <c r="BD1155" i="3"/>
  <c r="BE1155" i="3" s="1"/>
  <c r="BF1155" i="3" s="1"/>
  <c r="BC1155" i="3"/>
  <c r="D1168" i="3"/>
  <c r="E1168" i="3"/>
  <c r="F1168" i="3" s="1"/>
  <c r="G1168" i="3" s="1"/>
  <c r="C1169" i="3"/>
  <c r="CM1173" i="3"/>
  <c r="CQ1172" i="3"/>
  <c r="CN1172" i="3"/>
  <c r="CO1172" i="3" s="1"/>
  <c r="CP1172" i="3" s="1"/>
  <c r="V1153" i="2"/>
  <c r="G1155" i="2"/>
  <c r="T1155" i="2"/>
  <c r="U1154" i="2"/>
  <c r="Z1154" i="2" s="1"/>
  <c r="E1157" i="2"/>
  <c r="F1156" i="2"/>
  <c r="I1156" i="2" s="1"/>
  <c r="H1152" i="1"/>
  <c r="G1152" i="1"/>
  <c r="J1151" i="1"/>
  <c r="K1151" i="1" s="1"/>
  <c r="D1154" i="1"/>
  <c r="E1154" i="1" s="1"/>
  <c r="I1154" i="1" s="1"/>
  <c r="F1153" i="1"/>
  <c r="N1176" i="6" l="1"/>
  <c r="P1176" i="6"/>
  <c r="M1177" i="6"/>
  <c r="R1176" i="6"/>
  <c r="O1176" i="6"/>
  <c r="Q1175" i="6"/>
  <c r="AC1175" i="6"/>
  <c r="AF1175" i="6" s="1"/>
  <c r="AG1175" i="6" s="1"/>
  <c r="AD1176" i="6"/>
  <c r="AB1176" i="6"/>
  <c r="Z1176" i="6"/>
  <c r="AA1176" i="6"/>
  <c r="AE1176" i="6" s="1"/>
  <c r="Y1177" i="6"/>
  <c r="S1175" i="6"/>
  <c r="AP1176" i="6"/>
  <c r="AN1176" i="6"/>
  <c r="AL1176" i="6"/>
  <c r="AM1176" i="6"/>
  <c r="AO1175" i="6"/>
  <c r="AR1175" i="6" s="1"/>
  <c r="AS1175" i="6" s="1"/>
  <c r="AR1174" i="6"/>
  <c r="AS1174" i="6" s="1"/>
  <c r="AK1177" i="6"/>
  <c r="AQ1176" i="6"/>
  <c r="M1180" i="4"/>
  <c r="V1181" i="4"/>
  <c r="X1181" i="4" s="1"/>
  <c r="X1180" i="4"/>
  <c r="Z1180" i="4" s="1"/>
  <c r="U1182" i="4"/>
  <c r="AA1179" i="4"/>
  <c r="AB1179" i="4" s="1"/>
  <c r="H1182" i="4"/>
  <c r="I1182" i="4" s="1"/>
  <c r="K1181" i="4"/>
  <c r="M1181" i="4" s="1"/>
  <c r="N1180" i="4"/>
  <c r="O1180" i="4" s="1"/>
  <c r="DM1188" i="3"/>
  <c r="DN1188" i="3" s="1"/>
  <c r="DO1188" i="3" s="1"/>
  <c r="DP1188" i="3" s="1"/>
  <c r="CE1155" i="3"/>
  <c r="CD1155" i="3"/>
  <c r="CF1155" i="3"/>
  <c r="CG1155" i="3" s="1"/>
  <c r="BB1156" i="3"/>
  <c r="BQ1156" i="3"/>
  <c r="CC1156" i="3" s="1"/>
  <c r="BP1159" i="3"/>
  <c r="CB1159" i="3" s="1"/>
  <c r="B1173" i="3"/>
  <c r="BA1159" i="3"/>
  <c r="BR1155" i="3"/>
  <c r="BS1155" i="3"/>
  <c r="BT1155" i="3" s="1"/>
  <c r="BU1155" i="3" s="1"/>
  <c r="BD1156" i="3"/>
  <c r="BE1156" i="3" s="1"/>
  <c r="BF1156" i="3" s="1"/>
  <c r="BC1156" i="3"/>
  <c r="D1169" i="3"/>
  <c r="E1169" i="3"/>
  <c r="F1169" i="3" s="1"/>
  <c r="G1169" i="3" s="1"/>
  <c r="C1170" i="3"/>
  <c r="CM1174" i="3"/>
  <c r="CQ1173" i="3"/>
  <c r="CN1173" i="3"/>
  <c r="CO1173" i="3" s="1"/>
  <c r="CP1173" i="3" s="1"/>
  <c r="V1154" i="2"/>
  <c r="G1156" i="2"/>
  <c r="T1156" i="2"/>
  <c r="U1155" i="2"/>
  <c r="Z1155" i="2" s="1"/>
  <c r="E1158" i="2"/>
  <c r="F1157" i="2"/>
  <c r="I1157" i="2" s="1"/>
  <c r="J1152" i="1"/>
  <c r="K1152" i="1" s="1"/>
  <c r="G1153" i="1"/>
  <c r="H1153" i="1"/>
  <c r="D1155" i="1"/>
  <c r="E1155" i="1" s="1"/>
  <c r="I1155" i="1" s="1"/>
  <c r="F1154" i="1"/>
  <c r="T1175" i="6" l="1"/>
  <c r="S1176" i="6"/>
  <c r="Q1176" i="6"/>
  <c r="T1176" i="6" s="1"/>
  <c r="AC1176" i="6"/>
  <c r="AF1176" i="6" s="1"/>
  <c r="AG1176" i="6" s="1"/>
  <c r="AP1177" i="6"/>
  <c r="AN1177" i="6"/>
  <c r="AL1177" i="6"/>
  <c r="AM1177" i="6"/>
  <c r="O1177" i="6"/>
  <c r="N1177" i="6"/>
  <c r="P1177" i="6"/>
  <c r="R1177" i="6"/>
  <c r="M1178" i="6"/>
  <c r="AD1177" i="6"/>
  <c r="AB1177" i="6"/>
  <c r="Z1177" i="6"/>
  <c r="AA1177" i="6"/>
  <c r="Y1178" i="6"/>
  <c r="AK1178" i="6"/>
  <c r="AO1176" i="6"/>
  <c r="AR1176" i="6" s="1"/>
  <c r="AS1176" i="6" s="1"/>
  <c r="V1182" i="4"/>
  <c r="AA1180" i="4"/>
  <c r="AB1180" i="4" s="1"/>
  <c r="Z1181" i="4"/>
  <c r="X1182" i="4"/>
  <c r="U1183" i="4"/>
  <c r="H1183" i="4"/>
  <c r="I1183" i="4" s="1"/>
  <c r="K1182" i="4"/>
  <c r="M1182" i="4" s="1"/>
  <c r="N1181" i="4"/>
  <c r="O1181" i="4" s="1"/>
  <c r="DM1189" i="3"/>
  <c r="DN1189" i="3" s="1"/>
  <c r="DO1189" i="3" s="1"/>
  <c r="DP1189" i="3" s="1"/>
  <c r="CE1156" i="3"/>
  <c r="CF1156" i="3" s="1"/>
  <c r="CG1156" i="3" s="1"/>
  <c r="CD1156" i="3"/>
  <c r="BB1157" i="3"/>
  <c r="BQ1157" i="3"/>
  <c r="CC1157" i="3" s="1"/>
  <c r="BP1160" i="3"/>
  <c r="CB1160" i="3" s="1"/>
  <c r="BA1160" i="3"/>
  <c r="B1174" i="3"/>
  <c r="BS1156" i="3"/>
  <c r="BT1156" i="3" s="1"/>
  <c r="BU1156" i="3" s="1"/>
  <c r="BR1156" i="3"/>
  <c r="BD1157" i="3"/>
  <c r="BE1157" i="3" s="1"/>
  <c r="BF1157" i="3" s="1"/>
  <c r="BC1157" i="3"/>
  <c r="E1170" i="3"/>
  <c r="F1170" i="3" s="1"/>
  <c r="G1170" i="3" s="1"/>
  <c r="D1170" i="3"/>
  <c r="C1171" i="3"/>
  <c r="CM1175" i="3"/>
  <c r="CQ1174" i="3"/>
  <c r="CN1174" i="3"/>
  <c r="CO1174" i="3" s="1"/>
  <c r="CP1174" i="3" s="1"/>
  <c r="V1155" i="2"/>
  <c r="G1157" i="2"/>
  <c r="U1156" i="2"/>
  <c r="Z1156" i="2" s="1"/>
  <c r="T1157" i="2"/>
  <c r="E1159" i="2"/>
  <c r="F1158" i="2"/>
  <c r="I1158" i="2" s="1"/>
  <c r="G1154" i="1"/>
  <c r="H1154" i="1"/>
  <c r="J1153" i="1"/>
  <c r="K1153" i="1" s="1"/>
  <c r="D1156" i="1"/>
  <c r="E1156" i="1" s="1"/>
  <c r="I1156" i="1" s="1"/>
  <c r="F1155" i="1"/>
  <c r="Q1177" i="6" l="1"/>
  <c r="S1177" i="6"/>
  <c r="AP1178" i="6"/>
  <c r="AN1178" i="6"/>
  <c r="AL1178" i="6"/>
  <c r="AM1178" i="6"/>
  <c r="AD1178" i="6"/>
  <c r="AB1178" i="6"/>
  <c r="AA1178" i="6"/>
  <c r="AE1178" i="6" s="1"/>
  <c r="Z1178" i="6"/>
  <c r="Y1179" i="6"/>
  <c r="R1178" i="6"/>
  <c r="M1179" i="6"/>
  <c r="O1178" i="6"/>
  <c r="N1178" i="6"/>
  <c r="P1178" i="6"/>
  <c r="AE1177" i="6"/>
  <c r="AC1177" i="6"/>
  <c r="AK1179" i="6"/>
  <c r="AQ1177" i="6"/>
  <c r="AO1177" i="6"/>
  <c r="V1183" i="4"/>
  <c r="X1183" i="4" s="1"/>
  <c r="AA1181" i="4"/>
  <c r="AB1181" i="4" s="1"/>
  <c r="U1184" i="4"/>
  <c r="Z1182" i="4"/>
  <c r="H1184" i="4"/>
  <c r="I1184" i="4" s="1"/>
  <c r="K1183" i="4"/>
  <c r="N1182" i="4"/>
  <c r="O1182" i="4" s="1"/>
  <c r="DM1190" i="3"/>
  <c r="DN1190" i="3" s="1"/>
  <c r="DO1190" i="3" s="1"/>
  <c r="DP1190" i="3" s="1"/>
  <c r="CE1157" i="3"/>
  <c r="CF1157" i="3" s="1"/>
  <c r="CG1157" i="3" s="1"/>
  <c r="CD1157" i="3"/>
  <c r="BB1158" i="3"/>
  <c r="BQ1158" i="3"/>
  <c r="CC1158" i="3" s="1"/>
  <c r="BP1161" i="3"/>
  <c r="CB1161" i="3" s="1"/>
  <c r="BA1161" i="3"/>
  <c r="B1175" i="3"/>
  <c r="BS1157" i="3"/>
  <c r="BT1157" i="3" s="1"/>
  <c r="BU1157" i="3" s="1"/>
  <c r="BR1157" i="3"/>
  <c r="BD1158" i="3"/>
  <c r="BE1158" i="3" s="1"/>
  <c r="BF1158" i="3" s="1"/>
  <c r="BC1158" i="3"/>
  <c r="E1171" i="3"/>
  <c r="F1171" i="3" s="1"/>
  <c r="G1171" i="3" s="1"/>
  <c r="D1171" i="3"/>
  <c r="C1172" i="3"/>
  <c r="CM1176" i="3"/>
  <c r="CQ1175" i="3"/>
  <c r="CN1175" i="3"/>
  <c r="CO1175" i="3" s="1"/>
  <c r="CP1175" i="3" s="1"/>
  <c r="V1156" i="2"/>
  <c r="G1158" i="2"/>
  <c r="T1158" i="2"/>
  <c r="U1157" i="2"/>
  <c r="Z1157" i="2" s="1"/>
  <c r="F1159" i="2"/>
  <c r="I1159" i="2" s="1"/>
  <c r="E1160" i="2"/>
  <c r="J1154" i="1"/>
  <c r="K1154" i="1" s="1"/>
  <c r="H1155" i="1"/>
  <c r="G1155" i="1"/>
  <c r="D1157" i="1"/>
  <c r="E1157" i="1" s="1"/>
  <c r="I1157" i="1" s="1"/>
  <c r="F1156" i="1"/>
  <c r="T1177" i="6" l="1"/>
  <c r="Q1178" i="6"/>
  <c r="AD1179" i="6"/>
  <c r="AB1179" i="6"/>
  <c r="Z1179" i="6"/>
  <c r="AA1179" i="6"/>
  <c r="AE1179" i="6" s="1"/>
  <c r="Y1180" i="6"/>
  <c r="AC1178" i="6"/>
  <c r="AF1178" i="6" s="1"/>
  <c r="AG1178" i="6" s="1"/>
  <c r="AF1177" i="6"/>
  <c r="AG1177" i="6" s="1"/>
  <c r="AP1179" i="6"/>
  <c r="AN1179" i="6"/>
  <c r="AL1179" i="6"/>
  <c r="AM1179" i="6"/>
  <c r="AQ1179" i="6" s="1"/>
  <c r="S1178" i="6"/>
  <c r="T1178" i="6" s="1"/>
  <c r="M1180" i="6"/>
  <c r="R1179" i="6"/>
  <c r="P1179" i="6"/>
  <c r="O1179" i="6"/>
  <c r="N1179" i="6"/>
  <c r="AQ1178" i="6"/>
  <c r="AR1177" i="6"/>
  <c r="AS1177" i="6" s="1"/>
  <c r="AK1180" i="6"/>
  <c r="AO1178" i="6"/>
  <c r="M1183" i="4"/>
  <c r="N1183" i="4" s="1"/>
  <c r="O1183" i="4" s="1"/>
  <c r="V1184" i="4"/>
  <c r="AA1182" i="4"/>
  <c r="AB1182" i="4" s="1"/>
  <c r="U1185" i="4"/>
  <c r="Z1183" i="4"/>
  <c r="H1185" i="4"/>
  <c r="K1184" i="4"/>
  <c r="M1184" i="4" s="1"/>
  <c r="I1185" i="4"/>
  <c r="DM1191" i="3"/>
  <c r="DN1191" i="3" s="1"/>
  <c r="DO1191" i="3" s="1"/>
  <c r="DP1191" i="3" s="1"/>
  <c r="CE1158" i="3"/>
  <c r="CF1158" i="3" s="1"/>
  <c r="CG1158" i="3" s="1"/>
  <c r="CD1158" i="3"/>
  <c r="BB1159" i="3"/>
  <c r="BQ1159" i="3"/>
  <c r="CC1159" i="3" s="1"/>
  <c r="BP1162" i="3"/>
  <c r="CB1162" i="3" s="1"/>
  <c r="BA1162" i="3"/>
  <c r="B1176" i="3"/>
  <c r="BR1158" i="3"/>
  <c r="BS1158" i="3"/>
  <c r="BT1158" i="3" s="1"/>
  <c r="BU1158" i="3" s="1"/>
  <c r="BD1159" i="3"/>
  <c r="BE1159" i="3" s="1"/>
  <c r="BF1159" i="3" s="1"/>
  <c r="BC1159" i="3"/>
  <c r="E1172" i="3"/>
  <c r="F1172" i="3" s="1"/>
  <c r="G1172" i="3" s="1"/>
  <c r="D1172" i="3"/>
  <c r="C1173" i="3"/>
  <c r="CM1177" i="3"/>
  <c r="CQ1176" i="3"/>
  <c r="CN1176" i="3"/>
  <c r="CO1176" i="3" s="1"/>
  <c r="CP1176" i="3" s="1"/>
  <c r="V1157" i="2"/>
  <c r="J1155" i="1"/>
  <c r="K1155" i="1" s="1"/>
  <c r="G1159" i="2"/>
  <c r="T1159" i="2"/>
  <c r="U1158" i="2"/>
  <c r="Z1158" i="2" s="1"/>
  <c r="E1161" i="2"/>
  <c r="F1160" i="2"/>
  <c r="I1160" i="2" s="1"/>
  <c r="H1156" i="1"/>
  <c r="G1156" i="1"/>
  <c r="D1158" i="1"/>
  <c r="E1158" i="1" s="1"/>
  <c r="I1158" i="1" s="1"/>
  <c r="F1157" i="1"/>
  <c r="S1179" i="6" l="1"/>
  <c r="AO1179" i="6"/>
  <c r="AP1180" i="6"/>
  <c r="AN1180" i="6"/>
  <c r="AM1180" i="6"/>
  <c r="AL1180" i="6"/>
  <c r="Q1179" i="6"/>
  <c r="T1179" i="6" s="1"/>
  <c r="AR1179" i="6"/>
  <c r="AS1179" i="6" s="1"/>
  <c r="O1180" i="6"/>
  <c r="P1180" i="6"/>
  <c r="N1180" i="6"/>
  <c r="R1180" i="6"/>
  <c r="M1181" i="6"/>
  <c r="AC1179" i="6"/>
  <c r="AF1179" i="6" s="1"/>
  <c r="AG1179" i="6" s="1"/>
  <c r="AD1180" i="6"/>
  <c r="AB1180" i="6"/>
  <c r="Z1180" i="6"/>
  <c r="AA1180" i="6"/>
  <c r="AE1180" i="6" s="1"/>
  <c r="Y1181" i="6"/>
  <c r="AK1181" i="6"/>
  <c r="AQ1180" i="6"/>
  <c r="AR1178" i="6"/>
  <c r="AS1178" i="6" s="1"/>
  <c r="V1185" i="4"/>
  <c r="X1184" i="4"/>
  <c r="Z1184" i="4" s="1"/>
  <c r="U1186" i="4"/>
  <c r="X1185" i="4"/>
  <c r="AA1183" i="4"/>
  <c r="AB1183" i="4" s="1"/>
  <c r="H1186" i="4"/>
  <c r="I1186" i="4" s="1"/>
  <c r="K1185" i="4"/>
  <c r="M1185" i="4" s="1"/>
  <c r="N1184" i="4"/>
  <c r="O1184" i="4" s="1"/>
  <c r="DM1192" i="3"/>
  <c r="DN1192" i="3" s="1"/>
  <c r="DO1192" i="3" s="1"/>
  <c r="DP1192" i="3" s="1"/>
  <c r="CE1159" i="3"/>
  <c r="CF1159" i="3"/>
  <c r="CG1159" i="3" s="1"/>
  <c r="CD1159" i="3"/>
  <c r="BB1160" i="3"/>
  <c r="BQ1160" i="3"/>
  <c r="CC1160" i="3" s="1"/>
  <c r="BP1163" i="3"/>
  <c r="CB1163" i="3" s="1"/>
  <c r="B1177" i="3"/>
  <c r="BA1163" i="3"/>
  <c r="BS1159" i="3"/>
  <c r="BT1159" i="3" s="1"/>
  <c r="BU1159" i="3" s="1"/>
  <c r="BR1159" i="3"/>
  <c r="BD1160" i="3"/>
  <c r="BE1160" i="3" s="1"/>
  <c r="BF1160" i="3" s="1"/>
  <c r="BC1160" i="3"/>
  <c r="E1173" i="3"/>
  <c r="F1173" i="3" s="1"/>
  <c r="G1173" i="3" s="1"/>
  <c r="D1173" i="3"/>
  <c r="C1174" i="3"/>
  <c r="CM1178" i="3"/>
  <c r="CQ1177" i="3"/>
  <c r="CN1177" i="3"/>
  <c r="CO1177" i="3" s="1"/>
  <c r="CP1177" i="3" s="1"/>
  <c r="V1158" i="2"/>
  <c r="G1160" i="2"/>
  <c r="T1160" i="2"/>
  <c r="U1159" i="2"/>
  <c r="Z1159" i="2" s="1"/>
  <c r="F1161" i="2"/>
  <c r="I1161" i="2" s="1"/>
  <c r="E1162" i="2"/>
  <c r="H1157" i="1"/>
  <c r="G1157" i="1"/>
  <c r="J1156" i="1"/>
  <c r="K1156" i="1" s="1"/>
  <c r="D1159" i="1"/>
  <c r="E1159" i="1" s="1"/>
  <c r="I1159" i="1" s="1"/>
  <c r="F1158" i="1"/>
  <c r="AD1181" i="6" l="1"/>
  <c r="AB1181" i="6"/>
  <c r="Z1181" i="6"/>
  <c r="AA1181" i="6"/>
  <c r="AE1181" i="6" s="1"/>
  <c r="Y1182" i="6"/>
  <c r="M1182" i="6"/>
  <c r="R1181" i="6"/>
  <c r="O1181" i="6"/>
  <c r="P1181" i="6"/>
  <c r="N1181" i="6"/>
  <c r="Q1180" i="6"/>
  <c r="AP1181" i="6"/>
  <c r="AN1181" i="6"/>
  <c r="AM1181" i="6"/>
  <c r="AL1181" i="6"/>
  <c r="AC1180" i="6"/>
  <c r="AF1180" i="6" s="1"/>
  <c r="AG1180" i="6" s="1"/>
  <c r="S1180" i="6"/>
  <c r="AK1182" i="6"/>
  <c r="AQ1181" i="6"/>
  <c r="AO1180" i="6"/>
  <c r="AR1180" i="6" s="1"/>
  <c r="AS1180" i="6" s="1"/>
  <c r="V1186" i="4"/>
  <c r="Z1185" i="4"/>
  <c r="U1187" i="4"/>
  <c r="AA1184" i="4"/>
  <c r="AB1184" i="4" s="1"/>
  <c r="H1187" i="4"/>
  <c r="I1187" i="4" s="1"/>
  <c r="K1186" i="4"/>
  <c r="M1186" i="4" s="1"/>
  <c r="N1185" i="4"/>
  <c r="O1185" i="4" s="1"/>
  <c r="DM1193" i="3"/>
  <c r="DN1193" i="3" s="1"/>
  <c r="DO1193" i="3" s="1"/>
  <c r="DP1193" i="3" s="1"/>
  <c r="CE1160" i="3"/>
  <c r="CF1160" i="3" s="1"/>
  <c r="CG1160" i="3" s="1"/>
  <c r="CD1160" i="3"/>
  <c r="BB1161" i="3"/>
  <c r="BQ1161" i="3"/>
  <c r="CC1161" i="3" s="1"/>
  <c r="BP1164" i="3"/>
  <c r="CB1164" i="3" s="1"/>
  <c r="B1178" i="3"/>
  <c r="BA1164" i="3"/>
  <c r="BS1160" i="3"/>
  <c r="BT1160" i="3" s="1"/>
  <c r="BU1160" i="3" s="1"/>
  <c r="BR1160" i="3"/>
  <c r="BD1161" i="3"/>
  <c r="BE1161" i="3" s="1"/>
  <c r="BF1161" i="3" s="1"/>
  <c r="BC1161" i="3"/>
  <c r="E1174" i="3"/>
  <c r="F1174" i="3" s="1"/>
  <c r="G1174" i="3" s="1"/>
  <c r="D1174" i="3"/>
  <c r="C1175" i="3"/>
  <c r="CM1179" i="3"/>
  <c r="CQ1178" i="3"/>
  <c r="CN1178" i="3"/>
  <c r="CO1178" i="3" s="1"/>
  <c r="CP1178" i="3" s="1"/>
  <c r="V1159" i="2"/>
  <c r="G1161" i="2"/>
  <c r="T1161" i="2"/>
  <c r="U1160" i="2"/>
  <c r="Z1160" i="2" s="1"/>
  <c r="E1163" i="2"/>
  <c r="F1162" i="2"/>
  <c r="I1162" i="2" s="1"/>
  <c r="H1158" i="1"/>
  <c r="G1158" i="1"/>
  <c r="J1157" i="1"/>
  <c r="K1157" i="1" s="1"/>
  <c r="D1160" i="1"/>
  <c r="E1160" i="1" s="1"/>
  <c r="I1160" i="1" s="1"/>
  <c r="F1159" i="1"/>
  <c r="S1181" i="6" l="1"/>
  <c r="T1180" i="6"/>
  <c r="AC1181" i="6"/>
  <c r="AF1181" i="6" s="1"/>
  <c r="AG1181" i="6" s="1"/>
  <c r="AD1182" i="6"/>
  <c r="AB1182" i="6"/>
  <c r="AA1182" i="6"/>
  <c r="AE1182" i="6" s="1"/>
  <c r="Z1182" i="6"/>
  <c r="Y1183" i="6"/>
  <c r="N1182" i="6"/>
  <c r="P1182" i="6"/>
  <c r="M1183" i="6"/>
  <c r="R1182" i="6"/>
  <c r="O1182" i="6"/>
  <c r="Q1181" i="6"/>
  <c r="AP1182" i="6"/>
  <c r="AN1182" i="6"/>
  <c r="AM1182" i="6"/>
  <c r="AL1182" i="6"/>
  <c r="AO1182" i="6" s="1"/>
  <c r="AO1181" i="6"/>
  <c r="AR1181" i="6" s="1"/>
  <c r="AS1181" i="6" s="1"/>
  <c r="AK1183" i="6"/>
  <c r="V1187" i="4"/>
  <c r="X1186" i="4"/>
  <c r="Z1186" i="4" s="1"/>
  <c r="X1187" i="4"/>
  <c r="U1188" i="4"/>
  <c r="AA1185" i="4"/>
  <c r="AB1185" i="4" s="1"/>
  <c r="H1188" i="4"/>
  <c r="I1188" i="4" s="1"/>
  <c r="K1187" i="4"/>
  <c r="N1186" i="4"/>
  <c r="O1186" i="4" s="1"/>
  <c r="DM1194" i="3"/>
  <c r="DN1194" i="3" s="1"/>
  <c r="DO1194" i="3" s="1"/>
  <c r="DP1194" i="3" s="1"/>
  <c r="CE1161" i="3"/>
  <c r="CF1161" i="3" s="1"/>
  <c r="CG1161" i="3" s="1"/>
  <c r="CD1161" i="3"/>
  <c r="BB1162" i="3"/>
  <c r="BQ1162" i="3"/>
  <c r="CC1162" i="3" s="1"/>
  <c r="BP1165" i="3"/>
  <c r="CB1165" i="3" s="1"/>
  <c r="B1179" i="3"/>
  <c r="BA1165" i="3"/>
  <c r="BS1161" i="3"/>
  <c r="BT1161" i="3" s="1"/>
  <c r="BU1161" i="3" s="1"/>
  <c r="BR1161" i="3"/>
  <c r="BD1162" i="3"/>
  <c r="BE1162" i="3" s="1"/>
  <c r="BF1162" i="3" s="1"/>
  <c r="BC1162" i="3"/>
  <c r="E1175" i="3"/>
  <c r="F1175" i="3" s="1"/>
  <c r="G1175" i="3" s="1"/>
  <c r="D1175" i="3"/>
  <c r="C1176" i="3"/>
  <c r="CM1180" i="3"/>
  <c r="CQ1179" i="3"/>
  <c r="CN1179" i="3"/>
  <c r="CO1179" i="3" s="1"/>
  <c r="CP1179" i="3" s="1"/>
  <c r="V1160" i="2"/>
  <c r="G1162" i="2"/>
  <c r="U1161" i="2"/>
  <c r="Z1161" i="2" s="1"/>
  <c r="T1162" i="2"/>
  <c r="E1164" i="2"/>
  <c r="F1163" i="2"/>
  <c r="I1163" i="2" s="1"/>
  <c r="J1158" i="1"/>
  <c r="K1158" i="1" s="1"/>
  <c r="H1159" i="1"/>
  <c r="G1159" i="1"/>
  <c r="D1161" i="1"/>
  <c r="E1161" i="1" s="1"/>
  <c r="I1161" i="1" s="1"/>
  <c r="F1160" i="1"/>
  <c r="T1181" i="6" l="1"/>
  <c r="S1182" i="6"/>
  <c r="Q1182" i="6"/>
  <c r="AP1183" i="6"/>
  <c r="AN1183" i="6"/>
  <c r="AM1183" i="6"/>
  <c r="AL1183" i="6"/>
  <c r="AD1183" i="6"/>
  <c r="AB1183" i="6"/>
  <c r="Z1183" i="6"/>
  <c r="AA1183" i="6"/>
  <c r="AE1183" i="6" s="1"/>
  <c r="Y1184" i="6"/>
  <c r="O1183" i="6"/>
  <c r="M1184" i="6"/>
  <c r="N1183" i="6"/>
  <c r="R1183" i="6"/>
  <c r="P1183" i="6"/>
  <c r="T1182" i="6"/>
  <c r="AC1182" i="6"/>
  <c r="AF1182" i="6" s="1"/>
  <c r="AG1182" i="6" s="1"/>
  <c r="AQ1183" i="6"/>
  <c r="AK1184" i="6"/>
  <c r="AQ1182" i="6"/>
  <c r="AR1182" i="6" s="1"/>
  <c r="AS1182" i="6" s="1"/>
  <c r="M1187" i="4"/>
  <c r="V1188" i="4"/>
  <c r="U1189" i="4"/>
  <c r="Z1187" i="4"/>
  <c r="AA1186" i="4"/>
  <c r="AB1186" i="4" s="1"/>
  <c r="H1189" i="4"/>
  <c r="I1189" i="4" s="1"/>
  <c r="K1188" i="4"/>
  <c r="M1188" i="4" s="1"/>
  <c r="N1187" i="4"/>
  <c r="O1187" i="4" s="1"/>
  <c r="DM1195" i="3"/>
  <c r="DN1195" i="3" s="1"/>
  <c r="DO1195" i="3" s="1"/>
  <c r="DP1195" i="3" s="1"/>
  <c r="CE1162" i="3"/>
  <c r="CF1162" i="3" s="1"/>
  <c r="CG1162" i="3" s="1"/>
  <c r="CD1162" i="3"/>
  <c r="BB1163" i="3"/>
  <c r="BQ1163" i="3"/>
  <c r="CC1163" i="3" s="1"/>
  <c r="BP1166" i="3"/>
  <c r="CB1166" i="3" s="1"/>
  <c r="B1180" i="3"/>
  <c r="BA1166" i="3"/>
  <c r="BR1162" i="3"/>
  <c r="BS1162" i="3"/>
  <c r="BT1162" i="3" s="1"/>
  <c r="BU1162" i="3" s="1"/>
  <c r="BD1163" i="3"/>
  <c r="BE1163" i="3" s="1"/>
  <c r="BF1163" i="3" s="1"/>
  <c r="BC1163" i="3"/>
  <c r="D1176" i="3"/>
  <c r="E1176" i="3"/>
  <c r="F1176" i="3" s="1"/>
  <c r="G1176" i="3" s="1"/>
  <c r="C1177" i="3"/>
  <c r="CM1181" i="3"/>
  <c r="CQ1180" i="3"/>
  <c r="CN1180" i="3"/>
  <c r="CO1180" i="3" s="1"/>
  <c r="CP1180" i="3" s="1"/>
  <c r="V1161" i="2"/>
  <c r="G1163" i="2"/>
  <c r="T1163" i="2"/>
  <c r="U1162" i="2"/>
  <c r="Z1162" i="2" s="1"/>
  <c r="E1165" i="2"/>
  <c r="F1164" i="2"/>
  <c r="I1164" i="2" s="1"/>
  <c r="J1159" i="1"/>
  <c r="K1159" i="1" s="1"/>
  <c r="H1160" i="1"/>
  <c r="G1160" i="1"/>
  <c r="D1162" i="1"/>
  <c r="E1162" i="1" s="1"/>
  <c r="I1162" i="1" s="1"/>
  <c r="F1161" i="1"/>
  <c r="S1183" i="6" l="1"/>
  <c r="M1185" i="6"/>
  <c r="O1184" i="6"/>
  <c r="P1184" i="6"/>
  <c r="R1184" i="6"/>
  <c r="N1184" i="6"/>
  <c r="AC1183" i="6"/>
  <c r="AF1183" i="6" s="1"/>
  <c r="AG1183" i="6" s="1"/>
  <c r="Q1183" i="6"/>
  <c r="T1183" i="6" s="1"/>
  <c r="AD1184" i="6"/>
  <c r="AB1184" i="6"/>
  <c r="Z1184" i="6"/>
  <c r="AA1184" i="6"/>
  <c r="AE1184" i="6" s="1"/>
  <c r="Y1185" i="6"/>
  <c r="AP1184" i="6"/>
  <c r="AN1184" i="6"/>
  <c r="AL1184" i="6"/>
  <c r="AO1184" i="6" s="1"/>
  <c r="AM1184" i="6"/>
  <c r="AQ1184" i="6" s="1"/>
  <c r="AK1185" i="6"/>
  <c r="AO1183" i="6"/>
  <c r="AR1183" i="6" s="1"/>
  <c r="AS1183" i="6" s="1"/>
  <c r="X1188" i="4"/>
  <c r="V1189" i="4"/>
  <c r="AA1187" i="4"/>
  <c r="AB1187" i="4" s="1"/>
  <c r="U1190" i="4"/>
  <c r="Z1188" i="4"/>
  <c r="H1190" i="4"/>
  <c r="K1189" i="4"/>
  <c r="M1189" i="4" s="1"/>
  <c r="N1188" i="4"/>
  <c r="O1188" i="4" s="1"/>
  <c r="I1190" i="4"/>
  <c r="DM1196" i="3"/>
  <c r="DN1196" i="3" s="1"/>
  <c r="DO1196" i="3" s="1"/>
  <c r="DP1196" i="3" s="1"/>
  <c r="CE1163" i="3"/>
  <c r="CF1163" i="3" s="1"/>
  <c r="CG1163" i="3" s="1"/>
  <c r="CD1163" i="3"/>
  <c r="BB1164" i="3"/>
  <c r="BQ1164" i="3"/>
  <c r="CC1164" i="3" s="1"/>
  <c r="BP1167" i="3"/>
  <c r="CB1167" i="3" s="1"/>
  <c r="B1181" i="3"/>
  <c r="BA1167" i="3"/>
  <c r="BR1163" i="3"/>
  <c r="BS1163" i="3"/>
  <c r="BT1163" i="3" s="1"/>
  <c r="BU1163" i="3" s="1"/>
  <c r="BD1164" i="3"/>
  <c r="BE1164" i="3" s="1"/>
  <c r="BF1164" i="3" s="1"/>
  <c r="BC1164" i="3"/>
  <c r="D1177" i="3"/>
  <c r="E1177" i="3"/>
  <c r="F1177" i="3" s="1"/>
  <c r="G1177" i="3" s="1"/>
  <c r="C1178" i="3"/>
  <c r="CM1182" i="3"/>
  <c r="CQ1181" i="3"/>
  <c r="CN1181" i="3"/>
  <c r="CO1181" i="3" s="1"/>
  <c r="CP1181" i="3" s="1"/>
  <c r="V1162" i="2"/>
  <c r="G1164" i="2"/>
  <c r="T1164" i="2"/>
  <c r="U1163" i="2"/>
  <c r="Z1163" i="2" s="1"/>
  <c r="F1165" i="2"/>
  <c r="I1165" i="2" s="1"/>
  <c r="E1166" i="2"/>
  <c r="J1160" i="1"/>
  <c r="K1160" i="1" s="1"/>
  <c r="G1161" i="1"/>
  <c r="H1161" i="1"/>
  <c r="D1163" i="1"/>
  <c r="E1163" i="1" s="1"/>
  <c r="I1163" i="1" s="1"/>
  <c r="F1162" i="1"/>
  <c r="AR1184" i="6" l="1"/>
  <c r="AS1184" i="6" s="1"/>
  <c r="AC1184" i="6"/>
  <c r="AF1184" i="6" s="1"/>
  <c r="AG1184" i="6" s="1"/>
  <c r="AD1185" i="6"/>
  <c r="AB1185" i="6"/>
  <c r="Z1185" i="6"/>
  <c r="AA1185" i="6"/>
  <c r="AE1185" i="6" s="1"/>
  <c r="Y1186" i="6"/>
  <c r="Q1184" i="6"/>
  <c r="S1184" i="6"/>
  <c r="AP1185" i="6"/>
  <c r="AN1185" i="6"/>
  <c r="AL1185" i="6"/>
  <c r="AM1185" i="6"/>
  <c r="P1185" i="6"/>
  <c r="M1186" i="6"/>
  <c r="R1185" i="6"/>
  <c r="O1185" i="6"/>
  <c r="N1185" i="6"/>
  <c r="AK1186" i="6"/>
  <c r="V1190" i="4"/>
  <c r="X1190" i="4" s="1"/>
  <c r="U1191" i="4"/>
  <c r="X1189" i="4"/>
  <c r="Z1189" i="4" s="1"/>
  <c r="AA1188" i="4"/>
  <c r="AB1188" i="4" s="1"/>
  <c r="H1191" i="4"/>
  <c r="I1191" i="4" s="1"/>
  <c r="K1190" i="4"/>
  <c r="M1190" i="4" s="1"/>
  <c r="N1189" i="4"/>
  <c r="O1189" i="4" s="1"/>
  <c r="DM1197" i="3"/>
  <c r="DN1197" i="3" s="1"/>
  <c r="DO1197" i="3" s="1"/>
  <c r="DP1197" i="3" s="1"/>
  <c r="CE1164" i="3"/>
  <c r="CF1164" i="3" s="1"/>
  <c r="CD1164" i="3"/>
  <c r="BB1165" i="3"/>
  <c r="BQ1165" i="3"/>
  <c r="CC1165" i="3" s="1"/>
  <c r="BP1168" i="3"/>
  <c r="CB1168" i="3" s="1"/>
  <c r="B1182" i="3"/>
  <c r="BA1168" i="3"/>
  <c r="BS1164" i="3"/>
  <c r="BT1164" i="3" s="1"/>
  <c r="BU1164" i="3" s="1"/>
  <c r="BR1164" i="3"/>
  <c r="BD1165" i="3"/>
  <c r="BE1165" i="3" s="1"/>
  <c r="BF1165" i="3" s="1"/>
  <c r="BC1165" i="3"/>
  <c r="E1178" i="3"/>
  <c r="F1178" i="3" s="1"/>
  <c r="G1178" i="3" s="1"/>
  <c r="D1178" i="3"/>
  <c r="C1179" i="3"/>
  <c r="CM1183" i="3"/>
  <c r="CQ1182" i="3"/>
  <c r="CN1182" i="3"/>
  <c r="CO1182" i="3" s="1"/>
  <c r="CP1182" i="3" s="1"/>
  <c r="V1163" i="2"/>
  <c r="G1165" i="2"/>
  <c r="T1165" i="2"/>
  <c r="U1164" i="2"/>
  <c r="Z1164" i="2" s="1"/>
  <c r="E1167" i="2"/>
  <c r="F1166" i="2"/>
  <c r="I1166" i="2" s="1"/>
  <c r="G1162" i="1"/>
  <c r="H1162" i="1"/>
  <c r="J1161" i="1"/>
  <c r="K1161" i="1" s="1"/>
  <c r="D1164" i="1"/>
  <c r="E1164" i="1" s="1"/>
  <c r="I1164" i="1" s="1"/>
  <c r="F1163" i="1"/>
  <c r="S1185" i="6" l="1"/>
  <c r="T1184" i="6"/>
  <c r="AO1185" i="6"/>
  <c r="AQ1185" i="6"/>
  <c r="AR1185" i="6" s="1"/>
  <c r="AS1185" i="6" s="1"/>
  <c r="AP1186" i="6"/>
  <c r="AN1186" i="6"/>
  <c r="AL1186" i="6"/>
  <c r="AM1186" i="6"/>
  <c r="AC1185" i="6"/>
  <c r="AF1185" i="6" s="1"/>
  <c r="AG1185" i="6" s="1"/>
  <c r="AD1186" i="6"/>
  <c r="AB1186" i="6"/>
  <c r="AA1186" i="6"/>
  <c r="AE1186" i="6" s="1"/>
  <c r="Z1186" i="6"/>
  <c r="Y1187" i="6"/>
  <c r="N1186" i="6"/>
  <c r="M1187" i="6"/>
  <c r="P1186" i="6"/>
  <c r="O1186" i="6"/>
  <c r="R1186" i="6"/>
  <c r="Q1185" i="6"/>
  <c r="T1185" i="6" s="1"/>
  <c r="AK1187" i="6"/>
  <c r="AQ1186" i="6"/>
  <c r="V1191" i="4"/>
  <c r="X1191" i="4" s="1"/>
  <c r="U1192" i="4"/>
  <c r="AA1189" i="4"/>
  <c r="AB1189" i="4" s="1"/>
  <c r="Z1190" i="4"/>
  <c r="H1192" i="4"/>
  <c r="I1192" i="4" s="1"/>
  <c r="K1191" i="4"/>
  <c r="M1191" i="4" s="1"/>
  <c r="N1190" i="4"/>
  <c r="O1190" i="4" s="1"/>
  <c r="DM1198" i="3"/>
  <c r="DN1198" i="3" s="1"/>
  <c r="DO1198" i="3" s="1"/>
  <c r="DP1198" i="3" s="1"/>
  <c r="CE1165" i="3"/>
  <c r="CF1165" i="3" s="1"/>
  <c r="CG1165" i="3" s="1"/>
  <c r="CD1165" i="3"/>
  <c r="CG1164" i="3"/>
  <c r="BB1166" i="3"/>
  <c r="BQ1166" i="3"/>
  <c r="CC1166" i="3" s="1"/>
  <c r="BP1169" i="3"/>
  <c r="CB1169" i="3" s="1"/>
  <c r="B1183" i="3"/>
  <c r="BA1169" i="3"/>
  <c r="BS1165" i="3"/>
  <c r="BT1165" i="3" s="1"/>
  <c r="BU1165" i="3" s="1"/>
  <c r="BR1165" i="3"/>
  <c r="BD1166" i="3"/>
  <c r="BE1166" i="3" s="1"/>
  <c r="BF1166" i="3" s="1"/>
  <c r="BC1166" i="3"/>
  <c r="E1179" i="3"/>
  <c r="F1179" i="3" s="1"/>
  <c r="G1179" i="3" s="1"/>
  <c r="D1179" i="3"/>
  <c r="C1180" i="3"/>
  <c r="CM1184" i="3"/>
  <c r="CQ1183" i="3"/>
  <c r="CN1183" i="3"/>
  <c r="CO1183" i="3" s="1"/>
  <c r="CP1183" i="3" s="1"/>
  <c r="V1164" i="2"/>
  <c r="G1166" i="2"/>
  <c r="U1165" i="2"/>
  <c r="Z1165" i="2" s="1"/>
  <c r="T1166" i="2"/>
  <c r="F1167" i="2"/>
  <c r="I1167" i="2" s="1"/>
  <c r="E1168" i="2"/>
  <c r="J1162" i="1"/>
  <c r="K1162" i="1" s="1"/>
  <c r="H1163" i="1"/>
  <c r="G1163" i="1"/>
  <c r="D1165" i="1"/>
  <c r="E1165" i="1" s="1"/>
  <c r="I1165" i="1" s="1"/>
  <c r="F1164" i="1"/>
  <c r="S1186" i="6" l="1"/>
  <c r="R1187" i="6"/>
  <c r="N1187" i="6"/>
  <c r="O1187" i="6"/>
  <c r="S1187" i="6" s="1"/>
  <c r="M1188" i="6"/>
  <c r="P1187" i="6"/>
  <c r="AD1187" i="6"/>
  <c r="AB1187" i="6"/>
  <c r="Z1187" i="6"/>
  <c r="AA1187" i="6"/>
  <c r="AE1187" i="6" s="1"/>
  <c r="Y1188" i="6"/>
  <c r="AP1187" i="6"/>
  <c r="AN1187" i="6"/>
  <c r="AM1187" i="6"/>
  <c r="AL1187" i="6"/>
  <c r="AC1186" i="6"/>
  <c r="AF1186" i="6" s="1"/>
  <c r="AG1186" i="6" s="1"/>
  <c r="Q1186" i="6"/>
  <c r="T1186" i="6" s="1"/>
  <c r="AK1188" i="6"/>
  <c r="AO1186" i="6"/>
  <c r="AR1186" i="6" s="1"/>
  <c r="AS1186" i="6" s="1"/>
  <c r="V1192" i="4"/>
  <c r="Z1191" i="4"/>
  <c r="AA1190" i="4"/>
  <c r="AB1190" i="4" s="1"/>
  <c r="U1193" i="4"/>
  <c r="H1193" i="4"/>
  <c r="K1192" i="4"/>
  <c r="M1192" i="4" s="1"/>
  <c r="N1191" i="4"/>
  <c r="O1191" i="4" s="1"/>
  <c r="I1193" i="4"/>
  <c r="DM1199" i="3"/>
  <c r="DN1199" i="3" s="1"/>
  <c r="DO1199" i="3" s="1"/>
  <c r="DP1199" i="3" s="1"/>
  <c r="CE1166" i="3"/>
  <c r="CF1166" i="3" s="1"/>
  <c r="CG1166" i="3" s="1"/>
  <c r="CD1166" i="3"/>
  <c r="BB1167" i="3"/>
  <c r="BQ1167" i="3"/>
  <c r="CC1167" i="3" s="1"/>
  <c r="BP1170" i="3"/>
  <c r="CB1170" i="3" s="1"/>
  <c r="B1184" i="3"/>
  <c r="BA1170" i="3"/>
  <c r="BR1166" i="3"/>
  <c r="BS1166" i="3"/>
  <c r="BT1166" i="3" s="1"/>
  <c r="BU1166" i="3" s="1"/>
  <c r="BD1167" i="3"/>
  <c r="BE1167" i="3" s="1"/>
  <c r="BF1167" i="3" s="1"/>
  <c r="BC1167" i="3"/>
  <c r="E1180" i="3"/>
  <c r="F1180" i="3" s="1"/>
  <c r="G1180" i="3" s="1"/>
  <c r="D1180" i="3"/>
  <c r="C1181" i="3"/>
  <c r="CM1185" i="3"/>
  <c r="CQ1184" i="3"/>
  <c r="CN1184" i="3"/>
  <c r="CO1184" i="3" s="1"/>
  <c r="CP1184" i="3" s="1"/>
  <c r="V1165" i="2"/>
  <c r="G1167" i="2"/>
  <c r="T1167" i="2"/>
  <c r="U1166" i="2"/>
  <c r="Z1166" i="2" s="1"/>
  <c r="E1169" i="2"/>
  <c r="F1168" i="2"/>
  <c r="I1168" i="2" s="1"/>
  <c r="J1163" i="1"/>
  <c r="K1163" i="1" s="1"/>
  <c r="H1164" i="1"/>
  <c r="G1164" i="1"/>
  <c r="D1166" i="1"/>
  <c r="E1166" i="1" s="1"/>
  <c r="I1166" i="1" s="1"/>
  <c r="F1165" i="1"/>
  <c r="AQ1187" i="6" l="1"/>
  <c r="Q1187" i="6"/>
  <c r="T1187" i="6" s="1"/>
  <c r="AD1188" i="6"/>
  <c r="AB1188" i="6"/>
  <c r="Z1188" i="6"/>
  <c r="AA1188" i="6"/>
  <c r="AE1188" i="6" s="1"/>
  <c r="Y1189" i="6"/>
  <c r="AC1187" i="6"/>
  <c r="AF1187" i="6" s="1"/>
  <c r="AG1187" i="6" s="1"/>
  <c r="P1188" i="6"/>
  <c r="M1189" i="6"/>
  <c r="R1188" i="6"/>
  <c r="O1188" i="6"/>
  <c r="N1188" i="6"/>
  <c r="AP1188" i="6"/>
  <c r="AN1188" i="6"/>
  <c r="AL1188" i="6"/>
  <c r="AM1188" i="6"/>
  <c r="AK1189" i="6"/>
  <c r="AO1187" i="6"/>
  <c r="AR1187" i="6" s="1"/>
  <c r="AS1187" i="6" s="1"/>
  <c r="V1193" i="4"/>
  <c r="X1193" i="4" s="1"/>
  <c r="Z1193" i="4" s="1"/>
  <c r="X1192" i="4"/>
  <c r="U1194" i="4"/>
  <c r="Z1192" i="4"/>
  <c r="AA1191" i="4"/>
  <c r="AB1191" i="4" s="1"/>
  <c r="H1194" i="4"/>
  <c r="I1194" i="4" s="1"/>
  <c r="K1193" i="4"/>
  <c r="N1192" i="4"/>
  <c r="O1192" i="4" s="1"/>
  <c r="DM1200" i="3"/>
  <c r="DN1200" i="3" s="1"/>
  <c r="DO1200" i="3" s="1"/>
  <c r="DP1200" i="3" s="1"/>
  <c r="CE1167" i="3"/>
  <c r="CF1167" i="3" s="1"/>
  <c r="CG1167" i="3" s="1"/>
  <c r="CD1167" i="3"/>
  <c r="BB1168" i="3"/>
  <c r="BQ1168" i="3"/>
  <c r="CC1168" i="3" s="1"/>
  <c r="BP1171" i="3"/>
  <c r="CB1171" i="3" s="1"/>
  <c r="B1185" i="3"/>
  <c r="BA1171" i="3"/>
  <c r="BS1167" i="3"/>
  <c r="BT1167" i="3" s="1"/>
  <c r="BU1167" i="3" s="1"/>
  <c r="BR1167" i="3"/>
  <c r="BD1168" i="3"/>
  <c r="BE1168" i="3" s="1"/>
  <c r="BF1168" i="3" s="1"/>
  <c r="BC1168" i="3"/>
  <c r="E1181" i="3"/>
  <c r="F1181" i="3" s="1"/>
  <c r="G1181" i="3" s="1"/>
  <c r="D1181" i="3"/>
  <c r="C1182" i="3"/>
  <c r="CM1186" i="3"/>
  <c r="CQ1185" i="3"/>
  <c r="CN1185" i="3"/>
  <c r="CO1185" i="3" s="1"/>
  <c r="CP1185" i="3" s="1"/>
  <c r="V1166" i="2"/>
  <c r="G1168" i="2"/>
  <c r="T1168" i="2"/>
  <c r="U1167" i="2"/>
  <c r="Z1167" i="2" s="1"/>
  <c r="E1170" i="2"/>
  <c r="F1169" i="2"/>
  <c r="I1169" i="2" s="1"/>
  <c r="J1164" i="1"/>
  <c r="K1164" i="1" s="1"/>
  <c r="H1165" i="1"/>
  <c r="G1165" i="1"/>
  <c r="D1167" i="1"/>
  <c r="E1167" i="1" s="1"/>
  <c r="I1167" i="1" s="1"/>
  <c r="F1166" i="1"/>
  <c r="AQ1188" i="6" l="1"/>
  <c r="S1188" i="6"/>
  <c r="N1189" i="6"/>
  <c r="P1189" i="6"/>
  <c r="O1189" i="6"/>
  <c r="M1190" i="6"/>
  <c r="R1189" i="6"/>
  <c r="Q1188" i="6"/>
  <c r="T1188" i="6" s="1"/>
  <c r="AD1189" i="6"/>
  <c r="AB1189" i="6"/>
  <c r="Z1189" i="6"/>
  <c r="AA1189" i="6"/>
  <c r="AE1189" i="6" s="1"/>
  <c r="Y1190" i="6"/>
  <c r="AP1189" i="6"/>
  <c r="AN1189" i="6"/>
  <c r="AL1189" i="6"/>
  <c r="AM1189" i="6"/>
  <c r="AQ1189" i="6" s="1"/>
  <c r="AC1188" i="6"/>
  <c r="AF1188" i="6" s="1"/>
  <c r="AG1188" i="6" s="1"/>
  <c r="AK1190" i="6"/>
  <c r="AO1188" i="6"/>
  <c r="AR1188" i="6" s="1"/>
  <c r="AS1188" i="6" s="1"/>
  <c r="V1194" i="4"/>
  <c r="M1193" i="4"/>
  <c r="U1195" i="4"/>
  <c r="AA1193" i="4"/>
  <c r="AB1193" i="4" s="1"/>
  <c r="AA1192" i="4"/>
  <c r="AB1192" i="4" s="1"/>
  <c r="H1195" i="4"/>
  <c r="I1195" i="4" s="1"/>
  <c r="K1194" i="4"/>
  <c r="M1194" i="4" s="1"/>
  <c r="N1193" i="4"/>
  <c r="O1193" i="4" s="1"/>
  <c r="DM1201" i="3"/>
  <c r="DN1201" i="3" s="1"/>
  <c r="DO1201" i="3" s="1"/>
  <c r="DP1201" i="3" s="1"/>
  <c r="CE1168" i="3"/>
  <c r="CF1168" i="3" s="1"/>
  <c r="CG1168" i="3" s="1"/>
  <c r="CD1168" i="3"/>
  <c r="BB1169" i="3"/>
  <c r="BQ1169" i="3"/>
  <c r="CC1169" i="3" s="1"/>
  <c r="BS1168" i="3"/>
  <c r="BT1168" i="3" s="1"/>
  <c r="BU1168" i="3" s="1"/>
  <c r="BR1168" i="3"/>
  <c r="BP1172" i="3"/>
  <c r="CB1172" i="3" s="1"/>
  <c r="B1186" i="3"/>
  <c r="BA1172" i="3"/>
  <c r="BD1169" i="3"/>
  <c r="BE1169" i="3" s="1"/>
  <c r="BF1169" i="3" s="1"/>
  <c r="BC1169" i="3"/>
  <c r="E1182" i="3"/>
  <c r="F1182" i="3" s="1"/>
  <c r="G1182" i="3" s="1"/>
  <c r="D1182" i="3"/>
  <c r="C1183" i="3"/>
  <c r="CM1187" i="3"/>
  <c r="CQ1186" i="3"/>
  <c r="CN1186" i="3"/>
  <c r="CO1186" i="3" s="1"/>
  <c r="CP1186" i="3" s="1"/>
  <c r="V1167" i="2"/>
  <c r="G1169" i="2"/>
  <c r="T1169" i="2"/>
  <c r="U1168" i="2"/>
  <c r="Z1168" i="2" s="1"/>
  <c r="E1171" i="2"/>
  <c r="F1170" i="2"/>
  <c r="I1170" i="2" s="1"/>
  <c r="J1165" i="1"/>
  <c r="K1165" i="1" s="1"/>
  <c r="H1166" i="1"/>
  <c r="G1166" i="1"/>
  <c r="D1168" i="1"/>
  <c r="E1168" i="1" s="1"/>
  <c r="I1168" i="1" s="1"/>
  <c r="F1167" i="1"/>
  <c r="Q1189" i="6" l="1"/>
  <c r="AD1190" i="6"/>
  <c r="AB1190" i="6"/>
  <c r="Z1190" i="6"/>
  <c r="AA1190" i="6"/>
  <c r="AE1190" i="6" s="1"/>
  <c r="Y1191" i="6"/>
  <c r="AP1190" i="6"/>
  <c r="AN1190" i="6"/>
  <c r="AM1190" i="6"/>
  <c r="AL1190" i="6"/>
  <c r="AO1190" i="6" s="1"/>
  <c r="AC1189" i="6"/>
  <c r="AF1189" i="6" s="1"/>
  <c r="AG1189" i="6" s="1"/>
  <c r="P1190" i="6"/>
  <c r="M1191" i="6"/>
  <c r="O1190" i="6"/>
  <c r="N1190" i="6"/>
  <c r="R1190" i="6"/>
  <c r="S1189" i="6"/>
  <c r="T1189" i="6" s="1"/>
  <c r="AO1189" i="6"/>
  <c r="AR1189" i="6" s="1"/>
  <c r="AS1189" i="6" s="1"/>
  <c r="AK1191" i="6"/>
  <c r="V1195" i="4"/>
  <c r="U1196" i="4"/>
  <c r="X1194" i="4"/>
  <c r="Z1194" i="4" s="1"/>
  <c r="H1196" i="4"/>
  <c r="I1196" i="4" s="1"/>
  <c r="K1195" i="4"/>
  <c r="M1195" i="4" s="1"/>
  <c r="N1194" i="4"/>
  <c r="O1194" i="4" s="1"/>
  <c r="DM1202" i="3"/>
  <c r="DN1202" i="3" s="1"/>
  <c r="DO1202" i="3" s="1"/>
  <c r="DP1202" i="3" s="1"/>
  <c r="CE1169" i="3"/>
  <c r="CF1169" i="3"/>
  <c r="CD1169" i="3"/>
  <c r="BB1170" i="3"/>
  <c r="BQ1170" i="3"/>
  <c r="CC1170" i="3" s="1"/>
  <c r="BP1173" i="3"/>
  <c r="CB1173" i="3" s="1"/>
  <c r="B1187" i="3"/>
  <c r="BA1173" i="3"/>
  <c r="BS1169" i="3"/>
  <c r="BT1169" i="3" s="1"/>
  <c r="BU1169" i="3" s="1"/>
  <c r="BR1169" i="3"/>
  <c r="BD1170" i="3"/>
  <c r="BE1170" i="3" s="1"/>
  <c r="BF1170" i="3" s="1"/>
  <c r="BC1170" i="3"/>
  <c r="D1183" i="3"/>
  <c r="E1183" i="3"/>
  <c r="F1183" i="3" s="1"/>
  <c r="G1183" i="3" s="1"/>
  <c r="C1184" i="3"/>
  <c r="CM1188" i="3"/>
  <c r="CQ1187" i="3"/>
  <c r="CN1187" i="3"/>
  <c r="CO1187" i="3" s="1"/>
  <c r="CP1187" i="3" s="1"/>
  <c r="V1168" i="2"/>
  <c r="G1170" i="2"/>
  <c r="T1170" i="2"/>
  <c r="U1169" i="2"/>
  <c r="Z1169" i="2" s="1"/>
  <c r="F1171" i="2"/>
  <c r="I1171" i="2" s="1"/>
  <c r="E1172" i="2"/>
  <c r="J1166" i="1"/>
  <c r="K1166" i="1" s="1"/>
  <c r="H1167" i="1"/>
  <c r="G1167" i="1"/>
  <c r="D1169" i="1"/>
  <c r="E1169" i="1" s="1"/>
  <c r="I1169" i="1" s="1"/>
  <c r="F1168" i="1"/>
  <c r="Q1190" i="6" l="1"/>
  <c r="AD1191" i="6"/>
  <c r="AB1191" i="6"/>
  <c r="Z1191" i="6"/>
  <c r="AA1191" i="6"/>
  <c r="AE1191" i="6" s="1"/>
  <c r="Y1192" i="6"/>
  <c r="AC1190" i="6"/>
  <c r="AF1190" i="6" s="1"/>
  <c r="AG1190" i="6" s="1"/>
  <c r="N1191" i="6"/>
  <c r="M1192" i="6"/>
  <c r="R1191" i="6"/>
  <c r="P1191" i="6"/>
  <c r="O1191" i="6"/>
  <c r="S1191" i="6" s="1"/>
  <c r="AP1191" i="6"/>
  <c r="AN1191" i="6"/>
  <c r="AL1191" i="6"/>
  <c r="AO1191" i="6" s="1"/>
  <c r="AM1191" i="6"/>
  <c r="S1190" i="6"/>
  <c r="T1190" i="6" s="1"/>
  <c r="AK1192" i="6"/>
  <c r="AQ1190" i="6"/>
  <c r="AR1190" i="6" s="1"/>
  <c r="AS1190" i="6" s="1"/>
  <c r="X1195" i="4"/>
  <c r="Z1195" i="4" s="1"/>
  <c r="V1196" i="4"/>
  <c r="X1196" i="4" s="1"/>
  <c r="AA1194" i="4"/>
  <c r="AB1194" i="4" s="1"/>
  <c r="U1197" i="4"/>
  <c r="H1197" i="4"/>
  <c r="K1196" i="4"/>
  <c r="M1196" i="4" s="1"/>
  <c r="N1195" i="4"/>
  <c r="O1195" i="4" s="1"/>
  <c r="I1197" i="4"/>
  <c r="DM1203" i="3"/>
  <c r="DN1203" i="3" s="1"/>
  <c r="DO1203" i="3" s="1"/>
  <c r="DP1203" i="3" s="1"/>
  <c r="CE1170" i="3"/>
  <c r="CF1170" i="3" s="1"/>
  <c r="CG1170" i="3" s="1"/>
  <c r="CD1170" i="3"/>
  <c r="CG1169" i="3"/>
  <c r="BB1171" i="3"/>
  <c r="BQ1171" i="3"/>
  <c r="CC1171" i="3" s="1"/>
  <c r="BP1174" i="3"/>
  <c r="CB1174" i="3" s="1"/>
  <c r="BA1174" i="3"/>
  <c r="B1188" i="3"/>
  <c r="BS1170" i="3"/>
  <c r="BT1170" i="3" s="1"/>
  <c r="BU1170" i="3" s="1"/>
  <c r="BR1170" i="3"/>
  <c r="BD1171" i="3"/>
  <c r="BE1171" i="3" s="1"/>
  <c r="BF1171" i="3" s="1"/>
  <c r="BC1171" i="3"/>
  <c r="D1184" i="3"/>
  <c r="E1184" i="3"/>
  <c r="F1184" i="3" s="1"/>
  <c r="G1184" i="3" s="1"/>
  <c r="C1185" i="3"/>
  <c r="CM1189" i="3"/>
  <c r="CQ1188" i="3"/>
  <c r="CN1188" i="3"/>
  <c r="CO1188" i="3" s="1"/>
  <c r="CP1188" i="3" s="1"/>
  <c r="V1169" i="2"/>
  <c r="G1171" i="2"/>
  <c r="T1171" i="2"/>
  <c r="U1170" i="2"/>
  <c r="Z1170" i="2" s="1"/>
  <c r="E1173" i="2"/>
  <c r="F1172" i="2"/>
  <c r="I1172" i="2" s="1"/>
  <c r="J1167" i="1"/>
  <c r="K1167" i="1" s="1"/>
  <c r="H1168" i="1"/>
  <c r="G1168" i="1"/>
  <c r="D1170" i="1"/>
  <c r="E1170" i="1" s="1"/>
  <c r="I1170" i="1" s="1"/>
  <c r="F1169" i="1"/>
  <c r="Q1191" i="6" l="1"/>
  <c r="AC1191" i="6"/>
  <c r="AF1191" i="6" s="1"/>
  <c r="AG1191" i="6" s="1"/>
  <c r="AB1192" i="6"/>
  <c r="AD1192" i="6"/>
  <c r="Z1192" i="6"/>
  <c r="AA1192" i="6"/>
  <c r="AE1192" i="6" s="1"/>
  <c r="Y1193" i="6"/>
  <c r="O1192" i="6"/>
  <c r="N1192" i="6"/>
  <c r="M1193" i="6"/>
  <c r="P1192" i="6"/>
  <c r="R1192" i="6"/>
  <c r="AP1192" i="6"/>
  <c r="AN1192" i="6"/>
  <c r="AM1192" i="6"/>
  <c r="AL1192" i="6"/>
  <c r="T1191" i="6"/>
  <c r="AQ1191" i="6"/>
  <c r="AR1191" i="6" s="1"/>
  <c r="AS1191" i="6" s="1"/>
  <c r="AK1193" i="6"/>
  <c r="V1197" i="4"/>
  <c r="X1197" i="4" s="1"/>
  <c r="U1198" i="4"/>
  <c r="Z1196" i="4"/>
  <c r="AA1195" i="4"/>
  <c r="AB1195" i="4" s="1"/>
  <c r="H1198" i="4"/>
  <c r="I1198" i="4" s="1"/>
  <c r="K1197" i="4"/>
  <c r="N1196" i="4"/>
  <c r="O1196" i="4" s="1"/>
  <c r="DM1204" i="3"/>
  <c r="DN1204" i="3" s="1"/>
  <c r="DO1204" i="3" s="1"/>
  <c r="DP1204" i="3" s="1"/>
  <c r="CE1171" i="3"/>
  <c r="CF1171" i="3" s="1"/>
  <c r="CG1171" i="3" s="1"/>
  <c r="CD1171" i="3"/>
  <c r="BB1172" i="3"/>
  <c r="BQ1172" i="3"/>
  <c r="CC1172" i="3" s="1"/>
  <c r="BP1175" i="3"/>
  <c r="CB1175" i="3" s="1"/>
  <c r="B1189" i="3"/>
  <c r="BA1175" i="3"/>
  <c r="BS1171" i="3"/>
  <c r="BT1171" i="3" s="1"/>
  <c r="BU1171" i="3" s="1"/>
  <c r="BR1171" i="3"/>
  <c r="BD1172" i="3"/>
  <c r="BE1172" i="3" s="1"/>
  <c r="BF1172" i="3" s="1"/>
  <c r="BC1172" i="3"/>
  <c r="E1185" i="3"/>
  <c r="F1185" i="3" s="1"/>
  <c r="G1185" i="3" s="1"/>
  <c r="D1185" i="3"/>
  <c r="C1186" i="3"/>
  <c r="CM1190" i="3"/>
  <c r="CQ1189" i="3"/>
  <c r="CN1189" i="3"/>
  <c r="CO1189" i="3" s="1"/>
  <c r="CP1189" i="3" s="1"/>
  <c r="V1170" i="2"/>
  <c r="G1172" i="2"/>
  <c r="T1172" i="2"/>
  <c r="U1171" i="2"/>
  <c r="Z1171" i="2" s="1"/>
  <c r="F1173" i="2"/>
  <c r="I1173" i="2" s="1"/>
  <c r="E1174" i="2"/>
  <c r="J1168" i="1"/>
  <c r="K1168" i="1" s="1"/>
  <c r="G1169" i="1"/>
  <c r="H1169" i="1"/>
  <c r="D1171" i="1"/>
  <c r="E1171" i="1" s="1"/>
  <c r="I1171" i="1" s="1"/>
  <c r="F1170" i="1"/>
  <c r="Q1192" i="6" l="1"/>
  <c r="AQ1192" i="6"/>
  <c r="AD1193" i="6"/>
  <c r="AB1193" i="6"/>
  <c r="Z1193" i="6"/>
  <c r="AA1193" i="6"/>
  <c r="AE1193" i="6" s="1"/>
  <c r="Y1194" i="6"/>
  <c r="N1193" i="6"/>
  <c r="M1194" i="6"/>
  <c r="P1193" i="6"/>
  <c r="R1193" i="6"/>
  <c r="O1193" i="6"/>
  <c r="S1192" i="6"/>
  <c r="T1192" i="6" s="1"/>
  <c r="AP1193" i="6"/>
  <c r="AN1193" i="6"/>
  <c r="AM1193" i="6"/>
  <c r="AL1193" i="6"/>
  <c r="AC1192" i="6"/>
  <c r="AF1192" i="6" s="1"/>
  <c r="AG1192" i="6" s="1"/>
  <c r="AK1194" i="6"/>
  <c r="AQ1193" i="6"/>
  <c r="AO1192" i="6"/>
  <c r="AR1192" i="6" s="1"/>
  <c r="AS1192" i="6" s="1"/>
  <c r="V1198" i="4"/>
  <c r="AA1196" i="4"/>
  <c r="AB1196" i="4" s="1"/>
  <c r="Z1197" i="4"/>
  <c r="U1199" i="4"/>
  <c r="X1198" i="4"/>
  <c r="M1197" i="4"/>
  <c r="N1197" i="4" s="1"/>
  <c r="O1197" i="4" s="1"/>
  <c r="H1199" i="4"/>
  <c r="I1199" i="4" s="1"/>
  <c r="K1198" i="4"/>
  <c r="DM1205" i="3"/>
  <c r="DN1205" i="3" s="1"/>
  <c r="DO1205" i="3" s="1"/>
  <c r="DP1205" i="3" s="1"/>
  <c r="CE1172" i="3"/>
  <c r="CD1172" i="3"/>
  <c r="CF1172" i="3"/>
  <c r="BB1173" i="3"/>
  <c r="BC1173" i="3" s="1"/>
  <c r="BQ1173" i="3"/>
  <c r="CC1173" i="3" s="1"/>
  <c r="BP1176" i="3"/>
  <c r="CB1176" i="3" s="1"/>
  <c r="BA1176" i="3"/>
  <c r="B1190" i="3"/>
  <c r="BS1172" i="3"/>
  <c r="BT1172" i="3" s="1"/>
  <c r="BU1172" i="3" s="1"/>
  <c r="BR1172" i="3"/>
  <c r="E1186" i="3"/>
  <c r="F1186" i="3" s="1"/>
  <c r="G1186" i="3" s="1"/>
  <c r="D1186" i="3"/>
  <c r="C1187" i="3"/>
  <c r="CM1191" i="3"/>
  <c r="CQ1190" i="3"/>
  <c r="CN1190" i="3"/>
  <c r="CO1190" i="3" s="1"/>
  <c r="CP1190" i="3" s="1"/>
  <c r="V1171" i="2"/>
  <c r="G1173" i="2"/>
  <c r="T1173" i="2"/>
  <c r="U1172" i="2"/>
  <c r="Z1172" i="2" s="1"/>
  <c r="E1175" i="2"/>
  <c r="F1174" i="2"/>
  <c r="I1174" i="2" s="1"/>
  <c r="G1170" i="1"/>
  <c r="H1170" i="1"/>
  <c r="J1169" i="1"/>
  <c r="K1169" i="1" s="1"/>
  <c r="D1172" i="1"/>
  <c r="E1172" i="1" s="1"/>
  <c r="I1172" i="1" s="1"/>
  <c r="F1171" i="1"/>
  <c r="S1193" i="6" l="1"/>
  <c r="Q1193" i="6"/>
  <c r="T1193" i="6" s="1"/>
  <c r="M1195" i="6"/>
  <c r="R1194" i="6"/>
  <c r="N1194" i="6"/>
  <c r="P1194" i="6"/>
  <c r="O1194" i="6"/>
  <c r="AD1194" i="6"/>
  <c r="AB1194" i="6"/>
  <c r="AA1194" i="6"/>
  <c r="AE1194" i="6" s="1"/>
  <c r="Z1194" i="6"/>
  <c r="Y1195" i="6"/>
  <c r="AC1193" i="6"/>
  <c r="AF1193" i="6" s="1"/>
  <c r="AG1193" i="6" s="1"/>
  <c r="AP1194" i="6"/>
  <c r="AN1194" i="6"/>
  <c r="AM1194" i="6"/>
  <c r="AL1194" i="6"/>
  <c r="AO1193" i="6"/>
  <c r="AK1195" i="6"/>
  <c r="AQ1194" i="6"/>
  <c r="AR1193" i="6"/>
  <c r="AS1193" i="6" s="1"/>
  <c r="M1198" i="4"/>
  <c r="V1199" i="4"/>
  <c r="X1199" i="4" s="1"/>
  <c r="Z1198" i="4"/>
  <c r="AA1198" i="4" s="1"/>
  <c r="AB1198" i="4" s="1"/>
  <c r="U1200" i="4"/>
  <c r="AA1197" i="4"/>
  <c r="AB1197" i="4" s="1"/>
  <c r="H1200" i="4"/>
  <c r="I1200" i="4" s="1"/>
  <c r="K1199" i="4"/>
  <c r="M1199" i="4" s="1"/>
  <c r="N1198" i="4"/>
  <c r="O1198" i="4" s="1"/>
  <c r="DM1206" i="3"/>
  <c r="DN1206" i="3" s="1"/>
  <c r="DO1206" i="3" s="1"/>
  <c r="DP1206" i="3" s="1"/>
  <c r="CE1173" i="3"/>
  <c r="CF1173" i="3" s="1"/>
  <c r="CG1173" i="3" s="1"/>
  <c r="CD1173" i="3"/>
  <c r="CG1172" i="3"/>
  <c r="BD1173" i="3"/>
  <c r="BE1173" i="3" s="1"/>
  <c r="BF1173" i="3" s="1"/>
  <c r="BP1177" i="3"/>
  <c r="CB1177" i="3" s="1"/>
  <c r="B1191" i="3"/>
  <c r="BA1177" i="3"/>
  <c r="BB1174" i="3"/>
  <c r="BQ1174" i="3"/>
  <c r="CC1174" i="3" s="1"/>
  <c r="BS1173" i="3"/>
  <c r="BT1173" i="3" s="1"/>
  <c r="BU1173" i="3" s="1"/>
  <c r="BR1173" i="3"/>
  <c r="BC1174" i="3"/>
  <c r="BD1174" i="3"/>
  <c r="BE1174" i="3" s="1"/>
  <c r="BF1174" i="3" s="1"/>
  <c r="E1187" i="3"/>
  <c r="F1187" i="3" s="1"/>
  <c r="G1187" i="3" s="1"/>
  <c r="D1187" i="3"/>
  <c r="C1188" i="3"/>
  <c r="CM1192" i="3"/>
  <c r="CQ1191" i="3"/>
  <c r="CN1191" i="3"/>
  <c r="CO1191" i="3" s="1"/>
  <c r="CP1191" i="3" s="1"/>
  <c r="V1172" i="2"/>
  <c r="G1174" i="2"/>
  <c r="U1173" i="2"/>
  <c r="Z1173" i="2" s="1"/>
  <c r="T1174" i="2"/>
  <c r="E1176" i="2"/>
  <c r="F1175" i="2"/>
  <c r="I1175" i="2" s="1"/>
  <c r="J1170" i="1"/>
  <c r="K1170" i="1" s="1"/>
  <c r="H1171" i="1"/>
  <c r="G1171" i="1"/>
  <c r="D1173" i="1"/>
  <c r="E1173" i="1" s="1"/>
  <c r="I1173" i="1" s="1"/>
  <c r="F1172" i="1"/>
  <c r="S1194" i="6" l="1"/>
  <c r="Q1194" i="6"/>
  <c r="T1194" i="6" s="1"/>
  <c r="AC1194" i="6"/>
  <c r="AF1194" i="6" s="1"/>
  <c r="AG1194" i="6" s="1"/>
  <c r="AD1195" i="6"/>
  <c r="AB1195" i="6"/>
  <c r="Z1195" i="6"/>
  <c r="AA1195" i="6"/>
  <c r="AE1195" i="6" s="1"/>
  <c r="Y1196" i="6"/>
  <c r="AP1195" i="6"/>
  <c r="AN1195" i="6"/>
  <c r="AM1195" i="6"/>
  <c r="AL1195" i="6"/>
  <c r="R1195" i="6"/>
  <c r="N1195" i="6"/>
  <c r="P1195" i="6"/>
  <c r="O1195" i="6"/>
  <c r="M1196" i="6"/>
  <c r="AK1196" i="6"/>
  <c r="AO1194" i="6"/>
  <c r="AR1194" i="6" s="1"/>
  <c r="AS1194" i="6" s="1"/>
  <c r="V1200" i="4"/>
  <c r="X1200" i="4" s="1"/>
  <c r="Z1199" i="4"/>
  <c r="U1201" i="4"/>
  <c r="AA1199" i="4"/>
  <c r="AB1199" i="4" s="1"/>
  <c r="H1201" i="4"/>
  <c r="I1201" i="4" s="1"/>
  <c r="K1200" i="4"/>
  <c r="N1199" i="4"/>
  <c r="O1199" i="4" s="1"/>
  <c r="DM1207" i="3"/>
  <c r="DN1207" i="3" s="1"/>
  <c r="DO1207" i="3" s="1"/>
  <c r="DP1207" i="3" s="1"/>
  <c r="CE1174" i="3"/>
  <c r="CF1174" i="3" s="1"/>
  <c r="CG1174" i="3" s="1"/>
  <c r="CD1174" i="3"/>
  <c r="BS1174" i="3"/>
  <c r="BT1174" i="3" s="1"/>
  <c r="BU1174" i="3" s="1"/>
  <c r="BR1174" i="3"/>
  <c r="BP1178" i="3"/>
  <c r="CB1178" i="3" s="1"/>
  <c r="BA1178" i="3"/>
  <c r="B1192" i="3"/>
  <c r="BB1175" i="3"/>
  <c r="BQ1175" i="3"/>
  <c r="CC1175" i="3" s="1"/>
  <c r="BC1175" i="3"/>
  <c r="BD1175" i="3"/>
  <c r="BE1175" i="3" s="1"/>
  <c r="BF1175" i="3" s="1"/>
  <c r="D1188" i="3"/>
  <c r="E1188" i="3"/>
  <c r="F1188" i="3" s="1"/>
  <c r="G1188" i="3" s="1"/>
  <c r="C1189" i="3"/>
  <c r="CM1193" i="3"/>
  <c r="CQ1192" i="3"/>
  <c r="CN1192" i="3"/>
  <c r="CO1192" i="3" s="1"/>
  <c r="CP1192" i="3" s="1"/>
  <c r="V1173" i="2"/>
  <c r="G1175" i="2"/>
  <c r="T1175" i="2"/>
  <c r="U1174" i="2"/>
  <c r="Z1174" i="2" s="1"/>
  <c r="E1177" i="2"/>
  <c r="F1176" i="2"/>
  <c r="I1176" i="2" s="1"/>
  <c r="J1171" i="1"/>
  <c r="K1171" i="1" s="1"/>
  <c r="H1172" i="1"/>
  <c r="G1172" i="1"/>
  <c r="D1174" i="1"/>
  <c r="E1174" i="1" s="1"/>
  <c r="I1174" i="1" s="1"/>
  <c r="F1173" i="1"/>
  <c r="Q1195" i="6" l="1"/>
  <c r="S1195" i="6"/>
  <c r="AC1195" i="6"/>
  <c r="AF1195" i="6" s="1"/>
  <c r="AG1195" i="6" s="1"/>
  <c r="AD1196" i="6"/>
  <c r="AB1196" i="6"/>
  <c r="AA1196" i="6"/>
  <c r="AE1196" i="6" s="1"/>
  <c r="Z1196" i="6"/>
  <c r="Y1197" i="6"/>
  <c r="N1196" i="6"/>
  <c r="P1196" i="6"/>
  <c r="M1197" i="6"/>
  <c r="O1196" i="6"/>
  <c r="R1196" i="6"/>
  <c r="AP1196" i="6"/>
  <c r="AN1196" i="6"/>
  <c r="AM1196" i="6"/>
  <c r="AL1196" i="6"/>
  <c r="AQ1195" i="6"/>
  <c r="AO1195" i="6"/>
  <c r="AK1197" i="6"/>
  <c r="AQ1196" i="6"/>
  <c r="M1200" i="4"/>
  <c r="V1201" i="4"/>
  <c r="X1201" i="4" s="1"/>
  <c r="U1202" i="4"/>
  <c r="Z1200" i="4"/>
  <c r="H1202" i="4"/>
  <c r="I1202" i="4" s="1"/>
  <c r="K1201" i="4"/>
  <c r="N1200" i="4"/>
  <c r="O1200" i="4" s="1"/>
  <c r="DM1208" i="3"/>
  <c r="DN1208" i="3" s="1"/>
  <c r="DO1208" i="3" s="1"/>
  <c r="DP1208" i="3" s="1"/>
  <c r="CE1175" i="3"/>
  <c r="CF1175" i="3" s="1"/>
  <c r="CG1175" i="3" s="1"/>
  <c r="CD1175" i="3"/>
  <c r="BB1176" i="3"/>
  <c r="BQ1176" i="3"/>
  <c r="CC1176" i="3" s="1"/>
  <c r="BS1175" i="3"/>
  <c r="BT1175" i="3" s="1"/>
  <c r="BU1175" i="3" s="1"/>
  <c r="BR1175" i="3"/>
  <c r="BP1179" i="3"/>
  <c r="CB1179" i="3" s="1"/>
  <c r="BA1179" i="3"/>
  <c r="B1193" i="3"/>
  <c r="BC1176" i="3"/>
  <c r="BD1176" i="3"/>
  <c r="BE1176" i="3" s="1"/>
  <c r="BF1176" i="3" s="1"/>
  <c r="D1189" i="3"/>
  <c r="E1189" i="3"/>
  <c r="F1189" i="3" s="1"/>
  <c r="G1189" i="3" s="1"/>
  <c r="C1190" i="3"/>
  <c r="CM1194" i="3"/>
  <c r="CQ1193" i="3"/>
  <c r="CN1193" i="3"/>
  <c r="CO1193" i="3" s="1"/>
  <c r="CP1193" i="3" s="1"/>
  <c r="V1174" i="2"/>
  <c r="G1176" i="2"/>
  <c r="T1176" i="2"/>
  <c r="U1175" i="2"/>
  <c r="Z1175" i="2" s="1"/>
  <c r="F1177" i="2"/>
  <c r="I1177" i="2" s="1"/>
  <c r="E1178" i="2"/>
  <c r="J1172" i="1"/>
  <c r="K1172" i="1" s="1"/>
  <c r="H1173" i="1"/>
  <c r="G1173" i="1"/>
  <c r="D1175" i="1"/>
  <c r="E1175" i="1" s="1"/>
  <c r="I1175" i="1" s="1"/>
  <c r="F1174" i="1"/>
  <c r="T1195" i="6" l="1"/>
  <c r="Q1196" i="6"/>
  <c r="S1196" i="6"/>
  <c r="AD1197" i="6"/>
  <c r="AB1197" i="6"/>
  <c r="AA1197" i="6"/>
  <c r="AE1197" i="6" s="1"/>
  <c r="Z1197" i="6"/>
  <c r="Y1198" i="6"/>
  <c r="AP1197" i="6"/>
  <c r="AN1197" i="6"/>
  <c r="AL1197" i="6"/>
  <c r="AO1197" i="6" s="1"/>
  <c r="AM1197" i="6"/>
  <c r="AC1196" i="6"/>
  <c r="AF1196" i="6" s="1"/>
  <c r="AG1196" i="6" s="1"/>
  <c r="M1198" i="6"/>
  <c r="P1197" i="6"/>
  <c r="O1197" i="6"/>
  <c r="N1197" i="6"/>
  <c r="R1197" i="6"/>
  <c r="AO1196" i="6"/>
  <c r="AR1196" i="6" s="1"/>
  <c r="AS1196" i="6" s="1"/>
  <c r="AK1198" i="6"/>
  <c r="AR1195" i="6"/>
  <c r="AS1195" i="6" s="1"/>
  <c r="M1201" i="4"/>
  <c r="V1202" i="4"/>
  <c r="X1202" i="4" s="1"/>
  <c r="AA1200" i="4"/>
  <c r="AB1200" i="4" s="1"/>
  <c r="U1203" i="4"/>
  <c r="Z1201" i="4"/>
  <c r="H1203" i="4"/>
  <c r="I1203" i="4" s="1"/>
  <c r="K1202" i="4"/>
  <c r="M1202" i="4" s="1"/>
  <c r="N1202" i="4" s="1"/>
  <c r="O1202" i="4" s="1"/>
  <c r="N1201" i="4"/>
  <c r="O1201" i="4" s="1"/>
  <c r="DM1209" i="3"/>
  <c r="DN1209" i="3" s="1"/>
  <c r="DO1209" i="3" s="1"/>
  <c r="DP1209" i="3" s="1"/>
  <c r="CE1176" i="3"/>
  <c r="CF1176" i="3" s="1"/>
  <c r="CG1176" i="3" s="1"/>
  <c r="CD1176" i="3"/>
  <c r="BB1177" i="3"/>
  <c r="BQ1177" i="3"/>
  <c r="CC1177" i="3" s="1"/>
  <c r="BP1180" i="3"/>
  <c r="CB1180" i="3" s="1"/>
  <c r="B1194" i="3"/>
  <c r="BA1180" i="3"/>
  <c r="BS1176" i="3"/>
  <c r="BT1176" i="3" s="1"/>
  <c r="BU1176" i="3" s="1"/>
  <c r="BR1176" i="3"/>
  <c r="BC1177" i="3"/>
  <c r="BD1177" i="3"/>
  <c r="BE1177" i="3" s="1"/>
  <c r="BF1177" i="3" s="1"/>
  <c r="D1190" i="3"/>
  <c r="E1190" i="3"/>
  <c r="F1190" i="3" s="1"/>
  <c r="G1190" i="3" s="1"/>
  <c r="C1191" i="3"/>
  <c r="CM1195" i="3"/>
  <c r="CQ1194" i="3"/>
  <c r="CN1194" i="3"/>
  <c r="CO1194" i="3" s="1"/>
  <c r="CP1194" i="3" s="1"/>
  <c r="V1175" i="2"/>
  <c r="G1177" i="2"/>
  <c r="T1177" i="2"/>
  <c r="U1176" i="2"/>
  <c r="Z1176" i="2" s="1"/>
  <c r="E1179" i="2"/>
  <c r="F1178" i="2"/>
  <c r="I1178" i="2" s="1"/>
  <c r="J1173" i="1"/>
  <c r="K1173" i="1" s="1"/>
  <c r="G1174" i="1"/>
  <c r="H1174" i="1"/>
  <c r="D1176" i="1"/>
  <c r="E1176" i="1" s="1"/>
  <c r="I1176" i="1" s="1"/>
  <c r="F1175" i="1"/>
  <c r="T1196" i="6" l="1"/>
  <c r="R1198" i="6"/>
  <c r="O1198" i="6"/>
  <c r="P1198" i="6"/>
  <c r="N1198" i="6"/>
  <c r="M1199" i="6"/>
  <c r="AP1198" i="6"/>
  <c r="AN1198" i="6"/>
  <c r="AL1198" i="6"/>
  <c r="AM1198" i="6"/>
  <c r="AD1198" i="6"/>
  <c r="AB1198" i="6"/>
  <c r="AA1198" i="6"/>
  <c r="AE1198" i="6" s="1"/>
  <c r="Z1198" i="6"/>
  <c r="Y1199" i="6"/>
  <c r="S1197" i="6"/>
  <c r="AC1197" i="6"/>
  <c r="AF1197" i="6" s="1"/>
  <c r="AG1197" i="6" s="1"/>
  <c r="Q1197" i="6"/>
  <c r="AK1199" i="6"/>
  <c r="AQ1197" i="6"/>
  <c r="AR1197" i="6" s="1"/>
  <c r="AS1197" i="6" s="1"/>
  <c r="V1203" i="4"/>
  <c r="AA1201" i="4"/>
  <c r="AB1201" i="4" s="1"/>
  <c r="U1204" i="4"/>
  <c r="X1203" i="4"/>
  <c r="Z1202" i="4"/>
  <c r="H1204" i="4"/>
  <c r="I1204" i="4" s="1"/>
  <c r="K1203" i="4"/>
  <c r="M1203" i="4" s="1"/>
  <c r="DM1210" i="3"/>
  <c r="DN1210" i="3" s="1"/>
  <c r="DO1210" i="3" s="1"/>
  <c r="DP1210" i="3" s="1"/>
  <c r="CE1177" i="3"/>
  <c r="CF1177" i="3" s="1"/>
  <c r="CG1177" i="3" s="1"/>
  <c r="CD1177" i="3"/>
  <c r="BB1178" i="3"/>
  <c r="BQ1178" i="3"/>
  <c r="CC1178" i="3" s="1"/>
  <c r="BP1181" i="3"/>
  <c r="CB1181" i="3" s="1"/>
  <c r="BA1181" i="3"/>
  <c r="B1195" i="3"/>
  <c r="BS1177" i="3"/>
  <c r="BT1177" i="3" s="1"/>
  <c r="BU1177" i="3" s="1"/>
  <c r="BR1177" i="3"/>
  <c r="BC1178" i="3"/>
  <c r="BD1178" i="3"/>
  <c r="BE1178" i="3" s="1"/>
  <c r="BF1178" i="3" s="1"/>
  <c r="D1191" i="3"/>
  <c r="E1191" i="3"/>
  <c r="F1191" i="3" s="1"/>
  <c r="G1191" i="3" s="1"/>
  <c r="C1192" i="3"/>
  <c r="CM1196" i="3"/>
  <c r="CQ1195" i="3"/>
  <c r="CN1195" i="3"/>
  <c r="CO1195" i="3" s="1"/>
  <c r="CP1195" i="3" s="1"/>
  <c r="V1176" i="2"/>
  <c r="G1178" i="2"/>
  <c r="U1177" i="2"/>
  <c r="Z1177" i="2" s="1"/>
  <c r="T1178" i="2"/>
  <c r="F1179" i="2"/>
  <c r="I1179" i="2" s="1"/>
  <c r="E1180" i="2"/>
  <c r="H1175" i="1"/>
  <c r="G1175" i="1"/>
  <c r="J1175" i="1" s="1"/>
  <c r="K1175" i="1" s="1"/>
  <c r="J1174" i="1"/>
  <c r="K1174" i="1" s="1"/>
  <c r="D1177" i="1"/>
  <c r="E1177" i="1" s="1"/>
  <c r="I1177" i="1" s="1"/>
  <c r="F1176" i="1"/>
  <c r="AC1198" i="6" l="1"/>
  <c r="S1198" i="6"/>
  <c r="AF1198" i="6"/>
  <c r="AG1198" i="6" s="1"/>
  <c r="AP1199" i="6"/>
  <c r="AN1199" i="6"/>
  <c r="AL1199" i="6"/>
  <c r="AM1199" i="6"/>
  <c r="P1199" i="6"/>
  <c r="N1199" i="6"/>
  <c r="M1200" i="6"/>
  <c r="R1199" i="6"/>
  <c r="O1199" i="6"/>
  <c r="T1197" i="6"/>
  <c r="Q1198" i="6"/>
  <c r="T1198" i="6" s="1"/>
  <c r="AD1199" i="6"/>
  <c r="AB1199" i="6"/>
  <c r="Z1199" i="6"/>
  <c r="AA1199" i="6"/>
  <c r="Y1200" i="6"/>
  <c r="AQ1199" i="6"/>
  <c r="AK1200" i="6"/>
  <c r="AQ1198" i="6"/>
  <c r="AO1198" i="6"/>
  <c r="V1204" i="4"/>
  <c r="AA1202" i="4"/>
  <c r="AB1202" i="4" s="1"/>
  <c r="U1205" i="4"/>
  <c r="Z1203" i="4"/>
  <c r="H1205" i="4"/>
  <c r="K1204" i="4"/>
  <c r="M1204" i="4" s="1"/>
  <c r="N1203" i="4"/>
  <c r="O1203" i="4" s="1"/>
  <c r="I1205" i="4"/>
  <c r="DM1211" i="3"/>
  <c r="DN1211" i="3" s="1"/>
  <c r="DO1211" i="3" s="1"/>
  <c r="DP1211" i="3" s="1"/>
  <c r="CE1178" i="3"/>
  <c r="CF1178" i="3" s="1"/>
  <c r="CG1178" i="3" s="1"/>
  <c r="CD1178" i="3"/>
  <c r="BB1179" i="3"/>
  <c r="BQ1179" i="3"/>
  <c r="CC1179" i="3" s="1"/>
  <c r="BP1182" i="3"/>
  <c r="CB1182" i="3" s="1"/>
  <c r="BA1182" i="3"/>
  <c r="B1196" i="3"/>
  <c r="BR1178" i="3"/>
  <c r="BS1178" i="3"/>
  <c r="BT1178" i="3" s="1"/>
  <c r="BU1178" i="3" s="1"/>
  <c r="BC1179" i="3"/>
  <c r="BD1179" i="3"/>
  <c r="BE1179" i="3" s="1"/>
  <c r="BF1179" i="3" s="1"/>
  <c r="E1192" i="3"/>
  <c r="F1192" i="3" s="1"/>
  <c r="G1192" i="3" s="1"/>
  <c r="D1192" i="3"/>
  <c r="C1193" i="3"/>
  <c r="CM1197" i="3"/>
  <c r="CQ1196" i="3"/>
  <c r="CN1196" i="3"/>
  <c r="CO1196" i="3" s="1"/>
  <c r="CP1196" i="3" s="1"/>
  <c r="V1177" i="2"/>
  <c r="G1179" i="2"/>
  <c r="T1179" i="2"/>
  <c r="U1178" i="2"/>
  <c r="Z1178" i="2" s="1"/>
  <c r="E1181" i="2"/>
  <c r="F1180" i="2"/>
  <c r="I1180" i="2" s="1"/>
  <c r="H1176" i="1"/>
  <c r="G1176" i="1"/>
  <c r="D1178" i="1"/>
  <c r="E1178" i="1" s="1"/>
  <c r="I1178" i="1" s="1"/>
  <c r="F1177" i="1"/>
  <c r="S1199" i="6" l="1"/>
  <c r="N1200" i="6"/>
  <c r="R1200" i="6"/>
  <c r="P1200" i="6"/>
  <c r="M1201" i="6"/>
  <c r="O1200" i="6"/>
  <c r="S1200" i="6" s="1"/>
  <c r="AP1200" i="6"/>
  <c r="AN1200" i="6"/>
  <c r="AL1200" i="6"/>
  <c r="AM1200" i="6"/>
  <c r="AQ1200" i="6" s="1"/>
  <c r="Q1199" i="6"/>
  <c r="AD1200" i="6"/>
  <c r="AB1200" i="6"/>
  <c r="AA1200" i="6"/>
  <c r="Z1200" i="6"/>
  <c r="Y1201" i="6"/>
  <c r="AE1199" i="6"/>
  <c r="AC1199" i="6"/>
  <c r="AK1201" i="6"/>
  <c r="AO1199" i="6"/>
  <c r="AR1199" i="6" s="1"/>
  <c r="AS1199" i="6" s="1"/>
  <c r="AR1198" i="6"/>
  <c r="AS1198" i="6" s="1"/>
  <c r="V1205" i="4"/>
  <c r="X1205" i="4" s="1"/>
  <c r="AA1203" i="4"/>
  <c r="AB1203" i="4" s="1"/>
  <c r="U1206" i="4"/>
  <c r="X1204" i="4"/>
  <c r="Z1204" i="4" s="1"/>
  <c r="H1206" i="4"/>
  <c r="I1206" i="4" s="1"/>
  <c r="K1205" i="4"/>
  <c r="N1204" i="4"/>
  <c r="O1204" i="4" s="1"/>
  <c r="DM1212" i="3"/>
  <c r="DN1212" i="3" s="1"/>
  <c r="DO1212" i="3" s="1"/>
  <c r="DP1212" i="3" s="1"/>
  <c r="CE1179" i="3"/>
  <c r="CD1179" i="3"/>
  <c r="CF1179" i="3"/>
  <c r="CG1179" i="3" s="1"/>
  <c r="BB1180" i="3"/>
  <c r="BQ1180" i="3"/>
  <c r="CC1180" i="3" s="1"/>
  <c r="BP1183" i="3"/>
  <c r="CB1183" i="3" s="1"/>
  <c r="B1197" i="3"/>
  <c r="BA1183" i="3"/>
  <c r="BR1179" i="3"/>
  <c r="BS1179" i="3"/>
  <c r="BT1179" i="3" s="1"/>
  <c r="BU1179" i="3" s="1"/>
  <c r="BC1180" i="3"/>
  <c r="BD1180" i="3"/>
  <c r="BE1180" i="3" s="1"/>
  <c r="BF1180" i="3" s="1"/>
  <c r="E1193" i="3"/>
  <c r="F1193" i="3" s="1"/>
  <c r="G1193" i="3" s="1"/>
  <c r="D1193" i="3"/>
  <c r="C1194" i="3"/>
  <c r="CM1198" i="3"/>
  <c r="CQ1197" i="3"/>
  <c r="CN1197" i="3"/>
  <c r="CO1197" i="3" s="1"/>
  <c r="CP1197" i="3" s="1"/>
  <c r="V1178" i="2"/>
  <c r="G1180" i="2"/>
  <c r="T1180" i="2"/>
  <c r="U1179" i="2"/>
  <c r="Z1179" i="2" s="1"/>
  <c r="E1182" i="2"/>
  <c r="F1181" i="2"/>
  <c r="I1181" i="2" s="1"/>
  <c r="J1176" i="1"/>
  <c r="K1176" i="1" s="1"/>
  <c r="G1177" i="1"/>
  <c r="H1177" i="1"/>
  <c r="D1179" i="1"/>
  <c r="E1179" i="1" s="1"/>
  <c r="I1179" i="1" s="1"/>
  <c r="F1178" i="1"/>
  <c r="AF1199" i="6" l="1"/>
  <c r="AG1199" i="6" s="1"/>
  <c r="Q1200" i="6"/>
  <c r="T1199" i="6"/>
  <c r="AO1200" i="6"/>
  <c r="AC1200" i="6"/>
  <c r="AP1201" i="6"/>
  <c r="AN1201" i="6"/>
  <c r="AL1201" i="6"/>
  <c r="AM1201" i="6"/>
  <c r="AD1201" i="6"/>
  <c r="AB1201" i="6"/>
  <c r="Z1201" i="6"/>
  <c r="AA1201" i="6"/>
  <c r="Y1202" i="6"/>
  <c r="T1200" i="6"/>
  <c r="O1201" i="6"/>
  <c r="N1201" i="6"/>
  <c r="R1201" i="6"/>
  <c r="M1202" i="6"/>
  <c r="P1201" i="6"/>
  <c r="AE1200" i="6"/>
  <c r="AR1200" i="6"/>
  <c r="AS1200" i="6" s="1"/>
  <c r="AK1202" i="6"/>
  <c r="AO1201" i="6"/>
  <c r="M1205" i="4"/>
  <c r="V1206" i="4"/>
  <c r="X1206" i="4" s="1"/>
  <c r="Z1205" i="4"/>
  <c r="AA1205" i="4" s="1"/>
  <c r="AB1205" i="4" s="1"/>
  <c r="AA1204" i="4"/>
  <c r="AB1204" i="4" s="1"/>
  <c r="U1207" i="4"/>
  <c r="H1207" i="4"/>
  <c r="I1207" i="4" s="1"/>
  <c r="K1206" i="4"/>
  <c r="N1205" i="4"/>
  <c r="O1205" i="4" s="1"/>
  <c r="DM1213" i="3"/>
  <c r="DN1213" i="3" s="1"/>
  <c r="DO1213" i="3" s="1"/>
  <c r="DP1213" i="3" s="1"/>
  <c r="CE1180" i="3"/>
  <c r="CF1180" i="3" s="1"/>
  <c r="CG1180" i="3" s="1"/>
  <c r="CD1180" i="3"/>
  <c r="BB1181" i="3"/>
  <c r="BQ1181" i="3"/>
  <c r="CC1181" i="3" s="1"/>
  <c r="BP1184" i="3"/>
  <c r="CB1184" i="3" s="1"/>
  <c r="B1198" i="3"/>
  <c r="BA1184" i="3"/>
  <c r="BS1180" i="3"/>
  <c r="BT1180" i="3" s="1"/>
  <c r="BU1180" i="3" s="1"/>
  <c r="BR1180" i="3"/>
  <c r="BC1181" i="3"/>
  <c r="BD1181" i="3"/>
  <c r="BE1181" i="3" s="1"/>
  <c r="BF1181" i="3" s="1"/>
  <c r="E1194" i="3"/>
  <c r="F1194" i="3" s="1"/>
  <c r="G1194" i="3" s="1"/>
  <c r="D1194" i="3"/>
  <c r="C1195" i="3"/>
  <c r="CM1199" i="3"/>
  <c r="CQ1198" i="3"/>
  <c r="CN1198" i="3"/>
  <c r="CO1198" i="3" s="1"/>
  <c r="CP1198" i="3" s="1"/>
  <c r="V1179" i="2"/>
  <c r="G1181" i="2"/>
  <c r="T1181" i="2"/>
  <c r="U1180" i="2"/>
  <c r="Z1180" i="2" s="1"/>
  <c r="E1183" i="2"/>
  <c r="F1182" i="2"/>
  <c r="I1182" i="2" s="1"/>
  <c r="J1177" i="1"/>
  <c r="K1177" i="1" s="1"/>
  <c r="G1178" i="1"/>
  <c r="H1178" i="1"/>
  <c r="D1180" i="1"/>
  <c r="E1180" i="1" s="1"/>
  <c r="I1180" i="1" s="1"/>
  <c r="F1179" i="1"/>
  <c r="AE1201" i="6" l="1"/>
  <c r="AF1200" i="6"/>
  <c r="AG1200" i="6" s="1"/>
  <c r="S1201" i="6"/>
  <c r="AD1202" i="6"/>
  <c r="AB1202" i="6"/>
  <c r="Z1202" i="6"/>
  <c r="AA1202" i="6"/>
  <c r="AE1202" i="6" s="1"/>
  <c r="Y1203" i="6"/>
  <c r="AP1202" i="6"/>
  <c r="AN1202" i="6"/>
  <c r="AL1202" i="6"/>
  <c r="AM1202" i="6"/>
  <c r="AQ1202" i="6" s="1"/>
  <c r="Q1201" i="6"/>
  <c r="AC1201" i="6"/>
  <c r="AF1201" i="6" s="1"/>
  <c r="AG1201" i="6" s="1"/>
  <c r="P1202" i="6"/>
  <c r="N1202" i="6"/>
  <c r="M1203" i="6"/>
  <c r="R1202" i="6"/>
  <c r="O1202" i="6"/>
  <c r="AQ1201" i="6"/>
  <c r="AR1201" i="6" s="1"/>
  <c r="AS1201" i="6" s="1"/>
  <c r="AK1203" i="6"/>
  <c r="M1206" i="4"/>
  <c r="V1207" i="4"/>
  <c r="Z1206" i="4"/>
  <c r="U1208" i="4"/>
  <c r="H1208" i="4"/>
  <c r="I1208" i="4" s="1"/>
  <c r="K1207" i="4"/>
  <c r="M1207" i="4" s="1"/>
  <c r="N1206" i="4"/>
  <c r="O1206" i="4" s="1"/>
  <c r="DM1214" i="3"/>
  <c r="DN1214" i="3" s="1"/>
  <c r="DO1214" i="3" s="1"/>
  <c r="DP1214" i="3" s="1"/>
  <c r="CE1181" i="3"/>
  <c r="CF1181" i="3" s="1"/>
  <c r="CG1181" i="3" s="1"/>
  <c r="CD1181" i="3"/>
  <c r="BB1182" i="3"/>
  <c r="BQ1182" i="3"/>
  <c r="CC1182" i="3" s="1"/>
  <c r="BP1185" i="3"/>
  <c r="CB1185" i="3" s="1"/>
  <c r="BA1185" i="3"/>
  <c r="B1199" i="3"/>
  <c r="BS1181" i="3"/>
  <c r="BT1181" i="3" s="1"/>
  <c r="BU1181" i="3" s="1"/>
  <c r="BR1181" i="3"/>
  <c r="BD1182" i="3"/>
  <c r="BE1182" i="3" s="1"/>
  <c r="BF1182" i="3" s="1"/>
  <c r="BC1182" i="3"/>
  <c r="E1195" i="3"/>
  <c r="F1195" i="3" s="1"/>
  <c r="G1195" i="3" s="1"/>
  <c r="D1195" i="3"/>
  <c r="C1196" i="3"/>
  <c r="CM1200" i="3"/>
  <c r="CQ1199" i="3"/>
  <c r="CN1199" i="3"/>
  <c r="CO1199" i="3" s="1"/>
  <c r="CP1199" i="3" s="1"/>
  <c r="V1180" i="2"/>
  <c r="G1182" i="2"/>
  <c r="T1182" i="2"/>
  <c r="U1181" i="2"/>
  <c r="Z1181" i="2" s="1"/>
  <c r="F1183" i="2"/>
  <c r="I1183" i="2" s="1"/>
  <c r="E1184" i="2"/>
  <c r="J1178" i="1"/>
  <c r="K1178" i="1" s="1"/>
  <c r="H1179" i="1"/>
  <c r="G1179" i="1"/>
  <c r="D1181" i="1"/>
  <c r="E1181" i="1" s="1"/>
  <c r="I1181" i="1" s="1"/>
  <c r="F1180" i="1"/>
  <c r="S1202" i="6" l="1"/>
  <c r="T1201" i="6"/>
  <c r="Q1202" i="6"/>
  <c r="T1202" i="6" s="1"/>
  <c r="AD1203" i="6"/>
  <c r="AB1203" i="6"/>
  <c r="Z1203" i="6"/>
  <c r="AA1203" i="6"/>
  <c r="AE1203" i="6" s="1"/>
  <c r="Y1204" i="6"/>
  <c r="AP1203" i="6"/>
  <c r="AN1203" i="6"/>
  <c r="AL1203" i="6"/>
  <c r="AM1203" i="6"/>
  <c r="M1204" i="6"/>
  <c r="P1203" i="6"/>
  <c r="N1203" i="6"/>
  <c r="O1203" i="6"/>
  <c r="R1203" i="6"/>
  <c r="AC1202" i="6"/>
  <c r="AF1202" i="6" s="1"/>
  <c r="AG1202" i="6" s="1"/>
  <c r="AO1202" i="6"/>
  <c r="AR1202" i="6" s="1"/>
  <c r="AS1202" i="6" s="1"/>
  <c r="AK1204" i="6"/>
  <c r="X1207" i="4"/>
  <c r="V1208" i="4"/>
  <c r="X1208" i="4" s="1"/>
  <c r="U1209" i="4"/>
  <c r="Z1207" i="4"/>
  <c r="AA1206" i="4"/>
  <c r="AB1206" i="4" s="1"/>
  <c r="H1209" i="4"/>
  <c r="K1208" i="4"/>
  <c r="N1207" i="4"/>
  <c r="O1207" i="4" s="1"/>
  <c r="I1209" i="4"/>
  <c r="DM1215" i="3"/>
  <c r="DN1215" i="3" s="1"/>
  <c r="DO1215" i="3" s="1"/>
  <c r="DP1215" i="3" s="1"/>
  <c r="CE1182" i="3"/>
  <c r="CF1182" i="3" s="1"/>
  <c r="CG1182" i="3" s="1"/>
  <c r="CD1182" i="3"/>
  <c r="BB1183" i="3"/>
  <c r="BQ1183" i="3"/>
  <c r="CC1183" i="3" s="1"/>
  <c r="BS1182" i="3"/>
  <c r="BT1182" i="3" s="1"/>
  <c r="BU1182" i="3" s="1"/>
  <c r="BR1182" i="3"/>
  <c r="BP1186" i="3"/>
  <c r="CB1186" i="3" s="1"/>
  <c r="BA1186" i="3"/>
  <c r="B1200" i="3"/>
  <c r="BD1183" i="3"/>
  <c r="BE1183" i="3" s="1"/>
  <c r="BF1183" i="3" s="1"/>
  <c r="BC1183" i="3"/>
  <c r="E1196" i="3"/>
  <c r="F1196" i="3" s="1"/>
  <c r="G1196" i="3" s="1"/>
  <c r="D1196" i="3"/>
  <c r="C1197" i="3"/>
  <c r="CM1201" i="3"/>
  <c r="CQ1200" i="3"/>
  <c r="CN1200" i="3"/>
  <c r="CO1200" i="3" s="1"/>
  <c r="CP1200" i="3" s="1"/>
  <c r="V1181" i="2"/>
  <c r="G1183" i="2"/>
  <c r="T1183" i="2"/>
  <c r="U1182" i="2"/>
  <c r="Z1182" i="2" s="1"/>
  <c r="E1185" i="2"/>
  <c r="F1184" i="2"/>
  <c r="I1184" i="2" s="1"/>
  <c r="J1179" i="1"/>
  <c r="K1179" i="1" s="1"/>
  <c r="H1180" i="1"/>
  <c r="G1180" i="1"/>
  <c r="D1182" i="1"/>
  <c r="E1182" i="1" s="1"/>
  <c r="I1182" i="1" s="1"/>
  <c r="F1181" i="1"/>
  <c r="AO1203" i="6" l="1"/>
  <c r="AP1204" i="6"/>
  <c r="AN1204" i="6"/>
  <c r="AL1204" i="6"/>
  <c r="AM1204" i="6"/>
  <c r="AB1204" i="6"/>
  <c r="AD1204" i="6"/>
  <c r="Z1204" i="6"/>
  <c r="AA1204" i="6"/>
  <c r="AE1204" i="6" s="1"/>
  <c r="Y1205" i="6"/>
  <c r="N1204" i="6"/>
  <c r="R1204" i="6"/>
  <c r="M1205" i="6"/>
  <c r="P1204" i="6"/>
  <c r="O1204" i="6"/>
  <c r="Q1203" i="6"/>
  <c r="AC1203" i="6"/>
  <c r="AF1203" i="6" s="1"/>
  <c r="AG1203" i="6" s="1"/>
  <c r="S1203" i="6"/>
  <c r="AQ1203" i="6"/>
  <c r="AR1203" i="6" s="1"/>
  <c r="AS1203" i="6" s="1"/>
  <c r="AK1205" i="6"/>
  <c r="AQ1204" i="6"/>
  <c r="M1208" i="4"/>
  <c r="N1208" i="4" s="1"/>
  <c r="O1208" i="4" s="1"/>
  <c r="V1209" i="4"/>
  <c r="X1209" i="4" s="1"/>
  <c r="U1210" i="4"/>
  <c r="AA1207" i="4"/>
  <c r="AB1207" i="4" s="1"/>
  <c r="Z1208" i="4"/>
  <c r="H1210" i="4"/>
  <c r="I1210" i="4" s="1"/>
  <c r="K1209" i="4"/>
  <c r="M1209" i="4" s="1"/>
  <c r="DM1216" i="3"/>
  <c r="DN1216" i="3" s="1"/>
  <c r="DO1216" i="3" s="1"/>
  <c r="DP1216" i="3" s="1"/>
  <c r="CE1183" i="3"/>
  <c r="CD1183" i="3"/>
  <c r="CF1183" i="3"/>
  <c r="CG1183" i="3" s="1"/>
  <c r="BB1184" i="3"/>
  <c r="BQ1184" i="3"/>
  <c r="CC1184" i="3" s="1"/>
  <c r="BP1187" i="3"/>
  <c r="CB1187" i="3" s="1"/>
  <c r="B1201" i="3"/>
  <c r="BA1187" i="3"/>
  <c r="BS1183" i="3"/>
  <c r="BT1183" i="3" s="1"/>
  <c r="BU1183" i="3" s="1"/>
  <c r="BR1183" i="3"/>
  <c r="BD1184" i="3"/>
  <c r="BE1184" i="3" s="1"/>
  <c r="BF1184" i="3" s="1"/>
  <c r="BC1184" i="3"/>
  <c r="E1197" i="3"/>
  <c r="F1197" i="3" s="1"/>
  <c r="G1197" i="3" s="1"/>
  <c r="D1197" i="3"/>
  <c r="C1198" i="3"/>
  <c r="CM1202" i="3"/>
  <c r="CQ1201" i="3"/>
  <c r="CN1201" i="3"/>
  <c r="CO1201" i="3" s="1"/>
  <c r="CP1201" i="3" s="1"/>
  <c r="V1182" i="2"/>
  <c r="G1184" i="2"/>
  <c r="T1184" i="2"/>
  <c r="U1183" i="2"/>
  <c r="Z1183" i="2" s="1"/>
  <c r="F1185" i="2"/>
  <c r="I1185" i="2" s="1"/>
  <c r="E1186" i="2"/>
  <c r="J1180" i="1"/>
  <c r="K1180" i="1" s="1"/>
  <c r="H1181" i="1"/>
  <c r="G1181" i="1"/>
  <c r="D1183" i="1"/>
  <c r="E1183" i="1" s="1"/>
  <c r="I1183" i="1" s="1"/>
  <c r="F1182" i="1"/>
  <c r="M1206" i="6" l="1"/>
  <c r="R1205" i="6"/>
  <c r="N1205" i="6"/>
  <c r="O1205" i="6"/>
  <c r="S1205" i="6" s="1"/>
  <c r="P1205" i="6"/>
  <c r="AC1204" i="6"/>
  <c r="AF1204" i="6" s="1"/>
  <c r="AG1204" i="6" s="1"/>
  <c r="AP1205" i="6"/>
  <c r="AN1205" i="6"/>
  <c r="AL1205" i="6"/>
  <c r="AM1205" i="6"/>
  <c r="AQ1205" i="6" s="1"/>
  <c r="AD1205" i="6"/>
  <c r="AB1205" i="6"/>
  <c r="Z1205" i="6"/>
  <c r="AA1205" i="6"/>
  <c r="Y1206" i="6"/>
  <c r="T1203" i="6"/>
  <c r="S1204" i="6"/>
  <c r="Q1204" i="6"/>
  <c r="AK1206" i="6"/>
  <c r="AO1204" i="6"/>
  <c r="AR1204" i="6" s="1"/>
  <c r="AS1204" i="6" s="1"/>
  <c r="V1210" i="4"/>
  <c r="AA1208" i="4"/>
  <c r="AB1208" i="4" s="1"/>
  <c r="Z1209" i="4"/>
  <c r="U1211" i="4"/>
  <c r="H1211" i="4"/>
  <c r="I1211" i="4" s="1"/>
  <c r="K1210" i="4"/>
  <c r="N1209" i="4"/>
  <c r="O1209" i="4" s="1"/>
  <c r="DM1217" i="3"/>
  <c r="DN1217" i="3" s="1"/>
  <c r="DO1217" i="3" s="1"/>
  <c r="DP1217" i="3" s="1"/>
  <c r="CE1184" i="3"/>
  <c r="CF1184" i="3" s="1"/>
  <c r="CG1184" i="3" s="1"/>
  <c r="CD1184" i="3"/>
  <c r="BB1185" i="3"/>
  <c r="BQ1185" i="3"/>
  <c r="CC1185" i="3" s="1"/>
  <c r="BP1188" i="3"/>
  <c r="CB1188" i="3" s="1"/>
  <c r="B1202" i="3"/>
  <c r="BA1188" i="3"/>
  <c r="BS1184" i="3"/>
  <c r="BT1184" i="3" s="1"/>
  <c r="BU1184" i="3" s="1"/>
  <c r="BR1184" i="3"/>
  <c r="BD1185" i="3"/>
  <c r="BE1185" i="3" s="1"/>
  <c r="BF1185" i="3" s="1"/>
  <c r="BC1185" i="3"/>
  <c r="E1198" i="3"/>
  <c r="F1198" i="3" s="1"/>
  <c r="G1198" i="3" s="1"/>
  <c r="D1198" i="3"/>
  <c r="C1199" i="3"/>
  <c r="CM1203" i="3"/>
  <c r="CQ1202" i="3"/>
  <c r="CN1202" i="3"/>
  <c r="CO1202" i="3" s="1"/>
  <c r="CP1202" i="3" s="1"/>
  <c r="V1183" i="2"/>
  <c r="G1185" i="2"/>
  <c r="T1185" i="2"/>
  <c r="U1184" i="2"/>
  <c r="Z1184" i="2" s="1"/>
  <c r="E1187" i="2"/>
  <c r="F1186" i="2"/>
  <c r="I1186" i="2" s="1"/>
  <c r="J1181" i="1"/>
  <c r="K1181" i="1" s="1"/>
  <c r="G1182" i="1"/>
  <c r="H1182" i="1"/>
  <c r="D1184" i="1"/>
  <c r="E1184" i="1" s="1"/>
  <c r="I1184" i="1" s="1"/>
  <c r="F1183" i="1"/>
  <c r="Q1205" i="6" l="1"/>
  <c r="T1205" i="6"/>
  <c r="T1204" i="6"/>
  <c r="AD1206" i="6"/>
  <c r="AB1206" i="6"/>
  <c r="AA1206" i="6"/>
  <c r="AE1206" i="6" s="1"/>
  <c r="Z1206" i="6"/>
  <c r="Y1207" i="6"/>
  <c r="AP1206" i="6"/>
  <c r="AN1206" i="6"/>
  <c r="AM1206" i="6"/>
  <c r="AQ1206" i="6" s="1"/>
  <c r="AL1206" i="6"/>
  <c r="AE1205" i="6"/>
  <c r="AC1205" i="6"/>
  <c r="P1206" i="6"/>
  <c r="N1206" i="6"/>
  <c r="O1206" i="6"/>
  <c r="M1207" i="6"/>
  <c r="R1206" i="6"/>
  <c r="AO1205" i="6"/>
  <c r="AR1205" i="6" s="1"/>
  <c r="AS1205" i="6" s="1"/>
  <c r="AK1207" i="6"/>
  <c r="M1210" i="4"/>
  <c r="V1211" i="4"/>
  <c r="X1211" i="4" s="1"/>
  <c r="Z1211" i="4" s="1"/>
  <c r="U1212" i="4"/>
  <c r="X1210" i="4"/>
  <c r="Z1210" i="4" s="1"/>
  <c r="AA1209" i="4"/>
  <c r="AB1209" i="4" s="1"/>
  <c r="H1212" i="4"/>
  <c r="I1212" i="4" s="1"/>
  <c r="K1211" i="4"/>
  <c r="N1210" i="4"/>
  <c r="O1210" i="4" s="1"/>
  <c r="DM1218" i="3"/>
  <c r="DN1218" i="3" s="1"/>
  <c r="DO1218" i="3" s="1"/>
  <c r="DP1218" i="3" s="1"/>
  <c r="CE1185" i="3"/>
  <c r="CF1185" i="3" s="1"/>
  <c r="CG1185" i="3" s="1"/>
  <c r="CD1185" i="3"/>
  <c r="BB1186" i="3"/>
  <c r="BQ1186" i="3"/>
  <c r="CC1186" i="3" s="1"/>
  <c r="BP1189" i="3"/>
  <c r="CB1189" i="3" s="1"/>
  <c r="B1203" i="3"/>
  <c r="BA1189" i="3"/>
  <c r="BS1185" i="3"/>
  <c r="BT1185" i="3" s="1"/>
  <c r="BU1185" i="3" s="1"/>
  <c r="BR1185" i="3"/>
  <c r="BD1186" i="3"/>
  <c r="BE1186" i="3" s="1"/>
  <c r="BF1186" i="3" s="1"/>
  <c r="BC1186" i="3"/>
  <c r="E1199" i="3"/>
  <c r="F1199" i="3" s="1"/>
  <c r="G1199" i="3" s="1"/>
  <c r="D1199" i="3"/>
  <c r="C1200" i="3"/>
  <c r="CM1204" i="3"/>
  <c r="CQ1203" i="3"/>
  <c r="CN1203" i="3"/>
  <c r="CO1203" i="3" s="1"/>
  <c r="CP1203" i="3" s="1"/>
  <c r="V1184" i="2"/>
  <c r="G1186" i="2"/>
  <c r="U1185" i="2"/>
  <c r="Z1185" i="2" s="1"/>
  <c r="T1186" i="2"/>
  <c r="E1188" i="2"/>
  <c r="F1187" i="2"/>
  <c r="I1187" i="2" s="1"/>
  <c r="H1183" i="1"/>
  <c r="G1183" i="1"/>
  <c r="J1182" i="1"/>
  <c r="K1182" i="1" s="1"/>
  <c r="D1185" i="1"/>
  <c r="E1185" i="1" s="1"/>
  <c r="I1185" i="1" s="1"/>
  <c r="F1184" i="1"/>
  <c r="Q1206" i="6" l="1"/>
  <c r="AF1205" i="6"/>
  <c r="AG1205" i="6" s="1"/>
  <c r="AD1207" i="6"/>
  <c r="AB1207" i="6"/>
  <c r="Z1207" i="6"/>
  <c r="AA1207" i="6"/>
  <c r="AE1207" i="6" s="1"/>
  <c r="Y1208" i="6"/>
  <c r="AP1207" i="6"/>
  <c r="AN1207" i="6"/>
  <c r="AM1207" i="6"/>
  <c r="AL1207" i="6"/>
  <c r="P1207" i="6"/>
  <c r="O1207" i="6"/>
  <c r="R1207" i="6"/>
  <c r="N1207" i="6"/>
  <c r="M1208" i="6"/>
  <c r="S1206" i="6"/>
  <c r="T1206" i="6" s="1"/>
  <c r="AC1206" i="6"/>
  <c r="AF1206" i="6" s="1"/>
  <c r="AG1206" i="6" s="1"/>
  <c r="AK1208" i="6"/>
  <c r="AO1206" i="6"/>
  <c r="AR1206" i="6" s="1"/>
  <c r="AS1206" i="6" s="1"/>
  <c r="M1211" i="4"/>
  <c r="V1212" i="4"/>
  <c r="X1212" i="4" s="1"/>
  <c r="AA1210" i="4"/>
  <c r="AB1210" i="4" s="1"/>
  <c r="U1213" i="4"/>
  <c r="AA1211" i="4"/>
  <c r="AB1211" i="4" s="1"/>
  <c r="H1213" i="4"/>
  <c r="I1213" i="4" s="1"/>
  <c r="K1212" i="4"/>
  <c r="M1212" i="4" s="1"/>
  <c r="N1211" i="4"/>
  <c r="O1211" i="4" s="1"/>
  <c r="DM1219" i="3"/>
  <c r="DN1219" i="3" s="1"/>
  <c r="DO1219" i="3" s="1"/>
  <c r="DP1219" i="3" s="1"/>
  <c r="CE1186" i="3"/>
  <c r="CF1186" i="3" s="1"/>
  <c r="CG1186" i="3" s="1"/>
  <c r="CD1186" i="3"/>
  <c r="BB1187" i="3"/>
  <c r="BQ1187" i="3"/>
  <c r="CC1187" i="3" s="1"/>
  <c r="BP1190" i="3"/>
  <c r="CB1190" i="3" s="1"/>
  <c r="BA1190" i="3"/>
  <c r="B1204" i="3"/>
  <c r="BR1186" i="3"/>
  <c r="BS1186" i="3"/>
  <c r="BT1186" i="3" s="1"/>
  <c r="BU1186" i="3" s="1"/>
  <c r="BD1187" i="3"/>
  <c r="BE1187" i="3" s="1"/>
  <c r="BF1187" i="3" s="1"/>
  <c r="BC1187" i="3"/>
  <c r="E1200" i="3"/>
  <c r="F1200" i="3" s="1"/>
  <c r="G1200" i="3" s="1"/>
  <c r="D1200" i="3"/>
  <c r="C1201" i="3"/>
  <c r="CM1205" i="3"/>
  <c r="CQ1204" i="3"/>
  <c r="CN1204" i="3"/>
  <c r="CO1204" i="3" s="1"/>
  <c r="CP1204" i="3" s="1"/>
  <c r="V1185" i="2"/>
  <c r="G1187" i="2"/>
  <c r="T1187" i="2"/>
  <c r="U1186" i="2"/>
  <c r="Z1186" i="2" s="1"/>
  <c r="E1189" i="2"/>
  <c r="F1188" i="2"/>
  <c r="I1188" i="2" s="1"/>
  <c r="J1183" i="1"/>
  <c r="K1183" i="1" s="1"/>
  <c r="H1184" i="1"/>
  <c r="G1184" i="1"/>
  <c r="D1186" i="1"/>
  <c r="E1186" i="1" s="1"/>
  <c r="I1186" i="1" s="1"/>
  <c r="F1185" i="1"/>
  <c r="Q1207" i="6" l="1"/>
  <c r="AO1207" i="6"/>
  <c r="AP1208" i="6"/>
  <c r="AN1208" i="6"/>
  <c r="AL1208" i="6"/>
  <c r="AM1208" i="6"/>
  <c r="N1208" i="6"/>
  <c r="P1208" i="6"/>
  <c r="O1208" i="6"/>
  <c r="M1209" i="6"/>
  <c r="R1208" i="6"/>
  <c r="AC1207" i="6"/>
  <c r="AF1207" i="6" s="1"/>
  <c r="AG1207" i="6" s="1"/>
  <c r="AD1208" i="6"/>
  <c r="AB1208" i="6"/>
  <c r="Z1208" i="6"/>
  <c r="AA1208" i="6"/>
  <c r="Y1209" i="6"/>
  <c r="S1207" i="6"/>
  <c r="AQ1207" i="6"/>
  <c r="AR1207" i="6" s="1"/>
  <c r="AS1207" i="6" s="1"/>
  <c r="AK1209" i="6"/>
  <c r="V1213" i="4"/>
  <c r="X1213" i="4" s="1"/>
  <c r="Z1212" i="4"/>
  <c r="U1214" i="4"/>
  <c r="H1214" i="4"/>
  <c r="I1214" i="4" s="1"/>
  <c r="K1213" i="4"/>
  <c r="M1213" i="4" s="1"/>
  <c r="N1212" i="4"/>
  <c r="O1212" i="4" s="1"/>
  <c r="DM1220" i="3"/>
  <c r="DN1220" i="3" s="1"/>
  <c r="DO1220" i="3" s="1"/>
  <c r="DQ21" i="3" s="1"/>
  <c r="CE1187" i="3"/>
  <c r="CF1187" i="3" s="1"/>
  <c r="CG1187" i="3" s="1"/>
  <c r="CD1187" i="3"/>
  <c r="BB1188" i="3"/>
  <c r="BQ1188" i="3"/>
  <c r="CC1188" i="3" s="1"/>
  <c r="BP1191" i="3"/>
  <c r="CB1191" i="3" s="1"/>
  <c r="B1205" i="3"/>
  <c r="BA1191" i="3"/>
  <c r="BR1187" i="3"/>
  <c r="BS1187" i="3"/>
  <c r="BT1187" i="3" s="1"/>
  <c r="BU1187" i="3" s="1"/>
  <c r="BD1188" i="3"/>
  <c r="BE1188" i="3" s="1"/>
  <c r="BF1188" i="3" s="1"/>
  <c r="BC1188" i="3"/>
  <c r="E1201" i="3"/>
  <c r="F1201" i="3" s="1"/>
  <c r="G1201" i="3" s="1"/>
  <c r="D1201" i="3"/>
  <c r="C1202" i="3"/>
  <c r="CM1206" i="3"/>
  <c r="CQ1205" i="3"/>
  <c r="CN1205" i="3"/>
  <c r="CO1205" i="3" s="1"/>
  <c r="CP1205" i="3" s="1"/>
  <c r="V1186" i="2"/>
  <c r="G1188" i="2"/>
  <c r="T1188" i="2"/>
  <c r="U1187" i="2"/>
  <c r="Z1187" i="2" s="1"/>
  <c r="F1189" i="2"/>
  <c r="I1189" i="2" s="1"/>
  <c r="E1190" i="2"/>
  <c r="J1184" i="1"/>
  <c r="K1184" i="1" s="1"/>
  <c r="G1185" i="1"/>
  <c r="H1185" i="1"/>
  <c r="D1187" i="1"/>
  <c r="E1187" i="1" s="1"/>
  <c r="I1187" i="1" s="1"/>
  <c r="F1186" i="1"/>
  <c r="T1207" i="6" l="1"/>
  <c r="Q1208" i="6"/>
  <c r="AP1209" i="6"/>
  <c r="AN1209" i="6"/>
  <c r="AL1209" i="6"/>
  <c r="AM1209" i="6"/>
  <c r="AD1209" i="6"/>
  <c r="AB1209" i="6"/>
  <c r="Z1209" i="6"/>
  <c r="AA1209" i="6"/>
  <c r="AE1209" i="6" s="1"/>
  <c r="S1208" i="6"/>
  <c r="T1208" i="6" s="1"/>
  <c r="AE1208" i="6"/>
  <c r="N1209" i="6"/>
  <c r="O1209" i="6"/>
  <c r="R1209" i="6"/>
  <c r="P1209" i="6"/>
  <c r="AC1208" i="6"/>
  <c r="AO1208" i="6"/>
  <c r="AO1209" i="6"/>
  <c r="AQ1208" i="6"/>
  <c r="AR1208" i="6" s="1"/>
  <c r="AS1208" i="6" s="1"/>
  <c r="V1214" i="4"/>
  <c r="X1214" i="4" s="1"/>
  <c r="Z1213" i="4"/>
  <c r="AA1212" i="4"/>
  <c r="AB1212" i="4" s="1"/>
  <c r="K1214" i="4"/>
  <c r="M1214" i="4" s="1"/>
  <c r="N1213" i="4"/>
  <c r="O1213" i="4" s="1"/>
  <c r="DP1220" i="3"/>
  <c r="DR1058" i="3"/>
  <c r="DR23" i="3"/>
  <c r="DR21" i="3"/>
  <c r="DR24" i="3"/>
  <c r="DR22" i="3"/>
  <c r="DR25" i="3"/>
  <c r="DR26" i="3"/>
  <c r="DR27" i="3"/>
  <c r="DR29" i="3"/>
  <c r="DR30" i="3"/>
  <c r="DR28" i="3"/>
  <c r="DR32" i="3"/>
  <c r="DR31" i="3"/>
  <c r="DR33" i="3"/>
  <c r="DR35" i="3"/>
  <c r="DR34" i="3"/>
  <c r="DR36" i="3"/>
  <c r="DR37" i="3"/>
  <c r="DR38" i="3"/>
  <c r="DR40" i="3"/>
  <c r="DR39" i="3"/>
  <c r="DR42" i="3"/>
  <c r="DR41" i="3"/>
  <c r="DR43" i="3"/>
  <c r="DR44" i="3"/>
  <c r="DR45" i="3"/>
  <c r="DR47" i="3"/>
  <c r="DR46" i="3"/>
  <c r="DR48" i="3"/>
  <c r="DR49" i="3"/>
  <c r="DR50" i="3"/>
  <c r="DR51" i="3"/>
  <c r="DR53" i="3"/>
  <c r="DR52" i="3"/>
  <c r="DR54" i="3"/>
  <c r="DR55" i="3"/>
  <c r="DR56" i="3"/>
  <c r="DR57" i="3"/>
  <c r="DR58" i="3"/>
  <c r="DR60" i="3"/>
  <c r="DR59" i="3"/>
  <c r="DR61" i="3"/>
  <c r="DR62" i="3"/>
  <c r="DR63" i="3"/>
  <c r="DR65" i="3"/>
  <c r="DR64" i="3"/>
  <c r="DR66" i="3"/>
  <c r="DR67" i="3"/>
  <c r="DR68" i="3"/>
  <c r="DR70" i="3"/>
  <c r="DR69" i="3"/>
  <c r="DR71" i="3"/>
  <c r="DR73" i="3"/>
  <c r="DR72" i="3"/>
  <c r="DR75" i="3"/>
  <c r="DR74" i="3"/>
  <c r="DR76" i="3"/>
  <c r="DR78" i="3"/>
  <c r="DR77" i="3"/>
  <c r="DR79" i="3"/>
  <c r="DR80" i="3"/>
  <c r="DR82" i="3"/>
  <c r="DR81" i="3"/>
  <c r="DR83" i="3"/>
  <c r="DR85" i="3"/>
  <c r="DR84" i="3"/>
  <c r="DR86" i="3"/>
  <c r="DR87" i="3"/>
  <c r="DR89" i="3"/>
  <c r="DR88" i="3"/>
  <c r="DR90" i="3"/>
  <c r="DR92" i="3"/>
  <c r="DR91" i="3"/>
  <c r="DR93" i="3"/>
  <c r="DR95" i="3"/>
  <c r="DR94" i="3"/>
  <c r="DR96" i="3"/>
  <c r="DR98" i="3"/>
  <c r="DR97" i="3"/>
  <c r="DR99" i="3"/>
  <c r="DR100" i="3"/>
  <c r="DR102" i="3"/>
  <c r="DR101" i="3"/>
  <c r="DR104" i="3"/>
  <c r="DR103" i="3"/>
  <c r="DR105" i="3"/>
  <c r="DR107" i="3"/>
  <c r="DR106" i="3"/>
  <c r="DR108" i="3"/>
  <c r="DR109" i="3"/>
  <c r="DR110" i="3"/>
  <c r="DR112" i="3"/>
  <c r="DR111" i="3"/>
  <c r="DR114" i="3"/>
  <c r="DR113" i="3"/>
  <c r="DR116" i="3"/>
  <c r="DR115" i="3"/>
  <c r="DR118" i="3"/>
  <c r="DR117" i="3"/>
  <c r="DR119" i="3"/>
  <c r="DR120" i="3"/>
  <c r="DR122" i="3"/>
  <c r="DR121" i="3"/>
  <c r="DR123" i="3"/>
  <c r="DR124" i="3"/>
  <c r="DR125" i="3"/>
  <c r="DR127" i="3"/>
  <c r="DR126" i="3"/>
  <c r="DR129" i="3"/>
  <c r="DR128" i="3"/>
  <c r="DR130" i="3"/>
  <c r="DR131" i="3"/>
  <c r="DR132" i="3"/>
  <c r="DR133" i="3"/>
  <c r="DR134" i="3"/>
  <c r="DR136" i="3"/>
  <c r="DR135" i="3"/>
  <c r="DR137" i="3"/>
  <c r="DR138" i="3"/>
  <c r="DR140" i="3"/>
  <c r="DR139" i="3"/>
  <c r="DR141" i="3"/>
  <c r="DR142" i="3"/>
  <c r="DR143" i="3"/>
  <c r="DR145" i="3"/>
  <c r="DR144" i="3"/>
  <c r="DR146" i="3"/>
  <c r="DR148" i="3"/>
  <c r="DR147" i="3"/>
  <c r="DR150" i="3"/>
  <c r="DR149" i="3"/>
  <c r="DR151" i="3"/>
  <c r="DR152" i="3"/>
  <c r="DR154" i="3"/>
  <c r="DR153" i="3"/>
  <c r="DR155" i="3"/>
  <c r="DR156" i="3"/>
  <c r="DR158" i="3"/>
  <c r="DR157" i="3"/>
  <c r="DR160" i="3"/>
  <c r="DR159" i="3"/>
  <c r="DR161" i="3"/>
  <c r="DR162" i="3"/>
  <c r="DR163" i="3"/>
  <c r="DR164" i="3"/>
  <c r="DR165" i="3"/>
  <c r="DR166" i="3"/>
  <c r="DR168" i="3"/>
  <c r="DR167" i="3"/>
  <c r="DR169" i="3"/>
  <c r="DR171" i="3"/>
  <c r="DR170" i="3"/>
  <c r="DR172" i="3"/>
  <c r="DR173" i="3"/>
  <c r="DR175" i="3"/>
  <c r="DR174" i="3"/>
  <c r="DR177" i="3"/>
  <c r="DR176" i="3"/>
  <c r="DR178" i="3"/>
  <c r="DR180" i="3"/>
  <c r="DR179" i="3"/>
  <c r="DR182" i="3"/>
  <c r="DR181" i="3"/>
  <c r="DR184" i="3"/>
  <c r="DR183" i="3"/>
  <c r="DR186" i="3"/>
  <c r="DR185" i="3"/>
  <c r="DR187" i="3"/>
  <c r="DR189" i="3"/>
  <c r="DR188" i="3"/>
  <c r="DR191" i="3"/>
  <c r="DR190" i="3"/>
  <c r="DR192" i="3"/>
  <c r="DR194" i="3"/>
  <c r="DR193" i="3"/>
  <c r="DR196" i="3"/>
  <c r="DR195" i="3"/>
  <c r="DR198" i="3"/>
  <c r="DR197" i="3"/>
  <c r="DR199" i="3"/>
  <c r="DR201" i="3"/>
  <c r="DR200" i="3"/>
  <c r="DR203" i="3"/>
  <c r="DR202" i="3"/>
  <c r="DR204" i="3"/>
  <c r="DR206" i="3"/>
  <c r="DR205" i="3"/>
  <c r="DR207" i="3"/>
  <c r="DR209" i="3"/>
  <c r="DR208" i="3"/>
  <c r="DR210" i="3"/>
  <c r="DR212" i="3"/>
  <c r="DR211" i="3"/>
  <c r="DR213" i="3"/>
  <c r="DR214" i="3"/>
  <c r="DR215" i="3"/>
  <c r="DR217" i="3"/>
  <c r="DR216" i="3"/>
  <c r="DR219" i="3"/>
  <c r="DR218" i="3"/>
  <c r="DR220" i="3"/>
  <c r="DR221" i="3"/>
  <c r="DR222" i="3"/>
  <c r="DR223" i="3"/>
  <c r="DR224" i="3"/>
  <c r="DR226" i="3"/>
  <c r="DR225" i="3"/>
  <c r="DR227" i="3"/>
  <c r="DR229" i="3"/>
  <c r="DR228" i="3"/>
  <c r="DR230" i="3"/>
  <c r="DR231" i="3"/>
  <c r="DR232" i="3"/>
  <c r="DR233" i="3"/>
  <c r="DR234" i="3"/>
  <c r="DR235" i="3"/>
  <c r="DR236" i="3"/>
  <c r="DR237" i="3"/>
  <c r="DR239" i="3"/>
  <c r="DR238" i="3"/>
  <c r="DR241" i="3"/>
  <c r="DR240" i="3"/>
  <c r="DR243" i="3"/>
  <c r="DR242" i="3"/>
  <c r="DR244" i="3"/>
  <c r="DR245" i="3"/>
  <c r="DR246" i="3"/>
  <c r="DR248" i="3"/>
  <c r="DR247" i="3"/>
  <c r="DR250" i="3"/>
  <c r="DR249" i="3"/>
  <c r="DR251" i="3"/>
  <c r="DR253" i="3"/>
  <c r="DR252" i="3"/>
  <c r="DR254" i="3"/>
  <c r="DR256" i="3"/>
  <c r="DR255" i="3"/>
  <c r="DR258" i="3"/>
  <c r="DR257" i="3"/>
  <c r="DR260" i="3"/>
  <c r="DR259" i="3"/>
  <c r="DR261" i="3"/>
  <c r="DR263" i="3"/>
  <c r="DR262" i="3"/>
  <c r="DR264" i="3"/>
  <c r="DR266" i="3"/>
  <c r="DR265" i="3"/>
  <c r="DR268" i="3"/>
  <c r="DR267" i="3"/>
  <c r="DR270" i="3"/>
  <c r="DR269" i="3"/>
  <c r="DR272" i="3"/>
  <c r="DR271" i="3"/>
  <c r="DR273" i="3"/>
  <c r="DR274" i="3"/>
  <c r="DR275" i="3"/>
  <c r="DR276" i="3"/>
  <c r="DR278" i="3"/>
  <c r="DR277" i="3"/>
  <c r="DR279" i="3"/>
  <c r="DR280" i="3"/>
  <c r="DR282" i="3"/>
  <c r="DR281" i="3"/>
  <c r="DR283" i="3"/>
  <c r="DR285" i="3"/>
  <c r="DR284" i="3"/>
  <c r="DR286" i="3"/>
  <c r="DR288" i="3"/>
  <c r="DR287" i="3"/>
  <c r="DR289" i="3"/>
  <c r="DR290" i="3"/>
  <c r="DR291" i="3"/>
  <c r="DR293" i="3"/>
  <c r="DR292" i="3"/>
  <c r="DR294" i="3"/>
  <c r="DR296" i="3"/>
  <c r="DR295" i="3"/>
  <c r="DR297" i="3"/>
  <c r="DR298" i="3"/>
  <c r="DR300" i="3"/>
  <c r="DR299" i="3"/>
  <c r="DR301" i="3"/>
  <c r="DR303" i="3"/>
  <c r="DR302" i="3"/>
  <c r="DR304" i="3"/>
  <c r="DR305" i="3"/>
  <c r="DR306" i="3"/>
  <c r="DR307" i="3"/>
  <c r="DR308" i="3"/>
  <c r="DR309" i="3"/>
  <c r="DR311" i="3"/>
  <c r="DR310" i="3"/>
  <c r="DR312" i="3"/>
  <c r="DR314" i="3"/>
  <c r="DR313" i="3"/>
  <c r="DR315" i="3"/>
  <c r="DR316" i="3"/>
  <c r="DR317" i="3"/>
  <c r="DR318" i="3"/>
  <c r="DR320" i="3"/>
  <c r="DR319" i="3"/>
  <c r="DR321" i="3"/>
  <c r="DR322" i="3"/>
  <c r="DR324" i="3"/>
  <c r="DR323" i="3"/>
  <c r="DR325" i="3"/>
  <c r="DR326" i="3"/>
  <c r="DR327" i="3"/>
  <c r="DR328" i="3"/>
  <c r="DR330" i="3"/>
  <c r="DR329" i="3"/>
  <c r="DR332" i="3"/>
  <c r="DR331" i="3"/>
  <c r="DR334" i="3"/>
  <c r="DR333" i="3"/>
  <c r="DR336" i="3"/>
  <c r="DR335" i="3"/>
  <c r="DR337" i="3"/>
  <c r="DR339" i="3"/>
  <c r="DR338" i="3"/>
  <c r="DR341" i="3"/>
  <c r="DR340" i="3"/>
  <c r="DR343" i="3"/>
  <c r="DR342" i="3"/>
  <c r="DR345" i="3"/>
  <c r="DR344" i="3"/>
  <c r="DR346" i="3"/>
  <c r="DR348" i="3"/>
  <c r="DR347" i="3"/>
  <c r="DR349" i="3"/>
  <c r="DR351" i="3"/>
  <c r="DR350" i="3"/>
  <c r="DR352" i="3"/>
  <c r="DR353" i="3"/>
  <c r="DR354" i="3"/>
  <c r="DR355" i="3"/>
  <c r="DR356" i="3"/>
  <c r="DR357" i="3"/>
  <c r="DR358" i="3"/>
  <c r="DR359" i="3"/>
  <c r="DR360" i="3"/>
  <c r="DR361" i="3"/>
  <c r="DR363" i="3"/>
  <c r="DR362" i="3"/>
  <c r="DR365" i="3"/>
  <c r="DR364" i="3"/>
  <c r="DR367" i="3"/>
  <c r="DR366" i="3"/>
  <c r="DR368" i="3"/>
  <c r="DR369" i="3"/>
  <c r="DR370" i="3"/>
  <c r="DR372" i="3"/>
  <c r="DR371" i="3"/>
  <c r="DR374" i="3"/>
  <c r="DR373" i="3"/>
  <c r="DR375" i="3"/>
  <c r="DR377" i="3"/>
  <c r="DR376" i="3"/>
  <c r="DR379" i="3"/>
  <c r="DR378" i="3"/>
  <c r="DR381" i="3"/>
  <c r="DR380" i="3"/>
  <c r="DR382" i="3"/>
  <c r="DR384" i="3"/>
  <c r="DR383" i="3"/>
  <c r="DR385" i="3"/>
  <c r="DR386" i="3"/>
  <c r="DR388" i="3"/>
  <c r="DR387" i="3"/>
  <c r="DR389" i="3"/>
  <c r="DR390" i="3"/>
  <c r="DR392" i="3"/>
  <c r="DR391" i="3"/>
  <c r="DR393" i="3"/>
  <c r="DR394" i="3"/>
  <c r="DR396" i="3"/>
  <c r="DR395" i="3"/>
  <c r="DR397" i="3"/>
  <c r="DR399" i="3"/>
  <c r="DR398" i="3"/>
  <c r="DR400" i="3"/>
  <c r="DR401" i="3"/>
  <c r="DR403" i="3"/>
  <c r="DR402" i="3"/>
  <c r="DR405" i="3"/>
  <c r="DR404" i="3"/>
  <c r="DR407" i="3"/>
  <c r="DR406" i="3"/>
  <c r="DR408" i="3"/>
  <c r="DR409" i="3"/>
  <c r="DR411" i="3"/>
  <c r="DR410" i="3"/>
  <c r="DR413" i="3"/>
  <c r="DR412" i="3"/>
  <c r="DR414" i="3"/>
  <c r="DR415" i="3"/>
  <c r="DR417" i="3"/>
  <c r="DR416" i="3"/>
  <c r="DR418" i="3"/>
  <c r="DR420" i="3"/>
  <c r="DR419" i="3"/>
  <c r="DR421" i="3"/>
  <c r="DR423" i="3"/>
  <c r="DR422" i="3"/>
  <c r="DR425" i="3"/>
  <c r="DR424" i="3"/>
  <c r="DR427" i="3"/>
  <c r="DR426" i="3"/>
  <c r="DR428" i="3"/>
  <c r="DR429" i="3"/>
  <c r="DR430" i="3"/>
  <c r="DR431" i="3"/>
  <c r="DR432" i="3"/>
  <c r="DR434" i="3"/>
  <c r="DR433" i="3"/>
  <c r="DR435" i="3"/>
  <c r="DR437" i="3"/>
  <c r="DR436" i="3"/>
  <c r="DR439" i="3"/>
  <c r="DR438" i="3"/>
  <c r="DR440" i="3"/>
  <c r="DR442" i="3"/>
  <c r="DR441" i="3"/>
  <c r="DR444" i="3"/>
  <c r="DR443" i="3"/>
  <c r="DR446" i="3"/>
  <c r="DR445" i="3"/>
  <c r="DR447" i="3"/>
  <c r="DR448" i="3"/>
  <c r="DR450" i="3"/>
  <c r="DR449" i="3"/>
  <c r="DR451" i="3"/>
  <c r="DR452" i="3"/>
  <c r="DR453" i="3"/>
  <c r="DR454" i="3"/>
  <c r="DR456" i="3"/>
  <c r="DR455" i="3"/>
  <c r="DR457" i="3"/>
  <c r="DR459" i="3"/>
  <c r="DR458" i="3"/>
  <c r="DR461" i="3"/>
  <c r="DR460" i="3"/>
  <c r="DR463" i="3"/>
  <c r="DR462" i="3"/>
  <c r="DR465" i="3"/>
  <c r="DR464" i="3"/>
  <c r="DR466" i="3"/>
  <c r="DR467" i="3"/>
  <c r="DR469" i="3"/>
  <c r="DR468" i="3"/>
  <c r="DR470" i="3"/>
  <c r="DR471" i="3"/>
  <c r="DR473" i="3"/>
  <c r="DR472" i="3"/>
  <c r="DR475" i="3"/>
  <c r="DR474" i="3"/>
  <c r="DR476" i="3"/>
  <c r="DR478" i="3"/>
  <c r="DR477" i="3"/>
  <c r="DR479" i="3"/>
  <c r="DR480" i="3"/>
  <c r="DR481" i="3"/>
  <c r="DR482" i="3"/>
  <c r="DR484" i="3"/>
  <c r="DR483" i="3"/>
  <c r="DR486" i="3"/>
  <c r="DR485" i="3"/>
  <c r="DR487" i="3"/>
  <c r="DR488" i="3"/>
  <c r="DR489" i="3"/>
  <c r="DR491" i="3"/>
  <c r="DR490" i="3"/>
  <c r="DR493" i="3"/>
  <c r="DR492" i="3"/>
  <c r="DR494" i="3"/>
  <c r="DR496" i="3"/>
  <c r="DR495" i="3"/>
  <c r="DR497" i="3"/>
  <c r="DR499" i="3"/>
  <c r="DR498" i="3"/>
  <c r="DR500" i="3"/>
  <c r="DR501" i="3"/>
  <c r="DR502" i="3"/>
  <c r="DR503" i="3"/>
  <c r="DR504" i="3"/>
  <c r="DR505" i="3"/>
  <c r="DR506" i="3"/>
  <c r="DR507" i="3"/>
  <c r="DR508" i="3"/>
  <c r="DR509" i="3"/>
  <c r="DR510" i="3"/>
  <c r="DR511" i="3"/>
  <c r="DR512" i="3"/>
  <c r="DR513" i="3"/>
  <c r="DR514" i="3"/>
  <c r="DR515" i="3"/>
  <c r="DR516" i="3"/>
  <c r="DR517" i="3"/>
  <c r="DR518" i="3"/>
  <c r="DR519" i="3"/>
  <c r="DR520" i="3"/>
  <c r="DR521" i="3"/>
  <c r="DR522" i="3"/>
  <c r="DR523" i="3"/>
  <c r="DR524" i="3"/>
  <c r="DR525" i="3"/>
  <c r="DR526" i="3"/>
  <c r="DR527" i="3"/>
  <c r="DR528" i="3"/>
  <c r="DR529" i="3"/>
  <c r="DR530" i="3"/>
  <c r="DR531" i="3"/>
  <c r="DR532" i="3"/>
  <c r="DR533" i="3"/>
  <c r="DR534" i="3"/>
  <c r="DR535" i="3"/>
  <c r="DR536" i="3"/>
  <c r="DR537" i="3"/>
  <c r="DR538" i="3"/>
  <c r="DR539" i="3"/>
  <c r="DR540" i="3"/>
  <c r="DR541" i="3"/>
  <c r="DR542" i="3"/>
  <c r="DR543" i="3"/>
  <c r="DR544" i="3"/>
  <c r="DR545" i="3"/>
  <c r="DR546" i="3"/>
  <c r="DR547" i="3"/>
  <c r="DR548" i="3"/>
  <c r="DR549" i="3"/>
  <c r="DR550" i="3"/>
  <c r="DR551" i="3"/>
  <c r="DR552" i="3"/>
  <c r="DR553" i="3"/>
  <c r="DR554" i="3"/>
  <c r="DR555" i="3"/>
  <c r="DR556" i="3"/>
  <c r="DR557" i="3"/>
  <c r="DR558" i="3"/>
  <c r="DR559" i="3"/>
  <c r="DR560" i="3"/>
  <c r="DR561" i="3"/>
  <c r="DR562" i="3"/>
  <c r="DR563" i="3"/>
  <c r="DR564" i="3"/>
  <c r="DR565" i="3"/>
  <c r="DR566" i="3"/>
  <c r="DR567" i="3"/>
  <c r="DR568" i="3"/>
  <c r="DR569" i="3"/>
  <c r="DR570" i="3"/>
  <c r="DR571" i="3"/>
  <c r="DR572" i="3"/>
  <c r="DR573" i="3"/>
  <c r="DR574" i="3"/>
  <c r="DR575" i="3"/>
  <c r="DR576" i="3"/>
  <c r="DR577" i="3"/>
  <c r="DR578" i="3"/>
  <c r="DR579" i="3"/>
  <c r="DR580" i="3"/>
  <c r="DR581" i="3"/>
  <c r="DR582" i="3"/>
  <c r="DR583" i="3"/>
  <c r="DR584" i="3"/>
  <c r="DR585" i="3"/>
  <c r="DR586" i="3"/>
  <c r="DR587" i="3"/>
  <c r="DR588" i="3"/>
  <c r="DR589" i="3"/>
  <c r="DR590" i="3"/>
  <c r="DR591" i="3"/>
  <c r="DR592" i="3"/>
  <c r="DR593" i="3"/>
  <c r="DR594" i="3"/>
  <c r="DR595" i="3"/>
  <c r="DR596" i="3"/>
  <c r="DR597" i="3"/>
  <c r="DR598" i="3"/>
  <c r="DR599" i="3"/>
  <c r="DR600" i="3"/>
  <c r="DR601" i="3"/>
  <c r="DR602" i="3"/>
  <c r="DR603" i="3"/>
  <c r="DR604" i="3"/>
  <c r="DR605" i="3"/>
  <c r="DR606" i="3"/>
  <c r="DR607" i="3"/>
  <c r="DR608" i="3"/>
  <c r="DR609" i="3"/>
  <c r="DR610" i="3"/>
  <c r="DR611" i="3"/>
  <c r="DR612" i="3"/>
  <c r="DR613" i="3"/>
  <c r="DR614" i="3"/>
  <c r="DR615" i="3"/>
  <c r="DR616" i="3"/>
  <c r="DR617" i="3"/>
  <c r="DR618" i="3"/>
  <c r="DR619" i="3"/>
  <c r="DR620" i="3"/>
  <c r="DR621" i="3"/>
  <c r="DR622" i="3"/>
  <c r="DR623" i="3"/>
  <c r="DR624" i="3"/>
  <c r="DR625" i="3"/>
  <c r="DR626" i="3"/>
  <c r="DR627" i="3"/>
  <c r="DR628" i="3"/>
  <c r="DR629" i="3"/>
  <c r="DR630" i="3"/>
  <c r="DR631" i="3"/>
  <c r="DR632" i="3"/>
  <c r="DR633" i="3"/>
  <c r="DR634" i="3"/>
  <c r="DR635" i="3"/>
  <c r="DR636" i="3"/>
  <c r="DR637" i="3"/>
  <c r="DR638" i="3"/>
  <c r="DR639" i="3"/>
  <c r="DR640" i="3"/>
  <c r="DR641" i="3"/>
  <c r="DR642" i="3"/>
  <c r="DR643" i="3"/>
  <c r="DR644" i="3"/>
  <c r="DR645" i="3"/>
  <c r="DR646" i="3"/>
  <c r="DR647" i="3"/>
  <c r="DR648" i="3"/>
  <c r="DR649" i="3"/>
  <c r="DR650" i="3"/>
  <c r="DR651" i="3"/>
  <c r="DR652" i="3"/>
  <c r="DR653" i="3"/>
  <c r="DR654" i="3"/>
  <c r="DR655" i="3"/>
  <c r="DR656" i="3"/>
  <c r="DR657" i="3"/>
  <c r="DR658" i="3"/>
  <c r="DR659" i="3"/>
  <c r="DR660" i="3"/>
  <c r="DR661" i="3"/>
  <c r="DR662" i="3"/>
  <c r="DR663" i="3"/>
  <c r="DR664" i="3"/>
  <c r="DR665" i="3"/>
  <c r="DR666" i="3"/>
  <c r="DR667" i="3"/>
  <c r="DR668" i="3"/>
  <c r="DR669" i="3"/>
  <c r="DR670" i="3"/>
  <c r="DR671" i="3"/>
  <c r="DR672" i="3"/>
  <c r="DR673" i="3"/>
  <c r="DR674" i="3"/>
  <c r="DR675" i="3"/>
  <c r="DR676" i="3"/>
  <c r="DR677" i="3"/>
  <c r="DR678" i="3"/>
  <c r="DR679" i="3"/>
  <c r="DR680" i="3"/>
  <c r="DR681" i="3"/>
  <c r="DR682" i="3"/>
  <c r="DR683" i="3"/>
  <c r="DR684" i="3"/>
  <c r="DR685" i="3"/>
  <c r="DR686" i="3"/>
  <c r="DR687" i="3"/>
  <c r="DR688" i="3"/>
  <c r="DR689" i="3"/>
  <c r="DR690" i="3"/>
  <c r="DR691" i="3"/>
  <c r="DR692" i="3"/>
  <c r="DR693" i="3"/>
  <c r="DR694" i="3"/>
  <c r="DR695" i="3"/>
  <c r="DR696" i="3"/>
  <c r="DR697" i="3"/>
  <c r="DR698" i="3"/>
  <c r="DR699" i="3"/>
  <c r="DR700" i="3"/>
  <c r="DR701" i="3"/>
  <c r="DR702" i="3"/>
  <c r="DR703" i="3"/>
  <c r="DR704" i="3"/>
  <c r="DR705" i="3"/>
  <c r="DR706" i="3"/>
  <c r="DR707" i="3"/>
  <c r="DR708" i="3"/>
  <c r="DR709" i="3"/>
  <c r="DR710" i="3"/>
  <c r="DR711" i="3"/>
  <c r="DR712" i="3"/>
  <c r="DR713" i="3"/>
  <c r="DR714" i="3"/>
  <c r="DR715" i="3"/>
  <c r="DR716" i="3"/>
  <c r="DR717" i="3"/>
  <c r="DR718" i="3"/>
  <c r="DR719" i="3"/>
  <c r="DR720" i="3"/>
  <c r="DR721" i="3"/>
  <c r="DR722" i="3"/>
  <c r="DR723" i="3"/>
  <c r="DR724" i="3"/>
  <c r="DR725" i="3"/>
  <c r="DR726" i="3"/>
  <c r="DR727" i="3"/>
  <c r="DR728" i="3"/>
  <c r="DR729" i="3"/>
  <c r="DR730" i="3"/>
  <c r="DR731" i="3"/>
  <c r="DR732" i="3"/>
  <c r="DR733" i="3"/>
  <c r="DR734" i="3"/>
  <c r="DR735" i="3"/>
  <c r="DR736" i="3"/>
  <c r="DR737" i="3"/>
  <c r="DR738" i="3"/>
  <c r="DR739" i="3"/>
  <c r="DR740" i="3"/>
  <c r="DR741" i="3"/>
  <c r="DR742" i="3"/>
  <c r="DR743" i="3"/>
  <c r="DR744" i="3"/>
  <c r="DR745" i="3"/>
  <c r="DR746" i="3"/>
  <c r="DR747" i="3"/>
  <c r="DR748" i="3"/>
  <c r="DR749" i="3"/>
  <c r="DR750" i="3"/>
  <c r="DR751" i="3"/>
  <c r="DR752" i="3"/>
  <c r="DR753" i="3"/>
  <c r="DR754" i="3"/>
  <c r="DR755" i="3"/>
  <c r="DR756" i="3"/>
  <c r="DR757" i="3"/>
  <c r="DR758" i="3"/>
  <c r="DR759" i="3"/>
  <c r="DR760" i="3"/>
  <c r="DR761" i="3"/>
  <c r="DR762" i="3"/>
  <c r="DR763" i="3"/>
  <c r="DR764" i="3"/>
  <c r="DR765" i="3"/>
  <c r="DR766" i="3"/>
  <c r="DR767" i="3"/>
  <c r="DR768" i="3"/>
  <c r="DR769" i="3"/>
  <c r="DR770" i="3"/>
  <c r="DR771" i="3"/>
  <c r="DR772" i="3"/>
  <c r="DR773" i="3"/>
  <c r="DR774" i="3"/>
  <c r="DR775" i="3"/>
  <c r="DR776" i="3"/>
  <c r="DR777" i="3"/>
  <c r="DR778" i="3"/>
  <c r="DR779" i="3"/>
  <c r="DR780" i="3"/>
  <c r="DR781" i="3"/>
  <c r="DR782" i="3"/>
  <c r="DR783" i="3"/>
  <c r="DR784" i="3"/>
  <c r="DR785" i="3"/>
  <c r="DR786" i="3"/>
  <c r="DR787" i="3"/>
  <c r="DR788" i="3"/>
  <c r="DR789" i="3"/>
  <c r="DR790" i="3"/>
  <c r="DR791" i="3"/>
  <c r="DR792" i="3"/>
  <c r="DR793" i="3"/>
  <c r="DR794" i="3"/>
  <c r="DR795" i="3"/>
  <c r="DR796" i="3"/>
  <c r="DR797" i="3"/>
  <c r="DR798" i="3"/>
  <c r="DR799" i="3"/>
  <c r="DR800" i="3"/>
  <c r="DR801" i="3"/>
  <c r="DR802" i="3"/>
  <c r="DR803" i="3"/>
  <c r="DR804" i="3"/>
  <c r="DR805" i="3"/>
  <c r="DR806" i="3"/>
  <c r="DR807" i="3"/>
  <c r="DR808" i="3"/>
  <c r="DR809" i="3"/>
  <c r="DR810" i="3"/>
  <c r="DR811" i="3"/>
  <c r="DR812" i="3"/>
  <c r="DR813" i="3"/>
  <c r="DR814" i="3"/>
  <c r="DR815" i="3"/>
  <c r="DR816" i="3"/>
  <c r="DR817" i="3"/>
  <c r="DR818" i="3"/>
  <c r="DR819" i="3"/>
  <c r="DR820" i="3"/>
  <c r="DR821" i="3"/>
  <c r="DR822" i="3"/>
  <c r="DR823" i="3"/>
  <c r="DR824" i="3"/>
  <c r="DR825" i="3"/>
  <c r="DR826" i="3"/>
  <c r="DR827" i="3"/>
  <c r="DR828" i="3"/>
  <c r="DR829" i="3"/>
  <c r="DR830" i="3"/>
  <c r="DR831" i="3"/>
  <c r="DR832" i="3"/>
  <c r="DR833" i="3"/>
  <c r="DR834" i="3"/>
  <c r="DR835" i="3"/>
  <c r="DR836" i="3"/>
  <c r="DR837" i="3"/>
  <c r="DR838" i="3"/>
  <c r="DR839" i="3"/>
  <c r="DR840" i="3"/>
  <c r="DR841" i="3"/>
  <c r="DR842" i="3"/>
  <c r="DR843" i="3"/>
  <c r="DR844" i="3"/>
  <c r="DR845" i="3"/>
  <c r="DR846" i="3"/>
  <c r="DR847" i="3"/>
  <c r="DR848" i="3"/>
  <c r="DR849" i="3"/>
  <c r="DR850" i="3"/>
  <c r="DR851" i="3"/>
  <c r="DR852" i="3"/>
  <c r="DR853" i="3"/>
  <c r="DR854" i="3"/>
  <c r="DR855" i="3"/>
  <c r="DR856" i="3"/>
  <c r="DR857" i="3"/>
  <c r="DR858" i="3"/>
  <c r="DR859" i="3"/>
  <c r="DR860" i="3"/>
  <c r="DR861" i="3"/>
  <c r="DR862" i="3"/>
  <c r="DR863" i="3"/>
  <c r="DR864" i="3"/>
  <c r="DR865" i="3"/>
  <c r="DR866" i="3"/>
  <c r="DR867" i="3"/>
  <c r="DR868" i="3"/>
  <c r="DR869" i="3"/>
  <c r="DR870" i="3"/>
  <c r="DR871" i="3"/>
  <c r="DR872" i="3"/>
  <c r="DR873" i="3"/>
  <c r="DR874" i="3"/>
  <c r="DR875" i="3"/>
  <c r="DR876" i="3"/>
  <c r="DR877" i="3"/>
  <c r="DR878" i="3"/>
  <c r="DR879" i="3"/>
  <c r="DR880" i="3"/>
  <c r="DR881" i="3"/>
  <c r="DR882" i="3"/>
  <c r="DR883" i="3"/>
  <c r="DR884" i="3"/>
  <c r="DR885" i="3"/>
  <c r="DR886" i="3"/>
  <c r="DR887" i="3"/>
  <c r="DR888" i="3"/>
  <c r="DR889" i="3"/>
  <c r="DR890" i="3"/>
  <c r="DR891" i="3"/>
  <c r="DR892" i="3"/>
  <c r="DR893" i="3"/>
  <c r="DR894" i="3"/>
  <c r="DR895" i="3"/>
  <c r="DR896" i="3"/>
  <c r="DR897" i="3"/>
  <c r="DR898" i="3"/>
  <c r="DR899" i="3"/>
  <c r="DR900" i="3"/>
  <c r="DR901" i="3"/>
  <c r="DR902" i="3"/>
  <c r="DR903" i="3"/>
  <c r="DR904" i="3"/>
  <c r="DR905" i="3"/>
  <c r="DR906" i="3"/>
  <c r="DR907" i="3"/>
  <c r="DR908" i="3"/>
  <c r="DR909" i="3"/>
  <c r="DR910" i="3"/>
  <c r="DR911" i="3"/>
  <c r="DR912" i="3"/>
  <c r="DR913" i="3"/>
  <c r="DR914" i="3"/>
  <c r="DR915" i="3"/>
  <c r="DR916" i="3"/>
  <c r="DR917" i="3"/>
  <c r="DR918" i="3"/>
  <c r="DR919" i="3"/>
  <c r="DR920" i="3"/>
  <c r="DR921" i="3"/>
  <c r="DR922" i="3"/>
  <c r="DR923" i="3"/>
  <c r="DR924" i="3"/>
  <c r="DR925" i="3"/>
  <c r="DR926" i="3"/>
  <c r="DR927" i="3"/>
  <c r="DR928" i="3"/>
  <c r="DR929" i="3"/>
  <c r="DR930" i="3"/>
  <c r="DR931" i="3"/>
  <c r="DR932" i="3"/>
  <c r="DR933" i="3"/>
  <c r="DR934" i="3"/>
  <c r="DR935" i="3"/>
  <c r="DR936" i="3"/>
  <c r="DR937" i="3"/>
  <c r="DR938" i="3"/>
  <c r="DR939" i="3"/>
  <c r="DR940" i="3"/>
  <c r="DR941" i="3"/>
  <c r="DR942" i="3"/>
  <c r="DR943" i="3"/>
  <c r="DR944" i="3"/>
  <c r="DR945" i="3"/>
  <c r="DR946" i="3"/>
  <c r="DR947" i="3"/>
  <c r="DR948" i="3"/>
  <c r="DR949" i="3"/>
  <c r="DR950" i="3"/>
  <c r="DR951" i="3"/>
  <c r="DR952" i="3"/>
  <c r="DR953" i="3"/>
  <c r="DR954" i="3"/>
  <c r="DR955" i="3"/>
  <c r="DR956" i="3"/>
  <c r="DR957" i="3"/>
  <c r="DR958" i="3"/>
  <c r="DR959" i="3"/>
  <c r="DR960" i="3"/>
  <c r="DR961" i="3"/>
  <c r="DR962" i="3"/>
  <c r="DR963" i="3"/>
  <c r="DR964" i="3"/>
  <c r="DR965" i="3"/>
  <c r="DR966" i="3"/>
  <c r="DR967" i="3"/>
  <c r="DR968" i="3"/>
  <c r="DR969" i="3"/>
  <c r="DR970" i="3"/>
  <c r="DR971" i="3"/>
  <c r="DR972" i="3"/>
  <c r="DR973" i="3"/>
  <c r="DR974" i="3"/>
  <c r="DR975" i="3"/>
  <c r="DR976" i="3"/>
  <c r="DR977" i="3"/>
  <c r="DR978" i="3"/>
  <c r="DR979" i="3"/>
  <c r="DR980" i="3"/>
  <c r="DR981" i="3"/>
  <c r="DR982" i="3"/>
  <c r="DR983" i="3"/>
  <c r="DR984" i="3"/>
  <c r="DR985" i="3"/>
  <c r="DR986" i="3"/>
  <c r="DR987" i="3"/>
  <c r="DR988" i="3"/>
  <c r="DR989" i="3"/>
  <c r="DR990" i="3"/>
  <c r="DR991" i="3"/>
  <c r="DR992" i="3"/>
  <c r="DR993" i="3"/>
  <c r="DR994" i="3"/>
  <c r="DR995" i="3"/>
  <c r="DR996" i="3"/>
  <c r="DR997" i="3"/>
  <c r="DR998" i="3"/>
  <c r="DR999" i="3"/>
  <c r="DR1000" i="3"/>
  <c r="DR1001" i="3"/>
  <c r="DR1002" i="3"/>
  <c r="DR1003" i="3"/>
  <c r="DR1004" i="3"/>
  <c r="DR1005" i="3"/>
  <c r="DR1006" i="3"/>
  <c r="DR1007" i="3"/>
  <c r="DR1008" i="3"/>
  <c r="DR1009" i="3"/>
  <c r="DR1010" i="3"/>
  <c r="DR1011" i="3"/>
  <c r="DR1012" i="3"/>
  <c r="DR1013" i="3"/>
  <c r="DR1014" i="3"/>
  <c r="DR1015" i="3"/>
  <c r="DR1016" i="3"/>
  <c r="DR1017" i="3"/>
  <c r="DR1018" i="3"/>
  <c r="DR1019" i="3"/>
  <c r="DR1020" i="3"/>
  <c r="DR1021" i="3"/>
  <c r="DR1022" i="3"/>
  <c r="DR1023" i="3"/>
  <c r="DR1024" i="3"/>
  <c r="DR1025" i="3"/>
  <c r="DR1026" i="3"/>
  <c r="DR1027" i="3"/>
  <c r="DR1028" i="3"/>
  <c r="DR1029" i="3"/>
  <c r="DR1030" i="3"/>
  <c r="DR1031" i="3"/>
  <c r="DR1032" i="3"/>
  <c r="DR1033" i="3"/>
  <c r="DR1034" i="3"/>
  <c r="DR1035" i="3"/>
  <c r="DR1036" i="3"/>
  <c r="DR1037" i="3"/>
  <c r="DR1038" i="3"/>
  <c r="DR1039" i="3"/>
  <c r="DR1040" i="3"/>
  <c r="DR1041" i="3"/>
  <c r="DR1042" i="3"/>
  <c r="DR1043" i="3"/>
  <c r="DR1044" i="3"/>
  <c r="DR1045" i="3"/>
  <c r="DR1046" i="3"/>
  <c r="DR1047" i="3"/>
  <c r="DR1048" i="3"/>
  <c r="DR1049" i="3"/>
  <c r="DR1050" i="3"/>
  <c r="DR1051" i="3"/>
  <c r="DR1052" i="3"/>
  <c r="DR1053" i="3"/>
  <c r="DR1054" i="3"/>
  <c r="DR1055" i="3"/>
  <c r="DR1056" i="3"/>
  <c r="DR1057" i="3"/>
  <c r="DR1059" i="3"/>
  <c r="DR1060" i="3"/>
  <c r="DR1061" i="3"/>
  <c r="DR1062" i="3"/>
  <c r="DR1063" i="3"/>
  <c r="DR1064" i="3"/>
  <c r="DR1065" i="3"/>
  <c r="DR1066" i="3"/>
  <c r="DR1067" i="3"/>
  <c r="DR1068" i="3"/>
  <c r="DR1069" i="3"/>
  <c r="DR1070" i="3"/>
  <c r="DR1071" i="3"/>
  <c r="DR1072" i="3"/>
  <c r="DR1073" i="3"/>
  <c r="DR1074" i="3"/>
  <c r="DR1075" i="3"/>
  <c r="DR1076" i="3"/>
  <c r="DR1077" i="3"/>
  <c r="DR1078" i="3"/>
  <c r="DR1079" i="3"/>
  <c r="DR1080" i="3"/>
  <c r="DR1081" i="3"/>
  <c r="DR1082" i="3"/>
  <c r="DR1083" i="3"/>
  <c r="DR1084" i="3"/>
  <c r="DR1085" i="3"/>
  <c r="DR1086" i="3"/>
  <c r="DR1087" i="3"/>
  <c r="DR1088" i="3"/>
  <c r="DR1089" i="3"/>
  <c r="DR1090" i="3"/>
  <c r="DR1091" i="3"/>
  <c r="DR1092" i="3"/>
  <c r="DR1093" i="3"/>
  <c r="DR1094" i="3"/>
  <c r="DR1095" i="3"/>
  <c r="DR1096" i="3"/>
  <c r="DR1097" i="3"/>
  <c r="DR1098" i="3"/>
  <c r="DR1099" i="3"/>
  <c r="DR1100" i="3"/>
  <c r="DR1101" i="3"/>
  <c r="DR1102" i="3"/>
  <c r="DR1103" i="3"/>
  <c r="DR1104" i="3"/>
  <c r="DR1105" i="3"/>
  <c r="DR1106" i="3"/>
  <c r="DR1107" i="3"/>
  <c r="DR1108" i="3"/>
  <c r="DR1109" i="3"/>
  <c r="DR1110" i="3"/>
  <c r="DR1111" i="3"/>
  <c r="DR1112" i="3"/>
  <c r="DR1113" i="3"/>
  <c r="DR1114" i="3"/>
  <c r="DR1115" i="3"/>
  <c r="DR1116" i="3"/>
  <c r="DR1117" i="3"/>
  <c r="DR1118" i="3"/>
  <c r="DR1119" i="3"/>
  <c r="DR1120" i="3"/>
  <c r="DR1121" i="3"/>
  <c r="DR1122" i="3"/>
  <c r="DR1123" i="3"/>
  <c r="DR1124" i="3"/>
  <c r="DR1125" i="3"/>
  <c r="DR1126" i="3"/>
  <c r="DR1127" i="3"/>
  <c r="DR1128" i="3"/>
  <c r="DR1129" i="3"/>
  <c r="DR1130" i="3"/>
  <c r="DR1131" i="3"/>
  <c r="DR1132" i="3"/>
  <c r="DR1133" i="3"/>
  <c r="DR1134" i="3"/>
  <c r="DR1135" i="3"/>
  <c r="DR1136" i="3"/>
  <c r="DR1137" i="3"/>
  <c r="DR1138" i="3"/>
  <c r="DR1139" i="3"/>
  <c r="DR1140" i="3"/>
  <c r="DR1141" i="3"/>
  <c r="DR1142" i="3"/>
  <c r="DR1143" i="3"/>
  <c r="DR1144" i="3"/>
  <c r="DR1145" i="3"/>
  <c r="DR1146" i="3"/>
  <c r="DR1147" i="3"/>
  <c r="DR1148" i="3"/>
  <c r="DR1149" i="3"/>
  <c r="DR1150" i="3"/>
  <c r="DR1151" i="3"/>
  <c r="DR1152" i="3"/>
  <c r="DR1153" i="3"/>
  <c r="DR1154" i="3"/>
  <c r="DR1155" i="3"/>
  <c r="DR1156" i="3"/>
  <c r="DR1157" i="3"/>
  <c r="DR1158" i="3"/>
  <c r="DR1159" i="3"/>
  <c r="DR1160" i="3"/>
  <c r="DR1161" i="3"/>
  <c r="DR1162" i="3"/>
  <c r="DR1163" i="3"/>
  <c r="DR1164" i="3"/>
  <c r="DR1165" i="3"/>
  <c r="DR1166" i="3"/>
  <c r="DR1167" i="3"/>
  <c r="DR1168" i="3"/>
  <c r="DR1169" i="3"/>
  <c r="DR1170" i="3"/>
  <c r="DR1171" i="3"/>
  <c r="DR1172" i="3"/>
  <c r="DR1173" i="3"/>
  <c r="DR1174" i="3"/>
  <c r="DR1175" i="3"/>
  <c r="DR1176" i="3"/>
  <c r="DR1177" i="3"/>
  <c r="DR1178" i="3"/>
  <c r="DR1179" i="3"/>
  <c r="DR1180" i="3"/>
  <c r="DR1181" i="3"/>
  <c r="DR1182" i="3"/>
  <c r="DR1183" i="3"/>
  <c r="DR1184" i="3"/>
  <c r="DR1185" i="3"/>
  <c r="DR1186" i="3"/>
  <c r="DR1187" i="3"/>
  <c r="DR1188" i="3"/>
  <c r="DR1189" i="3"/>
  <c r="DR1190" i="3"/>
  <c r="DR1191" i="3"/>
  <c r="DR1192" i="3"/>
  <c r="DR1193" i="3"/>
  <c r="DR1194" i="3"/>
  <c r="DR1195" i="3"/>
  <c r="DR1196" i="3"/>
  <c r="DR1197" i="3"/>
  <c r="DR1198" i="3"/>
  <c r="DR1199" i="3"/>
  <c r="DR1200" i="3"/>
  <c r="DR1201" i="3"/>
  <c r="DR1202" i="3"/>
  <c r="DR1203" i="3"/>
  <c r="DR1204" i="3"/>
  <c r="DR1205" i="3"/>
  <c r="DR1206" i="3"/>
  <c r="DR1207" i="3"/>
  <c r="DR1208" i="3"/>
  <c r="DR1209" i="3"/>
  <c r="DR1210" i="3"/>
  <c r="DR1211" i="3"/>
  <c r="DR1212" i="3"/>
  <c r="DR1213" i="3"/>
  <c r="DR1214" i="3"/>
  <c r="DR1215" i="3"/>
  <c r="DR1216" i="3"/>
  <c r="DR1217" i="3"/>
  <c r="DR1218" i="3"/>
  <c r="DR1219" i="3"/>
  <c r="DR1220" i="3"/>
  <c r="CE1188" i="3"/>
  <c r="CF1188" i="3" s="1"/>
  <c r="CG1188" i="3" s="1"/>
  <c r="CD1188" i="3"/>
  <c r="BB1189" i="3"/>
  <c r="BQ1189" i="3"/>
  <c r="CC1189" i="3" s="1"/>
  <c r="BP1192" i="3"/>
  <c r="CB1192" i="3" s="1"/>
  <c r="B1206" i="3"/>
  <c r="BA1192" i="3"/>
  <c r="BS1188" i="3"/>
  <c r="BT1188" i="3" s="1"/>
  <c r="BU1188" i="3" s="1"/>
  <c r="BR1188" i="3"/>
  <c r="BD1189" i="3"/>
  <c r="BE1189" i="3" s="1"/>
  <c r="BF1189" i="3" s="1"/>
  <c r="BC1189" i="3"/>
  <c r="E1202" i="3"/>
  <c r="F1202" i="3" s="1"/>
  <c r="G1202" i="3" s="1"/>
  <c r="D1202" i="3"/>
  <c r="C1203" i="3"/>
  <c r="CM1207" i="3"/>
  <c r="CQ1206" i="3"/>
  <c r="CN1206" i="3"/>
  <c r="CO1206" i="3" s="1"/>
  <c r="CP1206" i="3" s="1"/>
  <c r="V1187" i="2"/>
  <c r="G1189" i="2"/>
  <c r="T1189" i="2"/>
  <c r="U1188" i="2"/>
  <c r="Z1188" i="2" s="1"/>
  <c r="E1191" i="2"/>
  <c r="F1190" i="2"/>
  <c r="I1190" i="2" s="1"/>
  <c r="J1185" i="1"/>
  <c r="K1185" i="1" s="1"/>
  <c r="G1186" i="1"/>
  <c r="H1186" i="1"/>
  <c r="D1188" i="1"/>
  <c r="E1188" i="1" s="1"/>
  <c r="I1188" i="1" s="1"/>
  <c r="F1187" i="1"/>
  <c r="AF1208" i="6" l="1"/>
  <c r="AG1208" i="6" s="1"/>
  <c r="S1209" i="6"/>
  <c r="AC1209" i="6"/>
  <c r="AF1209" i="6" s="1"/>
  <c r="AG1209" i="6" s="1"/>
  <c r="Q1209" i="6"/>
  <c r="AQ1209" i="6"/>
  <c r="AR1209" i="6" s="1"/>
  <c r="AS1209" i="6" s="1"/>
  <c r="Z1214" i="4"/>
  <c r="AA1213" i="4"/>
  <c r="AB1213" i="4" s="1"/>
  <c r="N1214" i="4"/>
  <c r="O1214" i="4" s="1"/>
  <c r="CE1189" i="3"/>
  <c r="CF1189" i="3" s="1"/>
  <c r="CG1189" i="3" s="1"/>
  <c r="CD1189" i="3"/>
  <c r="BB1190" i="3"/>
  <c r="BQ1190" i="3"/>
  <c r="CC1190" i="3" s="1"/>
  <c r="BP1193" i="3"/>
  <c r="CB1193" i="3" s="1"/>
  <c r="BA1193" i="3"/>
  <c r="B1207" i="3"/>
  <c r="BS1189" i="3"/>
  <c r="BT1189" i="3" s="1"/>
  <c r="BU1189" i="3" s="1"/>
  <c r="BR1189" i="3"/>
  <c r="BD1190" i="3"/>
  <c r="BE1190" i="3" s="1"/>
  <c r="BF1190" i="3" s="1"/>
  <c r="BC1190" i="3"/>
  <c r="E1203" i="3"/>
  <c r="F1203" i="3" s="1"/>
  <c r="G1203" i="3" s="1"/>
  <c r="D1203" i="3"/>
  <c r="C1204" i="3"/>
  <c r="CM1208" i="3"/>
  <c r="CQ1207" i="3"/>
  <c r="CN1207" i="3"/>
  <c r="CO1207" i="3" s="1"/>
  <c r="CP1207" i="3" s="1"/>
  <c r="V1188" i="2"/>
  <c r="G1190" i="2"/>
  <c r="U1189" i="2"/>
  <c r="Z1189" i="2" s="1"/>
  <c r="T1190" i="2"/>
  <c r="F1191" i="2"/>
  <c r="I1191" i="2" s="1"/>
  <c r="E1192" i="2"/>
  <c r="H1187" i="1"/>
  <c r="G1187" i="1"/>
  <c r="J1186" i="1"/>
  <c r="K1186" i="1" s="1"/>
  <c r="D1189" i="1"/>
  <c r="E1189" i="1" s="1"/>
  <c r="I1189" i="1" s="1"/>
  <c r="F1188" i="1"/>
  <c r="T1209" i="6" l="1"/>
  <c r="AA1214" i="4"/>
  <c r="AB1214" i="4" s="1"/>
  <c r="P15" i="4"/>
  <c r="CE1190" i="3"/>
  <c r="CF1190" i="3" s="1"/>
  <c r="CG1190" i="3" s="1"/>
  <c r="CD1190" i="3"/>
  <c r="BB1191" i="3"/>
  <c r="BQ1191" i="3"/>
  <c r="CC1191" i="3" s="1"/>
  <c r="BP1194" i="3"/>
  <c r="CB1194" i="3" s="1"/>
  <c r="B1208" i="3"/>
  <c r="BA1194" i="3"/>
  <c r="BS1190" i="3"/>
  <c r="BT1190" i="3" s="1"/>
  <c r="BU1190" i="3" s="1"/>
  <c r="BR1190" i="3"/>
  <c r="BD1191" i="3"/>
  <c r="BE1191" i="3" s="1"/>
  <c r="BF1191" i="3" s="1"/>
  <c r="BC1191" i="3"/>
  <c r="E1204" i="3"/>
  <c r="F1204" i="3" s="1"/>
  <c r="G1204" i="3" s="1"/>
  <c r="D1204" i="3"/>
  <c r="C1205" i="3"/>
  <c r="CM1209" i="3"/>
  <c r="CQ1208" i="3"/>
  <c r="CN1208" i="3"/>
  <c r="CO1208" i="3" s="1"/>
  <c r="CP1208" i="3" s="1"/>
  <c r="V1189" i="2"/>
  <c r="G1191" i="2"/>
  <c r="T1191" i="2"/>
  <c r="U1190" i="2"/>
  <c r="Z1190" i="2" s="1"/>
  <c r="E1193" i="2"/>
  <c r="F1192" i="2"/>
  <c r="I1192" i="2" s="1"/>
  <c r="J1187" i="1"/>
  <c r="K1187" i="1" s="1"/>
  <c r="H1188" i="1"/>
  <c r="G1188" i="1"/>
  <c r="D1190" i="1"/>
  <c r="E1190" i="1" s="1"/>
  <c r="I1190" i="1" s="1"/>
  <c r="F1189" i="1"/>
  <c r="AC15" i="4" l="1"/>
  <c r="Q15" i="4"/>
  <c r="R15" i="4" s="1"/>
  <c r="Q16" i="4"/>
  <c r="R16" i="4" s="1"/>
  <c r="Q17" i="4"/>
  <c r="R17" i="4" s="1"/>
  <c r="Q18" i="4"/>
  <c r="R18" i="4" s="1"/>
  <c r="Q19" i="4"/>
  <c r="R19" i="4" s="1"/>
  <c r="Q20" i="4"/>
  <c r="R20" i="4" s="1"/>
  <c r="Q21" i="4"/>
  <c r="R21" i="4" s="1"/>
  <c r="Q22" i="4"/>
  <c r="R22" i="4" s="1"/>
  <c r="Q23" i="4"/>
  <c r="R23" i="4" s="1"/>
  <c r="Q24" i="4"/>
  <c r="R24" i="4" s="1"/>
  <c r="Q25" i="4"/>
  <c r="R25" i="4" s="1"/>
  <c r="Q27" i="4"/>
  <c r="R27" i="4" s="1"/>
  <c r="Q26" i="4"/>
  <c r="R26" i="4" s="1"/>
  <c r="Q28" i="4"/>
  <c r="R28" i="4" s="1"/>
  <c r="Q29" i="4"/>
  <c r="R29" i="4" s="1"/>
  <c r="Q30" i="4"/>
  <c r="R30" i="4" s="1"/>
  <c r="Q31" i="4"/>
  <c r="R31" i="4" s="1"/>
  <c r="Q32" i="4"/>
  <c r="R32" i="4" s="1"/>
  <c r="Q33" i="4"/>
  <c r="R33" i="4" s="1"/>
  <c r="Q34" i="4"/>
  <c r="R34" i="4" s="1"/>
  <c r="Q35" i="4"/>
  <c r="R35" i="4" s="1"/>
  <c r="Q36" i="4"/>
  <c r="R36" i="4" s="1"/>
  <c r="Q37" i="4"/>
  <c r="R37" i="4" s="1"/>
  <c r="Q38" i="4"/>
  <c r="R38" i="4" s="1"/>
  <c r="Q39" i="4"/>
  <c r="R39" i="4" s="1"/>
  <c r="Q40" i="4"/>
  <c r="R40" i="4" s="1"/>
  <c r="Q41" i="4"/>
  <c r="R41" i="4" s="1"/>
  <c r="Q42" i="4"/>
  <c r="R42" i="4" s="1"/>
  <c r="Q43" i="4"/>
  <c r="R43" i="4" s="1"/>
  <c r="Q44" i="4"/>
  <c r="R44" i="4" s="1"/>
  <c r="Q45" i="4"/>
  <c r="R45" i="4" s="1"/>
  <c r="Q46" i="4"/>
  <c r="R46" i="4" s="1"/>
  <c r="Q47" i="4"/>
  <c r="R47" i="4" s="1"/>
  <c r="Q48" i="4"/>
  <c r="R48" i="4" s="1"/>
  <c r="Q49" i="4"/>
  <c r="R49" i="4" s="1"/>
  <c r="Q50" i="4"/>
  <c r="R50" i="4" s="1"/>
  <c r="Q51" i="4"/>
  <c r="R51" i="4" s="1"/>
  <c r="Q52" i="4"/>
  <c r="R52" i="4" s="1"/>
  <c r="Q53" i="4"/>
  <c r="R53" i="4" s="1"/>
  <c r="Q54" i="4"/>
  <c r="R54" i="4" s="1"/>
  <c r="Q55" i="4"/>
  <c r="R55" i="4" s="1"/>
  <c r="Q56" i="4"/>
  <c r="R56" i="4" s="1"/>
  <c r="Q57" i="4"/>
  <c r="R57" i="4" s="1"/>
  <c r="Q58" i="4"/>
  <c r="R58" i="4" s="1"/>
  <c r="Q59" i="4"/>
  <c r="R59" i="4" s="1"/>
  <c r="Q60" i="4"/>
  <c r="R60" i="4" s="1"/>
  <c r="Q61" i="4"/>
  <c r="R61" i="4" s="1"/>
  <c r="Q62" i="4"/>
  <c r="R62" i="4" s="1"/>
  <c r="Q63" i="4"/>
  <c r="R63" i="4" s="1"/>
  <c r="Q64" i="4"/>
  <c r="R64" i="4" s="1"/>
  <c r="Q65" i="4"/>
  <c r="R65" i="4" s="1"/>
  <c r="Q66" i="4"/>
  <c r="R66" i="4" s="1"/>
  <c r="Q67" i="4"/>
  <c r="R67" i="4" s="1"/>
  <c r="Q68" i="4"/>
  <c r="R68" i="4" s="1"/>
  <c r="Q69" i="4"/>
  <c r="R69" i="4" s="1"/>
  <c r="Q70" i="4"/>
  <c r="R70" i="4" s="1"/>
  <c r="Q71" i="4"/>
  <c r="R71" i="4" s="1"/>
  <c r="Q72" i="4"/>
  <c r="R72" i="4" s="1"/>
  <c r="Q73" i="4"/>
  <c r="R73" i="4" s="1"/>
  <c r="Q74" i="4"/>
  <c r="R74" i="4" s="1"/>
  <c r="Q75" i="4"/>
  <c r="R75" i="4" s="1"/>
  <c r="Q76" i="4"/>
  <c r="R76" i="4" s="1"/>
  <c r="Q77" i="4"/>
  <c r="R77" i="4" s="1"/>
  <c r="Q78" i="4"/>
  <c r="R78" i="4" s="1"/>
  <c r="Q79" i="4"/>
  <c r="R79" i="4" s="1"/>
  <c r="Q80" i="4"/>
  <c r="R80" i="4" s="1"/>
  <c r="Q81" i="4"/>
  <c r="R81" i="4" s="1"/>
  <c r="Q82" i="4"/>
  <c r="R82" i="4" s="1"/>
  <c r="Q83" i="4"/>
  <c r="R83" i="4" s="1"/>
  <c r="Q84" i="4"/>
  <c r="R84" i="4" s="1"/>
  <c r="Q85" i="4"/>
  <c r="R85" i="4" s="1"/>
  <c r="Q86" i="4"/>
  <c r="R86" i="4" s="1"/>
  <c r="Q87" i="4"/>
  <c r="R87" i="4" s="1"/>
  <c r="Q88" i="4"/>
  <c r="R88" i="4" s="1"/>
  <c r="Q89" i="4"/>
  <c r="R89" i="4" s="1"/>
  <c r="Q90" i="4"/>
  <c r="R90" i="4" s="1"/>
  <c r="Q91" i="4"/>
  <c r="R91" i="4" s="1"/>
  <c r="Q92" i="4"/>
  <c r="R92" i="4" s="1"/>
  <c r="Q93" i="4"/>
  <c r="R93" i="4" s="1"/>
  <c r="Q94" i="4"/>
  <c r="R94" i="4" s="1"/>
  <c r="Q96" i="4"/>
  <c r="R96" i="4" s="1"/>
  <c r="Q95" i="4"/>
  <c r="R95" i="4" s="1"/>
  <c r="Q97" i="4"/>
  <c r="R97" i="4" s="1"/>
  <c r="Q98" i="4"/>
  <c r="R98" i="4" s="1"/>
  <c r="Q99" i="4"/>
  <c r="R99" i="4" s="1"/>
  <c r="Q100" i="4"/>
  <c r="R100" i="4" s="1"/>
  <c r="Q101" i="4"/>
  <c r="R101" i="4" s="1"/>
  <c r="Q102" i="4"/>
  <c r="R102" i="4" s="1"/>
  <c r="Q103" i="4"/>
  <c r="R103" i="4" s="1"/>
  <c r="Q105" i="4"/>
  <c r="R105" i="4" s="1"/>
  <c r="Q104" i="4"/>
  <c r="R104" i="4" s="1"/>
  <c r="Q106" i="4"/>
  <c r="R106" i="4" s="1"/>
  <c r="Q107" i="4"/>
  <c r="R107" i="4" s="1"/>
  <c r="Q108" i="4"/>
  <c r="R108" i="4" s="1"/>
  <c r="Q109" i="4"/>
  <c r="R109" i="4" s="1"/>
  <c r="Q110" i="4"/>
  <c r="R110" i="4" s="1"/>
  <c r="Q111" i="4"/>
  <c r="R111" i="4" s="1"/>
  <c r="Q112" i="4"/>
  <c r="R112" i="4" s="1"/>
  <c r="Q113" i="4"/>
  <c r="R113" i="4" s="1"/>
  <c r="Q114" i="4"/>
  <c r="R114" i="4" s="1"/>
  <c r="Q115" i="4"/>
  <c r="R115" i="4" s="1"/>
  <c r="Q116" i="4"/>
  <c r="R116" i="4" s="1"/>
  <c r="Q117" i="4"/>
  <c r="R117" i="4" s="1"/>
  <c r="Q118" i="4"/>
  <c r="R118" i="4" s="1"/>
  <c r="Q119" i="4"/>
  <c r="R119" i="4" s="1"/>
  <c r="Q120" i="4"/>
  <c r="R120" i="4" s="1"/>
  <c r="Q121" i="4"/>
  <c r="R121" i="4" s="1"/>
  <c r="Q122" i="4"/>
  <c r="R122" i="4" s="1"/>
  <c r="Q123" i="4"/>
  <c r="R123" i="4" s="1"/>
  <c r="Q124" i="4"/>
  <c r="R124" i="4" s="1"/>
  <c r="Q125" i="4"/>
  <c r="R125" i="4" s="1"/>
  <c r="Q126" i="4"/>
  <c r="R126" i="4" s="1"/>
  <c r="Q127" i="4"/>
  <c r="R127" i="4" s="1"/>
  <c r="Q128" i="4"/>
  <c r="R128" i="4" s="1"/>
  <c r="Q129" i="4"/>
  <c r="R129" i="4" s="1"/>
  <c r="Q130" i="4"/>
  <c r="R130" i="4" s="1"/>
  <c r="Q131" i="4"/>
  <c r="R131" i="4" s="1"/>
  <c r="Q132" i="4"/>
  <c r="R132" i="4" s="1"/>
  <c r="Q133" i="4"/>
  <c r="R133" i="4" s="1"/>
  <c r="Q134" i="4"/>
  <c r="R134" i="4" s="1"/>
  <c r="Q136" i="4"/>
  <c r="R136" i="4" s="1"/>
  <c r="Q135" i="4"/>
  <c r="R135" i="4" s="1"/>
  <c r="Q137" i="4"/>
  <c r="R137" i="4" s="1"/>
  <c r="Q138" i="4"/>
  <c r="R138" i="4" s="1"/>
  <c r="Q139" i="4"/>
  <c r="R139" i="4" s="1"/>
  <c r="Q140" i="4"/>
  <c r="R140" i="4" s="1"/>
  <c r="Q141" i="4"/>
  <c r="R141" i="4" s="1"/>
  <c r="Q142" i="4"/>
  <c r="R142" i="4" s="1"/>
  <c r="Q143" i="4"/>
  <c r="R143" i="4" s="1"/>
  <c r="Q144" i="4"/>
  <c r="R144" i="4" s="1"/>
  <c r="Q146" i="4"/>
  <c r="R146" i="4" s="1"/>
  <c r="Q145" i="4"/>
  <c r="R145" i="4" s="1"/>
  <c r="Q147" i="4"/>
  <c r="R147" i="4" s="1"/>
  <c r="Q148" i="4"/>
  <c r="R148" i="4" s="1"/>
  <c r="Q149" i="4"/>
  <c r="R149" i="4" s="1"/>
  <c r="Q150" i="4"/>
  <c r="R150" i="4" s="1"/>
  <c r="Q151" i="4"/>
  <c r="R151" i="4" s="1"/>
  <c r="Q152" i="4"/>
  <c r="R152" i="4" s="1"/>
  <c r="Q153" i="4"/>
  <c r="R153" i="4" s="1"/>
  <c r="Q154" i="4"/>
  <c r="R154" i="4" s="1"/>
  <c r="Q155" i="4"/>
  <c r="R155" i="4" s="1"/>
  <c r="Q156" i="4"/>
  <c r="R156" i="4" s="1"/>
  <c r="Q157" i="4"/>
  <c r="R157" i="4" s="1"/>
  <c r="Q158" i="4"/>
  <c r="R158" i="4" s="1"/>
  <c r="Q159" i="4"/>
  <c r="R159" i="4" s="1"/>
  <c r="Q160" i="4"/>
  <c r="R160" i="4" s="1"/>
  <c r="Q161" i="4"/>
  <c r="R161" i="4" s="1"/>
  <c r="Q163" i="4"/>
  <c r="R163" i="4" s="1"/>
  <c r="Q162" i="4"/>
  <c r="R162" i="4" s="1"/>
  <c r="Q164" i="4"/>
  <c r="R164" i="4" s="1"/>
  <c r="Q165" i="4"/>
  <c r="R165" i="4" s="1"/>
  <c r="Q166" i="4"/>
  <c r="R166" i="4" s="1"/>
  <c r="Q167" i="4"/>
  <c r="R167" i="4" s="1"/>
  <c r="Q168" i="4"/>
  <c r="R168" i="4" s="1"/>
  <c r="Q169" i="4"/>
  <c r="R169" i="4" s="1"/>
  <c r="Q170" i="4"/>
  <c r="R170" i="4" s="1"/>
  <c r="Q171" i="4"/>
  <c r="R171" i="4" s="1"/>
  <c r="Q172" i="4"/>
  <c r="R172" i="4" s="1"/>
  <c r="Q173" i="4"/>
  <c r="R173" i="4" s="1"/>
  <c r="Q174" i="4"/>
  <c r="R174" i="4" s="1"/>
  <c r="Q175" i="4"/>
  <c r="R175" i="4" s="1"/>
  <c r="Q176" i="4"/>
  <c r="R176" i="4" s="1"/>
  <c r="Q177" i="4"/>
  <c r="R177" i="4" s="1"/>
  <c r="Q178" i="4"/>
  <c r="R178" i="4" s="1"/>
  <c r="Q179" i="4"/>
  <c r="R179" i="4" s="1"/>
  <c r="Q180" i="4"/>
  <c r="R180" i="4" s="1"/>
  <c r="Q181" i="4"/>
  <c r="R181" i="4" s="1"/>
  <c r="Q182" i="4"/>
  <c r="R182" i="4" s="1"/>
  <c r="Q183" i="4"/>
  <c r="R183" i="4" s="1"/>
  <c r="Q184" i="4"/>
  <c r="R184" i="4" s="1"/>
  <c r="Q185" i="4"/>
  <c r="R185" i="4" s="1"/>
  <c r="Q186" i="4"/>
  <c r="R186" i="4" s="1"/>
  <c r="Q187" i="4"/>
  <c r="R187" i="4" s="1"/>
  <c r="Q189" i="4"/>
  <c r="R189" i="4" s="1"/>
  <c r="Q188" i="4"/>
  <c r="R188" i="4" s="1"/>
  <c r="Q190" i="4"/>
  <c r="R190" i="4" s="1"/>
  <c r="Q191" i="4"/>
  <c r="R191" i="4" s="1"/>
  <c r="Q192" i="4"/>
  <c r="R192" i="4" s="1"/>
  <c r="Q193" i="4"/>
  <c r="R193" i="4" s="1"/>
  <c r="Q194" i="4"/>
  <c r="R194" i="4" s="1"/>
  <c r="Q195" i="4"/>
  <c r="R195" i="4" s="1"/>
  <c r="Q196" i="4"/>
  <c r="R196" i="4" s="1"/>
  <c r="Q197" i="4"/>
  <c r="R197" i="4" s="1"/>
  <c r="Q198" i="4"/>
  <c r="R198" i="4" s="1"/>
  <c r="Q199" i="4"/>
  <c r="R199" i="4" s="1"/>
  <c r="Q200" i="4"/>
  <c r="R200" i="4" s="1"/>
  <c r="Q201" i="4"/>
  <c r="R201" i="4" s="1"/>
  <c r="Q202" i="4"/>
  <c r="R202" i="4" s="1"/>
  <c r="Q203" i="4"/>
  <c r="R203" i="4" s="1"/>
  <c r="Q204" i="4"/>
  <c r="R204" i="4" s="1"/>
  <c r="Q205" i="4"/>
  <c r="R205" i="4" s="1"/>
  <c r="Q206" i="4"/>
  <c r="R206" i="4" s="1"/>
  <c r="Q207" i="4"/>
  <c r="R207" i="4" s="1"/>
  <c r="Q208" i="4"/>
  <c r="R208" i="4" s="1"/>
  <c r="Q209" i="4"/>
  <c r="R209" i="4" s="1"/>
  <c r="Q210" i="4"/>
  <c r="R210" i="4" s="1"/>
  <c r="Q211" i="4"/>
  <c r="R211" i="4" s="1"/>
  <c r="Q212" i="4"/>
  <c r="R212" i="4" s="1"/>
  <c r="Q213" i="4"/>
  <c r="R213" i="4" s="1"/>
  <c r="Q214" i="4"/>
  <c r="R214" i="4" s="1"/>
  <c r="Q215" i="4"/>
  <c r="R215" i="4" s="1"/>
  <c r="Q216" i="4"/>
  <c r="R216" i="4" s="1"/>
  <c r="Q217" i="4"/>
  <c r="R217" i="4" s="1"/>
  <c r="Q218" i="4"/>
  <c r="R218" i="4" s="1"/>
  <c r="Q219" i="4"/>
  <c r="R219" i="4" s="1"/>
  <c r="Q220" i="4"/>
  <c r="R220" i="4" s="1"/>
  <c r="Q221" i="4"/>
  <c r="R221" i="4" s="1"/>
  <c r="Q222" i="4"/>
  <c r="R222" i="4" s="1"/>
  <c r="Q223" i="4"/>
  <c r="R223" i="4" s="1"/>
  <c r="Q224" i="4"/>
  <c r="R224" i="4" s="1"/>
  <c r="Q225" i="4"/>
  <c r="R225" i="4" s="1"/>
  <c r="Q226" i="4"/>
  <c r="R226" i="4" s="1"/>
  <c r="Q227" i="4"/>
  <c r="R227" i="4" s="1"/>
  <c r="Q228" i="4"/>
  <c r="R228" i="4" s="1"/>
  <c r="Q229" i="4"/>
  <c r="R229" i="4" s="1"/>
  <c r="Q230" i="4"/>
  <c r="R230" i="4" s="1"/>
  <c r="Q231" i="4"/>
  <c r="R231" i="4" s="1"/>
  <c r="Q232" i="4"/>
  <c r="R232" i="4" s="1"/>
  <c r="Q233" i="4"/>
  <c r="R233" i="4" s="1"/>
  <c r="Q234" i="4"/>
  <c r="R234" i="4" s="1"/>
  <c r="Q235" i="4"/>
  <c r="R235" i="4" s="1"/>
  <c r="Q236" i="4"/>
  <c r="R236" i="4" s="1"/>
  <c r="Q237" i="4"/>
  <c r="R237" i="4" s="1"/>
  <c r="Q238" i="4"/>
  <c r="R238" i="4" s="1"/>
  <c r="Q239" i="4"/>
  <c r="R239" i="4" s="1"/>
  <c r="Q240" i="4"/>
  <c r="R240" i="4" s="1"/>
  <c r="Q241" i="4"/>
  <c r="R241" i="4" s="1"/>
  <c r="Q242" i="4"/>
  <c r="R242" i="4" s="1"/>
  <c r="Q243" i="4"/>
  <c r="R243" i="4" s="1"/>
  <c r="Q244" i="4"/>
  <c r="R244" i="4" s="1"/>
  <c r="Q245" i="4"/>
  <c r="R245" i="4" s="1"/>
  <c r="Q246" i="4"/>
  <c r="R246" i="4" s="1"/>
  <c r="Q247" i="4"/>
  <c r="R247" i="4" s="1"/>
  <c r="Q248" i="4"/>
  <c r="R248" i="4" s="1"/>
  <c r="Q249" i="4"/>
  <c r="R249" i="4" s="1"/>
  <c r="Q250" i="4"/>
  <c r="R250" i="4" s="1"/>
  <c r="Q251" i="4"/>
  <c r="R251" i="4" s="1"/>
  <c r="Q252" i="4"/>
  <c r="R252" i="4" s="1"/>
  <c r="Q253" i="4"/>
  <c r="R253" i="4" s="1"/>
  <c r="Q254" i="4"/>
  <c r="R254" i="4" s="1"/>
  <c r="Q255" i="4"/>
  <c r="R255" i="4" s="1"/>
  <c r="Q256" i="4"/>
  <c r="R256" i="4" s="1"/>
  <c r="Q257" i="4"/>
  <c r="R257" i="4" s="1"/>
  <c r="Q258" i="4"/>
  <c r="R258" i="4" s="1"/>
  <c r="Q259" i="4"/>
  <c r="R259" i="4" s="1"/>
  <c r="Q260" i="4"/>
  <c r="R260" i="4" s="1"/>
  <c r="Q261" i="4"/>
  <c r="R261" i="4" s="1"/>
  <c r="Q262" i="4"/>
  <c r="R262" i="4" s="1"/>
  <c r="Q263" i="4"/>
  <c r="R263" i="4" s="1"/>
  <c r="Q264" i="4"/>
  <c r="R264" i="4" s="1"/>
  <c r="Q265" i="4"/>
  <c r="R265" i="4" s="1"/>
  <c r="Q266" i="4"/>
  <c r="R266" i="4" s="1"/>
  <c r="Q267" i="4"/>
  <c r="R267" i="4" s="1"/>
  <c r="Q268" i="4"/>
  <c r="R268" i="4" s="1"/>
  <c r="Q269" i="4"/>
  <c r="R269" i="4" s="1"/>
  <c r="Q271" i="4"/>
  <c r="R271" i="4" s="1"/>
  <c r="Q270" i="4"/>
  <c r="R270" i="4" s="1"/>
  <c r="Q272" i="4"/>
  <c r="R272" i="4" s="1"/>
  <c r="Q273" i="4"/>
  <c r="R273" i="4" s="1"/>
  <c r="Q274" i="4"/>
  <c r="R274" i="4" s="1"/>
  <c r="Q275" i="4"/>
  <c r="R275" i="4" s="1"/>
  <c r="Q276" i="4"/>
  <c r="R276" i="4" s="1"/>
  <c r="Q277" i="4"/>
  <c r="R277" i="4" s="1"/>
  <c r="Q278" i="4"/>
  <c r="R278" i="4" s="1"/>
  <c r="Q279" i="4"/>
  <c r="R279" i="4" s="1"/>
  <c r="Q280" i="4"/>
  <c r="R280" i="4" s="1"/>
  <c r="Q281" i="4"/>
  <c r="R281" i="4" s="1"/>
  <c r="Q282" i="4"/>
  <c r="R282" i="4" s="1"/>
  <c r="Q283" i="4"/>
  <c r="R283" i="4" s="1"/>
  <c r="Q284" i="4"/>
  <c r="R284" i="4" s="1"/>
  <c r="Q285" i="4"/>
  <c r="R285" i="4" s="1"/>
  <c r="Q286" i="4"/>
  <c r="R286" i="4" s="1"/>
  <c r="Q287" i="4"/>
  <c r="R287" i="4" s="1"/>
  <c r="Q288" i="4"/>
  <c r="R288" i="4" s="1"/>
  <c r="Q289" i="4"/>
  <c r="R289" i="4" s="1"/>
  <c r="Q290" i="4"/>
  <c r="R290" i="4" s="1"/>
  <c r="Q291" i="4"/>
  <c r="R291" i="4" s="1"/>
  <c r="Q292" i="4"/>
  <c r="R292" i="4" s="1"/>
  <c r="Q293" i="4"/>
  <c r="R293" i="4" s="1"/>
  <c r="Q294" i="4"/>
  <c r="R294" i="4" s="1"/>
  <c r="Q295" i="4"/>
  <c r="R295" i="4" s="1"/>
  <c r="Q296" i="4"/>
  <c r="R296" i="4" s="1"/>
  <c r="Q297" i="4"/>
  <c r="R297" i="4" s="1"/>
  <c r="Q298" i="4"/>
  <c r="R298" i="4" s="1"/>
  <c r="Q299" i="4"/>
  <c r="R299" i="4" s="1"/>
  <c r="Q300" i="4"/>
  <c r="R300" i="4" s="1"/>
  <c r="Q301" i="4"/>
  <c r="R301" i="4" s="1"/>
  <c r="Q302" i="4"/>
  <c r="R302" i="4" s="1"/>
  <c r="Q303" i="4"/>
  <c r="R303" i="4" s="1"/>
  <c r="Q304" i="4"/>
  <c r="R304" i="4" s="1"/>
  <c r="Q305" i="4"/>
  <c r="R305" i="4" s="1"/>
  <c r="Q306" i="4"/>
  <c r="R306" i="4" s="1"/>
  <c r="Q307" i="4"/>
  <c r="R307" i="4" s="1"/>
  <c r="Q308" i="4"/>
  <c r="R308" i="4" s="1"/>
  <c r="Q309" i="4"/>
  <c r="R309" i="4" s="1"/>
  <c r="Q310" i="4"/>
  <c r="R310" i="4" s="1"/>
  <c r="Q311" i="4"/>
  <c r="R311" i="4" s="1"/>
  <c r="Q312" i="4"/>
  <c r="R312" i="4" s="1"/>
  <c r="Q313" i="4"/>
  <c r="R313" i="4" s="1"/>
  <c r="Q314" i="4"/>
  <c r="R314" i="4" s="1"/>
  <c r="Q315" i="4"/>
  <c r="R315" i="4" s="1"/>
  <c r="Q316" i="4"/>
  <c r="R316" i="4" s="1"/>
  <c r="Q318" i="4"/>
  <c r="R318" i="4" s="1"/>
  <c r="Q317" i="4"/>
  <c r="R317" i="4" s="1"/>
  <c r="Q319" i="4"/>
  <c r="R319" i="4" s="1"/>
  <c r="Q320" i="4"/>
  <c r="R320" i="4" s="1"/>
  <c r="Q321" i="4"/>
  <c r="R321" i="4" s="1"/>
  <c r="Q322" i="4"/>
  <c r="R322" i="4" s="1"/>
  <c r="Q323" i="4"/>
  <c r="R323" i="4" s="1"/>
  <c r="Q324" i="4"/>
  <c r="R324" i="4" s="1"/>
  <c r="Q325" i="4"/>
  <c r="R325" i="4" s="1"/>
  <c r="Q326" i="4"/>
  <c r="R326" i="4" s="1"/>
  <c r="Q327" i="4"/>
  <c r="R327" i="4" s="1"/>
  <c r="Q328" i="4"/>
  <c r="R328" i="4" s="1"/>
  <c r="Q329" i="4"/>
  <c r="R329" i="4" s="1"/>
  <c r="Q330" i="4"/>
  <c r="R330" i="4" s="1"/>
  <c r="Q331" i="4"/>
  <c r="R331" i="4" s="1"/>
  <c r="Q332" i="4"/>
  <c r="R332" i="4" s="1"/>
  <c r="Q333" i="4"/>
  <c r="R333" i="4" s="1"/>
  <c r="Q334" i="4"/>
  <c r="R334" i="4" s="1"/>
  <c r="Q335" i="4"/>
  <c r="R335" i="4" s="1"/>
  <c r="Q336" i="4"/>
  <c r="R336" i="4" s="1"/>
  <c r="Q337" i="4"/>
  <c r="R337" i="4" s="1"/>
  <c r="Q338" i="4"/>
  <c r="R338" i="4" s="1"/>
  <c r="Q339" i="4"/>
  <c r="R339" i="4" s="1"/>
  <c r="Q340" i="4"/>
  <c r="R340" i="4" s="1"/>
  <c r="Q341" i="4"/>
  <c r="R341" i="4" s="1"/>
  <c r="Q342" i="4"/>
  <c r="R342" i="4" s="1"/>
  <c r="Q343" i="4"/>
  <c r="R343" i="4" s="1"/>
  <c r="Q344" i="4"/>
  <c r="R344" i="4" s="1"/>
  <c r="Q345" i="4"/>
  <c r="R345" i="4" s="1"/>
  <c r="Q346" i="4"/>
  <c r="R346" i="4" s="1"/>
  <c r="Q347" i="4"/>
  <c r="R347" i="4" s="1"/>
  <c r="Q348" i="4"/>
  <c r="R348" i="4" s="1"/>
  <c r="Q349" i="4"/>
  <c r="R349" i="4" s="1"/>
  <c r="Q350" i="4"/>
  <c r="R350" i="4" s="1"/>
  <c r="Q351" i="4"/>
  <c r="R351" i="4" s="1"/>
  <c r="Q352" i="4"/>
  <c r="R352" i="4" s="1"/>
  <c r="Q353" i="4"/>
  <c r="R353" i="4" s="1"/>
  <c r="Q354" i="4"/>
  <c r="R354" i="4" s="1"/>
  <c r="Q355" i="4"/>
  <c r="R355" i="4" s="1"/>
  <c r="Q356" i="4"/>
  <c r="R356" i="4" s="1"/>
  <c r="Q357" i="4"/>
  <c r="R357" i="4" s="1"/>
  <c r="Q358" i="4"/>
  <c r="R358" i="4" s="1"/>
  <c r="Q359" i="4"/>
  <c r="R359" i="4" s="1"/>
  <c r="Q360" i="4"/>
  <c r="R360" i="4" s="1"/>
  <c r="Q361" i="4"/>
  <c r="R361" i="4" s="1"/>
  <c r="Q362" i="4"/>
  <c r="R362" i="4" s="1"/>
  <c r="Q363" i="4"/>
  <c r="R363" i="4" s="1"/>
  <c r="Q364" i="4"/>
  <c r="R364" i="4" s="1"/>
  <c r="Q365" i="4"/>
  <c r="R365" i="4" s="1"/>
  <c r="Q366" i="4"/>
  <c r="R366" i="4" s="1"/>
  <c r="Q367" i="4"/>
  <c r="R367" i="4" s="1"/>
  <c r="Q368" i="4"/>
  <c r="R368" i="4" s="1"/>
  <c r="Q370" i="4"/>
  <c r="R370" i="4" s="1"/>
  <c r="Q369" i="4"/>
  <c r="R369" i="4" s="1"/>
  <c r="Q371" i="4"/>
  <c r="R371" i="4" s="1"/>
  <c r="Q372" i="4"/>
  <c r="R372" i="4" s="1"/>
  <c r="Q373" i="4"/>
  <c r="R373" i="4" s="1"/>
  <c r="Q374" i="4"/>
  <c r="R374" i="4" s="1"/>
  <c r="Q375" i="4"/>
  <c r="R375" i="4" s="1"/>
  <c r="Q377" i="4"/>
  <c r="R377" i="4" s="1"/>
  <c r="Q376" i="4"/>
  <c r="R376" i="4" s="1"/>
  <c r="Q378" i="4"/>
  <c r="R378" i="4" s="1"/>
  <c r="Q379" i="4"/>
  <c r="R379" i="4" s="1"/>
  <c r="Q380" i="4"/>
  <c r="R380" i="4" s="1"/>
  <c r="Q381" i="4"/>
  <c r="R381" i="4" s="1"/>
  <c r="Q382" i="4"/>
  <c r="R382" i="4" s="1"/>
  <c r="Q383" i="4"/>
  <c r="R383" i="4" s="1"/>
  <c r="Q384" i="4"/>
  <c r="R384" i="4" s="1"/>
  <c r="Q385" i="4"/>
  <c r="R385" i="4" s="1"/>
  <c r="Q386" i="4"/>
  <c r="R386" i="4" s="1"/>
  <c r="Q387" i="4"/>
  <c r="R387" i="4" s="1"/>
  <c r="Q388" i="4"/>
  <c r="R388" i="4" s="1"/>
  <c r="Q389" i="4"/>
  <c r="R389" i="4" s="1"/>
  <c r="Q390" i="4"/>
  <c r="R390" i="4" s="1"/>
  <c r="Q391" i="4"/>
  <c r="R391" i="4" s="1"/>
  <c r="Q392" i="4"/>
  <c r="R392" i="4" s="1"/>
  <c r="Q393" i="4"/>
  <c r="R393" i="4" s="1"/>
  <c r="Q394" i="4"/>
  <c r="R394" i="4" s="1"/>
  <c r="Q395" i="4"/>
  <c r="R395" i="4" s="1"/>
  <c r="Q396" i="4"/>
  <c r="R396" i="4" s="1"/>
  <c r="Q397" i="4"/>
  <c r="R397" i="4" s="1"/>
  <c r="Q398" i="4"/>
  <c r="R398" i="4" s="1"/>
  <c r="Q399" i="4"/>
  <c r="R399" i="4" s="1"/>
  <c r="Q401" i="4"/>
  <c r="R401" i="4" s="1"/>
  <c r="Q400" i="4"/>
  <c r="R400" i="4" s="1"/>
  <c r="Q402" i="4"/>
  <c r="R402" i="4" s="1"/>
  <c r="Q403" i="4"/>
  <c r="R403" i="4" s="1"/>
  <c r="Q404" i="4"/>
  <c r="R404" i="4" s="1"/>
  <c r="Q406" i="4"/>
  <c r="R406" i="4" s="1"/>
  <c r="Q405" i="4"/>
  <c r="R405" i="4" s="1"/>
  <c r="Q407" i="4"/>
  <c r="R407" i="4" s="1"/>
  <c r="Q408" i="4"/>
  <c r="R408" i="4" s="1"/>
  <c r="Q409" i="4"/>
  <c r="R409" i="4" s="1"/>
  <c r="Q410" i="4"/>
  <c r="R410" i="4" s="1"/>
  <c r="Q411" i="4"/>
  <c r="R411" i="4" s="1"/>
  <c r="Q412" i="4"/>
  <c r="R412" i="4" s="1"/>
  <c r="Q413" i="4"/>
  <c r="R413" i="4" s="1"/>
  <c r="Q414" i="4"/>
  <c r="R414" i="4" s="1"/>
  <c r="Q415" i="4"/>
  <c r="R415" i="4" s="1"/>
  <c r="Q416" i="4"/>
  <c r="R416" i="4" s="1"/>
  <c r="Q417" i="4"/>
  <c r="R417" i="4" s="1"/>
  <c r="Q418" i="4"/>
  <c r="R418" i="4" s="1"/>
  <c r="Q419" i="4"/>
  <c r="R419" i="4" s="1"/>
  <c r="Q420" i="4"/>
  <c r="R420" i="4" s="1"/>
  <c r="Q421" i="4"/>
  <c r="R421" i="4" s="1"/>
  <c r="Q422" i="4"/>
  <c r="R422" i="4" s="1"/>
  <c r="Q423" i="4"/>
  <c r="R423" i="4" s="1"/>
  <c r="Q424" i="4"/>
  <c r="R424" i="4" s="1"/>
  <c r="Q425" i="4"/>
  <c r="R425" i="4" s="1"/>
  <c r="Q426" i="4"/>
  <c r="R426" i="4" s="1"/>
  <c r="Q427" i="4"/>
  <c r="R427" i="4" s="1"/>
  <c r="Q428" i="4"/>
  <c r="R428" i="4" s="1"/>
  <c r="Q429" i="4"/>
  <c r="R429" i="4" s="1"/>
  <c r="Q431" i="4"/>
  <c r="R431" i="4" s="1"/>
  <c r="Q430" i="4"/>
  <c r="R430" i="4" s="1"/>
  <c r="Q432" i="4"/>
  <c r="R432" i="4" s="1"/>
  <c r="Q433" i="4"/>
  <c r="R433" i="4" s="1"/>
  <c r="Q434" i="4"/>
  <c r="R434" i="4" s="1"/>
  <c r="Q435" i="4"/>
  <c r="R435" i="4" s="1"/>
  <c r="Q436" i="4"/>
  <c r="R436" i="4" s="1"/>
  <c r="Q437" i="4"/>
  <c r="R437" i="4" s="1"/>
  <c r="Q438" i="4"/>
  <c r="R438" i="4" s="1"/>
  <c r="Q439" i="4"/>
  <c r="R439" i="4" s="1"/>
  <c r="Q440" i="4"/>
  <c r="R440" i="4" s="1"/>
  <c r="Q441" i="4"/>
  <c r="R441" i="4" s="1"/>
  <c r="Q442" i="4"/>
  <c r="R442" i="4" s="1"/>
  <c r="Q443" i="4"/>
  <c r="R443" i="4" s="1"/>
  <c r="Q444" i="4"/>
  <c r="R444" i="4" s="1"/>
  <c r="Q445" i="4"/>
  <c r="R445" i="4" s="1"/>
  <c r="Q446" i="4"/>
  <c r="R446" i="4" s="1"/>
  <c r="Q447" i="4"/>
  <c r="R447" i="4" s="1"/>
  <c r="Q448" i="4"/>
  <c r="R448" i="4" s="1"/>
  <c r="Q449" i="4"/>
  <c r="R449" i="4" s="1"/>
  <c r="Q451" i="4"/>
  <c r="R451" i="4" s="1"/>
  <c r="Q450" i="4"/>
  <c r="R450" i="4" s="1"/>
  <c r="Q452" i="4"/>
  <c r="R452" i="4" s="1"/>
  <c r="Q453" i="4"/>
  <c r="R453" i="4" s="1"/>
  <c r="Q454" i="4"/>
  <c r="R454" i="4" s="1"/>
  <c r="Q455" i="4"/>
  <c r="R455" i="4" s="1"/>
  <c r="Q457" i="4"/>
  <c r="R457" i="4" s="1"/>
  <c r="Q456" i="4"/>
  <c r="R456" i="4" s="1"/>
  <c r="Q458" i="4"/>
  <c r="R458" i="4" s="1"/>
  <c r="Q459" i="4"/>
  <c r="R459" i="4" s="1"/>
  <c r="Q460" i="4"/>
  <c r="R460" i="4" s="1"/>
  <c r="Q461" i="4"/>
  <c r="R461" i="4" s="1"/>
  <c r="Q462" i="4"/>
  <c r="R462" i="4" s="1"/>
  <c r="Q463" i="4"/>
  <c r="R463" i="4" s="1"/>
  <c r="Q464" i="4"/>
  <c r="R464" i="4" s="1"/>
  <c r="Q465" i="4"/>
  <c r="R465" i="4" s="1"/>
  <c r="Q466" i="4"/>
  <c r="R466" i="4" s="1"/>
  <c r="Q467" i="4"/>
  <c r="R467" i="4" s="1"/>
  <c r="Q468" i="4"/>
  <c r="R468" i="4" s="1"/>
  <c r="Q469" i="4"/>
  <c r="R469" i="4" s="1"/>
  <c r="Q470" i="4"/>
  <c r="R470" i="4" s="1"/>
  <c r="Q471" i="4"/>
  <c r="R471" i="4" s="1"/>
  <c r="Q472" i="4"/>
  <c r="R472" i="4" s="1"/>
  <c r="Q473" i="4"/>
  <c r="R473" i="4" s="1"/>
  <c r="Q474" i="4"/>
  <c r="R474" i="4" s="1"/>
  <c r="Q475" i="4"/>
  <c r="R475" i="4" s="1"/>
  <c r="Q476" i="4"/>
  <c r="R476" i="4" s="1"/>
  <c r="Q477" i="4"/>
  <c r="R477" i="4" s="1"/>
  <c r="Q478" i="4"/>
  <c r="R478" i="4" s="1"/>
  <c r="Q479" i="4"/>
  <c r="R479" i="4" s="1"/>
  <c r="Q480" i="4"/>
  <c r="R480" i="4" s="1"/>
  <c r="Q481" i="4"/>
  <c r="R481" i="4" s="1"/>
  <c r="Q482" i="4"/>
  <c r="R482" i="4" s="1"/>
  <c r="Q483" i="4"/>
  <c r="R483" i="4" s="1"/>
  <c r="Q484" i="4"/>
  <c r="R484" i="4" s="1"/>
  <c r="Q485" i="4"/>
  <c r="R485" i="4" s="1"/>
  <c r="Q486" i="4"/>
  <c r="R486" i="4" s="1"/>
  <c r="Q487" i="4"/>
  <c r="R487" i="4" s="1"/>
  <c r="Q488" i="4"/>
  <c r="R488" i="4" s="1"/>
  <c r="Q490" i="4"/>
  <c r="R490" i="4" s="1"/>
  <c r="Q489" i="4"/>
  <c r="R489" i="4" s="1"/>
  <c r="Q491" i="4"/>
  <c r="R491" i="4" s="1"/>
  <c r="Q492" i="4"/>
  <c r="R492" i="4" s="1"/>
  <c r="Q493" i="4"/>
  <c r="R493" i="4" s="1"/>
  <c r="Q494" i="4"/>
  <c r="R494" i="4" s="1"/>
  <c r="Q495" i="4"/>
  <c r="R495" i="4" s="1"/>
  <c r="Q496" i="4"/>
  <c r="R496" i="4" s="1"/>
  <c r="Q497" i="4"/>
  <c r="R497" i="4" s="1"/>
  <c r="Q498" i="4"/>
  <c r="R498" i="4" s="1"/>
  <c r="Q499" i="4"/>
  <c r="R499" i="4" s="1"/>
  <c r="Q500" i="4"/>
  <c r="R500" i="4" s="1"/>
  <c r="Q501" i="4"/>
  <c r="R501" i="4" s="1"/>
  <c r="Q502" i="4"/>
  <c r="R502" i="4" s="1"/>
  <c r="Q503" i="4"/>
  <c r="R503" i="4" s="1"/>
  <c r="Q504" i="4"/>
  <c r="R504" i="4" s="1"/>
  <c r="Q506" i="4"/>
  <c r="R506" i="4" s="1"/>
  <c r="Q505" i="4"/>
  <c r="R505" i="4" s="1"/>
  <c r="Q507" i="4"/>
  <c r="R507" i="4" s="1"/>
  <c r="Q508" i="4"/>
  <c r="R508" i="4" s="1"/>
  <c r="Q510" i="4"/>
  <c r="R510" i="4" s="1"/>
  <c r="Q509" i="4"/>
  <c r="R509" i="4" s="1"/>
  <c r="Q511" i="4"/>
  <c r="R511" i="4" s="1"/>
  <c r="Q512" i="4"/>
  <c r="R512" i="4" s="1"/>
  <c r="Q513" i="4"/>
  <c r="R513" i="4" s="1"/>
  <c r="Q514" i="4"/>
  <c r="R514" i="4" s="1"/>
  <c r="Q515" i="4"/>
  <c r="R515" i="4" s="1"/>
  <c r="Q516" i="4"/>
  <c r="R516" i="4" s="1"/>
  <c r="Q517" i="4"/>
  <c r="R517" i="4" s="1"/>
  <c r="Q518" i="4"/>
  <c r="R518" i="4" s="1"/>
  <c r="Q519" i="4"/>
  <c r="R519" i="4" s="1"/>
  <c r="Q520" i="4"/>
  <c r="R520" i="4" s="1"/>
  <c r="Q521" i="4"/>
  <c r="R521" i="4" s="1"/>
  <c r="Q522" i="4"/>
  <c r="R522" i="4" s="1"/>
  <c r="Q523" i="4"/>
  <c r="R523" i="4" s="1"/>
  <c r="Q524" i="4"/>
  <c r="R524" i="4" s="1"/>
  <c r="Q525" i="4"/>
  <c r="R525" i="4" s="1"/>
  <c r="Q526" i="4"/>
  <c r="R526" i="4" s="1"/>
  <c r="Q527" i="4"/>
  <c r="R527" i="4" s="1"/>
  <c r="Q528" i="4"/>
  <c r="R528" i="4" s="1"/>
  <c r="Q529" i="4"/>
  <c r="R529" i="4" s="1"/>
  <c r="Q530" i="4"/>
  <c r="R530" i="4" s="1"/>
  <c r="Q531" i="4"/>
  <c r="R531" i="4" s="1"/>
  <c r="Q532" i="4"/>
  <c r="R532" i="4" s="1"/>
  <c r="Q533" i="4"/>
  <c r="R533" i="4" s="1"/>
  <c r="Q534" i="4"/>
  <c r="R534" i="4" s="1"/>
  <c r="Q535" i="4"/>
  <c r="R535" i="4" s="1"/>
  <c r="Q536" i="4"/>
  <c r="R536" i="4" s="1"/>
  <c r="Q537" i="4"/>
  <c r="R537" i="4" s="1"/>
  <c r="Q538" i="4"/>
  <c r="R538" i="4" s="1"/>
  <c r="Q539" i="4"/>
  <c r="R539" i="4" s="1"/>
  <c r="Q540" i="4"/>
  <c r="R540" i="4" s="1"/>
  <c r="Q541" i="4"/>
  <c r="R541" i="4" s="1"/>
  <c r="Q542" i="4"/>
  <c r="R542" i="4" s="1"/>
  <c r="Q543" i="4"/>
  <c r="R543" i="4" s="1"/>
  <c r="Q544" i="4"/>
  <c r="R544" i="4" s="1"/>
  <c r="Q546" i="4"/>
  <c r="R546" i="4" s="1"/>
  <c r="Q545" i="4"/>
  <c r="R545" i="4" s="1"/>
  <c r="Q547" i="4"/>
  <c r="R547" i="4" s="1"/>
  <c r="Q548" i="4"/>
  <c r="R548" i="4" s="1"/>
  <c r="Q549" i="4"/>
  <c r="R549" i="4" s="1"/>
  <c r="Q550" i="4"/>
  <c r="R550" i="4" s="1"/>
  <c r="Q551" i="4"/>
  <c r="R551" i="4" s="1"/>
  <c r="Q552" i="4"/>
  <c r="R552" i="4" s="1"/>
  <c r="Q553" i="4"/>
  <c r="R553" i="4" s="1"/>
  <c r="Q554" i="4"/>
  <c r="R554" i="4" s="1"/>
  <c r="Q555" i="4"/>
  <c r="R555" i="4" s="1"/>
  <c r="Q556" i="4"/>
  <c r="R556" i="4" s="1"/>
  <c r="Q557" i="4"/>
  <c r="R557" i="4" s="1"/>
  <c r="Q558" i="4"/>
  <c r="R558" i="4" s="1"/>
  <c r="Q559" i="4"/>
  <c r="R559" i="4" s="1"/>
  <c r="Q560" i="4"/>
  <c r="R560" i="4" s="1"/>
  <c r="Q561" i="4"/>
  <c r="R561" i="4" s="1"/>
  <c r="Q562" i="4"/>
  <c r="R562" i="4" s="1"/>
  <c r="Q563" i="4"/>
  <c r="R563" i="4" s="1"/>
  <c r="Q564" i="4"/>
  <c r="R564" i="4" s="1"/>
  <c r="Q565" i="4"/>
  <c r="R565" i="4" s="1"/>
  <c r="Q566" i="4"/>
  <c r="R566" i="4" s="1"/>
  <c r="Q567" i="4"/>
  <c r="R567" i="4" s="1"/>
  <c r="Q568" i="4"/>
  <c r="R568" i="4" s="1"/>
  <c r="Q569" i="4"/>
  <c r="R569" i="4" s="1"/>
  <c r="Q570" i="4"/>
  <c r="R570" i="4" s="1"/>
  <c r="Q571" i="4"/>
  <c r="R571" i="4" s="1"/>
  <c r="Q573" i="4"/>
  <c r="R573" i="4" s="1"/>
  <c r="Q572" i="4"/>
  <c r="R572" i="4" s="1"/>
  <c r="Q574" i="4"/>
  <c r="R574" i="4" s="1"/>
  <c r="Q575" i="4"/>
  <c r="R575" i="4" s="1"/>
  <c r="Q576" i="4"/>
  <c r="R576" i="4" s="1"/>
  <c r="Q577" i="4"/>
  <c r="R577" i="4" s="1"/>
  <c r="Q579" i="4"/>
  <c r="R579" i="4" s="1"/>
  <c r="Q578" i="4"/>
  <c r="R578" i="4" s="1"/>
  <c r="Q580" i="4"/>
  <c r="R580" i="4" s="1"/>
  <c r="Q581" i="4"/>
  <c r="R581" i="4" s="1"/>
  <c r="Q582" i="4"/>
  <c r="R582" i="4" s="1"/>
  <c r="Q583" i="4"/>
  <c r="R583" i="4" s="1"/>
  <c r="Q584" i="4"/>
  <c r="R584" i="4" s="1"/>
  <c r="Q585" i="4"/>
  <c r="R585" i="4" s="1"/>
  <c r="Q586" i="4"/>
  <c r="R586" i="4" s="1"/>
  <c r="Q587" i="4"/>
  <c r="R587" i="4" s="1"/>
  <c r="Q588" i="4"/>
  <c r="R588" i="4" s="1"/>
  <c r="Q589" i="4"/>
  <c r="R589" i="4" s="1"/>
  <c r="Q590" i="4"/>
  <c r="R590" i="4" s="1"/>
  <c r="Q591" i="4"/>
  <c r="R591" i="4" s="1"/>
  <c r="Q592" i="4"/>
  <c r="R592" i="4" s="1"/>
  <c r="Q594" i="4"/>
  <c r="R594" i="4" s="1"/>
  <c r="Q593" i="4"/>
  <c r="R593" i="4" s="1"/>
  <c r="Q595" i="4"/>
  <c r="R595" i="4" s="1"/>
  <c r="Q596" i="4"/>
  <c r="R596" i="4" s="1"/>
  <c r="Q597" i="4"/>
  <c r="R597" i="4" s="1"/>
  <c r="Q598" i="4"/>
  <c r="R598" i="4" s="1"/>
  <c r="Q599" i="4"/>
  <c r="R599" i="4" s="1"/>
  <c r="Q600" i="4"/>
  <c r="R600" i="4" s="1"/>
  <c r="Q601" i="4"/>
  <c r="R601" i="4" s="1"/>
  <c r="Q602" i="4"/>
  <c r="R602" i="4" s="1"/>
  <c r="Q603" i="4"/>
  <c r="R603" i="4" s="1"/>
  <c r="Q604" i="4"/>
  <c r="R604" i="4" s="1"/>
  <c r="Q605" i="4"/>
  <c r="R605" i="4" s="1"/>
  <c r="Q606" i="4"/>
  <c r="R606" i="4" s="1"/>
  <c r="Q607" i="4"/>
  <c r="R607" i="4" s="1"/>
  <c r="Q608" i="4"/>
  <c r="R608" i="4" s="1"/>
  <c r="Q609" i="4"/>
  <c r="R609" i="4" s="1"/>
  <c r="Q610" i="4"/>
  <c r="R610" i="4" s="1"/>
  <c r="Q611" i="4"/>
  <c r="R611" i="4" s="1"/>
  <c r="Q612" i="4"/>
  <c r="R612" i="4" s="1"/>
  <c r="Q613" i="4"/>
  <c r="R613" i="4" s="1"/>
  <c r="Q614" i="4"/>
  <c r="R614" i="4" s="1"/>
  <c r="Q615" i="4"/>
  <c r="R615" i="4" s="1"/>
  <c r="Q616" i="4"/>
  <c r="R616" i="4" s="1"/>
  <c r="Q617" i="4"/>
  <c r="R617" i="4" s="1"/>
  <c r="Q618" i="4"/>
  <c r="R618" i="4" s="1"/>
  <c r="Q619" i="4"/>
  <c r="R619" i="4" s="1"/>
  <c r="Q621" i="4"/>
  <c r="R621" i="4" s="1"/>
  <c r="Q620" i="4"/>
  <c r="R620" i="4" s="1"/>
  <c r="Q622" i="4"/>
  <c r="R622" i="4" s="1"/>
  <c r="Q623" i="4"/>
  <c r="R623" i="4" s="1"/>
  <c r="Q624" i="4"/>
  <c r="R624" i="4" s="1"/>
  <c r="Q625" i="4"/>
  <c r="R625" i="4" s="1"/>
  <c r="Q626" i="4"/>
  <c r="R626" i="4" s="1"/>
  <c r="Q627" i="4"/>
  <c r="R627" i="4" s="1"/>
  <c r="Q628" i="4"/>
  <c r="R628" i="4" s="1"/>
  <c r="Q629" i="4"/>
  <c r="R629" i="4" s="1"/>
  <c r="Q630" i="4"/>
  <c r="R630" i="4" s="1"/>
  <c r="Q631" i="4"/>
  <c r="R631" i="4" s="1"/>
  <c r="Q632" i="4"/>
  <c r="R632" i="4" s="1"/>
  <c r="Q633" i="4"/>
  <c r="R633" i="4" s="1"/>
  <c r="Q634" i="4"/>
  <c r="R634" i="4" s="1"/>
  <c r="Q635" i="4"/>
  <c r="R635" i="4" s="1"/>
  <c r="Q636" i="4"/>
  <c r="R636" i="4" s="1"/>
  <c r="Q637" i="4"/>
  <c r="R637" i="4" s="1"/>
  <c r="Q638" i="4"/>
  <c r="R638" i="4" s="1"/>
  <c r="Q639" i="4"/>
  <c r="R639" i="4" s="1"/>
  <c r="Q640" i="4"/>
  <c r="R640" i="4" s="1"/>
  <c r="Q641" i="4"/>
  <c r="R641" i="4" s="1"/>
  <c r="Q642" i="4"/>
  <c r="R642" i="4" s="1"/>
  <c r="Q643" i="4"/>
  <c r="R643" i="4" s="1"/>
  <c r="Q645" i="4"/>
  <c r="R645" i="4" s="1"/>
  <c r="Q644" i="4"/>
  <c r="R644" i="4" s="1"/>
  <c r="Q646" i="4"/>
  <c r="R646" i="4" s="1"/>
  <c r="Q647" i="4"/>
  <c r="R647" i="4" s="1"/>
  <c r="Q648" i="4"/>
  <c r="R648" i="4" s="1"/>
  <c r="Q649" i="4"/>
  <c r="R649" i="4" s="1"/>
  <c r="Q650" i="4"/>
  <c r="R650" i="4" s="1"/>
  <c r="Q651" i="4"/>
  <c r="R651" i="4" s="1"/>
  <c r="Q652" i="4"/>
  <c r="R652" i="4" s="1"/>
  <c r="Q653" i="4"/>
  <c r="R653" i="4" s="1"/>
  <c r="Q654" i="4"/>
  <c r="R654" i="4" s="1"/>
  <c r="Q655" i="4"/>
  <c r="R655" i="4" s="1"/>
  <c r="Q656" i="4"/>
  <c r="R656" i="4" s="1"/>
  <c r="Q658" i="4"/>
  <c r="R658" i="4" s="1"/>
  <c r="Q657" i="4"/>
  <c r="R657" i="4" s="1"/>
  <c r="Q659" i="4"/>
  <c r="R659" i="4" s="1"/>
  <c r="Q660" i="4"/>
  <c r="R660" i="4" s="1"/>
  <c r="Q661" i="4"/>
  <c r="R661" i="4" s="1"/>
  <c r="Q662" i="4"/>
  <c r="R662" i="4" s="1"/>
  <c r="Q664" i="4"/>
  <c r="R664" i="4" s="1"/>
  <c r="Q663" i="4"/>
  <c r="R663" i="4" s="1"/>
  <c r="Q665" i="4"/>
  <c r="R665" i="4" s="1"/>
  <c r="Q666" i="4"/>
  <c r="R666" i="4" s="1"/>
  <c r="Q667" i="4"/>
  <c r="R667" i="4" s="1"/>
  <c r="Q668" i="4"/>
  <c r="R668" i="4" s="1"/>
  <c r="Q669" i="4"/>
  <c r="R669" i="4" s="1"/>
  <c r="Q670" i="4"/>
  <c r="R670" i="4" s="1"/>
  <c r="Q671" i="4"/>
  <c r="R671" i="4" s="1"/>
  <c r="Q672" i="4"/>
  <c r="R672" i="4" s="1"/>
  <c r="Q673" i="4"/>
  <c r="R673" i="4" s="1"/>
  <c r="Q674" i="4"/>
  <c r="R674" i="4" s="1"/>
  <c r="Q675" i="4"/>
  <c r="R675" i="4" s="1"/>
  <c r="Q676" i="4"/>
  <c r="R676" i="4" s="1"/>
  <c r="Q677" i="4"/>
  <c r="R677" i="4" s="1"/>
  <c r="Q678" i="4"/>
  <c r="R678" i="4" s="1"/>
  <c r="Q679" i="4"/>
  <c r="R679" i="4" s="1"/>
  <c r="Q680" i="4"/>
  <c r="R680" i="4" s="1"/>
  <c r="Q681" i="4"/>
  <c r="R681" i="4" s="1"/>
  <c r="Q682" i="4"/>
  <c r="R682" i="4" s="1"/>
  <c r="Q684" i="4"/>
  <c r="R684" i="4" s="1"/>
  <c r="Q683" i="4"/>
  <c r="R683" i="4" s="1"/>
  <c r="Q685" i="4"/>
  <c r="R685" i="4" s="1"/>
  <c r="Q686" i="4"/>
  <c r="R686" i="4" s="1"/>
  <c r="Q687" i="4"/>
  <c r="R687" i="4" s="1"/>
  <c r="Q688" i="4"/>
  <c r="R688" i="4" s="1"/>
  <c r="Q689" i="4"/>
  <c r="R689" i="4" s="1"/>
  <c r="Q690" i="4"/>
  <c r="R690" i="4" s="1"/>
  <c r="Q691" i="4"/>
  <c r="R691" i="4" s="1"/>
  <c r="Q692" i="4"/>
  <c r="R692" i="4" s="1"/>
  <c r="Q693" i="4"/>
  <c r="R693" i="4" s="1"/>
  <c r="Q694" i="4"/>
  <c r="R694" i="4" s="1"/>
  <c r="Q695" i="4"/>
  <c r="R695" i="4" s="1"/>
  <c r="Q696" i="4"/>
  <c r="R696" i="4" s="1"/>
  <c r="Q697" i="4"/>
  <c r="R697" i="4" s="1"/>
  <c r="Q699" i="4"/>
  <c r="R699" i="4" s="1"/>
  <c r="Q698" i="4"/>
  <c r="R698" i="4" s="1"/>
  <c r="Q700" i="4"/>
  <c r="R700" i="4" s="1"/>
  <c r="Q701" i="4"/>
  <c r="R701" i="4" s="1"/>
  <c r="Q702" i="4"/>
  <c r="R702" i="4" s="1"/>
  <c r="Q704" i="4"/>
  <c r="R704" i="4" s="1"/>
  <c r="Q703" i="4"/>
  <c r="R703" i="4" s="1"/>
  <c r="Q705" i="4"/>
  <c r="R705" i="4" s="1"/>
  <c r="Q706" i="4"/>
  <c r="R706" i="4" s="1"/>
  <c r="Q707" i="4"/>
  <c r="R707" i="4" s="1"/>
  <c r="Q708" i="4"/>
  <c r="R708" i="4" s="1"/>
  <c r="Q709" i="4"/>
  <c r="R709" i="4" s="1"/>
  <c r="Q710" i="4"/>
  <c r="R710" i="4" s="1"/>
  <c r="Q711" i="4"/>
  <c r="R711" i="4" s="1"/>
  <c r="Q712" i="4"/>
  <c r="R712" i="4" s="1"/>
  <c r="Q713" i="4"/>
  <c r="R713" i="4" s="1"/>
  <c r="Q714" i="4"/>
  <c r="R714" i="4" s="1"/>
  <c r="Q715" i="4"/>
  <c r="R715" i="4" s="1"/>
  <c r="Q716" i="4"/>
  <c r="R716" i="4" s="1"/>
  <c r="Q717" i="4"/>
  <c r="R717" i="4" s="1"/>
  <c r="Q718" i="4"/>
  <c r="R718" i="4" s="1"/>
  <c r="Q719" i="4"/>
  <c r="R719" i="4" s="1"/>
  <c r="Q720" i="4"/>
  <c r="R720" i="4" s="1"/>
  <c r="Q721" i="4"/>
  <c r="R721" i="4" s="1"/>
  <c r="Q722" i="4"/>
  <c r="R722" i="4" s="1"/>
  <c r="Q724" i="4"/>
  <c r="R724" i="4" s="1"/>
  <c r="Q723" i="4"/>
  <c r="R723" i="4" s="1"/>
  <c r="Q725" i="4"/>
  <c r="R725" i="4" s="1"/>
  <c r="Q726" i="4"/>
  <c r="R726" i="4" s="1"/>
  <c r="Q727" i="4"/>
  <c r="R727" i="4" s="1"/>
  <c r="Q728" i="4"/>
  <c r="R728" i="4" s="1"/>
  <c r="Q729" i="4"/>
  <c r="R729" i="4" s="1"/>
  <c r="Q730" i="4"/>
  <c r="R730" i="4" s="1"/>
  <c r="Q731" i="4"/>
  <c r="R731" i="4" s="1"/>
  <c r="Q732" i="4"/>
  <c r="R732" i="4" s="1"/>
  <c r="Q733" i="4"/>
  <c r="R733" i="4" s="1"/>
  <c r="Q734" i="4"/>
  <c r="R734" i="4" s="1"/>
  <c r="Q736" i="4"/>
  <c r="R736" i="4" s="1"/>
  <c r="Q735" i="4"/>
  <c r="R735" i="4" s="1"/>
  <c r="Q737" i="4"/>
  <c r="R737" i="4" s="1"/>
  <c r="Q738" i="4"/>
  <c r="R738" i="4" s="1"/>
  <c r="Q740" i="4"/>
  <c r="R740" i="4" s="1"/>
  <c r="Q739" i="4"/>
  <c r="R739" i="4" s="1"/>
  <c r="Q741" i="4"/>
  <c r="R741" i="4" s="1"/>
  <c r="Q742" i="4"/>
  <c r="R742" i="4" s="1"/>
  <c r="Q743" i="4"/>
  <c r="R743" i="4" s="1"/>
  <c r="Q744" i="4"/>
  <c r="R744" i="4" s="1"/>
  <c r="Q745" i="4"/>
  <c r="R745" i="4" s="1"/>
  <c r="Q746" i="4"/>
  <c r="R746" i="4" s="1"/>
  <c r="Q747" i="4"/>
  <c r="R747" i="4" s="1"/>
  <c r="Q748" i="4"/>
  <c r="R748" i="4" s="1"/>
  <c r="Q749" i="4"/>
  <c r="R749" i="4" s="1"/>
  <c r="Q750" i="4"/>
  <c r="R750" i="4" s="1"/>
  <c r="Q751" i="4"/>
  <c r="R751" i="4" s="1"/>
  <c r="Q752" i="4"/>
  <c r="R752" i="4" s="1"/>
  <c r="Q753" i="4"/>
  <c r="R753" i="4" s="1"/>
  <c r="Q754" i="4"/>
  <c r="R754" i="4" s="1"/>
  <c r="Q755" i="4"/>
  <c r="R755" i="4" s="1"/>
  <c r="Q757" i="4"/>
  <c r="R757" i="4" s="1"/>
  <c r="Q756" i="4"/>
  <c r="R756" i="4" s="1"/>
  <c r="Q758" i="4"/>
  <c r="R758" i="4" s="1"/>
  <c r="Q759" i="4"/>
  <c r="R759" i="4" s="1"/>
  <c r="Q760" i="4"/>
  <c r="R760" i="4" s="1"/>
  <c r="Q761" i="4"/>
  <c r="R761" i="4" s="1"/>
  <c r="Q762" i="4"/>
  <c r="R762" i="4" s="1"/>
  <c r="Q763" i="4"/>
  <c r="R763" i="4" s="1"/>
  <c r="Q764" i="4"/>
  <c r="R764" i="4" s="1"/>
  <c r="Q765" i="4"/>
  <c r="R765" i="4" s="1"/>
  <c r="Q766" i="4"/>
  <c r="R766" i="4" s="1"/>
  <c r="Q767" i="4"/>
  <c r="R767" i="4" s="1"/>
  <c r="Q768" i="4"/>
  <c r="R768" i="4" s="1"/>
  <c r="Q770" i="4"/>
  <c r="R770" i="4" s="1"/>
  <c r="Q769" i="4"/>
  <c r="R769" i="4" s="1"/>
  <c r="Q771" i="4"/>
  <c r="R771" i="4" s="1"/>
  <c r="Q772" i="4"/>
  <c r="R772" i="4" s="1"/>
  <c r="Q773" i="4"/>
  <c r="R773" i="4" s="1"/>
  <c r="Q774" i="4"/>
  <c r="R774" i="4" s="1"/>
  <c r="Q775" i="4"/>
  <c r="R775" i="4" s="1"/>
  <c r="Q776" i="4"/>
  <c r="R776" i="4" s="1"/>
  <c r="Q777" i="4"/>
  <c r="R777" i="4" s="1"/>
  <c r="Q778" i="4"/>
  <c r="R778" i="4" s="1"/>
  <c r="Q779" i="4"/>
  <c r="R779" i="4" s="1"/>
  <c r="Q780" i="4"/>
  <c r="R780" i="4" s="1"/>
  <c r="Q781" i="4"/>
  <c r="R781" i="4" s="1"/>
  <c r="Q782" i="4"/>
  <c r="R782" i="4" s="1"/>
  <c r="Q783" i="4"/>
  <c r="R783" i="4" s="1"/>
  <c r="Q784" i="4"/>
  <c r="R784" i="4" s="1"/>
  <c r="Q785" i="4"/>
  <c r="R785" i="4" s="1"/>
  <c r="Q786" i="4"/>
  <c r="R786" i="4" s="1"/>
  <c r="Q787" i="4"/>
  <c r="R787" i="4" s="1"/>
  <c r="Q788" i="4"/>
  <c r="R788" i="4" s="1"/>
  <c r="Q789" i="4"/>
  <c r="R789" i="4" s="1"/>
  <c r="Q790" i="4"/>
  <c r="R790" i="4" s="1"/>
  <c r="Q791" i="4"/>
  <c r="R791" i="4" s="1"/>
  <c r="Q792" i="4"/>
  <c r="R792" i="4" s="1"/>
  <c r="Q793" i="4"/>
  <c r="R793" i="4" s="1"/>
  <c r="Q794" i="4"/>
  <c r="R794" i="4" s="1"/>
  <c r="Q795" i="4"/>
  <c r="R795" i="4" s="1"/>
  <c r="Q796" i="4"/>
  <c r="R796" i="4" s="1"/>
  <c r="Q797" i="4"/>
  <c r="R797" i="4" s="1"/>
  <c r="Q798" i="4"/>
  <c r="R798" i="4" s="1"/>
  <c r="Q799" i="4"/>
  <c r="R799" i="4" s="1"/>
  <c r="Q800" i="4"/>
  <c r="R800" i="4" s="1"/>
  <c r="Q801" i="4"/>
  <c r="R801" i="4" s="1"/>
  <c r="Q803" i="4"/>
  <c r="R803" i="4" s="1"/>
  <c r="Q802" i="4"/>
  <c r="R802" i="4" s="1"/>
  <c r="Q804" i="4"/>
  <c r="R804" i="4" s="1"/>
  <c r="Q805" i="4"/>
  <c r="R805" i="4" s="1"/>
  <c r="Q806" i="4"/>
  <c r="R806" i="4" s="1"/>
  <c r="Q807" i="4"/>
  <c r="R807" i="4" s="1"/>
  <c r="Q808" i="4"/>
  <c r="R808" i="4" s="1"/>
  <c r="Q809" i="4"/>
  <c r="R809" i="4" s="1"/>
  <c r="Q810" i="4"/>
  <c r="R810" i="4" s="1"/>
  <c r="Q811" i="4"/>
  <c r="R811" i="4" s="1"/>
  <c r="Q812" i="4"/>
  <c r="R812" i="4" s="1"/>
  <c r="Q813" i="4"/>
  <c r="R813" i="4" s="1"/>
  <c r="Q814" i="4"/>
  <c r="R814" i="4" s="1"/>
  <c r="Q815" i="4"/>
  <c r="R815" i="4" s="1"/>
  <c r="Q816" i="4"/>
  <c r="R816" i="4" s="1"/>
  <c r="Q817" i="4"/>
  <c r="R817" i="4" s="1"/>
  <c r="Q818" i="4"/>
  <c r="R818" i="4" s="1"/>
  <c r="Q819" i="4"/>
  <c r="R819" i="4" s="1"/>
  <c r="Q821" i="4"/>
  <c r="R821" i="4" s="1"/>
  <c r="Q820" i="4"/>
  <c r="R820" i="4" s="1"/>
  <c r="Q822" i="4"/>
  <c r="R822" i="4" s="1"/>
  <c r="Q823" i="4"/>
  <c r="R823" i="4" s="1"/>
  <c r="Q824" i="4"/>
  <c r="R824" i="4" s="1"/>
  <c r="Q825" i="4"/>
  <c r="R825" i="4" s="1"/>
  <c r="Q826" i="4"/>
  <c r="R826" i="4" s="1"/>
  <c r="Q827" i="4"/>
  <c r="R827" i="4" s="1"/>
  <c r="Q828" i="4"/>
  <c r="R828" i="4" s="1"/>
  <c r="Q829" i="4"/>
  <c r="R829" i="4" s="1"/>
  <c r="Q830" i="4"/>
  <c r="R830" i="4" s="1"/>
  <c r="Q831" i="4"/>
  <c r="R831" i="4" s="1"/>
  <c r="Q832" i="4"/>
  <c r="R832" i="4" s="1"/>
  <c r="Q833" i="4"/>
  <c r="R833" i="4" s="1"/>
  <c r="Q834" i="4"/>
  <c r="R834" i="4" s="1"/>
  <c r="Q835" i="4"/>
  <c r="R835" i="4" s="1"/>
  <c r="Q836" i="4"/>
  <c r="R836" i="4" s="1"/>
  <c r="Q837" i="4"/>
  <c r="R837" i="4" s="1"/>
  <c r="Q838" i="4"/>
  <c r="R838" i="4" s="1"/>
  <c r="Q839" i="4"/>
  <c r="R839" i="4" s="1"/>
  <c r="Q840" i="4"/>
  <c r="R840" i="4" s="1"/>
  <c r="Q841" i="4"/>
  <c r="R841" i="4" s="1"/>
  <c r="Q842" i="4"/>
  <c r="R842" i="4" s="1"/>
  <c r="Q843" i="4"/>
  <c r="R843" i="4" s="1"/>
  <c r="Q844" i="4"/>
  <c r="R844" i="4" s="1"/>
  <c r="Q845" i="4"/>
  <c r="R845" i="4" s="1"/>
  <c r="Q846" i="4"/>
  <c r="R846" i="4" s="1"/>
  <c r="Q847" i="4"/>
  <c r="R847" i="4" s="1"/>
  <c r="Q848" i="4"/>
  <c r="R848" i="4" s="1"/>
  <c r="Q849" i="4"/>
  <c r="R849" i="4" s="1"/>
  <c r="Q850" i="4"/>
  <c r="R850" i="4" s="1"/>
  <c r="Q851" i="4"/>
  <c r="R851" i="4" s="1"/>
  <c r="Q852" i="4"/>
  <c r="R852" i="4" s="1"/>
  <c r="Q853" i="4"/>
  <c r="R853" i="4" s="1"/>
  <c r="Q854" i="4"/>
  <c r="R854" i="4" s="1"/>
  <c r="Q855" i="4"/>
  <c r="R855" i="4" s="1"/>
  <c r="Q856" i="4"/>
  <c r="R856" i="4" s="1"/>
  <c r="Q857" i="4"/>
  <c r="R857" i="4" s="1"/>
  <c r="Q858" i="4"/>
  <c r="R858" i="4" s="1"/>
  <c r="Q859" i="4"/>
  <c r="R859" i="4" s="1"/>
  <c r="Q860" i="4"/>
  <c r="R860" i="4" s="1"/>
  <c r="Q861" i="4"/>
  <c r="R861" i="4" s="1"/>
  <c r="Q862" i="4"/>
  <c r="R862" i="4" s="1"/>
  <c r="Q863" i="4"/>
  <c r="R863" i="4" s="1"/>
  <c r="Q864" i="4"/>
  <c r="R864" i="4" s="1"/>
  <c r="Q865" i="4"/>
  <c r="R865" i="4" s="1"/>
  <c r="Q866" i="4"/>
  <c r="R866" i="4" s="1"/>
  <c r="Q867" i="4"/>
  <c r="R867" i="4" s="1"/>
  <c r="Q868" i="4"/>
  <c r="R868" i="4" s="1"/>
  <c r="Q869" i="4"/>
  <c r="R869" i="4" s="1"/>
  <c r="Q870" i="4"/>
  <c r="R870" i="4" s="1"/>
  <c r="Q871" i="4"/>
  <c r="R871" i="4" s="1"/>
  <c r="Q872" i="4"/>
  <c r="R872" i="4" s="1"/>
  <c r="Q873" i="4"/>
  <c r="R873" i="4" s="1"/>
  <c r="Q875" i="4"/>
  <c r="R875" i="4" s="1"/>
  <c r="Q874" i="4"/>
  <c r="R874" i="4" s="1"/>
  <c r="Q876" i="4"/>
  <c r="R876" i="4" s="1"/>
  <c r="Q877" i="4"/>
  <c r="R877" i="4" s="1"/>
  <c r="Q878" i="4"/>
  <c r="R878" i="4" s="1"/>
  <c r="Q879" i="4"/>
  <c r="R879" i="4" s="1"/>
  <c r="Q880" i="4"/>
  <c r="R880" i="4" s="1"/>
  <c r="Q881" i="4"/>
  <c r="R881" i="4" s="1"/>
  <c r="Q882" i="4"/>
  <c r="R882" i="4" s="1"/>
  <c r="Q883" i="4"/>
  <c r="R883" i="4" s="1"/>
  <c r="Q885" i="4"/>
  <c r="R885" i="4" s="1"/>
  <c r="Q884" i="4"/>
  <c r="R884" i="4" s="1"/>
  <c r="Q886" i="4"/>
  <c r="R886" i="4" s="1"/>
  <c r="Q887" i="4"/>
  <c r="R887" i="4" s="1"/>
  <c r="Q888" i="4"/>
  <c r="R888" i="4" s="1"/>
  <c r="Q889" i="4"/>
  <c r="R889" i="4" s="1"/>
  <c r="Q890" i="4"/>
  <c r="R890" i="4" s="1"/>
  <c r="Q891" i="4"/>
  <c r="R891" i="4" s="1"/>
  <c r="Q892" i="4"/>
  <c r="R892" i="4" s="1"/>
  <c r="Q893" i="4"/>
  <c r="R893" i="4" s="1"/>
  <c r="Q894" i="4"/>
  <c r="R894" i="4" s="1"/>
  <c r="Q895" i="4"/>
  <c r="R895" i="4" s="1"/>
  <c r="Q896" i="4"/>
  <c r="R896" i="4" s="1"/>
  <c r="Q897" i="4"/>
  <c r="R897" i="4" s="1"/>
  <c r="Q898" i="4"/>
  <c r="R898" i="4" s="1"/>
  <c r="Q899" i="4"/>
  <c r="R899" i="4" s="1"/>
  <c r="Q900" i="4"/>
  <c r="R900" i="4" s="1"/>
  <c r="Q901" i="4"/>
  <c r="R901" i="4" s="1"/>
  <c r="Q902" i="4"/>
  <c r="R902" i="4" s="1"/>
  <c r="Q903" i="4"/>
  <c r="R903" i="4" s="1"/>
  <c r="Q904" i="4"/>
  <c r="R904" i="4" s="1"/>
  <c r="Q905" i="4"/>
  <c r="R905" i="4" s="1"/>
  <c r="Q906" i="4"/>
  <c r="R906" i="4" s="1"/>
  <c r="Q907" i="4"/>
  <c r="R907" i="4" s="1"/>
  <c r="Q908" i="4"/>
  <c r="R908" i="4" s="1"/>
  <c r="Q909" i="4"/>
  <c r="R909" i="4" s="1"/>
  <c r="Q910" i="4"/>
  <c r="R910" i="4" s="1"/>
  <c r="Q911" i="4"/>
  <c r="R911" i="4" s="1"/>
  <c r="Q912" i="4"/>
  <c r="R912" i="4" s="1"/>
  <c r="Q913" i="4"/>
  <c r="R913" i="4" s="1"/>
  <c r="Q914" i="4"/>
  <c r="R914" i="4" s="1"/>
  <c r="Q915" i="4"/>
  <c r="R915" i="4" s="1"/>
  <c r="Q916" i="4"/>
  <c r="R916" i="4" s="1"/>
  <c r="Q917" i="4"/>
  <c r="R917" i="4" s="1"/>
  <c r="Q918" i="4"/>
  <c r="R918" i="4" s="1"/>
  <c r="Q919" i="4"/>
  <c r="R919" i="4" s="1"/>
  <c r="Q920" i="4"/>
  <c r="R920" i="4" s="1"/>
  <c r="Q921" i="4"/>
  <c r="R921" i="4" s="1"/>
  <c r="Q922" i="4"/>
  <c r="R922" i="4" s="1"/>
  <c r="Q923" i="4"/>
  <c r="R923" i="4" s="1"/>
  <c r="Q924" i="4"/>
  <c r="R924" i="4" s="1"/>
  <c r="Q925" i="4"/>
  <c r="R925" i="4" s="1"/>
  <c r="Q926" i="4"/>
  <c r="R926" i="4" s="1"/>
  <c r="Q927" i="4"/>
  <c r="R927" i="4" s="1"/>
  <c r="Q928" i="4"/>
  <c r="R928" i="4" s="1"/>
  <c r="Q929" i="4"/>
  <c r="R929" i="4" s="1"/>
  <c r="Q930" i="4"/>
  <c r="R930" i="4" s="1"/>
  <c r="Q931" i="4"/>
  <c r="R931" i="4" s="1"/>
  <c r="Q932" i="4"/>
  <c r="R932" i="4" s="1"/>
  <c r="Q933" i="4"/>
  <c r="R933" i="4" s="1"/>
  <c r="Q934" i="4"/>
  <c r="R934" i="4" s="1"/>
  <c r="Q935" i="4"/>
  <c r="R935" i="4" s="1"/>
  <c r="Q936" i="4"/>
  <c r="R936" i="4" s="1"/>
  <c r="Q937" i="4"/>
  <c r="R937" i="4" s="1"/>
  <c r="Q938" i="4"/>
  <c r="R938" i="4" s="1"/>
  <c r="Q939" i="4"/>
  <c r="R939" i="4" s="1"/>
  <c r="Q941" i="4"/>
  <c r="R941" i="4" s="1"/>
  <c r="Q940" i="4"/>
  <c r="R940" i="4" s="1"/>
  <c r="Q942" i="4"/>
  <c r="R942" i="4" s="1"/>
  <c r="Q943" i="4"/>
  <c r="R943" i="4" s="1"/>
  <c r="Q944" i="4"/>
  <c r="R944" i="4" s="1"/>
  <c r="Q945" i="4"/>
  <c r="R945" i="4" s="1"/>
  <c r="Q946" i="4"/>
  <c r="R946" i="4" s="1"/>
  <c r="Q947" i="4"/>
  <c r="R947" i="4" s="1"/>
  <c r="Q948" i="4"/>
  <c r="R948" i="4" s="1"/>
  <c r="Q949" i="4"/>
  <c r="R949" i="4" s="1"/>
  <c r="Q950" i="4"/>
  <c r="R950" i="4" s="1"/>
  <c r="Q951" i="4"/>
  <c r="R951" i="4" s="1"/>
  <c r="Q952" i="4"/>
  <c r="R952" i="4" s="1"/>
  <c r="Q953" i="4"/>
  <c r="R953" i="4" s="1"/>
  <c r="Q954" i="4"/>
  <c r="R954" i="4" s="1"/>
  <c r="Q955" i="4"/>
  <c r="R955" i="4" s="1"/>
  <c r="Q956" i="4"/>
  <c r="R956" i="4" s="1"/>
  <c r="Q957" i="4"/>
  <c r="R957" i="4" s="1"/>
  <c r="Q958" i="4"/>
  <c r="R958" i="4" s="1"/>
  <c r="Q959" i="4"/>
  <c r="R959" i="4" s="1"/>
  <c r="Q960" i="4"/>
  <c r="R960" i="4" s="1"/>
  <c r="Q961" i="4"/>
  <c r="R961" i="4" s="1"/>
  <c r="Q962" i="4"/>
  <c r="R962" i="4" s="1"/>
  <c r="Q963" i="4"/>
  <c r="R963" i="4" s="1"/>
  <c r="Q964" i="4"/>
  <c r="R964" i="4" s="1"/>
  <c r="Q965" i="4"/>
  <c r="R965" i="4" s="1"/>
  <c r="Q966" i="4"/>
  <c r="R966" i="4" s="1"/>
  <c r="Q967" i="4"/>
  <c r="R967" i="4" s="1"/>
  <c r="Q968" i="4"/>
  <c r="R968" i="4" s="1"/>
  <c r="Q969" i="4"/>
  <c r="R969" i="4" s="1"/>
  <c r="Q970" i="4"/>
  <c r="R970" i="4" s="1"/>
  <c r="Q971" i="4"/>
  <c r="R971" i="4" s="1"/>
  <c r="Q972" i="4"/>
  <c r="R972" i="4" s="1"/>
  <c r="Q973" i="4"/>
  <c r="R973" i="4" s="1"/>
  <c r="Q974" i="4"/>
  <c r="R974" i="4" s="1"/>
  <c r="Q975" i="4"/>
  <c r="R975" i="4" s="1"/>
  <c r="Q976" i="4"/>
  <c r="R976" i="4" s="1"/>
  <c r="Q977" i="4"/>
  <c r="R977" i="4" s="1"/>
  <c r="Q978" i="4"/>
  <c r="R978" i="4" s="1"/>
  <c r="Q979" i="4"/>
  <c r="R979" i="4" s="1"/>
  <c r="Q980" i="4"/>
  <c r="R980" i="4" s="1"/>
  <c r="Q981" i="4"/>
  <c r="R981" i="4" s="1"/>
  <c r="Q982" i="4"/>
  <c r="R982" i="4" s="1"/>
  <c r="Q983" i="4"/>
  <c r="R983" i="4" s="1"/>
  <c r="Q984" i="4"/>
  <c r="R984" i="4" s="1"/>
  <c r="Q985" i="4"/>
  <c r="R985" i="4" s="1"/>
  <c r="Q986" i="4"/>
  <c r="R986" i="4" s="1"/>
  <c r="Q987" i="4"/>
  <c r="R987" i="4" s="1"/>
  <c r="Q988" i="4"/>
  <c r="R988" i="4" s="1"/>
  <c r="Q989" i="4"/>
  <c r="R989" i="4" s="1"/>
  <c r="Q990" i="4"/>
  <c r="R990" i="4" s="1"/>
  <c r="Q991" i="4"/>
  <c r="R991" i="4" s="1"/>
  <c r="Q992" i="4"/>
  <c r="R992" i="4" s="1"/>
  <c r="Q993" i="4"/>
  <c r="R993" i="4" s="1"/>
  <c r="Q994" i="4"/>
  <c r="R994" i="4" s="1"/>
  <c r="Q995" i="4"/>
  <c r="R995" i="4" s="1"/>
  <c r="Q996" i="4"/>
  <c r="R996" i="4" s="1"/>
  <c r="Q997" i="4"/>
  <c r="R997" i="4" s="1"/>
  <c r="Q998" i="4"/>
  <c r="R998" i="4" s="1"/>
  <c r="Q999" i="4"/>
  <c r="R999" i="4" s="1"/>
  <c r="Q1000" i="4"/>
  <c r="R1000" i="4" s="1"/>
  <c r="Q1001" i="4"/>
  <c r="R1001" i="4" s="1"/>
  <c r="Q1002" i="4"/>
  <c r="R1002" i="4" s="1"/>
  <c r="Q1003" i="4"/>
  <c r="R1003" i="4" s="1"/>
  <c r="Q1004" i="4"/>
  <c r="R1004" i="4" s="1"/>
  <c r="Q1006" i="4"/>
  <c r="R1006" i="4" s="1"/>
  <c r="Q1005" i="4"/>
  <c r="R1005" i="4" s="1"/>
  <c r="Q1007" i="4"/>
  <c r="R1007" i="4" s="1"/>
  <c r="Q1008" i="4"/>
  <c r="R1008" i="4" s="1"/>
  <c r="Q1009" i="4"/>
  <c r="R1009" i="4" s="1"/>
  <c r="Q1010" i="4"/>
  <c r="R1010" i="4" s="1"/>
  <c r="Q1011" i="4"/>
  <c r="R1011" i="4" s="1"/>
  <c r="Q1012" i="4"/>
  <c r="R1012" i="4" s="1"/>
  <c r="Q1013" i="4"/>
  <c r="R1013" i="4" s="1"/>
  <c r="Q1014" i="4"/>
  <c r="R1014" i="4" s="1"/>
  <c r="Q1015" i="4"/>
  <c r="R1015" i="4" s="1"/>
  <c r="Q1016" i="4"/>
  <c r="R1016" i="4" s="1"/>
  <c r="Q1017" i="4"/>
  <c r="R1017" i="4" s="1"/>
  <c r="Q1018" i="4"/>
  <c r="R1018" i="4" s="1"/>
  <c r="Q1019" i="4"/>
  <c r="R1019" i="4" s="1"/>
  <c r="Q1020" i="4"/>
  <c r="R1020" i="4" s="1"/>
  <c r="Q1021" i="4"/>
  <c r="R1021" i="4" s="1"/>
  <c r="Q1022" i="4"/>
  <c r="R1022" i="4" s="1"/>
  <c r="Q1024" i="4"/>
  <c r="R1024" i="4" s="1"/>
  <c r="Q1023" i="4"/>
  <c r="R1023" i="4" s="1"/>
  <c r="Q1025" i="4"/>
  <c r="R1025" i="4" s="1"/>
  <c r="Q1026" i="4"/>
  <c r="R1026" i="4" s="1"/>
  <c r="Q1027" i="4"/>
  <c r="R1027" i="4" s="1"/>
  <c r="Q1028" i="4"/>
  <c r="R1028" i="4" s="1"/>
  <c r="Q1029" i="4"/>
  <c r="R1029" i="4" s="1"/>
  <c r="Q1030" i="4"/>
  <c r="R1030" i="4" s="1"/>
  <c r="Q1031" i="4"/>
  <c r="R1031" i="4" s="1"/>
  <c r="Q1032" i="4"/>
  <c r="R1032" i="4" s="1"/>
  <c r="Q1033" i="4"/>
  <c r="R1033" i="4" s="1"/>
  <c r="Q1034" i="4"/>
  <c r="R1034" i="4" s="1"/>
  <c r="Q1035" i="4"/>
  <c r="R1035" i="4" s="1"/>
  <c r="Q1036" i="4"/>
  <c r="R1036" i="4" s="1"/>
  <c r="Q1037" i="4"/>
  <c r="R1037" i="4" s="1"/>
  <c r="Q1038" i="4"/>
  <c r="R1038" i="4" s="1"/>
  <c r="Q1039" i="4"/>
  <c r="R1039" i="4" s="1"/>
  <c r="Q1040" i="4"/>
  <c r="R1040" i="4" s="1"/>
  <c r="Q1041" i="4"/>
  <c r="R1041" i="4" s="1"/>
  <c r="Q1042" i="4"/>
  <c r="R1042" i="4" s="1"/>
  <c r="Q1043" i="4"/>
  <c r="R1043" i="4" s="1"/>
  <c r="Q1044" i="4"/>
  <c r="R1044" i="4" s="1"/>
  <c r="Q1045" i="4"/>
  <c r="R1045" i="4" s="1"/>
  <c r="Q1046" i="4"/>
  <c r="R1046" i="4" s="1"/>
  <c r="Q1047" i="4"/>
  <c r="R1047" i="4" s="1"/>
  <c r="Q1048" i="4"/>
  <c r="R1048" i="4" s="1"/>
  <c r="Q1049" i="4"/>
  <c r="R1049" i="4" s="1"/>
  <c r="Q1050" i="4"/>
  <c r="R1050" i="4" s="1"/>
  <c r="Q1051" i="4"/>
  <c r="R1051" i="4" s="1"/>
  <c r="Q1052" i="4"/>
  <c r="R1052" i="4" s="1"/>
  <c r="Q1053" i="4"/>
  <c r="R1053" i="4" s="1"/>
  <c r="Q1054" i="4"/>
  <c r="R1054" i="4" s="1"/>
  <c r="Q1055" i="4"/>
  <c r="R1055" i="4" s="1"/>
  <c r="Q1056" i="4"/>
  <c r="R1056" i="4" s="1"/>
  <c r="Q1057" i="4"/>
  <c r="R1057" i="4" s="1"/>
  <c r="Q1058" i="4"/>
  <c r="R1058" i="4" s="1"/>
  <c r="Q1059" i="4"/>
  <c r="R1059" i="4" s="1"/>
  <c r="Q1060" i="4"/>
  <c r="R1060" i="4" s="1"/>
  <c r="Q1061" i="4"/>
  <c r="R1061" i="4" s="1"/>
  <c r="Q1062" i="4"/>
  <c r="R1062" i="4" s="1"/>
  <c r="Q1063" i="4"/>
  <c r="R1063" i="4" s="1"/>
  <c r="Q1064" i="4"/>
  <c r="R1064" i="4" s="1"/>
  <c r="Q1065" i="4"/>
  <c r="R1065" i="4" s="1"/>
  <c r="Q1066" i="4"/>
  <c r="R1066" i="4" s="1"/>
  <c r="Q1068" i="4"/>
  <c r="R1068" i="4" s="1"/>
  <c r="Q1067" i="4"/>
  <c r="R1067" i="4" s="1"/>
  <c r="Q1069" i="4"/>
  <c r="R1069" i="4" s="1"/>
  <c r="Q1070" i="4"/>
  <c r="R1070" i="4" s="1"/>
  <c r="Q1071" i="4"/>
  <c r="R1071" i="4" s="1"/>
  <c r="Q1072" i="4"/>
  <c r="R1072" i="4" s="1"/>
  <c r="Q1073" i="4"/>
  <c r="R1073" i="4" s="1"/>
  <c r="Q1074" i="4"/>
  <c r="R1074" i="4" s="1"/>
  <c r="Q1075" i="4"/>
  <c r="R1075" i="4" s="1"/>
  <c r="Q1076" i="4"/>
  <c r="R1076" i="4" s="1"/>
  <c r="Q1077" i="4"/>
  <c r="R1077" i="4" s="1"/>
  <c r="Q1078" i="4"/>
  <c r="R1078" i="4" s="1"/>
  <c r="Q1079" i="4"/>
  <c r="R1079" i="4" s="1"/>
  <c r="Q1080" i="4"/>
  <c r="R1080" i="4" s="1"/>
  <c r="Q1081" i="4"/>
  <c r="R1081" i="4" s="1"/>
  <c r="Q1082" i="4"/>
  <c r="R1082" i="4" s="1"/>
  <c r="Q1083" i="4"/>
  <c r="R1083" i="4" s="1"/>
  <c r="Q1084" i="4"/>
  <c r="R1084" i="4" s="1"/>
  <c r="Q1085" i="4"/>
  <c r="R1085" i="4" s="1"/>
  <c r="Q1086" i="4"/>
  <c r="R1086" i="4" s="1"/>
  <c r="Q1087" i="4"/>
  <c r="R1087" i="4" s="1"/>
  <c r="Q1088" i="4"/>
  <c r="R1088" i="4" s="1"/>
  <c r="Q1089" i="4"/>
  <c r="R1089" i="4" s="1"/>
  <c r="Q1090" i="4"/>
  <c r="R1090" i="4" s="1"/>
  <c r="Q1091" i="4"/>
  <c r="R1091" i="4" s="1"/>
  <c r="Q1092" i="4"/>
  <c r="R1092" i="4" s="1"/>
  <c r="Q1093" i="4"/>
  <c r="R1093" i="4" s="1"/>
  <c r="Q1094" i="4"/>
  <c r="R1094" i="4" s="1"/>
  <c r="Q1095" i="4"/>
  <c r="R1095" i="4" s="1"/>
  <c r="Q1096" i="4"/>
  <c r="R1096" i="4" s="1"/>
  <c r="Q1097" i="4"/>
  <c r="R1097" i="4" s="1"/>
  <c r="Q1098" i="4"/>
  <c r="R1098" i="4" s="1"/>
  <c r="Q1100" i="4"/>
  <c r="R1100" i="4" s="1"/>
  <c r="Q1099" i="4"/>
  <c r="R1099" i="4" s="1"/>
  <c r="Q1101" i="4"/>
  <c r="R1101" i="4" s="1"/>
  <c r="Q1102" i="4"/>
  <c r="R1102" i="4" s="1"/>
  <c r="Q1103" i="4"/>
  <c r="R1103" i="4" s="1"/>
  <c r="Q1104" i="4"/>
  <c r="R1104" i="4" s="1"/>
  <c r="Q1105" i="4"/>
  <c r="R1105" i="4" s="1"/>
  <c r="Q1106" i="4"/>
  <c r="R1106" i="4" s="1"/>
  <c r="Q1107" i="4"/>
  <c r="R1107" i="4" s="1"/>
  <c r="Q1108" i="4"/>
  <c r="R1108" i="4" s="1"/>
  <c r="Q1109" i="4"/>
  <c r="R1109" i="4" s="1"/>
  <c r="Q1110" i="4"/>
  <c r="R1110" i="4" s="1"/>
  <c r="Q1111" i="4"/>
  <c r="R1111" i="4" s="1"/>
  <c r="Q1112" i="4"/>
  <c r="R1112" i="4" s="1"/>
  <c r="Q1113" i="4"/>
  <c r="R1113" i="4" s="1"/>
  <c r="Q1114" i="4"/>
  <c r="R1114" i="4" s="1"/>
  <c r="Q1115" i="4"/>
  <c r="R1115" i="4" s="1"/>
  <c r="Q1116" i="4"/>
  <c r="R1116" i="4" s="1"/>
  <c r="Q1117" i="4"/>
  <c r="R1117" i="4" s="1"/>
  <c r="Q1118" i="4"/>
  <c r="R1118" i="4" s="1"/>
  <c r="Q1119" i="4"/>
  <c r="R1119" i="4" s="1"/>
  <c r="Q1120" i="4"/>
  <c r="R1120" i="4" s="1"/>
  <c r="Q1121" i="4"/>
  <c r="R1121" i="4" s="1"/>
  <c r="Q1122" i="4"/>
  <c r="R1122" i="4" s="1"/>
  <c r="Q1123" i="4"/>
  <c r="R1123" i="4" s="1"/>
  <c r="Q1124" i="4"/>
  <c r="R1124" i="4" s="1"/>
  <c r="Q1125" i="4"/>
  <c r="R1125" i="4" s="1"/>
  <c r="Q1126" i="4"/>
  <c r="R1126" i="4" s="1"/>
  <c r="Q1127" i="4"/>
  <c r="R1127" i="4" s="1"/>
  <c r="Q1128" i="4"/>
  <c r="R1128" i="4" s="1"/>
  <c r="Q1129" i="4"/>
  <c r="R1129" i="4" s="1"/>
  <c r="Q1130" i="4"/>
  <c r="R1130" i="4" s="1"/>
  <c r="Q1131" i="4"/>
  <c r="R1131" i="4" s="1"/>
  <c r="Q1132" i="4"/>
  <c r="R1132" i="4" s="1"/>
  <c r="Q1133" i="4"/>
  <c r="R1133" i="4" s="1"/>
  <c r="Q1134" i="4"/>
  <c r="R1134" i="4" s="1"/>
  <c r="Q1135" i="4"/>
  <c r="R1135" i="4" s="1"/>
  <c r="Q1136" i="4"/>
  <c r="R1136" i="4" s="1"/>
  <c r="Q1137" i="4"/>
  <c r="R1137" i="4" s="1"/>
  <c r="Q1138" i="4"/>
  <c r="R1138" i="4" s="1"/>
  <c r="Q1140" i="4"/>
  <c r="R1140" i="4" s="1"/>
  <c r="Q1139" i="4"/>
  <c r="R1139" i="4" s="1"/>
  <c r="Q1141" i="4"/>
  <c r="R1141" i="4" s="1"/>
  <c r="Q1142" i="4"/>
  <c r="R1142" i="4" s="1"/>
  <c r="Q1143" i="4"/>
  <c r="R1143" i="4" s="1"/>
  <c r="Q1144" i="4"/>
  <c r="R1144" i="4" s="1"/>
  <c r="Q1145" i="4"/>
  <c r="R1145" i="4" s="1"/>
  <c r="Q1146" i="4"/>
  <c r="R1146" i="4" s="1"/>
  <c r="Q1147" i="4"/>
  <c r="R1147" i="4" s="1"/>
  <c r="Q1148" i="4"/>
  <c r="R1148" i="4" s="1"/>
  <c r="Q1149" i="4"/>
  <c r="R1149" i="4" s="1"/>
  <c r="Q1150" i="4"/>
  <c r="R1150" i="4" s="1"/>
  <c r="Q1151" i="4"/>
  <c r="R1151" i="4" s="1"/>
  <c r="Q1152" i="4"/>
  <c r="R1152" i="4" s="1"/>
  <c r="Q1153" i="4"/>
  <c r="R1153" i="4" s="1"/>
  <c r="Q1154" i="4"/>
  <c r="R1154" i="4" s="1"/>
  <c r="Q1155" i="4"/>
  <c r="R1155" i="4" s="1"/>
  <c r="Q1156" i="4"/>
  <c r="R1156" i="4" s="1"/>
  <c r="Q1157" i="4"/>
  <c r="R1157" i="4" s="1"/>
  <c r="Q1158" i="4"/>
  <c r="R1158" i="4" s="1"/>
  <c r="Q1159" i="4"/>
  <c r="R1159" i="4" s="1"/>
  <c r="Q1160" i="4"/>
  <c r="R1160" i="4" s="1"/>
  <c r="Q1161" i="4"/>
  <c r="R1161" i="4" s="1"/>
  <c r="Q1162" i="4"/>
  <c r="R1162" i="4" s="1"/>
  <c r="Q1163" i="4"/>
  <c r="R1163" i="4" s="1"/>
  <c r="Q1164" i="4"/>
  <c r="R1164" i="4" s="1"/>
  <c r="Q1165" i="4"/>
  <c r="R1165" i="4" s="1"/>
  <c r="Q1166" i="4"/>
  <c r="R1166" i="4" s="1"/>
  <c r="Q1167" i="4"/>
  <c r="R1167" i="4" s="1"/>
  <c r="Q1168" i="4"/>
  <c r="R1168" i="4" s="1"/>
  <c r="Q1169" i="4"/>
  <c r="R1169" i="4" s="1"/>
  <c r="Q1170" i="4"/>
  <c r="R1170" i="4" s="1"/>
  <c r="Q1171" i="4"/>
  <c r="R1171" i="4" s="1"/>
  <c r="Q1173" i="4"/>
  <c r="R1173" i="4" s="1"/>
  <c r="Q1172" i="4"/>
  <c r="R1172" i="4" s="1"/>
  <c r="Q1174" i="4"/>
  <c r="R1174" i="4" s="1"/>
  <c r="Q1175" i="4"/>
  <c r="R1175" i="4" s="1"/>
  <c r="Q1176" i="4"/>
  <c r="R1176" i="4" s="1"/>
  <c r="Q1177" i="4"/>
  <c r="R1177" i="4" s="1"/>
  <c r="Q1178" i="4"/>
  <c r="R1178" i="4" s="1"/>
  <c r="Q1179" i="4"/>
  <c r="R1179" i="4" s="1"/>
  <c r="Q1180" i="4"/>
  <c r="R1180" i="4" s="1"/>
  <c r="Q1181" i="4"/>
  <c r="R1181" i="4" s="1"/>
  <c r="Q1183" i="4"/>
  <c r="R1183" i="4" s="1"/>
  <c r="Q1182" i="4"/>
  <c r="R1182" i="4" s="1"/>
  <c r="Q1184" i="4"/>
  <c r="R1184" i="4" s="1"/>
  <c r="Q1185" i="4"/>
  <c r="R1185" i="4" s="1"/>
  <c r="Q1186" i="4"/>
  <c r="R1186" i="4" s="1"/>
  <c r="Q1187" i="4"/>
  <c r="R1187" i="4" s="1"/>
  <c r="Q1188" i="4"/>
  <c r="R1188" i="4" s="1"/>
  <c r="Q1189" i="4"/>
  <c r="R1189" i="4" s="1"/>
  <c r="Q1190" i="4"/>
  <c r="R1190" i="4" s="1"/>
  <c r="Q1191" i="4"/>
  <c r="R1191" i="4" s="1"/>
  <c r="Q1192" i="4"/>
  <c r="R1192" i="4" s="1"/>
  <c r="Q1193" i="4"/>
  <c r="R1193" i="4" s="1"/>
  <c r="Q1194" i="4"/>
  <c r="R1194" i="4" s="1"/>
  <c r="Q1195" i="4"/>
  <c r="R1195" i="4" s="1"/>
  <c r="Q1196" i="4"/>
  <c r="R1196" i="4" s="1"/>
  <c r="Q1197" i="4"/>
  <c r="R1197" i="4" s="1"/>
  <c r="Q1198" i="4"/>
  <c r="R1198" i="4" s="1"/>
  <c r="Q1199" i="4"/>
  <c r="R1199" i="4" s="1"/>
  <c r="Q1200" i="4"/>
  <c r="R1200" i="4" s="1"/>
  <c r="Q1202" i="4"/>
  <c r="R1202" i="4" s="1"/>
  <c r="Q1201" i="4"/>
  <c r="R1201" i="4" s="1"/>
  <c r="Q1203" i="4"/>
  <c r="R1203" i="4" s="1"/>
  <c r="Q1204" i="4"/>
  <c r="R1204" i="4" s="1"/>
  <c r="Q1205" i="4"/>
  <c r="R1205" i="4" s="1"/>
  <c r="Q1206" i="4"/>
  <c r="R1206" i="4" s="1"/>
  <c r="Q1207" i="4"/>
  <c r="R1207" i="4" s="1"/>
  <c r="Q1208" i="4"/>
  <c r="R1208" i="4" s="1"/>
  <c r="Q1209" i="4"/>
  <c r="R1209" i="4" s="1"/>
  <c r="Q1210" i="4"/>
  <c r="R1210" i="4" s="1"/>
  <c r="Q1211" i="4"/>
  <c r="R1211" i="4" s="1"/>
  <c r="Q1212" i="4"/>
  <c r="R1212" i="4" s="1"/>
  <c r="Q1213" i="4"/>
  <c r="R1213" i="4" s="1"/>
  <c r="Q1214" i="4"/>
  <c r="R1214" i="4" s="1"/>
  <c r="CE1191" i="3"/>
  <c r="CF1191" i="3" s="1"/>
  <c r="CG1191" i="3" s="1"/>
  <c r="CD1191" i="3"/>
  <c r="BB1192" i="3"/>
  <c r="BQ1192" i="3"/>
  <c r="CC1192" i="3" s="1"/>
  <c r="BP1195" i="3"/>
  <c r="CB1195" i="3" s="1"/>
  <c r="B1209" i="3"/>
  <c r="BA1195" i="3"/>
  <c r="BS1191" i="3"/>
  <c r="BT1191" i="3" s="1"/>
  <c r="BU1191" i="3" s="1"/>
  <c r="BR1191" i="3"/>
  <c r="BD1192" i="3"/>
  <c r="BE1192" i="3" s="1"/>
  <c r="BF1192" i="3" s="1"/>
  <c r="BC1192" i="3"/>
  <c r="E1205" i="3"/>
  <c r="F1205" i="3" s="1"/>
  <c r="G1205" i="3" s="1"/>
  <c r="D1205" i="3"/>
  <c r="C1206" i="3"/>
  <c r="CM1210" i="3"/>
  <c r="CQ1209" i="3"/>
  <c r="CN1209" i="3"/>
  <c r="CO1209" i="3" s="1"/>
  <c r="CP1209" i="3" s="1"/>
  <c r="V1190" i="2"/>
  <c r="G1192" i="2"/>
  <c r="T1192" i="2"/>
  <c r="U1191" i="2"/>
  <c r="Z1191" i="2" s="1"/>
  <c r="E1194" i="2"/>
  <c r="F1193" i="2"/>
  <c r="I1193" i="2" s="1"/>
  <c r="H1189" i="1"/>
  <c r="G1189" i="1"/>
  <c r="J1189" i="1" s="1"/>
  <c r="K1189" i="1" s="1"/>
  <c r="J1188" i="1"/>
  <c r="K1188" i="1" s="1"/>
  <c r="D1191" i="1"/>
  <c r="E1191" i="1" s="1"/>
  <c r="I1191" i="1" s="1"/>
  <c r="F1190" i="1"/>
  <c r="AD15" i="4" l="1"/>
  <c r="AE15" i="4" s="1"/>
  <c r="AD16" i="4"/>
  <c r="AE16" i="4" s="1"/>
  <c r="AD17" i="4"/>
  <c r="AE17" i="4" s="1"/>
  <c r="AD18" i="4"/>
  <c r="AE18" i="4" s="1"/>
  <c r="AD19" i="4"/>
  <c r="AE19" i="4" s="1"/>
  <c r="AD20" i="4"/>
  <c r="AE20" i="4" s="1"/>
  <c r="AD21" i="4"/>
  <c r="AE21" i="4" s="1"/>
  <c r="AD22" i="4"/>
  <c r="AE22" i="4" s="1"/>
  <c r="AD23" i="4"/>
  <c r="AE23" i="4" s="1"/>
  <c r="AD24" i="4"/>
  <c r="AE24" i="4" s="1"/>
  <c r="AD25" i="4"/>
  <c r="AE25" i="4" s="1"/>
  <c r="AD26" i="4"/>
  <c r="AE26" i="4" s="1"/>
  <c r="AD27" i="4"/>
  <c r="AE27" i="4" s="1"/>
  <c r="AD28" i="4"/>
  <c r="AE28" i="4" s="1"/>
  <c r="AD29" i="4"/>
  <c r="AE29" i="4" s="1"/>
  <c r="AD30" i="4"/>
  <c r="AE30" i="4" s="1"/>
  <c r="AD31" i="4"/>
  <c r="AE31" i="4" s="1"/>
  <c r="AD32" i="4"/>
  <c r="AE32" i="4" s="1"/>
  <c r="AD33" i="4"/>
  <c r="AE33" i="4" s="1"/>
  <c r="AD34" i="4"/>
  <c r="AE34" i="4" s="1"/>
  <c r="AD35" i="4"/>
  <c r="AE35" i="4" s="1"/>
  <c r="AD36" i="4"/>
  <c r="AE36" i="4" s="1"/>
  <c r="AD37" i="4"/>
  <c r="AE37" i="4" s="1"/>
  <c r="AD38" i="4"/>
  <c r="AE38" i="4" s="1"/>
  <c r="AD39" i="4"/>
  <c r="AE39" i="4" s="1"/>
  <c r="AD40" i="4"/>
  <c r="AE40" i="4" s="1"/>
  <c r="AD41" i="4"/>
  <c r="AE41" i="4" s="1"/>
  <c r="AD42" i="4"/>
  <c r="AE42" i="4" s="1"/>
  <c r="AD43" i="4"/>
  <c r="AE43" i="4" s="1"/>
  <c r="AD44" i="4"/>
  <c r="AE44" i="4" s="1"/>
  <c r="AD45" i="4"/>
  <c r="AE45" i="4" s="1"/>
  <c r="AD46" i="4"/>
  <c r="AE46" i="4" s="1"/>
  <c r="AD47" i="4"/>
  <c r="AE47" i="4" s="1"/>
  <c r="AD48" i="4"/>
  <c r="AE48" i="4" s="1"/>
  <c r="AD49" i="4"/>
  <c r="AE49" i="4" s="1"/>
  <c r="AD50" i="4"/>
  <c r="AE50" i="4" s="1"/>
  <c r="AD51" i="4"/>
  <c r="AE51" i="4" s="1"/>
  <c r="AD52" i="4"/>
  <c r="AE52" i="4" s="1"/>
  <c r="AD53" i="4"/>
  <c r="AE53" i="4" s="1"/>
  <c r="AD54" i="4"/>
  <c r="AE54" i="4" s="1"/>
  <c r="AD55" i="4"/>
  <c r="AE55" i="4" s="1"/>
  <c r="AD56" i="4"/>
  <c r="AE56" i="4" s="1"/>
  <c r="AD57" i="4"/>
  <c r="AE57" i="4" s="1"/>
  <c r="AD58" i="4"/>
  <c r="AE58" i="4" s="1"/>
  <c r="AD60" i="4"/>
  <c r="AE60" i="4" s="1"/>
  <c r="AD59" i="4"/>
  <c r="AE59" i="4" s="1"/>
  <c r="AD61" i="4"/>
  <c r="AE61" i="4" s="1"/>
  <c r="AD62" i="4"/>
  <c r="AE62" i="4" s="1"/>
  <c r="AD63" i="4"/>
  <c r="AE63" i="4" s="1"/>
  <c r="AD64" i="4"/>
  <c r="AE64" i="4" s="1"/>
  <c r="AD65" i="4"/>
  <c r="AE65" i="4" s="1"/>
  <c r="AD66" i="4"/>
  <c r="AE66" i="4" s="1"/>
  <c r="AD67" i="4"/>
  <c r="AE67" i="4" s="1"/>
  <c r="AD68" i="4"/>
  <c r="AE68" i="4" s="1"/>
  <c r="AD69" i="4"/>
  <c r="AE69" i="4" s="1"/>
  <c r="AD70" i="4"/>
  <c r="AE70" i="4" s="1"/>
  <c r="AD71" i="4"/>
  <c r="AE71" i="4" s="1"/>
  <c r="AD72" i="4"/>
  <c r="AE72" i="4" s="1"/>
  <c r="AD73" i="4"/>
  <c r="AE73" i="4" s="1"/>
  <c r="AD74" i="4"/>
  <c r="AE74" i="4" s="1"/>
  <c r="AD75" i="4"/>
  <c r="AE75" i="4" s="1"/>
  <c r="AD76" i="4"/>
  <c r="AE76" i="4" s="1"/>
  <c r="AD78" i="4"/>
  <c r="AE78" i="4" s="1"/>
  <c r="AD77" i="4"/>
  <c r="AE77" i="4" s="1"/>
  <c r="AD79" i="4"/>
  <c r="AE79" i="4" s="1"/>
  <c r="AD80" i="4"/>
  <c r="AE80" i="4" s="1"/>
  <c r="AD81" i="4"/>
  <c r="AE81" i="4" s="1"/>
  <c r="AD82" i="4"/>
  <c r="AE82" i="4" s="1"/>
  <c r="AD83" i="4"/>
  <c r="AE83" i="4" s="1"/>
  <c r="AD84" i="4"/>
  <c r="AE84" i="4" s="1"/>
  <c r="AD85" i="4"/>
  <c r="AE85" i="4" s="1"/>
  <c r="AD86" i="4"/>
  <c r="AE86" i="4" s="1"/>
  <c r="AD87" i="4"/>
  <c r="AE87" i="4" s="1"/>
  <c r="AD88" i="4"/>
  <c r="AE88" i="4" s="1"/>
  <c r="AD89" i="4"/>
  <c r="AE89" i="4" s="1"/>
  <c r="AD90" i="4"/>
  <c r="AE90" i="4" s="1"/>
  <c r="AD91" i="4"/>
  <c r="AE91" i="4" s="1"/>
  <c r="AD92" i="4"/>
  <c r="AE92" i="4" s="1"/>
  <c r="AD93" i="4"/>
  <c r="AE93" i="4" s="1"/>
  <c r="AD94" i="4"/>
  <c r="AE94" i="4" s="1"/>
  <c r="AD96" i="4"/>
  <c r="AE96" i="4" s="1"/>
  <c r="AD95" i="4"/>
  <c r="AE95" i="4" s="1"/>
  <c r="AD97" i="4"/>
  <c r="AE97" i="4" s="1"/>
  <c r="AD98" i="4"/>
  <c r="AE98" i="4" s="1"/>
  <c r="AD99" i="4"/>
  <c r="AE99" i="4" s="1"/>
  <c r="AD100" i="4"/>
  <c r="AE100" i="4" s="1"/>
  <c r="AD102" i="4"/>
  <c r="AE102" i="4" s="1"/>
  <c r="AD101" i="4"/>
  <c r="AE101" i="4" s="1"/>
  <c r="AD103" i="4"/>
  <c r="AE103" i="4" s="1"/>
  <c r="AD104" i="4"/>
  <c r="AE104" i="4" s="1"/>
  <c r="AD105" i="4"/>
  <c r="AE105" i="4" s="1"/>
  <c r="AD106" i="4"/>
  <c r="AE106" i="4" s="1"/>
  <c r="AD107" i="4"/>
  <c r="AE107" i="4" s="1"/>
  <c r="AD108" i="4"/>
  <c r="AE108" i="4" s="1"/>
  <c r="AD109" i="4"/>
  <c r="AE109" i="4" s="1"/>
  <c r="AD110" i="4"/>
  <c r="AE110" i="4" s="1"/>
  <c r="AD111" i="4"/>
  <c r="AE111" i="4" s="1"/>
  <c r="AD112" i="4"/>
  <c r="AE112" i="4" s="1"/>
  <c r="AD114" i="4"/>
  <c r="AE114" i="4" s="1"/>
  <c r="AD113" i="4"/>
  <c r="AE113" i="4" s="1"/>
  <c r="AD115" i="4"/>
  <c r="AE115" i="4" s="1"/>
  <c r="AD116" i="4"/>
  <c r="AE116" i="4" s="1"/>
  <c r="AD117" i="4"/>
  <c r="AE117" i="4" s="1"/>
  <c r="AD118" i="4"/>
  <c r="AE118" i="4" s="1"/>
  <c r="AD120" i="4"/>
  <c r="AE120" i="4" s="1"/>
  <c r="AD119" i="4"/>
  <c r="AE119" i="4" s="1"/>
  <c r="AD121" i="4"/>
  <c r="AE121" i="4" s="1"/>
  <c r="AD122" i="4"/>
  <c r="AE122" i="4" s="1"/>
  <c r="AD123" i="4"/>
  <c r="AE123" i="4" s="1"/>
  <c r="AD124" i="4"/>
  <c r="AE124" i="4" s="1"/>
  <c r="AD126" i="4"/>
  <c r="AE126" i="4" s="1"/>
  <c r="AD125" i="4"/>
  <c r="AE125" i="4" s="1"/>
  <c r="AD127" i="4"/>
  <c r="AE127" i="4" s="1"/>
  <c r="AD128" i="4"/>
  <c r="AE128" i="4" s="1"/>
  <c r="AD129" i="4"/>
  <c r="AE129" i="4" s="1"/>
  <c r="AD130" i="4"/>
  <c r="AE130" i="4" s="1"/>
  <c r="AD131" i="4"/>
  <c r="AE131" i="4" s="1"/>
  <c r="AD132" i="4"/>
  <c r="AE132" i="4" s="1"/>
  <c r="AD133" i="4"/>
  <c r="AE133" i="4" s="1"/>
  <c r="AD134" i="4"/>
  <c r="AE134" i="4" s="1"/>
  <c r="AD135" i="4"/>
  <c r="AE135" i="4" s="1"/>
  <c r="AD136" i="4"/>
  <c r="AE136" i="4" s="1"/>
  <c r="AD138" i="4"/>
  <c r="AE138" i="4" s="1"/>
  <c r="AD137" i="4"/>
  <c r="AE137" i="4" s="1"/>
  <c r="AD139" i="4"/>
  <c r="AE139" i="4" s="1"/>
  <c r="AD140" i="4"/>
  <c r="AE140" i="4" s="1"/>
  <c r="AD141" i="4"/>
  <c r="AE141" i="4" s="1"/>
  <c r="AD142" i="4"/>
  <c r="AE142" i="4" s="1"/>
  <c r="AD144" i="4"/>
  <c r="AE144" i="4" s="1"/>
  <c r="AD143" i="4"/>
  <c r="AE143" i="4" s="1"/>
  <c r="AD145" i="4"/>
  <c r="AE145" i="4" s="1"/>
  <c r="AD146" i="4"/>
  <c r="AE146" i="4" s="1"/>
  <c r="AD147" i="4"/>
  <c r="AE147" i="4" s="1"/>
  <c r="AD148" i="4"/>
  <c r="AE148" i="4" s="1"/>
  <c r="AD149" i="4"/>
  <c r="AE149" i="4" s="1"/>
  <c r="AD150" i="4"/>
  <c r="AE150" i="4" s="1"/>
  <c r="AD151" i="4"/>
  <c r="AE151" i="4" s="1"/>
  <c r="AD152" i="4"/>
  <c r="AE152" i="4" s="1"/>
  <c r="AD153" i="4"/>
  <c r="AE153" i="4" s="1"/>
  <c r="AD154" i="4"/>
  <c r="AE154" i="4" s="1"/>
  <c r="AD156" i="4"/>
  <c r="AE156" i="4" s="1"/>
  <c r="AD155" i="4"/>
  <c r="AE155" i="4" s="1"/>
  <c r="AD157" i="4"/>
  <c r="AE157" i="4" s="1"/>
  <c r="AD158" i="4"/>
  <c r="AE158" i="4" s="1"/>
  <c r="AD159" i="4"/>
  <c r="AE159" i="4" s="1"/>
  <c r="AD160" i="4"/>
  <c r="AE160" i="4" s="1"/>
  <c r="AD161" i="4"/>
  <c r="AE161" i="4" s="1"/>
  <c r="AD162" i="4"/>
  <c r="AE162" i="4" s="1"/>
  <c r="AD163" i="4"/>
  <c r="AE163" i="4" s="1"/>
  <c r="AD164" i="4"/>
  <c r="AE164" i="4" s="1"/>
  <c r="AD165" i="4"/>
  <c r="AE165" i="4" s="1"/>
  <c r="AD166" i="4"/>
  <c r="AE166" i="4" s="1"/>
  <c r="AD168" i="4"/>
  <c r="AE168" i="4" s="1"/>
  <c r="AD167" i="4"/>
  <c r="AE167" i="4" s="1"/>
  <c r="AD169" i="4"/>
  <c r="AE169" i="4" s="1"/>
  <c r="AD170" i="4"/>
  <c r="AE170" i="4" s="1"/>
  <c r="AD171" i="4"/>
  <c r="AE171" i="4" s="1"/>
  <c r="AD172" i="4"/>
  <c r="AE172" i="4" s="1"/>
  <c r="AD173" i="4"/>
  <c r="AE173" i="4" s="1"/>
  <c r="AD174" i="4"/>
  <c r="AE174" i="4" s="1"/>
  <c r="AD175" i="4"/>
  <c r="AE175" i="4" s="1"/>
  <c r="AD176" i="4"/>
  <c r="AE176" i="4" s="1"/>
  <c r="AD177" i="4"/>
  <c r="AE177" i="4" s="1"/>
  <c r="AD178" i="4"/>
  <c r="AE178" i="4" s="1"/>
  <c r="AD179" i="4"/>
  <c r="AE179" i="4" s="1"/>
  <c r="AD180" i="4"/>
  <c r="AE180" i="4" s="1"/>
  <c r="AD181" i="4"/>
  <c r="AE181" i="4" s="1"/>
  <c r="AD182" i="4"/>
  <c r="AE182" i="4" s="1"/>
  <c r="AD183" i="4"/>
  <c r="AE183" i="4" s="1"/>
  <c r="AD184" i="4"/>
  <c r="AE184" i="4" s="1"/>
  <c r="AD185" i="4"/>
  <c r="AE185" i="4" s="1"/>
  <c r="AD186" i="4"/>
  <c r="AE186" i="4" s="1"/>
  <c r="AD187" i="4"/>
  <c r="AE187" i="4" s="1"/>
  <c r="AD188" i="4"/>
  <c r="AE188" i="4" s="1"/>
  <c r="AD189" i="4"/>
  <c r="AE189" i="4" s="1"/>
  <c r="AD190" i="4"/>
  <c r="AE190" i="4" s="1"/>
  <c r="AD191" i="4"/>
  <c r="AE191" i="4" s="1"/>
  <c r="AD192" i="4"/>
  <c r="AE192" i="4" s="1"/>
  <c r="AD193" i="4"/>
  <c r="AE193" i="4" s="1"/>
  <c r="AD194" i="4"/>
  <c r="AE194" i="4" s="1"/>
  <c r="AD195" i="4"/>
  <c r="AE195" i="4" s="1"/>
  <c r="AD196" i="4"/>
  <c r="AE196" i="4" s="1"/>
  <c r="AD197" i="4"/>
  <c r="AE197" i="4" s="1"/>
  <c r="AD198" i="4"/>
  <c r="AE198" i="4" s="1"/>
  <c r="AD199" i="4"/>
  <c r="AE199" i="4" s="1"/>
  <c r="AD200" i="4"/>
  <c r="AE200" i="4" s="1"/>
  <c r="AD201" i="4"/>
  <c r="AE201" i="4" s="1"/>
  <c r="AD202" i="4"/>
  <c r="AE202" i="4" s="1"/>
  <c r="AD203" i="4"/>
  <c r="AE203" i="4" s="1"/>
  <c r="AD204" i="4"/>
  <c r="AE204" i="4" s="1"/>
  <c r="AD205" i="4"/>
  <c r="AE205" i="4" s="1"/>
  <c r="AD206" i="4"/>
  <c r="AE206" i="4" s="1"/>
  <c r="AD207" i="4"/>
  <c r="AE207" i="4" s="1"/>
  <c r="AD208" i="4"/>
  <c r="AE208" i="4" s="1"/>
  <c r="AD209" i="4"/>
  <c r="AE209" i="4" s="1"/>
  <c r="AD211" i="4"/>
  <c r="AE211" i="4" s="1"/>
  <c r="AD210" i="4"/>
  <c r="AE210" i="4" s="1"/>
  <c r="AD212" i="4"/>
  <c r="AE212" i="4" s="1"/>
  <c r="AD213" i="4"/>
  <c r="AE213" i="4" s="1"/>
  <c r="AD214" i="4"/>
  <c r="AE214" i="4" s="1"/>
  <c r="AD216" i="4"/>
  <c r="AE216" i="4" s="1"/>
  <c r="AD215" i="4"/>
  <c r="AE215" i="4" s="1"/>
  <c r="AD217" i="4"/>
  <c r="AE217" i="4" s="1"/>
  <c r="AD218" i="4"/>
  <c r="AE218" i="4" s="1"/>
  <c r="AD219" i="4"/>
  <c r="AE219" i="4" s="1"/>
  <c r="AD220" i="4"/>
  <c r="AE220" i="4" s="1"/>
  <c r="AD222" i="4"/>
  <c r="AE222" i="4" s="1"/>
  <c r="AD221" i="4"/>
  <c r="AE221" i="4" s="1"/>
  <c r="AD223" i="4"/>
  <c r="AE223" i="4" s="1"/>
  <c r="AD224" i="4"/>
  <c r="AE224" i="4" s="1"/>
  <c r="AD225" i="4"/>
  <c r="AE225" i="4" s="1"/>
  <c r="AD226" i="4"/>
  <c r="AE226" i="4" s="1"/>
  <c r="AD228" i="4"/>
  <c r="AE228" i="4" s="1"/>
  <c r="AD227" i="4"/>
  <c r="AE227" i="4" s="1"/>
  <c r="AD229" i="4"/>
  <c r="AE229" i="4" s="1"/>
  <c r="AD230" i="4"/>
  <c r="AE230" i="4" s="1"/>
  <c r="AD231" i="4"/>
  <c r="AE231" i="4" s="1"/>
  <c r="AD232" i="4"/>
  <c r="AE232" i="4" s="1"/>
  <c r="AD233" i="4"/>
  <c r="AE233" i="4" s="1"/>
  <c r="AD234" i="4"/>
  <c r="AE234" i="4" s="1"/>
  <c r="AD235" i="4"/>
  <c r="AE235" i="4" s="1"/>
  <c r="AD236" i="4"/>
  <c r="AE236" i="4" s="1"/>
  <c r="AD237" i="4"/>
  <c r="AE237" i="4" s="1"/>
  <c r="AD238" i="4"/>
  <c r="AE238" i="4" s="1"/>
  <c r="AD240" i="4"/>
  <c r="AE240" i="4" s="1"/>
  <c r="AD239" i="4"/>
  <c r="AE239" i="4" s="1"/>
  <c r="AD241" i="4"/>
  <c r="AE241" i="4" s="1"/>
  <c r="AD242" i="4"/>
  <c r="AE242" i="4" s="1"/>
  <c r="AD243" i="4"/>
  <c r="AE243" i="4" s="1"/>
  <c r="AD244" i="4"/>
  <c r="AE244" i="4" s="1"/>
  <c r="AD246" i="4"/>
  <c r="AE246" i="4" s="1"/>
  <c r="AD245" i="4"/>
  <c r="AE245" i="4" s="1"/>
  <c r="AD247" i="4"/>
  <c r="AE247" i="4" s="1"/>
  <c r="AD248" i="4"/>
  <c r="AE248" i="4" s="1"/>
  <c r="AD250" i="4"/>
  <c r="AE250" i="4" s="1"/>
  <c r="AD249" i="4"/>
  <c r="AE249" i="4" s="1"/>
  <c r="AD251" i="4"/>
  <c r="AE251" i="4" s="1"/>
  <c r="AD252" i="4"/>
  <c r="AE252" i="4" s="1"/>
  <c r="AD253" i="4"/>
  <c r="AE253" i="4" s="1"/>
  <c r="AD254" i="4"/>
  <c r="AE254" i="4" s="1"/>
  <c r="AD255" i="4"/>
  <c r="AE255" i="4" s="1"/>
  <c r="AD256" i="4"/>
  <c r="AE256" i="4" s="1"/>
  <c r="AD257" i="4"/>
  <c r="AE257" i="4" s="1"/>
  <c r="AD258" i="4"/>
  <c r="AE258" i="4" s="1"/>
  <c r="AD259" i="4"/>
  <c r="AE259" i="4" s="1"/>
  <c r="AD260" i="4"/>
  <c r="AE260" i="4" s="1"/>
  <c r="AD261" i="4"/>
  <c r="AE261" i="4" s="1"/>
  <c r="AD262" i="4"/>
  <c r="AE262" i="4" s="1"/>
  <c r="AD263" i="4"/>
  <c r="AE263" i="4" s="1"/>
  <c r="AD264" i="4"/>
  <c r="AE264" i="4" s="1"/>
  <c r="AD266" i="4"/>
  <c r="AE266" i="4" s="1"/>
  <c r="AD265" i="4"/>
  <c r="AE265" i="4" s="1"/>
  <c r="AD267" i="4"/>
  <c r="AE267" i="4" s="1"/>
  <c r="AD268" i="4"/>
  <c r="AE268" i="4" s="1"/>
  <c r="AD269" i="4"/>
  <c r="AE269" i="4" s="1"/>
  <c r="AD270" i="4"/>
  <c r="AE270" i="4" s="1"/>
  <c r="AD272" i="4"/>
  <c r="AE272" i="4" s="1"/>
  <c r="AD271" i="4"/>
  <c r="AE271" i="4" s="1"/>
  <c r="AD274" i="4"/>
  <c r="AE274" i="4" s="1"/>
  <c r="AD273" i="4"/>
  <c r="AE273" i="4" s="1"/>
  <c r="AD275" i="4"/>
  <c r="AE275" i="4" s="1"/>
  <c r="AD276" i="4"/>
  <c r="AE276" i="4" s="1"/>
  <c r="AD278" i="4"/>
  <c r="AE278" i="4" s="1"/>
  <c r="AD277" i="4"/>
  <c r="AE277" i="4" s="1"/>
  <c r="AD279" i="4"/>
  <c r="AE279" i="4" s="1"/>
  <c r="AD280" i="4"/>
  <c r="AE280" i="4" s="1"/>
  <c r="AD281" i="4"/>
  <c r="AE281" i="4" s="1"/>
  <c r="AD282" i="4"/>
  <c r="AE282" i="4" s="1"/>
  <c r="AD284" i="4"/>
  <c r="AE284" i="4" s="1"/>
  <c r="AD283" i="4"/>
  <c r="AE283" i="4" s="1"/>
  <c r="AD285" i="4"/>
  <c r="AE285" i="4" s="1"/>
  <c r="AD286" i="4"/>
  <c r="AE286" i="4" s="1"/>
  <c r="AD287" i="4"/>
  <c r="AE287" i="4" s="1"/>
  <c r="AD288" i="4"/>
  <c r="AE288" i="4" s="1"/>
  <c r="AD289" i="4"/>
  <c r="AE289" i="4" s="1"/>
  <c r="AD290" i="4"/>
  <c r="AE290" i="4" s="1"/>
  <c r="AD291" i="4"/>
  <c r="AE291" i="4" s="1"/>
  <c r="AD292" i="4"/>
  <c r="AE292" i="4" s="1"/>
  <c r="AD293" i="4"/>
  <c r="AE293" i="4" s="1"/>
  <c r="AD294" i="4"/>
  <c r="AE294" i="4" s="1"/>
  <c r="AD295" i="4"/>
  <c r="AE295" i="4" s="1"/>
  <c r="AD296" i="4"/>
  <c r="AE296" i="4" s="1"/>
  <c r="AD297" i="4"/>
  <c r="AE297" i="4" s="1"/>
  <c r="AD298" i="4"/>
  <c r="AE298" i="4" s="1"/>
  <c r="AD299" i="4"/>
  <c r="AE299" i="4" s="1"/>
  <c r="AD300" i="4"/>
  <c r="AE300" i="4" s="1"/>
  <c r="AD301" i="4"/>
  <c r="AE301" i="4" s="1"/>
  <c r="AD302" i="4"/>
  <c r="AE302" i="4" s="1"/>
  <c r="AD303" i="4"/>
  <c r="AE303" i="4" s="1"/>
  <c r="AD304" i="4"/>
  <c r="AE304" i="4" s="1"/>
  <c r="AD305" i="4"/>
  <c r="AE305" i="4" s="1"/>
  <c r="AD306" i="4"/>
  <c r="AE306" i="4" s="1"/>
  <c r="AD307" i="4"/>
  <c r="AE307" i="4" s="1"/>
  <c r="AD308" i="4"/>
  <c r="AE308" i="4" s="1"/>
  <c r="AD309" i="4"/>
  <c r="AE309" i="4" s="1"/>
  <c r="AD310" i="4"/>
  <c r="AE310" i="4" s="1"/>
  <c r="AD311" i="4"/>
  <c r="AE311" i="4" s="1"/>
  <c r="AD312" i="4"/>
  <c r="AE312" i="4" s="1"/>
  <c r="AD314" i="4"/>
  <c r="AE314" i="4" s="1"/>
  <c r="AD313" i="4"/>
  <c r="AE313" i="4" s="1"/>
  <c r="AD315" i="4"/>
  <c r="AE315" i="4" s="1"/>
  <c r="AD316" i="4"/>
  <c r="AE316" i="4" s="1"/>
  <c r="AD317" i="4"/>
  <c r="AE317" i="4" s="1"/>
  <c r="AD318" i="4"/>
  <c r="AE318" i="4" s="1"/>
  <c r="AD319" i="4"/>
  <c r="AE319" i="4" s="1"/>
  <c r="AD320" i="4"/>
  <c r="AE320" i="4" s="1"/>
  <c r="AD321" i="4"/>
  <c r="AE321" i="4" s="1"/>
  <c r="AD322" i="4"/>
  <c r="AE322" i="4" s="1"/>
  <c r="AD323" i="4"/>
  <c r="AE323" i="4" s="1"/>
  <c r="AD324" i="4"/>
  <c r="AE324" i="4" s="1"/>
  <c r="AD325" i="4"/>
  <c r="AE325" i="4" s="1"/>
  <c r="AD326" i="4"/>
  <c r="AE326" i="4" s="1"/>
  <c r="AD327" i="4"/>
  <c r="AE327" i="4" s="1"/>
  <c r="AD328" i="4"/>
  <c r="AE328" i="4" s="1"/>
  <c r="AD329" i="4"/>
  <c r="AE329" i="4" s="1"/>
  <c r="AD330" i="4"/>
  <c r="AE330" i="4" s="1"/>
  <c r="AD332" i="4"/>
  <c r="AE332" i="4" s="1"/>
  <c r="AD331" i="4"/>
  <c r="AE331" i="4" s="1"/>
  <c r="AD333" i="4"/>
  <c r="AE333" i="4" s="1"/>
  <c r="AD334" i="4"/>
  <c r="AE334" i="4" s="1"/>
  <c r="AD335" i="4"/>
  <c r="AE335" i="4" s="1"/>
  <c r="AD336" i="4"/>
  <c r="AE336" i="4" s="1"/>
  <c r="AD338" i="4"/>
  <c r="AE338" i="4" s="1"/>
  <c r="AD337" i="4"/>
  <c r="AE337" i="4" s="1"/>
  <c r="AD339" i="4"/>
  <c r="AE339" i="4" s="1"/>
  <c r="AD340" i="4"/>
  <c r="AE340" i="4" s="1"/>
  <c r="AD341" i="4"/>
  <c r="AE341" i="4" s="1"/>
  <c r="AD342" i="4"/>
  <c r="AE342" i="4" s="1"/>
  <c r="AD344" i="4"/>
  <c r="AE344" i="4" s="1"/>
  <c r="AD343" i="4"/>
  <c r="AE343" i="4" s="1"/>
  <c r="AD345" i="4"/>
  <c r="AE345" i="4" s="1"/>
  <c r="AD346" i="4"/>
  <c r="AE346" i="4" s="1"/>
  <c r="AD347" i="4"/>
  <c r="AE347" i="4" s="1"/>
  <c r="AD348" i="4"/>
  <c r="AE348" i="4" s="1"/>
  <c r="AD350" i="4"/>
  <c r="AE350" i="4" s="1"/>
  <c r="AD349" i="4"/>
  <c r="AE349" i="4" s="1"/>
  <c r="AD351" i="4"/>
  <c r="AE351" i="4" s="1"/>
  <c r="AD352" i="4"/>
  <c r="AE352" i="4" s="1"/>
  <c r="AD353" i="4"/>
  <c r="AE353" i="4" s="1"/>
  <c r="AD354" i="4"/>
  <c r="AE354" i="4" s="1"/>
  <c r="AD355" i="4"/>
  <c r="AE355" i="4" s="1"/>
  <c r="AD356" i="4"/>
  <c r="AE356" i="4" s="1"/>
  <c r="AD357" i="4"/>
  <c r="AE357" i="4" s="1"/>
  <c r="AD358" i="4"/>
  <c r="AE358" i="4" s="1"/>
  <c r="AD359" i="4"/>
  <c r="AE359" i="4" s="1"/>
  <c r="AD360" i="4"/>
  <c r="AE360" i="4" s="1"/>
  <c r="AD361" i="4"/>
  <c r="AE361" i="4" s="1"/>
  <c r="AD362" i="4"/>
  <c r="AE362" i="4" s="1"/>
  <c r="AD363" i="4"/>
  <c r="AE363" i="4" s="1"/>
  <c r="AD364" i="4"/>
  <c r="AE364" i="4" s="1"/>
  <c r="AD365" i="4"/>
  <c r="AE365" i="4" s="1"/>
  <c r="AD366" i="4"/>
  <c r="AE366" i="4" s="1"/>
  <c r="AD367" i="4"/>
  <c r="AE367" i="4" s="1"/>
  <c r="AD368" i="4"/>
  <c r="AE368" i="4" s="1"/>
  <c r="AD369" i="4"/>
  <c r="AE369" i="4" s="1"/>
  <c r="AD370" i="4"/>
  <c r="AE370" i="4" s="1"/>
  <c r="AD371" i="4"/>
  <c r="AE371" i="4" s="1"/>
  <c r="AD372" i="4"/>
  <c r="AE372" i="4" s="1"/>
  <c r="AD373" i="4"/>
  <c r="AE373" i="4" s="1"/>
  <c r="AD374" i="4"/>
  <c r="AE374" i="4" s="1"/>
  <c r="AD375" i="4"/>
  <c r="AE375" i="4" s="1"/>
  <c r="AD376" i="4"/>
  <c r="AE376" i="4" s="1"/>
  <c r="AD377" i="4"/>
  <c r="AE377" i="4" s="1"/>
  <c r="AD378" i="4"/>
  <c r="AE378" i="4" s="1"/>
  <c r="AD379" i="4"/>
  <c r="AE379" i="4" s="1"/>
  <c r="AD380" i="4"/>
  <c r="AE380" i="4" s="1"/>
  <c r="AD381" i="4"/>
  <c r="AE381" i="4" s="1"/>
  <c r="AD382" i="4"/>
  <c r="AE382" i="4" s="1"/>
  <c r="AD383" i="4"/>
  <c r="AE383" i="4" s="1"/>
  <c r="AD384" i="4"/>
  <c r="AE384" i="4" s="1"/>
  <c r="AD385" i="4"/>
  <c r="AE385" i="4" s="1"/>
  <c r="AD386" i="4"/>
  <c r="AE386" i="4" s="1"/>
  <c r="AD387" i="4"/>
  <c r="AE387" i="4" s="1"/>
  <c r="AD388" i="4"/>
  <c r="AE388" i="4" s="1"/>
  <c r="AD389" i="4"/>
  <c r="AE389" i="4" s="1"/>
  <c r="AD390" i="4"/>
  <c r="AE390" i="4" s="1"/>
  <c r="AD392" i="4"/>
  <c r="AE392" i="4" s="1"/>
  <c r="AD391" i="4"/>
  <c r="AE391" i="4" s="1"/>
  <c r="AD393" i="4"/>
  <c r="AE393" i="4" s="1"/>
  <c r="AD394" i="4"/>
  <c r="AE394" i="4" s="1"/>
  <c r="AD395" i="4"/>
  <c r="AE395" i="4" s="1"/>
  <c r="AD396" i="4"/>
  <c r="AE396" i="4" s="1"/>
  <c r="AD397" i="4"/>
  <c r="AE397" i="4" s="1"/>
  <c r="AD398" i="4"/>
  <c r="AE398" i="4" s="1"/>
  <c r="AD399" i="4"/>
  <c r="AE399" i="4" s="1"/>
  <c r="AD400" i="4"/>
  <c r="AE400" i="4" s="1"/>
  <c r="AD401" i="4"/>
  <c r="AE401" i="4" s="1"/>
  <c r="AD402" i="4"/>
  <c r="AE402" i="4" s="1"/>
  <c r="AD403" i="4"/>
  <c r="AE403" i="4" s="1"/>
  <c r="AD404" i="4"/>
  <c r="AE404" i="4" s="1"/>
  <c r="AD405" i="4"/>
  <c r="AE405" i="4" s="1"/>
  <c r="AD406" i="4"/>
  <c r="AE406" i="4" s="1"/>
  <c r="AD407" i="4"/>
  <c r="AE407" i="4" s="1"/>
  <c r="AD408" i="4"/>
  <c r="AE408" i="4" s="1"/>
  <c r="AD409" i="4"/>
  <c r="AE409" i="4" s="1"/>
  <c r="AD410" i="4"/>
  <c r="AE410" i="4" s="1"/>
  <c r="AD411" i="4"/>
  <c r="AE411" i="4" s="1"/>
  <c r="AD412" i="4"/>
  <c r="AE412" i="4" s="1"/>
  <c r="AD413" i="4"/>
  <c r="AE413" i="4" s="1"/>
  <c r="AD414" i="4"/>
  <c r="AE414" i="4" s="1"/>
  <c r="AD416" i="4"/>
  <c r="AE416" i="4" s="1"/>
  <c r="AD415" i="4"/>
  <c r="AE415" i="4" s="1"/>
  <c r="AD417" i="4"/>
  <c r="AE417" i="4" s="1"/>
  <c r="AD418" i="4"/>
  <c r="AE418" i="4" s="1"/>
  <c r="AD419" i="4"/>
  <c r="AE419" i="4" s="1"/>
  <c r="AD420" i="4"/>
  <c r="AE420" i="4" s="1"/>
  <c r="AD421" i="4"/>
  <c r="AE421" i="4" s="1"/>
  <c r="AD422" i="4"/>
  <c r="AE422" i="4" s="1"/>
  <c r="AD423" i="4"/>
  <c r="AE423" i="4" s="1"/>
  <c r="AD424" i="4"/>
  <c r="AE424" i="4" s="1"/>
  <c r="AD426" i="4"/>
  <c r="AE426" i="4" s="1"/>
  <c r="AD425" i="4"/>
  <c r="AE425" i="4" s="1"/>
  <c r="AD427" i="4"/>
  <c r="AE427" i="4" s="1"/>
  <c r="AD428" i="4"/>
  <c r="AE428" i="4" s="1"/>
  <c r="AD430" i="4"/>
  <c r="AE430" i="4" s="1"/>
  <c r="AD429" i="4"/>
  <c r="AE429" i="4" s="1"/>
  <c r="AD431" i="4"/>
  <c r="AE431" i="4" s="1"/>
  <c r="AD432" i="4"/>
  <c r="AE432" i="4" s="1"/>
  <c r="AD434" i="4"/>
  <c r="AE434" i="4" s="1"/>
  <c r="AD433" i="4"/>
  <c r="AE433" i="4" s="1"/>
  <c r="AD435" i="4"/>
  <c r="AE435" i="4" s="1"/>
  <c r="AD436" i="4"/>
  <c r="AE436" i="4" s="1"/>
  <c r="AD437" i="4"/>
  <c r="AE437" i="4" s="1"/>
  <c r="AD438" i="4"/>
  <c r="AE438" i="4" s="1"/>
  <c r="AD439" i="4"/>
  <c r="AE439" i="4" s="1"/>
  <c r="AD440" i="4"/>
  <c r="AE440" i="4" s="1"/>
  <c r="AD441" i="4"/>
  <c r="AE441" i="4" s="1"/>
  <c r="AD442" i="4"/>
  <c r="AE442" i="4" s="1"/>
  <c r="AD443" i="4"/>
  <c r="AE443" i="4" s="1"/>
  <c r="AD444" i="4"/>
  <c r="AE444" i="4" s="1"/>
  <c r="AD445" i="4"/>
  <c r="AE445" i="4" s="1"/>
  <c r="AD446" i="4"/>
  <c r="AE446" i="4" s="1"/>
  <c r="AD448" i="4"/>
  <c r="AE448" i="4" s="1"/>
  <c r="AD447" i="4"/>
  <c r="AE447" i="4" s="1"/>
  <c r="AD449" i="4"/>
  <c r="AE449" i="4" s="1"/>
  <c r="AD450" i="4"/>
  <c r="AE450" i="4" s="1"/>
  <c r="AD451" i="4"/>
  <c r="AE451" i="4" s="1"/>
  <c r="AD452" i="4"/>
  <c r="AE452" i="4" s="1"/>
  <c r="AD453" i="4"/>
  <c r="AE453" i="4" s="1"/>
  <c r="AD454" i="4"/>
  <c r="AE454" i="4" s="1"/>
  <c r="AD455" i="4"/>
  <c r="AE455" i="4" s="1"/>
  <c r="AD456" i="4"/>
  <c r="AE456" i="4" s="1"/>
  <c r="AD457" i="4"/>
  <c r="AE457" i="4" s="1"/>
  <c r="AD458" i="4"/>
  <c r="AE458" i="4" s="1"/>
  <c r="AD459" i="4"/>
  <c r="AE459" i="4" s="1"/>
  <c r="AD460" i="4"/>
  <c r="AE460" i="4" s="1"/>
  <c r="AD461" i="4"/>
  <c r="AE461" i="4" s="1"/>
  <c r="AD462" i="4"/>
  <c r="AE462" i="4" s="1"/>
  <c r="AD463" i="4"/>
  <c r="AE463" i="4" s="1"/>
  <c r="AD465" i="4"/>
  <c r="AE465" i="4" s="1"/>
  <c r="AD464" i="4"/>
  <c r="AE464" i="4" s="1"/>
  <c r="AD466" i="4"/>
  <c r="AE466" i="4" s="1"/>
  <c r="AD467" i="4"/>
  <c r="AE467" i="4" s="1"/>
  <c r="AD468" i="4"/>
  <c r="AE468" i="4" s="1"/>
  <c r="AD469" i="4"/>
  <c r="AE469" i="4" s="1"/>
  <c r="AD470" i="4"/>
  <c r="AE470" i="4" s="1"/>
  <c r="AD472" i="4"/>
  <c r="AE472" i="4" s="1"/>
  <c r="AD471" i="4"/>
  <c r="AE471" i="4" s="1"/>
  <c r="AD473" i="4"/>
  <c r="AE473" i="4" s="1"/>
  <c r="AD474" i="4"/>
  <c r="AE474" i="4" s="1"/>
  <c r="AD475" i="4"/>
  <c r="AE475" i="4" s="1"/>
  <c r="AD476" i="4"/>
  <c r="AE476" i="4" s="1"/>
  <c r="AD477" i="4"/>
  <c r="AE477" i="4" s="1"/>
  <c r="AD478" i="4"/>
  <c r="AE478" i="4" s="1"/>
  <c r="AD479" i="4"/>
  <c r="AE479" i="4" s="1"/>
  <c r="AD480" i="4"/>
  <c r="AE480" i="4" s="1"/>
  <c r="AD481" i="4"/>
  <c r="AE481" i="4" s="1"/>
  <c r="AD482" i="4"/>
  <c r="AE482" i="4" s="1"/>
  <c r="AD483" i="4"/>
  <c r="AE483" i="4" s="1"/>
  <c r="AD484" i="4"/>
  <c r="AE484" i="4" s="1"/>
  <c r="AD485" i="4"/>
  <c r="AE485" i="4" s="1"/>
  <c r="AD486" i="4"/>
  <c r="AE486" i="4" s="1"/>
  <c r="AD487" i="4"/>
  <c r="AE487" i="4" s="1"/>
  <c r="AD488" i="4"/>
  <c r="AE488" i="4" s="1"/>
  <c r="AD490" i="4"/>
  <c r="AE490" i="4" s="1"/>
  <c r="AD489" i="4"/>
  <c r="AE489" i="4" s="1"/>
  <c r="AD491" i="4"/>
  <c r="AE491" i="4" s="1"/>
  <c r="AD492" i="4"/>
  <c r="AE492" i="4" s="1"/>
  <c r="AD493" i="4"/>
  <c r="AE493" i="4" s="1"/>
  <c r="AD494" i="4"/>
  <c r="AE494" i="4" s="1"/>
  <c r="AD495" i="4"/>
  <c r="AE495" i="4" s="1"/>
  <c r="AD496" i="4"/>
  <c r="AE496" i="4" s="1"/>
  <c r="AD497" i="4"/>
  <c r="AE497" i="4" s="1"/>
  <c r="AD498" i="4"/>
  <c r="AE498" i="4" s="1"/>
  <c r="AD499" i="4"/>
  <c r="AE499" i="4" s="1"/>
  <c r="AD500" i="4"/>
  <c r="AE500" i="4" s="1"/>
  <c r="AD501" i="4"/>
  <c r="AE501" i="4" s="1"/>
  <c r="AD502" i="4"/>
  <c r="AE502" i="4" s="1"/>
  <c r="AD503" i="4"/>
  <c r="AE503" i="4" s="1"/>
  <c r="AD504" i="4"/>
  <c r="AE504" i="4" s="1"/>
  <c r="AD505" i="4"/>
  <c r="AE505" i="4" s="1"/>
  <c r="AD506" i="4"/>
  <c r="AE506" i="4" s="1"/>
  <c r="AD508" i="4"/>
  <c r="AE508" i="4" s="1"/>
  <c r="AD507" i="4"/>
  <c r="AE507" i="4" s="1"/>
  <c r="AD509" i="4"/>
  <c r="AE509" i="4" s="1"/>
  <c r="AD510" i="4"/>
  <c r="AE510" i="4" s="1"/>
  <c r="AD511" i="4"/>
  <c r="AE511" i="4" s="1"/>
  <c r="AD512" i="4"/>
  <c r="AE512" i="4" s="1"/>
  <c r="AD513" i="4"/>
  <c r="AE513" i="4" s="1"/>
  <c r="AD514" i="4"/>
  <c r="AE514" i="4" s="1"/>
  <c r="AD515" i="4"/>
  <c r="AE515" i="4" s="1"/>
  <c r="AD516" i="4"/>
  <c r="AE516" i="4" s="1"/>
  <c r="AD517" i="4"/>
  <c r="AE517" i="4" s="1"/>
  <c r="AD518" i="4"/>
  <c r="AE518" i="4" s="1"/>
  <c r="AD520" i="4"/>
  <c r="AE520" i="4" s="1"/>
  <c r="AD519" i="4"/>
  <c r="AE519" i="4" s="1"/>
  <c r="AD521" i="4"/>
  <c r="AE521" i="4" s="1"/>
  <c r="AD522" i="4"/>
  <c r="AE522" i="4" s="1"/>
  <c r="AD523" i="4"/>
  <c r="AE523" i="4" s="1"/>
  <c r="AD524" i="4"/>
  <c r="AE524" i="4" s="1"/>
  <c r="AD525" i="4"/>
  <c r="AE525" i="4" s="1"/>
  <c r="AD526" i="4"/>
  <c r="AE526" i="4" s="1"/>
  <c r="AD527" i="4"/>
  <c r="AE527" i="4" s="1"/>
  <c r="AD528" i="4"/>
  <c r="AE528" i="4" s="1"/>
  <c r="AD529" i="4"/>
  <c r="AE529" i="4" s="1"/>
  <c r="AD530" i="4"/>
  <c r="AE530" i="4" s="1"/>
  <c r="AD532" i="4"/>
  <c r="AE532" i="4" s="1"/>
  <c r="AD531" i="4"/>
  <c r="AE531" i="4" s="1"/>
  <c r="AD533" i="4"/>
  <c r="AE533" i="4" s="1"/>
  <c r="AD534" i="4"/>
  <c r="AE534" i="4" s="1"/>
  <c r="AD535" i="4"/>
  <c r="AE535" i="4" s="1"/>
  <c r="AD536" i="4"/>
  <c r="AE536" i="4" s="1"/>
  <c r="AD537" i="4"/>
  <c r="AE537" i="4" s="1"/>
  <c r="AD538" i="4"/>
  <c r="AE538" i="4" s="1"/>
  <c r="AD539" i="4"/>
  <c r="AE539" i="4" s="1"/>
  <c r="AD540" i="4"/>
  <c r="AE540" i="4" s="1"/>
  <c r="AD541" i="4"/>
  <c r="AE541" i="4" s="1"/>
  <c r="AD542" i="4"/>
  <c r="AE542" i="4" s="1"/>
  <c r="AD543" i="4"/>
  <c r="AE543" i="4" s="1"/>
  <c r="AD544" i="4"/>
  <c r="AE544" i="4" s="1"/>
  <c r="AD545" i="4"/>
  <c r="AE545" i="4" s="1"/>
  <c r="AD546" i="4"/>
  <c r="AE546" i="4" s="1"/>
  <c r="AD547" i="4"/>
  <c r="AE547" i="4" s="1"/>
  <c r="AD548" i="4"/>
  <c r="AE548" i="4" s="1"/>
  <c r="AD550" i="4"/>
  <c r="AE550" i="4" s="1"/>
  <c r="AD549" i="4"/>
  <c r="AE549" i="4" s="1"/>
  <c r="AD551" i="4"/>
  <c r="AE551" i="4" s="1"/>
  <c r="AD552" i="4"/>
  <c r="AE552" i="4" s="1"/>
  <c r="AD553" i="4"/>
  <c r="AE553" i="4" s="1"/>
  <c r="AD554" i="4"/>
  <c r="AE554" i="4" s="1"/>
  <c r="AD556" i="4"/>
  <c r="AE556" i="4" s="1"/>
  <c r="AD555" i="4"/>
  <c r="AE555" i="4" s="1"/>
  <c r="AD557" i="4"/>
  <c r="AE557" i="4" s="1"/>
  <c r="AD558" i="4"/>
  <c r="AE558" i="4" s="1"/>
  <c r="AD559" i="4"/>
  <c r="AE559" i="4" s="1"/>
  <c r="AD560" i="4"/>
  <c r="AE560" i="4" s="1"/>
  <c r="AD561" i="4"/>
  <c r="AE561" i="4" s="1"/>
  <c r="AD562" i="4"/>
  <c r="AE562" i="4" s="1"/>
  <c r="AD563" i="4"/>
  <c r="AE563" i="4" s="1"/>
  <c r="AD564" i="4"/>
  <c r="AE564" i="4" s="1"/>
  <c r="AD565" i="4"/>
  <c r="AE565" i="4" s="1"/>
  <c r="AD566" i="4"/>
  <c r="AE566" i="4" s="1"/>
  <c r="AD568" i="4"/>
  <c r="AE568" i="4" s="1"/>
  <c r="AD567" i="4"/>
  <c r="AE567" i="4" s="1"/>
  <c r="AD569" i="4"/>
  <c r="AE569" i="4" s="1"/>
  <c r="AD570" i="4"/>
  <c r="AE570" i="4" s="1"/>
  <c r="AD571" i="4"/>
  <c r="AE571" i="4" s="1"/>
  <c r="AD572" i="4"/>
  <c r="AE572" i="4" s="1"/>
  <c r="AD573" i="4"/>
  <c r="AE573" i="4" s="1"/>
  <c r="AD574" i="4"/>
  <c r="AE574" i="4" s="1"/>
  <c r="AD575" i="4"/>
  <c r="AE575" i="4" s="1"/>
  <c r="AD576" i="4"/>
  <c r="AE576" i="4" s="1"/>
  <c r="AD577" i="4"/>
  <c r="AE577" i="4" s="1"/>
  <c r="AD578" i="4"/>
  <c r="AE578" i="4" s="1"/>
  <c r="AD579" i="4"/>
  <c r="AE579" i="4" s="1"/>
  <c r="AD580" i="4"/>
  <c r="AE580" i="4" s="1"/>
  <c r="AD581" i="4"/>
  <c r="AE581" i="4" s="1"/>
  <c r="AD582" i="4"/>
  <c r="AE582" i="4" s="1"/>
  <c r="AD583" i="4"/>
  <c r="AE583" i="4" s="1"/>
  <c r="AD584" i="4"/>
  <c r="AE584" i="4" s="1"/>
  <c r="AD585" i="4"/>
  <c r="AE585" i="4" s="1"/>
  <c r="AD586" i="4"/>
  <c r="AE586" i="4" s="1"/>
  <c r="AD587" i="4"/>
  <c r="AE587" i="4" s="1"/>
  <c r="AD588" i="4"/>
  <c r="AE588" i="4" s="1"/>
  <c r="AD589" i="4"/>
  <c r="AE589" i="4" s="1"/>
  <c r="AD590" i="4"/>
  <c r="AE590" i="4" s="1"/>
  <c r="AD592" i="4"/>
  <c r="AE592" i="4" s="1"/>
  <c r="AD591" i="4"/>
  <c r="AE591" i="4" s="1"/>
  <c r="AD593" i="4"/>
  <c r="AE593" i="4" s="1"/>
  <c r="AD594" i="4"/>
  <c r="AE594" i="4" s="1"/>
  <c r="AD595" i="4"/>
  <c r="AE595" i="4" s="1"/>
  <c r="AD596" i="4"/>
  <c r="AE596" i="4" s="1"/>
  <c r="AD597" i="4"/>
  <c r="AE597" i="4" s="1"/>
  <c r="AD599" i="4"/>
  <c r="AE599" i="4" s="1"/>
  <c r="AD598" i="4"/>
  <c r="AE598" i="4" s="1"/>
  <c r="AD600" i="4"/>
  <c r="AE600" i="4" s="1"/>
  <c r="AD601" i="4"/>
  <c r="AE601" i="4" s="1"/>
  <c r="AD602" i="4"/>
  <c r="AE602" i="4" s="1"/>
  <c r="AD603" i="4"/>
  <c r="AE603" i="4" s="1"/>
  <c r="AD604" i="4"/>
  <c r="AE604" i="4" s="1"/>
  <c r="AD605" i="4"/>
  <c r="AE605" i="4" s="1"/>
  <c r="AD606" i="4"/>
  <c r="AE606" i="4" s="1"/>
  <c r="AD607" i="4"/>
  <c r="AE607" i="4" s="1"/>
  <c r="AD608" i="4"/>
  <c r="AE608" i="4" s="1"/>
  <c r="AD609" i="4"/>
  <c r="AE609" i="4" s="1"/>
  <c r="AD610" i="4"/>
  <c r="AE610" i="4" s="1"/>
  <c r="AD611" i="4"/>
  <c r="AE611" i="4" s="1"/>
  <c r="AD612" i="4"/>
  <c r="AE612" i="4" s="1"/>
  <c r="AD613" i="4"/>
  <c r="AE613" i="4" s="1"/>
  <c r="AD614" i="4"/>
  <c r="AE614" i="4" s="1"/>
  <c r="AD615" i="4"/>
  <c r="AE615" i="4" s="1"/>
  <c r="AD616" i="4"/>
  <c r="AE616" i="4" s="1"/>
  <c r="AD617" i="4"/>
  <c r="AE617" i="4" s="1"/>
  <c r="AD618" i="4"/>
  <c r="AE618" i="4" s="1"/>
  <c r="AD619" i="4"/>
  <c r="AE619" i="4" s="1"/>
  <c r="AD620" i="4"/>
  <c r="AE620" i="4" s="1"/>
  <c r="AD621" i="4"/>
  <c r="AE621" i="4" s="1"/>
  <c r="AD622" i="4"/>
  <c r="AE622" i="4" s="1"/>
  <c r="AD623" i="4"/>
  <c r="AE623" i="4" s="1"/>
  <c r="AD624" i="4"/>
  <c r="AE624" i="4" s="1"/>
  <c r="AD625" i="4"/>
  <c r="AE625" i="4" s="1"/>
  <c r="AD626" i="4"/>
  <c r="AE626" i="4" s="1"/>
  <c r="AD627" i="4"/>
  <c r="AE627" i="4" s="1"/>
  <c r="AD628" i="4"/>
  <c r="AE628" i="4" s="1"/>
  <c r="AD629" i="4"/>
  <c r="AE629" i="4" s="1"/>
  <c r="AD630" i="4"/>
  <c r="AE630" i="4" s="1"/>
  <c r="AD631" i="4"/>
  <c r="AE631" i="4" s="1"/>
  <c r="AD632" i="4"/>
  <c r="AE632" i="4" s="1"/>
  <c r="AD633" i="4"/>
  <c r="AE633" i="4" s="1"/>
  <c r="AD634" i="4"/>
  <c r="AE634" i="4" s="1"/>
  <c r="AD635" i="4"/>
  <c r="AE635" i="4" s="1"/>
  <c r="AD636" i="4"/>
  <c r="AE636" i="4" s="1"/>
  <c r="AD637" i="4"/>
  <c r="AE637" i="4" s="1"/>
  <c r="AD638" i="4"/>
  <c r="AE638" i="4" s="1"/>
  <c r="AD639" i="4"/>
  <c r="AE639" i="4" s="1"/>
  <c r="AD640" i="4"/>
  <c r="AE640" i="4" s="1"/>
  <c r="AD641" i="4"/>
  <c r="AE641" i="4" s="1"/>
  <c r="AD642" i="4"/>
  <c r="AE642" i="4" s="1"/>
  <c r="AD643" i="4"/>
  <c r="AE643" i="4" s="1"/>
  <c r="AD644" i="4"/>
  <c r="AE644" i="4" s="1"/>
  <c r="AD645" i="4"/>
  <c r="AE645" i="4" s="1"/>
  <c r="AD646" i="4"/>
  <c r="AE646" i="4" s="1"/>
  <c r="AD647" i="4"/>
  <c r="AE647" i="4" s="1"/>
  <c r="AD648" i="4"/>
  <c r="AE648" i="4" s="1"/>
  <c r="AD650" i="4"/>
  <c r="AE650" i="4" s="1"/>
  <c r="AD649" i="4"/>
  <c r="AE649" i="4" s="1"/>
  <c r="AD651" i="4"/>
  <c r="AE651" i="4" s="1"/>
  <c r="AD653" i="4"/>
  <c r="AE653" i="4" s="1"/>
  <c r="AD652" i="4"/>
  <c r="AE652" i="4" s="1"/>
  <c r="AD654" i="4"/>
  <c r="AE654" i="4" s="1"/>
  <c r="AD656" i="4"/>
  <c r="AE656" i="4" s="1"/>
  <c r="AD655" i="4"/>
  <c r="AE655" i="4" s="1"/>
  <c r="AD657" i="4"/>
  <c r="AE657" i="4" s="1"/>
  <c r="AD659" i="4"/>
  <c r="AE659" i="4" s="1"/>
  <c r="AD658" i="4"/>
  <c r="AE658" i="4" s="1"/>
  <c r="AD660" i="4"/>
  <c r="AE660" i="4" s="1"/>
  <c r="AD661" i="4"/>
  <c r="AE661" i="4" s="1"/>
  <c r="AD662" i="4"/>
  <c r="AE662" i="4" s="1"/>
  <c r="AD663" i="4"/>
  <c r="AE663" i="4" s="1"/>
  <c r="AD664" i="4"/>
  <c r="AE664" i="4" s="1"/>
  <c r="AD665" i="4"/>
  <c r="AE665" i="4" s="1"/>
  <c r="AD666" i="4"/>
  <c r="AE666" i="4" s="1"/>
  <c r="AD667" i="4"/>
  <c r="AE667" i="4" s="1"/>
  <c r="AD668" i="4"/>
  <c r="AE668" i="4" s="1"/>
  <c r="AD669" i="4"/>
  <c r="AE669" i="4" s="1"/>
  <c r="AD670" i="4"/>
  <c r="AE670" i="4" s="1"/>
  <c r="AD671" i="4"/>
  <c r="AE671" i="4" s="1"/>
  <c r="AD672" i="4"/>
  <c r="AE672" i="4" s="1"/>
  <c r="AD673" i="4"/>
  <c r="AE673" i="4" s="1"/>
  <c r="AD674" i="4"/>
  <c r="AE674" i="4" s="1"/>
  <c r="AD676" i="4"/>
  <c r="AE676" i="4" s="1"/>
  <c r="AD675" i="4"/>
  <c r="AE675" i="4" s="1"/>
  <c r="AD677" i="4"/>
  <c r="AE677" i="4" s="1"/>
  <c r="AD678" i="4"/>
  <c r="AE678" i="4" s="1"/>
  <c r="AD680" i="4"/>
  <c r="AE680" i="4" s="1"/>
  <c r="AD679" i="4"/>
  <c r="AE679" i="4" s="1"/>
  <c r="AD682" i="4"/>
  <c r="AE682" i="4" s="1"/>
  <c r="AD681" i="4"/>
  <c r="AE681" i="4" s="1"/>
  <c r="AD683" i="4"/>
  <c r="AE683" i="4" s="1"/>
  <c r="AD684" i="4"/>
  <c r="AE684" i="4" s="1"/>
  <c r="AD685" i="4"/>
  <c r="AE685" i="4" s="1"/>
  <c r="AD686" i="4"/>
  <c r="AE686" i="4" s="1"/>
  <c r="AD687" i="4"/>
  <c r="AE687" i="4" s="1"/>
  <c r="AD688" i="4"/>
  <c r="AE688" i="4" s="1"/>
  <c r="AD689" i="4"/>
  <c r="AE689" i="4" s="1"/>
  <c r="AD690" i="4"/>
  <c r="AE690" i="4" s="1"/>
  <c r="AD691" i="4"/>
  <c r="AE691" i="4" s="1"/>
  <c r="AD692" i="4"/>
  <c r="AE692" i="4" s="1"/>
  <c r="AD694" i="4"/>
  <c r="AE694" i="4" s="1"/>
  <c r="AD693" i="4"/>
  <c r="AE693" i="4" s="1"/>
  <c r="AD695" i="4"/>
  <c r="AE695" i="4" s="1"/>
  <c r="AD696" i="4"/>
  <c r="AE696" i="4" s="1"/>
  <c r="AD697" i="4"/>
  <c r="AE697" i="4" s="1"/>
  <c r="AD698" i="4"/>
  <c r="AE698" i="4" s="1"/>
  <c r="AD699" i="4"/>
  <c r="AE699" i="4" s="1"/>
  <c r="AD700" i="4"/>
  <c r="AE700" i="4" s="1"/>
  <c r="AD701" i="4"/>
  <c r="AE701" i="4" s="1"/>
  <c r="AD702" i="4"/>
  <c r="AE702" i="4" s="1"/>
  <c r="AD703" i="4"/>
  <c r="AE703" i="4" s="1"/>
  <c r="AD704" i="4"/>
  <c r="AE704" i="4" s="1"/>
  <c r="AD705" i="4"/>
  <c r="AE705" i="4" s="1"/>
  <c r="AD706" i="4"/>
  <c r="AE706" i="4" s="1"/>
  <c r="AD707" i="4"/>
  <c r="AE707" i="4" s="1"/>
  <c r="AD708" i="4"/>
  <c r="AE708" i="4" s="1"/>
  <c r="AD709" i="4"/>
  <c r="AE709" i="4" s="1"/>
  <c r="AD710" i="4"/>
  <c r="AE710" i="4" s="1"/>
  <c r="AD711" i="4"/>
  <c r="AE711" i="4" s="1"/>
  <c r="AD712" i="4"/>
  <c r="AE712" i="4" s="1"/>
  <c r="AD713" i="4"/>
  <c r="AE713" i="4" s="1"/>
  <c r="AD714" i="4"/>
  <c r="AE714" i="4" s="1"/>
  <c r="AD715" i="4"/>
  <c r="AE715" i="4" s="1"/>
  <c r="AD716" i="4"/>
  <c r="AE716" i="4" s="1"/>
  <c r="AD717" i="4"/>
  <c r="AE717" i="4" s="1"/>
  <c r="AD718" i="4"/>
  <c r="AE718" i="4" s="1"/>
  <c r="AD719" i="4"/>
  <c r="AE719" i="4" s="1"/>
  <c r="AD720" i="4"/>
  <c r="AE720" i="4" s="1"/>
  <c r="AD721" i="4"/>
  <c r="AE721" i="4" s="1"/>
  <c r="AD722" i="4"/>
  <c r="AE722" i="4" s="1"/>
  <c r="AD723" i="4"/>
  <c r="AE723" i="4" s="1"/>
  <c r="AD724" i="4"/>
  <c r="AE724" i="4" s="1"/>
  <c r="AD725" i="4"/>
  <c r="AE725" i="4" s="1"/>
  <c r="AD726" i="4"/>
  <c r="AE726" i="4" s="1"/>
  <c r="AD727" i="4"/>
  <c r="AE727" i="4" s="1"/>
  <c r="AD728" i="4"/>
  <c r="AE728" i="4" s="1"/>
  <c r="AD729" i="4"/>
  <c r="AE729" i="4" s="1"/>
  <c r="AD730" i="4"/>
  <c r="AE730" i="4" s="1"/>
  <c r="AD731" i="4"/>
  <c r="AE731" i="4" s="1"/>
  <c r="AD732" i="4"/>
  <c r="AE732" i="4" s="1"/>
  <c r="AD733" i="4"/>
  <c r="AE733" i="4" s="1"/>
  <c r="AD734" i="4"/>
  <c r="AE734" i="4" s="1"/>
  <c r="AD735" i="4"/>
  <c r="AE735" i="4" s="1"/>
  <c r="AD736" i="4"/>
  <c r="AE736" i="4" s="1"/>
  <c r="AD737" i="4"/>
  <c r="AE737" i="4" s="1"/>
  <c r="AD738" i="4"/>
  <c r="AE738" i="4" s="1"/>
  <c r="AD739" i="4"/>
  <c r="AE739" i="4" s="1"/>
  <c r="AD740" i="4"/>
  <c r="AE740" i="4" s="1"/>
  <c r="AD741" i="4"/>
  <c r="AE741" i="4" s="1"/>
  <c r="AD742" i="4"/>
  <c r="AE742" i="4" s="1"/>
  <c r="AD743" i="4"/>
  <c r="AE743" i="4" s="1"/>
  <c r="AD744" i="4"/>
  <c r="AE744" i="4" s="1"/>
  <c r="AD745" i="4"/>
  <c r="AE745" i="4" s="1"/>
  <c r="AD746" i="4"/>
  <c r="AE746" i="4" s="1"/>
  <c r="AD747" i="4"/>
  <c r="AE747" i="4" s="1"/>
  <c r="AD748" i="4"/>
  <c r="AE748" i="4" s="1"/>
  <c r="AD749" i="4"/>
  <c r="AE749" i="4" s="1"/>
  <c r="AD750" i="4"/>
  <c r="AE750" i="4" s="1"/>
  <c r="AD751" i="4"/>
  <c r="AE751" i="4" s="1"/>
  <c r="AD752" i="4"/>
  <c r="AE752" i="4" s="1"/>
  <c r="AD753" i="4"/>
  <c r="AE753" i="4" s="1"/>
  <c r="AD754" i="4"/>
  <c r="AE754" i="4" s="1"/>
  <c r="AD755" i="4"/>
  <c r="AE755" i="4" s="1"/>
  <c r="AD756" i="4"/>
  <c r="AE756" i="4" s="1"/>
  <c r="AD757" i="4"/>
  <c r="AE757" i="4" s="1"/>
  <c r="AD758" i="4"/>
  <c r="AE758" i="4" s="1"/>
  <c r="AD760" i="4"/>
  <c r="AE760" i="4" s="1"/>
  <c r="AD759" i="4"/>
  <c r="AE759" i="4" s="1"/>
  <c r="AD761" i="4"/>
  <c r="AE761" i="4" s="1"/>
  <c r="AD762" i="4"/>
  <c r="AE762" i="4" s="1"/>
  <c r="AD763" i="4"/>
  <c r="AE763" i="4" s="1"/>
  <c r="AD764" i="4"/>
  <c r="AE764" i="4" s="1"/>
  <c r="AD765" i="4"/>
  <c r="AE765" i="4" s="1"/>
  <c r="AD766" i="4"/>
  <c r="AE766" i="4" s="1"/>
  <c r="AD767" i="4"/>
  <c r="AE767" i="4" s="1"/>
  <c r="AD768" i="4"/>
  <c r="AE768" i="4" s="1"/>
  <c r="AD769" i="4"/>
  <c r="AE769" i="4" s="1"/>
  <c r="AD770" i="4"/>
  <c r="AE770" i="4" s="1"/>
  <c r="AD771" i="4"/>
  <c r="AE771" i="4" s="1"/>
  <c r="AD772" i="4"/>
  <c r="AE772" i="4" s="1"/>
  <c r="AD773" i="4"/>
  <c r="AE773" i="4" s="1"/>
  <c r="AD774" i="4"/>
  <c r="AE774" i="4" s="1"/>
  <c r="AD775" i="4"/>
  <c r="AE775" i="4" s="1"/>
  <c r="AD776" i="4"/>
  <c r="AE776" i="4" s="1"/>
  <c r="AD777" i="4"/>
  <c r="AE777" i="4" s="1"/>
  <c r="AD778" i="4"/>
  <c r="AE778" i="4" s="1"/>
  <c r="AD779" i="4"/>
  <c r="AE779" i="4" s="1"/>
  <c r="AD780" i="4"/>
  <c r="AE780" i="4" s="1"/>
  <c r="AD781" i="4"/>
  <c r="AE781" i="4" s="1"/>
  <c r="AD782" i="4"/>
  <c r="AE782" i="4" s="1"/>
  <c r="AD783" i="4"/>
  <c r="AE783" i="4" s="1"/>
  <c r="AD784" i="4"/>
  <c r="AE784" i="4" s="1"/>
  <c r="AD785" i="4"/>
  <c r="AE785" i="4" s="1"/>
  <c r="AD786" i="4"/>
  <c r="AE786" i="4" s="1"/>
  <c r="AD787" i="4"/>
  <c r="AE787" i="4" s="1"/>
  <c r="AD788" i="4"/>
  <c r="AE788" i="4" s="1"/>
  <c r="AD789" i="4"/>
  <c r="AE789" i="4" s="1"/>
  <c r="AD790" i="4"/>
  <c r="AE790" i="4" s="1"/>
  <c r="AD792" i="4"/>
  <c r="AE792" i="4" s="1"/>
  <c r="AD791" i="4"/>
  <c r="AE791" i="4" s="1"/>
  <c r="AD793" i="4"/>
  <c r="AE793" i="4" s="1"/>
  <c r="AD794" i="4"/>
  <c r="AE794" i="4" s="1"/>
  <c r="AD795" i="4"/>
  <c r="AE795" i="4" s="1"/>
  <c r="AD796" i="4"/>
  <c r="AE796" i="4" s="1"/>
  <c r="AD798" i="4"/>
  <c r="AE798" i="4" s="1"/>
  <c r="AD797" i="4"/>
  <c r="AE797" i="4" s="1"/>
  <c r="AD799" i="4"/>
  <c r="AE799" i="4" s="1"/>
  <c r="AD800" i="4"/>
  <c r="AE800" i="4" s="1"/>
  <c r="AD801" i="4"/>
  <c r="AE801" i="4" s="1"/>
  <c r="AD802" i="4"/>
  <c r="AE802" i="4" s="1"/>
  <c r="AD803" i="4"/>
  <c r="AE803" i="4" s="1"/>
  <c r="AD804" i="4"/>
  <c r="AE804" i="4" s="1"/>
  <c r="AD805" i="4"/>
  <c r="AE805" i="4" s="1"/>
  <c r="AD806" i="4"/>
  <c r="AE806" i="4" s="1"/>
  <c r="AD807" i="4"/>
  <c r="AE807" i="4" s="1"/>
  <c r="AD808" i="4"/>
  <c r="AE808" i="4" s="1"/>
  <c r="AD809" i="4"/>
  <c r="AE809" i="4" s="1"/>
  <c r="AD810" i="4"/>
  <c r="AE810" i="4" s="1"/>
  <c r="AD811" i="4"/>
  <c r="AE811" i="4" s="1"/>
  <c r="AD812" i="4"/>
  <c r="AE812" i="4" s="1"/>
  <c r="AD813" i="4"/>
  <c r="AE813" i="4" s="1"/>
  <c r="AD814" i="4"/>
  <c r="AE814" i="4" s="1"/>
  <c r="AD815" i="4"/>
  <c r="AE815" i="4" s="1"/>
  <c r="AD816" i="4"/>
  <c r="AE816" i="4" s="1"/>
  <c r="AD817" i="4"/>
  <c r="AE817" i="4" s="1"/>
  <c r="AD818" i="4"/>
  <c r="AE818" i="4" s="1"/>
  <c r="AD819" i="4"/>
  <c r="AE819" i="4" s="1"/>
  <c r="AD820" i="4"/>
  <c r="AE820" i="4" s="1"/>
  <c r="AD821" i="4"/>
  <c r="AE821" i="4" s="1"/>
  <c r="AD822" i="4"/>
  <c r="AE822" i="4" s="1"/>
  <c r="AD823" i="4"/>
  <c r="AE823" i="4" s="1"/>
  <c r="AD824" i="4"/>
  <c r="AE824" i="4" s="1"/>
  <c r="AD825" i="4"/>
  <c r="AE825" i="4" s="1"/>
  <c r="AD826" i="4"/>
  <c r="AE826" i="4" s="1"/>
  <c r="AD827" i="4"/>
  <c r="AE827" i="4" s="1"/>
  <c r="AD828" i="4"/>
  <c r="AE828" i="4" s="1"/>
  <c r="AD829" i="4"/>
  <c r="AE829" i="4" s="1"/>
  <c r="AD830" i="4"/>
  <c r="AE830" i="4" s="1"/>
  <c r="AD831" i="4"/>
  <c r="AE831" i="4" s="1"/>
  <c r="AD832" i="4"/>
  <c r="AE832" i="4" s="1"/>
  <c r="AD834" i="4"/>
  <c r="AE834" i="4" s="1"/>
  <c r="AD833" i="4"/>
  <c r="AE833" i="4" s="1"/>
  <c r="AD835" i="4"/>
  <c r="AE835" i="4" s="1"/>
  <c r="AD836" i="4"/>
  <c r="AE836" i="4" s="1"/>
  <c r="AD837" i="4"/>
  <c r="AE837" i="4" s="1"/>
  <c r="AD838" i="4"/>
  <c r="AE838" i="4" s="1"/>
  <c r="AD839" i="4"/>
  <c r="AE839" i="4" s="1"/>
  <c r="AD840" i="4"/>
  <c r="AE840" i="4" s="1"/>
  <c r="AD841" i="4"/>
  <c r="AE841" i="4" s="1"/>
  <c r="AD842" i="4"/>
  <c r="AE842" i="4" s="1"/>
  <c r="AD843" i="4"/>
  <c r="AE843" i="4" s="1"/>
  <c r="AD844" i="4"/>
  <c r="AE844" i="4" s="1"/>
  <c r="AD846" i="4"/>
  <c r="AE846" i="4" s="1"/>
  <c r="AD845" i="4"/>
  <c r="AE845" i="4" s="1"/>
  <c r="AD847" i="4"/>
  <c r="AE847" i="4" s="1"/>
  <c r="AD848" i="4"/>
  <c r="AE848" i="4" s="1"/>
  <c r="AD849" i="4"/>
  <c r="AE849" i="4" s="1"/>
  <c r="AD850" i="4"/>
  <c r="AE850" i="4" s="1"/>
  <c r="AD851" i="4"/>
  <c r="AE851" i="4" s="1"/>
  <c r="AD852" i="4"/>
  <c r="AE852" i="4" s="1"/>
  <c r="AD853" i="4"/>
  <c r="AE853" i="4" s="1"/>
  <c r="AD854" i="4"/>
  <c r="AE854" i="4" s="1"/>
  <c r="AD855" i="4"/>
  <c r="AE855" i="4" s="1"/>
  <c r="AD856" i="4"/>
  <c r="AE856" i="4" s="1"/>
  <c r="AD858" i="4"/>
  <c r="AE858" i="4" s="1"/>
  <c r="AD857" i="4"/>
  <c r="AE857" i="4" s="1"/>
  <c r="AD859" i="4"/>
  <c r="AE859" i="4" s="1"/>
  <c r="AD860" i="4"/>
  <c r="AE860" i="4" s="1"/>
  <c r="AD861" i="4"/>
  <c r="AE861" i="4" s="1"/>
  <c r="AD862" i="4"/>
  <c r="AE862" i="4" s="1"/>
  <c r="AD863" i="4"/>
  <c r="AE863" i="4" s="1"/>
  <c r="AD864" i="4"/>
  <c r="AE864" i="4" s="1"/>
  <c r="AD865" i="4"/>
  <c r="AE865" i="4" s="1"/>
  <c r="AD866" i="4"/>
  <c r="AE866" i="4" s="1"/>
  <c r="AD867" i="4"/>
  <c r="AE867" i="4" s="1"/>
  <c r="AD868" i="4"/>
  <c r="AE868" i="4" s="1"/>
  <c r="AD870" i="4"/>
  <c r="AE870" i="4" s="1"/>
  <c r="AD869" i="4"/>
  <c r="AE869" i="4" s="1"/>
  <c r="AD871" i="4"/>
  <c r="AE871" i="4" s="1"/>
  <c r="AD872" i="4"/>
  <c r="AE872" i="4" s="1"/>
  <c r="AD873" i="4"/>
  <c r="AE873" i="4" s="1"/>
  <c r="AD874" i="4"/>
  <c r="AE874" i="4" s="1"/>
  <c r="AD875" i="4"/>
  <c r="AE875" i="4" s="1"/>
  <c r="AD876" i="4"/>
  <c r="AE876" i="4" s="1"/>
  <c r="AD877" i="4"/>
  <c r="AE877" i="4" s="1"/>
  <c r="AD878" i="4"/>
  <c r="AE878" i="4" s="1"/>
  <c r="AD879" i="4"/>
  <c r="AE879" i="4" s="1"/>
  <c r="AD880" i="4"/>
  <c r="AE880" i="4" s="1"/>
  <c r="AD881" i="4"/>
  <c r="AE881" i="4" s="1"/>
  <c r="AD882" i="4"/>
  <c r="AE882" i="4" s="1"/>
  <c r="AD884" i="4"/>
  <c r="AE884" i="4" s="1"/>
  <c r="AD883" i="4"/>
  <c r="AE883" i="4" s="1"/>
  <c r="AD885" i="4"/>
  <c r="AE885" i="4" s="1"/>
  <c r="AD886" i="4"/>
  <c r="AE886" i="4" s="1"/>
  <c r="AD887" i="4"/>
  <c r="AE887" i="4" s="1"/>
  <c r="AD888" i="4"/>
  <c r="AE888" i="4" s="1"/>
  <c r="AD889" i="4"/>
  <c r="AE889" i="4" s="1"/>
  <c r="AD890" i="4"/>
  <c r="AE890" i="4" s="1"/>
  <c r="AD891" i="4"/>
  <c r="AE891" i="4" s="1"/>
  <c r="AD892" i="4"/>
  <c r="AE892" i="4" s="1"/>
  <c r="AD894" i="4"/>
  <c r="AE894" i="4" s="1"/>
  <c r="AD893" i="4"/>
  <c r="AE893" i="4" s="1"/>
  <c r="AD895" i="4"/>
  <c r="AE895" i="4" s="1"/>
  <c r="AD896" i="4"/>
  <c r="AE896" i="4" s="1"/>
  <c r="AD897" i="4"/>
  <c r="AE897" i="4" s="1"/>
  <c r="AD898" i="4"/>
  <c r="AE898" i="4" s="1"/>
  <c r="AD899" i="4"/>
  <c r="AE899" i="4" s="1"/>
  <c r="AD900" i="4"/>
  <c r="AE900" i="4" s="1"/>
  <c r="AD901" i="4"/>
  <c r="AE901" i="4" s="1"/>
  <c r="AD902" i="4"/>
  <c r="AE902" i="4" s="1"/>
  <c r="AD903" i="4"/>
  <c r="AE903" i="4" s="1"/>
  <c r="AD904" i="4"/>
  <c r="AE904" i="4" s="1"/>
  <c r="AD906" i="4"/>
  <c r="AE906" i="4" s="1"/>
  <c r="AD905" i="4"/>
  <c r="AE905" i="4" s="1"/>
  <c r="AD907" i="4"/>
  <c r="AE907" i="4" s="1"/>
  <c r="AD908" i="4"/>
  <c r="AE908" i="4" s="1"/>
  <c r="AD909" i="4"/>
  <c r="AE909" i="4" s="1"/>
  <c r="AD910" i="4"/>
  <c r="AE910" i="4" s="1"/>
  <c r="AD911" i="4"/>
  <c r="AE911" i="4" s="1"/>
  <c r="AD912" i="4"/>
  <c r="AE912" i="4" s="1"/>
  <c r="AD913" i="4"/>
  <c r="AE913" i="4" s="1"/>
  <c r="AD914" i="4"/>
  <c r="AE914" i="4" s="1"/>
  <c r="AD915" i="4"/>
  <c r="AE915" i="4" s="1"/>
  <c r="AD916" i="4"/>
  <c r="AE916" i="4" s="1"/>
  <c r="AD917" i="4"/>
  <c r="AE917" i="4" s="1"/>
  <c r="AD918" i="4"/>
  <c r="AE918" i="4" s="1"/>
  <c r="AD919" i="4"/>
  <c r="AE919" i="4" s="1"/>
  <c r="AD920" i="4"/>
  <c r="AE920" i="4" s="1"/>
  <c r="AD921" i="4"/>
  <c r="AE921" i="4" s="1"/>
  <c r="AD922" i="4"/>
  <c r="AE922" i="4" s="1"/>
  <c r="AD924" i="4"/>
  <c r="AE924" i="4" s="1"/>
  <c r="AD923" i="4"/>
  <c r="AE923" i="4" s="1"/>
  <c r="AD925" i="4"/>
  <c r="AE925" i="4" s="1"/>
  <c r="AD926" i="4"/>
  <c r="AE926" i="4" s="1"/>
  <c r="AD927" i="4"/>
  <c r="AE927" i="4" s="1"/>
  <c r="AD928" i="4"/>
  <c r="AE928" i="4" s="1"/>
  <c r="AD929" i="4"/>
  <c r="AE929" i="4" s="1"/>
  <c r="AD930" i="4"/>
  <c r="AE930" i="4" s="1"/>
  <c r="AD931" i="4"/>
  <c r="AE931" i="4" s="1"/>
  <c r="AD932" i="4"/>
  <c r="AE932" i="4" s="1"/>
  <c r="AD933" i="4"/>
  <c r="AE933" i="4" s="1"/>
  <c r="AD934" i="4"/>
  <c r="AE934" i="4" s="1"/>
  <c r="AD935" i="4"/>
  <c r="AE935" i="4" s="1"/>
  <c r="AD936" i="4"/>
  <c r="AE936" i="4" s="1"/>
  <c r="AD937" i="4"/>
  <c r="AE937" i="4" s="1"/>
  <c r="AD938" i="4"/>
  <c r="AE938" i="4" s="1"/>
  <c r="AD939" i="4"/>
  <c r="AE939" i="4" s="1"/>
  <c r="AD940" i="4"/>
  <c r="AE940" i="4" s="1"/>
  <c r="AD941" i="4"/>
  <c r="AE941" i="4" s="1"/>
  <c r="AD942" i="4"/>
  <c r="AE942" i="4" s="1"/>
  <c r="AD943" i="4"/>
  <c r="AE943" i="4" s="1"/>
  <c r="AD944" i="4"/>
  <c r="AE944" i="4" s="1"/>
  <c r="AD945" i="4"/>
  <c r="AE945" i="4" s="1"/>
  <c r="AD946" i="4"/>
  <c r="AE946" i="4" s="1"/>
  <c r="AD948" i="4"/>
  <c r="AE948" i="4" s="1"/>
  <c r="AD947" i="4"/>
  <c r="AE947" i="4" s="1"/>
  <c r="AD949" i="4"/>
  <c r="AE949" i="4" s="1"/>
  <c r="AD950" i="4"/>
  <c r="AE950" i="4" s="1"/>
  <c r="AD951" i="4"/>
  <c r="AE951" i="4" s="1"/>
  <c r="AD952" i="4"/>
  <c r="AE952" i="4" s="1"/>
  <c r="AD954" i="4"/>
  <c r="AE954" i="4" s="1"/>
  <c r="AD953" i="4"/>
  <c r="AE953" i="4" s="1"/>
  <c r="AD955" i="4"/>
  <c r="AE955" i="4" s="1"/>
  <c r="AD956" i="4"/>
  <c r="AE956" i="4" s="1"/>
  <c r="AD957" i="4"/>
  <c r="AE957" i="4" s="1"/>
  <c r="AD958" i="4"/>
  <c r="AE958" i="4" s="1"/>
  <c r="AD959" i="4"/>
  <c r="AE959" i="4" s="1"/>
  <c r="AD960" i="4"/>
  <c r="AE960" i="4" s="1"/>
  <c r="AD961" i="4"/>
  <c r="AE961" i="4" s="1"/>
  <c r="AD962" i="4"/>
  <c r="AE962" i="4" s="1"/>
  <c r="AD963" i="4"/>
  <c r="AE963" i="4" s="1"/>
  <c r="AD964" i="4"/>
  <c r="AE964" i="4" s="1"/>
  <c r="AD965" i="4"/>
  <c r="AE965" i="4" s="1"/>
  <c r="AD966" i="4"/>
  <c r="AE966" i="4" s="1"/>
  <c r="AD967" i="4"/>
  <c r="AE967" i="4" s="1"/>
  <c r="AD968" i="4"/>
  <c r="AE968" i="4" s="1"/>
  <c r="AD969" i="4"/>
  <c r="AE969" i="4" s="1"/>
  <c r="AD970" i="4"/>
  <c r="AE970" i="4" s="1"/>
  <c r="AD971" i="4"/>
  <c r="AE971" i="4" s="1"/>
  <c r="AD972" i="4"/>
  <c r="AE972" i="4" s="1"/>
  <c r="AD973" i="4"/>
  <c r="AE973" i="4" s="1"/>
  <c r="AD974" i="4"/>
  <c r="AE974" i="4" s="1"/>
  <c r="AD975" i="4"/>
  <c r="AE975" i="4" s="1"/>
  <c r="AD976" i="4"/>
  <c r="AE976" i="4" s="1"/>
  <c r="AD977" i="4"/>
  <c r="AE977" i="4" s="1"/>
  <c r="AD978" i="4"/>
  <c r="AE978" i="4" s="1"/>
  <c r="AD979" i="4"/>
  <c r="AE979" i="4" s="1"/>
  <c r="AD980" i="4"/>
  <c r="AE980" i="4" s="1"/>
  <c r="AD981" i="4"/>
  <c r="AE981" i="4" s="1"/>
  <c r="AD982" i="4"/>
  <c r="AE982" i="4" s="1"/>
  <c r="AD983" i="4"/>
  <c r="AE983" i="4" s="1"/>
  <c r="AD984" i="4"/>
  <c r="AE984" i="4" s="1"/>
  <c r="AD985" i="4"/>
  <c r="AE985" i="4" s="1"/>
  <c r="AD986" i="4"/>
  <c r="AE986" i="4" s="1"/>
  <c r="AD987" i="4"/>
  <c r="AE987" i="4" s="1"/>
  <c r="AD988" i="4"/>
  <c r="AE988" i="4" s="1"/>
  <c r="AD989" i="4"/>
  <c r="AE989" i="4" s="1"/>
  <c r="AD990" i="4"/>
  <c r="AE990" i="4" s="1"/>
  <c r="AD991" i="4"/>
  <c r="AE991" i="4" s="1"/>
  <c r="AD992" i="4"/>
  <c r="AE992" i="4" s="1"/>
  <c r="AD993" i="4"/>
  <c r="AE993" i="4" s="1"/>
  <c r="AD994" i="4"/>
  <c r="AE994" i="4" s="1"/>
  <c r="AD995" i="4"/>
  <c r="AE995" i="4" s="1"/>
  <c r="AD996" i="4"/>
  <c r="AE996" i="4" s="1"/>
  <c r="AD997" i="4"/>
  <c r="AE997" i="4" s="1"/>
  <c r="AD998" i="4"/>
  <c r="AE998" i="4" s="1"/>
  <c r="AD1000" i="4"/>
  <c r="AE1000" i="4" s="1"/>
  <c r="AD999" i="4"/>
  <c r="AE999" i="4" s="1"/>
  <c r="AD1001" i="4"/>
  <c r="AE1001" i="4" s="1"/>
  <c r="AD1002" i="4"/>
  <c r="AE1002" i="4" s="1"/>
  <c r="AD1003" i="4"/>
  <c r="AE1003" i="4" s="1"/>
  <c r="AD1004" i="4"/>
  <c r="AE1004" i="4" s="1"/>
  <c r="AD1005" i="4"/>
  <c r="AE1005" i="4" s="1"/>
  <c r="AD1006" i="4"/>
  <c r="AE1006" i="4" s="1"/>
  <c r="AD1007" i="4"/>
  <c r="AE1007" i="4" s="1"/>
  <c r="AD1008" i="4"/>
  <c r="AE1008" i="4" s="1"/>
  <c r="AD1009" i="4"/>
  <c r="AE1009" i="4" s="1"/>
  <c r="AD1010" i="4"/>
  <c r="AE1010" i="4" s="1"/>
  <c r="AD1011" i="4"/>
  <c r="AE1011" i="4" s="1"/>
  <c r="AD1012" i="4"/>
  <c r="AE1012" i="4" s="1"/>
  <c r="AD1013" i="4"/>
  <c r="AE1013" i="4" s="1"/>
  <c r="AD1014" i="4"/>
  <c r="AE1014" i="4" s="1"/>
  <c r="AD1015" i="4"/>
  <c r="AE1015" i="4" s="1"/>
  <c r="AD1016" i="4"/>
  <c r="AE1016" i="4" s="1"/>
  <c r="AD1017" i="4"/>
  <c r="AE1017" i="4" s="1"/>
  <c r="AD1018" i="4"/>
  <c r="AE1018" i="4" s="1"/>
  <c r="AD1019" i="4"/>
  <c r="AE1019" i="4" s="1"/>
  <c r="AD1020" i="4"/>
  <c r="AE1020" i="4" s="1"/>
  <c r="AD1021" i="4"/>
  <c r="AE1021" i="4" s="1"/>
  <c r="AD1022" i="4"/>
  <c r="AE1022" i="4" s="1"/>
  <c r="AD1024" i="4"/>
  <c r="AE1024" i="4" s="1"/>
  <c r="AD1023" i="4"/>
  <c r="AE1023" i="4" s="1"/>
  <c r="AD1025" i="4"/>
  <c r="AE1025" i="4" s="1"/>
  <c r="AD1026" i="4"/>
  <c r="AE1026" i="4" s="1"/>
  <c r="AD1027" i="4"/>
  <c r="AE1027" i="4" s="1"/>
  <c r="AD1028" i="4"/>
  <c r="AE1028" i="4" s="1"/>
  <c r="AD1029" i="4"/>
  <c r="AE1029" i="4" s="1"/>
  <c r="AD1030" i="4"/>
  <c r="AE1030" i="4" s="1"/>
  <c r="AD1031" i="4"/>
  <c r="AE1031" i="4" s="1"/>
  <c r="AD1032" i="4"/>
  <c r="AE1032" i="4" s="1"/>
  <c r="AD1033" i="4"/>
  <c r="AE1033" i="4" s="1"/>
  <c r="AD1034" i="4"/>
  <c r="AE1034" i="4" s="1"/>
  <c r="AD1035" i="4"/>
  <c r="AE1035" i="4" s="1"/>
  <c r="AD1036" i="4"/>
  <c r="AE1036" i="4" s="1"/>
  <c r="AD1037" i="4"/>
  <c r="AE1037" i="4" s="1"/>
  <c r="AD1038" i="4"/>
  <c r="AE1038" i="4" s="1"/>
  <c r="AD1039" i="4"/>
  <c r="AE1039" i="4" s="1"/>
  <c r="AD1040" i="4"/>
  <c r="AE1040" i="4" s="1"/>
  <c r="AD1041" i="4"/>
  <c r="AE1041" i="4" s="1"/>
  <c r="AD1042" i="4"/>
  <c r="AE1042" i="4" s="1"/>
  <c r="AD1043" i="4"/>
  <c r="AE1043" i="4" s="1"/>
  <c r="AD1044" i="4"/>
  <c r="AE1044" i="4" s="1"/>
  <c r="AD1045" i="4"/>
  <c r="AE1045" i="4" s="1"/>
  <c r="AD1046" i="4"/>
  <c r="AE1046" i="4" s="1"/>
  <c r="AD1047" i="4"/>
  <c r="AE1047" i="4" s="1"/>
  <c r="AD1048" i="4"/>
  <c r="AE1048" i="4" s="1"/>
  <c r="AD1049" i="4"/>
  <c r="AE1049" i="4" s="1"/>
  <c r="AD1050" i="4"/>
  <c r="AE1050" i="4" s="1"/>
  <c r="AD1051" i="4"/>
  <c r="AE1051" i="4" s="1"/>
  <c r="AD1052" i="4"/>
  <c r="AE1052" i="4" s="1"/>
  <c r="AD1053" i="4"/>
  <c r="AE1053" i="4" s="1"/>
  <c r="AD1054" i="4"/>
  <c r="AE1054" i="4" s="1"/>
  <c r="AD1055" i="4"/>
  <c r="AE1055" i="4" s="1"/>
  <c r="AD1056" i="4"/>
  <c r="AE1056" i="4" s="1"/>
  <c r="AD1057" i="4"/>
  <c r="AE1057" i="4" s="1"/>
  <c r="AD1058" i="4"/>
  <c r="AE1058" i="4" s="1"/>
  <c r="AD1059" i="4"/>
  <c r="AE1059" i="4" s="1"/>
  <c r="AD1060" i="4"/>
  <c r="AE1060" i="4" s="1"/>
  <c r="AD1061" i="4"/>
  <c r="AE1061" i="4" s="1"/>
  <c r="AD1062" i="4"/>
  <c r="AE1062" i="4" s="1"/>
  <c r="AD1063" i="4"/>
  <c r="AE1063" i="4" s="1"/>
  <c r="AD1064" i="4"/>
  <c r="AE1064" i="4" s="1"/>
  <c r="AD1065" i="4"/>
  <c r="AE1065" i="4" s="1"/>
  <c r="AD1066" i="4"/>
  <c r="AE1066" i="4" s="1"/>
  <c r="AD1067" i="4"/>
  <c r="AE1067" i="4" s="1"/>
  <c r="AD1068" i="4"/>
  <c r="AE1068" i="4" s="1"/>
  <c r="AD1069" i="4"/>
  <c r="AE1069" i="4" s="1"/>
  <c r="AD1070" i="4"/>
  <c r="AE1070" i="4" s="1"/>
  <c r="AD1071" i="4"/>
  <c r="AE1071" i="4" s="1"/>
  <c r="AD1072" i="4"/>
  <c r="AE1072" i="4" s="1"/>
  <c r="AD1073" i="4"/>
  <c r="AE1073" i="4" s="1"/>
  <c r="AD1074" i="4"/>
  <c r="AE1074" i="4" s="1"/>
  <c r="AD1075" i="4"/>
  <c r="AE1075" i="4" s="1"/>
  <c r="AD1076" i="4"/>
  <c r="AE1076" i="4" s="1"/>
  <c r="AD1077" i="4"/>
  <c r="AE1077" i="4" s="1"/>
  <c r="AD1078" i="4"/>
  <c r="AE1078" i="4" s="1"/>
  <c r="AD1079" i="4"/>
  <c r="AE1079" i="4" s="1"/>
  <c r="AD1080" i="4"/>
  <c r="AE1080" i="4" s="1"/>
  <c r="AD1081" i="4"/>
  <c r="AE1081" i="4" s="1"/>
  <c r="AD1082" i="4"/>
  <c r="AE1082" i="4" s="1"/>
  <c r="AD1083" i="4"/>
  <c r="AE1083" i="4" s="1"/>
  <c r="AD1084" i="4"/>
  <c r="AE1084" i="4" s="1"/>
  <c r="AD1085" i="4"/>
  <c r="AE1085" i="4" s="1"/>
  <c r="AD1086" i="4"/>
  <c r="AE1086" i="4" s="1"/>
  <c r="AD1087" i="4"/>
  <c r="AE1087" i="4" s="1"/>
  <c r="AD1088" i="4"/>
  <c r="AE1088" i="4" s="1"/>
  <c r="AD1089" i="4"/>
  <c r="AE1089" i="4" s="1"/>
  <c r="AD1090" i="4"/>
  <c r="AE1090" i="4" s="1"/>
  <c r="AD1091" i="4"/>
  <c r="AE1091" i="4" s="1"/>
  <c r="AD1092" i="4"/>
  <c r="AE1092" i="4" s="1"/>
  <c r="AD1093" i="4"/>
  <c r="AE1093" i="4" s="1"/>
  <c r="AD1094" i="4"/>
  <c r="AE1094" i="4" s="1"/>
  <c r="AD1095" i="4"/>
  <c r="AE1095" i="4" s="1"/>
  <c r="AD1096" i="4"/>
  <c r="AE1096" i="4" s="1"/>
  <c r="AD1097" i="4"/>
  <c r="AE1097" i="4" s="1"/>
  <c r="AD1098" i="4"/>
  <c r="AE1098" i="4" s="1"/>
  <c r="AD1099" i="4"/>
  <c r="AE1099" i="4" s="1"/>
  <c r="AD1100" i="4"/>
  <c r="AE1100" i="4" s="1"/>
  <c r="AD1101" i="4"/>
  <c r="AE1101" i="4" s="1"/>
  <c r="AD1102" i="4"/>
  <c r="AE1102" i="4" s="1"/>
  <c r="AD1103" i="4"/>
  <c r="AE1103" i="4" s="1"/>
  <c r="AD1104" i="4"/>
  <c r="AE1104" i="4" s="1"/>
  <c r="AD1105" i="4"/>
  <c r="AE1105" i="4" s="1"/>
  <c r="AD1106" i="4"/>
  <c r="AE1106" i="4" s="1"/>
  <c r="AD1107" i="4"/>
  <c r="AE1107" i="4" s="1"/>
  <c r="AD1108" i="4"/>
  <c r="AE1108" i="4" s="1"/>
  <c r="AD1109" i="4"/>
  <c r="AE1109" i="4" s="1"/>
  <c r="AD1110" i="4"/>
  <c r="AE1110" i="4" s="1"/>
  <c r="AD1111" i="4"/>
  <c r="AE1111" i="4" s="1"/>
  <c r="AD1112" i="4"/>
  <c r="AE1112" i="4" s="1"/>
  <c r="AD1113" i="4"/>
  <c r="AE1113" i="4" s="1"/>
  <c r="AD1114" i="4"/>
  <c r="AE1114" i="4" s="1"/>
  <c r="AD1115" i="4"/>
  <c r="AE1115" i="4" s="1"/>
  <c r="AD1116" i="4"/>
  <c r="AE1116" i="4" s="1"/>
  <c r="AD1117" i="4"/>
  <c r="AE1117" i="4" s="1"/>
  <c r="AD1118" i="4"/>
  <c r="AE1118" i="4" s="1"/>
  <c r="AD1119" i="4"/>
  <c r="AE1119" i="4" s="1"/>
  <c r="AD1120" i="4"/>
  <c r="AE1120" i="4" s="1"/>
  <c r="AD1121" i="4"/>
  <c r="AE1121" i="4" s="1"/>
  <c r="AD1122" i="4"/>
  <c r="AE1122" i="4" s="1"/>
  <c r="AD1123" i="4"/>
  <c r="AE1123" i="4" s="1"/>
  <c r="AD1124" i="4"/>
  <c r="AE1124" i="4" s="1"/>
  <c r="AD1125" i="4"/>
  <c r="AE1125" i="4" s="1"/>
  <c r="AD1126" i="4"/>
  <c r="AE1126" i="4" s="1"/>
  <c r="AD1127" i="4"/>
  <c r="AE1127" i="4" s="1"/>
  <c r="AD1128" i="4"/>
  <c r="AE1128" i="4" s="1"/>
  <c r="AD1129" i="4"/>
  <c r="AE1129" i="4" s="1"/>
  <c r="AD1130" i="4"/>
  <c r="AE1130" i="4" s="1"/>
  <c r="AD1131" i="4"/>
  <c r="AE1131" i="4" s="1"/>
  <c r="AD1133" i="4"/>
  <c r="AE1133" i="4" s="1"/>
  <c r="AD1132" i="4"/>
  <c r="AE1132" i="4" s="1"/>
  <c r="AD1134" i="4"/>
  <c r="AE1134" i="4" s="1"/>
  <c r="AD1136" i="4"/>
  <c r="AE1136" i="4" s="1"/>
  <c r="AD1135" i="4"/>
  <c r="AE1135" i="4" s="1"/>
  <c r="AD1137" i="4"/>
  <c r="AE1137" i="4" s="1"/>
  <c r="AD1139" i="4"/>
  <c r="AE1139" i="4" s="1"/>
  <c r="AD1138" i="4"/>
  <c r="AE1138" i="4" s="1"/>
  <c r="AD1140" i="4"/>
  <c r="AE1140" i="4" s="1"/>
  <c r="AD1141" i="4"/>
  <c r="AE1141" i="4" s="1"/>
  <c r="AD1143" i="4"/>
  <c r="AE1143" i="4" s="1"/>
  <c r="AD1142" i="4"/>
  <c r="AE1142" i="4" s="1"/>
  <c r="AD1145" i="4"/>
  <c r="AE1145" i="4" s="1"/>
  <c r="AD1144" i="4"/>
  <c r="AE1144" i="4" s="1"/>
  <c r="AD1146" i="4"/>
  <c r="AE1146" i="4" s="1"/>
  <c r="AD1147" i="4"/>
  <c r="AE1147" i="4" s="1"/>
  <c r="AD1148" i="4"/>
  <c r="AE1148" i="4" s="1"/>
  <c r="AD1149" i="4"/>
  <c r="AE1149" i="4" s="1"/>
  <c r="AD1151" i="4"/>
  <c r="AE1151" i="4" s="1"/>
  <c r="AD1150" i="4"/>
  <c r="AE1150" i="4" s="1"/>
  <c r="AD1152" i="4"/>
  <c r="AE1152" i="4" s="1"/>
  <c r="AD1153" i="4"/>
  <c r="AE1153" i="4" s="1"/>
  <c r="AD1154" i="4"/>
  <c r="AE1154" i="4" s="1"/>
  <c r="AD1155" i="4"/>
  <c r="AE1155" i="4" s="1"/>
  <c r="AD1156" i="4"/>
  <c r="AE1156" i="4" s="1"/>
  <c r="AD1157" i="4"/>
  <c r="AE1157" i="4" s="1"/>
  <c r="AD1158" i="4"/>
  <c r="AE1158" i="4" s="1"/>
  <c r="AD1159" i="4"/>
  <c r="AE1159" i="4" s="1"/>
  <c r="AD1160" i="4"/>
  <c r="AE1160" i="4" s="1"/>
  <c r="AD1161" i="4"/>
  <c r="AE1161" i="4" s="1"/>
  <c r="AD1162" i="4"/>
  <c r="AE1162" i="4" s="1"/>
  <c r="AD1163" i="4"/>
  <c r="AE1163" i="4" s="1"/>
  <c r="AD1164" i="4"/>
  <c r="AE1164" i="4" s="1"/>
  <c r="AD1165" i="4"/>
  <c r="AE1165" i="4" s="1"/>
  <c r="AD1166" i="4"/>
  <c r="AE1166" i="4" s="1"/>
  <c r="AD1167" i="4"/>
  <c r="AE1167" i="4" s="1"/>
  <c r="AD1168" i="4"/>
  <c r="AE1168" i="4" s="1"/>
  <c r="AD1169" i="4"/>
  <c r="AE1169" i="4" s="1"/>
  <c r="AD1170" i="4"/>
  <c r="AE1170" i="4" s="1"/>
  <c r="AD1171" i="4"/>
  <c r="AE1171" i="4" s="1"/>
  <c r="AD1172" i="4"/>
  <c r="AE1172" i="4" s="1"/>
  <c r="AD1173" i="4"/>
  <c r="AE1173" i="4" s="1"/>
  <c r="AD1175" i="4"/>
  <c r="AE1175" i="4" s="1"/>
  <c r="AD1174" i="4"/>
  <c r="AE1174" i="4" s="1"/>
  <c r="AD1176" i="4"/>
  <c r="AE1176" i="4" s="1"/>
  <c r="AD1177" i="4"/>
  <c r="AE1177" i="4" s="1"/>
  <c r="AD1178" i="4"/>
  <c r="AE1178" i="4" s="1"/>
  <c r="AD1179" i="4"/>
  <c r="AE1179" i="4" s="1"/>
  <c r="AD1180" i="4"/>
  <c r="AE1180" i="4" s="1"/>
  <c r="AD1181" i="4"/>
  <c r="AE1181" i="4" s="1"/>
  <c r="AD1182" i="4"/>
  <c r="AE1182" i="4" s="1"/>
  <c r="AD1183" i="4"/>
  <c r="AE1183" i="4" s="1"/>
  <c r="AD1184" i="4"/>
  <c r="AE1184" i="4" s="1"/>
  <c r="AD1185" i="4"/>
  <c r="AE1185" i="4" s="1"/>
  <c r="AD1186" i="4"/>
  <c r="AE1186" i="4" s="1"/>
  <c r="AD1187" i="4"/>
  <c r="AE1187" i="4" s="1"/>
  <c r="AD1188" i="4"/>
  <c r="AE1188" i="4" s="1"/>
  <c r="AD1189" i="4"/>
  <c r="AE1189" i="4" s="1"/>
  <c r="AD1190" i="4"/>
  <c r="AE1190" i="4" s="1"/>
  <c r="AD1191" i="4"/>
  <c r="AE1191" i="4" s="1"/>
  <c r="AD1193" i="4"/>
  <c r="AE1193" i="4" s="1"/>
  <c r="AD1192" i="4"/>
  <c r="AE1192" i="4" s="1"/>
  <c r="AD1194" i="4"/>
  <c r="AE1194" i="4" s="1"/>
  <c r="AD1195" i="4"/>
  <c r="AE1195" i="4" s="1"/>
  <c r="AD1196" i="4"/>
  <c r="AE1196" i="4" s="1"/>
  <c r="AD1198" i="4"/>
  <c r="AE1198" i="4" s="1"/>
  <c r="AD1197" i="4"/>
  <c r="AE1197" i="4" s="1"/>
  <c r="AD1199" i="4"/>
  <c r="AE1199" i="4" s="1"/>
  <c r="AD1200" i="4"/>
  <c r="AE1200" i="4" s="1"/>
  <c r="AD1201" i="4"/>
  <c r="AE1201" i="4" s="1"/>
  <c r="AD1202" i="4"/>
  <c r="AE1202" i="4" s="1"/>
  <c r="AD1203" i="4"/>
  <c r="AE1203" i="4" s="1"/>
  <c r="AD1204" i="4"/>
  <c r="AE1204" i="4" s="1"/>
  <c r="AD1205" i="4"/>
  <c r="AE1205" i="4" s="1"/>
  <c r="AD1206" i="4"/>
  <c r="AE1206" i="4" s="1"/>
  <c r="AD1207" i="4"/>
  <c r="AE1207" i="4" s="1"/>
  <c r="AD1208" i="4"/>
  <c r="AE1208" i="4" s="1"/>
  <c r="AD1209" i="4"/>
  <c r="AE1209" i="4" s="1"/>
  <c r="AD1211" i="4"/>
  <c r="AE1211" i="4" s="1"/>
  <c r="AD1210" i="4"/>
  <c r="AE1210" i="4" s="1"/>
  <c r="AD1212" i="4"/>
  <c r="AE1212" i="4" s="1"/>
  <c r="AD1213" i="4"/>
  <c r="AE1213" i="4" s="1"/>
  <c r="AD1214" i="4"/>
  <c r="AE1214" i="4" s="1"/>
  <c r="CE1192" i="3"/>
  <c r="CF1192" i="3" s="1"/>
  <c r="CG1192" i="3" s="1"/>
  <c r="CD1192" i="3"/>
  <c r="BB1193" i="3"/>
  <c r="BQ1193" i="3"/>
  <c r="CC1193" i="3" s="1"/>
  <c r="BP1196" i="3"/>
  <c r="CB1196" i="3" s="1"/>
  <c r="B1210" i="3"/>
  <c r="BA1196" i="3"/>
  <c r="BS1192" i="3"/>
  <c r="BT1192" i="3" s="1"/>
  <c r="BU1192" i="3" s="1"/>
  <c r="BR1192" i="3"/>
  <c r="BD1193" i="3"/>
  <c r="BE1193" i="3" s="1"/>
  <c r="BF1193" i="3" s="1"/>
  <c r="BC1193" i="3"/>
  <c r="E1206" i="3"/>
  <c r="F1206" i="3" s="1"/>
  <c r="G1206" i="3" s="1"/>
  <c r="D1206" i="3"/>
  <c r="C1207" i="3"/>
  <c r="CM1211" i="3"/>
  <c r="CQ1210" i="3"/>
  <c r="CN1210" i="3"/>
  <c r="CO1210" i="3" s="1"/>
  <c r="CP1210" i="3" s="1"/>
  <c r="V1191" i="2"/>
  <c r="G1193" i="2"/>
  <c r="T1193" i="2"/>
  <c r="U1192" i="2"/>
  <c r="Z1192" i="2" s="1"/>
  <c r="E1195" i="2"/>
  <c r="F1194" i="2"/>
  <c r="I1194" i="2" s="1"/>
  <c r="G1190" i="1"/>
  <c r="H1190" i="1"/>
  <c r="D1192" i="1"/>
  <c r="E1192" i="1" s="1"/>
  <c r="I1192" i="1" s="1"/>
  <c r="F1191" i="1"/>
  <c r="CE1193" i="3" l="1"/>
  <c r="CF1193" i="3" s="1"/>
  <c r="CG1193" i="3" s="1"/>
  <c r="CD1193" i="3"/>
  <c r="BB1194" i="3"/>
  <c r="BQ1194" i="3"/>
  <c r="CC1194" i="3" s="1"/>
  <c r="BP1197" i="3"/>
  <c r="CB1197" i="3" s="1"/>
  <c r="B1211" i="3"/>
  <c r="BA1197" i="3"/>
  <c r="BS1193" i="3"/>
  <c r="BT1193" i="3" s="1"/>
  <c r="BU1193" i="3" s="1"/>
  <c r="BR1193" i="3"/>
  <c r="BD1194" i="3"/>
  <c r="BE1194" i="3" s="1"/>
  <c r="BF1194" i="3" s="1"/>
  <c r="BC1194" i="3"/>
  <c r="E1207" i="3"/>
  <c r="F1207" i="3" s="1"/>
  <c r="G1207" i="3" s="1"/>
  <c r="D1207" i="3"/>
  <c r="C1208" i="3"/>
  <c r="CM1212" i="3"/>
  <c r="CQ1211" i="3"/>
  <c r="CN1211" i="3"/>
  <c r="CO1211" i="3" s="1"/>
  <c r="CP1211" i="3" s="1"/>
  <c r="V1192" i="2"/>
  <c r="G1194" i="2"/>
  <c r="T1194" i="2"/>
  <c r="U1193" i="2"/>
  <c r="Z1193" i="2" s="1"/>
  <c r="F1195" i="2"/>
  <c r="I1195" i="2" s="1"/>
  <c r="E1196" i="2"/>
  <c r="J1190" i="1"/>
  <c r="K1190" i="1" s="1"/>
  <c r="H1191" i="1"/>
  <c r="G1191" i="1"/>
  <c r="D1193" i="1"/>
  <c r="E1193" i="1" s="1"/>
  <c r="I1193" i="1" s="1"/>
  <c r="F1192" i="1"/>
  <c r="CE1194" i="3" l="1"/>
  <c r="CF1194" i="3" s="1"/>
  <c r="CG1194" i="3" s="1"/>
  <c r="CD1194" i="3"/>
  <c r="BB1195" i="3"/>
  <c r="BQ1195" i="3"/>
  <c r="CC1195" i="3" s="1"/>
  <c r="BP1198" i="3"/>
  <c r="CB1198" i="3" s="1"/>
  <c r="B1212" i="3"/>
  <c r="BA1198" i="3"/>
  <c r="BS1194" i="3"/>
  <c r="BT1194" i="3" s="1"/>
  <c r="BU1194" i="3" s="1"/>
  <c r="BR1194" i="3"/>
  <c r="BD1195" i="3"/>
  <c r="BE1195" i="3" s="1"/>
  <c r="BF1195" i="3" s="1"/>
  <c r="BC1195" i="3"/>
  <c r="E1208" i="3"/>
  <c r="F1208" i="3" s="1"/>
  <c r="G1208" i="3" s="1"/>
  <c r="D1208" i="3"/>
  <c r="C1209" i="3"/>
  <c r="CM1213" i="3"/>
  <c r="CQ1212" i="3"/>
  <c r="CN1212" i="3"/>
  <c r="CO1212" i="3" s="1"/>
  <c r="CP1212" i="3" s="1"/>
  <c r="V1193" i="2"/>
  <c r="G1195" i="2"/>
  <c r="T1195" i="2"/>
  <c r="U1194" i="2"/>
  <c r="Z1194" i="2" s="1"/>
  <c r="E1197" i="2"/>
  <c r="F1196" i="2"/>
  <c r="I1196" i="2" s="1"/>
  <c r="J1191" i="1"/>
  <c r="K1191" i="1" s="1"/>
  <c r="H1192" i="1"/>
  <c r="G1192" i="1"/>
  <c r="D1194" i="1"/>
  <c r="E1194" i="1" s="1"/>
  <c r="I1194" i="1" s="1"/>
  <c r="F1193" i="1"/>
  <c r="CE1195" i="3" l="1"/>
  <c r="CF1195" i="3" s="1"/>
  <c r="CG1195" i="3" s="1"/>
  <c r="CD1195" i="3"/>
  <c r="BB1196" i="3"/>
  <c r="BQ1196" i="3"/>
  <c r="CC1196" i="3" s="1"/>
  <c r="BP1199" i="3"/>
  <c r="CB1199" i="3" s="1"/>
  <c r="BA1199" i="3"/>
  <c r="B1213" i="3"/>
  <c r="BS1195" i="3"/>
  <c r="BT1195" i="3" s="1"/>
  <c r="BU1195" i="3" s="1"/>
  <c r="BR1195" i="3"/>
  <c r="BD1196" i="3"/>
  <c r="BE1196" i="3" s="1"/>
  <c r="BF1196" i="3" s="1"/>
  <c r="BC1196" i="3"/>
  <c r="E1209" i="3"/>
  <c r="F1209" i="3" s="1"/>
  <c r="G1209" i="3" s="1"/>
  <c r="D1209" i="3"/>
  <c r="C1210" i="3"/>
  <c r="CM1214" i="3"/>
  <c r="CQ1213" i="3"/>
  <c r="CN1213" i="3"/>
  <c r="CO1213" i="3" s="1"/>
  <c r="CP1213" i="3" s="1"/>
  <c r="V1194" i="2"/>
  <c r="G1196" i="2"/>
  <c r="T1196" i="2"/>
  <c r="U1195" i="2"/>
  <c r="Z1195" i="2" s="1"/>
  <c r="E1198" i="2"/>
  <c r="F1197" i="2"/>
  <c r="I1197" i="2" s="1"/>
  <c r="J1192" i="1"/>
  <c r="K1192" i="1" s="1"/>
  <c r="G1193" i="1"/>
  <c r="H1193" i="1"/>
  <c r="D1195" i="1"/>
  <c r="E1195" i="1" s="1"/>
  <c r="I1195" i="1" s="1"/>
  <c r="F1194" i="1"/>
  <c r="CE1196" i="3" l="1"/>
  <c r="CF1196" i="3" s="1"/>
  <c r="CG1196" i="3" s="1"/>
  <c r="CD1196" i="3"/>
  <c r="BB1197" i="3"/>
  <c r="BQ1197" i="3"/>
  <c r="CC1197" i="3" s="1"/>
  <c r="BP1200" i="3"/>
  <c r="CB1200" i="3" s="1"/>
  <c r="BA1200" i="3"/>
  <c r="B1214" i="3"/>
  <c r="BS1196" i="3"/>
  <c r="BT1196" i="3" s="1"/>
  <c r="BU1196" i="3" s="1"/>
  <c r="BR1196" i="3"/>
  <c r="BD1197" i="3"/>
  <c r="BE1197" i="3" s="1"/>
  <c r="BF1197" i="3" s="1"/>
  <c r="BC1197" i="3"/>
  <c r="E1210" i="3"/>
  <c r="F1210" i="3" s="1"/>
  <c r="G1210" i="3" s="1"/>
  <c r="D1210" i="3"/>
  <c r="C1211" i="3"/>
  <c r="CM1215" i="3"/>
  <c r="CQ1214" i="3"/>
  <c r="CN1214" i="3"/>
  <c r="CO1214" i="3" s="1"/>
  <c r="CP1214" i="3" s="1"/>
  <c r="V1195" i="2"/>
  <c r="G1197" i="2"/>
  <c r="T1197" i="2"/>
  <c r="U1196" i="2"/>
  <c r="Z1196" i="2" s="1"/>
  <c r="E1199" i="2"/>
  <c r="F1198" i="2"/>
  <c r="I1198" i="2" s="1"/>
  <c r="G1194" i="1"/>
  <c r="H1194" i="1"/>
  <c r="J1193" i="1"/>
  <c r="K1193" i="1" s="1"/>
  <c r="D1196" i="1"/>
  <c r="E1196" i="1" s="1"/>
  <c r="I1196" i="1" s="1"/>
  <c r="F1195" i="1"/>
  <c r="CE1197" i="3" l="1"/>
  <c r="CF1197" i="3" s="1"/>
  <c r="CG1197" i="3" s="1"/>
  <c r="CD1197" i="3"/>
  <c r="BB1198" i="3"/>
  <c r="BQ1198" i="3"/>
  <c r="CC1198" i="3" s="1"/>
  <c r="BS1197" i="3"/>
  <c r="BT1197" i="3" s="1"/>
  <c r="BU1197" i="3" s="1"/>
  <c r="BR1197" i="3"/>
  <c r="BP1201" i="3"/>
  <c r="CB1201" i="3" s="1"/>
  <c r="BA1201" i="3"/>
  <c r="B1215" i="3"/>
  <c r="BC1198" i="3"/>
  <c r="BD1198" i="3"/>
  <c r="BE1198" i="3" s="1"/>
  <c r="BF1198" i="3" s="1"/>
  <c r="E1211" i="3"/>
  <c r="F1211" i="3" s="1"/>
  <c r="G1211" i="3" s="1"/>
  <c r="D1211" i="3"/>
  <c r="C1212" i="3"/>
  <c r="CM1216" i="3"/>
  <c r="CQ1215" i="3"/>
  <c r="CN1215" i="3"/>
  <c r="CO1215" i="3" s="1"/>
  <c r="CP1215" i="3" s="1"/>
  <c r="V1196" i="2"/>
  <c r="G1198" i="2"/>
  <c r="T1198" i="2"/>
  <c r="U1197" i="2"/>
  <c r="Z1197" i="2" s="1"/>
  <c r="E1200" i="2"/>
  <c r="F1199" i="2"/>
  <c r="I1199" i="2" s="1"/>
  <c r="H1195" i="1"/>
  <c r="G1195" i="1"/>
  <c r="J1194" i="1"/>
  <c r="K1194" i="1" s="1"/>
  <c r="D1197" i="1"/>
  <c r="E1197" i="1" s="1"/>
  <c r="I1197" i="1" s="1"/>
  <c r="F1196" i="1"/>
  <c r="CE1198" i="3" l="1"/>
  <c r="CF1198" i="3" s="1"/>
  <c r="CG1198" i="3" s="1"/>
  <c r="CD1198" i="3"/>
  <c r="BP1202" i="3"/>
  <c r="CB1202" i="3" s="1"/>
  <c r="B1216" i="3"/>
  <c r="BA1202" i="3"/>
  <c r="BB1199" i="3"/>
  <c r="BQ1199" i="3"/>
  <c r="CC1199" i="3" s="1"/>
  <c r="BS1198" i="3"/>
  <c r="BT1198" i="3" s="1"/>
  <c r="BU1198" i="3" s="1"/>
  <c r="BR1198" i="3"/>
  <c r="BC1199" i="3"/>
  <c r="BD1199" i="3"/>
  <c r="BE1199" i="3" s="1"/>
  <c r="BF1199" i="3" s="1"/>
  <c r="E1212" i="3"/>
  <c r="F1212" i="3" s="1"/>
  <c r="G1212" i="3" s="1"/>
  <c r="D1212" i="3"/>
  <c r="C1213" i="3"/>
  <c r="CM1217" i="3"/>
  <c r="CQ1216" i="3"/>
  <c r="CN1216" i="3"/>
  <c r="CO1216" i="3" s="1"/>
  <c r="CP1216" i="3" s="1"/>
  <c r="V1197" i="2"/>
  <c r="G1199" i="2"/>
  <c r="T1199" i="2"/>
  <c r="U1198" i="2"/>
  <c r="Z1198" i="2" s="1"/>
  <c r="E1201" i="2"/>
  <c r="F1201" i="2" s="1"/>
  <c r="I1201" i="2" s="1"/>
  <c r="F1200" i="2"/>
  <c r="I1200" i="2" s="1"/>
  <c r="J1195" i="1"/>
  <c r="K1195" i="1" s="1"/>
  <c r="H1196" i="1"/>
  <c r="G1196" i="1"/>
  <c r="D1198" i="1"/>
  <c r="E1198" i="1" s="1"/>
  <c r="I1198" i="1" s="1"/>
  <c r="F1197" i="1"/>
  <c r="CE1199" i="3" l="1"/>
  <c r="CF1199" i="3" s="1"/>
  <c r="CG1199" i="3" s="1"/>
  <c r="CD1199" i="3"/>
  <c r="BB1200" i="3"/>
  <c r="BQ1200" i="3"/>
  <c r="CC1200" i="3" s="1"/>
  <c r="BA1203" i="3"/>
  <c r="BP1203" i="3"/>
  <c r="CB1203" i="3" s="1"/>
  <c r="BS1199" i="3"/>
  <c r="BT1199" i="3" s="1"/>
  <c r="BU1199" i="3" s="1"/>
  <c r="BR1199" i="3"/>
  <c r="BD1200" i="3"/>
  <c r="BE1200" i="3" s="1"/>
  <c r="BF1200" i="3" s="1"/>
  <c r="BC1200" i="3"/>
  <c r="D1213" i="3"/>
  <c r="E1213" i="3"/>
  <c r="F1213" i="3" s="1"/>
  <c r="G1213" i="3" s="1"/>
  <c r="C1214" i="3"/>
  <c r="CM1218" i="3"/>
  <c r="CQ1217" i="3"/>
  <c r="CN1217" i="3"/>
  <c r="CO1217" i="3" s="1"/>
  <c r="CP1217" i="3" s="1"/>
  <c r="V1198" i="2"/>
  <c r="G1201" i="2"/>
  <c r="G1200" i="2"/>
  <c r="T1200" i="2"/>
  <c r="U1199" i="2"/>
  <c r="Z1199" i="2" s="1"/>
  <c r="J1196" i="1"/>
  <c r="K1196" i="1" s="1"/>
  <c r="H1197" i="1"/>
  <c r="G1197" i="1"/>
  <c r="D1199" i="1"/>
  <c r="E1199" i="1" s="1"/>
  <c r="I1199" i="1" s="1"/>
  <c r="F1198" i="1"/>
  <c r="CE1200" i="3" l="1"/>
  <c r="CF1200" i="3" s="1"/>
  <c r="CG1200" i="3" s="1"/>
  <c r="CD1200" i="3"/>
  <c r="BB1201" i="3"/>
  <c r="BQ1201" i="3"/>
  <c r="CC1201" i="3" s="1"/>
  <c r="BS1200" i="3"/>
  <c r="BT1200" i="3" s="1"/>
  <c r="BU1200" i="3" s="1"/>
  <c r="BR1200" i="3"/>
  <c r="BD1201" i="3"/>
  <c r="BE1201" i="3" s="1"/>
  <c r="BF1201" i="3" s="1"/>
  <c r="BC1201" i="3"/>
  <c r="D1214" i="3"/>
  <c r="E1214" i="3"/>
  <c r="F1214" i="3" s="1"/>
  <c r="G1214" i="3" s="1"/>
  <c r="C1215" i="3"/>
  <c r="CM1219" i="3"/>
  <c r="CQ1218" i="3"/>
  <c r="CN1218" i="3"/>
  <c r="CO1218" i="3" s="1"/>
  <c r="CP1218" i="3" s="1"/>
  <c r="V1199" i="2"/>
  <c r="T1201" i="2"/>
  <c r="U1201" i="2" s="1"/>
  <c r="Z1201" i="2" s="1"/>
  <c r="U1200" i="2"/>
  <c r="Z1200" i="2" s="1"/>
  <c r="J1197" i="1"/>
  <c r="K1197" i="1" s="1"/>
  <c r="H1198" i="1"/>
  <c r="G1198" i="1"/>
  <c r="D1200" i="1"/>
  <c r="E1200" i="1" s="1"/>
  <c r="I1200" i="1" s="1"/>
  <c r="F1199" i="1"/>
  <c r="CE1201" i="3" l="1"/>
  <c r="CF1201" i="3" s="1"/>
  <c r="CG1201" i="3" s="1"/>
  <c r="CD1201" i="3"/>
  <c r="BB1202" i="3"/>
  <c r="BQ1202" i="3"/>
  <c r="CC1202" i="3" s="1"/>
  <c r="BS1201" i="3"/>
  <c r="BT1201" i="3" s="1"/>
  <c r="BU1201" i="3" s="1"/>
  <c r="BR1201" i="3"/>
  <c r="BC1202" i="3"/>
  <c r="BD1202" i="3"/>
  <c r="BE1202" i="3" s="1"/>
  <c r="BF1202" i="3" s="1"/>
  <c r="D1215" i="3"/>
  <c r="E1215" i="3"/>
  <c r="F1215" i="3" s="1"/>
  <c r="G1215" i="3" s="1"/>
  <c r="C1216" i="3"/>
  <c r="CM1220" i="3"/>
  <c r="CQ1219" i="3"/>
  <c r="CN1219" i="3"/>
  <c r="CO1219" i="3" s="1"/>
  <c r="CP1219" i="3" s="1"/>
  <c r="V1200" i="2"/>
  <c r="V1201" i="2"/>
  <c r="J1198" i="1"/>
  <c r="K1198" i="1" s="1"/>
  <c r="H1199" i="1"/>
  <c r="G1199" i="1"/>
  <c r="D1201" i="1"/>
  <c r="F1200" i="1"/>
  <c r="CE1202" i="3" l="1"/>
  <c r="CF1202" i="3" s="1"/>
  <c r="CG1202" i="3" s="1"/>
  <c r="CD1202" i="3"/>
  <c r="BB1203" i="3"/>
  <c r="BQ1203" i="3"/>
  <c r="CC1203" i="3" s="1"/>
  <c r="BS1202" i="3"/>
  <c r="BT1202" i="3" s="1"/>
  <c r="BU1202" i="3" s="1"/>
  <c r="BR1202" i="3"/>
  <c r="BC1203" i="3"/>
  <c r="BD1203" i="3"/>
  <c r="BE1203" i="3" s="1"/>
  <c r="BF1203" i="3" s="1"/>
  <c r="D1216" i="3"/>
  <c r="E1216" i="3"/>
  <c r="F1216" i="3" s="1"/>
  <c r="G1216" i="3" s="1"/>
  <c r="CQ1220" i="3"/>
  <c r="CN1220" i="3"/>
  <c r="CO1220" i="3" s="1"/>
  <c r="CP1220" i="3" s="1"/>
  <c r="J1199" i="1"/>
  <c r="K1199" i="1" s="1"/>
  <c r="H1200" i="1"/>
  <c r="G1200" i="1"/>
  <c r="F1201" i="1"/>
  <c r="E1201" i="1"/>
  <c r="I1201" i="1" s="1"/>
  <c r="CE1203" i="3" l="1"/>
  <c r="CD1203" i="3"/>
  <c r="CF1203" i="3"/>
  <c r="CG1203" i="3" s="1"/>
  <c r="BS1203" i="3"/>
  <c r="BT1203" i="3" s="1"/>
  <c r="BU1203" i="3" s="1"/>
  <c r="BR1203" i="3"/>
  <c r="CR21" i="3"/>
  <c r="J1200" i="1"/>
  <c r="K1200" i="1" s="1"/>
  <c r="G1201" i="1"/>
  <c r="H1201" i="1"/>
  <c r="CS23" i="3" l="1"/>
  <c r="CS22" i="3"/>
  <c r="CS24" i="3"/>
  <c r="CS25" i="3"/>
  <c r="CS26" i="3"/>
  <c r="CS27" i="3"/>
  <c r="CS28" i="3"/>
  <c r="CS29" i="3"/>
  <c r="CS31" i="3"/>
  <c r="CS30" i="3"/>
  <c r="CS32" i="3"/>
  <c r="CS33" i="3"/>
  <c r="CS34" i="3"/>
  <c r="CS35" i="3"/>
  <c r="CS36" i="3"/>
  <c r="CS37" i="3"/>
  <c r="CS39" i="3"/>
  <c r="CS38" i="3"/>
  <c r="CS40" i="3"/>
  <c r="CS42" i="3"/>
  <c r="CS41" i="3"/>
  <c r="CS43" i="3"/>
  <c r="CS45" i="3"/>
  <c r="CS44" i="3"/>
  <c r="CS46" i="3"/>
  <c r="CS47" i="3"/>
  <c r="CS48" i="3"/>
  <c r="CS50" i="3"/>
  <c r="CS49" i="3"/>
  <c r="CS52" i="3"/>
  <c r="CS51" i="3"/>
  <c r="CS53" i="3"/>
  <c r="CS54" i="3"/>
  <c r="CS55" i="3"/>
  <c r="CS56" i="3"/>
  <c r="CS57" i="3"/>
  <c r="CS58" i="3"/>
  <c r="CS59" i="3"/>
  <c r="CS61" i="3"/>
  <c r="CS60" i="3"/>
  <c r="CS63" i="3"/>
  <c r="CS62" i="3"/>
  <c r="CS64" i="3"/>
  <c r="CS65" i="3"/>
  <c r="CS66" i="3"/>
  <c r="CS67" i="3"/>
  <c r="CS68" i="3"/>
  <c r="CS69" i="3"/>
  <c r="CS70" i="3"/>
  <c r="CS72" i="3"/>
  <c r="CS71" i="3"/>
  <c r="CS73" i="3"/>
  <c r="CS74" i="3"/>
  <c r="CS75" i="3"/>
  <c r="CS77" i="3"/>
  <c r="CS76" i="3"/>
  <c r="CS78" i="3"/>
  <c r="CS79" i="3"/>
  <c r="CS80" i="3"/>
  <c r="CS82" i="3"/>
  <c r="CS81" i="3"/>
  <c r="CS83" i="3"/>
  <c r="CS84" i="3"/>
  <c r="CS85" i="3"/>
  <c r="CS86" i="3"/>
  <c r="CS87" i="3"/>
  <c r="CS88" i="3"/>
  <c r="CS89" i="3"/>
  <c r="CS90" i="3"/>
  <c r="CS91" i="3"/>
  <c r="CS93" i="3"/>
  <c r="CS92" i="3"/>
  <c r="CS95" i="3"/>
  <c r="CS94" i="3"/>
  <c r="CS96" i="3"/>
  <c r="CS97" i="3"/>
  <c r="CS99" i="3"/>
  <c r="CS98" i="3"/>
  <c r="CS100" i="3"/>
  <c r="CS101" i="3"/>
  <c r="CS102" i="3"/>
  <c r="CS103" i="3"/>
  <c r="CS104" i="3"/>
  <c r="CS105" i="3"/>
  <c r="CS107" i="3"/>
  <c r="CS106" i="3"/>
  <c r="CS109" i="3"/>
  <c r="CS108" i="3"/>
  <c r="CS110" i="3"/>
  <c r="CS111" i="3"/>
  <c r="CS112" i="3"/>
  <c r="CS113" i="3"/>
  <c r="CS114" i="3"/>
  <c r="CS115" i="3"/>
  <c r="CS117" i="3"/>
  <c r="CS116" i="3"/>
  <c r="CS118" i="3"/>
  <c r="CS119" i="3"/>
  <c r="CS121" i="3"/>
  <c r="CS120" i="3"/>
  <c r="CS122" i="3"/>
  <c r="CS123" i="3"/>
  <c r="CS124" i="3"/>
  <c r="CS125" i="3"/>
  <c r="CS126" i="3"/>
  <c r="CS127" i="3"/>
  <c r="CS128" i="3"/>
  <c r="CS129" i="3"/>
  <c r="CS131" i="3"/>
  <c r="CS130" i="3"/>
  <c r="CS132" i="3"/>
  <c r="CS133" i="3"/>
  <c r="CS135" i="3"/>
  <c r="CS134" i="3"/>
  <c r="CS136" i="3"/>
  <c r="CS137" i="3"/>
  <c r="CS138" i="3"/>
  <c r="CS139" i="3"/>
  <c r="CS140" i="3"/>
  <c r="CS141" i="3"/>
  <c r="CS142" i="3"/>
  <c r="CS143" i="3"/>
  <c r="CS144" i="3"/>
  <c r="CS145" i="3"/>
  <c r="CS147" i="3"/>
  <c r="CS146" i="3"/>
  <c r="CS149" i="3"/>
  <c r="CS148" i="3"/>
  <c r="CS150" i="3"/>
  <c r="CS151" i="3"/>
  <c r="CS152" i="3"/>
  <c r="CS154" i="3"/>
  <c r="CS153" i="3"/>
  <c r="CS155" i="3"/>
  <c r="CS156" i="3"/>
  <c r="CS157" i="3"/>
  <c r="CS159" i="3"/>
  <c r="CS158" i="3"/>
  <c r="CS160" i="3"/>
  <c r="CS161" i="3"/>
  <c r="CS162" i="3"/>
  <c r="CS163" i="3"/>
  <c r="CS164" i="3"/>
  <c r="CS166" i="3"/>
  <c r="CS165" i="3"/>
  <c r="CS167" i="3"/>
  <c r="CS168" i="3"/>
  <c r="CS169" i="3"/>
  <c r="CS170" i="3"/>
  <c r="CS171" i="3"/>
  <c r="CS173" i="3"/>
  <c r="CS172" i="3"/>
  <c r="CS175" i="3"/>
  <c r="CS174" i="3"/>
  <c r="CS176" i="3"/>
  <c r="CS177" i="3"/>
  <c r="CS178" i="3"/>
  <c r="CS179" i="3"/>
  <c r="CS181" i="3"/>
  <c r="CS180" i="3"/>
  <c r="CS183" i="3"/>
  <c r="CS182" i="3"/>
  <c r="CS184" i="3"/>
  <c r="CS185" i="3"/>
  <c r="CS186" i="3"/>
  <c r="CS188" i="3"/>
  <c r="CS187" i="3"/>
  <c r="CS189" i="3"/>
  <c r="CS190" i="3"/>
  <c r="CS191" i="3"/>
  <c r="CS192" i="3"/>
  <c r="CS193" i="3"/>
  <c r="CS194" i="3"/>
  <c r="CS195" i="3"/>
  <c r="CS197" i="3"/>
  <c r="CS196" i="3"/>
  <c r="CS198" i="3"/>
  <c r="CS199" i="3"/>
  <c r="CS200" i="3"/>
  <c r="CS202" i="3"/>
  <c r="CS201" i="3"/>
  <c r="CS203" i="3"/>
  <c r="CS204" i="3"/>
  <c r="CS205" i="3"/>
  <c r="CS206" i="3"/>
  <c r="CS208" i="3"/>
  <c r="CS207" i="3"/>
  <c r="CS209" i="3"/>
  <c r="CS210" i="3"/>
  <c r="CS212" i="3"/>
  <c r="CS211" i="3"/>
  <c r="CS213" i="3"/>
  <c r="CS214" i="3"/>
  <c r="CS215" i="3"/>
  <c r="CS217" i="3"/>
  <c r="CS216" i="3"/>
  <c r="CS218" i="3"/>
  <c r="CS220" i="3"/>
  <c r="CS219" i="3"/>
  <c r="CS221" i="3"/>
  <c r="CS222" i="3"/>
  <c r="CS223" i="3"/>
  <c r="CS225" i="3"/>
  <c r="CS224" i="3"/>
  <c r="CS226" i="3"/>
  <c r="CS227" i="3"/>
  <c r="CS229" i="3"/>
  <c r="CS228" i="3"/>
  <c r="CS230" i="3"/>
  <c r="CS232" i="3"/>
  <c r="CS231" i="3"/>
  <c r="CS233" i="3"/>
  <c r="CS234" i="3"/>
  <c r="CS235" i="3"/>
  <c r="CS236" i="3"/>
  <c r="CS237" i="3"/>
  <c r="CS238" i="3"/>
  <c r="CS239" i="3"/>
  <c r="CS241" i="3"/>
  <c r="CS240" i="3"/>
  <c r="CS243" i="3"/>
  <c r="CS242" i="3"/>
  <c r="CS244" i="3"/>
  <c r="CS245" i="3"/>
  <c r="CS246" i="3"/>
  <c r="CS247" i="3"/>
  <c r="CS249" i="3"/>
  <c r="CS248" i="3"/>
  <c r="CS250" i="3"/>
  <c r="CS251" i="3"/>
  <c r="CS252" i="3"/>
  <c r="CS253" i="3"/>
  <c r="CS255" i="3"/>
  <c r="CS254" i="3"/>
  <c r="CS256" i="3"/>
  <c r="CS257" i="3"/>
  <c r="CS258" i="3"/>
  <c r="CS259" i="3"/>
  <c r="CS260" i="3"/>
  <c r="CS262" i="3"/>
  <c r="CS261" i="3"/>
  <c r="CS263" i="3"/>
  <c r="CS265" i="3"/>
  <c r="CS264" i="3"/>
  <c r="CS266" i="3"/>
  <c r="CS267" i="3"/>
  <c r="CS268" i="3"/>
  <c r="CS269" i="3"/>
  <c r="CS270" i="3"/>
  <c r="CS271" i="3"/>
  <c r="CS272" i="3"/>
  <c r="CS273" i="3"/>
  <c r="CS275" i="3"/>
  <c r="CS274" i="3"/>
  <c r="CS277" i="3"/>
  <c r="CS276" i="3"/>
  <c r="CS279" i="3"/>
  <c r="CS278" i="3"/>
  <c r="CS280" i="3"/>
  <c r="CS281" i="3"/>
  <c r="CS283" i="3"/>
  <c r="CS282" i="3"/>
  <c r="CS284" i="3"/>
  <c r="CS285" i="3"/>
  <c r="CS286" i="3"/>
  <c r="CS287" i="3"/>
  <c r="CS288" i="3"/>
  <c r="CS289" i="3"/>
  <c r="CS291" i="3"/>
  <c r="CS290" i="3"/>
  <c r="CS292" i="3"/>
  <c r="CS294" i="3"/>
  <c r="CS293" i="3"/>
  <c r="CS295" i="3"/>
  <c r="CS296" i="3"/>
  <c r="CS297" i="3"/>
  <c r="CS299" i="3"/>
  <c r="CS298" i="3"/>
  <c r="CS300" i="3"/>
  <c r="CS301" i="3"/>
  <c r="CS302" i="3"/>
  <c r="CS303" i="3"/>
  <c r="CS304" i="3"/>
  <c r="CS305" i="3"/>
  <c r="CS306" i="3"/>
  <c r="CS307" i="3"/>
  <c r="CS308" i="3"/>
  <c r="CS309" i="3"/>
  <c r="CS310" i="3"/>
  <c r="CS311" i="3"/>
  <c r="CS313" i="3"/>
  <c r="CS312" i="3"/>
  <c r="CS314" i="3"/>
  <c r="CS315" i="3"/>
  <c r="CS316" i="3"/>
  <c r="CS318" i="3"/>
  <c r="CS317" i="3"/>
  <c r="CS319" i="3"/>
  <c r="CS320" i="3"/>
  <c r="CS321" i="3"/>
  <c r="CS322" i="3"/>
  <c r="CS324" i="3"/>
  <c r="CS323" i="3"/>
  <c r="CS325" i="3"/>
  <c r="CS326" i="3"/>
  <c r="CS327" i="3"/>
  <c r="CS328" i="3"/>
  <c r="CS329" i="3"/>
  <c r="CS330" i="3"/>
  <c r="CS331" i="3"/>
  <c r="CS332" i="3"/>
  <c r="CS334" i="3"/>
  <c r="CS333" i="3"/>
  <c r="CS335" i="3"/>
  <c r="CS337" i="3"/>
  <c r="CS336" i="3"/>
  <c r="CS338" i="3"/>
  <c r="CS339" i="3"/>
  <c r="CS340" i="3"/>
  <c r="CS341" i="3"/>
  <c r="CS342" i="3"/>
  <c r="CS344" i="3"/>
  <c r="CS343" i="3"/>
  <c r="CS345" i="3"/>
  <c r="CS346" i="3"/>
  <c r="CS347" i="3"/>
  <c r="CS348" i="3"/>
  <c r="CS349" i="3"/>
  <c r="CS350" i="3"/>
  <c r="CS351" i="3"/>
  <c r="CS353" i="3"/>
  <c r="CS352" i="3"/>
  <c r="CS354" i="3"/>
  <c r="CS355" i="3"/>
  <c r="CS356" i="3"/>
  <c r="CS357" i="3"/>
  <c r="CS358" i="3"/>
  <c r="CS359" i="3"/>
  <c r="CS360" i="3"/>
  <c r="CS362" i="3"/>
  <c r="CS361" i="3"/>
  <c r="CS363" i="3"/>
  <c r="CS364" i="3"/>
  <c r="CS366" i="3"/>
  <c r="CS365" i="3"/>
  <c r="CS367" i="3"/>
  <c r="CS368" i="3"/>
  <c r="CS370" i="3"/>
  <c r="CS369" i="3"/>
  <c r="CS372" i="3"/>
  <c r="CS371" i="3"/>
  <c r="CS373" i="3"/>
  <c r="CS375" i="3"/>
  <c r="CS374" i="3"/>
  <c r="CS376" i="3"/>
  <c r="CS377" i="3"/>
  <c r="CS378" i="3"/>
  <c r="CS379" i="3"/>
  <c r="CS381" i="3"/>
  <c r="CS380" i="3"/>
  <c r="CS382" i="3"/>
  <c r="CS383" i="3"/>
  <c r="CS384" i="3"/>
  <c r="CS385" i="3"/>
  <c r="CS386" i="3"/>
  <c r="CS387" i="3"/>
  <c r="CS388" i="3"/>
  <c r="CS389" i="3"/>
  <c r="CS390" i="3"/>
  <c r="CS391" i="3"/>
  <c r="CS392" i="3"/>
  <c r="CS393" i="3"/>
  <c r="CS394" i="3"/>
  <c r="CS396" i="3"/>
  <c r="CS395" i="3"/>
  <c r="CS397" i="3"/>
  <c r="CS398" i="3"/>
  <c r="CS400" i="3"/>
  <c r="CS399" i="3"/>
  <c r="CS401" i="3"/>
  <c r="CS403" i="3"/>
  <c r="CS402" i="3"/>
  <c r="CS404" i="3"/>
  <c r="CS405" i="3"/>
  <c r="CS406" i="3"/>
  <c r="CS407" i="3"/>
  <c r="CS408" i="3"/>
  <c r="CS409" i="3"/>
  <c r="CS411" i="3"/>
  <c r="CS410" i="3"/>
  <c r="CS412" i="3"/>
  <c r="CS414" i="3"/>
  <c r="CS413" i="3"/>
  <c r="CS415" i="3"/>
  <c r="CS416" i="3"/>
  <c r="CS417" i="3"/>
  <c r="CS418" i="3"/>
  <c r="CS419" i="3"/>
  <c r="CS421" i="3"/>
  <c r="CS420" i="3"/>
  <c r="CS422" i="3"/>
  <c r="CS423" i="3"/>
  <c r="CS424" i="3"/>
  <c r="CS426" i="3"/>
  <c r="CS425" i="3"/>
  <c r="CS427" i="3"/>
  <c r="CS428" i="3"/>
  <c r="CS430" i="3"/>
  <c r="CS429" i="3"/>
  <c r="CS431" i="3"/>
  <c r="CS432" i="3"/>
  <c r="CS433" i="3"/>
  <c r="CS434" i="3"/>
  <c r="CS436" i="3"/>
  <c r="CS435" i="3"/>
  <c r="CS437" i="3"/>
  <c r="CS438" i="3"/>
  <c r="CS439" i="3"/>
  <c r="CS440" i="3"/>
  <c r="CS442" i="3"/>
  <c r="CS441" i="3"/>
  <c r="CS443" i="3"/>
  <c r="CS445" i="3"/>
  <c r="CS444" i="3"/>
  <c r="CS446" i="3"/>
  <c r="CS447" i="3"/>
  <c r="CS449" i="3"/>
  <c r="CS448" i="3"/>
  <c r="CS450" i="3"/>
  <c r="CS451" i="3"/>
  <c r="CS452" i="3"/>
  <c r="CS454" i="3"/>
  <c r="CS453" i="3"/>
  <c r="CS455" i="3"/>
  <c r="CS457" i="3"/>
  <c r="CS456" i="3"/>
  <c r="CS458" i="3"/>
  <c r="CS459" i="3"/>
  <c r="CS460" i="3"/>
  <c r="CS461" i="3"/>
  <c r="CS462" i="3"/>
  <c r="CS463" i="3"/>
  <c r="CS464" i="3"/>
  <c r="CS465" i="3"/>
  <c r="CS466" i="3"/>
  <c r="CS467" i="3"/>
  <c r="CS469" i="3"/>
  <c r="CS468" i="3"/>
  <c r="CS470" i="3"/>
  <c r="CS471" i="3"/>
  <c r="CS472" i="3"/>
  <c r="CS473" i="3"/>
  <c r="CS474" i="3"/>
  <c r="CS475" i="3"/>
  <c r="CS476" i="3"/>
  <c r="CS477" i="3"/>
  <c r="CS478" i="3"/>
  <c r="CS479" i="3"/>
  <c r="CS480" i="3"/>
  <c r="CS481" i="3"/>
  <c r="CS482" i="3"/>
  <c r="CS483" i="3"/>
  <c r="CS484" i="3"/>
  <c r="CS485" i="3"/>
  <c r="CS487" i="3"/>
  <c r="CS486" i="3"/>
  <c r="CS488" i="3"/>
  <c r="CS489" i="3"/>
  <c r="CS491" i="3"/>
  <c r="CS490" i="3"/>
  <c r="CS492" i="3"/>
  <c r="CS493" i="3"/>
  <c r="CS494" i="3"/>
  <c r="CS495" i="3"/>
  <c r="CS497" i="3"/>
  <c r="CS496" i="3"/>
  <c r="CS499" i="3"/>
  <c r="CS498" i="3"/>
  <c r="CS500" i="3"/>
  <c r="CS501" i="3"/>
  <c r="CS502" i="3"/>
  <c r="CS503" i="3"/>
  <c r="CS504" i="3"/>
  <c r="CS505" i="3"/>
  <c r="CS506" i="3"/>
  <c r="CS507" i="3"/>
  <c r="CS508" i="3"/>
  <c r="CS509" i="3"/>
  <c r="CS510" i="3"/>
  <c r="CS511" i="3"/>
  <c r="CS512" i="3"/>
  <c r="CS513" i="3"/>
  <c r="CS514" i="3"/>
  <c r="CS515" i="3"/>
  <c r="CS516" i="3"/>
  <c r="CS517" i="3"/>
  <c r="CS518" i="3"/>
  <c r="CS519" i="3"/>
  <c r="CS520" i="3"/>
  <c r="CS521" i="3"/>
  <c r="CS522" i="3"/>
  <c r="CS523" i="3"/>
  <c r="CS524" i="3"/>
  <c r="CS525" i="3"/>
  <c r="CS526" i="3"/>
  <c r="CS527" i="3"/>
  <c r="CS528" i="3"/>
  <c r="CS529" i="3"/>
  <c r="CS530" i="3"/>
  <c r="CS531" i="3"/>
  <c r="CS532" i="3"/>
  <c r="CS533" i="3"/>
  <c r="CS534" i="3"/>
  <c r="CS535" i="3"/>
  <c r="CS536" i="3"/>
  <c r="CS537" i="3"/>
  <c r="CS538" i="3"/>
  <c r="CS539" i="3"/>
  <c r="CS540" i="3"/>
  <c r="CS541" i="3"/>
  <c r="CS542" i="3"/>
  <c r="CS543" i="3"/>
  <c r="CS544" i="3"/>
  <c r="CS545" i="3"/>
  <c r="CS546" i="3"/>
  <c r="CS547" i="3"/>
  <c r="CS548" i="3"/>
  <c r="CS549" i="3"/>
  <c r="CS550" i="3"/>
  <c r="CS551" i="3"/>
  <c r="CS552" i="3"/>
  <c r="CS553" i="3"/>
  <c r="CS554" i="3"/>
  <c r="CS555" i="3"/>
  <c r="CS556" i="3"/>
  <c r="CS557" i="3"/>
  <c r="CS558" i="3"/>
  <c r="CS559" i="3"/>
  <c r="CS560" i="3"/>
  <c r="CS561" i="3"/>
  <c r="CS562" i="3"/>
  <c r="CS563" i="3"/>
  <c r="CS564" i="3"/>
  <c r="CS565" i="3"/>
  <c r="CS566" i="3"/>
  <c r="CS567" i="3"/>
  <c r="CS568" i="3"/>
  <c r="CS569" i="3"/>
  <c r="CS570" i="3"/>
  <c r="CS571" i="3"/>
  <c r="CS572" i="3"/>
  <c r="CS573" i="3"/>
  <c r="CS574" i="3"/>
  <c r="CS575" i="3"/>
  <c r="CS576" i="3"/>
  <c r="CS577" i="3"/>
  <c r="CS578" i="3"/>
  <c r="CS579" i="3"/>
  <c r="CS580" i="3"/>
  <c r="CS581" i="3"/>
  <c r="CS582" i="3"/>
  <c r="CS583" i="3"/>
  <c r="CS584" i="3"/>
  <c r="CS585" i="3"/>
  <c r="CS586" i="3"/>
  <c r="CS587" i="3"/>
  <c r="CS588" i="3"/>
  <c r="CS589" i="3"/>
  <c r="CS590" i="3"/>
  <c r="CS591" i="3"/>
  <c r="CS592" i="3"/>
  <c r="CS593" i="3"/>
  <c r="CS594" i="3"/>
  <c r="CS595" i="3"/>
  <c r="CS596" i="3"/>
  <c r="CS597" i="3"/>
  <c r="CS598" i="3"/>
  <c r="CS599" i="3"/>
  <c r="CS600" i="3"/>
  <c r="CS601" i="3"/>
  <c r="CS602" i="3"/>
  <c r="CS603" i="3"/>
  <c r="CS604" i="3"/>
  <c r="CS605" i="3"/>
  <c r="CS606" i="3"/>
  <c r="CS607" i="3"/>
  <c r="CS608" i="3"/>
  <c r="CS609" i="3"/>
  <c r="CS610" i="3"/>
  <c r="CS611" i="3"/>
  <c r="CS612" i="3"/>
  <c r="CS613" i="3"/>
  <c r="CS614" i="3"/>
  <c r="CS615" i="3"/>
  <c r="CS616" i="3"/>
  <c r="CS617" i="3"/>
  <c r="CS618" i="3"/>
  <c r="CS619" i="3"/>
  <c r="CS620" i="3"/>
  <c r="CS621" i="3"/>
  <c r="CS622" i="3"/>
  <c r="CS623" i="3"/>
  <c r="CS624" i="3"/>
  <c r="CS625" i="3"/>
  <c r="CS626" i="3"/>
  <c r="CS627" i="3"/>
  <c r="CS628" i="3"/>
  <c r="CS629" i="3"/>
  <c r="CS630" i="3"/>
  <c r="CS631" i="3"/>
  <c r="CS632" i="3"/>
  <c r="CS633" i="3"/>
  <c r="CS634" i="3"/>
  <c r="CS635" i="3"/>
  <c r="CS636" i="3"/>
  <c r="CS637" i="3"/>
  <c r="CS638" i="3"/>
  <c r="CS639" i="3"/>
  <c r="CS640" i="3"/>
  <c r="CS641" i="3"/>
  <c r="CS642" i="3"/>
  <c r="CS643" i="3"/>
  <c r="CS644" i="3"/>
  <c r="CS645" i="3"/>
  <c r="CS646" i="3"/>
  <c r="CS647" i="3"/>
  <c r="CS648" i="3"/>
  <c r="CS649" i="3"/>
  <c r="CS650" i="3"/>
  <c r="CS651" i="3"/>
  <c r="CS652" i="3"/>
  <c r="CS653" i="3"/>
  <c r="CS654" i="3"/>
  <c r="CS655" i="3"/>
  <c r="CS656" i="3"/>
  <c r="CS657" i="3"/>
  <c r="CS658" i="3"/>
  <c r="CS659" i="3"/>
  <c r="CS660" i="3"/>
  <c r="CS661" i="3"/>
  <c r="CS662" i="3"/>
  <c r="CS663" i="3"/>
  <c r="CS664" i="3"/>
  <c r="CS665" i="3"/>
  <c r="CS666" i="3"/>
  <c r="CS667" i="3"/>
  <c r="CS668" i="3"/>
  <c r="CS669" i="3"/>
  <c r="CS670" i="3"/>
  <c r="CS671" i="3"/>
  <c r="CS672" i="3"/>
  <c r="CS673" i="3"/>
  <c r="CS674" i="3"/>
  <c r="CS675" i="3"/>
  <c r="CS676" i="3"/>
  <c r="CS677" i="3"/>
  <c r="CS678" i="3"/>
  <c r="CS679" i="3"/>
  <c r="CS680" i="3"/>
  <c r="CS681" i="3"/>
  <c r="CS682" i="3"/>
  <c r="CS683" i="3"/>
  <c r="CS684" i="3"/>
  <c r="CS685" i="3"/>
  <c r="CS686" i="3"/>
  <c r="CS687" i="3"/>
  <c r="CS688" i="3"/>
  <c r="CS689" i="3"/>
  <c r="CS690" i="3"/>
  <c r="CS691" i="3"/>
  <c r="CS692" i="3"/>
  <c r="CS693" i="3"/>
  <c r="CS694" i="3"/>
  <c r="CS695" i="3"/>
  <c r="CS696" i="3"/>
  <c r="CS697" i="3"/>
  <c r="CS698" i="3"/>
  <c r="CS699" i="3"/>
  <c r="CS700" i="3"/>
  <c r="CS701" i="3"/>
  <c r="CS702" i="3"/>
  <c r="CS703" i="3"/>
  <c r="CS704" i="3"/>
  <c r="CS705" i="3"/>
  <c r="CS706" i="3"/>
  <c r="CS707" i="3"/>
  <c r="CS708" i="3"/>
  <c r="CS709" i="3"/>
  <c r="CS710" i="3"/>
  <c r="CS711" i="3"/>
  <c r="CS712" i="3"/>
  <c r="CS713" i="3"/>
  <c r="CS714" i="3"/>
  <c r="CS715" i="3"/>
  <c r="CS716" i="3"/>
  <c r="CS717" i="3"/>
  <c r="CS718" i="3"/>
  <c r="CS719" i="3"/>
  <c r="CS720" i="3"/>
  <c r="CS721" i="3"/>
  <c r="CS722" i="3"/>
  <c r="CS723" i="3"/>
  <c r="CS724" i="3"/>
  <c r="CS725" i="3"/>
  <c r="CS726" i="3"/>
  <c r="CS727" i="3"/>
  <c r="CS728" i="3"/>
  <c r="CS729" i="3"/>
  <c r="CS730" i="3"/>
  <c r="CS731" i="3"/>
  <c r="CS732" i="3"/>
  <c r="CS733" i="3"/>
  <c r="CS734" i="3"/>
  <c r="CS735" i="3"/>
  <c r="CS736" i="3"/>
  <c r="CS737" i="3"/>
  <c r="CS738" i="3"/>
  <c r="CS739" i="3"/>
  <c r="CS740" i="3"/>
  <c r="CS741" i="3"/>
  <c r="CS742" i="3"/>
  <c r="CS743" i="3"/>
  <c r="CS744" i="3"/>
  <c r="CS745" i="3"/>
  <c r="CS746" i="3"/>
  <c r="CS747" i="3"/>
  <c r="CS748" i="3"/>
  <c r="CS749" i="3"/>
  <c r="CS750" i="3"/>
  <c r="CS751" i="3"/>
  <c r="CS752" i="3"/>
  <c r="CS753" i="3"/>
  <c r="CS754" i="3"/>
  <c r="CS755" i="3"/>
  <c r="CS756" i="3"/>
  <c r="CS757" i="3"/>
  <c r="CS758" i="3"/>
  <c r="CS759" i="3"/>
  <c r="CS760" i="3"/>
  <c r="CS761" i="3"/>
  <c r="CS762" i="3"/>
  <c r="CS763" i="3"/>
  <c r="CS764" i="3"/>
  <c r="CS765" i="3"/>
  <c r="CS766" i="3"/>
  <c r="CS767" i="3"/>
  <c r="CS768" i="3"/>
  <c r="CS769" i="3"/>
  <c r="CS770" i="3"/>
  <c r="CS771" i="3"/>
  <c r="CS772" i="3"/>
  <c r="CS773" i="3"/>
  <c r="CS774" i="3"/>
  <c r="CS775" i="3"/>
  <c r="CS776" i="3"/>
  <c r="CS777" i="3"/>
  <c r="CS778" i="3"/>
  <c r="CS779" i="3"/>
  <c r="CS780" i="3"/>
  <c r="CS781" i="3"/>
  <c r="CS782" i="3"/>
  <c r="CS783" i="3"/>
  <c r="CS784" i="3"/>
  <c r="CS785" i="3"/>
  <c r="CS786" i="3"/>
  <c r="CS787" i="3"/>
  <c r="CS788" i="3"/>
  <c r="CS789" i="3"/>
  <c r="CS790" i="3"/>
  <c r="CS791" i="3"/>
  <c r="CS792" i="3"/>
  <c r="CS793" i="3"/>
  <c r="CS794" i="3"/>
  <c r="CS795" i="3"/>
  <c r="CS796" i="3"/>
  <c r="CS797" i="3"/>
  <c r="CS798" i="3"/>
  <c r="CS799" i="3"/>
  <c r="CS800" i="3"/>
  <c r="CS801" i="3"/>
  <c r="CS802" i="3"/>
  <c r="CS803" i="3"/>
  <c r="CS804" i="3"/>
  <c r="CS805" i="3"/>
  <c r="CS806" i="3"/>
  <c r="CS807" i="3"/>
  <c r="CS808" i="3"/>
  <c r="CS809" i="3"/>
  <c r="CS810" i="3"/>
  <c r="CS811" i="3"/>
  <c r="CS812" i="3"/>
  <c r="CS813" i="3"/>
  <c r="CS814" i="3"/>
  <c r="CS815" i="3"/>
  <c r="CS816" i="3"/>
  <c r="CS817" i="3"/>
  <c r="CS818" i="3"/>
  <c r="CS819" i="3"/>
  <c r="CS820" i="3"/>
  <c r="CS821" i="3"/>
  <c r="CS822" i="3"/>
  <c r="CS823" i="3"/>
  <c r="CS824" i="3"/>
  <c r="CS825" i="3"/>
  <c r="CS826" i="3"/>
  <c r="CS827" i="3"/>
  <c r="CS828" i="3"/>
  <c r="CS829" i="3"/>
  <c r="CS830" i="3"/>
  <c r="CS831" i="3"/>
  <c r="CS832" i="3"/>
  <c r="CS833" i="3"/>
  <c r="CS834" i="3"/>
  <c r="CS835" i="3"/>
  <c r="CS836" i="3"/>
  <c r="CS837" i="3"/>
  <c r="CS838" i="3"/>
  <c r="CS839" i="3"/>
  <c r="CS840" i="3"/>
  <c r="CS841" i="3"/>
  <c r="CS842" i="3"/>
  <c r="CS843" i="3"/>
  <c r="CS844" i="3"/>
  <c r="CS845" i="3"/>
  <c r="CS846" i="3"/>
  <c r="CS847" i="3"/>
  <c r="CS848" i="3"/>
  <c r="CS849" i="3"/>
  <c r="CS850" i="3"/>
  <c r="CS851" i="3"/>
  <c r="CS852" i="3"/>
  <c r="CS853" i="3"/>
  <c r="CS854" i="3"/>
  <c r="CS855" i="3"/>
  <c r="CS856" i="3"/>
  <c r="CS857" i="3"/>
  <c r="CS858" i="3"/>
  <c r="CS859" i="3"/>
  <c r="CS860" i="3"/>
  <c r="CS861" i="3"/>
  <c r="CS862" i="3"/>
  <c r="CS863" i="3"/>
  <c r="CS864" i="3"/>
  <c r="CS865" i="3"/>
  <c r="CS866" i="3"/>
  <c r="CS867" i="3"/>
  <c r="CS868" i="3"/>
  <c r="CS869" i="3"/>
  <c r="CS870" i="3"/>
  <c r="CS871" i="3"/>
  <c r="CS872" i="3"/>
  <c r="CS873" i="3"/>
  <c r="CS874" i="3"/>
  <c r="CS875" i="3"/>
  <c r="CS876" i="3"/>
  <c r="CS877" i="3"/>
  <c r="CS878" i="3"/>
  <c r="CS879" i="3"/>
  <c r="CS880" i="3"/>
  <c r="CS881" i="3"/>
  <c r="CS882" i="3"/>
  <c r="CS883" i="3"/>
  <c r="CS884" i="3"/>
  <c r="CS885" i="3"/>
  <c r="CS886" i="3"/>
  <c r="CS887" i="3"/>
  <c r="CS888" i="3"/>
  <c r="CS889" i="3"/>
  <c r="CS890" i="3"/>
  <c r="CS891" i="3"/>
  <c r="CS892" i="3"/>
  <c r="CS893" i="3"/>
  <c r="CS894" i="3"/>
  <c r="CS895" i="3"/>
  <c r="CS896" i="3"/>
  <c r="CS897" i="3"/>
  <c r="CS898" i="3"/>
  <c r="CS899" i="3"/>
  <c r="CS900" i="3"/>
  <c r="CS901" i="3"/>
  <c r="CS902" i="3"/>
  <c r="CS903" i="3"/>
  <c r="CS904" i="3"/>
  <c r="CS905" i="3"/>
  <c r="CS906" i="3"/>
  <c r="CS907" i="3"/>
  <c r="CS908" i="3"/>
  <c r="CS909" i="3"/>
  <c r="CS910" i="3"/>
  <c r="CS911" i="3"/>
  <c r="CS912" i="3"/>
  <c r="CS913" i="3"/>
  <c r="CS914" i="3"/>
  <c r="CS915" i="3"/>
  <c r="CS916" i="3"/>
  <c r="CS917" i="3"/>
  <c r="CS918" i="3"/>
  <c r="CS919" i="3"/>
  <c r="CS920" i="3"/>
  <c r="CS921" i="3"/>
  <c r="CS922" i="3"/>
  <c r="CS923" i="3"/>
  <c r="CS924" i="3"/>
  <c r="CS925" i="3"/>
  <c r="CS926" i="3"/>
  <c r="CS927" i="3"/>
  <c r="CS928" i="3"/>
  <c r="CS929" i="3"/>
  <c r="CS930" i="3"/>
  <c r="CS931" i="3"/>
  <c r="CS932" i="3"/>
  <c r="CS933" i="3"/>
  <c r="CS934" i="3"/>
  <c r="CS935" i="3"/>
  <c r="CS936" i="3"/>
  <c r="CS937" i="3"/>
  <c r="CS938" i="3"/>
  <c r="CS939" i="3"/>
  <c r="CS940" i="3"/>
  <c r="CS941" i="3"/>
  <c r="CS942" i="3"/>
  <c r="CS943" i="3"/>
  <c r="CS944" i="3"/>
  <c r="CS945" i="3"/>
  <c r="CS946" i="3"/>
  <c r="CS947" i="3"/>
  <c r="CS948" i="3"/>
  <c r="CS949" i="3"/>
  <c r="CS950" i="3"/>
  <c r="CS951" i="3"/>
  <c r="CS952" i="3"/>
  <c r="CS953" i="3"/>
  <c r="CS954" i="3"/>
  <c r="CS955" i="3"/>
  <c r="CS956" i="3"/>
  <c r="CS957" i="3"/>
  <c r="CS958" i="3"/>
  <c r="CS959" i="3"/>
  <c r="CS960" i="3"/>
  <c r="CS961" i="3"/>
  <c r="CS962" i="3"/>
  <c r="CS963" i="3"/>
  <c r="CS964" i="3"/>
  <c r="CS965" i="3"/>
  <c r="CS966" i="3"/>
  <c r="CS967" i="3"/>
  <c r="CS968" i="3"/>
  <c r="CS969" i="3"/>
  <c r="CS970" i="3"/>
  <c r="CS971" i="3"/>
  <c r="CS972" i="3"/>
  <c r="CS973" i="3"/>
  <c r="CS974" i="3"/>
  <c r="CS975" i="3"/>
  <c r="CS976" i="3"/>
  <c r="CS977" i="3"/>
  <c r="CS978" i="3"/>
  <c r="CS979" i="3"/>
  <c r="CS980" i="3"/>
  <c r="CS981" i="3"/>
  <c r="CS982" i="3"/>
  <c r="CS983" i="3"/>
  <c r="CS984" i="3"/>
  <c r="CS985" i="3"/>
  <c r="CS986" i="3"/>
  <c r="CS987" i="3"/>
  <c r="CS988" i="3"/>
  <c r="CS989" i="3"/>
  <c r="CS990" i="3"/>
  <c r="CS991" i="3"/>
  <c r="CS992" i="3"/>
  <c r="CS993" i="3"/>
  <c r="CS994" i="3"/>
  <c r="CS995" i="3"/>
  <c r="CS996" i="3"/>
  <c r="CS997" i="3"/>
  <c r="CS998" i="3"/>
  <c r="CS999" i="3"/>
  <c r="CS1000" i="3"/>
  <c r="CS1001" i="3"/>
  <c r="CS1002" i="3"/>
  <c r="CS1003" i="3"/>
  <c r="CS1004" i="3"/>
  <c r="CS1005" i="3"/>
  <c r="CS1006" i="3"/>
  <c r="CS1007" i="3"/>
  <c r="CS1008" i="3"/>
  <c r="CS1009" i="3"/>
  <c r="CS1010" i="3"/>
  <c r="CS1011" i="3"/>
  <c r="CS1012" i="3"/>
  <c r="CS1013" i="3"/>
  <c r="CS1014" i="3"/>
  <c r="CS1015" i="3"/>
  <c r="CS1016" i="3"/>
  <c r="CS1017" i="3"/>
  <c r="CS1018" i="3"/>
  <c r="CS1019" i="3"/>
  <c r="CS1020" i="3"/>
  <c r="CS1021" i="3"/>
  <c r="CS1022" i="3"/>
  <c r="CS1023" i="3"/>
  <c r="CS1024" i="3"/>
  <c r="CS1025" i="3"/>
  <c r="CS1026" i="3"/>
  <c r="CS1027" i="3"/>
  <c r="CS1028" i="3"/>
  <c r="CS1029" i="3"/>
  <c r="CS1030" i="3"/>
  <c r="CS1031" i="3"/>
  <c r="CS1032" i="3"/>
  <c r="CS1033" i="3"/>
  <c r="CS1034" i="3"/>
  <c r="CS1035" i="3"/>
  <c r="CS1036" i="3"/>
  <c r="CS1037" i="3"/>
  <c r="CS1038" i="3"/>
  <c r="CS1039" i="3"/>
  <c r="CS1040" i="3"/>
  <c r="CS1041" i="3"/>
  <c r="CS1042" i="3"/>
  <c r="CS1043" i="3"/>
  <c r="CS1044" i="3"/>
  <c r="CS1045" i="3"/>
  <c r="CS1046" i="3"/>
  <c r="CS1047" i="3"/>
  <c r="CS1048" i="3"/>
  <c r="CS1049" i="3"/>
  <c r="CS1050" i="3"/>
  <c r="CS1051" i="3"/>
  <c r="CS1052" i="3"/>
  <c r="CS1053" i="3"/>
  <c r="CS1054" i="3"/>
  <c r="CS1055" i="3"/>
  <c r="CS1056" i="3"/>
  <c r="CS1057" i="3"/>
  <c r="CS1058" i="3"/>
  <c r="CS1059" i="3"/>
  <c r="CS1060" i="3"/>
  <c r="CS1061" i="3"/>
  <c r="CS1062" i="3"/>
  <c r="CS1063" i="3"/>
  <c r="CS1064" i="3"/>
  <c r="CS1065" i="3"/>
  <c r="CS1066" i="3"/>
  <c r="CS1067" i="3"/>
  <c r="CS1068" i="3"/>
  <c r="CS1069" i="3"/>
  <c r="CS1070" i="3"/>
  <c r="CS1071" i="3"/>
  <c r="CS1072" i="3"/>
  <c r="CS1073" i="3"/>
  <c r="CS1074" i="3"/>
  <c r="CS1075" i="3"/>
  <c r="CS1076" i="3"/>
  <c r="CS1077" i="3"/>
  <c r="CS1078" i="3"/>
  <c r="CS1079" i="3"/>
  <c r="CS1080" i="3"/>
  <c r="CS1081" i="3"/>
  <c r="CS1082" i="3"/>
  <c r="CS1083" i="3"/>
  <c r="CS1084" i="3"/>
  <c r="CS1085" i="3"/>
  <c r="CS1086" i="3"/>
  <c r="CS1087" i="3"/>
  <c r="CS1088" i="3"/>
  <c r="CS1089" i="3"/>
  <c r="CS1090" i="3"/>
  <c r="CS1091" i="3"/>
  <c r="CS1092" i="3"/>
  <c r="CS1093" i="3"/>
  <c r="CS1094" i="3"/>
  <c r="CS1095" i="3"/>
  <c r="CS1096" i="3"/>
  <c r="CS1097" i="3"/>
  <c r="CS1098" i="3"/>
  <c r="CS1099" i="3"/>
  <c r="CS1100" i="3"/>
  <c r="CS1101" i="3"/>
  <c r="CS1102" i="3"/>
  <c r="CS1103" i="3"/>
  <c r="CS1104" i="3"/>
  <c r="CS1105" i="3"/>
  <c r="CS1106" i="3"/>
  <c r="CS1107" i="3"/>
  <c r="CS1108" i="3"/>
  <c r="CS1109" i="3"/>
  <c r="CS1110" i="3"/>
  <c r="CS1111" i="3"/>
  <c r="CS1112" i="3"/>
  <c r="CS1113" i="3"/>
  <c r="CS1114" i="3"/>
  <c r="CS1115" i="3"/>
  <c r="CS1116" i="3"/>
  <c r="CS1117" i="3"/>
  <c r="CS1118" i="3"/>
  <c r="CS1119" i="3"/>
  <c r="CS1120" i="3"/>
  <c r="CS1121" i="3"/>
  <c r="CS1122" i="3"/>
  <c r="CS1123" i="3"/>
  <c r="CS1124" i="3"/>
  <c r="CS1125" i="3"/>
  <c r="CS1126" i="3"/>
  <c r="CS1127" i="3"/>
  <c r="CS1128" i="3"/>
  <c r="CS1129" i="3"/>
  <c r="CS1130" i="3"/>
  <c r="CS1131" i="3"/>
  <c r="CS1132" i="3"/>
  <c r="CS1133" i="3"/>
  <c r="CS1134" i="3"/>
  <c r="CS1135" i="3"/>
  <c r="CS1136" i="3"/>
  <c r="CS1137" i="3"/>
  <c r="CS1138" i="3"/>
  <c r="CS1139" i="3"/>
  <c r="CS1140" i="3"/>
  <c r="CS1141" i="3"/>
  <c r="CS1142" i="3"/>
  <c r="CS1143" i="3"/>
  <c r="CS1144" i="3"/>
  <c r="CS1145" i="3"/>
  <c r="CS1146" i="3"/>
  <c r="CS1147" i="3"/>
  <c r="CS1148" i="3"/>
  <c r="CS1149" i="3"/>
  <c r="CS1150" i="3"/>
  <c r="CS1151" i="3"/>
  <c r="CS1152" i="3"/>
  <c r="CS1153" i="3"/>
  <c r="CS1154" i="3"/>
  <c r="CS1155" i="3"/>
  <c r="CS1156" i="3"/>
  <c r="CS1157" i="3"/>
  <c r="CS1158" i="3"/>
  <c r="CS1159" i="3"/>
  <c r="CS1160" i="3"/>
  <c r="CS1161" i="3"/>
  <c r="CS1162" i="3"/>
  <c r="CS1163" i="3"/>
  <c r="CS1164" i="3"/>
  <c r="CS1165" i="3"/>
  <c r="CS1166" i="3"/>
  <c r="CS1167" i="3"/>
  <c r="CS1168" i="3"/>
  <c r="CS1169" i="3"/>
  <c r="CS1170" i="3"/>
  <c r="CS1171" i="3"/>
  <c r="CS1172" i="3"/>
  <c r="CS1173" i="3"/>
  <c r="CS1174" i="3"/>
  <c r="CS1175" i="3"/>
  <c r="CS1176" i="3"/>
  <c r="CS1177" i="3"/>
  <c r="CS1178" i="3"/>
  <c r="CS1179" i="3"/>
  <c r="CS1180" i="3"/>
  <c r="CS1181" i="3"/>
  <c r="CS1182" i="3"/>
  <c r="CS1183" i="3"/>
  <c r="CS1184" i="3"/>
  <c r="CS1185" i="3"/>
  <c r="CS1186" i="3"/>
  <c r="CS1187" i="3"/>
  <c r="CS1188" i="3"/>
  <c r="CS1189" i="3"/>
  <c r="CS1190" i="3"/>
  <c r="CS1191" i="3"/>
  <c r="CS1192" i="3"/>
  <c r="CS1193" i="3"/>
  <c r="CS1194" i="3"/>
  <c r="CS1195" i="3"/>
  <c r="CS1196" i="3"/>
  <c r="CS1197" i="3"/>
  <c r="CS1198" i="3"/>
  <c r="CS1199" i="3"/>
  <c r="CS1200" i="3"/>
  <c r="CS1201" i="3"/>
  <c r="CS1202" i="3"/>
  <c r="CS1203" i="3"/>
  <c r="CS1204" i="3"/>
  <c r="CS1205" i="3"/>
  <c r="CS1206" i="3"/>
  <c r="CS1207" i="3"/>
  <c r="CS1208" i="3"/>
  <c r="CS1209" i="3"/>
  <c r="CS1210" i="3"/>
  <c r="CS1211" i="3"/>
  <c r="CS1212" i="3"/>
  <c r="CS1213" i="3"/>
  <c r="CS1214" i="3"/>
  <c r="CS1215" i="3"/>
  <c r="CS1216" i="3"/>
  <c r="CS1217" i="3"/>
  <c r="CS1218" i="3"/>
  <c r="CS1219" i="3"/>
  <c r="CS1220" i="3"/>
  <c r="J1201" i="1"/>
  <c r="K120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<sst xmlns="http://schemas.openxmlformats.org/spreadsheetml/2006/main" count="326" uniqueCount="216">
  <si>
    <t>freehand tool in Ecospace is hard to use</t>
  </si>
  <si>
    <t>1200 increments used in freehand tool</t>
  </si>
  <si>
    <t>foraging response must be &gt; 1 under best conditions</t>
  </si>
  <si>
    <t>but trapezoidal tool does not have that param to tune</t>
  </si>
  <si>
    <t>index</t>
  </si>
  <si>
    <t>init_slope</t>
  </si>
  <si>
    <t>init_intercp</t>
  </si>
  <si>
    <t>index_scaled_PAR</t>
  </si>
  <si>
    <t>PAR_max</t>
  </si>
  <si>
    <t>ecospace_inc</t>
  </si>
  <si>
    <t>flat top</t>
  </si>
  <si>
    <t>rise</t>
  </si>
  <si>
    <t>decline</t>
  </si>
  <si>
    <t>sum response</t>
  </si>
  <si>
    <t>flat_init_y</t>
  </si>
  <si>
    <t>flat_end_x</t>
  </si>
  <si>
    <t>rise_adjst</t>
  </si>
  <si>
    <t>end_slope</t>
  </si>
  <si>
    <t>sum_response_correctneg</t>
  </si>
  <si>
    <t>min_response</t>
  </si>
  <si>
    <t>u_base_dia</t>
  </si>
  <si>
    <t>u_max_relbase_dia</t>
  </si>
  <si>
    <t>base growth annualized used in model</t>
  </si>
  <si>
    <t>max growth relative to equil annualized base (see write-up)</t>
  </si>
  <si>
    <t>diatoms P-I curve</t>
  </si>
  <si>
    <t>eqn for P-I curve based on Steele form see Merico et al., 2004, p. 1822, Appendix A, Eqn A.3</t>
  </si>
  <si>
    <t>I/I_opt * exp(1 - I/I_opt)</t>
  </si>
  <si>
    <t>index_scaled_Iz</t>
  </si>
  <si>
    <t>PI curve - dia</t>
  </si>
  <si>
    <t>Eppley eqn</t>
  </si>
  <si>
    <t>A</t>
  </si>
  <si>
    <t>B</t>
  </si>
  <si>
    <t>C</t>
  </si>
  <si>
    <t>tau2</t>
  </si>
  <si>
    <t>tau1</t>
  </si>
  <si>
    <t>Topt</t>
  </si>
  <si>
    <t>Temp</t>
  </si>
  <si>
    <t>growth</t>
  </si>
  <si>
    <t>Olson et al., 2020; optimal or saturation light (divided by two for night)</t>
  </si>
  <si>
    <t>NAN and HNF</t>
  </si>
  <si>
    <t>I_opt_dia</t>
  </si>
  <si>
    <t>I_opt_nan</t>
  </si>
  <si>
    <t>Then convert to 'freehand'</t>
  </si>
  <si>
    <t>In EwE start with specifying 'width' in Trapezoidal to PAR max</t>
  </si>
  <si>
    <t>See Follows et al 2007, S11</t>
  </si>
  <si>
    <t>The equation helps tune the inhibition at high light</t>
  </si>
  <si>
    <t>May apply to flagellates and pico / nano who seem to heavily penalised</t>
  </si>
  <si>
    <t>The equations below help with tuning self-shading so it is not so harsh, optionally</t>
  </si>
  <si>
    <t xml:space="preserve">PI curve - </t>
  </si>
  <si>
    <t>https://www.science.org/doi/full/10.1126/science.1138544</t>
  </si>
  <si>
    <t>note that in the follows supp table, there may be a typo. Is it k_par or is it k_sat?</t>
  </si>
  <si>
    <t>PI Curve - NAN - original Follows form</t>
  </si>
  <si>
    <t>The above equation DOES NOT SEEM TO BE CORRECT because 1 / F_max is not the correct re-scaling value required to normalise the equation to 1</t>
  </si>
  <si>
    <t>I_opt= 1 / k_par * LN((k_par+k_inhib)/k_inhib)</t>
  </si>
  <si>
    <t>f_max = a / (a + b) * (b / (a + b))^(b/a)</t>
  </si>
  <si>
    <t>derived - see below</t>
  </si>
  <si>
    <t>derived- see below</t>
  </si>
  <si>
    <t>from Olson et al S3 Eq S16</t>
  </si>
  <si>
    <t>Olson, E. M., Allen, S. E., Do, V., Dunphy, M., &amp; Ianson, D. (2020). Assessment of Nutrient Supply by a Tidal Jet in the Northern Strait of Georgia Based on a Biogeochemical Model. Journal of Geophysical Research: Oceans, 125(8), 1–25. https://doi.org/10.1029/2019jc015766</t>
  </si>
  <si>
    <t>repeated in Suchy et al 2025</t>
  </si>
  <si>
    <t>Suchy, K. D., Allen, S. E., &amp; Olson, E. (2025). Mechanistic Links Between Climatic Forcing and Model-Based Plankton Dynamics in the Strait of Georgia, Canada. Journal of Geophysical Research: Oceans, 130(5), e2024JC021036. https://doi.org/10.1029/2024JC021036</t>
  </si>
  <si>
    <t>EwE uses 1200 indices for response</t>
  </si>
  <si>
    <t>From Olson et al 2020 in supplement</t>
  </si>
  <si>
    <t>units</t>
  </si>
  <si>
    <t xml:space="preserve">NEED TO CHECK AGAIN - NEVER reaches 1?? </t>
  </si>
  <si>
    <t>idx</t>
  </si>
  <si>
    <t>temp</t>
  </si>
  <si>
    <t>pt 1</t>
  </si>
  <si>
    <t>pt 2</t>
  </si>
  <si>
    <t>res pt 1</t>
  </si>
  <si>
    <t>response</t>
  </si>
  <si>
    <t>max response</t>
  </si>
  <si>
    <t>norm to 1</t>
  </si>
  <si>
    <t>The intended shape from Suchy et al., 2025, supplemental</t>
  </si>
  <si>
    <t>And in Olson et al supplemental</t>
  </si>
  <si>
    <t>O_range_dia2</t>
  </si>
  <si>
    <t>O_max_dia2</t>
  </si>
  <si>
    <t>delt2</t>
  </si>
  <si>
    <t>env_min2</t>
  </si>
  <si>
    <t>env_max2</t>
  </si>
  <si>
    <t>Allen, Olson, et al approach</t>
  </si>
  <si>
    <t>DIATOMS</t>
  </si>
  <si>
    <t>Khangoankar et al. 2021 10.3389/fmars.2021.787604</t>
  </si>
  <si>
    <t>k_sat_nan</t>
  </si>
  <si>
    <t>k_inhib_nan</t>
  </si>
  <si>
    <t>F_max_nan</t>
  </si>
  <si>
    <t>k_sat_dia</t>
  </si>
  <si>
    <t>k_inhib_dia</t>
  </si>
  <si>
    <t>F_max_dia</t>
  </si>
  <si>
    <t>the corrected equation to the right is what I used</t>
  </si>
  <si>
    <t>PI Curve - DIA - original Follows form</t>
  </si>
  <si>
    <t>Khangaonkar, Tarang, Adi Nugraha, Su Kyong Yun, Lakshitha Premathilake, Julie E. Keister, and Julia Bos. “Propagation of the 2014–2016 Northeast Pacific Marine Heatwave Through the Salish Sea.” Frontiers in Marine Science 8 (December 7, 2021). https://doi.org/10.3389/fmars.2021.787604.</t>
  </si>
  <si>
    <t>https://github.com/ssmc-uw/FVCOM-ICM/blob/main/FVCOM-ICM4.0/model_setup/inputs/wqm_algae_Grx1half.3_yr_7_t1_ssm.dat</t>
  </si>
  <si>
    <t>The actual values for KTg1 and KTg2 - are buried - can't find publication that clarifies. I dug the values up here, though.</t>
  </si>
  <si>
    <t>env v min</t>
  </si>
  <si>
    <t>env v max</t>
  </si>
  <si>
    <t>T_opt _dia</t>
  </si>
  <si>
    <t>KTG1_dia</t>
  </si>
  <si>
    <t>KTG2_dia</t>
  </si>
  <si>
    <t>env val</t>
  </si>
  <si>
    <t>rouded</t>
  </si>
  <si>
    <t>T_opt _nan</t>
  </si>
  <si>
    <t>KTG1_nan</t>
  </si>
  <si>
    <t>KTG2_nan</t>
  </si>
  <si>
    <t>rounded</t>
  </si>
  <si>
    <t>T_opt_pic</t>
  </si>
  <si>
    <t>KTG1_pic</t>
  </si>
  <si>
    <t>KTG2_pic</t>
  </si>
  <si>
    <t>k_sat_pic</t>
  </si>
  <si>
    <t>k_inhib_pic</t>
  </si>
  <si>
    <t>F_max_pic</t>
  </si>
  <si>
    <t>I_opt_pic</t>
  </si>
  <si>
    <t>PI Curve - PIC -  Follows form</t>
  </si>
  <si>
    <t>PICOPLANKTON</t>
  </si>
  <si>
    <t>BACTERIA</t>
  </si>
  <si>
    <t>T_opt_bac</t>
  </si>
  <si>
    <t>KTG1_bac</t>
  </si>
  <si>
    <t>KTG2_bac</t>
  </si>
  <si>
    <t>MY ADJUSTMENT</t>
  </si>
  <si>
    <t>T_opt_dia_GO</t>
  </si>
  <si>
    <t>KTG1_dia_GO</t>
  </si>
  <si>
    <t>KTG2_dia_GO</t>
  </si>
  <si>
    <t>KHANGOANKAR</t>
  </si>
  <si>
    <t>(nutrients free prop = 0.58)</t>
  </si>
  <si>
    <t>or 0.55</t>
  </si>
  <si>
    <t>O_range_dia2_GO</t>
  </si>
  <si>
    <t>O_max_dia2_GO</t>
  </si>
  <si>
    <t>delt2_GO</t>
  </si>
  <si>
    <t>In ewe:</t>
  </si>
  <si>
    <t>2. convert to freehand</t>
  </si>
  <si>
    <t>3. paste this in belpw</t>
  </si>
  <si>
    <t>1. set up some random left shoulder response, set width to 30  (or match envoro max)</t>
  </si>
  <si>
    <t>(no nutrient loading)</t>
  </si>
  <si>
    <t>GOOD FOR ECOSIM sc125 (WSS 0.855, R. 0.8)</t>
  </si>
  <si>
    <t>Stored params</t>
  </si>
  <si>
    <t>Env(T) = a*exp(b*T)[1-((T-T_opt)/(w/2))^2]</t>
  </si>
  <si>
    <t>env v min nrbrg</t>
  </si>
  <si>
    <t>env v max nrbrg</t>
  </si>
  <si>
    <t xml:space="preserve">Using Norberg formulation, </t>
  </si>
  <si>
    <t>env val (T)</t>
  </si>
  <si>
    <t>var</t>
  </si>
  <si>
    <t>a_dia</t>
  </si>
  <si>
    <t>b_dia</t>
  </si>
  <si>
    <t>w_dia</t>
  </si>
  <si>
    <t>T_opt_dia</t>
  </si>
  <si>
    <t>p1 = ae(^bT)</t>
  </si>
  <si>
    <t>p2 = 1-((T-T_opt)/(w/2))^2</t>
  </si>
  <si>
    <t>p1 * p2</t>
  </si>
  <si>
    <t>if = T-T_opt &gt; w/2</t>
  </si>
  <si>
    <t>no negatives</t>
  </si>
  <si>
    <t>Revised</t>
  </si>
  <si>
    <t>max to normalise</t>
  </si>
  <si>
    <t>rescaled to one</t>
  </si>
  <si>
    <t>FOR EWE</t>
  </si>
  <si>
    <t>Q10_dia</t>
  </si>
  <si>
    <t>NANO PP</t>
  </si>
  <si>
    <t>a_nan</t>
  </si>
  <si>
    <t>b_nan</t>
  </si>
  <si>
    <t>T_opt_nan</t>
  </si>
  <si>
    <t>w_nan</t>
  </si>
  <si>
    <t>Q10_nan</t>
  </si>
  <si>
    <t>note</t>
  </si>
  <si>
    <t>(a can be ignored given scaling response 0-1)</t>
  </si>
  <si>
    <t>See Suppl. for sources</t>
  </si>
  <si>
    <t>EwE steps: create a left shoulder trap response, set min = 0 and max = 30 to match the 'env val' range set here (there are 1200 steps of x axis var that EwE uses), then convert to freehand, then paste in the column from here</t>
  </si>
  <si>
    <t>this is b/c of nature of TPC - the opt changes depending on param b and w; b*w^2/8 is an adjustment to try to compensate)</t>
  </si>
  <si>
    <t>adj_topt_bw_dia</t>
  </si>
  <si>
    <t>T_opt_dia_adj</t>
  </si>
  <si>
    <t>T_opt_nan_adj</t>
  </si>
  <si>
    <t>adj_topt_bw_nan</t>
  </si>
  <si>
    <t>Cruz-Loya, M., Mordecai, E. A., &amp; Savage, V. M. (2024). A flexible model for thermal performance curves (p. 2024.08.01.605695). bioRxiv. https://doi.org/10.1101/2024.08.01.605695</t>
  </si>
  <si>
    <t>khangoankar val is 14, 0.008, 0.2 (12 in 2012 paper) but see github</t>
  </si>
  <si>
    <t>See write up and other sheet</t>
  </si>
  <si>
    <t>The piecewise Gaussian is nice because if one has Q10, a can be derived, and if one has T_min, T_max, similarly a, b can be derived</t>
  </si>
  <si>
    <t>note a = KTg1 and b = KTg2 in the Salish Sea model</t>
  </si>
  <si>
    <t>Q10_dia_ss</t>
  </si>
  <si>
    <t>T_min_dia_ss</t>
  </si>
  <si>
    <t>T_max_dia_ss</t>
  </si>
  <si>
    <t>required</t>
  </si>
  <si>
    <t>required (derived)</t>
  </si>
  <si>
    <t>env_max_ss</t>
  </si>
  <si>
    <t>env_min_ss</t>
  </si>
  <si>
    <t>p1</t>
  </si>
  <si>
    <t>a_dia_ss</t>
  </si>
  <si>
    <t>b_dia_ss</t>
  </si>
  <si>
    <t>T_opt_dia_ss</t>
  </si>
  <si>
    <t>e1_dia_ss</t>
  </si>
  <si>
    <t>e2_dia_ss</t>
  </si>
  <si>
    <t>p2</t>
  </si>
  <si>
    <t>t &lt;= t_opt?</t>
  </si>
  <si>
    <t>p1_if</t>
  </si>
  <si>
    <t>t&gt;t_opt?</t>
  </si>
  <si>
    <t>p2_if</t>
  </si>
  <si>
    <t>u(t)</t>
  </si>
  <si>
    <t>alt_a (using Q10)</t>
  </si>
  <si>
    <t>alt_a (using t_min)</t>
  </si>
  <si>
    <t>Q10_nan_ss</t>
  </si>
  <si>
    <t>T_min_nan_ss</t>
  </si>
  <si>
    <t>T_max_nan_ss</t>
  </si>
  <si>
    <t>T_opt_nan_ss</t>
  </si>
  <si>
    <t>e1_nan_ss</t>
  </si>
  <si>
    <t>e2_nan_ss</t>
  </si>
  <si>
    <t>a_nan_ss</t>
  </si>
  <si>
    <t>b_nan_ss</t>
  </si>
  <si>
    <t>not using</t>
  </si>
  <si>
    <t>PICO PP</t>
  </si>
  <si>
    <t>Q10_pic_ss</t>
  </si>
  <si>
    <t>T_min_pic_ss</t>
  </si>
  <si>
    <t>T_max_pic_ss</t>
  </si>
  <si>
    <t>e1_pic_ss</t>
  </si>
  <si>
    <t>e2_pic_ss</t>
  </si>
  <si>
    <t>a_pic_ss</t>
  </si>
  <si>
    <t>b_pic_ss</t>
  </si>
  <si>
    <t>T_opt_pic_ss</t>
  </si>
  <si>
    <t>sc130 wss0.87</t>
  </si>
  <si>
    <t>sc131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</si>
</sst>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1" applyAlignment="1">
      <alignment horizontal="left" vertical="center" indent="2"/>
    </xf>
    <xf numFmtId="0" fontId="0" fillId="2" borderId="0" xfId="0" applyFill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0" fontId="2" fillId="0" borderId="0" xfId="1"/>
    <xf numFmtId="0" fontId="0" fillId="0" borderId="0" xfId="0" applyAlignment="1">
      <alignment horizontal="right"/>
    </xf>
    <xf numFmtId="165" fontId="0" fillId="0" borderId="0" xfId="0" applyNumberForma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 curve - dia - basic one param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PAR!$G$1</c:f>
              <c:strCache>
                <c:ptCount val="1"/>
                <c:pt idx="0">
                  <c:v>PI curve - 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PAR!$F:$F</c15:sqref>
                  </c15:fullRef>
                </c:ext>
              </c:extLst>
              <c:f>PAR!$F$2:$F$1048576</c:f>
              <c:strCache>
                <c:ptCount val="1200"/>
                <c:pt idx="0">
                  <c:v>0.0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0.9</c:v>
                </c:pt>
                <c:pt idx="18">
                  <c:v>0.9</c:v>
                </c:pt>
                <c:pt idx="19">
                  <c:v>1.0</c:v>
                </c:pt>
                <c:pt idx="20">
                  <c:v>1.0</c:v>
                </c:pt>
                <c:pt idx="21">
                  <c:v>1.1</c:v>
                </c:pt>
                <c:pt idx="22">
                  <c:v>1.1</c:v>
                </c:pt>
                <c:pt idx="23">
                  <c:v>1.2</c:v>
                </c:pt>
                <c:pt idx="24">
                  <c:v>1.2</c:v>
                </c:pt>
                <c:pt idx="25">
                  <c:v>1.3</c:v>
                </c:pt>
                <c:pt idx="26">
                  <c:v>1.3</c:v>
                </c:pt>
                <c:pt idx="27">
                  <c:v>1.4</c:v>
                </c:pt>
                <c:pt idx="28">
                  <c:v>1.4</c:v>
                </c:pt>
                <c:pt idx="29">
                  <c:v>1.5</c:v>
                </c:pt>
                <c:pt idx="30">
                  <c:v>1.5</c:v>
                </c:pt>
                <c:pt idx="31">
                  <c:v>1.6</c:v>
                </c:pt>
                <c:pt idx="32">
                  <c:v>1.6</c:v>
                </c:pt>
                <c:pt idx="33">
                  <c:v>1.7</c:v>
                </c:pt>
                <c:pt idx="34">
                  <c:v>1.7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2.0</c:v>
                </c:pt>
                <c:pt idx="40">
                  <c:v>2.0</c:v>
                </c:pt>
                <c:pt idx="41">
                  <c:v>2.1</c:v>
                </c:pt>
                <c:pt idx="42">
                  <c:v>2.1</c:v>
                </c:pt>
                <c:pt idx="43">
                  <c:v>2.2</c:v>
                </c:pt>
                <c:pt idx="44">
                  <c:v>2.2</c:v>
                </c:pt>
                <c:pt idx="45">
                  <c:v>2.3</c:v>
                </c:pt>
                <c:pt idx="46">
                  <c:v>2.3</c:v>
                </c:pt>
                <c:pt idx="47">
                  <c:v>2.4</c:v>
                </c:pt>
                <c:pt idx="48">
                  <c:v>2.4</c:v>
                </c:pt>
                <c:pt idx="49">
                  <c:v>2.5</c:v>
                </c:pt>
                <c:pt idx="50">
                  <c:v>2.5</c:v>
                </c:pt>
                <c:pt idx="51">
                  <c:v>2.6</c:v>
                </c:pt>
                <c:pt idx="52">
                  <c:v>2.6</c:v>
                </c:pt>
                <c:pt idx="53">
                  <c:v>2.7</c:v>
                </c:pt>
                <c:pt idx="54">
                  <c:v>2.7</c:v>
                </c:pt>
                <c:pt idx="55">
                  <c:v>2.8</c:v>
                </c:pt>
                <c:pt idx="56">
                  <c:v>2.8</c:v>
                </c:pt>
                <c:pt idx="57">
                  <c:v>2.9</c:v>
                </c:pt>
                <c:pt idx="58">
                  <c:v>2.9</c:v>
                </c:pt>
                <c:pt idx="59">
                  <c:v>3.0</c:v>
                </c:pt>
                <c:pt idx="60">
                  <c:v>3.0</c:v>
                </c:pt>
                <c:pt idx="61">
                  <c:v>3.1</c:v>
                </c:pt>
                <c:pt idx="62">
                  <c:v>3.1</c:v>
                </c:pt>
                <c:pt idx="63">
                  <c:v>3.2</c:v>
                </c:pt>
                <c:pt idx="64">
                  <c:v>3.2</c:v>
                </c:pt>
                <c:pt idx="65">
                  <c:v>3.3</c:v>
                </c:pt>
                <c:pt idx="66">
                  <c:v>3.3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3.6</c:v>
                </c:pt>
                <c:pt idx="72">
                  <c:v>3.6</c:v>
                </c:pt>
                <c:pt idx="73">
                  <c:v>3.7</c:v>
                </c:pt>
                <c:pt idx="74">
                  <c:v>3.7</c:v>
                </c:pt>
                <c:pt idx="75">
                  <c:v>3.8</c:v>
                </c:pt>
                <c:pt idx="76">
                  <c:v>3.8</c:v>
                </c:pt>
                <c:pt idx="77">
                  <c:v>3.9</c:v>
                </c:pt>
                <c:pt idx="78">
                  <c:v>3.9</c:v>
                </c:pt>
                <c:pt idx="79">
                  <c:v>4.0</c:v>
                </c:pt>
                <c:pt idx="80">
                  <c:v>4.0</c:v>
                </c:pt>
                <c:pt idx="81">
                  <c:v>4.1</c:v>
                </c:pt>
                <c:pt idx="82">
                  <c:v>4.1</c:v>
                </c:pt>
                <c:pt idx="83">
                  <c:v>4.2</c:v>
                </c:pt>
                <c:pt idx="84">
                  <c:v>4.2</c:v>
                </c:pt>
                <c:pt idx="85">
                  <c:v>4.3</c:v>
                </c:pt>
                <c:pt idx="86">
                  <c:v>4.3</c:v>
                </c:pt>
                <c:pt idx="87">
                  <c:v>4.4</c:v>
                </c:pt>
                <c:pt idx="88">
                  <c:v>4.4</c:v>
                </c:pt>
                <c:pt idx="89">
                  <c:v>4.5</c:v>
                </c:pt>
                <c:pt idx="90">
                  <c:v>4.5</c:v>
                </c:pt>
                <c:pt idx="91">
                  <c:v>4.6</c:v>
                </c:pt>
                <c:pt idx="92">
                  <c:v>4.6</c:v>
                </c:pt>
                <c:pt idx="93">
                  <c:v>4.7</c:v>
                </c:pt>
                <c:pt idx="94">
                  <c:v>4.7</c:v>
                </c:pt>
                <c:pt idx="95">
                  <c:v>4.8</c:v>
                </c:pt>
                <c:pt idx="96">
                  <c:v>4.8</c:v>
                </c:pt>
                <c:pt idx="97">
                  <c:v>4.9</c:v>
                </c:pt>
                <c:pt idx="98">
                  <c:v>4.9</c:v>
                </c:pt>
                <c:pt idx="99">
                  <c:v>5.0</c:v>
                </c:pt>
                <c:pt idx="100">
                  <c:v>5.0</c:v>
                </c:pt>
                <c:pt idx="101">
                  <c:v>5.1</c:v>
                </c:pt>
                <c:pt idx="102">
                  <c:v>5.1</c:v>
                </c:pt>
                <c:pt idx="103">
                  <c:v>5.2</c:v>
                </c:pt>
                <c:pt idx="104">
                  <c:v>5.2</c:v>
                </c:pt>
                <c:pt idx="105">
                  <c:v>5.3</c:v>
                </c:pt>
                <c:pt idx="106">
                  <c:v>5.3</c:v>
                </c:pt>
                <c:pt idx="107">
                  <c:v>5.4</c:v>
                </c:pt>
                <c:pt idx="108">
                  <c:v>5.4</c:v>
                </c:pt>
                <c:pt idx="109">
                  <c:v>5.5</c:v>
                </c:pt>
                <c:pt idx="110">
                  <c:v>5.5</c:v>
                </c:pt>
                <c:pt idx="111">
                  <c:v>5.6</c:v>
                </c:pt>
                <c:pt idx="112">
                  <c:v>5.6</c:v>
                </c:pt>
                <c:pt idx="113">
                  <c:v>5.7</c:v>
                </c:pt>
                <c:pt idx="114">
                  <c:v>5.7</c:v>
                </c:pt>
                <c:pt idx="115">
                  <c:v>5.8</c:v>
                </c:pt>
                <c:pt idx="116">
                  <c:v>5.8</c:v>
                </c:pt>
                <c:pt idx="117">
                  <c:v>5.9</c:v>
                </c:pt>
                <c:pt idx="118">
                  <c:v>5.9</c:v>
                </c:pt>
                <c:pt idx="119">
                  <c:v>6.0</c:v>
                </c:pt>
                <c:pt idx="120">
                  <c:v>6.0</c:v>
                </c:pt>
                <c:pt idx="121">
                  <c:v>6.1</c:v>
                </c:pt>
                <c:pt idx="122">
                  <c:v>6.1</c:v>
                </c:pt>
                <c:pt idx="123">
                  <c:v>6.2</c:v>
                </c:pt>
                <c:pt idx="124">
                  <c:v>6.2</c:v>
                </c:pt>
                <c:pt idx="125">
                  <c:v>6.3</c:v>
                </c:pt>
                <c:pt idx="126">
                  <c:v>6.3</c:v>
                </c:pt>
                <c:pt idx="127">
                  <c:v>6.4</c:v>
                </c:pt>
                <c:pt idx="128">
                  <c:v>6.4</c:v>
                </c:pt>
                <c:pt idx="129">
                  <c:v>6.5</c:v>
                </c:pt>
                <c:pt idx="130">
                  <c:v>6.5</c:v>
                </c:pt>
                <c:pt idx="131">
                  <c:v>6.6</c:v>
                </c:pt>
                <c:pt idx="132">
                  <c:v>6.6</c:v>
                </c:pt>
                <c:pt idx="133">
                  <c:v>6.7</c:v>
                </c:pt>
                <c:pt idx="134">
                  <c:v>6.7</c:v>
                </c:pt>
                <c:pt idx="135">
                  <c:v>6.8</c:v>
                </c:pt>
                <c:pt idx="136">
                  <c:v>6.8</c:v>
                </c:pt>
                <c:pt idx="137">
                  <c:v>6.9</c:v>
                </c:pt>
                <c:pt idx="138">
                  <c:v>6.9</c:v>
                </c:pt>
                <c:pt idx="139">
                  <c:v>7.0</c:v>
                </c:pt>
                <c:pt idx="140">
                  <c:v>7.0</c:v>
                </c:pt>
                <c:pt idx="141">
                  <c:v>7.1</c:v>
                </c:pt>
                <c:pt idx="142">
                  <c:v>7.1</c:v>
                </c:pt>
                <c:pt idx="143">
                  <c:v>7.2</c:v>
                </c:pt>
                <c:pt idx="144">
                  <c:v>7.2</c:v>
                </c:pt>
                <c:pt idx="145">
                  <c:v>7.3</c:v>
                </c:pt>
                <c:pt idx="146">
                  <c:v>7.3</c:v>
                </c:pt>
                <c:pt idx="147">
                  <c:v>7.4</c:v>
                </c:pt>
                <c:pt idx="148">
                  <c:v>7.4</c:v>
                </c:pt>
                <c:pt idx="149">
                  <c:v>7.5</c:v>
                </c:pt>
                <c:pt idx="150">
                  <c:v>7.5</c:v>
                </c:pt>
                <c:pt idx="151">
                  <c:v>7.6</c:v>
                </c:pt>
                <c:pt idx="152">
                  <c:v>7.6</c:v>
                </c:pt>
                <c:pt idx="153">
                  <c:v>7.7</c:v>
                </c:pt>
                <c:pt idx="154">
                  <c:v>7.7</c:v>
                </c:pt>
                <c:pt idx="155">
                  <c:v>7.8</c:v>
                </c:pt>
                <c:pt idx="156">
                  <c:v>7.8</c:v>
                </c:pt>
                <c:pt idx="157">
                  <c:v>7.9</c:v>
                </c:pt>
                <c:pt idx="158">
                  <c:v>7.9</c:v>
                </c:pt>
                <c:pt idx="159">
                  <c:v>8.0</c:v>
                </c:pt>
                <c:pt idx="160">
                  <c:v>8.0</c:v>
                </c:pt>
                <c:pt idx="161">
                  <c:v>8.1</c:v>
                </c:pt>
                <c:pt idx="162">
                  <c:v>8.1</c:v>
                </c:pt>
                <c:pt idx="163">
                  <c:v>8.2</c:v>
                </c:pt>
                <c:pt idx="164">
                  <c:v>8.2</c:v>
                </c:pt>
                <c:pt idx="165">
                  <c:v>8.3</c:v>
                </c:pt>
                <c:pt idx="166">
                  <c:v>8.3</c:v>
                </c:pt>
                <c:pt idx="167">
                  <c:v>8.4</c:v>
                </c:pt>
                <c:pt idx="168">
                  <c:v>8.4</c:v>
                </c:pt>
                <c:pt idx="169">
                  <c:v>8.5</c:v>
                </c:pt>
                <c:pt idx="170">
                  <c:v>8.5</c:v>
                </c:pt>
                <c:pt idx="171">
                  <c:v>8.6</c:v>
                </c:pt>
                <c:pt idx="172">
                  <c:v>8.6</c:v>
                </c:pt>
                <c:pt idx="173">
                  <c:v>8.7</c:v>
                </c:pt>
                <c:pt idx="174">
                  <c:v>8.7</c:v>
                </c:pt>
                <c:pt idx="175">
                  <c:v>8.8</c:v>
                </c:pt>
                <c:pt idx="176">
                  <c:v>8.8</c:v>
                </c:pt>
                <c:pt idx="177">
                  <c:v>8.9</c:v>
                </c:pt>
                <c:pt idx="178">
                  <c:v>8.9</c:v>
                </c:pt>
                <c:pt idx="179">
                  <c:v>9.0</c:v>
                </c:pt>
                <c:pt idx="180">
                  <c:v>9.0</c:v>
                </c:pt>
                <c:pt idx="181">
                  <c:v>9.1</c:v>
                </c:pt>
                <c:pt idx="182">
                  <c:v>9.1</c:v>
                </c:pt>
                <c:pt idx="183">
                  <c:v>9.2</c:v>
                </c:pt>
                <c:pt idx="184">
                  <c:v>9.2</c:v>
                </c:pt>
                <c:pt idx="185">
                  <c:v>9.3</c:v>
                </c:pt>
                <c:pt idx="186">
                  <c:v>9.3</c:v>
                </c:pt>
                <c:pt idx="187">
                  <c:v>9.4</c:v>
                </c:pt>
                <c:pt idx="188">
                  <c:v>9.4</c:v>
                </c:pt>
                <c:pt idx="189">
                  <c:v>9.5</c:v>
                </c:pt>
                <c:pt idx="190">
                  <c:v>9.5</c:v>
                </c:pt>
                <c:pt idx="191">
                  <c:v>9.6</c:v>
                </c:pt>
                <c:pt idx="192">
                  <c:v>9.6</c:v>
                </c:pt>
                <c:pt idx="193">
                  <c:v>9.7</c:v>
                </c:pt>
                <c:pt idx="194">
                  <c:v>9.7</c:v>
                </c:pt>
                <c:pt idx="195">
                  <c:v>9.8</c:v>
                </c:pt>
                <c:pt idx="196">
                  <c:v>9.8</c:v>
                </c:pt>
                <c:pt idx="197">
                  <c:v>9.9</c:v>
                </c:pt>
                <c:pt idx="198">
                  <c:v>9.9</c:v>
                </c:pt>
                <c:pt idx="199">
                  <c:v>10.0</c:v>
                </c:pt>
                <c:pt idx="200">
                  <c:v>10.0</c:v>
                </c:pt>
                <c:pt idx="201">
                  <c:v>10.1</c:v>
                </c:pt>
                <c:pt idx="202">
                  <c:v>10.1</c:v>
                </c:pt>
                <c:pt idx="203">
                  <c:v>10.2</c:v>
                </c:pt>
                <c:pt idx="204">
                  <c:v>10.2</c:v>
                </c:pt>
                <c:pt idx="205">
                  <c:v>10.3</c:v>
                </c:pt>
                <c:pt idx="206">
                  <c:v>10.3</c:v>
                </c:pt>
                <c:pt idx="207">
                  <c:v>10.4</c:v>
                </c:pt>
                <c:pt idx="208">
                  <c:v>10.4</c:v>
                </c:pt>
                <c:pt idx="209">
                  <c:v>10.5</c:v>
                </c:pt>
                <c:pt idx="210">
                  <c:v>10.5</c:v>
                </c:pt>
                <c:pt idx="211">
                  <c:v>10.6</c:v>
                </c:pt>
                <c:pt idx="212">
                  <c:v>10.6</c:v>
                </c:pt>
                <c:pt idx="213">
                  <c:v>10.7</c:v>
                </c:pt>
                <c:pt idx="214">
                  <c:v>10.7</c:v>
                </c:pt>
                <c:pt idx="215">
                  <c:v>10.8</c:v>
                </c:pt>
                <c:pt idx="216">
                  <c:v>10.8</c:v>
                </c:pt>
                <c:pt idx="217">
                  <c:v>10.9</c:v>
                </c:pt>
                <c:pt idx="218">
                  <c:v>10.9</c:v>
                </c:pt>
                <c:pt idx="219">
                  <c:v>11.0</c:v>
                </c:pt>
                <c:pt idx="220">
                  <c:v>11.0</c:v>
                </c:pt>
                <c:pt idx="221">
                  <c:v>11.1</c:v>
                </c:pt>
                <c:pt idx="222">
                  <c:v>11.1</c:v>
                </c:pt>
                <c:pt idx="223">
                  <c:v>11.2</c:v>
                </c:pt>
                <c:pt idx="224">
                  <c:v>11.2</c:v>
                </c:pt>
                <c:pt idx="225">
                  <c:v>11.3</c:v>
                </c:pt>
                <c:pt idx="226">
                  <c:v>11.3</c:v>
                </c:pt>
                <c:pt idx="227">
                  <c:v>11.4</c:v>
                </c:pt>
                <c:pt idx="228">
                  <c:v>11.4</c:v>
                </c:pt>
                <c:pt idx="229">
                  <c:v>11.5</c:v>
                </c:pt>
                <c:pt idx="230">
                  <c:v>11.5</c:v>
                </c:pt>
                <c:pt idx="231">
                  <c:v>11.6</c:v>
                </c:pt>
                <c:pt idx="232">
                  <c:v>11.6</c:v>
                </c:pt>
                <c:pt idx="233">
                  <c:v>11.7</c:v>
                </c:pt>
                <c:pt idx="234">
                  <c:v>11.7</c:v>
                </c:pt>
                <c:pt idx="235">
                  <c:v>11.8</c:v>
                </c:pt>
                <c:pt idx="236">
                  <c:v>11.8</c:v>
                </c:pt>
                <c:pt idx="237">
                  <c:v>11.9</c:v>
                </c:pt>
                <c:pt idx="238">
                  <c:v>11.9</c:v>
                </c:pt>
                <c:pt idx="239">
                  <c:v>12.0</c:v>
                </c:pt>
                <c:pt idx="240">
                  <c:v>12.0</c:v>
                </c:pt>
                <c:pt idx="241">
                  <c:v>12.1</c:v>
                </c:pt>
                <c:pt idx="242">
                  <c:v>12.1</c:v>
                </c:pt>
                <c:pt idx="243">
                  <c:v>12.2</c:v>
                </c:pt>
                <c:pt idx="244">
                  <c:v>12.2</c:v>
                </c:pt>
                <c:pt idx="245">
                  <c:v>12.3</c:v>
                </c:pt>
                <c:pt idx="246">
                  <c:v>12.3</c:v>
                </c:pt>
                <c:pt idx="247">
                  <c:v>12.4</c:v>
                </c:pt>
                <c:pt idx="248">
                  <c:v>12.4</c:v>
                </c:pt>
                <c:pt idx="249">
                  <c:v>12.5</c:v>
                </c:pt>
                <c:pt idx="250">
                  <c:v>12.5</c:v>
                </c:pt>
                <c:pt idx="251">
                  <c:v>12.6</c:v>
                </c:pt>
                <c:pt idx="252">
                  <c:v>12.6</c:v>
                </c:pt>
                <c:pt idx="253">
                  <c:v>12.7</c:v>
                </c:pt>
                <c:pt idx="254">
                  <c:v>12.7</c:v>
                </c:pt>
                <c:pt idx="255">
                  <c:v>12.8</c:v>
                </c:pt>
                <c:pt idx="256">
                  <c:v>12.8</c:v>
                </c:pt>
                <c:pt idx="257">
                  <c:v>12.9</c:v>
                </c:pt>
                <c:pt idx="258">
                  <c:v>12.9</c:v>
                </c:pt>
                <c:pt idx="259">
                  <c:v>13.0</c:v>
                </c:pt>
                <c:pt idx="260">
                  <c:v>13.0</c:v>
                </c:pt>
                <c:pt idx="261">
                  <c:v>13.1</c:v>
                </c:pt>
                <c:pt idx="262">
                  <c:v>13.1</c:v>
                </c:pt>
                <c:pt idx="263">
                  <c:v>13.2</c:v>
                </c:pt>
                <c:pt idx="264">
                  <c:v>13.2</c:v>
                </c:pt>
                <c:pt idx="265">
                  <c:v>13.3</c:v>
                </c:pt>
                <c:pt idx="266">
                  <c:v>13.3</c:v>
                </c:pt>
                <c:pt idx="267">
                  <c:v>13.4</c:v>
                </c:pt>
                <c:pt idx="268">
                  <c:v>13.4</c:v>
                </c:pt>
                <c:pt idx="269">
                  <c:v>13.5</c:v>
                </c:pt>
                <c:pt idx="270">
                  <c:v>13.5</c:v>
                </c:pt>
                <c:pt idx="271">
                  <c:v>13.6</c:v>
                </c:pt>
                <c:pt idx="272">
                  <c:v>13.6</c:v>
                </c:pt>
                <c:pt idx="273">
                  <c:v>13.7</c:v>
                </c:pt>
                <c:pt idx="274">
                  <c:v>13.7</c:v>
                </c:pt>
                <c:pt idx="275">
                  <c:v>13.8</c:v>
                </c:pt>
                <c:pt idx="276">
                  <c:v>13.8</c:v>
                </c:pt>
                <c:pt idx="277">
                  <c:v>13.9</c:v>
                </c:pt>
                <c:pt idx="278">
                  <c:v>13.9</c:v>
                </c:pt>
                <c:pt idx="279">
                  <c:v>14.0</c:v>
                </c:pt>
                <c:pt idx="280">
                  <c:v>14.0</c:v>
                </c:pt>
                <c:pt idx="281">
                  <c:v>14.1</c:v>
                </c:pt>
                <c:pt idx="282">
                  <c:v>14.1</c:v>
                </c:pt>
                <c:pt idx="283">
                  <c:v>14.2</c:v>
                </c:pt>
                <c:pt idx="284">
                  <c:v>14.2</c:v>
                </c:pt>
                <c:pt idx="285">
                  <c:v>14.3</c:v>
                </c:pt>
                <c:pt idx="286">
                  <c:v>14.3</c:v>
                </c:pt>
                <c:pt idx="287">
                  <c:v>14.4</c:v>
                </c:pt>
                <c:pt idx="288">
                  <c:v>14.4</c:v>
                </c:pt>
                <c:pt idx="289">
                  <c:v>14.5</c:v>
                </c:pt>
                <c:pt idx="290">
                  <c:v>14.5</c:v>
                </c:pt>
                <c:pt idx="291">
                  <c:v>14.6</c:v>
                </c:pt>
                <c:pt idx="292">
                  <c:v>14.6</c:v>
                </c:pt>
                <c:pt idx="293">
                  <c:v>14.7</c:v>
                </c:pt>
                <c:pt idx="294">
                  <c:v>14.7</c:v>
                </c:pt>
                <c:pt idx="295">
                  <c:v>14.8</c:v>
                </c:pt>
                <c:pt idx="296">
                  <c:v>14.8</c:v>
                </c:pt>
                <c:pt idx="297">
                  <c:v>14.9</c:v>
                </c:pt>
                <c:pt idx="298">
                  <c:v>14.9</c:v>
                </c:pt>
                <c:pt idx="299">
                  <c:v>15.0</c:v>
                </c:pt>
                <c:pt idx="300">
                  <c:v>15.0</c:v>
                </c:pt>
                <c:pt idx="301">
                  <c:v>15.1</c:v>
                </c:pt>
                <c:pt idx="302">
                  <c:v>15.1</c:v>
                </c:pt>
                <c:pt idx="303">
                  <c:v>15.2</c:v>
                </c:pt>
                <c:pt idx="304">
                  <c:v>15.2</c:v>
                </c:pt>
                <c:pt idx="305">
                  <c:v>15.3</c:v>
                </c:pt>
                <c:pt idx="306">
                  <c:v>15.3</c:v>
                </c:pt>
                <c:pt idx="307">
                  <c:v>15.4</c:v>
                </c:pt>
                <c:pt idx="308">
                  <c:v>15.4</c:v>
                </c:pt>
                <c:pt idx="309">
                  <c:v>15.5</c:v>
                </c:pt>
                <c:pt idx="310">
                  <c:v>15.5</c:v>
                </c:pt>
                <c:pt idx="311">
                  <c:v>15.6</c:v>
                </c:pt>
                <c:pt idx="312">
                  <c:v>15.6</c:v>
                </c:pt>
                <c:pt idx="313">
                  <c:v>15.7</c:v>
                </c:pt>
                <c:pt idx="314">
                  <c:v>15.7</c:v>
                </c:pt>
                <c:pt idx="315">
                  <c:v>15.8</c:v>
                </c:pt>
                <c:pt idx="316">
                  <c:v>15.8</c:v>
                </c:pt>
                <c:pt idx="317">
                  <c:v>15.9</c:v>
                </c:pt>
                <c:pt idx="318">
                  <c:v>15.9</c:v>
                </c:pt>
                <c:pt idx="319">
                  <c:v>16.0</c:v>
                </c:pt>
                <c:pt idx="320">
                  <c:v>16.0</c:v>
                </c:pt>
                <c:pt idx="321">
                  <c:v>16.1</c:v>
                </c:pt>
                <c:pt idx="322">
                  <c:v>16.1</c:v>
                </c:pt>
                <c:pt idx="323">
                  <c:v>16.2</c:v>
                </c:pt>
                <c:pt idx="324">
                  <c:v>16.2</c:v>
                </c:pt>
                <c:pt idx="325">
                  <c:v>16.3</c:v>
                </c:pt>
                <c:pt idx="326">
                  <c:v>16.3</c:v>
                </c:pt>
                <c:pt idx="327">
                  <c:v>16.4</c:v>
                </c:pt>
                <c:pt idx="328">
                  <c:v>16.4</c:v>
                </c:pt>
                <c:pt idx="329">
                  <c:v>16.5</c:v>
                </c:pt>
                <c:pt idx="330">
                  <c:v>16.5</c:v>
                </c:pt>
                <c:pt idx="331">
                  <c:v>16.6</c:v>
                </c:pt>
                <c:pt idx="332">
                  <c:v>16.6</c:v>
                </c:pt>
                <c:pt idx="333">
                  <c:v>16.7</c:v>
                </c:pt>
                <c:pt idx="334">
                  <c:v>16.7</c:v>
                </c:pt>
                <c:pt idx="335">
                  <c:v>16.8</c:v>
                </c:pt>
                <c:pt idx="336">
                  <c:v>16.8</c:v>
                </c:pt>
                <c:pt idx="337">
                  <c:v>16.9</c:v>
                </c:pt>
                <c:pt idx="338">
                  <c:v>16.9</c:v>
                </c:pt>
                <c:pt idx="339">
                  <c:v>17.0</c:v>
                </c:pt>
                <c:pt idx="340">
                  <c:v>17.0</c:v>
                </c:pt>
                <c:pt idx="341">
                  <c:v>17.1</c:v>
                </c:pt>
                <c:pt idx="342">
                  <c:v>17.1</c:v>
                </c:pt>
                <c:pt idx="343">
                  <c:v>17.2</c:v>
                </c:pt>
                <c:pt idx="344">
                  <c:v>17.2</c:v>
                </c:pt>
                <c:pt idx="345">
                  <c:v>17.3</c:v>
                </c:pt>
                <c:pt idx="346">
                  <c:v>17.3</c:v>
                </c:pt>
                <c:pt idx="347">
                  <c:v>17.4</c:v>
                </c:pt>
                <c:pt idx="348">
                  <c:v>17.4</c:v>
                </c:pt>
                <c:pt idx="349">
                  <c:v>17.5</c:v>
                </c:pt>
                <c:pt idx="350">
                  <c:v>17.5</c:v>
                </c:pt>
                <c:pt idx="351">
                  <c:v>17.6</c:v>
                </c:pt>
                <c:pt idx="352">
                  <c:v>17.6</c:v>
                </c:pt>
                <c:pt idx="353">
                  <c:v>17.7</c:v>
                </c:pt>
                <c:pt idx="354">
                  <c:v>17.7</c:v>
                </c:pt>
                <c:pt idx="355">
                  <c:v>17.8</c:v>
                </c:pt>
                <c:pt idx="356">
                  <c:v>17.8</c:v>
                </c:pt>
                <c:pt idx="357">
                  <c:v>17.9</c:v>
                </c:pt>
                <c:pt idx="358">
                  <c:v>17.9</c:v>
                </c:pt>
                <c:pt idx="359">
                  <c:v>18.0</c:v>
                </c:pt>
                <c:pt idx="360">
                  <c:v>18.0</c:v>
                </c:pt>
                <c:pt idx="361">
                  <c:v>18.1</c:v>
                </c:pt>
                <c:pt idx="362">
                  <c:v>18.1</c:v>
                </c:pt>
                <c:pt idx="363">
                  <c:v>18.2</c:v>
                </c:pt>
                <c:pt idx="364">
                  <c:v>18.2</c:v>
                </c:pt>
                <c:pt idx="365">
                  <c:v>18.3</c:v>
                </c:pt>
                <c:pt idx="366">
                  <c:v>18.3</c:v>
                </c:pt>
                <c:pt idx="367">
                  <c:v>18.4</c:v>
                </c:pt>
                <c:pt idx="368">
                  <c:v>18.4</c:v>
                </c:pt>
                <c:pt idx="369">
                  <c:v>18.5</c:v>
                </c:pt>
                <c:pt idx="370">
                  <c:v>18.5</c:v>
                </c:pt>
                <c:pt idx="371">
                  <c:v>18.6</c:v>
                </c:pt>
                <c:pt idx="372">
                  <c:v>18.6</c:v>
                </c:pt>
                <c:pt idx="373">
                  <c:v>18.7</c:v>
                </c:pt>
                <c:pt idx="374">
                  <c:v>18.7</c:v>
                </c:pt>
                <c:pt idx="375">
                  <c:v>18.8</c:v>
                </c:pt>
                <c:pt idx="376">
                  <c:v>18.8</c:v>
                </c:pt>
                <c:pt idx="377">
                  <c:v>18.9</c:v>
                </c:pt>
                <c:pt idx="378">
                  <c:v>18.9</c:v>
                </c:pt>
                <c:pt idx="379">
                  <c:v>19.0</c:v>
                </c:pt>
                <c:pt idx="380">
                  <c:v>19.0</c:v>
                </c:pt>
                <c:pt idx="381">
                  <c:v>19.1</c:v>
                </c:pt>
                <c:pt idx="382">
                  <c:v>19.1</c:v>
                </c:pt>
                <c:pt idx="383">
                  <c:v>19.2</c:v>
                </c:pt>
                <c:pt idx="384">
                  <c:v>19.2</c:v>
                </c:pt>
                <c:pt idx="385">
                  <c:v>19.3</c:v>
                </c:pt>
                <c:pt idx="386">
                  <c:v>19.3</c:v>
                </c:pt>
                <c:pt idx="387">
                  <c:v>19.4</c:v>
                </c:pt>
                <c:pt idx="388">
                  <c:v>19.4</c:v>
                </c:pt>
                <c:pt idx="389">
                  <c:v>19.5</c:v>
                </c:pt>
                <c:pt idx="390">
                  <c:v>19.5</c:v>
                </c:pt>
                <c:pt idx="391">
                  <c:v>19.6</c:v>
                </c:pt>
                <c:pt idx="392">
                  <c:v>19.6</c:v>
                </c:pt>
                <c:pt idx="393">
                  <c:v>19.7</c:v>
                </c:pt>
                <c:pt idx="394">
                  <c:v>19.7</c:v>
                </c:pt>
                <c:pt idx="395">
                  <c:v>19.8</c:v>
                </c:pt>
                <c:pt idx="396">
                  <c:v>19.8</c:v>
                </c:pt>
                <c:pt idx="397">
                  <c:v>19.9</c:v>
                </c:pt>
                <c:pt idx="398">
                  <c:v>19.9</c:v>
                </c:pt>
                <c:pt idx="399">
                  <c:v>20.0</c:v>
                </c:pt>
                <c:pt idx="400">
                  <c:v>20.0</c:v>
                </c:pt>
                <c:pt idx="401">
                  <c:v>20.1</c:v>
                </c:pt>
                <c:pt idx="402">
                  <c:v>20.1</c:v>
                </c:pt>
                <c:pt idx="403">
                  <c:v>20.2</c:v>
                </c:pt>
                <c:pt idx="404">
                  <c:v>20.2</c:v>
                </c:pt>
                <c:pt idx="405">
                  <c:v>20.3</c:v>
                </c:pt>
                <c:pt idx="406">
                  <c:v>20.3</c:v>
                </c:pt>
                <c:pt idx="407">
                  <c:v>20.4</c:v>
                </c:pt>
                <c:pt idx="408">
                  <c:v>20.4</c:v>
                </c:pt>
                <c:pt idx="409">
                  <c:v>20.5</c:v>
                </c:pt>
                <c:pt idx="410">
                  <c:v>20.5</c:v>
                </c:pt>
                <c:pt idx="411">
                  <c:v>20.6</c:v>
                </c:pt>
                <c:pt idx="412">
                  <c:v>20.6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20.9</c:v>
                </c:pt>
                <c:pt idx="419">
                  <c:v>21.0</c:v>
                </c:pt>
                <c:pt idx="420">
                  <c:v>21.0</c:v>
                </c:pt>
                <c:pt idx="421">
                  <c:v>21.1</c:v>
                </c:pt>
                <c:pt idx="422">
                  <c:v>21.1</c:v>
                </c:pt>
                <c:pt idx="423">
                  <c:v>21.2</c:v>
                </c:pt>
                <c:pt idx="424">
                  <c:v>21.2</c:v>
                </c:pt>
                <c:pt idx="425">
                  <c:v>21.3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21.5</c:v>
                </c:pt>
                <c:pt idx="430">
                  <c:v>21.5</c:v>
                </c:pt>
                <c:pt idx="431">
                  <c:v>21.6</c:v>
                </c:pt>
                <c:pt idx="432">
                  <c:v>21.6</c:v>
                </c:pt>
                <c:pt idx="433">
                  <c:v>21.7</c:v>
                </c:pt>
                <c:pt idx="434">
                  <c:v>21.7</c:v>
                </c:pt>
                <c:pt idx="435">
                  <c:v>21.8</c:v>
                </c:pt>
                <c:pt idx="436">
                  <c:v>21.8</c:v>
                </c:pt>
                <c:pt idx="437">
                  <c:v>21.9</c:v>
                </c:pt>
                <c:pt idx="438">
                  <c:v>21.9</c:v>
                </c:pt>
                <c:pt idx="439">
                  <c:v>22.0</c:v>
                </c:pt>
                <c:pt idx="440">
                  <c:v>22.0</c:v>
                </c:pt>
                <c:pt idx="441">
                  <c:v>22.1</c:v>
                </c:pt>
                <c:pt idx="442">
                  <c:v>22.1</c:v>
                </c:pt>
                <c:pt idx="443">
                  <c:v>22.2</c:v>
                </c:pt>
                <c:pt idx="444">
                  <c:v>22.2</c:v>
                </c:pt>
                <c:pt idx="445">
                  <c:v>22.3</c:v>
                </c:pt>
                <c:pt idx="446">
                  <c:v>22.3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22.6</c:v>
                </c:pt>
                <c:pt idx="452">
                  <c:v>22.6</c:v>
                </c:pt>
                <c:pt idx="453">
                  <c:v>22.7</c:v>
                </c:pt>
                <c:pt idx="454">
                  <c:v>22.7</c:v>
                </c:pt>
                <c:pt idx="455">
                  <c:v>22.8</c:v>
                </c:pt>
                <c:pt idx="456">
                  <c:v>22.8</c:v>
                </c:pt>
                <c:pt idx="457">
                  <c:v>22.9</c:v>
                </c:pt>
                <c:pt idx="458">
                  <c:v>22.9</c:v>
                </c:pt>
                <c:pt idx="459">
                  <c:v>23.0</c:v>
                </c:pt>
                <c:pt idx="460">
                  <c:v>23.0</c:v>
                </c:pt>
                <c:pt idx="461">
                  <c:v>23.1</c:v>
                </c:pt>
                <c:pt idx="462">
                  <c:v>23.1</c:v>
                </c:pt>
                <c:pt idx="463">
                  <c:v>23.2</c:v>
                </c:pt>
                <c:pt idx="464">
                  <c:v>23.2</c:v>
                </c:pt>
                <c:pt idx="465">
                  <c:v>23.3</c:v>
                </c:pt>
                <c:pt idx="466">
                  <c:v>23.3</c:v>
                </c:pt>
                <c:pt idx="467">
                  <c:v>23.4</c:v>
                </c:pt>
                <c:pt idx="468">
                  <c:v>23.4</c:v>
                </c:pt>
                <c:pt idx="469">
                  <c:v>23.5</c:v>
                </c:pt>
                <c:pt idx="470">
                  <c:v>23.5</c:v>
                </c:pt>
                <c:pt idx="471">
                  <c:v>23.6</c:v>
                </c:pt>
                <c:pt idx="472">
                  <c:v>23.6</c:v>
                </c:pt>
                <c:pt idx="473">
                  <c:v>23.7</c:v>
                </c:pt>
                <c:pt idx="474">
                  <c:v>23.7</c:v>
                </c:pt>
                <c:pt idx="475">
                  <c:v>23.8</c:v>
                </c:pt>
                <c:pt idx="476">
                  <c:v>23.8</c:v>
                </c:pt>
                <c:pt idx="477">
                  <c:v>23.9</c:v>
                </c:pt>
                <c:pt idx="478">
                  <c:v>23.9</c:v>
                </c:pt>
                <c:pt idx="479">
                  <c:v>24.0</c:v>
                </c:pt>
                <c:pt idx="480">
                  <c:v>24.0</c:v>
                </c:pt>
                <c:pt idx="481">
                  <c:v>24.1</c:v>
                </c:pt>
                <c:pt idx="482">
                  <c:v>24.1</c:v>
                </c:pt>
                <c:pt idx="483">
                  <c:v>24.2</c:v>
                </c:pt>
                <c:pt idx="484">
                  <c:v>24.2</c:v>
                </c:pt>
                <c:pt idx="485">
                  <c:v>24.3</c:v>
                </c:pt>
                <c:pt idx="486">
                  <c:v>24.3</c:v>
                </c:pt>
                <c:pt idx="487">
                  <c:v>24.4</c:v>
                </c:pt>
                <c:pt idx="488">
                  <c:v>24.4</c:v>
                </c:pt>
                <c:pt idx="489">
                  <c:v>24.5</c:v>
                </c:pt>
                <c:pt idx="490">
                  <c:v>24.5</c:v>
                </c:pt>
                <c:pt idx="491">
                  <c:v>24.6</c:v>
                </c:pt>
                <c:pt idx="492">
                  <c:v>24.6</c:v>
                </c:pt>
                <c:pt idx="493">
                  <c:v>24.7</c:v>
                </c:pt>
                <c:pt idx="494">
                  <c:v>24.7</c:v>
                </c:pt>
                <c:pt idx="495">
                  <c:v>24.8</c:v>
                </c:pt>
                <c:pt idx="496">
                  <c:v>24.8</c:v>
                </c:pt>
                <c:pt idx="497">
                  <c:v>24.9</c:v>
                </c:pt>
                <c:pt idx="498">
                  <c:v>24.9</c:v>
                </c:pt>
                <c:pt idx="499">
                  <c:v>25.0</c:v>
                </c:pt>
                <c:pt idx="500">
                  <c:v>25.0</c:v>
                </c:pt>
                <c:pt idx="501">
                  <c:v>25.1</c:v>
                </c:pt>
                <c:pt idx="502">
                  <c:v>25.1</c:v>
                </c:pt>
                <c:pt idx="503">
                  <c:v>25.2</c:v>
                </c:pt>
                <c:pt idx="504">
                  <c:v>25.2</c:v>
                </c:pt>
                <c:pt idx="505">
                  <c:v>25.3</c:v>
                </c:pt>
                <c:pt idx="506">
                  <c:v>25.3</c:v>
                </c:pt>
                <c:pt idx="507">
                  <c:v>25.4</c:v>
                </c:pt>
                <c:pt idx="508">
                  <c:v>25.4</c:v>
                </c:pt>
                <c:pt idx="509">
                  <c:v>25.5</c:v>
                </c:pt>
                <c:pt idx="510">
                  <c:v>25.5</c:v>
                </c:pt>
                <c:pt idx="511">
                  <c:v>25.6</c:v>
                </c:pt>
                <c:pt idx="512">
                  <c:v>25.6</c:v>
                </c:pt>
                <c:pt idx="513">
                  <c:v>25.7</c:v>
                </c:pt>
                <c:pt idx="514">
                  <c:v>25.7</c:v>
                </c:pt>
                <c:pt idx="515">
                  <c:v>25.8</c:v>
                </c:pt>
                <c:pt idx="516">
                  <c:v>25.8</c:v>
                </c:pt>
                <c:pt idx="517">
                  <c:v>25.9</c:v>
                </c:pt>
                <c:pt idx="518">
                  <c:v>25.9</c:v>
                </c:pt>
                <c:pt idx="519">
                  <c:v>26.0</c:v>
                </c:pt>
                <c:pt idx="520">
                  <c:v>26.0</c:v>
                </c:pt>
                <c:pt idx="521">
                  <c:v>26.1</c:v>
                </c:pt>
                <c:pt idx="522">
                  <c:v>26.1</c:v>
                </c:pt>
                <c:pt idx="523">
                  <c:v>26.2</c:v>
                </c:pt>
                <c:pt idx="524">
                  <c:v>26.2</c:v>
                </c:pt>
                <c:pt idx="525">
                  <c:v>26.3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26.5</c:v>
                </c:pt>
                <c:pt idx="530">
                  <c:v>26.5</c:v>
                </c:pt>
                <c:pt idx="531">
                  <c:v>26.6</c:v>
                </c:pt>
                <c:pt idx="532">
                  <c:v>26.6</c:v>
                </c:pt>
                <c:pt idx="533">
                  <c:v>26.7</c:v>
                </c:pt>
                <c:pt idx="534">
                  <c:v>26.7</c:v>
                </c:pt>
                <c:pt idx="535">
                  <c:v>26.8</c:v>
                </c:pt>
                <c:pt idx="536">
                  <c:v>26.8</c:v>
                </c:pt>
                <c:pt idx="537">
                  <c:v>26.9</c:v>
                </c:pt>
                <c:pt idx="538">
                  <c:v>26.9</c:v>
                </c:pt>
                <c:pt idx="539">
                  <c:v>27.0</c:v>
                </c:pt>
                <c:pt idx="540">
                  <c:v>27.0</c:v>
                </c:pt>
                <c:pt idx="541">
                  <c:v>27.1</c:v>
                </c:pt>
                <c:pt idx="542">
                  <c:v>27.1</c:v>
                </c:pt>
                <c:pt idx="543">
                  <c:v>27.2</c:v>
                </c:pt>
                <c:pt idx="544">
                  <c:v>27.2</c:v>
                </c:pt>
                <c:pt idx="545">
                  <c:v>27.3</c:v>
                </c:pt>
                <c:pt idx="546">
                  <c:v>27.3</c:v>
                </c:pt>
                <c:pt idx="547">
                  <c:v>27.4</c:v>
                </c:pt>
                <c:pt idx="548">
                  <c:v>27.4</c:v>
                </c:pt>
                <c:pt idx="549">
                  <c:v>27.5</c:v>
                </c:pt>
                <c:pt idx="550">
                  <c:v>27.5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27.7</c:v>
                </c:pt>
                <c:pt idx="555">
                  <c:v>27.8</c:v>
                </c:pt>
                <c:pt idx="556">
                  <c:v>27.8</c:v>
                </c:pt>
                <c:pt idx="557">
                  <c:v>27.9</c:v>
                </c:pt>
                <c:pt idx="558">
                  <c:v>27.9</c:v>
                </c:pt>
                <c:pt idx="559">
                  <c:v>28.0</c:v>
                </c:pt>
                <c:pt idx="560">
                  <c:v>28.0</c:v>
                </c:pt>
                <c:pt idx="561">
                  <c:v>28.1</c:v>
                </c:pt>
                <c:pt idx="562">
                  <c:v>28.1</c:v>
                </c:pt>
                <c:pt idx="563">
                  <c:v>28.2</c:v>
                </c:pt>
                <c:pt idx="564">
                  <c:v>28.2</c:v>
                </c:pt>
                <c:pt idx="565">
                  <c:v>28.3</c:v>
                </c:pt>
                <c:pt idx="566">
                  <c:v>28.3</c:v>
                </c:pt>
                <c:pt idx="567">
                  <c:v>28.4</c:v>
                </c:pt>
                <c:pt idx="568">
                  <c:v>28.4</c:v>
                </c:pt>
                <c:pt idx="569">
                  <c:v>28.5</c:v>
                </c:pt>
                <c:pt idx="570">
                  <c:v>28.5</c:v>
                </c:pt>
                <c:pt idx="571">
                  <c:v>28.6</c:v>
                </c:pt>
                <c:pt idx="572">
                  <c:v>28.6</c:v>
                </c:pt>
                <c:pt idx="573">
                  <c:v>28.7</c:v>
                </c:pt>
                <c:pt idx="574">
                  <c:v>28.7</c:v>
                </c:pt>
                <c:pt idx="575">
                  <c:v>28.8</c:v>
                </c:pt>
                <c:pt idx="576">
                  <c:v>28.8</c:v>
                </c:pt>
                <c:pt idx="577">
                  <c:v>28.9</c:v>
                </c:pt>
                <c:pt idx="578">
                  <c:v>28.9</c:v>
                </c:pt>
                <c:pt idx="579">
                  <c:v>29.0</c:v>
                </c:pt>
                <c:pt idx="580">
                  <c:v>29.0</c:v>
                </c:pt>
                <c:pt idx="581">
                  <c:v>29.1</c:v>
                </c:pt>
                <c:pt idx="582">
                  <c:v>29.1</c:v>
                </c:pt>
                <c:pt idx="583">
                  <c:v>29.2</c:v>
                </c:pt>
                <c:pt idx="584">
                  <c:v>29.2</c:v>
                </c:pt>
                <c:pt idx="585">
                  <c:v>29.3</c:v>
                </c:pt>
                <c:pt idx="586">
                  <c:v>29.3</c:v>
                </c:pt>
                <c:pt idx="587">
                  <c:v>29.4</c:v>
                </c:pt>
                <c:pt idx="588">
                  <c:v>29.4</c:v>
                </c:pt>
                <c:pt idx="589">
                  <c:v>29.5</c:v>
                </c:pt>
                <c:pt idx="590">
                  <c:v>29.5</c:v>
                </c:pt>
                <c:pt idx="591">
                  <c:v>29.6</c:v>
                </c:pt>
                <c:pt idx="592">
                  <c:v>29.6</c:v>
                </c:pt>
                <c:pt idx="593">
                  <c:v>29.7</c:v>
                </c:pt>
                <c:pt idx="594">
                  <c:v>29.7</c:v>
                </c:pt>
                <c:pt idx="595">
                  <c:v>29.8</c:v>
                </c:pt>
                <c:pt idx="596">
                  <c:v>29.8</c:v>
                </c:pt>
                <c:pt idx="597">
                  <c:v>29.9</c:v>
                </c:pt>
                <c:pt idx="598">
                  <c:v>29.9</c:v>
                </c:pt>
                <c:pt idx="599">
                  <c:v>30.0</c:v>
                </c:pt>
                <c:pt idx="600">
                  <c:v>30.0</c:v>
                </c:pt>
                <c:pt idx="601">
                  <c:v>30.1</c:v>
                </c:pt>
                <c:pt idx="602">
                  <c:v>30.1</c:v>
                </c:pt>
                <c:pt idx="603">
                  <c:v>30.2</c:v>
                </c:pt>
                <c:pt idx="604">
                  <c:v>30.2</c:v>
                </c:pt>
                <c:pt idx="605">
                  <c:v>30.3</c:v>
                </c:pt>
                <c:pt idx="606">
                  <c:v>30.3</c:v>
                </c:pt>
                <c:pt idx="607">
                  <c:v>30.4</c:v>
                </c:pt>
                <c:pt idx="608">
                  <c:v>30.4</c:v>
                </c:pt>
                <c:pt idx="609">
                  <c:v>30.5</c:v>
                </c:pt>
                <c:pt idx="610">
                  <c:v>30.5</c:v>
                </c:pt>
                <c:pt idx="611">
                  <c:v>30.6</c:v>
                </c:pt>
                <c:pt idx="612">
                  <c:v>30.6</c:v>
                </c:pt>
                <c:pt idx="613">
                  <c:v>30.7</c:v>
                </c:pt>
                <c:pt idx="614">
                  <c:v>30.7</c:v>
                </c:pt>
                <c:pt idx="615">
                  <c:v>30.8</c:v>
                </c:pt>
                <c:pt idx="616">
                  <c:v>30.8</c:v>
                </c:pt>
                <c:pt idx="617">
                  <c:v>30.9</c:v>
                </c:pt>
                <c:pt idx="618">
                  <c:v>30.9</c:v>
                </c:pt>
                <c:pt idx="619">
                  <c:v>31.0</c:v>
                </c:pt>
                <c:pt idx="620">
                  <c:v>31.0</c:v>
                </c:pt>
                <c:pt idx="621">
                  <c:v>31.1</c:v>
                </c:pt>
                <c:pt idx="622">
                  <c:v>31.1</c:v>
                </c:pt>
                <c:pt idx="623">
                  <c:v>31.2</c:v>
                </c:pt>
                <c:pt idx="624">
                  <c:v>31.2</c:v>
                </c:pt>
                <c:pt idx="625">
                  <c:v>31.3</c:v>
                </c:pt>
                <c:pt idx="626">
                  <c:v>31.3</c:v>
                </c:pt>
                <c:pt idx="627">
                  <c:v>31.4</c:v>
                </c:pt>
                <c:pt idx="628">
                  <c:v>31.4</c:v>
                </c:pt>
                <c:pt idx="629">
                  <c:v>31.5</c:v>
                </c:pt>
                <c:pt idx="630">
                  <c:v>31.5</c:v>
                </c:pt>
                <c:pt idx="631">
                  <c:v>31.6</c:v>
                </c:pt>
                <c:pt idx="632">
                  <c:v>31.6</c:v>
                </c:pt>
                <c:pt idx="633">
                  <c:v>31.7</c:v>
                </c:pt>
                <c:pt idx="634">
                  <c:v>31.7</c:v>
                </c:pt>
                <c:pt idx="635">
                  <c:v>31.8</c:v>
                </c:pt>
                <c:pt idx="636">
                  <c:v>31.8</c:v>
                </c:pt>
                <c:pt idx="637">
                  <c:v>31.9</c:v>
                </c:pt>
                <c:pt idx="638">
                  <c:v>31.9</c:v>
                </c:pt>
                <c:pt idx="639">
                  <c:v>32.0</c:v>
                </c:pt>
                <c:pt idx="640">
                  <c:v>32.0</c:v>
                </c:pt>
                <c:pt idx="641">
                  <c:v>32.1</c:v>
                </c:pt>
                <c:pt idx="642">
                  <c:v>32.1</c:v>
                </c:pt>
                <c:pt idx="643">
                  <c:v>32.2</c:v>
                </c:pt>
                <c:pt idx="644">
                  <c:v>32.2</c:v>
                </c:pt>
                <c:pt idx="645">
                  <c:v>32.3</c:v>
                </c:pt>
                <c:pt idx="646">
                  <c:v>32.3</c:v>
                </c:pt>
                <c:pt idx="647">
                  <c:v>32.4</c:v>
                </c:pt>
                <c:pt idx="648">
                  <c:v>32.4</c:v>
                </c:pt>
                <c:pt idx="649">
                  <c:v>32.5</c:v>
                </c:pt>
                <c:pt idx="650">
                  <c:v>32.5</c:v>
                </c:pt>
                <c:pt idx="651">
                  <c:v>32.6</c:v>
                </c:pt>
                <c:pt idx="652">
                  <c:v>32.6</c:v>
                </c:pt>
                <c:pt idx="653">
                  <c:v>32.7</c:v>
                </c:pt>
                <c:pt idx="654">
                  <c:v>32.7</c:v>
                </c:pt>
                <c:pt idx="655">
                  <c:v>32.8</c:v>
                </c:pt>
                <c:pt idx="656">
                  <c:v>32.8</c:v>
                </c:pt>
                <c:pt idx="657">
                  <c:v>32.9</c:v>
                </c:pt>
                <c:pt idx="658">
                  <c:v>32.9</c:v>
                </c:pt>
                <c:pt idx="659">
                  <c:v>33.0</c:v>
                </c:pt>
                <c:pt idx="660">
                  <c:v>33.0</c:v>
                </c:pt>
                <c:pt idx="661">
                  <c:v>33.1</c:v>
                </c:pt>
                <c:pt idx="662">
                  <c:v>33.1</c:v>
                </c:pt>
                <c:pt idx="663">
                  <c:v>33.2</c:v>
                </c:pt>
                <c:pt idx="664">
                  <c:v>33.2</c:v>
                </c:pt>
                <c:pt idx="665">
                  <c:v>33.3</c:v>
                </c:pt>
                <c:pt idx="666">
                  <c:v>33.3</c:v>
                </c:pt>
                <c:pt idx="667">
                  <c:v>33.4</c:v>
                </c:pt>
                <c:pt idx="668">
                  <c:v>33.4</c:v>
                </c:pt>
                <c:pt idx="669">
                  <c:v>33.5</c:v>
                </c:pt>
                <c:pt idx="670">
                  <c:v>33.5</c:v>
                </c:pt>
                <c:pt idx="671">
                  <c:v>33.6</c:v>
                </c:pt>
                <c:pt idx="672">
                  <c:v>33.6</c:v>
                </c:pt>
                <c:pt idx="673">
                  <c:v>33.7</c:v>
                </c:pt>
                <c:pt idx="674">
                  <c:v>33.7</c:v>
                </c:pt>
                <c:pt idx="675">
                  <c:v>33.8</c:v>
                </c:pt>
                <c:pt idx="676">
                  <c:v>33.8</c:v>
                </c:pt>
                <c:pt idx="677">
                  <c:v>33.9</c:v>
                </c:pt>
                <c:pt idx="678">
                  <c:v>33.9</c:v>
                </c:pt>
                <c:pt idx="679">
                  <c:v>34.0</c:v>
                </c:pt>
                <c:pt idx="680">
                  <c:v>34.0</c:v>
                </c:pt>
                <c:pt idx="681">
                  <c:v>34.1</c:v>
                </c:pt>
                <c:pt idx="682">
                  <c:v>34.1</c:v>
                </c:pt>
                <c:pt idx="683">
                  <c:v>34.2</c:v>
                </c:pt>
                <c:pt idx="684">
                  <c:v>34.2</c:v>
                </c:pt>
                <c:pt idx="685">
                  <c:v>34.3</c:v>
                </c:pt>
                <c:pt idx="686">
                  <c:v>34.3</c:v>
                </c:pt>
                <c:pt idx="687">
                  <c:v>34.4</c:v>
                </c:pt>
                <c:pt idx="688">
                  <c:v>34.4</c:v>
                </c:pt>
                <c:pt idx="689">
                  <c:v>34.5</c:v>
                </c:pt>
                <c:pt idx="690">
                  <c:v>34.5</c:v>
                </c:pt>
                <c:pt idx="691">
                  <c:v>34.6</c:v>
                </c:pt>
                <c:pt idx="692">
                  <c:v>34.6</c:v>
                </c:pt>
                <c:pt idx="693">
                  <c:v>34.7</c:v>
                </c:pt>
                <c:pt idx="694">
                  <c:v>34.7</c:v>
                </c:pt>
                <c:pt idx="695">
                  <c:v>34.8</c:v>
                </c:pt>
                <c:pt idx="696">
                  <c:v>34.8</c:v>
                </c:pt>
                <c:pt idx="697">
                  <c:v>34.9</c:v>
                </c:pt>
                <c:pt idx="698">
                  <c:v>34.9</c:v>
                </c:pt>
                <c:pt idx="699">
                  <c:v>35.0</c:v>
                </c:pt>
                <c:pt idx="700">
                  <c:v>35.0</c:v>
                </c:pt>
                <c:pt idx="701">
                  <c:v>35.1</c:v>
                </c:pt>
                <c:pt idx="702">
                  <c:v>35.1</c:v>
                </c:pt>
                <c:pt idx="703">
                  <c:v>35.2</c:v>
                </c:pt>
                <c:pt idx="704">
                  <c:v>35.2</c:v>
                </c:pt>
                <c:pt idx="705">
                  <c:v>35.3</c:v>
                </c:pt>
                <c:pt idx="706">
                  <c:v>35.3</c:v>
                </c:pt>
                <c:pt idx="707">
                  <c:v>35.4</c:v>
                </c:pt>
                <c:pt idx="708">
                  <c:v>35.4</c:v>
                </c:pt>
                <c:pt idx="709">
                  <c:v>35.5</c:v>
                </c:pt>
                <c:pt idx="710">
                  <c:v>35.5</c:v>
                </c:pt>
                <c:pt idx="711">
                  <c:v>35.6</c:v>
                </c:pt>
                <c:pt idx="712">
                  <c:v>35.6</c:v>
                </c:pt>
                <c:pt idx="713">
                  <c:v>35.7</c:v>
                </c:pt>
                <c:pt idx="714">
                  <c:v>35.7</c:v>
                </c:pt>
                <c:pt idx="715">
                  <c:v>35.8</c:v>
                </c:pt>
                <c:pt idx="716">
                  <c:v>35.8</c:v>
                </c:pt>
                <c:pt idx="717">
                  <c:v>35.9</c:v>
                </c:pt>
                <c:pt idx="718">
                  <c:v>35.9</c:v>
                </c:pt>
                <c:pt idx="719">
                  <c:v>36.0</c:v>
                </c:pt>
                <c:pt idx="720">
                  <c:v>36.0</c:v>
                </c:pt>
                <c:pt idx="721">
                  <c:v>36.1</c:v>
                </c:pt>
                <c:pt idx="722">
                  <c:v>36.1</c:v>
                </c:pt>
                <c:pt idx="723">
                  <c:v>36.2</c:v>
                </c:pt>
                <c:pt idx="724">
                  <c:v>36.2</c:v>
                </c:pt>
                <c:pt idx="725">
                  <c:v>36.3</c:v>
                </c:pt>
                <c:pt idx="726">
                  <c:v>36.3</c:v>
                </c:pt>
                <c:pt idx="727">
                  <c:v>36.4</c:v>
                </c:pt>
                <c:pt idx="728">
                  <c:v>36.4</c:v>
                </c:pt>
                <c:pt idx="729">
                  <c:v>36.5</c:v>
                </c:pt>
                <c:pt idx="730">
                  <c:v>36.5</c:v>
                </c:pt>
                <c:pt idx="731">
                  <c:v>36.6</c:v>
                </c:pt>
                <c:pt idx="732">
                  <c:v>36.6</c:v>
                </c:pt>
                <c:pt idx="733">
                  <c:v>36.7</c:v>
                </c:pt>
                <c:pt idx="734">
                  <c:v>36.7</c:v>
                </c:pt>
                <c:pt idx="735">
                  <c:v>36.8</c:v>
                </c:pt>
                <c:pt idx="736">
                  <c:v>36.8</c:v>
                </c:pt>
                <c:pt idx="737">
                  <c:v>36.9</c:v>
                </c:pt>
                <c:pt idx="738">
                  <c:v>36.9</c:v>
                </c:pt>
                <c:pt idx="739">
                  <c:v>37.0</c:v>
                </c:pt>
                <c:pt idx="740">
                  <c:v>37.0</c:v>
                </c:pt>
                <c:pt idx="741">
                  <c:v>37.1</c:v>
                </c:pt>
                <c:pt idx="742">
                  <c:v>37.1</c:v>
                </c:pt>
                <c:pt idx="743">
                  <c:v>37.2</c:v>
                </c:pt>
                <c:pt idx="744">
                  <c:v>37.2</c:v>
                </c:pt>
                <c:pt idx="745">
                  <c:v>37.3</c:v>
                </c:pt>
                <c:pt idx="746">
                  <c:v>37.3</c:v>
                </c:pt>
                <c:pt idx="747">
                  <c:v>37.4</c:v>
                </c:pt>
                <c:pt idx="748">
                  <c:v>37.4</c:v>
                </c:pt>
                <c:pt idx="749">
                  <c:v>37.5</c:v>
                </c:pt>
                <c:pt idx="750">
                  <c:v>37.5</c:v>
                </c:pt>
                <c:pt idx="751">
                  <c:v>37.6</c:v>
                </c:pt>
                <c:pt idx="752">
                  <c:v>37.6</c:v>
                </c:pt>
                <c:pt idx="753">
                  <c:v>37.7</c:v>
                </c:pt>
                <c:pt idx="754">
                  <c:v>37.7</c:v>
                </c:pt>
                <c:pt idx="755">
                  <c:v>37.8</c:v>
                </c:pt>
                <c:pt idx="756">
                  <c:v>37.8</c:v>
                </c:pt>
                <c:pt idx="757">
                  <c:v>37.9</c:v>
                </c:pt>
                <c:pt idx="758">
                  <c:v>37.9</c:v>
                </c:pt>
                <c:pt idx="759">
                  <c:v>38.0</c:v>
                </c:pt>
                <c:pt idx="760">
                  <c:v>38.0</c:v>
                </c:pt>
                <c:pt idx="761">
                  <c:v>38.1</c:v>
                </c:pt>
                <c:pt idx="762">
                  <c:v>38.1</c:v>
                </c:pt>
                <c:pt idx="763">
                  <c:v>38.2</c:v>
                </c:pt>
                <c:pt idx="764">
                  <c:v>38.2</c:v>
                </c:pt>
                <c:pt idx="765">
                  <c:v>38.3</c:v>
                </c:pt>
                <c:pt idx="766">
                  <c:v>38.3</c:v>
                </c:pt>
                <c:pt idx="767">
                  <c:v>38.4</c:v>
                </c:pt>
                <c:pt idx="768">
                  <c:v>38.4</c:v>
                </c:pt>
                <c:pt idx="769">
                  <c:v>38.5</c:v>
                </c:pt>
                <c:pt idx="770">
                  <c:v>38.5</c:v>
                </c:pt>
                <c:pt idx="771">
                  <c:v>38.6</c:v>
                </c:pt>
                <c:pt idx="772">
                  <c:v>38.6</c:v>
                </c:pt>
                <c:pt idx="773">
                  <c:v>38.7</c:v>
                </c:pt>
                <c:pt idx="774">
                  <c:v>38.7</c:v>
                </c:pt>
                <c:pt idx="775">
                  <c:v>38.8</c:v>
                </c:pt>
                <c:pt idx="776">
                  <c:v>38.8</c:v>
                </c:pt>
                <c:pt idx="777">
                  <c:v>38.9</c:v>
                </c:pt>
                <c:pt idx="778">
                  <c:v>38.9</c:v>
                </c:pt>
                <c:pt idx="779">
                  <c:v>39.0</c:v>
                </c:pt>
                <c:pt idx="780">
                  <c:v>39.0</c:v>
                </c:pt>
                <c:pt idx="781">
                  <c:v>39.1</c:v>
                </c:pt>
                <c:pt idx="782">
                  <c:v>39.1</c:v>
                </c:pt>
                <c:pt idx="783">
                  <c:v>39.2</c:v>
                </c:pt>
                <c:pt idx="784">
                  <c:v>39.2</c:v>
                </c:pt>
                <c:pt idx="785">
                  <c:v>39.3</c:v>
                </c:pt>
                <c:pt idx="786">
                  <c:v>39.3</c:v>
                </c:pt>
                <c:pt idx="787">
                  <c:v>39.4</c:v>
                </c:pt>
                <c:pt idx="788">
                  <c:v>39.4</c:v>
                </c:pt>
                <c:pt idx="789">
                  <c:v>39.5</c:v>
                </c:pt>
                <c:pt idx="790">
                  <c:v>39.5</c:v>
                </c:pt>
                <c:pt idx="791">
                  <c:v>39.6</c:v>
                </c:pt>
                <c:pt idx="792">
                  <c:v>39.6</c:v>
                </c:pt>
                <c:pt idx="793">
                  <c:v>39.7</c:v>
                </c:pt>
                <c:pt idx="794">
                  <c:v>39.7</c:v>
                </c:pt>
                <c:pt idx="795">
                  <c:v>39.8</c:v>
                </c:pt>
                <c:pt idx="796">
                  <c:v>39.8</c:v>
                </c:pt>
                <c:pt idx="797">
                  <c:v>39.9</c:v>
                </c:pt>
                <c:pt idx="798">
                  <c:v>39.9</c:v>
                </c:pt>
                <c:pt idx="799">
                  <c:v>40.0</c:v>
                </c:pt>
                <c:pt idx="800">
                  <c:v>40.0</c:v>
                </c:pt>
                <c:pt idx="801">
                  <c:v>40.1</c:v>
                </c:pt>
                <c:pt idx="802">
                  <c:v>40.1</c:v>
                </c:pt>
                <c:pt idx="803">
                  <c:v>40.2</c:v>
                </c:pt>
                <c:pt idx="804">
                  <c:v>40.2</c:v>
                </c:pt>
                <c:pt idx="805">
                  <c:v>40.3</c:v>
                </c:pt>
                <c:pt idx="806">
                  <c:v>40.3</c:v>
                </c:pt>
                <c:pt idx="807">
                  <c:v>40.4</c:v>
                </c:pt>
                <c:pt idx="808">
                  <c:v>40.4</c:v>
                </c:pt>
                <c:pt idx="809">
                  <c:v>40.5</c:v>
                </c:pt>
                <c:pt idx="810">
                  <c:v>40.5</c:v>
                </c:pt>
                <c:pt idx="811">
                  <c:v>40.6</c:v>
                </c:pt>
                <c:pt idx="812">
                  <c:v>40.6</c:v>
                </c:pt>
                <c:pt idx="813">
                  <c:v>40.7</c:v>
                </c:pt>
                <c:pt idx="814">
                  <c:v>40.7</c:v>
                </c:pt>
                <c:pt idx="815">
                  <c:v>40.8</c:v>
                </c:pt>
                <c:pt idx="816">
                  <c:v>40.8</c:v>
                </c:pt>
                <c:pt idx="817">
                  <c:v>40.9</c:v>
                </c:pt>
                <c:pt idx="818">
                  <c:v>40.9</c:v>
                </c:pt>
                <c:pt idx="819">
                  <c:v>41.0</c:v>
                </c:pt>
                <c:pt idx="820">
                  <c:v>41.0</c:v>
                </c:pt>
                <c:pt idx="821">
                  <c:v>41.1</c:v>
                </c:pt>
                <c:pt idx="822">
                  <c:v>41.1</c:v>
                </c:pt>
                <c:pt idx="823">
                  <c:v>41.2</c:v>
                </c:pt>
                <c:pt idx="824">
                  <c:v>41.2</c:v>
                </c:pt>
                <c:pt idx="825">
                  <c:v>41.3</c:v>
                </c:pt>
                <c:pt idx="826">
                  <c:v>41.3</c:v>
                </c:pt>
                <c:pt idx="827">
                  <c:v>41.4</c:v>
                </c:pt>
                <c:pt idx="828">
                  <c:v>41.4</c:v>
                </c:pt>
                <c:pt idx="829">
                  <c:v>41.5</c:v>
                </c:pt>
                <c:pt idx="830">
                  <c:v>41.5</c:v>
                </c:pt>
                <c:pt idx="831">
                  <c:v>41.6</c:v>
                </c:pt>
                <c:pt idx="832">
                  <c:v>41.6</c:v>
                </c:pt>
                <c:pt idx="833">
                  <c:v>41.7</c:v>
                </c:pt>
                <c:pt idx="834">
                  <c:v>41.7</c:v>
                </c:pt>
                <c:pt idx="835">
                  <c:v>41.8</c:v>
                </c:pt>
                <c:pt idx="836">
                  <c:v>41.8</c:v>
                </c:pt>
                <c:pt idx="837">
                  <c:v>41.9</c:v>
                </c:pt>
                <c:pt idx="838">
                  <c:v>41.9</c:v>
                </c:pt>
                <c:pt idx="839">
                  <c:v>42.0</c:v>
                </c:pt>
                <c:pt idx="840">
                  <c:v>42.0</c:v>
                </c:pt>
                <c:pt idx="841">
                  <c:v>42.1</c:v>
                </c:pt>
                <c:pt idx="842">
                  <c:v>42.1</c:v>
                </c:pt>
                <c:pt idx="843">
                  <c:v>42.2</c:v>
                </c:pt>
                <c:pt idx="844">
                  <c:v>42.2</c:v>
                </c:pt>
                <c:pt idx="845">
                  <c:v>42.3</c:v>
                </c:pt>
                <c:pt idx="846">
                  <c:v>42.3</c:v>
                </c:pt>
                <c:pt idx="847">
                  <c:v>42.4</c:v>
                </c:pt>
                <c:pt idx="848">
                  <c:v>42.4</c:v>
                </c:pt>
                <c:pt idx="849">
                  <c:v>42.5</c:v>
                </c:pt>
                <c:pt idx="850">
                  <c:v>42.5</c:v>
                </c:pt>
                <c:pt idx="851">
                  <c:v>42.6</c:v>
                </c:pt>
                <c:pt idx="852">
                  <c:v>42.6</c:v>
                </c:pt>
                <c:pt idx="853">
                  <c:v>42.7</c:v>
                </c:pt>
                <c:pt idx="854">
                  <c:v>42.7</c:v>
                </c:pt>
                <c:pt idx="855">
                  <c:v>42.8</c:v>
                </c:pt>
                <c:pt idx="856">
                  <c:v>42.8</c:v>
                </c:pt>
                <c:pt idx="857">
                  <c:v>42.9</c:v>
                </c:pt>
                <c:pt idx="858">
                  <c:v>42.9</c:v>
                </c:pt>
                <c:pt idx="859">
                  <c:v>43.0</c:v>
                </c:pt>
                <c:pt idx="860">
                  <c:v>43.0</c:v>
                </c:pt>
                <c:pt idx="861">
                  <c:v>43.1</c:v>
                </c:pt>
                <c:pt idx="862">
                  <c:v>43.1</c:v>
                </c:pt>
                <c:pt idx="863">
                  <c:v>43.2</c:v>
                </c:pt>
                <c:pt idx="864">
                  <c:v>43.2</c:v>
                </c:pt>
                <c:pt idx="865">
                  <c:v>43.3</c:v>
                </c:pt>
                <c:pt idx="866">
                  <c:v>43.3</c:v>
                </c:pt>
                <c:pt idx="867">
                  <c:v>43.4</c:v>
                </c:pt>
                <c:pt idx="868">
                  <c:v>43.4</c:v>
                </c:pt>
                <c:pt idx="869">
                  <c:v>43.5</c:v>
                </c:pt>
                <c:pt idx="870">
                  <c:v>43.5</c:v>
                </c:pt>
                <c:pt idx="871">
                  <c:v>43.6</c:v>
                </c:pt>
                <c:pt idx="872">
                  <c:v>43.6</c:v>
                </c:pt>
                <c:pt idx="873">
                  <c:v>43.7</c:v>
                </c:pt>
                <c:pt idx="874">
                  <c:v>43.7</c:v>
                </c:pt>
                <c:pt idx="875">
                  <c:v>43.8</c:v>
                </c:pt>
                <c:pt idx="876">
                  <c:v>43.8</c:v>
                </c:pt>
                <c:pt idx="877">
                  <c:v>43.9</c:v>
                </c:pt>
                <c:pt idx="878">
                  <c:v>43.9</c:v>
                </c:pt>
                <c:pt idx="879">
                  <c:v>44.0</c:v>
                </c:pt>
                <c:pt idx="880">
                  <c:v>44.0</c:v>
                </c:pt>
                <c:pt idx="881">
                  <c:v>44.1</c:v>
                </c:pt>
                <c:pt idx="882">
                  <c:v>44.1</c:v>
                </c:pt>
                <c:pt idx="883">
                  <c:v>44.2</c:v>
                </c:pt>
                <c:pt idx="884">
                  <c:v>44.2</c:v>
                </c:pt>
                <c:pt idx="885">
                  <c:v>44.3</c:v>
                </c:pt>
                <c:pt idx="886">
                  <c:v>44.3</c:v>
                </c:pt>
                <c:pt idx="887">
                  <c:v>44.4</c:v>
                </c:pt>
                <c:pt idx="888">
                  <c:v>44.4</c:v>
                </c:pt>
                <c:pt idx="889">
                  <c:v>44.5</c:v>
                </c:pt>
                <c:pt idx="890">
                  <c:v>44.5</c:v>
                </c:pt>
                <c:pt idx="891">
                  <c:v>44.6</c:v>
                </c:pt>
                <c:pt idx="892">
                  <c:v>44.6</c:v>
                </c:pt>
                <c:pt idx="893">
                  <c:v>44.7</c:v>
                </c:pt>
                <c:pt idx="894">
                  <c:v>44.7</c:v>
                </c:pt>
                <c:pt idx="895">
                  <c:v>44.8</c:v>
                </c:pt>
                <c:pt idx="896">
                  <c:v>44.8</c:v>
                </c:pt>
                <c:pt idx="897">
                  <c:v>44.9</c:v>
                </c:pt>
                <c:pt idx="898">
                  <c:v>44.9</c:v>
                </c:pt>
                <c:pt idx="899">
                  <c:v>45.0</c:v>
                </c:pt>
                <c:pt idx="900">
                  <c:v>45.0</c:v>
                </c:pt>
                <c:pt idx="901">
                  <c:v>45.1</c:v>
                </c:pt>
                <c:pt idx="902">
                  <c:v>45.1</c:v>
                </c:pt>
                <c:pt idx="903">
                  <c:v>45.2</c:v>
                </c:pt>
                <c:pt idx="904">
                  <c:v>45.2</c:v>
                </c:pt>
                <c:pt idx="905">
                  <c:v>45.3</c:v>
                </c:pt>
                <c:pt idx="906">
                  <c:v>45.3</c:v>
                </c:pt>
                <c:pt idx="907">
                  <c:v>45.4</c:v>
                </c:pt>
                <c:pt idx="908">
                  <c:v>45.4</c:v>
                </c:pt>
                <c:pt idx="909">
                  <c:v>45.5</c:v>
                </c:pt>
                <c:pt idx="910">
                  <c:v>45.5</c:v>
                </c:pt>
                <c:pt idx="911">
                  <c:v>45.6</c:v>
                </c:pt>
                <c:pt idx="912">
                  <c:v>45.6</c:v>
                </c:pt>
                <c:pt idx="913">
                  <c:v>45.7</c:v>
                </c:pt>
                <c:pt idx="914">
                  <c:v>45.7</c:v>
                </c:pt>
                <c:pt idx="915">
                  <c:v>45.8</c:v>
                </c:pt>
                <c:pt idx="916">
                  <c:v>45.8</c:v>
                </c:pt>
                <c:pt idx="917">
                  <c:v>45.9</c:v>
                </c:pt>
                <c:pt idx="918">
                  <c:v>45.9</c:v>
                </c:pt>
                <c:pt idx="919">
                  <c:v>46.0</c:v>
                </c:pt>
                <c:pt idx="920">
                  <c:v>46.0</c:v>
                </c:pt>
                <c:pt idx="921">
                  <c:v>46.1</c:v>
                </c:pt>
                <c:pt idx="922">
                  <c:v>46.1</c:v>
                </c:pt>
                <c:pt idx="923">
                  <c:v>46.2</c:v>
                </c:pt>
                <c:pt idx="924">
                  <c:v>46.2</c:v>
                </c:pt>
                <c:pt idx="925">
                  <c:v>46.3</c:v>
                </c:pt>
                <c:pt idx="926">
                  <c:v>46.3</c:v>
                </c:pt>
                <c:pt idx="927">
                  <c:v>46.4</c:v>
                </c:pt>
                <c:pt idx="928">
                  <c:v>46.4</c:v>
                </c:pt>
                <c:pt idx="929">
                  <c:v>46.5</c:v>
                </c:pt>
                <c:pt idx="930">
                  <c:v>46.5</c:v>
                </c:pt>
                <c:pt idx="931">
                  <c:v>46.6</c:v>
                </c:pt>
                <c:pt idx="932">
                  <c:v>46.6</c:v>
                </c:pt>
                <c:pt idx="933">
                  <c:v>46.7</c:v>
                </c:pt>
                <c:pt idx="934">
                  <c:v>46.7</c:v>
                </c:pt>
                <c:pt idx="935">
                  <c:v>46.8</c:v>
                </c:pt>
                <c:pt idx="936">
                  <c:v>46.8</c:v>
                </c:pt>
                <c:pt idx="937">
                  <c:v>46.9</c:v>
                </c:pt>
                <c:pt idx="938">
                  <c:v>46.9</c:v>
                </c:pt>
                <c:pt idx="939">
                  <c:v>47.0</c:v>
                </c:pt>
                <c:pt idx="940">
                  <c:v>47.0</c:v>
                </c:pt>
                <c:pt idx="941">
                  <c:v>47.1</c:v>
                </c:pt>
                <c:pt idx="942">
                  <c:v>47.1</c:v>
                </c:pt>
                <c:pt idx="943">
                  <c:v>47.2</c:v>
                </c:pt>
                <c:pt idx="944">
                  <c:v>47.2</c:v>
                </c:pt>
                <c:pt idx="945">
                  <c:v>47.3</c:v>
                </c:pt>
                <c:pt idx="946">
                  <c:v>47.3</c:v>
                </c:pt>
                <c:pt idx="947">
                  <c:v>47.4</c:v>
                </c:pt>
                <c:pt idx="948">
                  <c:v>47.4</c:v>
                </c:pt>
                <c:pt idx="949">
                  <c:v>47.5</c:v>
                </c:pt>
                <c:pt idx="950">
                  <c:v>47.5</c:v>
                </c:pt>
                <c:pt idx="951">
                  <c:v>47.6</c:v>
                </c:pt>
                <c:pt idx="952">
                  <c:v>47.6</c:v>
                </c:pt>
                <c:pt idx="953">
                  <c:v>47.7</c:v>
                </c:pt>
                <c:pt idx="954">
                  <c:v>47.7</c:v>
                </c:pt>
                <c:pt idx="955">
                  <c:v>47.8</c:v>
                </c:pt>
                <c:pt idx="956">
                  <c:v>47.8</c:v>
                </c:pt>
                <c:pt idx="957">
                  <c:v>47.9</c:v>
                </c:pt>
                <c:pt idx="958">
                  <c:v>47.9</c:v>
                </c:pt>
                <c:pt idx="959">
                  <c:v>48.0</c:v>
                </c:pt>
                <c:pt idx="960">
                  <c:v>48.0</c:v>
                </c:pt>
                <c:pt idx="961">
                  <c:v>48.1</c:v>
                </c:pt>
                <c:pt idx="962">
                  <c:v>48.1</c:v>
                </c:pt>
                <c:pt idx="963">
                  <c:v>48.2</c:v>
                </c:pt>
                <c:pt idx="964">
                  <c:v>48.2</c:v>
                </c:pt>
                <c:pt idx="965">
                  <c:v>48.3</c:v>
                </c:pt>
                <c:pt idx="966">
                  <c:v>48.3</c:v>
                </c:pt>
                <c:pt idx="967">
                  <c:v>48.4</c:v>
                </c:pt>
                <c:pt idx="968">
                  <c:v>48.4</c:v>
                </c:pt>
                <c:pt idx="969">
                  <c:v>48.5</c:v>
                </c:pt>
                <c:pt idx="970">
                  <c:v>48.5</c:v>
                </c:pt>
                <c:pt idx="971">
                  <c:v>48.6</c:v>
                </c:pt>
                <c:pt idx="972">
                  <c:v>48.6</c:v>
                </c:pt>
                <c:pt idx="973">
                  <c:v>48.7</c:v>
                </c:pt>
                <c:pt idx="974">
                  <c:v>48.7</c:v>
                </c:pt>
                <c:pt idx="975">
                  <c:v>48.8</c:v>
                </c:pt>
                <c:pt idx="976">
                  <c:v>48.8</c:v>
                </c:pt>
                <c:pt idx="977">
                  <c:v>48.9</c:v>
                </c:pt>
                <c:pt idx="978">
                  <c:v>48.9</c:v>
                </c:pt>
                <c:pt idx="979">
                  <c:v>49.0</c:v>
                </c:pt>
                <c:pt idx="980">
                  <c:v>49.0</c:v>
                </c:pt>
                <c:pt idx="981">
                  <c:v>49.1</c:v>
                </c:pt>
                <c:pt idx="982">
                  <c:v>49.1</c:v>
                </c:pt>
                <c:pt idx="983">
                  <c:v>49.2</c:v>
                </c:pt>
                <c:pt idx="984">
                  <c:v>49.2</c:v>
                </c:pt>
                <c:pt idx="985">
                  <c:v>49.3</c:v>
                </c:pt>
                <c:pt idx="986">
                  <c:v>49.3</c:v>
                </c:pt>
                <c:pt idx="987">
                  <c:v>49.4</c:v>
                </c:pt>
                <c:pt idx="988">
                  <c:v>49.4</c:v>
                </c:pt>
                <c:pt idx="989">
                  <c:v>49.5</c:v>
                </c:pt>
                <c:pt idx="990">
                  <c:v>49.5</c:v>
                </c:pt>
                <c:pt idx="991">
                  <c:v>49.6</c:v>
                </c:pt>
                <c:pt idx="992">
                  <c:v>49.6</c:v>
                </c:pt>
                <c:pt idx="993">
                  <c:v>49.7</c:v>
                </c:pt>
                <c:pt idx="994">
                  <c:v>49.7</c:v>
                </c:pt>
                <c:pt idx="995">
                  <c:v>49.8</c:v>
                </c:pt>
                <c:pt idx="996">
                  <c:v>49.8</c:v>
                </c:pt>
                <c:pt idx="997">
                  <c:v>49.9</c:v>
                </c:pt>
                <c:pt idx="998">
                  <c:v>49.9</c:v>
                </c:pt>
                <c:pt idx="999">
                  <c:v>50.0</c:v>
                </c:pt>
                <c:pt idx="1000">
                  <c:v>50.0</c:v>
                </c:pt>
                <c:pt idx="1001">
                  <c:v>50.1</c:v>
                </c:pt>
                <c:pt idx="1002">
                  <c:v>50.1</c:v>
                </c:pt>
                <c:pt idx="1003">
                  <c:v>50.2</c:v>
                </c:pt>
                <c:pt idx="1004">
                  <c:v>50.2</c:v>
                </c:pt>
                <c:pt idx="1005">
                  <c:v>50.3</c:v>
                </c:pt>
                <c:pt idx="1006">
                  <c:v>50.3</c:v>
                </c:pt>
                <c:pt idx="1007">
                  <c:v>50.4</c:v>
                </c:pt>
                <c:pt idx="1008">
                  <c:v>50.4</c:v>
                </c:pt>
                <c:pt idx="1009">
                  <c:v>50.5</c:v>
                </c:pt>
                <c:pt idx="1010">
                  <c:v>50.5</c:v>
                </c:pt>
                <c:pt idx="1011">
                  <c:v>50.6</c:v>
                </c:pt>
                <c:pt idx="1012">
                  <c:v>50.6</c:v>
                </c:pt>
                <c:pt idx="1013">
                  <c:v>50.7</c:v>
                </c:pt>
                <c:pt idx="1014">
                  <c:v>50.7</c:v>
                </c:pt>
                <c:pt idx="1015">
                  <c:v>50.8</c:v>
                </c:pt>
                <c:pt idx="1016">
                  <c:v>50.8</c:v>
                </c:pt>
                <c:pt idx="1017">
                  <c:v>50.9</c:v>
                </c:pt>
                <c:pt idx="1018">
                  <c:v>50.9</c:v>
                </c:pt>
                <c:pt idx="1019">
                  <c:v>51.0</c:v>
                </c:pt>
                <c:pt idx="1020">
                  <c:v>51.0</c:v>
                </c:pt>
                <c:pt idx="1021">
                  <c:v>51.1</c:v>
                </c:pt>
                <c:pt idx="1022">
                  <c:v>51.1</c:v>
                </c:pt>
                <c:pt idx="1023">
                  <c:v>51.2</c:v>
                </c:pt>
                <c:pt idx="1024">
                  <c:v>51.2</c:v>
                </c:pt>
                <c:pt idx="1025">
                  <c:v>51.3</c:v>
                </c:pt>
                <c:pt idx="1026">
                  <c:v>51.3</c:v>
                </c:pt>
                <c:pt idx="1027">
                  <c:v>51.4</c:v>
                </c:pt>
                <c:pt idx="1028">
                  <c:v>51.4</c:v>
                </c:pt>
                <c:pt idx="1029">
                  <c:v>51.5</c:v>
                </c:pt>
                <c:pt idx="1030">
                  <c:v>51.5</c:v>
                </c:pt>
                <c:pt idx="1031">
                  <c:v>51.6</c:v>
                </c:pt>
                <c:pt idx="1032">
                  <c:v>51.6</c:v>
                </c:pt>
                <c:pt idx="1033">
                  <c:v>51.7</c:v>
                </c:pt>
                <c:pt idx="1034">
                  <c:v>51.7</c:v>
                </c:pt>
                <c:pt idx="1035">
                  <c:v>51.8</c:v>
                </c:pt>
                <c:pt idx="1036">
                  <c:v>51.8</c:v>
                </c:pt>
                <c:pt idx="1037">
                  <c:v>51.9</c:v>
                </c:pt>
                <c:pt idx="1038">
                  <c:v>51.9</c:v>
                </c:pt>
                <c:pt idx="1039">
                  <c:v>52.0</c:v>
                </c:pt>
                <c:pt idx="1040">
                  <c:v>52.0</c:v>
                </c:pt>
                <c:pt idx="1041">
                  <c:v>52.1</c:v>
                </c:pt>
                <c:pt idx="1042">
                  <c:v>52.1</c:v>
                </c:pt>
                <c:pt idx="1043">
                  <c:v>52.2</c:v>
                </c:pt>
                <c:pt idx="1044">
                  <c:v>52.2</c:v>
                </c:pt>
                <c:pt idx="1045">
                  <c:v>52.3</c:v>
                </c:pt>
                <c:pt idx="1046">
                  <c:v>52.3</c:v>
                </c:pt>
                <c:pt idx="1047">
                  <c:v>52.4</c:v>
                </c:pt>
                <c:pt idx="1048">
                  <c:v>52.4</c:v>
                </c:pt>
                <c:pt idx="1049">
                  <c:v>52.5</c:v>
                </c:pt>
                <c:pt idx="1050">
                  <c:v>52.5</c:v>
                </c:pt>
                <c:pt idx="1051">
                  <c:v>52.6</c:v>
                </c:pt>
                <c:pt idx="1052">
                  <c:v>52.6</c:v>
                </c:pt>
                <c:pt idx="1053">
                  <c:v>52.7</c:v>
                </c:pt>
                <c:pt idx="1054">
                  <c:v>52.7</c:v>
                </c:pt>
                <c:pt idx="1055">
                  <c:v>52.8</c:v>
                </c:pt>
                <c:pt idx="1056">
                  <c:v>52.8</c:v>
                </c:pt>
                <c:pt idx="1057">
                  <c:v>52.9</c:v>
                </c:pt>
                <c:pt idx="1058">
                  <c:v>52.9</c:v>
                </c:pt>
                <c:pt idx="1059">
                  <c:v>53.0</c:v>
                </c:pt>
                <c:pt idx="1060">
                  <c:v>53.0</c:v>
                </c:pt>
                <c:pt idx="1061">
                  <c:v>53.1</c:v>
                </c:pt>
                <c:pt idx="1062">
                  <c:v>53.1</c:v>
                </c:pt>
                <c:pt idx="1063">
                  <c:v>53.2</c:v>
                </c:pt>
                <c:pt idx="1064">
                  <c:v>53.2</c:v>
                </c:pt>
                <c:pt idx="1065">
                  <c:v>53.3</c:v>
                </c:pt>
                <c:pt idx="1066">
                  <c:v>53.3</c:v>
                </c:pt>
                <c:pt idx="1067">
                  <c:v>53.4</c:v>
                </c:pt>
                <c:pt idx="1068">
                  <c:v>53.4</c:v>
                </c:pt>
                <c:pt idx="1069">
                  <c:v>53.5</c:v>
                </c:pt>
                <c:pt idx="1070">
                  <c:v>53.5</c:v>
                </c:pt>
                <c:pt idx="1071">
                  <c:v>53.6</c:v>
                </c:pt>
                <c:pt idx="1072">
                  <c:v>53.6</c:v>
                </c:pt>
                <c:pt idx="1073">
                  <c:v>53.7</c:v>
                </c:pt>
                <c:pt idx="1074">
                  <c:v>53.7</c:v>
                </c:pt>
                <c:pt idx="1075">
                  <c:v>53.8</c:v>
                </c:pt>
                <c:pt idx="1076">
                  <c:v>53.8</c:v>
                </c:pt>
                <c:pt idx="1077">
                  <c:v>53.9</c:v>
                </c:pt>
                <c:pt idx="1078">
                  <c:v>53.9</c:v>
                </c:pt>
                <c:pt idx="1079">
                  <c:v>54.0</c:v>
                </c:pt>
                <c:pt idx="1080">
                  <c:v>54.0</c:v>
                </c:pt>
                <c:pt idx="1081">
                  <c:v>54.1</c:v>
                </c:pt>
                <c:pt idx="1082">
                  <c:v>54.1</c:v>
                </c:pt>
                <c:pt idx="1083">
                  <c:v>54.2</c:v>
                </c:pt>
                <c:pt idx="1084">
                  <c:v>54.2</c:v>
                </c:pt>
                <c:pt idx="1085">
                  <c:v>54.3</c:v>
                </c:pt>
                <c:pt idx="1086">
                  <c:v>54.3</c:v>
                </c:pt>
                <c:pt idx="1087">
                  <c:v>54.4</c:v>
                </c:pt>
                <c:pt idx="1088">
                  <c:v>54.4</c:v>
                </c:pt>
                <c:pt idx="1089">
                  <c:v>54.5</c:v>
                </c:pt>
                <c:pt idx="1090">
                  <c:v>54.5</c:v>
                </c:pt>
                <c:pt idx="1091">
                  <c:v>54.6</c:v>
                </c:pt>
                <c:pt idx="1092">
                  <c:v>54.6</c:v>
                </c:pt>
                <c:pt idx="1093">
                  <c:v>54.7</c:v>
                </c:pt>
                <c:pt idx="1094">
                  <c:v>54.7</c:v>
                </c:pt>
                <c:pt idx="1095">
                  <c:v>54.8</c:v>
                </c:pt>
                <c:pt idx="1096">
                  <c:v>54.8</c:v>
                </c:pt>
                <c:pt idx="1097">
                  <c:v>54.9</c:v>
                </c:pt>
                <c:pt idx="1098">
                  <c:v>54.9</c:v>
                </c:pt>
                <c:pt idx="1099">
                  <c:v>55.0</c:v>
                </c:pt>
                <c:pt idx="1100">
                  <c:v>55.0</c:v>
                </c:pt>
                <c:pt idx="1101">
                  <c:v>55.1</c:v>
                </c:pt>
                <c:pt idx="1102">
                  <c:v>55.1</c:v>
                </c:pt>
                <c:pt idx="1103">
                  <c:v>55.2</c:v>
                </c:pt>
                <c:pt idx="1104">
                  <c:v>55.2</c:v>
                </c:pt>
                <c:pt idx="1105">
                  <c:v>55.3</c:v>
                </c:pt>
                <c:pt idx="1106">
                  <c:v>55.3</c:v>
                </c:pt>
                <c:pt idx="1107">
                  <c:v>55.4</c:v>
                </c:pt>
                <c:pt idx="1108">
                  <c:v>55.4</c:v>
                </c:pt>
                <c:pt idx="1109">
                  <c:v>55.5</c:v>
                </c:pt>
                <c:pt idx="1110">
                  <c:v>55.5</c:v>
                </c:pt>
                <c:pt idx="1111">
                  <c:v>55.6</c:v>
                </c:pt>
                <c:pt idx="1112">
                  <c:v>55.6</c:v>
                </c:pt>
                <c:pt idx="1113">
                  <c:v>55.7</c:v>
                </c:pt>
                <c:pt idx="1114">
                  <c:v>55.7</c:v>
                </c:pt>
                <c:pt idx="1115">
                  <c:v>55.8</c:v>
                </c:pt>
                <c:pt idx="1116">
                  <c:v>55.8</c:v>
                </c:pt>
                <c:pt idx="1117">
                  <c:v>55.9</c:v>
                </c:pt>
                <c:pt idx="1118">
                  <c:v>55.9</c:v>
                </c:pt>
                <c:pt idx="1119">
                  <c:v>56.0</c:v>
                </c:pt>
                <c:pt idx="1120">
                  <c:v>56.0</c:v>
                </c:pt>
                <c:pt idx="1121">
                  <c:v>56.1</c:v>
                </c:pt>
                <c:pt idx="1122">
                  <c:v>56.1</c:v>
                </c:pt>
                <c:pt idx="1123">
                  <c:v>56.2</c:v>
                </c:pt>
                <c:pt idx="1124">
                  <c:v>56.2</c:v>
                </c:pt>
                <c:pt idx="1125">
                  <c:v>56.3</c:v>
                </c:pt>
                <c:pt idx="1126">
                  <c:v>56.3</c:v>
                </c:pt>
                <c:pt idx="1127">
                  <c:v>56.4</c:v>
                </c:pt>
                <c:pt idx="1128">
                  <c:v>56.4</c:v>
                </c:pt>
                <c:pt idx="1129">
                  <c:v>56.5</c:v>
                </c:pt>
                <c:pt idx="1130">
                  <c:v>56.5</c:v>
                </c:pt>
                <c:pt idx="1131">
                  <c:v>56.6</c:v>
                </c:pt>
                <c:pt idx="1132">
                  <c:v>56.6</c:v>
                </c:pt>
                <c:pt idx="1133">
                  <c:v>56.7</c:v>
                </c:pt>
                <c:pt idx="1134">
                  <c:v>56.7</c:v>
                </c:pt>
                <c:pt idx="1135">
                  <c:v>56.8</c:v>
                </c:pt>
                <c:pt idx="1136">
                  <c:v>56.8</c:v>
                </c:pt>
                <c:pt idx="1137">
                  <c:v>56.9</c:v>
                </c:pt>
                <c:pt idx="1138">
                  <c:v>56.9</c:v>
                </c:pt>
                <c:pt idx="1139">
                  <c:v>57.0</c:v>
                </c:pt>
                <c:pt idx="1140">
                  <c:v>57.0</c:v>
                </c:pt>
                <c:pt idx="1141">
                  <c:v>57.1</c:v>
                </c:pt>
                <c:pt idx="1142">
                  <c:v>57.1</c:v>
                </c:pt>
                <c:pt idx="1143">
                  <c:v>57.2</c:v>
                </c:pt>
                <c:pt idx="1144">
                  <c:v>57.2</c:v>
                </c:pt>
                <c:pt idx="1145">
                  <c:v>57.3</c:v>
                </c:pt>
                <c:pt idx="1146">
                  <c:v>57.3</c:v>
                </c:pt>
                <c:pt idx="1147">
                  <c:v>57.4</c:v>
                </c:pt>
                <c:pt idx="1148">
                  <c:v>57.4</c:v>
                </c:pt>
                <c:pt idx="1149">
                  <c:v>57.5</c:v>
                </c:pt>
                <c:pt idx="1150">
                  <c:v>57.5</c:v>
                </c:pt>
                <c:pt idx="1151">
                  <c:v>57.6</c:v>
                </c:pt>
                <c:pt idx="1152">
                  <c:v>57.6</c:v>
                </c:pt>
                <c:pt idx="1153">
                  <c:v>57.7</c:v>
                </c:pt>
                <c:pt idx="1154">
                  <c:v>57.7</c:v>
                </c:pt>
                <c:pt idx="1155">
                  <c:v>57.8</c:v>
                </c:pt>
                <c:pt idx="1156">
                  <c:v>57.8</c:v>
                </c:pt>
                <c:pt idx="1157">
                  <c:v>57.9</c:v>
                </c:pt>
                <c:pt idx="1158">
                  <c:v>57.9</c:v>
                </c:pt>
                <c:pt idx="1159">
                  <c:v>58.0</c:v>
                </c:pt>
                <c:pt idx="1160">
                  <c:v>58.0</c:v>
                </c:pt>
                <c:pt idx="1161">
                  <c:v>58.1</c:v>
                </c:pt>
                <c:pt idx="1162">
                  <c:v>58.1</c:v>
                </c:pt>
                <c:pt idx="1163">
                  <c:v>58.2</c:v>
                </c:pt>
                <c:pt idx="1164">
                  <c:v>58.2</c:v>
                </c:pt>
                <c:pt idx="1165">
                  <c:v>58.3</c:v>
                </c:pt>
                <c:pt idx="1166">
                  <c:v>58.3</c:v>
                </c:pt>
                <c:pt idx="1167">
                  <c:v>58.4</c:v>
                </c:pt>
                <c:pt idx="1168">
                  <c:v>58.4</c:v>
                </c:pt>
                <c:pt idx="1169">
                  <c:v>58.5</c:v>
                </c:pt>
                <c:pt idx="1170">
                  <c:v>58.5</c:v>
                </c:pt>
                <c:pt idx="1171">
                  <c:v>58.6</c:v>
                </c:pt>
                <c:pt idx="1172">
                  <c:v>58.6</c:v>
                </c:pt>
                <c:pt idx="1173">
                  <c:v>58.7</c:v>
                </c:pt>
                <c:pt idx="1174">
                  <c:v>58.7</c:v>
                </c:pt>
                <c:pt idx="1175">
                  <c:v>58.8</c:v>
                </c:pt>
                <c:pt idx="1176">
                  <c:v>58.8</c:v>
                </c:pt>
                <c:pt idx="1177">
                  <c:v>58.9</c:v>
                </c:pt>
                <c:pt idx="1178">
                  <c:v>58.9</c:v>
                </c:pt>
                <c:pt idx="1179">
                  <c:v>59.0</c:v>
                </c:pt>
                <c:pt idx="1180">
                  <c:v>59.0</c:v>
                </c:pt>
                <c:pt idx="1181">
                  <c:v>59.1</c:v>
                </c:pt>
                <c:pt idx="1182">
                  <c:v>59.1</c:v>
                </c:pt>
                <c:pt idx="1183">
                  <c:v>59.2</c:v>
                </c:pt>
                <c:pt idx="1184">
                  <c:v>59.2</c:v>
                </c:pt>
                <c:pt idx="1185">
                  <c:v>59.3</c:v>
                </c:pt>
                <c:pt idx="1186">
                  <c:v>59.3</c:v>
                </c:pt>
                <c:pt idx="1187">
                  <c:v>59.4</c:v>
                </c:pt>
                <c:pt idx="1188">
                  <c:v>59.4</c:v>
                </c:pt>
                <c:pt idx="1189">
                  <c:v>59.5</c:v>
                </c:pt>
                <c:pt idx="1190">
                  <c:v>59.5</c:v>
                </c:pt>
                <c:pt idx="1191">
                  <c:v>59.6</c:v>
                </c:pt>
                <c:pt idx="1192">
                  <c:v>59.6</c:v>
                </c:pt>
                <c:pt idx="1193">
                  <c:v>59.7</c:v>
                </c:pt>
                <c:pt idx="1194">
                  <c:v>59.7</c:v>
                </c:pt>
                <c:pt idx="1195">
                  <c:v>59.8</c:v>
                </c:pt>
                <c:pt idx="1196">
                  <c:v>59.8</c:v>
                </c:pt>
                <c:pt idx="1197">
                  <c:v>59.9</c:v>
                </c:pt>
                <c:pt idx="1198">
                  <c:v>59.9</c:v>
                </c:pt>
                <c:pt idx="1199">
                  <c:v>60.0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PAR!$G$2:$G$1201</c15:sqref>
                  </c15:fullRef>
                </c:ext>
              </c:extLst>
              <c:f>PAR!$G$3:$G$1201</c:f>
              <c:numCache>
                <c:formatCode>0.00</c:formatCode>
                <c:ptCount val="1199"/>
                <c:pt idx="0">
                  <c:v>6.4567081610395144E-3</c:v>
                </c:pt>
                <c:pt idx="1">
                  <c:v>1.2882706666362277E-2</c:v>
                </c:pt>
                <c:pt idx="2">
                  <c:v>1.9278105062845437E-2</c:v>
                </c:pt>
                <c:pt idx="3">
                  <c:v>2.5643012550011949E-2</c:v>
                </c:pt>
                <c:pt idx="4">
                  <c:v>3.1977537981063155E-2</c:v>
                </c:pt>
                <c:pt idx="5">
                  <c:v>3.8281789863908414E-2</c:v>
                </c:pt>
                <c:pt idx="6">
                  <c:v>4.4555876362191701E-2</c:v>
                </c:pt>
                <c:pt idx="7">
                  <c:v>5.0799905296315472E-2</c:v>
                </c:pt>
                <c:pt idx="8">
                  <c:v>5.7013984144461384E-2</c:v>
                </c:pt>
                <c:pt idx="9">
                  <c:v>6.3198220043608269E-2</c:v>
                </c:pt>
                <c:pt idx="10">
                  <c:v>6.9352719790547135E-2</c:v>
                </c:pt>
                <c:pt idx="11">
                  <c:v>7.5477589842893225E-2</c:v>
                </c:pt>
                <c:pt idx="12">
                  <c:v>8.1572936320095268E-2</c:v>
                </c:pt>
                <c:pt idx="13">
                  <c:v>8.7638865004441846E-2</c:v>
                </c:pt>
                <c:pt idx="14">
                  <c:v>9.3675481342064729E-2</c:v>
                </c:pt>
                <c:pt idx="15">
                  <c:v>9.9682890443939728E-2</c:v>
                </c:pt>
                <c:pt idx="16">
                  <c:v>0.10566119708688407</c:v>
                </c:pt>
                <c:pt idx="17">
                  <c:v>0.11161050571455162</c:v>
                </c:pt>
                <c:pt idx="18">
                  <c:v>0.11753092043842475</c:v>
                </c:pt>
                <c:pt idx="19">
                  <c:v>0.12342254503880354</c:v>
                </c:pt>
                <c:pt idx="20">
                  <c:v>0.12928548296579231</c:v>
                </c:pt>
                <c:pt idx="21">
                  <c:v>0.13511983734028296</c:v>
                </c:pt>
                <c:pt idx="22">
                  <c:v>0.14092571095493597</c:v>
                </c:pt>
                <c:pt idx="23">
                  <c:v>0.14670320627515809</c:v>
                </c:pt>
                <c:pt idx="24">
                  <c:v>0.15245242544007781</c:v>
                </c:pt>
                <c:pt idx="25">
                  <c:v>0.15817347026351747</c:v>
                </c:pt>
                <c:pt idx="26">
                  <c:v>0.16386644223496288</c:v>
                </c:pt>
                <c:pt idx="27">
                  <c:v>0.16953144252053035</c:v>
                </c:pt>
                <c:pt idx="28">
                  <c:v>0.17516857196393038</c:v>
                </c:pt>
                <c:pt idx="29">
                  <c:v>0.18077793108742943</c:v>
                </c:pt>
                <c:pt idx="30">
                  <c:v>0.1863596200928081</c:v>
                </c:pt>
                <c:pt idx="31">
                  <c:v>0.19191373886231694</c:v>
                </c:pt>
                <c:pt idx="32">
                  <c:v>0.1974403869596297</c:v>
                </c:pt>
                <c:pt idx="33">
                  <c:v>0.20293966363079374</c:v>
                </c:pt>
                <c:pt idx="34">
                  <c:v>0.20841166780517739</c:v>
                </c:pt>
                <c:pt idx="35">
                  <c:v>0.21385649809641505</c:v>
                </c:pt>
                <c:pt idx="36">
                  <c:v>0.21927425280334939</c:v>
                </c:pt>
                <c:pt idx="37">
                  <c:v>0.22466502991097081</c:v>
                </c:pt>
                <c:pt idx="38">
                  <c:v>0.23002892709135425</c:v>
                </c:pt>
                <c:pt idx="39">
                  <c:v>0.23536604170459363</c:v>
                </c:pt>
                <c:pt idx="40">
                  <c:v>0.24067647079973292</c:v>
                </c:pt>
                <c:pt idx="41">
                  <c:v>0.245960311115695</c:v>
                </c:pt>
                <c:pt idx="42">
                  <c:v>0.25121765908220822</c:v>
                </c:pt>
                <c:pt idx="43">
                  <c:v>0.25644861082072951</c:v>
                </c:pt>
                <c:pt idx="44">
                  <c:v>0.26165326214536533</c:v>
                </c:pt>
                <c:pt idx="45">
                  <c:v>0.26683170856378996</c:v>
                </c:pt>
                <c:pt idx="46">
                  <c:v>0.271984045278161</c:v>
                </c:pt>
                <c:pt idx="47">
                  <c:v>0.27711036718603244</c:v>
                </c:pt>
                <c:pt idx="48">
                  <c:v>0.28221076888126484</c:v>
                </c:pt>
                <c:pt idx="49">
                  <c:v>0.28728534465493344</c:v>
                </c:pt>
                <c:pt idx="50">
                  <c:v>0.29233418849623294</c:v>
                </c:pt>
                <c:pt idx="51">
                  <c:v>0.29735739409338008</c:v>
                </c:pt>
                <c:pt idx="52">
                  <c:v>0.30235505483451403</c:v>
                </c:pt>
                <c:pt idx="53">
                  <c:v>0.30732726380859304</c:v>
                </c:pt>
                <c:pt idx="54">
                  <c:v>0.31227411380629011</c:v>
                </c:pt>
                <c:pt idx="55">
                  <c:v>0.31719569732088465</c:v>
                </c:pt>
                <c:pt idx="56">
                  <c:v>0.32209210654915238</c:v>
                </c:pt>
                <c:pt idx="57">
                  <c:v>0.32696343339225242</c:v>
                </c:pt>
                <c:pt idx="58">
                  <c:v>0.33180976945661211</c:v>
                </c:pt>
                <c:pt idx="59">
                  <c:v>0.33663120605480867</c:v>
                </c:pt>
                <c:pt idx="60">
                  <c:v>0.34142783420644929</c:v>
                </c:pt>
                <c:pt idx="61">
                  <c:v>0.34619974463904762</c:v>
                </c:pt>
                <c:pt idx="62">
                  <c:v>0.35094702778889869</c:v>
                </c:pt>
                <c:pt idx="63">
                  <c:v>0.35566977380195053</c:v>
                </c:pt>
                <c:pt idx="64">
                  <c:v>0.36036807253467401</c:v>
                </c:pt>
                <c:pt idx="65">
                  <c:v>0.36504201355492988</c:v>
                </c:pt>
                <c:pt idx="66">
                  <c:v>0.36969168614283271</c:v>
                </c:pt>
                <c:pt idx="67">
                  <c:v>0.37431717929161368</c:v>
                </c:pt>
                <c:pt idx="68">
                  <c:v>0.37891858170847975</c:v>
                </c:pt>
                <c:pt idx="69">
                  <c:v>0.38349598181547084</c:v>
                </c:pt>
                <c:pt idx="70">
                  <c:v>0.38804946775031429</c:v>
                </c:pt>
                <c:pt idx="71">
                  <c:v>0.39257912736727751</c:v>
                </c:pt>
                <c:pt idx="72">
                  <c:v>0.39708504823801716</c:v>
                </c:pt>
                <c:pt idx="73">
                  <c:v>0.40156731765242687</c:v>
                </c:pt>
                <c:pt idx="74">
                  <c:v>0.40602602261948195</c:v>
                </c:pt>
                <c:pt idx="75">
                  <c:v>0.41046124986808208</c:v>
                </c:pt>
                <c:pt idx="76">
                  <c:v>0.41487308584789068</c:v>
                </c:pt>
                <c:pt idx="77">
                  <c:v>0.41926161673017331</c:v>
                </c:pt>
                <c:pt idx="78">
                  <c:v>0.42362692840863264</c:v>
                </c:pt>
                <c:pt idx="79">
                  <c:v>0.42796910650024089</c:v>
                </c:pt>
                <c:pt idx="80">
                  <c:v>0.43228823634607078</c:v>
                </c:pt>
                <c:pt idx="81">
                  <c:v>0.43658440301212348</c:v>
                </c:pt>
                <c:pt idx="82">
                  <c:v>0.44085769129015362</c:v>
                </c:pt>
                <c:pt idx="83">
                  <c:v>0.44510818569849359</c:v>
                </c:pt>
                <c:pt idx="84">
                  <c:v>0.44933597048287377</c:v>
                </c:pt>
                <c:pt idx="85">
                  <c:v>0.45354112961724152</c:v>
                </c:pt>
                <c:pt idx="86">
                  <c:v>0.457723746804577</c:v>
                </c:pt>
                <c:pt idx="87">
                  <c:v>0.4618839054777073</c:v>
                </c:pt>
                <c:pt idx="88">
                  <c:v>0.46602168880011774</c:v>
                </c:pt>
                <c:pt idx="89">
                  <c:v>0.47013717966676166</c:v>
                </c:pt>
                <c:pt idx="90">
                  <c:v>0.47423046070486652</c:v>
                </c:pt>
                <c:pt idx="91">
                  <c:v>0.478301614274739</c:v>
                </c:pt>
                <c:pt idx="92">
                  <c:v>0.48235072247056687</c:v>
                </c:pt>
                <c:pt idx="93">
                  <c:v>0.48637786712121928</c:v>
                </c:pt>
                <c:pt idx="94">
                  <c:v>0.49038312979104426</c:v>
                </c:pt>
                <c:pt idx="95">
                  <c:v>0.494366591780664</c:v>
                </c:pt>
                <c:pt idx="96">
                  <c:v>0.49832833412776795</c:v>
                </c:pt>
                <c:pt idx="97">
                  <c:v>0.50226843760790363</c:v>
                </c:pt>
                <c:pt idx="98">
                  <c:v>0.50618698273526519</c:v>
                </c:pt>
                <c:pt idx="99">
                  <c:v>0.51008404976347943</c:v>
                </c:pt>
                <c:pt idx="100">
                  <c:v>0.51395971868639012</c:v>
                </c:pt>
                <c:pt idx="101">
                  <c:v>0.5178140692388391</c:v>
                </c:pt>
                <c:pt idx="102">
                  <c:v>0.52164718089744666</c:v>
                </c:pt>
                <c:pt idx="103">
                  <c:v>0.52545913288138801</c:v>
                </c:pt>
                <c:pt idx="104">
                  <c:v>0.5292500041531687</c:v>
                </c:pt>
                <c:pt idx="105">
                  <c:v>0.53301987341939705</c:v>
                </c:pt>
                <c:pt idx="106">
                  <c:v>0.53676881913155505</c:v>
                </c:pt>
                <c:pt idx="107">
                  <c:v>0.54049691948676626</c:v>
                </c:pt>
                <c:pt idx="108">
                  <c:v>0.5442042524285623</c:v>
                </c:pt>
                <c:pt idx="109">
                  <c:v>0.54789089564764681</c:v>
                </c:pt>
                <c:pt idx="110">
                  <c:v>0.55155692658265665</c:v>
                </c:pt>
                <c:pt idx="111">
                  <c:v>0.55520242242092155</c:v>
                </c:pt>
                <c:pt idx="112">
                  <c:v>0.55882746009922213</c:v>
                </c:pt>
                <c:pt idx="113">
                  <c:v>0.56243211630454437</c:v>
                </c:pt>
                <c:pt idx="114">
                  <c:v>0.56601646747483247</c:v>
                </c:pt>
                <c:pt idx="115">
                  <c:v>0.56958058979974002</c:v>
                </c:pt>
                <c:pt idx="116">
                  <c:v>0.57312455922137862</c:v>
                </c:pt>
                <c:pt idx="117">
                  <c:v>0.57664845143506427</c:v>
                </c:pt>
                <c:pt idx="118">
                  <c:v>0.5801523418900616</c:v>
                </c:pt>
                <c:pt idx="119">
                  <c:v>0.58363630579032622</c:v>
                </c:pt>
                <c:pt idx="120">
                  <c:v>0.58710041809524494</c:v>
                </c:pt>
                <c:pt idx="121">
                  <c:v>0.59054475352037272</c:v>
                </c:pt>
                <c:pt idx="122">
                  <c:v>0.59396938653817</c:v>
                </c:pt>
                <c:pt idx="123">
                  <c:v>0.59737439137873538</c:v>
                </c:pt>
                <c:pt idx="124">
                  <c:v>0.60075984203053712</c:v>
                </c:pt>
                <c:pt idx="125">
                  <c:v>0.60412581224114303</c:v>
                </c:pt>
                <c:pt idx="126">
                  <c:v>0.60747237551794731</c:v>
                </c:pt>
                <c:pt idx="127">
                  <c:v>0.61079960512889653</c:v>
                </c:pt>
                <c:pt idx="128">
                  <c:v>0.61410757410321193</c:v>
                </c:pt>
                <c:pt idx="129">
                  <c:v>0.61739635523211134</c:v>
                </c:pt>
                <c:pt idx="130">
                  <c:v>0.62066602106952751</c:v>
                </c:pt>
                <c:pt idx="131">
                  <c:v>0.6239166439328252</c:v>
                </c:pt>
                <c:pt idx="132">
                  <c:v>0.62714829590351595</c:v>
                </c:pt>
                <c:pt idx="133">
                  <c:v>0.63036104882797139</c:v>
                </c:pt>
                <c:pt idx="134">
                  <c:v>0.63355497431813346</c:v>
                </c:pt>
                <c:pt idx="135">
                  <c:v>0.63673014375222292</c:v>
                </c:pt>
                <c:pt idx="136">
                  <c:v>0.63988662827544651</c:v>
                </c:pt>
                <c:pt idx="137">
                  <c:v>0.64302449880070156</c:v>
                </c:pt>
                <c:pt idx="138">
                  <c:v>0.64614382600927778</c:v>
                </c:pt>
                <c:pt idx="139">
                  <c:v>0.64924468035155858</c:v>
                </c:pt>
                <c:pt idx="140">
                  <c:v>0.65232713204771942</c:v>
                </c:pt>
                <c:pt idx="141">
                  <c:v>0.655391251088424</c:v>
                </c:pt>
                <c:pt idx="142">
                  <c:v>0.65843710723551907</c:v>
                </c:pt>
                <c:pt idx="143">
                  <c:v>0.66146477002272663</c:v>
                </c:pt>
                <c:pt idx="144">
                  <c:v>0.66447430875633484</c:v>
                </c:pt>
                <c:pt idx="145">
                  <c:v>0.66746579251588622</c:v>
                </c:pt>
                <c:pt idx="146">
                  <c:v>0.6704392901548637</c:v>
                </c:pt>
                <c:pt idx="147">
                  <c:v>0.67339487030137601</c:v>
                </c:pt>
                <c:pt idx="148">
                  <c:v>0.67633260135883988</c:v>
                </c:pt>
                <c:pt idx="149">
                  <c:v>0.67925255150666031</c:v>
                </c:pt>
                <c:pt idx="150">
                  <c:v>0.68215478870090951</c:v>
                </c:pt>
                <c:pt idx="151">
                  <c:v>0.68503938067500336</c:v>
                </c:pt>
                <c:pt idx="152">
                  <c:v>0.68790639494037598</c:v>
                </c:pt>
                <c:pt idx="153">
                  <c:v>0.69075589878715304</c:v>
                </c:pt>
                <c:pt idx="154">
                  <c:v>0.69358795928482186</c:v>
                </c:pt>
                <c:pt idx="155">
                  <c:v>0.6964026432829008</c:v>
                </c:pt>
                <c:pt idx="156">
                  <c:v>0.69920001741160553</c:v>
                </c:pt>
                <c:pt idx="157">
                  <c:v>0.70198014808251485</c:v>
                </c:pt>
                <c:pt idx="158">
                  <c:v>0.70474310148923314</c:v>
                </c:pt>
                <c:pt idx="159">
                  <c:v>0.70748894360805148</c:v>
                </c:pt>
                <c:pt idx="160">
                  <c:v>0.71021774019860762</c:v>
                </c:pt>
                <c:pt idx="161">
                  <c:v>0.71292955680454217</c:v>
                </c:pt>
                <c:pt idx="162">
                  <c:v>0.71562445875415537</c:v>
                </c:pt>
                <c:pt idx="163">
                  <c:v>0.71830251116105925</c:v>
                </c:pt>
                <c:pt idx="164">
                  <c:v>0.72096377892483021</c:v>
                </c:pt>
                <c:pt idx="165">
                  <c:v>0.72360832673165865</c:v>
                </c:pt>
                <c:pt idx="166">
                  <c:v>0.72623621905499647</c:v>
                </c:pt>
                <c:pt idx="167">
                  <c:v>0.72884752015620358</c:v>
                </c:pt>
                <c:pt idx="168">
                  <c:v>0.73144229408519146</c:v>
                </c:pt>
                <c:pt idx="169">
                  <c:v>0.73402060468106589</c:v>
                </c:pt>
                <c:pt idx="170">
                  <c:v>0.73658251557276722</c:v>
                </c:pt>
                <c:pt idx="171">
                  <c:v>0.73912809017970882</c:v>
                </c:pt>
                <c:pt idx="172">
                  <c:v>0.74165739171241407</c:v>
                </c:pt>
                <c:pt idx="173">
                  <c:v>0.74417048317315082</c:v>
                </c:pt>
                <c:pt idx="174">
                  <c:v>0.74666742735656477</c:v>
                </c:pt>
                <c:pt idx="175">
                  <c:v>0.74914828685031054</c:v>
                </c:pt>
                <c:pt idx="176">
                  <c:v>0.75161312403568104</c:v>
                </c:pt>
                <c:pt idx="177">
                  <c:v>0.75406200108823496</c:v>
                </c:pt>
                <c:pt idx="178">
                  <c:v>0.75649497997842241</c:v>
                </c:pt>
                <c:pt idx="179">
                  <c:v>0.75891212247220918</c:v>
                </c:pt>
                <c:pt idx="180">
                  <c:v>0.7613134901316988</c:v>
                </c:pt>
                <c:pt idx="181">
                  <c:v>0.76369914431575192</c:v>
                </c:pt>
                <c:pt idx="182">
                  <c:v>0.76606914618060673</c:v>
                </c:pt>
                <c:pt idx="183">
                  <c:v>0.76842355668049345</c:v>
                </c:pt>
                <c:pt idx="184">
                  <c:v>0.77076243656825072</c:v>
                </c:pt>
                <c:pt idx="185">
                  <c:v>0.77308584639593869</c:v>
                </c:pt>
                <c:pt idx="186">
                  <c:v>0.7753938465154494</c:v>
                </c:pt>
                <c:pt idx="187">
                  <c:v>0.77768649707911774</c:v>
                </c:pt>
                <c:pt idx="188">
                  <c:v>0.77996385804032786</c:v>
                </c:pt>
                <c:pt idx="189">
                  <c:v>0.78222598915412045</c:v>
                </c:pt>
                <c:pt idx="190">
                  <c:v>0.78447294997779626</c:v>
                </c:pt>
                <c:pt idx="191">
                  <c:v>0.78670479987151887</c:v>
                </c:pt>
                <c:pt idx="192">
                  <c:v>0.78892159799891615</c:v>
                </c:pt>
                <c:pt idx="193">
                  <c:v>0.79112340332767772</c:v>
                </c:pt>
                <c:pt idx="194">
                  <c:v>0.79331027463015424</c:v>
                </c:pt>
                <c:pt idx="195">
                  <c:v>0.79548227048395148</c:v>
                </c:pt>
                <c:pt idx="196">
                  <c:v>0.79763944927252506</c:v>
                </c:pt>
                <c:pt idx="197">
                  <c:v>0.79978186918577199</c:v>
                </c:pt>
                <c:pt idx="198">
                  <c:v>0.80190958822062175</c:v>
                </c:pt>
                <c:pt idx="199">
                  <c:v>0.80402266418162449</c:v>
                </c:pt>
                <c:pt idx="200">
                  <c:v>0.806121154681538</c:v>
                </c:pt>
                <c:pt idx="201">
                  <c:v>0.80820511714191379</c:v>
                </c:pt>
                <c:pt idx="202">
                  <c:v>0.81027460879367907</c:v>
                </c:pt>
                <c:pt idx="203">
                  <c:v>0.81232968667772087</c:v>
                </c:pt>
                <c:pt idx="204">
                  <c:v>0.81437040764546409</c:v>
                </c:pt>
                <c:pt idx="205">
                  <c:v>0.81639682835945182</c:v>
                </c:pt>
                <c:pt idx="206">
                  <c:v>0.81840900529392069</c:v>
                </c:pt>
                <c:pt idx="207">
                  <c:v>0.82040699473537693</c:v>
                </c:pt>
                <c:pt idx="208">
                  <c:v>0.82239085278317026</c:v>
                </c:pt>
                <c:pt idx="209">
                  <c:v>0.8243606353500641</c:v>
                </c:pt>
                <c:pt idx="210">
                  <c:v>0.82631639816280777</c:v>
                </c:pt>
                <c:pt idx="211">
                  <c:v>0.82825819676270362</c:v>
                </c:pt>
                <c:pt idx="212">
                  <c:v>0.83018608650617398</c:v>
                </c:pt>
                <c:pt idx="213">
                  <c:v>0.8321001225653275</c:v>
                </c:pt>
                <c:pt idx="214">
                  <c:v>0.83400035992852117</c:v>
                </c:pt>
                <c:pt idx="215">
                  <c:v>0.83588685340092372</c:v>
                </c:pt>
                <c:pt idx="216">
                  <c:v>0.83775965760507454</c:v>
                </c:pt>
                <c:pt idx="217">
                  <c:v>0.83961882698144352</c:v>
                </c:pt>
                <c:pt idx="218">
                  <c:v>0.84146441578898745</c:v>
                </c:pt>
                <c:pt idx="219">
                  <c:v>0.84329647810570585</c:v>
                </c:pt>
                <c:pt idx="220">
                  <c:v>0.84511506782919432</c:v>
                </c:pt>
                <c:pt idx="221">
                  <c:v>0.84692023867719735</c:v>
                </c:pt>
                <c:pt idx="222">
                  <c:v>0.84871204418815804</c:v>
                </c:pt>
                <c:pt idx="223">
                  <c:v>0.8504905377217683</c:v>
                </c:pt>
                <c:pt idx="224">
                  <c:v>0.85225577245951512</c:v>
                </c:pt>
                <c:pt idx="225">
                  <c:v>0.85400780140522692</c:v>
                </c:pt>
                <c:pt idx="226">
                  <c:v>0.85574667738561772</c:v>
                </c:pt>
                <c:pt idx="227">
                  <c:v>0.8574724530508302</c:v>
                </c:pt>
                <c:pt idx="228">
                  <c:v>0.85918518087497542</c:v>
                </c:pt>
                <c:pt idx="229">
                  <c:v>0.86088491315667393</c:v>
                </c:pt>
                <c:pt idx="230">
                  <c:v>0.86257170201959288</c:v>
                </c:pt>
                <c:pt idx="231">
                  <c:v>0.86424559941298207</c:v>
                </c:pt>
                <c:pt idx="232">
                  <c:v>0.86590665711220971</c:v>
                </c:pt>
                <c:pt idx="233">
                  <c:v>0.86755492671929435</c:v>
                </c:pt>
                <c:pt idx="234">
                  <c:v>0.86919045966343766</c:v>
                </c:pt>
                <c:pt idx="235">
                  <c:v>0.87081330720155425</c:v>
                </c:pt>
                <c:pt idx="236">
                  <c:v>0.8724235204188</c:v>
                </c:pt>
                <c:pt idx="237">
                  <c:v>0.87402115022909899</c:v>
                </c:pt>
                <c:pt idx="238">
                  <c:v>0.87560624737566972</c:v>
                </c:pt>
                <c:pt idx="239">
                  <c:v>0.87717886243154852</c:v>
                </c:pt>
                <c:pt idx="240">
                  <c:v>0.87873904580011208</c:v>
                </c:pt>
                <c:pt idx="241">
                  <c:v>0.8802868477155984</c:v>
                </c:pt>
                <c:pt idx="242">
                  <c:v>0.88182231824362622</c:v>
                </c:pt>
                <c:pt idx="243">
                  <c:v>0.88334550728171302</c:v>
                </c:pt>
                <c:pt idx="244">
                  <c:v>0.88485646455979117</c:v>
                </c:pt>
                <c:pt idx="245">
                  <c:v>0.88635523964072316</c:v>
                </c:pt>
                <c:pt idx="246">
                  <c:v>0.88784188192081448</c:v>
                </c:pt>
                <c:pt idx="247">
                  <c:v>0.889316440630326</c:v>
                </c:pt>
                <c:pt idx="248">
                  <c:v>0.89077896483398411</c:v>
                </c:pt>
                <c:pt idx="249">
                  <c:v>0.89222950343148977</c:v>
                </c:pt>
                <c:pt idx="250">
                  <c:v>0.89366810515802564</c:v>
                </c:pt>
                <c:pt idx="251">
                  <c:v>0.89509481858476225</c:v>
                </c:pt>
                <c:pt idx="252">
                  <c:v>0.89650969211936238</c:v>
                </c:pt>
                <c:pt idx="253">
                  <c:v>0.89791277400648428</c:v>
                </c:pt>
                <c:pt idx="254">
                  <c:v>0.89930411232828256</c:v>
                </c:pt>
                <c:pt idx="255">
                  <c:v>0.90068375500490949</c:v>
                </c:pt>
                <c:pt idx="256">
                  <c:v>0.90205174979501179</c:v>
                </c:pt>
                <c:pt idx="257">
                  <c:v>0.90340814429622951</c:v>
                </c:pt>
                <c:pt idx="258">
                  <c:v>0.90475298594569065</c:v>
                </c:pt>
                <c:pt idx="259">
                  <c:v>0.90608632202050587</c:v>
                </c:pt>
                <c:pt idx="260">
                  <c:v>0.90740819963826125</c:v>
                </c:pt>
                <c:pt idx="261">
                  <c:v>0.90871866575750948</c:v>
                </c:pt>
                <c:pt idx="262">
                  <c:v>0.91001776717825955</c:v>
                </c:pt>
                <c:pt idx="263">
                  <c:v>0.91130555054246631</c:v>
                </c:pt>
                <c:pt idx="264">
                  <c:v>0.912582062334516</c:v>
                </c:pt>
                <c:pt idx="265">
                  <c:v>0.91384734888171348</c:v>
                </c:pt>
                <c:pt idx="266">
                  <c:v>0.91510145635476503</c:v>
                </c:pt>
                <c:pt idx="267">
                  <c:v>0.91634443076826244</c:v>
                </c:pt>
                <c:pt idx="268">
                  <c:v>0.91757631798116313</c:v>
                </c:pt>
                <c:pt idx="269">
                  <c:v>0.91879716369727149</c:v>
                </c:pt>
                <c:pt idx="270">
                  <c:v>0.92000701346571623</c:v>
                </c:pt>
                <c:pt idx="271">
                  <c:v>0.92120591268142837</c:v>
                </c:pt>
                <c:pt idx="272">
                  <c:v>0.92239390658561715</c:v>
                </c:pt>
                <c:pt idx="273">
                  <c:v>0.92357104026624359</c:v>
                </c:pt>
                <c:pt idx="274">
                  <c:v>0.92473735865849449</c:v>
                </c:pt>
                <c:pt idx="275">
                  <c:v>0.92589290654525302</c:v>
                </c:pt>
                <c:pt idx="276">
                  <c:v>0.92703772855757038</c:v>
                </c:pt>
                <c:pt idx="277">
                  <c:v>0.92817186917513295</c:v>
                </c:pt>
                <c:pt idx="278">
                  <c:v>0.92929537272673157</c:v>
                </c:pt>
                <c:pt idx="279">
                  <c:v>0.93040828339072634</c:v>
                </c:pt>
                <c:pt idx="280">
                  <c:v>0.93151064519551219</c:v>
                </c:pt>
                <c:pt idx="281">
                  <c:v>0.93260250201998196</c:v>
                </c:pt>
                <c:pt idx="282">
                  <c:v>0.9336838975939884</c:v>
                </c:pt>
                <c:pt idx="283">
                  <c:v>0.9347548754988052</c:v>
                </c:pt>
                <c:pt idx="284">
                  <c:v>0.9358154791675859</c:v>
                </c:pt>
                <c:pt idx="285">
                  <c:v>0.93686575188582266</c:v>
                </c:pt>
                <c:pt idx="286">
                  <c:v>0.937905736791802</c:v>
                </c:pt>
                <c:pt idx="287">
                  <c:v>0.9389354768770608</c:v>
                </c:pt>
                <c:pt idx="288">
                  <c:v>0.93995501498684009</c:v>
                </c:pt>
                <c:pt idx="289">
                  <c:v>0.94096439382053809</c:v>
                </c:pt>
                <c:pt idx="290">
                  <c:v>0.94196365593216058</c:v>
                </c:pt>
                <c:pt idx="291">
                  <c:v>0.94295284373077215</c:v>
                </c:pt>
                <c:pt idx="292">
                  <c:v>0.94393199948094408</c:v>
                </c:pt>
                <c:pt idx="293">
                  <c:v>0.94490116530320212</c:v>
                </c:pt>
                <c:pt idx="294">
                  <c:v>0.94586038317447263</c:v>
                </c:pt>
                <c:pt idx="295">
                  <c:v>0.94680969492852685</c:v>
                </c:pt>
                <c:pt idx="296">
                  <c:v>0.94774914225642504</c:v>
                </c:pt>
                <c:pt idx="297">
                  <c:v>0.94867876670695839</c:v>
                </c:pt>
                <c:pt idx="298">
                  <c:v>0.94959860968708953</c:v>
                </c:pt>
                <c:pt idx="299">
                  <c:v>0.95050871246239277</c:v>
                </c:pt>
                <c:pt idx="300">
                  <c:v>0.95140911615749224</c:v>
                </c:pt>
                <c:pt idx="301">
                  <c:v>0.95229986175649828</c:v>
                </c:pt>
                <c:pt idx="302">
                  <c:v>0.95318099010344404</c:v>
                </c:pt>
                <c:pt idx="303">
                  <c:v>0.95405254190271949</c:v>
                </c:pt>
                <c:pt idx="304">
                  <c:v>0.95491455771950473</c:v>
                </c:pt>
                <c:pt idx="305">
                  <c:v>0.95576707798020166</c:v>
                </c:pt>
                <c:pt idx="306">
                  <c:v>0.95661014297286506</c:v>
                </c:pt>
                <c:pt idx="307">
                  <c:v>0.95744379284763148</c:v>
                </c:pt>
                <c:pt idx="308">
                  <c:v>0.95826806761714811</c:v>
                </c:pt>
                <c:pt idx="309">
                  <c:v>0.95908300715699835</c:v>
                </c:pt>
                <c:pt idx="310">
                  <c:v>0.95988865120612887</c:v>
                </c:pt>
                <c:pt idx="311">
                  <c:v>0.96068503936727334</c:v>
                </c:pt>
                <c:pt idx="312">
                  <c:v>0.96147221110737513</c:v>
                </c:pt>
                <c:pt idx="313">
                  <c:v>0.96225020575801001</c:v>
                </c:pt>
                <c:pt idx="314">
                  <c:v>0.96301906251580605</c:v>
                </c:pt>
                <c:pt idx="315">
                  <c:v>0.96377882044286378</c:v>
                </c:pt>
                <c:pt idx="316">
                  <c:v>0.96452951846717327</c:v>
                </c:pt>
                <c:pt idx="317">
                  <c:v>0.96527119538303241</c:v>
                </c:pt>
                <c:pt idx="318">
                  <c:v>0.96600388985146168</c:v>
                </c:pt>
                <c:pt idx="319">
                  <c:v>0.96672764040061898</c:v>
                </c:pt>
                <c:pt idx="320">
                  <c:v>0.96744248542621281</c:v>
                </c:pt>
                <c:pt idx="321">
                  <c:v>0.96814846319191428</c:v>
                </c:pt>
                <c:pt idx="322">
                  <c:v>0.96884561182976858</c:v>
                </c:pt>
                <c:pt idx="323">
                  <c:v>0.96953396934060332</c:v>
                </c:pt>
                <c:pt idx="324">
                  <c:v>0.97021357359443861</c:v>
                </c:pt>
                <c:pt idx="325">
                  <c:v>0.97088446233089287</c:v>
                </c:pt>
                <c:pt idx="326">
                  <c:v>0.97154667315958976</c:v>
                </c:pt>
                <c:pt idx="327">
                  <c:v>0.97220024356056267</c:v>
                </c:pt>
                <c:pt idx="328">
                  <c:v>0.97284521088465836</c:v>
                </c:pt>
                <c:pt idx="329">
                  <c:v>0.97348161235393982</c:v>
                </c:pt>
                <c:pt idx="330">
                  <c:v>0.97410948506208717</c:v>
                </c:pt>
                <c:pt idx="331">
                  <c:v>0.97472886597479791</c:v>
                </c:pt>
                <c:pt idx="332">
                  <c:v>0.97533979193018538</c:v>
                </c:pt>
                <c:pt idx="333">
                  <c:v>0.97594229963917756</c:v>
                </c:pt>
                <c:pt idx="334">
                  <c:v>0.97653642568591292</c:v>
                </c:pt>
                <c:pt idx="335">
                  <c:v>0.97712220652813597</c:v>
                </c:pt>
                <c:pt idx="336">
                  <c:v>0.97769967849759121</c:v>
                </c:pt>
                <c:pt idx="337">
                  <c:v>0.97826887780041716</c:v>
                </c:pt>
                <c:pt idx="338">
                  <c:v>0.97882984051753741</c:v>
                </c:pt>
                <c:pt idx="339">
                  <c:v>0.97938260260505139</c:v>
                </c:pt>
                <c:pt idx="340">
                  <c:v>0.97992719989462485</c:v>
                </c:pt>
                <c:pt idx="341">
                  <c:v>0.98046366809387775</c:v>
                </c:pt>
                <c:pt idx="342">
                  <c:v>0.9809920427867711</c:v>
                </c:pt>
                <c:pt idx="343">
                  <c:v>0.98151235943399451</c:v>
                </c:pt>
                <c:pt idx="344">
                  <c:v>0.98202465337335021</c:v>
                </c:pt>
                <c:pt idx="345">
                  <c:v>0.9825289598201371</c:v>
                </c:pt>
                <c:pt idx="346">
                  <c:v>0.98302531386753378</c:v>
                </c:pt>
                <c:pt idx="347">
                  <c:v>0.98351375048698031</c:v>
                </c:pt>
                <c:pt idx="348">
                  <c:v>0.98399430452855863</c:v>
                </c:pt>
                <c:pt idx="349">
                  <c:v>0.98446701072137155</c:v>
                </c:pt>
                <c:pt idx="350">
                  <c:v>0.98493190367392236</c:v>
                </c:pt>
                <c:pt idx="351">
                  <c:v>0.98538901787449007</c:v>
                </c:pt>
                <c:pt idx="352">
                  <c:v>0.98583838769150745</c:v>
                </c:pt>
                <c:pt idx="353">
                  <c:v>0.98628004737393471</c:v>
                </c:pt>
                <c:pt idx="354">
                  <c:v>0.98671403105163402</c:v>
                </c:pt>
                <c:pt idx="355">
                  <c:v>0.98714037273574173</c:v>
                </c:pt>
                <c:pt idx="356">
                  <c:v>0.98755910631904076</c:v>
                </c:pt>
                <c:pt idx="357">
                  <c:v>0.98797026557633016</c:v>
                </c:pt>
                <c:pt idx="358">
                  <c:v>0.98837388416479577</c:v>
                </c:pt>
                <c:pt idx="359">
                  <c:v>0.98876999562437817</c:v>
                </c:pt>
                <c:pt idx="360">
                  <c:v>0.98915863337813903</c:v>
                </c:pt>
                <c:pt idx="361">
                  <c:v>0.98953983073262874</c:v>
                </c:pt>
                <c:pt idx="362">
                  <c:v>0.98991362087825086</c:v>
                </c:pt>
                <c:pt idx="363">
                  <c:v>0.99028003688962618</c:v>
                </c:pt>
                <c:pt idx="364">
                  <c:v>0.99063911172595598</c:v>
                </c:pt>
                <c:pt idx="365">
                  <c:v>0.99099087823138343</c:v>
                </c:pt>
                <c:pt idx="366">
                  <c:v>0.99133536913535514</c:v>
                </c:pt>
                <c:pt idx="367">
                  <c:v>0.99167261705298004</c:v>
                </c:pt>
                <c:pt idx="368">
                  <c:v>0.99200265448538882</c:v>
                </c:pt>
                <c:pt idx="369">
                  <c:v>0.99232551382009182</c:v>
                </c:pt>
                <c:pt idx="370">
                  <c:v>0.99264122733133431</c:v>
                </c:pt>
                <c:pt idx="371">
                  <c:v>0.99294982718045377</c:v>
                </c:pt>
                <c:pt idx="372">
                  <c:v>0.99325134541623294</c:v>
                </c:pt>
                <c:pt idx="373">
                  <c:v>0.9935458139752541</c:v>
                </c:pt>
                <c:pt idx="374">
                  <c:v>0.99383326468225108</c:v>
                </c:pt>
                <c:pt idx="375">
                  <c:v>0.99411372925046071</c:v>
                </c:pt>
                <c:pt idx="376">
                  <c:v>0.99438723928197381</c:v>
                </c:pt>
                <c:pt idx="377">
                  <c:v>0.99465382626808285</c:v>
                </c:pt>
                <c:pt idx="378">
                  <c:v>0.99491352158963198</c:v>
                </c:pt>
                <c:pt idx="379">
                  <c:v>0.99516635651736318</c:v>
                </c:pt>
                <c:pt idx="380">
                  <c:v>0.9954123622122627</c:v>
                </c:pt>
                <c:pt idx="381">
                  <c:v>0.99565156972590685</c:v>
                </c:pt>
                <c:pt idx="382">
                  <c:v>0.99588401000080462</c:v>
                </c:pt>
                <c:pt idx="383">
                  <c:v>0.99610971387074287</c:v>
                </c:pt>
                <c:pt idx="384">
                  <c:v>0.9963287120611265</c:v>
                </c:pt>
                <c:pt idx="385">
                  <c:v>0.99654103518932113</c:v>
                </c:pt>
                <c:pt idx="386">
                  <c:v>0.9967467137649918</c:v>
                </c:pt>
                <c:pt idx="387">
                  <c:v>0.99694577819044339</c:v>
                </c:pt>
                <c:pt idx="388">
                  <c:v>0.99713825876095807</c:v>
                </c:pt>
                <c:pt idx="389">
                  <c:v>0.99732418566513181</c:v>
                </c:pt>
                <c:pt idx="390">
                  <c:v>0.99750358898521163</c:v>
                </c:pt>
                <c:pt idx="391">
                  <c:v>0.99767649869742991</c:v>
                </c:pt>
                <c:pt idx="392">
                  <c:v>0.99784294467233858</c:v>
                </c:pt>
                <c:pt idx="393">
                  <c:v>0.99800295667514261</c:v>
                </c:pt>
                <c:pt idx="394">
                  <c:v>0.99815656436603184</c:v>
                </c:pt>
                <c:pt idx="395">
                  <c:v>0.99830379730051189</c:v>
                </c:pt>
                <c:pt idx="396">
                  <c:v>0.9984446849297347</c:v>
                </c:pt>
                <c:pt idx="397">
                  <c:v>0.99857925660082814</c:v>
                </c:pt>
                <c:pt idx="398">
                  <c:v>0.99870754155722286</c:v>
                </c:pt>
                <c:pt idx="399">
                  <c:v>0.99882956893898089</c:v>
                </c:pt>
                <c:pt idx="400">
                  <c:v>0.99894536778312093</c:v>
                </c:pt>
                <c:pt idx="401">
                  <c:v>0.99905496702394481</c:v>
                </c:pt>
                <c:pt idx="402">
                  <c:v>0.99915839549336016</c:v>
                </c:pt>
                <c:pt idx="403">
                  <c:v>0.99925568192120517</c:v>
                </c:pt>
                <c:pt idx="404">
                  <c:v>0.99934685493557096</c:v>
                </c:pt>
                <c:pt idx="405">
                  <c:v>0.99943194306312166</c:v>
                </c:pt>
                <c:pt idx="406">
                  <c:v>0.99951097472941675</c:v>
                </c:pt>
                <c:pt idx="407">
                  <c:v>0.99958397825922896</c:v>
                </c:pt>
                <c:pt idx="408">
                  <c:v>0.99965098187686452</c:v>
                </c:pt>
                <c:pt idx="409">
                  <c:v>0.99971201370647922</c:v>
                </c:pt>
                <c:pt idx="410">
                  <c:v>0.99976710177239603</c:v>
                </c:pt>
                <c:pt idx="411">
                  <c:v>0.99981627399942063</c:v>
                </c:pt>
                <c:pt idx="412">
                  <c:v>0.99985955821315664</c:v>
                </c:pt>
                <c:pt idx="413">
                  <c:v>0.99989698214031886</c:v>
                </c:pt>
                <c:pt idx="414">
                  <c:v>0.99992857340904673</c:v>
                </c:pt>
                <c:pt idx="415">
                  <c:v>0.99995435954921585</c:v>
                </c:pt>
                <c:pt idx="416">
                  <c:v>0.99997436799275019</c:v>
                </c:pt>
                <c:pt idx="417">
                  <c:v>0.99998862607393069</c:v>
                </c:pt>
                <c:pt idx="418">
                  <c:v>0.99999716102970615</c:v>
                </c:pt>
                <c:pt idx="419">
                  <c:v>1</c:v>
                </c:pt>
                <c:pt idx="420">
                  <c:v>0.99999717002801947</c:v>
                </c:pt>
                <c:pt idx="421">
                  <c:v>0.99998869806056034</c:v>
                </c:pt>
                <c:pt idx="422">
                  <c:v>0.99997461094831419</c:v>
                </c:pt>
                <c:pt idx="423">
                  <c:v>0.99995493544617176</c:v>
                </c:pt>
                <c:pt idx="424">
                  <c:v>0.9999296982135274</c:v>
                </c:pt>
                <c:pt idx="425">
                  <c:v>0.99989892581458184</c:v>
                </c:pt>
                <c:pt idx="426">
                  <c:v>0.9998626447186445</c:v>
                </c:pt>
                <c:pt idx="427">
                  <c:v>0.99982088130043378</c:v>
                </c:pt>
                <c:pt idx="428">
                  <c:v>0.99977366184037841</c:v>
                </c:pt>
                <c:pt idx="429">
                  <c:v>0.99972101252491563</c:v>
                </c:pt>
                <c:pt idx="430">
                  <c:v>0.99966295944679029</c:v>
                </c:pt>
                <c:pt idx="431">
                  <c:v>0.99959952860535195</c:v>
                </c:pt>
                <c:pt idx="432">
                  <c:v>0.99953074590685209</c:v>
                </c:pt>
                <c:pt idx="433">
                  <c:v>0.99945663716473943</c:v>
                </c:pt>
                <c:pt idx="434">
                  <c:v>0.99937722809995466</c:v>
                </c:pt>
                <c:pt idx="435">
                  <c:v>0.99929254434122516</c:v>
                </c:pt>
                <c:pt idx="436">
                  <c:v>0.99920261142535705</c:v>
                </c:pt>
                <c:pt idx="437">
                  <c:v>0.99910745479752872</c:v>
                </c:pt>
                <c:pt idx="438">
                  <c:v>0.9990070998115812</c:v>
                </c:pt>
                <c:pt idx="439">
                  <c:v>0.99890157173030891</c:v>
                </c:pt>
                <c:pt idx="440">
                  <c:v>0.99879089572574975</c:v>
                </c:pt>
                <c:pt idx="441">
                  <c:v>0.9986750968794732</c:v>
                </c:pt>
                <c:pt idx="442">
                  <c:v>0.99855420018286911</c:v>
                </c:pt>
                <c:pt idx="443">
                  <c:v>0.99842823053743379</c:v>
                </c:pt>
                <c:pt idx="444">
                  <c:v>0.99829721275505712</c:v>
                </c:pt>
                <c:pt idx="445">
                  <c:v>0.99816117155830708</c:v>
                </c:pt>
                <c:pt idx="446">
                  <c:v>0.99802013158071512</c:v>
                </c:pt>
                <c:pt idx="447">
                  <c:v>0.99787411736705889</c:v>
                </c:pt>
                <c:pt idx="448">
                  <c:v>0.99772315337364614</c:v>
                </c:pt>
                <c:pt idx="449">
                  <c:v>0.99756726396859585</c:v>
                </c:pt>
                <c:pt idx="450">
                  <c:v>0.99740647343211941</c:v>
                </c:pt>
                <c:pt idx="451">
                  <c:v>0.99724080595680142</c:v>
                </c:pt>
                <c:pt idx="452">
                  <c:v>0.99707028564787881</c:v>
                </c:pt>
                <c:pt idx="453">
                  <c:v>0.99689493652351946</c:v>
                </c:pt>
                <c:pt idx="454">
                  <c:v>0.99671478251510015</c:v>
                </c:pt>
                <c:pt idx="455">
                  <c:v>0.99652984746748341</c:v>
                </c:pt>
                <c:pt idx="456">
                  <c:v>0.99634015513929342</c:v>
                </c:pt>
                <c:pt idx="457">
                  <c:v>0.996145729203192</c:v>
                </c:pt>
                <c:pt idx="458">
                  <c:v>0.99594659324615231</c:v>
                </c:pt>
                <c:pt idx="459">
                  <c:v>0.99574277076973339</c:v>
                </c:pt>
                <c:pt idx="460">
                  <c:v>0.99553428519035192</c:v>
                </c:pt>
                <c:pt idx="461">
                  <c:v>0.9953211598395556</c:v>
                </c:pt>
                <c:pt idx="462">
                  <c:v>0.9951034179642928</c:v>
                </c:pt>
                <c:pt idx="463">
                  <c:v>0.99488108272718445</c:v>
                </c:pt>
                <c:pt idx="464">
                  <c:v>0.99465417720679294</c:v>
                </c:pt>
                <c:pt idx="465">
                  <c:v>0.99442272439789103</c:v>
                </c:pt>
                <c:pt idx="466">
                  <c:v>0.9941867472117295</c:v>
                </c:pt>
                <c:pt idx="467">
                  <c:v>0.99394626847630518</c:v>
                </c:pt>
                <c:pt idx="468">
                  <c:v>0.99370131093662661</c:v>
                </c:pt>
                <c:pt idx="469">
                  <c:v>0.99345189725497995</c:v>
                </c:pt>
                <c:pt idx="470">
                  <c:v>0.99319805001119388</c:v>
                </c:pt>
                <c:pt idx="471">
                  <c:v>0.99293979170290336</c:v>
                </c:pt>
                <c:pt idx="472">
                  <c:v>0.99267714474581303</c:v>
                </c:pt>
                <c:pt idx="473">
                  <c:v>0.99241013147395962</c:v>
                </c:pt>
                <c:pt idx="474">
                  <c:v>0.99213877413997364</c:v>
                </c:pt>
                <c:pt idx="475">
                  <c:v>0.99186309491534042</c:v>
                </c:pt>
                <c:pt idx="476">
                  <c:v>0.99158311589065973</c:v>
                </c:pt>
                <c:pt idx="477">
                  <c:v>0.99129885907590554</c:v>
                </c:pt>
                <c:pt idx="478">
                  <c:v>0.99101034640068442</c:v>
                </c:pt>
                <c:pt idx="479">
                  <c:v>0.99071759971449336</c:v>
                </c:pt>
                <c:pt idx="480">
                  <c:v>0.99042064078697645</c:v>
                </c:pt>
                <c:pt idx="481">
                  <c:v>0.99011949130818189</c:v>
                </c:pt>
                <c:pt idx="482">
                  <c:v>0.98981417288881646</c:v>
                </c:pt>
                <c:pt idx="483">
                  <c:v>0.98950470706050098</c:v>
                </c:pt>
                <c:pt idx="484">
                  <c:v>0.98919111527602388</c:v>
                </c:pt>
                <c:pt idx="485">
                  <c:v>0.98887341890959424</c:v>
                </c:pt>
                <c:pt idx="486">
                  <c:v>0.98855163925709499</c:v>
                </c:pt>
                <c:pt idx="487">
                  <c:v>0.98822579753633344</c:v>
                </c:pt>
                <c:pt idx="488">
                  <c:v>0.987895914887293</c:v>
                </c:pt>
                <c:pt idx="489">
                  <c:v>0.98756201237238306</c:v>
                </c:pt>
                <c:pt idx="490">
                  <c:v>0.9872241109766885</c:v>
                </c:pt>
                <c:pt idx="491">
                  <c:v>0.98688223160821797</c:v>
                </c:pt>
                <c:pt idx="492">
                  <c:v>0.98653639509815239</c:v>
                </c:pt>
                <c:pt idx="493">
                  <c:v>0.98618662220109177</c:v>
                </c:pt>
                <c:pt idx="494">
                  <c:v>0.98583293359530177</c:v>
                </c:pt>
                <c:pt idx="495">
                  <c:v>0.98547534988295882</c:v>
                </c:pt>
                <c:pt idx="496">
                  <c:v>0.98511389159039642</c:v>
                </c:pt>
                <c:pt idx="497">
                  <c:v>0.9847485791683479</c:v>
                </c:pt>
                <c:pt idx="498">
                  <c:v>0.98437943299219033</c:v>
                </c:pt>
                <c:pt idx="499">
                  <c:v>0.98400647336218816</c:v>
                </c:pt>
                <c:pt idx="500">
                  <c:v>0.98362972050373387</c:v>
                </c:pt>
                <c:pt idx="501">
                  <c:v>0.98324919456759019</c:v>
                </c:pt>
                <c:pt idx="502">
                  <c:v>0.98286491563013034</c:v>
                </c:pt>
                <c:pt idx="503">
                  <c:v>0.98247690369357821</c:v>
                </c:pt>
                <c:pt idx="504">
                  <c:v>0.9820851786862469</c:v>
                </c:pt>
                <c:pt idx="505">
                  <c:v>0.98168976046277778</c:v>
                </c:pt>
                <c:pt idx="506">
                  <c:v>0.98129066880437732</c:v>
                </c:pt>
                <c:pt idx="507">
                  <c:v>0.98088792341905551</c:v>
                </c:pt>
                <c:pt idx="508">
                  <c:v>0.98048154394186071</c:v>
                </c:pt>
                <c:pt idx="509">
                  <c:v>0.98007154993511558</c:v>
                </c:pt>
                <c:pt idx="510">
                  <c:v>0.97965796088865253</c:v>
                </c:pt>
                <c:pt idx="511">
                  <c:v>0.97924079622004723</c:v>
                </c:pt>
                <c:pt idx="512">
                  <c:v>0.97882007527485249</c:v>
                </c:pt>
                <c:pt idx="513">
                  <c:v>0.97839581732683045</c:v>
                </c:pt>
                <c:pt idx="514">
                  <c:v>0.97796804157818518</c:v>
                </c:pt>
                <c:pt idx="515">
                  <c:v>0.9775367671597941</c:v>
                </c:pt>
                <c:pt idx="516">
                  <c:v>0.97710201313143774</c:v>
                </c:pt>
                <c:pt idx="517">
                  <c:v>0.97666379848203078</c:v>
                </c:pt>
                <c:pt idx="518">
                  <c:v>0.97622214212985048</c:v>
                </c:pt>
                <c:pt idx="519">
                  <c:v>0.975777062922766</c:v>
                </c:pt>
                <c:pt idx="520">
                  <c:v>0.97532857963846564</c:v>
                </c:pt>
                <c:pt idx="521">
                  <c:v>0.97487671098468442</c:v>
                </c:pt>
                <c:pt idx="522">
                  <c:v>0.97442147559943026</c:v>
                </c:pt>
                <c:pt idx="523">
                  <c:v>0.97396289205121045</c:v>
                </c:pt>
                <c:pt idx="524">
                  <c:v>0.97350097883925613</c:v>
                </c:pt>
                <c:pt idx="525">
                  <c:v>0.97303575439374679</c:v>
                </c:pt>
                <c:pt idx="526">
                  <c:v>0.97256723707603498</c:v>
                </c:pt>
                <c:pt idx="527">
                  <c:v>0.97209544517886826</c:v>
                </c:pt>
                <c:pt idx="528">
                  <c:v>0.97162039692661217</c:v>
                </c:pt>
                <c:pt idx="529">
                  <c:v>0.97114211047547239</c:v>
                </c:pt>
                <c:pt idx="530">
                  <c:v>0.97066060391371534</c:v>
                </c:pt>
                <c:pt idx="531">
                  <c:v>0.9701758952618883</c:v>
                </c:pt>
                <c:pt idx="532">
                  <c:v>0.96968800247304054</c:v>
                </c:pt>
                <c:pt idx="533">
                  <c:v>0.96919694343294105</c:v>
                </c:pt>
                <c:pt idx="534">
                  <c:v>0.96870273596029777</c:v>
                </c:pt>
                <c:pt idx="535">
                  <c:v>0.96820539780697479</c:v>
                </c:pt>
                <c:pt idx="536">
                  <c:v>0.96770494665821039</c:v>
                </c:pt>
                <c:pt idx="537">
                  <c:v>0.96720140013283273</c:v>
                </c:pt>
                <c:pt idx="538">
                  <c:v>0.96669477578347618</c:v>
                </c:pt>
                <c:pt idx="539">
                  <c:v>0.96618509109679618</c:v>
                </c:pt>
                <c:pt idx="540">
                  <c:v>0.96567236349368391</c:v>
                </c:pt>
                <c:pt idx="541">
                  <c:v>0.96515661032948041</c:v>
                </c:pt>
                <c:pt idx="542">
                  <c:v>0.96463784889418946</c:v>
                </c:pt>
                <c:pt idx="543">
                  <c:v>0.96411609641269014</c:v>
                </c:pt>
                <c:pt idx="544">
                  <c:v>0.96359137004494955</c:v>
                </c:pt>
                <c:pt idx="545">
                  <c:v>0.96306368688623323</c:v>
                </c:pt>
                <c:pt idx="546">
                  <c:v>0.96253306396731619</c:v>
                </c:pt>
                <c:pt idx="547">
                  <c:v>0.9619995182546931</c:v>
                </c:pt>
                <c:pt idx="548">
                  <c:v>0.96146306665078751</c:v>
                </c:pt>
                <c:pt idx="549">
                  <c:v>0.96092372599416098</c:v>
                </c:pt>
                <c:pt idx="550">
                  <c:v>0.96038151305972042</c:v>
                </c:pt>
                <c:pt idx="551">
                  <c:v>0.95983644455892669</c:v>
                </c:pt>
                <c:pt idx="552">
                  <c:v>0.95928853714000062</c:v>
                </c:pt>
                <c:pt idx="553">
                  <c:v>0.95873780738812986</c:v>
                </c:pt>
                <c:pt idx="554">
                  <c:v>0.95818427182567423</c:v>
                </c:pt>
                <c:pt idx="555">
                  <c:v>0.95762794691237063</c:v>
                </c:pt>
                <c:pt idx="556">
                  <c:v>0.95706884904553791</c:v>
                </c:pt>
                <c:pt idx="557">
                  <c:v>0.9565069945602801</c:v>
                </c:pt>
                <c:pt idx="558">
                  <c:v>0.95594239972969031</c:v>
                </c:pt>
                <c:pt idx="559">
                  <c:v>0.95537508076505229</c:v>
                </c:pt>
                <c:pt idx="560">
                  <c:v>0.9548050538160433</c:v>
                </c:pt>
                <c:pt idx="561">
                  <c:v>0.95423233497093496</c:v>
                </c:pt>
                <c:pt idx="562">
                  <c:v>0.95365694025679404</c:v>
                </c:pt>
                <c:pt idx="563">
                  <c:v>0.95307888563968268</c:v>
                </c:pt>
                <c:pt idx="564">
                  <c:v>0.952498187024858</c:v>
                </c:pt>
                <c:pt idx="565">
                  <c:v>0.95191486025697059</c:v>
                </c:pt>
                <c:pt idx="566">
                  <c:v>0.95132892112026302</c:v>
                </c:pt>
                <c:pt idx="567">
                  <c:v>0.95074038533876826</c:v>
                </c:pt>
                <c:pt idx="568">
                  <c:v>0.95014926857650528</c:v>
                </c:pt>
                <c:pt idx="569">
                  <c:v>0.94955558643767679</c:v>
                </c:pt>
                <c:pt idx="570">
                  <c:v>0.94895935446686508</c:v>
                </c:pt>
                <c:pt idx="571">
                  <c:v>0.94836058814922664</c:v>
                </c:pt>
                <c:pt idx="572">
                  <c:v>0.94775930291068733</c:v>
                </c:pt>
                <c:pt idx="573">
                  <c:v>0.94715551411813681</c:v>
                </c:pt>
                <c:pt idx="574">
                  <c:v>0.94654923707962124</c:v>
                </c:pt>
                <c:pt idx="575">
                  <c:v>0.94594048704453726</c:v>
                </c:pt>
                <c:pt idx="576">
                  <c:v>0.94532927920382359</c:v>
                </c:pt>
                <c:pt idx="577">
                  <c:v>0.94471562869015335</c:v>
                </c:pt>
                <c:pt idx="578">
                  <c:v>0.94409955057812467</c:v>
                </c:pt>
                <c:pt idx="579">
                  <c:v>0.9434810598844523</c:v>
                </c:pt>
                <c:pt idx="580">
                  <c:v>0.94286017156815638</c:v>
                </c:pt>
                <c:pt idx="581">
                  <c:v>0.94223690053075282</c:v>
                </c:pt>
                <c:pt idx="582">
                  <c:v>0.94161126161644237</c:v>
                </c:pt>
                <c:pt idx="583">
                  <c:v>0.94098326961229817</c:v>
                </c:pt>
                <c:pt idx="584">
                  <c:v>0.94035293924845409</c:v>
                </c:pt>
                <c:pt idx="585">
                  <c:v>0.93972028519829143</c:v>
                </c:pt>
                <c:pt idx="586">
                  <c:v>0.93908532207862627</c:v>
                </c:pt>
                <c:pt idx="587">
                  <c:v>0.93844806444989504</c:v>
                </c:pt>
                <c:pt idx="588">
                  <c:v>0.93780852681633964</c:v>
                </c:pt>
                <c:pt idx="589">
                  <c:v>0.93716672362619335</c:v>
                </c:pt>
                <c:pt idx="590">
                  <c:v>0.93652266927186434</c:v>
                </c:pt>
                <c:pt idx="591">
                  <c:v>0.93587637809011981</c:v>
                </c:pt>
                <c:pt idx="592">
                  <c:v>0.93522786436226935</c:v>
                </c:pt>
                <c:pt idx="593">
                  <c:v>0.93457714231434741</c:v>
                </c:pt>
                <c:pt idx="594">
                  <c:v>0.9339242261172952</c:v>
                </c:pt>
                <c:pt idx="595">
                  <c:v>0.93326912988714339</c:v>
                </c:pt>
                <c:pt idx="596">
                  <c:v>0.93261186768519144</c:v>
                </c:pt>
                <c:pt idx="597">
                  <c:v>0.93195245351818934</c:v>
                </c:pt>
                <c:pt idx="598">
                  <c:v>0.93129090133851755</c:v>
                </c:pt>
                <c:pt idx="599">
                  <c:v>0.93062722504436513</c:v>
                </c:pt>
                <c:pt idx="600">
                  <c:v>0.9299614384799102</c:v>
                </c:pt>
                <c:pt idx="601">
                  <c:v>0.9292935554354973</c:v>
                </c:pt>
                <c:pt idx="602">
                  <c:v>0.928623589647815</c:v>
                </c:pt>
                <c:pt idx="603">
                  <c:v>0.92795155480007385</c:v>
                </c:pt>
                <c:pt idx="604">
                  <c:v>0.9272774645221824</c:v>
                </c:pt>
                <c:pt idx="605">
                  <c:v>0.92660133239092357</c:v>
                </c:pt>
                <c:pt idx="606">
                  <c:v>0.9259231719301303</c:v>
                </c:pt>
                <c:pt idx="607">
                  <c:v>0.92524299661086018</c:v>
                </c:pt>
                <c:pt idx="608">
                  <c:v>0.92456081985157124</c:v>
                </c:pt>
                <c:pt idx="609">
                  <c:v>0.92387665501829408</c:v>
                </c:pt>
                <c:pt idx="610">
                  <c:v>0.92319051542480668</c:v>
                </c:pt>
                <c:pt idx="611">
                  <c:v>0.922502414332807</c:v>
                </c:pt>
                <c:pt idx="612">
                  <c:v>0.92181236495208541</c:v>
                </c:pt>
                <c:pt idx="613">
                  <c:v>0.92112038044069622</c:v>
                </c:pt>
                <c:pt idx="614">
                  <c:v>0.92042647390512977</c:v>
                </c:pt>
                <c:pt idx="615">
                  <c:v>0.91973065840048229</c:v>
                </c:pt>
                <c:pt idx="616">
                  <c:v>0.91903294693062709</c:v>
                </c:pt>
                <c:pt idx="617">
                  <c:v>0.91833335244838421</c:v>
                </c:pt>
                <c:pt idx="618">
                  <c:v>0.91763188785568894</c:v>
                </c:pt>
                <c:pt idx="619">
                  <c:v>0.91692856600376182</c:v>
                </c:pt>
                <c:pt idx="620">
                  <c:v>0.9162233996932756</c:v>
                </c:pt>
                <c:pt idx="621">
                  <c:v>0.91551640167452397</c:v>
                </c:pt>
                <c:pt idx="622">
                  <c:v>0.91480758464758838</c:v>
                </c:pt>
                <c:pt idx="623">
                  <c:v>0.91409696126250495</c:v>
                </c:pt>
                <c:pt idx="624">
                  <c:v>0.91338454411942982</c:v>
                </c:pt>
                <c:pt idx="625">
                  <c:v>0.91267034576880646</c:v>
                </c:pt>
                <c:pt idx="626">
                  <c:v>0.9119543787115294</c:v>
                </c:pt>
                <c:pt idx="627">
                  <c:v>0.91123665539910925</c:v>
                </c:pt>
                <c:pt idx="628">
                  <c:v>0.91051718823383754</c:v>
                </c:pt>
                <c:pt idx="629">
                  <c:v>0.90979598956895014</c:v>
                </c:pt>
                <c:pt idx="630">
                  <c:v>0.90907307170878937</c:v>
                </c:pt>
                <c:pt idx="631">
                  <c:v>0.90834844690896843</c:v>
                </c:pt>
                <c:pt idx="632">
                  <c:v>0.90762212737653203</c:v>
                </c:pt>
                <c:pt idx="633">
                  <c:v>0.90689412527011937</c:v>
                </c:pt>
                <c:pt idx="634">
                  <c:v>0.90616445270012425</c:v>
                </c:pt>
                <c:pt idx="635">
                  <c:v>0.90543312172885648</c:v>
                </c:pt>
                <c:pt idx="636">
                  <c:v>0.9047001443707019</c:v>
                </c:pt>
                <c:pt idx="637">
                  <c:v>0.90396553259228196</c:v>
                </c:pt>
                <c:pt idx="638">
                  <c:v>0.90322929831261312</c:v>
                </c:pt>
                <c:pt idx="639">
                  <c:v>0.90249145340326542</c:v>
                </c:pt>
                <c:pt idx="640">
                  <c:v>0.90175200968852087</c:v>
                </c:pt>
                <c:pt idx="641">
                  <c:v>0.90101097894553117</c:v>
                </c:pt>
                <c:pt idx="642">
                  <c:v>0.90026837290447514</c:v>
                </c:pt>
                <c:pt idx="643">
                  <c:v>0.89952420324871529</c:v>
                </c:pt>
                <c:pt idx="644">
                  <c:v>0.89877848161495455</c:v>
                </c:pt>
                <c:pt idx="645">
                  <c:v>0.89803121959339149</c:v>
                </c:pt>
                <c:pt idx="646">
                  <c:v>0.89728242872787634</c:v>
                </c:pt>
                <c:pt idx="647">
                  <c:v>0.89653212051606535</c:v>
                </c:pt>
                <c:pt idx="648">
                  <c:v>0.8957803064095754</c:v>
                </c:pt>
                <c:pt idx="649">
                  <c:v>0.89502699781413841</c:v>
                </c:pt>
                <c:pt idx="650">
                  <c:v>0.89427220608975433</c:v>
                </c:pt>
                <c:pt idx="651">
                  <c:v>0.89351594255084399</c:v>
                </c:pt>
                <c:pt idx="652">
                  <c:v>0.89275821846640191</c:v>
                </c:pt>
                <c:pt idx="653">
                  <c:v>0.89199904506014827</c:v>
                </c:pt>
                <c:pt idx="654">
                  <c:v>0.89123843351068144</c:v>
                </c:pt>
                <c:pt idx="655">
                  <c:v>0.89047639495162667</c:v>
                </c:pt>
                <c:pt idx="656">
                  <c:v>0.88971294047179017</c:v>
                </c:pt>
                <c:pt idx="657">
                  <c:v>0.88894808111530599</c:v>
                </c:pt>
                <c:pt idx="658">
                  <c:v>0.88818182788178812</c:v>
                </c:pt>
                <c:pt idx="659">
                  <c:v>0.88741419172647884</c:v>
                </c:pt>
                <c:pt idx="660">
                  <c:v>0.88664518356039745</c:v>
                </c:pt>
                <c:pt idx="661">
                  <c:v>0.88587481425048908</c:v>
                </c:pt>
                <c:pt idx="662">
                  <c:v>0.88510309461977266</c:v>
                </c:pt>
                <c:pt idx="663">
                  <c:v>0.88433003544748734</c:v>
                </c:pt>
                <c:pt idx="664">
                  <c:v>0.8835556474692412</c:v>
                </c:pt>
                <c:pt idx="665">
                  <c:v>0.88277994137715621</c:v>
                </c:pt>
                <c:pt idx="666">
                  <c:v>0.88200292782001533</c:v>
                </c:pt>
                <c:pt idx="667">
                  <c:v>0.88122461740340818</c:v>
                </c:pt>
                <c:pt idx="668">
                  <c:v>0.88044502068987518</c:v>
                </c:pt>
                <c:pt idx="669">
                  <c:v>0.87966414819905381</c:v>
                </c:pt>
                <c:pt idx="670">
                  <c:v>0.8788820104078221</c:v>
                </c:pt>
                <c:pt idx="671">
                  <c:v>0.87809861775044229</c:v>
                </c:pt>
                <c:pt idx="672">
                  <c:v>0.87731398061870491</c:v>
                </c:pt>
                <c:pt idx="673">
                  <c:v>0.87652810936207137</c:v>
                </c:pt>
                <c:pt idx="674">
                  <c:v>0.87574101428781681</c:v>
                </c:pt>
                <c:pt idx="675">
                  <c:v>0.87495270566117167</c:v>
                </c:pt>
                <c:pt idx="676">
                  <c:v>0.87416319370546403</c:v>
                </c:pt>
                <c:pt idx="677">
                  <c:v>0.87337248860226058</c:v>
                </c:pt>
                <c:pt idx="678">
                  <c:v>0.8725806004915071</c:v>
                </c:pt>
                <c:pt idx="679">
                  <c:v>0.87178753947166943</c:v>
                </c:pt>
                <c:pt idx="680">
                  <c:v>0.87099331559987281</c:v>
                </c:pt>
                <c:pt idx="681">
                  <c:v>0.87019793889204233</c:v>
                </c:pt>
                <c:pt idx="682">
                  <c:v>0.8694014193230406</c:v>
                </c:pt>
                <c:pt idx="683">
                  <c:v>0.86860376682680795</c:v>
                </c:pt>
                <c:pt idx="684">
                  <c:v>0.86780499129649924</c:v>
                </c:pt>
                <c:pt idx="685">
                  <c:v>0.86700510258462271</c:v>
                </c:pt>
                <c:pt idx="686">
                  <c:v>0.86620411050317703</c:v>
                </c:pt>
                <c:pt idx="687">
                  <c:v>0.86540202482378781</c:v>
                </c:pt>
                <c:pt idx="688">
                  <c:v>0.86459885527784508</c:v>
                </c:pt>
                <c:pt idx="689">
                  <c:v>0.86379461155663817</c:v>
                </c:pt>
                <c:pt idx="690">
                  <c:v>0.86298930331149271</c:v>
                </c:pt>
                <c:pt idx="691">
                  <c:v>0.86218294015390473</c:v>
                </c:pt>
                <c:pt idx="692">
                  <c:v>0.86137553165567637</c:v>
                </c:pt>
                <c:pt idx="693">
                  <c:v>0.86056708734905007</c:v>
                </c:pt>
                <c:pt idx="694">
                  <c:v>0.85975761672684214</c:v>
                </c:pt>
                <c:pt idx="695">
                  <c:v>0.85894712924257688</c:v>
                </c:pt>
                <c:pt idx="696">
                  <c:v>0.8581356343106199</c:v>
                </c:pt>
                <c:pt idx="697">
                  <c:v>0.85732314130631038</c:v>
                </c:pt>
                <c:pt idx="698">
                  <c:v>0.85650965956609348</c:v>
                </c:pt>
                <c:pt idx="699">
                  <c:v>0.8556951983876534</c:v>
                </c:pt>
                <c:pt idx="700">
                  <c:v>0.85487976703004287</c:v>
                </c:pt>
                <c:pt idx="701">
                  <c:v>0.85406337471381666</c:v>
                </c:pt>
                <c:pt idx="702">
                  <c:v>0.85324603062116045</c:v>
                </c:pt>
                <c:pt idx="703">
                  <c:v>0.85242774389602183</c:v>
                </c:pt>
                <c:pt idx="704">
                  <c:v>0.85160852364424111</c:v>
                </c:pt>
                <c:pt idx="705">
                  <c:v>0.85078837893367898</c:v>
                </c:pt>
                <c:pt idx="706">
                  <c:v>0.84996731879434773</c:v>
                </c:pt>
                <c:pt idx="707">
                  <c:v>0.84914535221853804</c:v>
                </c:pt>
                <c:pt idx="708">
                  <c:v>0.84832248816094902</c:v>
                </c:pt>
                <c:pt idx="709">
                  <c:v>0.84749873553881527</c:v>
                </c:pt>
                <c:pt idx="710">
                  <c:v>0.84667410323203385</c:v>
                </c:pt>
                <c:pt idx="711">
                  <c:v>0.84584860008329299</c:v>
                </c:pt>
                <c:pt idx="712">
                  <c:v>0.84502223489819761</c:v>
                </c:pt>
                <c:pt idx="713">
                  <c:v>0.84419501644539607</c:v>
                </c:pt>
                <c:pt idx="714">
                  <c:v>0.84336695345670643</c:v>
                </c:pt>
                <c:pt idx="715">
                  <c:v>0.84253805462724096</c:v>
                </c:pt>
                <c:pt idx="716">
                  <c:v>0.84170832861553313</c:v>
                </c:pt>
                <c:pt idx="717">
                  <c:v>0.84087778404366076</c:v>
                </c:pt>
                <c:pt idx="718">
                  <c:v>0.84004642949737107</c:v>
                </c:pt>
                <c:pt idx="719">
                  <c:v>0.83921427352620537</c:v>
                </c:pt>
                <c:pt idx="720">
                  <c:v>0.83838132464362114</c:v>
                </c:pt>
                <c:pt idx="721">
                  <c:v>0.83754759132711698</c:v>
                </c:pt>
                <c:pt idx="722">
                  <c:v>0.83671308201835448</c:v>
                </c:pt>
                <c:pt idx="723">
                  <c:v>0.83587780512328069</c:v>
                </c:pt>
                <c:pt idx="724">
                  <c:v>0.83504176901225124</c:v>
                </c:pt>
                <c:pt idx="725">
                  <c:v>0.83420498202015059</c:v>
                </c:pt>
                <c:pt idx="726">
                  <c:v>0.83336745244651511</c:v>
                </c:pt>
                <c:pt idx="727">
                  <c:v>0.83252918855565228</c:v>
                </c:pt>
                <c:pt idx="728">
                  <c:v>0.83169019857676252</c:v>
                </c:pt>
                <c:pt idx="729">
                  <c:v>0.83085049070405925</c:v>
                </c:pt>
                <c:pt idx="730">
                  <c:v>0.83001007309688823</c:v>
                </c:pt>
                <c:pt idx="731">
                  <c:v>0.82916895387984824</c:v>
                </c:pt>
                <c:pt idx="732">
                  <c:v>0.82832714114290829</c:v>
                </c:pt>
                <c:pt idx="733">
                  <c:v>0.8274846429415279</c:v>
                </c:pt>
                <c:pt idx="734">
                  <c:v>0.82664146729677568</c:v>
                </c:pt>
                <c:pt idx="735">
                  <c:v>0.82579762219544584</c:v>
                </c:pt>
                <c:pt idx="736">
                  <c:v>0.82495311559017737</c:v>
                </c:pt>
                <c:pt idx="737">
                  <c:v>0.82410795539956994</c:v>
                </c:pt>
                <c:pt idx="738">
                  <c:v>0.82326214950830245</c:v>
                </c:pt>
                <c:pt idx="739">
                  <c:v>0.82241570576724821</c:v>
                </c:pt>
                <c:pt idx="740">
                  <c:v>0.82156863199359131</c:v>
                </c:pt>
                <c:pt idx="741">
                  <c:v>0.82072093597094353</c:v>
                </c:pt>
                <c:pt idx="742">
                  <c:v>0.81987262544945871</c:v>
                </c:pt>
                <c:pt idx="743">
                  <c:v>0.81902370814594772</c:v>
                </c:pt>
                <c:pt idx="744">
                  <c:v>0.81817419174399453</c:v>
                </c:pt>
                <c:pt idx="745">
                  <c:v>0.81732408389406908</c:v>
                </c:pt>
                <c:pt idx="746">
                  <c:v>0.81647339221364235</c:v>
                </c:pt>
                <c:pt idx="747">
                  <c:v>0.81562212428729974</c:v>
                </c:pt>
                <c:pt idx="748">
                  <c:v>0.81477028766685411</c:v>
                </c:pt>
                <c:pt idx="749">
                  <c:v>0.81391788987145919</c:v>
                </c:pt>
                <c:pt idx="750">
                  <c:v>0.81306493838772198</c:v>
                </c:pt>
                <c:pt idx="751">
                  <c:v>0.81221144066981532</c:v>
                </c:pt>
                <c:pt idx="752">
                  <c:v>0.81135740413958923</c:v>
                </c:pt>
                <c:pt idx="753">
                  <c:v>0.81050283618668273</c:v>
                </c:pt>
                <c:pt idx="754">
                  <c:v>0.80964774416863572</c:v>
                </c:pt>
                <c:pt idx="755">
                  <c:v>0.8087921354109987</c:v>
                </c:pt>
                <c:pt idx="756">
                  <c:v>0.80793601720744468</c:v>
                </c:pt>
                <c:pt idx="757">
                  <c:v>0.80707939681987761</c:v>
                </c:pt>
                <c:pt idx="758">
                  <c:v>0.80622228147854402</c:v>
                </c:pt>
                <c:pt idx="759">
                  <c:v>0.80536467838214143</c:v>
                </c:pt>
                <c:pt idx="760">
                  <c:v>0.80450659469792773</c:v>
                </c:pt>
                <c:pt idx="761">
                  <c:v>0.80364803756183034</c:v>
                </c:pt>
                <c:pt idx="762">
                  <c:v>0.8027890140785543</c:v>
                </c:pt>
                <c:pt idx="763">
                  <c:v>0.80192953132169043</c:v>
                </c:pt>
                <c:pt idx="764">
                  <c:v>0.80106959633382346</c:v>
                </c:pt>
                <c:pt idx="765">
                  <c:v>0.8002092161266392</c:v>
                </c:pt>
                <c:pt idx="766">
                  <c:v>0.79934839768103172</c:v>
                </c:pt>
                <c:pt idx="767">
                  <c:v>0.79848714794721032</c:v>
                </c:pt>
                <c:pt idx="768">
                  <c:v>0.79762547384480575</c:v>
                </c:pt>
                <c:pt idx="769">
                  <c:v>0.79676338226297672</c:v>
                </c:pt>
                <c:pt idx="770">
                  <c:v>0.79590088006051507</c:v>
                </c:pt>
                <c:pt idx="771">
                  <c:v>0.79503797406595178</c:v>
                </c:pt>
                <c:pt idx="772">
                  <c:v>0.79417467107766193</c:v>
                </c:pt>
                <c:pt idx="773">
                  <c:v>0.79331097786396976</c:v>
                </c:pt>
                <c:pt idx="774">
                  <c:v>0.79244690116325245</c:v>
                </c:pt>
                <c:pt idx="775">
                  <c:v>0.79158244768404529</c:v>
                </c:pt>
                <c:pt idx="776">
                  <c:v>0.79071762410514435</c:v>
                </c:pt>
                <c:pt idx="777">
                  <c:v>0.78985243707571084</c:v>
                </c:pt>
                <c:pt idx="778">
                  <c:v>0.78898689321537463</c:v>
                </c:pt>
                <c:pt idx="779">
                  <c:v>0.78812099911433564</c:v>
                </c:pt>
                <c:pt idx="780">
                  <c:v>0.78725476133346739</c:v>
                </c:pt>
                <c:pt idx="781">
                  <c:v>0.78638818640441988</c:v>
                </c:pt>
                <c:pt idx="782">
                  <c:v>0.7855212808297195</c:v>
                </c:pt>
                <c:pt idx="783">
                  <c:v>0.78465405108287289</c:v>
                </c:pt>
                <c:pt idx="784">
                  <c:v>0.78378650360846636</c:v>
                </c:pt>
                <c:pt idx="785">
                  <c:v>0.78291864482226758</c:v>
                </c:pt>
                <c:pt idx="786">
                  <c:v>0.7820504811113268</c:v>
                </c:pt>
                <c:pt idx="787">
                  <c:v>0.78118201883407579</c:v>
                </c:pt>
                <c:pt idx="788">
                  <c:v>0.78031326432042925</c:v>
                </c:pt>
                <c:pt idx="789">
                  <c:v>0.77944422387188317</c:v>
                </c:pt>
                <c:pt idx="790">
                  <c:v>0.7785749037616152</c:v>
                </c:pt>
                <c:pt idx="791">
                  <c:v>0.77770531023458345</c:v>
                </c:pt>
                <c:pt idx="792">
                  <c:v>0.77683544950762473</c:v>
                </c:pt>
                <c:pt idx="793">
                  <c:v>0.77596532776955385</c:v>
                </c:pt>
                <c:pt idx="794">
                  <c:v>0.77509495118126093</c:v>
                </c:pt>
                <c:pt idx="795">
                  <c:v>0.77422432587580936</c:v>
                </c:pt>
                <c:pt idx="796">
                  <c:v>0.77335345795853427</c:v>
                </c:pt>
                <c:pt idx="797">
                  <c:v>0.77248235350713812</c:v>
                </c:pt>
                <c:pt idx="798">
                  <c:v>0.77161101857178915</c:v>
                </c:pt>
                <c:pt idx="799">
                  <c:v>0.77073945917521658</c:v>
                </c:pt>
                <c:pt idx="800">
                  <c:v>0.76986768131280792</c:v>
                </c:pt>
                <c:pt idx="801">
                  <c:v>0.7689956909527047</c:v>
                </c:pt>
                <c:pt idx="802">
                  <c:v>0.76812349403589775</c:v>
                </c:pt>
                <c:pt idx="803">
                  <c:v>0.76725109647632339</c:v>
                </c:pt>
                <c:pt idx="804">
                  <c:v>0.76637850416095743</c:v>
                </c:pt>
                <c:pt idx="805">
                  <c:v>0.76550572294991071</c:v>
                </c:pt>
                <c:pt idx="806">
                  <c:v>0.76463275867652392</c:v>
                </c:pt>
                <c:pt idx="807">
                  <c:v>0.76375961714746032</c:v>
                </c:pt>
                <c:pt idx="808">
                  <c:v>0.76288630414280167</c:v>
                </c:pt>
                <c:pt idx="809">
                  <c:v>0.76201282541613979</c:v>
                </c:pt>
                <c:pt idx="810">
                  <c:v>0.76113918669467129</c:v>
                </c:pt>
                <c:pt idx="811">
                  <c:v>0.76026539367928991</c:v>
                </c:pt>
                <c:pt idx="812">
                  <c:v>0.75939145204467962</c:v>
                </c:pt>
                <c:pt idx="813">
                  <c:v>0.75851736743940679</c:v>
                </c:pt>
                <c:pt idx="814">
                  <c:v>0.75764314548601208</c:v>
                </c:pt>
                <c:pt idx="815">
                  <c:v>0.75676879178110279</c:v>
                </c:pt>
                <c:pt idx="816">
                  <c:v>0.75589431189544432</c:v>
                </c:pt>
                <c:pt idx="817">
                  <c:v>0.75501971137405088</c:v>
                </c:pt>
                <c:pt idx="818">
                  <c:v>0.75414499573627725</c:v>
                </c:pt>
                <c:pt idx="819">
                  <c:v>0.75327017047590905</c:v>
                </c:pt>
                <c:pt idx="820">
                  <c:v>0.75239524106125277</c:v>
                </c:pt>
                <c:pt idx="821">
                  <c:v>0.75152021293522664</c:v>
                </c:pt>
                <c:pt idx="822">
                  <c:v>0.75064509151545</c:v>
                </c:pt>
                <c:pt idx="823">
                  <c:v>0.74976988219433327</c:v>
                </c:pt>
                <c:pt idx="824">
                  <c:v>0.7488945903391665</c:v>
                </c:pt>
                <c:pt idx="825">
                  <c:v>0.74801922129220855</c:v>
                </c:pt>
                <c:pt idx="826">
                  <c:v>0.74714378037077644</c:v>
                </c:pt>
                <c:pt idx="827">
                  <c:v>0.7462682728673331</c:v>
                </c:pt>
                <c:pt idx="828">
                  <c:v>0.74539270404957614</c:v>
                </c:pt>
                <c:pt idx="829">
                  <c:v>0.74451707916052423</c:v>
                </c:pt>
                <c:pt idx="830">
                  <c:v>0.74364140341860696</c:v>
                </c:pt>
                <c:pt idx="831">
                  <c:v>0.74276568201775017</c:v>
                </c:pt>
                <c:pt idx="832">
                  <c:v>0.7418899201274638</c:v>
                </c:pt>
                <c:pt idx="833">
                  <c:v>0.74101412289292912</c:v>
                </c:pt>
                <c:pt idx="834">
                  <c:v>0.7401382954350838</c:v>
                </c:pt>
                <c:pt idx="835">
                  <c:v>0.73926244285070986</c:v>
                </c:pt>
                <c:pt idx="836">
                  <c:v>0.73838657021251819</c:v>
                </c:pt>
                <c:pt idx="837">
                  <c:v>0.73751068256923458</c:v>
                </c:pt>
                <c:pt idx="838">
                  <c:v>0.73663478494568613</c:v>
                </c:pt>
                <c:pt idx="839">
                  <c:v>0.73575888234288467</c:v>
                </c:pt>
                <c:pt idx="840">
                  <c:v>0.73488297973811267</c:v>
                </c:pt>
                <c:pt idx="841">
                  <c:v>0.73400708208500798</c:v>
                </c:pt>
                <c:pt idx="842">
                  <c:v>0.73313119431364704</c:v>
                </c:pt>
                <c:pt idx="843">
                  <c:v>0.73225532133063076</c:v>
                </c:pt>
                <c:pt idx="844">
                  <c:v>0.73137946801916609</c:v>
                </c:pt>
                <c:pt idx="845">
                  <c:v>0.73050363923915096</c:v>
                </c:pt>
                <c:pt idx="846">
                  <c:v>0.72962783982725787</c:v>
                </c:pt>
                <c:pt idx="847">
                  <c:v>0.72875207459701508</c:v>
                </c:pt>
                <c:pt idx="848">
                  <c:v>0.72787634833889159</c:v>
                </c:pt>
                <c:pt idx="849">
                  <c:v>0.72700066582037748</c:v>
                </c:pt>
                <c:pt idx="850">
                  <c:v>0.72612503178606758</c:v>
                </c:pt>
                <c:pt idx="851">
                  <c:v>0.72524945095774329</c:v>
                </c:pt>
                <c:pt idx="852">
                  <c:v>0.724373928034453</c:v>
                </c:pt>
                <c:pt idx="853">
                  <c:v>0.72349846769259518</c:v>
                </c:pt>
                <c:pt idx="854">
                  <c:v>0.72262307458599839</c:v>
                </c:pt>
                <c:pt idx="855">
                  <c:v>0.72174775334600239</c:v>
                </c:pt>
                <c:pt idx="856">
                  <c:v>0.7208725085815394</c:v>
                </c:pt>
                <c:pt idx="857">
                  <c:v>0.71999734487921341</c:v>
                </c:pt>
                <c:pt idx="858">
                  <c:v>0.71912226680338154</c:v>
                </c:pt>
                <c:pt idx="859">
                  <c:v>0.71824727889623285</c:v>
                </c:pt>
                <c:pt idx="860">
                  <c:v>0.71737238567786843</c:v>
                </c:pt>
                <c:pt idx="861">
                  <c:v>0.71649759164638105</c:v>
                </c:pt>
                <c:pt idx="862">
                  <c:v>0.71562290127793349</c:v>
                </c:pt>
                <c:pt idx="863">
                  <c:v>0.71474831902683844</c:v>
                </c:pt>
                <c:pt idx="864">
                  <c:v>0.71387384932563636</c:v>
                </c:pt>
                <c:pt idx="865">
                  <c:v>0.71299949658517325</c:v>
                </c:pt>
                <c:pt idx="866">
                  <c:v>0.71212526519468078</c:v>
                </c:pt>
                <c:pt idx="867">
                  <c:v>0.71125115952185214</c:v>
                </c:pt>
                <c:pt idx="868">
                  <c:v>0.71037718391292082</c:v>
                </c:pt>
                <c:pt idx="869">
                  <c:v>0.70950334269273718</c:v>
                </c:pt>
                <c:pt idx="870">
                  <c:v>0.70862964016484642</c:v>
                </c:pt>
                <c:pt idx="871">
                  <c:v>0.7077560806115647</c:v>
                </c:pt>
                <c:pt idx="872">
                  <c:v>0.7068826682940561</c:v>
                </c:pt>
                <c:pt idx="873">
                  <c:v>0.70600940745240914</c:v>
                </c:pt>
                <c:pt idx="874">
                  <c:v>0.70513630230571289</c:v>
                </c:pt>
                <c:pt idx="875">
                  <c:v>0.70426335705213239</c:v>
                </c:pt>
                <c:pt idx="876">
                  <c:v>0.70339057586898479</c:v>
                </c:pt>
                <c:pt idx="877">
                  <c:v>0.70251796291281499</c:v>
                </c:pt>
                <c:pt idx="878">
                  <c:v>0.70164552231947008</c:v>
                </c:pt>
                <c:pt idx="879">
                  <c:v>0.70077325820417469</c:v>
                </c:pt>
                <c:pt idx="880">
                  <c:v>0.69990117466160573</c:v>
                </c:pt>
                <c:pt idx="881">
                  <c:v>0.69902927576596707</c:v>
                </c:pt>
                <c:pt idx="882">
                  <c:v>0.6981575655710629</c:v>
                </c:pt>
                <c:pt idx="883">
                  <c:v>0.69728604811037287</c:v>
                </c:pt>
                <c:pt idx="884">
                  <c:v>0.69641472739712473</c:v>
                </c:pt>
                <c:pt idx="885">
                  <c:v>0.69554360742436883</c:v>
                </c:pt>
                <c:pt idx="886">
                  <c:v>0.69467269216505045</c:v>
                </c:pt>
                <c:pt idx="887">
                  <c:v>0.69380198557208339</c:v>
                </c:pt>
                <c:pt idx="888">
                  <c:v>0.69293149157842349</c:v>
                </c:pt>
                <c:pt idx="889">
                  <c:v>0.69206121409713894</c:v>
                </c:pt>
                <c:pt idx="890">
                  <c:v>0.69119115702148548</c:v>
                </c:pt>
                <c:pt idx="891">
                  <c:v>0.69032132422497616</c:v>
                </c:pt>
                <c:pt idx="892">
                  <c:v>0.68945171956145468</c:v>
                </c:pt>
                <c:pt idx="893">
                  <c:v>0.68858234686516662</c:v>
                </c:pt>
                <c:pt idx="894">
                  <c:v>0.6877132099508303</c:v>
                </c:pt>
                <c:pt idx="895">
                  <c:v>0.68684431261370837</c:v>
                </c:pt>
                <c:pt idx="896">
                  <c:v>0.68597565862968013</c:v>
                </c:pt>
                <c:pt idx="897">
                  <c:v>0.68510725175530907</c:v>
                </c:pt>
                <c:pt idx="898">
                  <c:v>0.68423909572791675</c:v>
                </c:pt>
                <c:pt idx="899">
                  <c:v>0.68337119426565096</c:v>
                </c:pt>
                <c:pt idx="900">
                  <c:v>0.68250355106755622</c:v>
                </c:pt>
                <c:pt idx="901">
                  <c:v>0.68163616981364483</c:v>
                </c:pt>
                <c:pt idx="902">
                  <c:v>0.68076905416496425</c:v>
                </c:pt>
                <c:pt idx="903">
                  <c:v>0.67990220776366861</c:v>
                </c:pt>
                <c:pt idx="904">
                  <c:v>0.67903563423308655</c:v>
                </c:pt>
                <c:pt idx="905">
                  <c:v>0.67816933717779027</c:v>
                </c:pt>
                <c:pt idx="906">
                  <c:v>0.67730332018366557</c:v>
                </c:pt>
                <c:pt idx="907">
                  <c:v>0.67643758681797794</c:v>
                </c:pt>
                <c:pt idx="908">
                  <c:v>0.67557214062944337</c:v>
                </c:pt>
                <c:pt idx="909">
                  <c:v>0.67470698514829508</c:v>
                </c:pt>
                <c:pt idx="910">
                  <c:v>0.67384212388635045</c:v>
                </c:pt>
                <c:pt idx="911">
                  <c:v>0.67297756033708134</c:v>
                </c:pt>
                <c:pt idx="912">
                  <c:v>0.67211329797567887</c:v>
                </c:pt>
                <c:pt idx="913">
                  <c:v>0.67124934025912186</c:v>
                </c:pt>
                <c:pt idx="914">
                  <c:v>0.67038569062624365</c:v>
                </c:pt>
                <c:pt idx="915">
                  <c:v>0.66952235249779801</c:v>
                </c:pt>
                <c:pt idx="916">
                  <c:v>0.66865932927652794</c:v>
                </c:pt>
                <c:pt idx="917">
                  <c:v>0.66779662434722908</c:v>
                </c:pt>
                <c:pt idx="918">
                  <c:v>0.66693424107681787</c:v>
                </c:pt>
                <c:pt idx="919">
                  <c:v>0.66607218281439684</c:v>
                </c:pt>
                <c:pt idx="920">
                  <c:v>0.66521045289131986</c:v>
                </c:pt>
                <c:pt idx="921">
                  <c:v>0.66434905462125848</c:v>
                </c:pt>
                <c:pt idx="922">
                  <c:v>0.66348799130026626</c:v>
                </c:pt>
                <c:pt idx="923">
                  <c:v>0.66262726620684453</c:v>
                </c:pt>
                <c:pt idx="924">
                  <c:v>0.66176688260200722</c:v>
                </c:pt>
                <c:pt idx="925">
                  <c:v>0.66090684372934483</c:v>
                </c:pt>
                <c:pt idx="926">
                  <c:v>0.66004715281508941</c:v>
                </c:pt>
                <c:pt idx="927">
                  <c:v>0.65918781306817897</c:v>
                </c:pt>
                <c:pt idx="928">
                  <c:v>0.65832882768032075</c:v>
                </c:pt>
                <c:pt idx="929">
                  <c:v>0.6574701998260557</c:v>
                </c:pt>
                <c:pt idx="930">
                  <c:v>0.65661193266282192</c:v>
                </c:pt>
                <c:pt idx="931">
                  <c:v>0.65575402933101745</c:v>
                </c:pt>
                <c:pt idx="932">
                  <c:v>0.65489649295406471</c:v>
                </c:pt>
                <c:pt idx="933">
                  <c:v>0.65403932663847197</c:v>
                </c:pt>
                <c:pt idx="934">
                  <c:v>0.65318253347389776</c:v>
                </c:pt>
                <c:pt idx="935">
                  <c:v>0.6523261165332116</c:v>
                </c:pt>
                <c:pt idx="936">
                  <c:v>0.65147007887255837</c:v>
                </c:pt>
                <c:pt idx="937">
                  <c:v>0.65061442353141863</c:v>
                </c:pt>
                <c:pt idx="938">
                  <c:v>0.649759153532672</c:v>
                </c:pt>
                <c:pt idx="939">
                  <c:v>0.64890427188265798</c:v>
                </c:pt>
                <c:pt idx="940">
                  <c:v>0.64804978157123827</c:v>
                </c:pt>
                <c:pt idx="941">
                  <c:v>0.64719568557185747</c:v>
                </c:pt>
                <c:pt idx="942">
                  <c:v>0.6463419868416046</c:v>
                </c:pt>
                <c:pt idx="943">
                  <c:v>0.6454886883212746</c:v>
                </c:pt>
                <c:pt idx="944">
                  <c:v>0.64463579293542772</c:v>
                </c:pt>
                <c:pt idx="945">
                  <c:v>0.64378330359245128</c:v>
                </c:pt>
                <c:pt idx="946">
                  <c:v>0.64293122318461982</c:v>
                </c:pt>
                <c:pt idx="947">
                  <c:v>0.64207955458815469</c:v>
                </c:pt>
                <c:pt idx="948">
                  <c:v>0.64122830066328562</c:v>
                </c:pt>
                <c:pt idx="949">
                  <c:v>0.64037746425430808</c:v>
                </c:pt>
                <c:pt idx="950">
                  <c:v>0.63952704818964501</c:v>
                </c:pt>
                <c:pt idx="951">
                  <c:v>0.63867705528190555</c:v>
                </c:pt>
                <c:pt idx="952">
                  <c:v>0.63782748832794345</c:v>
                </c:pt>
                <c:pt idx="953">
                  <c:v>0.63697835010891779</c:v>
                </c:pt>
                <c:pt idx="954">
                  <c:v>0.63612964339034972</c:v>
                </c:pt>
                <c:pt idx="955">
                  <c:v>0.63528137092218295</c:v>
                </c:pt>
                <c:pt idx="956">
                  <c:v>0.63443353543884162</c:v>
                </c:pt>
                <c:pt idx="957">
                  <c:v>0.63358613965928756</c:v>
                </c:pt>
                <c:pt idx="958">
                  <c:v>0.63273918628708015</c:v>
                </c:pt>
                <c:pt idx="959">
                  <c:v>0.63189267801043292</c:v>
                </c:pt>
                <c:pt idx="960">
                  <c:v>0.63104661750227098</c:v>
                </c:pt>
                <c:pt idx="961">
                  <c:v>0.63020100742029039</c:v>
                </c:pt>
                <c:pt idx="962">
                  <c:v>0.62935585040701281</c:v>
                </c:pt>
                <c:pt idx="963">
                  <c:v>0.62851114908984529</c:v>
                </c:pt>
                <c:pt idx="964">
                  <c:v>0.62766690608113562</c:v>
                </c:pt>
                <c:pt idx="965">
                  <c:v>0.62682312397822892</c:v>
                </c:pt>
                <c:pt idx="966">
                  <c:v>0.62597980536352538</c:v>
                </c:pt>
                <c:pt idx="967">
                  <c:v>0.62513695280453596</c:v>
                </c:pt>
                <c:pt idx="968">
                  <c:v>0.62429456885393853</c:v>
                </c:pt>
                <c:pt idx="969">
                  <c:v>0.62345265604963418</c:v>
                </c:pt>
                <c:pt idx="970">
                  <c:v>0.62261121691480248</c:v>
                </c:pt>
                <c:pt idx="971">
                  <c:v>0.62177025395795837</c:v>
                </c:pt>
                <c:pt idx="972">
                  <c:v>0.62092976967300639</c:v>
                </c:pt>
                <c:pt idx="973">
                  <c:v>0.62008976653929648</c:v>
                </c:pt>
                <c:pt idx="974">
                  <c:v>0.6192502470216793</c:v>
                </c:pt>
                <c:pt idx="975">
                  <c:v>0.61841121357056084</c:v>
                </c:pt>
                <c:pt idx="976">
                  <c:v>0.61757266862195725</c:v>
                </c:pt>
                <c:pt idx="977">
                  <c:v>0.61673461459754941</c:v>
                </c:pt>
                <c:pt idx="978">
                  <c:v>0.61589705390473781</c:v>
                </c:pt>
                <c:pt idx="979">
                  <c:v>0.61505998893669567</c:v>
                </c:pt>
                <c:pt idx="980">
                  <c:v>0.61422342207242442</c:v>
                </c:pt>
                <c:pt idx="981">
                  <c:v>0.61338735567680636</c:v>
                </c:pt>
                <c:pt idx="982">
                  <c:v>0.61255179210065891</c:v>
                </c:pt>
                <c:pt idx="983">
                  <c:v>0.61171673368078827</c:v>
                </c:pt>
                <c:pt idx="984">
                  <c:v>0.61088218274004236</c:v>
                </c:pt>
                <c:pt idx="985">
                  <c:v>0.61004814158736431</c:v>
                </c:pt>
                <c:pt idx="986">
                  <c:v>0.60921461251784503</c:v>
                </c:pt>
                <c:pt idx="987">
                  <c:v>0.60838159781277679</c:v>
                </c:pt>
                <c:pt idx="988">
                  <c:v>0.60754909973970517</c:v>
                </c:pt>
                <c:pt idx="989">
                  <c:v>0.60671712055248184</c:v>
                </c:pt>
                <c:pt idx="990">
                  <c:v>0.6058856624913167</c:v>
                </c:pt>
                <c:pt idx="991">
                  <c:v>0.60505472778283043</c:v>
                </c:pt>
                <c:pt idx="992">
                  <c:v>0.60422431864010562</c:v>
                </c:pt>
                <c:pt idx="993">
                  <c:v>0.60339443726274022</c:v>
                </c:pt>
                <c:pt idx="994">
                  <c:v>0.60256508583689661</c:v>
                </c:pt>
                <c:pt idx="995">
                  <c:v>0.60173626653535561</c:v>
                </c:pt>
                <c:pt idx="996">
                  <c:v>0.60090798151756586</c:v>
                </c:pt>
                <c:pt idx="997">
                  <c:v>0.60008023292969614</c:v>
                </c:pt>
                <c:pt idx="998">
                  <c:v>0.59925302290468652</c:v>
                </c:pt>
                <c:pt idx="999">
                  <c:v>0.59842635356229723</c:v>
                </c:pt>
                <c:pt idx="1000">
                  <c:v>0.59760022700916149</c:v>
                </c:pt>
                <c:pt idx="1001">
                  <c:v>0.59677464533883506</c:v>
                </c:pt>
                <c:pt idx="1002">
                  <c:v>0.59594961063184582</c:v>
                </c:pt>
                <c:pt idx="1003">
                  <c:v>0.59512512495574577</c:v>
                </c:pt>
                <c:pt idx="1004">
                  <c:v>0.5943011903651586</c:v>
                </c:pt>
                <c:pt idx="1005">
                  <c:v>0.59347780890183122</c:v>
                </c:pt>
                <c:pt idx="1006">
                  <c:v>0.59265498259468341</c:v>
                </c:pt>
                <c:pt idx="1007">
                  <c:v>0.59183271345985544</c:v>
                </c:pt>
                <c:pt idx="1008">
                  <c:v>0.59101100350075997</c:v>
                </c:pt>
                <c:pt idx="1009">
                  <c:v>0.59018985470812935</c:v>
                </c:pt>
                <c:pt idx="1010">
                  <c:v>0.58936926906006459</c:v>
                </c:pt>
                <c:pt idx="1011">
                  <c:v>0.58854924852208612</c:v>
                </c:pt>
                <c:pt idx="1012">
                  <c:v>0.58772979504717915</c:v>
                </c:pt>
                <c:pt idx="1013">
                  <c:v>0.58691091057584588</c:v>
                </c:pt>
                <c:pt idx="1014">
                  <c:v>0.58609259703615102</c:v>
                </c:pt>
                <c:pt idx="1015">
                  <c:v>0.58527485634377097</c:v>
                </c:pt>
                <c:pt idx="1016">
                  <c:v>0.58445769040204232</c:v>
                </c:pt>
                <c:pt idx="1017">
                  <c:v>0.58364110110200895</c:v>
                </c:pt>
                <c:pt idx="1018">
                  <c:v>0.58282509032246976</c:v>
                </c:pt>
                <c:pt idx="1019">
                  <c:v>0.58200965993002707</c:v>
                </c:pt>
                <c:pt idx="1020">
                  <c:v>0.58119481177913235</c:v>
                </c:pt>
                <c:pt idx="1021">
                  <c:v>0.58038054771213576</c:v>
                </c:pt>
                <c:pt idx="1022">
                  <c:v>0.57956686955933134</c:v>
                </c:pt>
                <c:pt idx="1023">
                  <c:v>0.5787537791390045</c:v>
                </c:pt>
                <c:pt idx="1024">
                  <c:v>0.57794127825747876</c:v>
                </c:pt>
                <c:pt idx="1025">
                  <c:v>0.57712936870916276</c:v>
                </c:pt>
                <c:pt idx="1026">
                  <c:v>0.57631805227659627</c:v>
                </c:pt>
                <c:pt idx="1027">
                  <c:v>0.57550733073049631</c:v>
                </c:pt>
                <c:pt idx="1028">
                  <c:v>0.57469720582980421</c:v>
                </c:pt>
                <c:pt idx="1029">
                  <c:v>0.57388767932173046</c:v>
                </c:pt>
                <c:pt idx="1030">
                  <c:v>0.57307875294180122</c:v>
                </c:pt>
                <c:pt idx="1031">
                  <c:v>0.57227042841390408</c:v>
                </c:pt>
                <c:pt idx="1032">
                  <c:v>0.57146270745033323</c:v>
                </c:pt>
                <c:pt idx="1033">
                  <c:v>0.57065559175183511</c:v>
                </c:pt>
                <c:pt idx="1034">
                  <c:v>0.56984908300765358</c:v>
                </c:pt>
                <c:pt idx="1035">
                  <c:v>0.56904318289557487</c:v>
                </c:pt>
                <c:pt idx="1036">
                  <c:v>0.56823789308197292</c:v>
                </c:pt>
                <c:pt idx="1037">
                  <c:v>0.56743321522185353</c:v>
                </c:pt>
                <c:pt idx="1038">
                  <c:v>0.56662915095889965</c:v>
                </c:pt>
                <c:pt idx="1039">
                  <c:v>0.56582570192551562</c:v>
                </c:pt>
                <c:pt idx="1040">
                  <c:v>0.5650228697428713</c:v>
                </c:pt>
                <c:pt idx="1041">
                  <c:v>0.56422065602094651</c:v>
                </c:pt>
                <c:pt idx="1042">
                  <c:v>0.56341906235857542</c:v>
                </c:pt>
                <c:pt idx="1043">
                  <c:v>0.56261809034348953</c:v>
                </c:pt>
                <c:pt idx="1044">
                  <c:v>0.5618177415523623</c:v>
                </c:pt>
                <c:pt idx="1045">
                  <c:v>0.56101801755085245</c:v>
                </c:pt>
                <c:pt idx="1046">
                  <c:v>0.56021891989364736</c:v>
                </c:pt>
                <c:pt idx="1047">
                  <c:v>0.55942045012450636</c:v>
                </c:pt>
                <c:pt idx="1048">
                  <c:v>0.55862260977630451</c:v>
                </c:pt>
                <c:pt idx="1049">
                  <c:v>0.55782540037107453</c:v>
                </c:pt>
                <c:pt idx="1050">
                  <c:v>0.55702882342005067</c:v>
                </c:pt>
                <c:pt idx="1051">
                  <c:v>0.55623288042371111</c:v>
                </c:pt>
                <c:pt idx="1052">
                  <c:v>0.55543757287182027</c:v>
                </c:pt>
                <c:pt idx="1053">
                  <c:v>0.55464290224347224</c:v>
                </c:pt>
                <c:pt idx="1054">
                  <c:v>0.55384887000713179</c:v>
                </c:pt>
                <c:pt idx="1055">
                  <c:v>0.55305547762067742</c:v>
                </c:pt>
                <c:pt idx="1056">
                  <c:v>0.5522627265314437</c:v>
                </c:pt>
                <c:pt idx="1057">
                  <c:v>0.55147061817626164</c:v>
                </c:pt>
                <c:pt idx="1058">
                  <c:v>0.5506791539815028</c:v>
                </c:pt>
                <c:pt idx="1059">
                  <c:v>0.54988833536311854</c:v>
                </c:pt>
                <c:pt idx="1060">
                  <c:v>0.54909816372668285</c:v>
                </c:pt>
                <c:pt idx="1061">
                  <c:v>0.54830864046743433</c:v>
                </c:pt>
                <c:pt idx="1062">
                  <c:v>0.5475197669703149</c:v>
                </c:pt>
                <c:pt idx="1063">
                  <c:v>0.54673154461001405</c:v>
                </c:pt>
                <c:pt idx="1064">
                  <c:v>0.54594397475100731</c:v>
                </c:pt>
                <c:pt idx="1065">
                  <c:v>0.54515705874759801</c:v>
                </c:pt>
                <c:pt idx="1066">
                  <c:v>0.54437079794395848</c:v>
                </c:pt>
                <c:pt idx="1067">
                  <c:v>0.54358519367416924</c:v>
                </c:pt>
                <c:pt idx="1068">
                  <c:v>0.54280024726226073</c:v>
                </c:pt>
                <c:pt idx="1069">
                  <c:v>0.54201596002225283</c:v>
                </c:pt>
                <c:pt idx="1070">
                  <c:v>0.54123233325819475</c:v>
                </c:pt>
                <c:pt idx="1071">
                  <c:v>0.54044936826420598</c:v>
                </c:pt>
                <c:pt idx="1072">
                  <c:v>0.53966706632451522</c:v>
                </c:pt>
                <c:pt idx="1073">
                  <c:v>0.53888542871350065</c:v>
                </c:pt>
                <c:pt idx="1074">
                  <c:v>0.53810445669572937</c:v>
                </c:pt>
                <c:pt idx="1075">
                  <c:v>0.53732415152599622</c:v>
                </c:pt>
                <c:pt idx="1076">
                  <c:v>0.53654451444936457</c:v>
                </c:pt>
                <c:pt idx="1077">
                  <c:v>0.53576554670120424</c:v>
                </c:pt>
                <c:pt idx="1078">
                  <c:v>0.53498724950723087</c:v>
                </c:pt>
                <c:pt idx="1079">
                  <c:v>0.534209624083545</c:v>
                </c:pt>
                <c:pt idx="1080">
                  <c:v>0.53343267163667085</c:v>
                </c:pt>
                <c:pt idx="1081">
                  <c:v>0.53265639336359494</c:v>
                </c:pt>
                <c:pt idx="1082">
                  <c:v>0.53188079045180481</c:v>
                </c:pt>
                <c:pt idx="1083">
                  <c:v>0.53110586407932692</c:v>
                </c:pt>
                <c:pt idx="1084">
                  <c:v>0.53033161541476559</c:v>
                </c:pt>
                <c:pt idx="1085">
                  <c:v>0.52955804561734066</c:v>
                </c:pt>
                <c:pt idx="1086">
                  <c:v>0.52878515583692576</c:v>
                </c:pt>
                <c:pt idx="1087">
                  <c:v>0.5280129472140862</c:v>
                </c:pt>
                <c:pt idx="1088">
                  <c:v>0.5272414208801165</c:v>
                </c:pt>
                <c:pt idx="1089">
                  <c:v>0.52647057795707852</c:v>
                </c:pt>
                <c:pt idx="1090">
                  <c:v>0.52570041955783831</c:v>
                </c:pt>
                <c:pt idx="1091">
                  <c:v>0.52493094678610397</c:v>
                </c:pt>
                <c:pt idx="1092">
                  <c:v>0.52416216073646316</c:v>
                </c:pt>
                <c:pt idx="1093">
                  <c:v>0.52339406249441933</c:v>
                </c:pt>
                <c:pt idx="1094">
                  <c:v>0.52262665313642964</c:v>
                </c:pt>
                <c:pt idx="1095">
                  <c:v>0.52185993372994133</c:v>
                </c:pt>
                <c:pt idx="1096">
                  <c:v>0.52109390533342881</c:v>
                </c:pt>
                <c:pt idx="1097">
                  <c:v>0.52032856899642999</c:v>
                </c:pt>
                <c:pt idx="1098">
                  <c:v>0.51956392575958332</c:v>
                </c:pt>
                <c:pt idx="1099">
                  <c:v>0.51879997665466304</c:v>
                </c:pt>
                <c:pt idx="1100">
                  <c:v>0.51803672270461698</c:v>
                </c:pt>
                <c:pt idx="1101">
                  <c:v>0.51727416492360156</c:v>
                </c:pt>
                <c:pt idx="1102">
                  <c:v>0.51651230431701822</c:v>
                </c:pt>
                <c:pt idx="1103">
                  <c:v>0.51575114188154991</c:v>
                </c:pt>
                <c:pt idx="1104">
                  <c:v>0.51499067860519521</c:v>
                </c:pt>
                <c:pt idx="1105">
                  <c:v>0.51423091546730559</c:v>
                </c:pt>
                <c:pt idx="1106">
                  <c:v>0.51347185343862112</c:v>
                </c:pt>
                <c:pt idx="1107">
                  <c:v>0.51271349348130391</c:v>
                </c:pt>
                <c:pt idx="1108">
                  <c:v>0.51195583654897581</c:v>
                </c:pt>
                <c:pt idx="1109">
                  <c:v>0.5111988835867517</c:v>
                </c:pt>
                <c:pt idx="1110">
                  <c:v>0.51044263553127556</c:v>
                </c:pt>
                <c:pt idx="1111">
                  <c:v>0.50968709331075579</c:v>
                </c:pt>
                <c:pt idx="1112">
                  <c:v>0.50893225784499829</c:v>
                </c:pt>
                <c:pt idx="1113">
                  <c:v>0.50817813004544343</c:v>
                </c:pt>
                <c:pt idx="1114">
                  <c:v>0.50742471081519913</c:v>
                </c:pt>
                <c:pt idx="1115">
                  <c:v>0.50667200104907517</c:v>
                </c:pt>
                <c:pt idx="1116">
                  <c:v>0.50592000163361928</c:v>
                </c:pt>
                <c:pt idx="1117">
                  <c:v>0.50516871344714886</c:v>
                </c:pt>
                <c:pt idx="1118">
                  <c:v>0.5044181373597878</c:v>
                </c:pt>
                <c:pt idx="1119">
                  <c:v>0.50366827423349825</c:v>
                </c:pt>
                <c:pt idx="1120">
                  <c:v>0.50291912492211543</c:v>
                </c:pt>
                <c:pt idx="1121">
                  <c:v>0.50217069027138206</c:v>
                </c:pt>
                <c:pt idx="1122">
                  <c:v>0.50142297111898071</c:v>
                </c:pt>
                <c:pt idx="1123">
                  <c:v>0.50067596829456829</c:v>
                </c:pt>
                <c:pt idx="1124">
                  <c:v>0.4999296826198093</c:v>
                </c:pt>
                <c:pt idx="1125">
                  <c:v>0.49918411490840836</c:v>
                </c:pt>
                <c:pt idx="1126">
                  <c:v>0.49843926596614513</c:v>
                </c:pt>
                <c:pt idx="1127">
                  <c:v>0.49769513659090558</c:v>
                </c:pt>
                <c:pt idx="1128">
                  <c:v>0.49695172757271627</c:v>
                </c:pt>
                <c:pt idx="1129">
                  <c:v>0.49620903969377644</c:v>
                </c:pt>
                <c:pt idx="1130">
                  <c:v>0.49546707372849119</c:v>
                </c:pt>
                <c:pt idx="1131">
                  <c:v>0.49472583044350377</c:v>
                </c:pt>
                <c:pt idx="1132">
                  <c:v>0.49398531059772866</c:v>
                </c:pt>
                <c:pt idx="1133">
                  <c:v>0.4932455149423835</c:v>
                </c:pt>
                <c:pt idx="1134">
                  <c:v>0.49250644422102158</c:v>
                </c:pt>
                <c:pt idx="1135">
                  <c:v>0.4917680991695641</c:v>
                </c:pt>
                <c:pt idx="1136">
                  <c:v>0.49103048051633208</c:v>
                </c:pt>
                <c:pt idx="1137">
                  <c:v>0.4902935889820787</c:v>
                </c:pt>
                <c:pt idx="1138">
                  <c:v>0.48955742528002072</c:v>
                </c:pt>
                <c:pt idx="1139">
                  <c:v>0.48882199011587069</c:v>
                </c:pt>
                <c:pt idx="1140">
                  <c:v>0.48808728418786823</c:v>
                </c:pt>
                <c:pt idx="1141">
                  <c:v>0.48735330818681188</c:v>
                </c:pt>
                <c:pt idx="1142">
                  <c:v>0.48662006279609027</c:v>
                </c:pt>
                <c:pt idx="1143">
                  <c:v>0.48588754869171369</c:v>
                </c:pt>
                <c:pt idx="1144">
                  <c:v>0.48515576654234527</c:v>
                </c:pt>
                <c:pt idx="1145">
                  <c:v>0.48442471700933198</c:v>
                </c:pt>
                <c:pt idx="1146">
                  <c:v>0.48369440074673581</c:v>
                </c:pt>
                <c:pt idx="1147">
                  <c:v>0.4829648184013644</c:v>
                </c:pt>
                <c:pt idx="1148">
                  <c:v>0.48223597061280232</c:v>
                </c:pt>
                <c:pt idx="1149">
                  <c:v>0.48150785801344126</c:v>
                </c:pt>
                <c:pt idx="1150">
                  <c:v>0.48078048122851097</c:v>
                </c:pt>
                <c:pt idx="1151">
                  <c:v>0.48005384087610964</c:v>
                </c:pt>
                <c:pt idx="1152">
                  <c:v>0.47932793756723402</c:v>
                </c:pt>
                <c:pt idx="1153">
                  <c:v>0.47860277190581052</c:v>
                </c:pt>
                <c:pt idx="1154">
                  <c:v>0.47787834448872413</c:v>
                </c:pt>
                <c:pt idx="1155">
                  <c:v>0.4771546559058496</c:v>
                </c:pt>
                <c:pt idx="1156">
                  <c:v>0.47643170674008084</c:v>
                </c:pt>
                <c:pt idx="1157">
                  <c:v>0.47570949756736092</c:v>
                </c:pt>
                <c:pt idx="1158">
                  <c:v>0.47498802895671227</c:v>
                </c:pt>
                <c:pt idx="1159">
                  <c:v>0.47426730147026513</c:v>
                </c:pt>
                <c:pt idx="1160">
                  <c:v>0.47354731566328834</c:v>
                </c:pt>
                <c:pt idx="1161">
                  <c:v>0.47282807208421868</c:v>
                </c:pt>
                <c:pt idx="1162">
                  <c:v>0.472109571274689</c:v>
                </c:pt>
                <c:pt idx="1163">
                  <c:v>0.47139181376955958</c:v>
                </c:pt>
                <c:pt idx="1164">
                  <c:v>0.47067480009694496</c:v>
                </c:pt>
                <c:pt idx="1165">
                  <c:v>0.46995853077824445</c:v>
                </c:pt>
                <c:pt idx="1166">
                  <c:v>0.4692430063281714</c:v>
                </c:pt>
                <c:pt idx="1167">
                  <c:v>0.46852822725478027</c:v>
                </c:pt>
                <c:pt idx="1168">
                  <c:v>0.46781419405949765</c:v>
                </c:pt>
                <c:pt idx="1169">
                  <c:v>0.46710090723714909</c:v>
                </c:pt>
                <c:pt idx="1170">
                  <c:v>0.4663883672759882</c:v>
                </c:pt>
                <c:pt idx="1171">
                  <c:v>0.46567657465772594</c:v>
                </c:pt>
                <c:pt idx="1172">
                  <c:v>0.46496552985755768</c:v>
                </c:pt>
                <c:pt idx="1173">
                  <c:v>0.4642552333441925</c:v>
                </c:pt>
                <c:pt idx="1174">
                  <c:v>0.46354568557988085</c:v>
                </c:pt>
                <c:pt idx="1175">
                  <c:v>0.46283688702044223</c:v>
                </c:pt>
                <c:pt idx="1176">
                  <c:v>0.46212883811529432</c:v>
                </c:pt>
                <c:pt idx="1177">
                  <c:v>0.46142153930747987</c:v>
                </c:pt>
                <c:pt idx="1178">
                  <c:v>0.46071499103369468</c:v>
                </c:pt>
                <c:pt idx="1179">
                  <c:v>0.46000919372431565</c:v>
                </c:pt>
                <c:pt idx="1180">
                  <c:v>0.45930414780342754</c:v>
                </c:pt>
                <c:pt idx="1181">
                  <c:v>0.4585998536888517</c:v>
                </c:pt>
                <c:pt idx="1182">
                  <c:v>0.45789631179217244</c:v>
                </c:pt>
                <c:pt idx="1183">
                  <c:v>0.45719352251876455</c:v>
                </c:pt>
                <c:pt idx="1184">
                  <c:v>0.45649148626782093</c:v>
                </c:pt>
                <c:pt idx="1185">
                  <c:v>0.45579020343237914</c:v>
                </c:pt>
                <c:pt idx="1186">
                  <c:v>0.45508967439934878</c:v>
                </c:pt>
                <c:pt idx="1187">
                  <c:v>0.45438989954953829</c:v>
                </c:pt>
                <c:pt idx="1188">
                  <c:v>0.45369087925768187</c:v>
                </c:pt>
                <c:pt idx="1189">
                  <c:v>0.45299261389246603</c:v>
                </c:pt>
                <c:pt idx="1190">
                  <c:v>0.45229510381655641</c:v>
                </c:pt>
                <c:pt idx="1191">
                  <c:v>0.45159834938662424</c:v>
                </c:pt>
                <c:pt idx="1192">
                  <c:v>0.45090235095337283</c:v>
                </c:pt>
                <c:pt idx="1193">
                  <c:v>0.45020710886156406</c:v>
                </c:pt>
                <c:pt idx="1194">
                  <c:v>0.44951262345004428</c:v>
                </c:pt>
                <c:pt idx="1195">
                  <c:v>0.44881889505177103</c:v>
                </c:pt>
                <c:pt idx="1196">
                  <c:v>0.44812592399383872</c:v>
                </c:pt>
                <c:pt idx="1197">
                  <c:v>0.44743371059750464</c:v>
                </c:pt>
                <c:pt idx="1198">
                  <c:v>0.44674225517821525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6-423F-B1DC-C69523BC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399199"/>
        <c:axId val="1734373935"/>
      </c:lineChart>
      <c:catAx>
        <c:axId val="15683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73935"/>
        <c:crosses val="autoZero"/>
        <c:auto val="1"/>
        <c:lblAlgn val="ctr"/>
        <c:lblOffset val="100"/>
        <c:noMultiLvlLbl val="0"/>
      </c:catAx>
      <c:valAx>
        <c:axId val="173437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 Curve NAN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PAR!$V$2:$V$1201</c:f>
              <c:numCache>
                <c:formatCode>General</c:formatCode>
                <c:ptCount val="1200"/>
                <c:pt idx="0">
                  <c:v>0</c:v>
                </c:pt>
                <c:pt idx="1">
                  <c:v>7.1345733139696202E-3</c:v>
                </c:pt>
                <c:pt idx="2">
                  <c:v>1.4231645607166488E-2</c:v>
                </c:pt>
                <c:pt idx="3">
                  <c:v>2.129136471532974E-2</c:v>
                </c:pt>
                <c:pt idx="4">
                  <c:v>2.8313877956158525E-2</c:v>
                </c:pt>
                <c:pt idx="5">
                  <c:v>3.5299332131013911E-2</c:v>
                </c:pt>
                <c:pt idx="6">
                  <c:v>4.2247873526615298E-2</c:v>
                </c:pt>
                <c:pt idx="7">
                  <c:v>4.9159647916731525E-2</c:v>
                </c:pt>
                <c:pt idx="8">
                  <c:v>5.603480056386672E-2</c:v>
                </c:pt>
                <c:pt idx="9">
                  <c:v>6.2873476220940749E-2</c:v>
                </c:pt>
                <c:pt idx="10">
                  <c:v>6.967581913296432E-2</c:v>
                </c:pt>
                <c:pt idx="11">
                  <c:v>7.6441973038708963E-2</c:v>
                </c:pt>
                <c:pt idx="12">
                  <c:v>8.317208117237157E-2</c:v>
                </c:pt>
                <c:pt idx="13">
                  <c:v>8.9866286265233755E-2</c:v>
                </c:pt>
                <c:pt idx="14">
                  <c:v>9.6524730547316057E-2</c:v>
                </c:pt>
                <c:pt idx="15">
                  <c:v>0.10314755574902669</c:v>
                </c:pt>
                <c:pt idx="16">
                  <c:v>0.10973490310280547</c:v>
                </c:pt>
                <c:pt idx="17">
                  <c:v>0.1162869133447621</c:v>
                </c:pt>
                <c:pt idx="18">
                  <c:v>0.12280372671630953</c:v>
                </c:pt>
                <c:pt idx="19">
                  <c:v>0.12928548296579231</c:v>
                </c:pt>
                <c:pt idx="20">
                  <c:v>0.13573232135010949</c:v>
                </c:pt>
                <c:pt idx="21">
                  <c:v>0.1421443806363325</c:v>
                </c:pt>
                <c:pt idx="22">
                  <c:v>0.14852179910331806</c:v>
                </c:pt>
                <c:pt idx="23">
                  <c:v>0.15486471454331577</c:v>
                </c:pt>
                <c:pt idx="24">
                  <c:v>0.1611732642635709</c:v>
                </c:pt>
                <c:pt idx="25">
                  <c:v>0.16744758508792171</c:v>
                </c:pt>
                <c:pt idx="26">
                  <c:v>0.17368781335839234</c:v>
                </c:pt>
                <c:pt idx="27">
                  <c:v>0.17989408493677989</c:v>
                </c:pt>
                <c:pt idx="28">
                  <c:v>0.18606653520623712</c:v>
                </c:pt>
                <c:pt idx="29">
                  <c:v>0.19220529907284994</c:v>
                </c:pt>
                <c:pt idx="30">
                  <c:v>0.19831051096720964</c:v>
                </c:pt>
                <c:pt idx="31">
                  <c:v>0.20438230484598097</c:v>
                </c:pt>
                <c:pt idx="32">
                  <c:v>0.2104208141934639</c:v>
                </c:pt>
                <c:pt idx="33">
                  <c:v>0.21642617202315195</c:v>
                </c:pt>
                <c:pt idx="34">
                  <c:v>0.22239851087928453</c:v>
                </c:pt>
                <c:pt idx="35">
                  <c:v>0.22833796283839464</c:v>
                </c:pt>
                <c:pt idx="36">
                  <c:v>0.23424465951085224</c:v>
                </c:pt>
                <c:pt idx="37">
                  <c:v>0.24011873204240161</c:v>
                </c:pt>
                <c:pt idx="38">
                  <c:v>0.245960311115695</c:v>
                </c:pt>
                <c:pt idx="39">
                  <c:v>0.2517695269518207</c:v>
                </c:pt>
                <c:pt idx="40">
                  <c:v>0.2575465093118266</c:v>
                </c:pt>
                <c:pt idx="41">
                  <c:v>0.26329138749823888</c:v>
                </c:pt>
                <c:pt idx="42">
                  <c:v>0.26900429035657547</c:v>
                </c:pt>
                <c:pt idx="43">
                  <c:v>0.27468534627685559</c:v>
                </c:pt>
                <c:pt idx="44">
                  <c:v>0.28033468319510391</c:v>
                </c:pt>
                <c:pt idx="45">
                  <c:v>0.28595242859484976</c:v>
                </c:pt>
                <c:pt idx="46">
                  <c:v>0.29153870950862232</c:v>
                </c:pt>
                <c:pt idx="47">
                  <c:v>0.2970936525194402</c:v>
                </c:pt>
                <c:pt idx="48">
                  <c:v>0.30261738376229741</c:v>
                </c:pt>
                <c:pt idx="49">
                  <c:v>0.30811002892564299</c:v>
                </c:pt>
                <c:pt idx="50">
                  <c:v>0.31357171325285804</c:v>
                </c:pt>
                <c:pt idx="51">
                  <c:v>0.31900256154372619</c:v>
                </c:pt>
                <c:pt idx="52">
                  <c:v>0.32440269815590062</c:v>
                </c:pt>
                <c:pt idx="53">
                  <c:v>0.32977224700636565</c:v>
                </c:pt>
                <c:pt idx="54">
                  <c:v>0.33511133157289441</c:v>
                </c:pt>
                <c:pt idx="55">
                  <c:v>0.34042007489550147</c:v>
                </c:pt>
                <c:pt idx="56">
                  <c:v>0.34569859957789056</c:v>
                </c:pt>
                <c:pt idx="57">
                  <c:v>0.35094702778889858</c:v>
                </c:pt>
                <c:pt idx="58">
                  <c:v>0.35616548126393466</c:v>
                </c:pt>
                <c:pt idx="59">
                  <c:v>0.3613540813064135</c:v>
                </c:pt>
                <c:pt idx="60">
                  <c:v>0.36651294878918661</c:v>
                </c:pt>
                <c:pt idx="61">
                  <c:v>0.37164220415596672</c:v>
                </c:pt>
                <c:pt idx="62">
                  <c:v>0.37674196742274851</c:v>
                </c:pt>
                <c:pt idx="63">
                  <c:v>0.38181235817922565</c:v>
                </c:pt>
                <c:pt idx="64">
                  <c:v>0.38685349559020155</c:v>
                </c:pt>
                <c:pt idx="65">
                  <c:v>0.39186549839699775</c:v>
                </c:pt>
                <c:pt idx="66">
                  <c:v>0.39684848491885594</c:v>
                </c:pt>
                <c:pt idx="67">
                  <c:v>0.4018025730543367</c:v>
                </c:pt>
                <c:pt idx="68">
                  <c:v>0.40672788028271362</c:v>
                </c:pt>
                <c:pt idx="69">
                  <c:v>0.41162452366536229</c:v>
                </c:pt>
                <c:pt idx="70">
                  <c:v>0.41649261984714625</c:v>
                </c:pt>
                <c:pt idx="71">
                  <c:v>0.42133228505779713</c:v>
                </c:pt>
                <c:pt idx="72">
                  <c:v>0.4261436351132909</c:v>
                </c:pt>
                <c:pt idx="73">
                  <c:v>0.43092678541722068</c:v>
                </c:pt>
                <c:pt idx="74">
                  <c:v>0.43568185096216361</c:v>
                </c:pt>
                <c:pt idx="75">
                  <c:v>0.44040894633104405</c:v>
                </c:pt>
                <c:pt idx="76">
                  <c:v>0.44510818569849359</c:v>
                </c:pt>
                <c:pt idx="77">
                  <c:v>0.44977968283220432</c:v>
                </c:pt>
                <c:pt idx="78">
                  <c:v>0.45442355109428056</c:v>
                </c:pt>
                <c:pt idx="79">
                  <c:v>0.45903990344258366</c:v>
                </c:pt>
                <c:pt idx="80">
                  <c:v>0.46362885243207475</c:v>
                </c:pt>
                <c:pt idx="81">
                  <c:v>0.46819051021615221</c:v>
                </c:pt>
                <c:pt idx="82">
                  <c:v>0.47272498854798406</c:v>
                </c:pt>
                <c:pt idx="83">
                  <c:v>0.47723239878183787</c:v>
                </c:pt>
                <c:pt idx="84">
                  <c:v>0.48171285187440582</c:v>
                </c:pt>
                <c:pt idx="85">
                  <c:v>0.48616645838612432</c:v>
                </c:pt>
                <c:pt idx="86">
                  <c:v>0.49059332848249132</c:v>
                </c:pt>
                <c:pt idx="87">
                  <c:v>0.49499357193537818</c:v>
                </c:pt>
                <c:pt idx="88">
                  <c:v>0.49936729812433794</c:v>
                </c:pt>
                <c:pt idx="89">
                  <c:v>0.50371461603790868</c:v>
                </c:pt>
                <c:pt idx="90">
                  <c:v>0.50803563427491427</c:v>
                </c:pt>
                <c:pt idx="91">
                  <c:v>0.51233046104575941</c:v>
                </c:pt>
                <c:pt idx="92">
                  <c:v>0.51659920417372096</c:v>
                </c:pt>
                <c:pt idx="93">
                  <c:v>0.52084197109623587</c:v>
                </c:pt>
                <c:pt idx="94">
                  <c:v>0.52505886886618425</c:v>
                </c:pt>
                <c:pt idx="95">
                  <c:v>0.5292500041531687</c:v>
                </c:pt>
                <c:pt idx="96">
                  <c:v>0.53341548324478938</c:v>
                </c:pt>
                <c:pt idx="97">
                  <c:v>0.53755541204791502</c:v>
                </c:pt>
                <c:pt idx="98">
                  <c:v>0.54166989608995075</c:v>
                </c:pt>
                <c:pt idx="99">
                  <c:v>0.54575904052010016</c:v>
                </c:pt>
                <c:pt idx="100">
                  <c:v>0.54982295011062476</c:v>
                </c:pt>
                <c:pt idx="101">
                  <c:v>0.5538617292580994</c:v>
                </c:pt>
                <c:pt idx="102">
                  <c:v>0.55787548198466241</c:v>
                </c:pt>
                <c:pt idx="103">
                  <c:v>0.56186431193926356</c:v>
                </c:pt>
                <c:pt idx="104">
                  <c:v>0.56582832239890679</c:v>
                </c:pt>
                <c:pt idx="105">
                  <c:v>0.56976761626988892</c:v>
                </c:pt>
                <c:pt idx="106">
                  <c:v>0.57368229608903587</c:v>
                </c:pt>
                <c:pt idx="107">
                  <c:v>0.57757246402493267</c:v>
                </c:pt>
                <c:pt idx="108">
                  <c:v>0.58143822187915173</c:v>
                </c:pt>
                <c:pt idx="109">
                  <c:v>0.58527967108747592</c:v>
                </c:pt>
                <c:pt idx="110">
                  <c:v>0.58909691272111819</c:v>
                </c:pt>
                <c:pt idx="111">
                  <c:v>0.59289004748793694</c:v>
                </c:pt>
                <c:pt idx="112">
                  <c:v>0.59665917573364813</c:v>
                </c:pt>
                <c:pt idx="113">
                  <c:v>0.60040439744303331</c:v>
                </c:pt>
                <c:pt idx="114">
                  <c:v>0.60412581224114292</c:v>
                </c:pt>
                <c:pt idx="115">
                  <c:v>0.60782351939449786</c:v>
                </c:pt>
                <c:pt idx="116">
                  <c:v>0.61149761781228418</c:v>
                </c:pt>
                <c:pt idx="117">
                  <c:v>0.61514820604754739</c:v>
                </c:pt>
                <c:pt idx="118">
                  <c:v>0.61877538229837992</c:v>
                </c:pt>
                <c:pt idx="119">
                  <c:v>0.62237924440910719</c:v>
                </c:pt>
                <c:pt idx="120">
                  <c:v>0.62595988987146789</c:v>
                </c:pt>
                <c:pt idx="121">
                  <c:v>0.62951741582579213</c:v>
                </c:pt>
                <c:pt idx="122">
                  <c:v>0.63305191906217462</c:v>
                </c:pt>
                <c:pt idx="123">
                  <c:v>0.63656349602164553</c:v>
                </c:pt>
                <c:pt idx="124">
                  <c:v>0.64005224279733541</c:v>
                </c:pt>
                <c:pt idx="125">
                  <c:v>0.64351825513563887</c:v>
                </c:pt>
                <c:pt idx="126">
                  <c:v>0.64696162843737293</c:v>
                </c:pt>
                <c:pt idx="127">
                  <c:v>0.65038245775893189</c:v>
                </c:pt>
                <c:pt idx="128">
                  <c:v>0.65378083781343932</c:v>
                </c:pt>
                <c:pt idx="129">
                  <c:v>0.65715686297189535</c:v>
                </c:pt>
                <c:pt idx="130">
                  <c:v>0.6605106272643213</c:v>
                </c:pt>
                <c:pt idx="131">
                  <c:v>0.66384222438089913</c:v>
                </c:pt>
                <c:pt idx="132">
                  <c:v>0.66715174767310936</c:v>
                </c:pt>
                <c:pt idx="133">
                  <c:v>0.6704392901548637</c:v>
                </c:pt>
                <c:pt idx="134">
                  <c:v>0.67370494450363461</c:v>
                </c:pt>
                <c:pt idx="135">
                  <c:v>0.67694880306158134</c:v>
                </c:pt>
                <c:pt idx="136">
                  <c:v>0.6801709578366727</c:v>
                </c:pt>
                <c:pt idx="137">
                  <c:v>0.68337150050380446</c:v>
                </c:pt>
                <c:pt idx="138">
                  <c:v>0.68655052240591652</c:v>
                </c:pt>
                <c:pt idx="139">
                  <c:v>0.68970811455510317</c:v>
                </c:pt>
                <c:pt idx="140">
                  <c:v>0.69284436763372126</c:v>
                </c:pt>
                <c:pt idx="141">
                  <c:v>0.69595937199549585</c:v>
                </c:pt>
                <c:pt idx="142">
                  <c:v>0.69905321766661954</c:v>
                </c:pt>
                <c:pt idx="143">
                  <c:v>0.70212599434685152</c:v>
                </c:pt>
                <c:pt idx="144">
                  <c:v>0.70517779141061077</c:v>
                </c:pt>
                <c:pt idx="145">
                  <c:v>0.70820869790806673</c:v>
                </c:pt>
                <c:pt idx="146">
                  <c:v>0.71121880256622638</c:v>
                </c:pt>
                <c:pt idx="147">
                  <c:v>0.71420819379001776</c:v>
                </c:pt>
                <c:pt idx="148">
                  <c:v>0.7171769596633697</c:v>
                </c:pt>
                <c:pt idx="149">
                  <c:v>0.72012518795028957</c:v>
                </c:pt>
                <c:pt idx="150">
                  <c:v>0.72305296609593483</c:v>
                </c:pt>
                <c:pt idx="151">
                  <c:v>0.72596038122768436</c:v>
                </c:pt>
                <c:pt idx="152">
                  <c:v>0.72884752015620358</c:v>
                </c:pt>
                <c:pt idx="153">
                  <c:v>0.7317144693765083</c:v>
                </c:pt>
                <c:pt idx="154">
                  <c:v>0.73456131506902334</c:v>
                </c:pt>
                <c:pt idx="155">
                  <c:v>0.7373881431006396</c:v>
                </c:pt>
                <c:pt idx="156">
                  <c:v>0.74019503902576667</c:v>
                </c:pt>
                <c:pt idx="157">
                  <c:v>0.74298208808738109</c:v>
                </c:pt>
                <c:pt idx="158">
                  <c:v>0.74574937521807394</c:v>
                </c:pt>
                <c:pt idx="159">
                  <c:v>0.74849698504109241</c:v>
                </c:pt>
                <c:pt idx="160">
                  <c:v>0.75122500187138008</c:v>
                </c:pt>
                <c:pt idx="161">
                  <c:v>0.7539335097166121</c:v>
                </c:pt>
                <c:pt idx="162">
                  <c:v>0.75662259227822826</c:v>
                </c:pt>
                <c:pt idx="163">
                  <c:v>0.75929233295246223</c:v>
                </c:pt>
                <c:pt idx="164">
                  <c:v>0.7619428148313685</c:v>
                </c:pt>
                <c:pt idx="165">
                  <c:v>0.76457412070384345</c:v>
                </c:pt>
                <c:pt idx="166">
                  <c:v>0.76718633305664707</c:v>
                </c:pt>
                <c:pt idx="167">
                  <c:v>0.76977953407541722</c:v>
                </c:pt>
                <c:pt idx="168">
                  <c:v>0.77235380564568434</c:v>
                </c:pt>
                <c:pt idx="169">
                  <c:v>0.77490922935388007</c:v>
                </c:pt>
                <c:pt idx="170">
                  <c:v>0.77744588648834401</c:v>
                </c:pt>
                <c:pt idx="171">
                  <c:v>0.77996385804032786</c:v>
                </c:pt>
                <c:pt idx="172">
                  <c:v>0.7824632247049943</c:v>
                </c:pt>
                <c:pt idx="173">
                  <c:v>0.78494406688241491</c:v>
                </c:pt>
                <c:pt idx="174">
                  <c:v>0.78740646467856301</c:v>
                </c:pt>
                <c:pt idx="175">
                  <c:v>0.78985049790630535</c:v>
                </c:pt>
                <c:pt idx="176">
                  <c:v>0.79227624608638791</c:v>
                </c:pt>
                <c:pt idx="177">
                  <c:v>0.79468378844842158</c:v>
                </c:pt>
                <c:pt idx="178">
                  <c:v>0.79707320393186232</c:v>
                </c:pt>
                <c:pt idx="179">
                  <c:v>0.79944457118698931</c:v>
                </c:pt>
                <c:pt idx="180">
                  <c:v>0.80179796857587926</c:v>
                </c:pt>
                <c:pt idx="181">
                  <c:v>0.80413347417337899</c:v>
                </c:pt>
                <c:pt idx="182">
                  <c:v>0.80645116576807296</c:v>
                </c:pt>
                <c:pt idx="183">
                  <c:v>0.80875112086324918</c:v>
                </c:pt>
                <c:pt idx="184">
                  <c:v>0.81103341667786177</c:v>
                </c:pt>
                <c:pt idx="185">
                  <c:v>0.81329813014748897</c:v>
                </c:pt>
                <c:pt idx="186">
                  <c:v>0.81554533792529083</c:v>
                </c:pt>
                <c:pt idx="187">
                  <c:v>0.81777511638296119</c:v>
                </c:pt>
                <c:pt idx="188">
                  <c:v>0.81998754161167831</c:v>
                </c:pt>
                <c:pt idx="189">
                  <c:v>0.82218268942305106</c:v>
                </c:pt>
                <c:pt idx="190">
                  <c:v>0.8243606353500641</c:v>
                </c:pt>
                <c:pt idx="191">
                  <c:v>0.8265214546480173</c:v>
                </c:pt>
                <c:pt idx="192">
                  <c:v>0.82866522229546491</c:v>
                </c:pt>
                <c:pt idx="193">
                  <c:v>0.83079201299514915</c:v>
                </c:pt>
                <c:pt idx="194">
                  <c:v>0.83290190117493335</c:v>
                </c:pt>
                <c:pt idx="195">
                  <c:v>0.83499496098872994</c:v>
                </c:pt>
                <c:pt idx="196">
                  <c:v>0.83707126631742657</c:v>
                </c:pt>
                <c:pt idx="197">
                  <c:v>0.83913089076980896</c:v>
                </c:pt>
                <c:pt idx="198">
                  <c:v>0.84117390768348121</c:v>
                </c:pt>
                <c:pt idx="199">
                  <c:v>0.84320039012578207</c:v>
                </c:pt>
                <c:pt idx="200">
                  <c:v>0.8452104108946995</c:v>
                </c:pt>
                <c:pt idx="201">
                  <c:v>0.84720404251978187</c:v>
                </c:pt>
                <c:pt idx="202">
                  <c:v>0.84918135726304556</c:v>
                </c:pt>
                <c:pt idx="203">
                  <c:v>0.85114242711988064</c:v>
                </c:pt>
                <c:pt idx="204">
                  <c:v>0.85308732381995334</c:v>
                </c:pt>
                <c:pt idx="205">
                  <c:v>0.85501611882810491</c:v>
                </c:pt>
                <c:pt idx="206">
                  <c:v>0.85692888334524886</c:v>
                </c:pt>
                <c:pt idx="207">
                  <c:v>0.85882568830926398</c:v>
                </c:pt>
                <c:pt idx="208">
                  <c:v>0.86070660439588542</c:v>
                </c:pt>
                <c:pt idx="209">
                  <c:v>0.86257170201959288</c:v>
                </c:pt>
                <c:pt idx="210">
                  <c:v>0.86442105133449521</c:v>
                </c:pt>
                <c:pt idx="211">
                  <c:v>0.86625472223521272</c:v>
                </c:pt>
                <c:pt idx="212">
                  <c:v>0.86807278435775692</c:v>
                </c:pt>
                <c:pt idx="213">
                  <c:v>0.86987530708040639</c:v>
                </c:pt>
                <c:pt idx="214">
                  <c:v>0.87166235952458171</c:v>
                </c:pt>
                <c:pt idx="215">
                  <c:v>0.87343401055571446</c:v>
                </c:pt>
                <c:pt idx="216">
                  <c:v>0.87519032878411762</c:v>
                </c:pt>
                <c:pt idx="217">
                  <c:v>0.8769313825658489</c:v>
                </c:pt>
                <c:pt idx="218">
                  <c:v>0.87865724000357426</c:v>
                </c:pt>
                <c:pt idx="219">
                  <c:v>0.88036796894742786</c:v>
                </c:pt>
                <c:pt idx="220">
                  <c:v>0.88206363699586821</c:v>
                </c:pt>
                <c:pt idx="221">
                  <c:v>0.8837443114965331</c:v>
                </c:pt>
                <c:pt idx="222">
                  <c:v>0.88541005954709107</c:v>
                </c:pt>
                <c:pt idx="223">
                  <c:v>0.88706094799608914</c:v>
                </c:pt>
                <c:pt idx="224">
                  <c:v>0.88869704344380052</c:v>
                </c:pt>
                <c:pt idx="225">
                  <c:v>0.89031841224306618</c:v>
                </c:pt>
                <c:pt idx="226">
                  <c:v>0.89192512050013661</c:v>
                </c:pt>
                <c:pt idx="227">
                  <c:v>0.89351723407550887</c:v>
                </c:pt>
                <c:pt idx="228">
                  <c:v>0.89509481858476214</c:v>
                </c:pt>
                <c:pt idx="229">
                  <c:v>0.89665793939939054</c:v>
                </c:pt>
                <c:pt idx="230">
                  <c:v>0.89820666164763152</c:v>
                </c:pt>
                <c:pt idx="231">
                  <c:v>0.89974105021529482</c:v>
                </c:pt>
                <c:pt idx="232">
                  <c:v>0.90126116974658521</c:v>
                </c:pt>
                <c:pt idx="233">
                  <c:v>0.90276708464492539</c:v>
                </c:pt>
                <c:pt idx="234">
                  <c:v>0.90425885907377457</c:v>
                </c:pt>
                <c:pt idx="235">
                  <c:v>0.90573655695744504</c:v>
                </c:pt>
                <c:pt idx="236">
                  <c:v>0.90720024198191607</c:v>
                </c:pt>
                <c:pt idx="237">
                  <c:v>0.90864997759564503</c:v>
                </c:pt>
                <c:pt idx="238">
                  <c:v>0.9100858270103761</c:v>
                </c:pt>
                <c:pt idx="239">
                  <c:v>0.91150785320194605</c:v>
                </c:pt>
                <c:pt idx="240">
                  <c:v>0.91291611891108804</c:v>
                </c:pt>
                <c:pt idx="241">
                  <c:v>0.91431068664423187</c:v>
                </c:pt>
                <c:pt idx="242">
                  <c:v>0.91569161867430227</c:v>
                </c:pt>
                <c:pt idx="243">
                  <c:v>0.91705897704151496</c:v>
                </c:pt>
                <c:pt idx="244">
                  <c:v>0.91841282355416953</c:v>
                </c:pt>
                <c:pt idx="245">
                  <c:v>0.91975321978943958</c:v>
                </c:pt>
                <c:pt idx="246">
                  <c:v>0.92108022709416093</c:v>
                </c:pt>
                <c:pt idx="247">
                  <c:v>0.92239390658561715</c:v>
                </c:pt>
                <c:pt idx="248">
                  <c:v>0.92369431915232225</c:v>
                </c:pt>
                <c:pt idx="249">
                  <c:v>0.92498152545480106</c:v>
                </c:pt>
                <c:pt idx="250">
                  <c:v>0.92625558592636681</c:v>
                </c:pt>
                <c:pt idx="251">
                  <c:v>0.92751656077389666</c:v>
                </c:pt>
                <c:pt idx="252">
                  <c:v>0.92876450997860471</c:v>
                </c:pt>
                <c:pt idx="253">
                  <c:v>0.92999949329681175</c:v>
                </c:pt>
                <c:pt idx="254">
                  <c:v>0.93122157026071362</c:v>
                </c:pt>
                <c:pt idx="255">
                  <c:v>0.93243080017914592</c:v>
                </c:pt>
                <c:pt idx="256">
                  <c:v>0.93362724213834758</c:v>
                </c:pt>
                <c:pt idx="257">
                  <c:v>0.93481095500272049</c:v>
                </c:pt>
                <c:pt idx="258">
                  <c:v>0.93598199741558774</c:v>
                </c:pt>
                <c:pt idx="259">
                  <c:v>0.93714042779994966</c:v>
                </c:pt>
                <c:pt idx="260">
                  <c:v>0.93828630435923555</c:v>
                </c:pt>
                <c:pt idx="261">
                  <c:v>0.93941968507805551</c:v>
                </c:pt>
                <c:pt idx="262">
                  <c:v>0.94054062772294822</c:v>
                </c:pt>
                <c:pt idx="263">
                  <c:v>0.94164918984312596</c:v>
                </c:pt>
                <c:pt idx="264">
                  <c:v>0.94274542877121903</c:v>
                </c:pt>
                <c:pt idx="265">
                  <c:v>0.94382940162401585</c:v>
                </c:pt>
                <c:pt idx="266">
                  <c:v>0.94490116530320212</c:v>
                </c:pt>
                <c:pt idx="267">
                  <c:v>0.94596077649609656</c:v>
                </c:pt>
                <c:pt idx="268">
                  <c:v>0.94700829167638423</c:v>
                </c:pt>
                <c:pt idx="269">
                  <c:v>0.94804376710484906</c:v>
                </c:pt>
                <c:pt idx="270">
                  <c:v>0.94906725883010157</c:v>
                </c:pt>
                <c:pt idx="271">
                  <c:v>0.95007882268930677</c:v>
                </c:pt>
                <c:pt idx="272">
                  <c:v>0.951078514308907</c:v>
                </c:pt>
                <c:pt idx="273">
                  <c:v>0.95206638910534536</c:v>
                </c:pt>
                <c:pt idx="274">
                  <c:v>0.95304250228578391</c:v>
                </c:pt>
                <c:pt idx="275">
                  <c:v>0.95400690884882233</c:v>
                </c:pt>
                <c:pt idx="276">
                  <c:v>0.95495966358521156</c:v>
                </c:pt>
                <c:pt idx="277">
                  <c:v>0.95590082107856733</c:v>
                </c:pt>
                <c:pt idx="278">
                  <c:v>0.95683043570607995</c:v>
                </c:pt>
                <c:pt idx="279">
                  <c:v>0.95774856163922284</c:v>
                </c:pt>
                <c:pt idx="280">
                  <c:v>0.95865525284445752</c:v>
                </c:pt>
                <c:pt idx="281">
                  <c:v>0.95955056308393794</c:v>
                </c:pt>
                <c:pt idx="282">
                  <c:v>0.96043454591621047</c:v>
                </c:pt>
                <c:pt idx="283">
                  <c:v>0.96130725469691403</c:v>
                </c:pt>
                <c:pt idx="284">
                  <c:v>0.96216874257947604</c:v>
                </c:pt>
                <c:pt idx="285">
                  <c:v>0.96301906251580605</c:v>
                </c:pt>
                <c:pt idx="286">
                  <c:v>0.96385826725698986</c:v>
                </c:pt>
                <c:pt idx="287">
                  <c:v>0.9646864093539772</c:v>
                </c:pt>
                <c:pt idx="288">
                  <c:v>0.96550354115827031</c:v>
                </c:pt>
                <c:pt idx="289">
                  <c:v>0.96630971482260974</c:v>
                </c:pt>
                <c:pt idx="290">
                  <c:v>0.96710498230165642</c:v>
                </c:pt>
                <c:pt idx="291">
                  <c:v>0.9678893953526736</c:v>
                </c:pt>
                <c:pt idx="292">
                  <c:v>0.96866300553620488</c:v>
                </c:pt>
                <c:pt idx="293">
                  <c:v>0.96942586421675114</c:v>
                </c:pt>
                <c:pt idx="294">
                  <c:v>0.97017802256344465</c:v>
                </c:pt>
                <c:pt idx="295">
                  <c:v>0.9709195315507213</c:v>
                </c:pt>
                <c:pt idx="296">
                  <c:v>0.97165044195899064</c:v>
                </c:pt>
                <c:pt idx="297">
                  <c:v>0.97237080437530288</c:v>
                </c:pt>
                <c:pt idx="298">
                  <c:v>0.97308066919401603</c:v>
                </c:pt>
                <c:pt idx="299">
                  <c:v>0.97378008661745763</c:v>
                </c:pt>
                <c:pt idx="300">
                  <c:v>0.97446910665658759</c:v>
                </c:pt>
                <c:pt idx="301">
                  <c:v>0.97514777913165573</c:v>
                </c:pt>
                <c:pt idx="302">
                  <c:v>0.97581615367286034</c:v>
                </c:pt>
                <c:pt idx="303">
                  <c:v>0.97647427972100187</c:v>
                </c:pt>
                <c:pt idx="304">
                  <c:v>0.97712220652813597</c:v>
                </c:pt>
                <c:pt idx="305">
                  <c:v>0.97775998315822432</c:v>
                </c:pt>
                <c:pt idx="306">
                  <c:v>0.97838765848778331</c:v>
                </c:pt>
                <c:pt idx="307">
                  <c:v>0.97900528120652963</c:v>
                </c:pt>
                <c:pt idx="308">
                  <c:v>0.97961289981802524</c:v>
                </c:pt>
                <c:pt idx="309">
                  <c:v>0.98021056264031914</c:v>
                </c:pt>
                <c:pt idx="310">
                  <c:v>0.98079831780658755</c:v>
                </c:pt>
                <c:pt idx="311">
                  <c:v>0.9813762132657724</c:v>
                </c:pt>
                <c:pt idx="312">
                  <c:v>0.98194429678321626</c:v>
                </c:pt>
                <c:pt idx="313">
                  <c:v>0.98250261594129695</c:v>
                </c:pt>
                <c:pt idx="314">
                  <c:v>0.98305121814005958</c:v>
                </c:pt>
                <c:pt idx="315">
                  <c:v>0.98359015059784538</c:v>
                </c:pt>
                <c:pt idx="316">
                  <c:v>0.98411946035191966</c:v>
                </c:pt>
                <c:pt idx="317">
                  <c:v>0.98463919425909829</c:v>
                </c:pt>
                <c:pt idx="318">
                  <c:v>0.98514939899637044</c:v>
                </c:pt>
                <c:pt idx="319">
                  <c:v>0.98565012106151972</c:v>
                </c:pt>
                <c:pt idx="320">
                  <c:v>0.98614140677374529</c:v>
                </c:pt>
                <c:pt idx="321">
                  <c:v>0.98662330227427819</c:v>
                </c:pt>
                <c:pt idx="322">
                  <c:v>0.9870958535269968</c:v>
                </c:pt>
                <c:pt idx="323">
                  <c:v>0.98755910631904076</c:v>
                </c:pt>
                <c:pt idx="324">
                  <c:v>0.98801310626142258</c:v>
                </c:pt>
                <c:pt idx="325">
                  <c:v>0.9884578987896373</c:v>
                </c:pt>
                <c:pt idx="326">
                  <c:v>0.98889352916426865</c:v>
                </c:pt>
                <c:pt idx="327">
                  <c:v>0.98932004247159711</c:v>
                </c:pt>
                <c:pt idx="328">
                  <c:v>0.98973748362420066</c:v>
                </c:pt>
                <c:pt idx="329">
                  <c:v>0.99014589736155822</c:v>
                </c:pt>
                <c:pt idx="330">
                  <c:v>0.99054532825064923</c:v>
                </c:pt>
                <c:pt idx="331">
                  <c:v>0.99093582068655039</c:v>
                </c:pt>
                <c:pt idx="332">
                  <c:v>0.99131741889303171</c:v>
                </c:pt>
                <c:pt idx="333">
                  <c:v>0.99169016692315137</c:v>
                </c:pt>
                <c:pt idx="334">
                  <c:v>0.99205410865984611</c:v>
                </c:pt>
                <c:pt idx="335">
                  <c:v>0.99240928781652149</c:v>
                </c:pt>
                <c:pt idx="336">
                  <c:v>0.99275574793764065</c:v>
                </c:pt>
                <c:pt idx="337">
                  <c:v>0.99309353239930986</c:v>
                </c:pt>
                <c:pt idx="338">
                  <c:v>0.99342268440986248</c:v>
                </c:pt>
                <c:pt idx="339">
                  <c:v>0.99374324701044114</c:v>
                </c:pt>
                <c:pt idx="340">
                  <c:v>0.99405526307557923</c:v>
                </c:pt>
                <c:pt idx="341">
                  <c:v>0.99435877531377781</c:v>
                </c:pt>
                <c:pt idx="342">
                  <c:v>0.99465382626808274</c:v>
                </c:pt>
                <c:pt idx="343">
                  <c:v>0.99494045831666045</c:v>
                </c:pt>
                <c:pt idx="344">
                  <c:v>0.99521871367336912</c:v>
                </c:pt>
                <c:pt idx="345">
                  <c:v>0.99548863438833002</c:v>
                </c:pt>
                <c:pt idx="346">
                  <c:v>0.99575026234849728</c:v>
                </c:pt>
                <c:pt idx="347">
                  <c:v>0.99600363927822477</c:v>
                </c:pt>
                <c:pt idx="348">
                  <c:v>0.99624880673983096</c:v>
                </c:pt>
                <c:pt idx="349">
                  <c:v>0.99648580613416315</c:v>
                </c:pt>
                <c:pt idx="350">
                  <c:v>0.9967146787011586</c:v>
                </c:pt>
                <c:pt idx="351">
                  <c:v>0.99693546552040446</c:v>
                </c:pt>
                <c:pt idx="352">
                  <c:v>0.99714820751169631</c:v>
                </c:pt>
                <c:pt idx="353">
                  <c:v>0.99735294543559327</c:v>
                </c:pt>
                <c:pt idx="354">
                  <c:v>0.99754971989397334</c:v>
                </c:pt>
                <c:pt idx="355">
                  <c:v>0.99773857133058552</c:v>
                </c:pt>
                <c:pt idx="356">
                  <c:v>0.99791954003160033</c:v>
                </c:pt>
                <c:pt idx="357">
                  <c:v>0.9980926661261591</c:v>
                </c:pt>
                <c:pt idx="358">
                  <c:v>0.99825798958692102</c:v>
                </c:pt>
                <c:pt idx="359">
                  <c:v>0.99841555023060813</c:v>
                </c:pt>
                <c:pt idx="360">
                  <c:v>0.99856538771854964</c:v>
                </c:pt>
                <c:pt idx="361">
                  <c:v>0.99870754155722274</c:v>
                </c:pt>
                <c:pt idx="362">
                  <c:v>0.99884205109879354</c:v>
                </c:pt>
                <c:pt idx="363">
                  <c:v>0.99896895554165444</c:v>
                </c:pt>
                <c:pt idx="364">
                  <c:v>0.99908829393096066</c:v>
                </c:pt>
                <c:pt idx="365">
                  <c:v>0.99920010515916646</c:v>
                </c:pt>
                <c:pt idx="366">
                  <c:v>0.9993044279665555</c:v>
                </c:pt>
                <c:pt idx="367">
                  <c:v>0.99940130094177426</c:v>
                </c:pt>
                <c:pt idx="368">
                  <c:v>0.99949076252236058</c:v>
                </c:pt>
                <c:pt idx="369">
                  <c:v>0.99957285099527149</c:v>
                </c:pt>
                <c:pt idx="370">
                  <c:v>0.99964760449740897</c:v>
                </c:pt>
                <c:pt idx="371">
                  <c:v>0.99971506101614482</c:v>
                </c:pt>
                <c:pt idx="372">
                  <c:v>0.9997752583898426</c:v>
                </c:pt>
                <c:pt idx="373">
                  <c:v>0.99982823430837886</c:v>
                </c:pt>
                <c:pt idx="374">
                  <c:v>0.99987402631366218</c:v>
                </c:pt>
                <c:pt idx="375">
                  <c:v>0.99991267180015075</c:v>
                </c:pt>
                <c:pt idx="376">
                  <c:v>0.99994420801536732</c:v>
                </c:pt>
                <c:pt idx="377">
                  <c:v>0.99996867206041462</c:v>
                </c:pt>
                <c:pt idx="378">
                  <c:v>0.99998610089048667</c:v>
                </c:pt>
                <c:pt idx="379">
                  <c:v>0.99999653131537913</c:v>
                </c:pt>
                <c:pt idx="380">
                  <c:v>1</c:v>
                </c:pt>
                <c:pt idx="381">
                  <c:v>0.99999654346487499</c:v>
                </c:pt>
                <c:pt idx="382">
                  <c:v>0.99998619808665412</c:v>
                </c:pt>
                <c:pt idx="383">
                  <c:v>0.99996900009861611</c:v>
                </c:pt>
                <c:pt idx="384">
                  <c:v>0.99994498559116984</c:v>
                </c:pt>
                <c:pt idx="385">
                  <c:v>0.99991419051235542</c:v>
                </c:pt>
                <c:pt idx="386">
                  <c:v>0.99987665066834341</c:v>
                </c:pt>
                <c:pt idx="387">
                  <c:v>0.99983240172393184</c:v>
                </c:pt>
                <c:pt idx="388">
                  <c:v>0.99978147920304283</c:v>
                </c:pt>
                <c:pt idx="389">
                  <c:v>0.99972391848921516</c:v>
                </c:pt>
                <c:pt idx="390">
                  <c:v>0.9996597548260987</c:v>
                </c:pt>
                <c:pt idx="391">
                  <c:v>0.99958902331794364</c:v>
                </c:pt>
                <c:pt idx="392">
                  <c:v>0.99951175893009092</c:v>
                </c:pt>
                <c:pt idx="393">
                  <c:v>0.99942799648945935</c:v>
                </c:pt>
                <c:pt idx="394">
                  <c:v>0.99933777068503182</c:v>
                </c:pt>
                <c:pt idx="395">
                  <c:v>0.99924111606833954</c:v>
                </c:pt>
                <c:pt idx="396">
                  <c:v>0.99913806705394559</c:v>
                </c:pt>
                <c:pt idx="397">
                  <c:v>0.99902865791992568</c:v>
                </c:pt>
                <c:pt idx="398">
                  <c:v>0.99891292280834743</c:v>
                </c:pt>
                <c:pt idx="399">
                  <c:v>0.99879089572574975</c:v>
                </c:pt>
                <c:pt idx="400">
                  <c:v>0.99866261054361805</c:v>
                </c:pt>
                <c:pt idx="401">
                  <c:v>0.99852810099886036</c:v>
                </c:pt>
                <c:pt idx="402">
                  <c:v>0.99838740069427978</c:v>
                </c:pt>
                <c:pt idx="403">
                  <c:v>0.99824054309904708</c:v>
                </c:pt>
                <c:pt idx="404">
                  <c:v>0.99808756154917067</c:v>
                </c:pt>
                <c:pt idx="405">
                  <c:v>0.99792848924796529</c:v>
                </c:pt>
                <c:pt idx="406">
                  <c:v>0.99776335926651971</c:v>
                </c:pt>
                <c:pt idx="407">
                  <c:v>0.99759220454416153</c:v>
                </c:pt>
                <c:pt idx="408">
                  <c:v>0.99741505788892215</c:v>
                </c:pt>
                <c:pt idx="409">
                  <c:v>0.99723195197799908</c:v>
                </c:pt>
                <c:pt idx="410">
                  <c:v>0.99704291935821721</c:v>
                </c:pt>
                <c:pt idx="411">
                  <c:v>0.99684799244648759</c:v>
                </c:pt>
                <c:pt idx="412">
                  <c:v>0.99664720353026681</c:v>
                </c:pt>
                <c:pt idx="413">
                  <c:v>0.99644058476801234</c:v>
                </c:pt>
                <c:pt idx="414">
                  <c:v>0.99622816818963811</c:v>
                </c:pt>
                <c:pt idx="415">
                  <c:v>0.9960099856969683</c:v>
                </c:pt>
                <c:pt idx="416">
                  <c:v>0.99578606906418854</c:v>
                </c:pt>
                <c:pt idx="417">
                  <c:v>0.99555644993829773</c:v>
                </c:pt>
                <c:pt idx="418">
                  <c:v>0.9953211598395556</c:v>
                </c:pt>
                <c:pt idx="419">
                  <c:v>0.99508023016193137</c:v>
                </c:pt>
                <c:pt idx="420">
                  <c:v>0.99483369217354967</c:v>
                </c:pt>
                <c:pt idx="421">
                  <c:v>0.9945815770171349</c:v>
                </c:pt>
                <c:pt idx="422">
                  <c:v>0.99432391571045464</c:v>
                </c:pt>
                <c:pt idx="423">
                  <c:v>0.99406073914676096</c:v>
                </c:pt>
                <c:pt idx="424">
                  <c:v>0.99379207809523118</c:v>
                </c:pt>
                <c:pt idx="425">
                  <c:v>0.99351796320140651</c:v>
                </c:pt>
                <c:pt idx="426">
                  <c:v>0.99323842498762904</c:v>
                </c:pt>
                <c:pt idx="427">
                  <c:v>0.99295349385347786</c:v>
                </c:pt>
                <c:pt idx="428">
                  <c:v>0.99266320007620401</c:v>
                </c:pt>
                <c:pt idx="429">
                  <c:v>0.9923675738111627</c:v>
                </c:pt>
                <c:pt idx="430">
                  <c:v>0.99206664509224518</c:v>
                </c:pt>
                <c:pt idx="431">
                  <c:v>0.99176044383230888</c:v>
                </c:pt>
                <c:pt idx="432">
                  <c:v>0.99144899982360657</c:v>
                </c:pt>
                <c:pt idx="433">
                  <c:v>0.99113234273821305</c:v>
                </c:pt>
                <c:pt idx="434">
                  <c:v>0.99081050212845134</c:v>
                </c:pt>
                <c:pt idx="435">
                  <c:v>0.99048350742731739</c:v>
                </c:pt>
                <c:pt idx="436">
                  <c:v>0.99015138794890278</c:v>
                </c:pt>
                <c:pt idx="437">
                  <c:v>0.98981417288881646</c:v>
                </c:pt>
                <c:pt idx="438">
                  <c:v>0.98947189132460556</c:v>
                </c:pt>
                <c:pt idx="439">
                  <c:v>0.98912457221617367</c:v>
                </c:pt>
                <c:pt idx="440">
                  <c:v>0.9887722444061986</c:v>
                </c:pt>
                <c:pt idx="441">
                  <c:v>0.98841493662054858</c:v>
                </c:pt>
                <c:pt idx="442">
                  <c:v>0.98805267746869707</c:v>
                </c:pt>
                <c:pt idx="443">
                  <c:v>0.98768549544413597</c:v>
                </c:pt>
                <c:pt idx="444">
                  <c:v>0.98731341892478774</c:v>
                </c:pt>
                <c:pt idx="445">
                  <c:v>0.98693647617341584</c:v>
                </c:pt>
                <c:pt idx="446">
                  <c:v>0.98655469533803475</c:v>
                </c:pt>
                <c:pt idx="447">
                  <c:v>0.98616810445231673</c:v>
                </c:pt>
                <c:pt idx="448">
                  <c:v>0.98577673143599964</c:v>
                </c:pt>
                <c:pt idx="449">
                  <c:v>0.98538060409529127</c:v>
                </c:pt>
                <c:pt idx="450">
                  <c:v>0.98497975012327366</c:v>
                </c:pt>
                <c:pt idx="451">
                  <c:v>0.98457419710030558</c:v>
                </c:pt>
                <c:pt idx="452">
                  <c:v>0.98416397249442378</c:v>
                </c:pt>
                <c:pt idx="453">
                  <c:v>0.98374910366174273</c:v>
                </c:pt>
                <c:pt idx="454">
                  <c:v>0.98332961784685335</c:v>
                </c:pt>
                <c:pt idx="455">
                  <c:v>0.98290554218322057</c:v>
                </c:pt>
                <c:pt idx="456">
                  <c:v>0.98247690369357832</c:v>
                </c:pt>
                <c:pt idx="457">
                  <c:v>0.98204372929032491</c:v>
                </c:pt>
                <c:pt idx="458">
                  <c:v>0.98160604577591637</c:v>
                </c:pt>
                <c:pt idx="459">
                  <c:v>0.98116387984325804</c:v>
                </c:pt>
                <c:pt idx="460">
                  <c:v>0.98071725807609544</c:v>
                </c:pt>
                <c:pt idx="461">
                  <c:v>0.98026620694940403</c:v>
                </c:pt>
                <c:pt idx="462">
                  <c:v>0.97981075282977637</c:v>
                </c:pt>
                <c:pt idx="463">
                  <c:v>0.9793509219758102</c:v>
                </c:pt>
                <c:pt idx="464">
                  <c:v>0.97888674053849278</c:v>
                </c:pt>
                <c:pt idx="465">
                  <c:v>0.97841823456158605</c:v>
                </c:pt>
                <c:pt idx="466">
                  <c:v>0.97794542998200895</c:v>
                </c:pt>
                <c:pt idx="467">
                  <c:v>0.97746835263021969</c:v>
                </c:pt>
                <c:pt idx="468">
                  <c:v>0.97698702823059591</c:v>
                </c:pt>
                <c:pt idx="469">
                  <c:v>0.97650148240181367</c:v>
                </c:pt>
                <c:pt idx="470">
                  <c:v>0.97601174065722585</c:v>
                </c:pt>
                <c:pt idx="471">
                  <c:v>0.97551782840523804</c:v>
                </c:pt>
                <c:pt idx="472">
                  <c:v>0.97501977094968495</c:v>
                </c:pt>
                <c:pt idx="473">
                  <c:v>0.97451759349020384</c:v>
                </c:pt>
                <c:pt idx="474">
                  <c:v>0.97401132112260747</c:v>
                </c:pt>
                <c:pt idx="475">
                  <c:v>0.97350097883925613</c:v>
                </c:pt>
                <c:pt idx="476">
                  <c:v>0.97298659152942757</c:v>
                </c:pt>
                <c:pt idx="477">
                  <c:v>0.97246818397968726</c:v>
                </c:pt>
                <c:pt idx="478">
                  <c:v>0.97194578087425454</c:v>
                </c:pt>
                <c:pt idx="479">
                  <c:v>0.97141940679537131</c:v>
                </c:pt>
                <c:pt idx="480">
                  <c:v>0.97088908622366621</c:v>
                </c:pt>
                <c:pt idx="481">
                  <c:v>0.97035484353851964</c:v>
                </c:pt>
                <c:pt idx="482">
                  <c:v>0.9698167030184266</c:v>
                </c:pt>
                <c:pt idx="483">
                  <c:v>0.96927468884135859</c:v>
                </c:pt>
                <c:pt idx="484">
                  <c:v>0.96872882508512392</c:v>
                </c:pt>
                <c:pt idx="485">
                  <c:v>0.9681791357277284</c:v>
                </c:pt>
                <c:pt idx="486">
                  <c:v>0.96762564464773226</c:v>
                </c:pt>
                <c:pt idx="487">
                  <c:v>0.96706837562460779</c:v>
                </c:pt>
                <c:pt idx="488">
                  <c:v>0.96650735233909502</c:v>
                </c:pt>
                <c:pt idx="489">
                  <c:v>0.96594259837355756</c:v>
                </c:pt>
                <c:pt idx="490">
                  <c:v>0.96537413721233434</c:v>
                </c:pt>
                <c:pt idx="491">
                  <c:v>0.96480199224209295</c:v>
                </c:pt>
                <c:pt idx="492">
                  <c:v>0.96422618675218108</c:v>
                </c:pt>
                <c:pt idx="493">
                  <c:v>0.96364674393497585</c:v>
                </c:pt>
                <c:pt idx="494">
                  <c:v>0.96306368688623323</c:v>
                </c:pt>
                <c:pt idx="495">
                  <c:v>0.96247703860543521</c:v>
                </c:pt>
                <c:pt idx="496">
                  <c:v>0.96188682199613662</c:v>
                </c:pt>
                <c:pt idx="497">
                  <c:v>0.96129305986631031</c:v>
                </c:pt>
                <c:pt idx="498">
                  <c:v>0.96069577492869196</c:v>
                </c:pt>
                <c:pt idx="499">
                  <c:v>0.96009498980112185</c:v>
                </c:pt>
                <c:pt idx="500">
                  <c:v>0.9594907270068882</c:v>
                </c:pt>
                <c:pt idx="501">
                  <c:v>0.95888300897506695</c:v>
                </c:pt>
                <c:pt idx="502">
                  <c:v>0.95827185804086212</c:v>
                </c:pt>
                <c:pt idx="503">
                  <c:v>0.95765729644594333</c:v>
                </c:pt>
                <c:pt idx="504">
                  <c:v>0.95703934633878451</c:v>
                </c:pt>
                <c:pt idx="505">
                  <c:v>0.95641802977499868</c:v>
                </c:pt>
                <c:pt idx="506">
                  <c:v>0.95579336871767429</c:v>
                </c:pt>
                <c:pt idx="507">
                  <c:v>0.95516538503770843</c:v>
                </c:pt>
                <c:pt idx="508">
                  <c:v>0.95453410051414023</c:v>
                </c:pt>
                <c:pt idx="509">
                  <c:v>0.95389953683448225</c:v>
                </c:pt>
                <c:pt idx="510">
                  <c:v>0.95326171559505113</c:v>
                </c:pt>
                <c:pt idx="511">
                  <c:v>0.95262065830129738</c:v>
                </c:pt>
                <c:pt idx="512">
                  <c:v>0.95197638636813398</c:v>
                </c:pt>
                <c:pt idx="513">
                  <c:v>0.95132892112026302</c:v>
                </c:pt>
                <c:pt idx="514">
                  <c:v>0.95067828379250296</c:v>
                </c:pt>
                <c:pt idx="515">
                  <c:v>0.9500244955301127</c:v>
                </c:pt>
                <c:pt idx="516">
                  <c:v>0.9493675773891167</c:v>
                </c:pt>
                <c:pt idx="517">
                  <c:v>0.9487075503366269</c:v>
                </c:pt>
                <c:pt idx="518">
                  <c:v>0.94804443525116588</c:v>
                </c:pt>
                <c:pt idx="519">
                  <c:v>0.94737825292298616</c:v>
                </c:pt>
                <c:pt idx="520">
                  <c:v>0.94670902405439183</c:v>
                </c:pt>
                <c:pt idx="521">
                  <c:v>0.94603676926005542</c:v>
                </c:pt>
                <c:pt idx="522">
                  <c:v>0.9453615090673364</c:v>
                </c:pt>
                <c:pt idx="523">
                  <c:v>0.94468326391659829</c:v>
                </c:pt>
                <c:pt idx="524">
                  <c:v>0.9440020541615225</c:v>
                </c:pt>
                <c:pt idx="525">
                  <c:v>0.94331790006942462</c:v>
                </c:pt>
                <c:pt idx="526">
                  <c:v>0.94263082182156632</c:v>
                </c:pt>
                <c:pt idx="527">
                  <c:v>0.94194083951346896</c:v>
                </c:pt>
                <c:pt idx="528">
                  <c:v>0.94124797315522357</c:v>
                </c:pt>
                <c:pt idx="529">
                  <c:v>0.94055224267180215</c:v>
                </c:pt>
                <c:pt idx="530">
                  <c:v>0.93985366790336644</c:v>
                </c:pt>
                <c:pt idx="531">
                  <c:v>0.93915226860557588</c:v>
                </c:pt>
                <c:pt idx="532">
                  <c:v>0.93844806444989504</c:v>
                </c:pt>
                <c:pt idx="533">
                  <c:v>0.93774107502389981</c:v>
                </c:pt>
                <c:pt idx="534">
                  <c:v>0.93703131983158183</c:v>
                </c:pt>
                <c:pt idx="535">
                  <c:v>0.9363188182936536</c:v>
                </c:pt>
                <c:pt idx="536">
                  <c:v>0.93560358974785085</c:v>
                </c:pt>
                <c:pt idx="537">
                  <c:v>0.9348856534492338</c:v>
                </c:pt>
                <c:pt idx="538">
                  <c:v>0.93416502857048966</c:v>
                </c:pt>
                <c:pt idx="539">
                  <c:v>0.93344173420223198</c:v>
                </c:pt>
                <c:pt idx="540">
                  <c:v>0.93271578935329924</c:v>
                </c:pt>
                <c:pt idx="541">
                  <c:v>0.93198721295105313</c:v>
                </c:pt>
                <c:pt idx="542">
                  <c:v>0.9312560238416755</c:v>
                </c:pt>
                <c:pt idx="543">
                  <c:v>0.93052224079046453</c:v>
                </c:pt>
                <c:pt idx="544">
                  <c:v>0.92978588248212923</c:v>
                </c:pt>
                <c:pt idx="545">
                  <c:v>0.92904696752108418</c:v>
                </c:pt>
                <c:pt idx="546">
                  <c:v>0.92830551443174114</c:v>
                </c:pt>
                <c:pt idx="547">
                  <c:v>0.92756154165880311</c:v>
                </c:pt>
                <c:pt idx="548">
                  <c:v>0.9268150675675535</c:v>
                </c:pt>
                <c:pt idx="549">
                  <c:v>0.92606611044414688</c:v>
                </c:pt>
                <c:pt idx="550">
                  <c:v>0.92531468849589837</c:v>
                </c:pt>
                <c:pt idx="551">
                  <c:v>0.92456081985157135</c:v>
                </c:pt>
                <c:pt idx="552">
                  <c:v>0.92380452256166434</c:v>
                </c:pt>
                <c:pt idx="553">
                  <c:v>0.92304581459869783</c:v>
                </c:pt>
                <c:pt idx="554">
                  <c:v>0.92228471385749933</c:v>
                </c:pt>
                <c:pt idx="555">
                  <c:v>0.9215212381554867</c:v>
                </c:pt>
                <c:pt idx="556">
                  <c:v>0.92075540523295274</c:v>
                </c:pt>
                <c:pt idx="557">
                  <c:v>0.91998723275334693</c:v>
                </c:pt>
                <c:pt idx="558">
                  <c:v>0.91921673830355621</c:v>
                </c:pt>
                <c:pt idx="559">
                  <c:v>0.91844393939418678</c:v>
                </c:pt>
                <c:pt idx="560">
                  <c:v>0.91766885345984217</c:v>
                </c:pt>
                <c:pt idx="561">
                  <c:v>0.9168914978594026</c:v>
                </c:pt>
                <c:pt idx="562">
                  <c:v>0.91611188987630254</c:v>
                </c:pt>
                <c:pt idx="563">
                  <c:v>0.91533004671880724</c:v>
                </c:pt>
                <c:pt idx="564">
                  <c:v>0.91454598552028776</c:v>
                </c:pt>
                <c:pt idx="565">
                  <c:v>0.9137597233394974</c:v>
                </c:pt>
                <c:pt idx="566">
                  <c:v>0.91297127716084392</c:v>
                </c:pt>
                <c:pt idx="567">
                  <c:v>0.91218066389466368</c:v>
                </c:pt>
                <c:pt idx="568">
                  <c:v>0.91138790037749273</c:v>
                </c:pt>
                <c:pt idx="569">
                  <c:v>0.91059300337233839</c:v>
                </c:pt>
                <c:pt idx="570">
                  <c:v>0.90979598956895014</c:v>
                </c:pt>
                <c:pt idx="571">
                  <c:v>0.90899687558408715</c:v>
                </c:pt>
                <c:pt idx="572">
                  <c:v>0.90819567796178835</c:v>
                </c:pt>
                <c:pt idx="573">
                  <c:v>0.90739241317363895</c:v>
                </c:pt>
                <c:pt idx="574">
                  <c:v>0.90658709761903744</c:v>
                </c:pt>
                <c:pt idx="575">
                  <c:v>0.90577974762546132</c:v>
                </c:pt>
                <c:pt idx="576">
                  <c:v>0.90497037944873082</c:v>
                </c:pt>
                <c:pt idx="577">
                  <c:v>0.90415900927327431</c:v>
                </c:pt>
                <c:pt idx="578">
                  <c:v>0.90334565321239069</c:v>
                </c:pt>
                <c:pt idx="579">
                  <c:v>0.90253032730851046</c:v>
                </c:pt>
                <c:pt idx="580">
                  <c:v>0.90171304753345871</c:v>
                </c:pt>
                <c:pt idx="581">
                  <c:v>0.90089382978871435</c:v>
                </c:pt>
                <c:pt idx="582">
                  <c:v>0.90007268990566924</c:v>
                </c:pt>
                <c:pt idx="583">
                  <c:v>0.89924964364588766</c:v>
                </c:pt>
                <c:pt idx="584">
                  <c:v>0.89842470670136365</c:v>
                </c:pt>
                <c:pt idx="585">
                  <c:v>0.89759789469477747</c:v>
                </c:pt>
                <c:pt idx="586">
                  <c:v>0.89676922317975194</c:v>
                </c:pt>
                <c:pt idx="587">
                  <c:v>0.89593870764110728</c:v>
                </c:pt>
                <c:pt idx="588">
                  <c:v>0.89510636349511574</c:v>
                </c:pt>
                <c:pt idx="589">
                  <c:v>0.89427220608975433</c:v>
                </c:pt>
                <c:pt idx="590">
                  <c:v>0.89343625070495813</c:v>
                </c:pt>
                <c:pt idx="591">
                  <c:v>0.89259851255287059</c:v>
                </c:pt>
                <c:pt idx="592">
                  <c:v>0.89175900677809594</c:v>
                </c:pt>
                <c:pt idx="593">
                  <c:v>0.89091774845794824</c:v>
                </c:pt>
                <c:pt idx="594">
                  <c:v>0.89007475260270008</c:v>
                </c:pt>
                <c:pt idx="595">
                  <c:v>0.88923003415583213</c:v>
                </c:pt>
                <c:pt idx="596">
                  <c:v>0.88838360799427873</c:v>
                </c:pt>
                <c:pt idx="597">
                  <c:v>0.8875354889286764</c:v>
                </c:pt>
                <c:pt idx="598">
                  <c:v>0.886685691703608</c:v>
                </c:pt>
                <c:pt idx="599">
                  <c:v>0.88583423099784853</c:v>
                </c:pt>
                <c:pt idx="600">
                  <c:v>0.88498112142460894</c:v>
                </c:pt>
                <c:pt idx="601">
                  <c:v>0.88412637753177903</c:v>
                </c:pt>
                <c:pt idx="602">
                  <c:v>0.88327001380217063</c:v>
                </c:pt>
                <c:pt idx="603">
                  <c:v>0.88241204465375822</c:v>
                </c:pt>
                <c:pt idx="604">
                  <c:v>0.88155248443992074</c:v>
                </c:pt>
                <c:pt idx="605">
                  <c:v>0.88069134744968058</c:v>
                </c:pt>
                <c:pt idx="606">
                  <c:v>0.87982864790794302</c:v>
                </c:pt>
                <c:pt idx="607">
                  <c:v>0.87896439997573506</c:v>
                </c:pt>
                <c:pt idx="608">
                  <c:v>0.87809861775044229</c:v>
                </c:pt>
                <c:pt idx="609">
                  <c:v>0.87723131526604581</c:v>
                </c:pt>
                <c:pt idx="610">
                  <c:v>0.87636250649335834</c:v>
                </c:pt>
                <c:pt idx="611">
                  <c:v>0.87549220534025918</c:v>
                </c:pt>
                <c:pt idx="612">
                  <c:v>0.87462042565192766</c:v>
                </c:pt>
                <c:pt idx="613">
                  <c:v>0.87374718121107842</c:v>
                </c:pt>
                <c:pt idx="614">
                  <c:v>0.87287248573819276</c:v>
                </c:pt>
                <c:pt idx="615">
                  <c:v>0.8719963528917507</c:v>
                </c:pt>
                <c:pt idx="616">
                  <c:v>0.87111879626846267</c:v>
                </c:pt>
                <c:pt idx="617">
                  <c:v>0.87023982940349898</c:v>
                </c:pt>
                <c:pt idx="618">
                  <c:v>0.86935946577072065</c:v>
                </c:pt>
                <c:pt idx="619">
                  <c:v>0.86847771878290692</c:v>
                </c:pt>
                <c:pt idx="620">
                  <c:v>0.86759460179198389</c:v>
                </c:pt>
                <c:pt idx="621">
                  <c:v>0.86671012808925119</c:v>
                </c:pt>
                <c:pt idx="622">
                  <c:v>0.86582431090560963</c:v>
                </c:pt>
                <c:pt idx="623">
                  <c:v>0.86493716341178539</c:v>
                </c:pt>
                <c:pt idx="624">
                  <c:v>0.86404869871855594</c:v>
                </c:pt>
                <c:pt idx="625">
                  <c:v>0.86315892987697396</c:v>
                </c:pt>
                <c:pt idx="626">
                  <c:v>0.86226786987859005</c:v>
                </c:pt>
                <c:pt idx="627">
                  <c:v>0.86137553165567637</c:v>
                </c:pt>
                <c:pt idx="628">
                  <c:v>0.86048192808144808</c:v>
                </c:pt>
                <c:pt idx="629">
                  <c:v>0.85958707197028372</c:v>
                </c:pt>
                <c:pt idx="630">
                  <c:v>0.85869097607794709</c:v>
                </c:pt>
                <c:pt idx="631">
                  <c:v>0.85779365310180511</c:v>
                </c:pt>
                <c:pt idx="632">
                  <c:v>0.85689511568104781</c:v>
                </c:pt>
                <c:pt idx="633">
                  <c:v>0.85599537639690626</c:v>
                </c:pt>
                <c:pt idx="634">
                  <c:v>0.8550944477728698</c:v>
                </c:pt>
                <c:pt idx="635">
                  <c:v>0.85419234227490237</c:v>
                </c:pt>
                <c:pt idx="636">
                  <c:v>0.8532890723116584</c:v>
                </c:pt>
                <c:pt idx="637">
                  <c:v>0.85238465023469878</c:v>
                </c:pt>
                <c:pt idx="638">
                  <c:v>0.85147908833870378</c:v>
                </c:pt>
                <c:pt idx="639">
                  <c:v>0.85057239886168867</c:v>
                </c:pt>
                <c:pt idx="640">
                  <c:v>0.84966459398521454</c:v>
                </c:pt>
                <c:pt idx="641">
                  <c:v>0.84875568583460204</c:v>
                </c:pt>
                <c:pt idx="642">
                  <c:v>0.84784568647914194</c:v>
                </c:pt>
                <c:pt idx="643">
                  <c:v>0.84693460793230679</c:v>
                </c:pt>
                <c:pt idx="644">
                  <c:v>0.84602246215195964</c:v>
                </c:pt>
                <c:pt idx="645">
                  <c:v>0.84510926104056505</c:v>
                </c:pt>
                <c:pt idx="646">
                  <c:v>0.84419501644539607</c:v>
                </c:pt>
                <c:pt idx="647">
                  <c:v>0.84327974015874341</c:v>
                </c:pt>
                <c:pt idx="648">
                  <c:v>0.84236344391812146</c:v>
                </c:pt>
                <c:pt idx="649">
                  <c:v>0.84144613940647561</c:v>
                </c:pt>
                <c:pt idx="650">
                  <c:v>0.84052783825238797</c:v>
                </c:pt>
                <c:pt idx="651">
                  <c:v>0.83960855203028162</c:v>
                </c:pt>
                <c:pt idx="652">
                  <c:v>0.83868829226062636</c:v>
                </c:pt>
                <c:pt idx="653">
                  <c:v>0.83776707041014054</c:v>
                </c:pt>
                <c:pt idx="654">
                  <c:v>0.83684489789199556</c:v>
                </c:pt>
                <c:pt idx="655">
                  <c:v>0.83592178606601786</c:v>
                </c:pt>
                <c:pt idx="656">
                  <c:v>0.83499774623888945</c:v>
                </c:pt>
                <c:pt idx="657">
                  <c:v>0.83407278966435006</c:v>
                </c:pt>
                <c:pt idx="658">
                  <c:v>0.83314692754339681</c:v>
                </c:pt>
                <c:pt idx="659">
                  <c:v>0.83222017102448309</c:v>
                </c:pt>
                <c:pt idx="660">
                  <c:v>0.83129253120371882</c:v>
                </c:pt>
                <c:pt idx="661">
                  <c:v>0.83036401912506719</c:v>
                </c:pt>
                <c:pt idx="662">
                  <c:v>0.82943464578054293</c:v>
                </c:pt>
                <c:pt idx="663">
                  <c:v>0.82850442211040842</c:v>
                </c:pt>
                <c:pt idx="664">
                  <c:v>0.82757335900337048</c:v>
                </c:pt>
                <c:pt idx="665">
                  <c:v>0.82664146729677568</c:v>
                </c:pt>
                <c:pt idx="666">
                  <c:v>0.82570875777680453</c:v>
                </c:pt>
                <c:pt idx="667">
                  <c:v>0.82477524117866607</c:v>
                </c:pt>
                <c:pt idx="668">
                  <c:v>0.82384092818679133</c:v>
                </c:pt>
                <c:pt idx="669">
                  <c:v>0.82290582943502555</c:v>
                </c:pt>
                <c:pt idx="670">
                  <c:v>0.82196995550682128</c:v>
                </c:pt>
                <c:pt idx="671">
                  <c:v>0.82103331693542814</c:v>
                </c:pt>
                <c:pt idx="672">
                  <c:v>0.82009592420408595</c:v>
                </c:pt>
                <c:pt idx="673">
                  <c:v>0.81915778774621251</c:v>
                </c:pt>
                <c:pt idx="674">
                  <c:v>0.81821891794559398</c:v>
                </c:pt>
                <c:pt idx="675">
                  <c:v>0.81727932513657486</c:v>
                </c:pt>
                <c:pt idx="676">
                  <c:v>0.81633901960424404</c:v>
                </c:pt>
                <c:pt idx="677">
                  <c:v>0.81539801158462388</c:v>
                </c:pt>
                <c:pt idx="678">
                  <c:v>0.81445631126485629</c:v>
                </c:pt>
                <c:pt idx="679">
                  <c:v>0.81351392878338935</c:v>
                </c:pt>
                <c:pt idx="680">
                  <c:v>0.81257087423016283</c:v>
                </c:pt>
                <c:pt idx="681">
                  <c:v>0.81162715764679272</c:v>
                </c:pt>
                <c:pt idx="682">
                  <c:v>0.81068278902675628</c:v>
                </c:pt>
                <c:pt idx="683">
                  <c:v>0.80973777831557536</c:v>
                </c:pt>
                <c:pt idx="684">
                  <c:v>0.80879213541099881</c:v>
                </c:pt>
                <c:pt idx="685">
                  <c:v>0.80784587016318632</c:v>
                </c:pt>
                <c:pt idx="686">
                  <c:v>0.80689899237488838</c:v>
                </c:pt>
                <c:pt idx="687">
                  <c:v>0.80595151180162961</c:v>
                </c:pt>
                <c:pt idx="688">
                  <c:v>0.80500343815188702</c:v>
                </c:pt>
                <c:pt idx="689">
                  <c:v>0.80405478108727124</c:v>
                </c:pt>
                <c:pt idx="690">
                  <c:v>0.80310555022270613</c:v>
                </c:pt>
                <c:pt idx="691">
                  <c:v>0.8021557551266062</c:v>
                </c:pt>
                <c:pt idx="692">
                  <c:v>0.80120540532105566</c:v>
                </c:pt>
                <c:pt idx="693">
                  <c:v>0.80025451028198546</c:v>
                </c:pt>
                <c:pt idx="694">
                  <c:v>0.79930307943934997</c:v>
                </c:pt>
                <c:pt idx="695">
                  <c:v>0.79835112217730397</c:v>
                </c:pt>
                <c:pt idx="696">
                  <c:v>0.79739864783437686</c:v>
                </c:pt>
                <c:pt idx="697">
                  <c:v>0.79644566570364939</c:v>
                </c:pt>
                <c:pt idx="698">
                  <c:v>0.79549218503292629</c:v>
                </c:pt>
                <c:pt idx="699">
                  <c:v>0.79453821502491151</c:v>
                </c:pt>
                <c:pt idx="700">
                  <c:v>0.79358376483738069</c:v>
                </c:pt>
                <c:pt idx="701">
                  <c:v>0.7926288435833535</c:v>
                </c:pt>
                <c:pt idx="702">
                  <c:v>0.79167346033126684</c:v>
                </c:pt>
                <c:pt idx="703">
                  <c:v>0.79071762410514435</c:v>
                </c:pt>
                <c:pt idx="704">
                  <c:v>0.78976134388476893</c:v>
                </c:pt>
                <c:pt idx="705">
                  <c:v>0.78880462860585243</c:v>
                </c:pt>
                <c:pt idx="706">
                  <c:v>0.78784748716020436</c:v>
                </c:pt>
                <c:pt idx="707">
                  <c:v>0.78688992839590266</c:v>
                </c:pt>
                <c:pt idx="708">
                  <c:v>0.78593196111746066</c:v>
                </c:pt>
                <c:pt idx="709">
                  <c:v>0.78497359408599554</c:v>
                </c:pt>
                <c:pt idx="710">
                  <c:v>0.78401483601939548</c:v>
                </c:pt>
                <c:pt idx="711">
                  <c:v>0.78305569559248678</c:v>
                </c:pt>
                <c:pt idx="712">
                  <c:v>0.78209618143719939</c:v>
                </c:pt>
                <c:pt idx="713">
                  <c:v>0.781136302142733</c:v>
                </c:pt>
                <c:pt idx="714">
                  <c:v>0.78017606625572111</c:v>
                </c:pt>
                <c:pt idx="715">
                  <c:v>0.77921548228039716</c:v>
                </c:pt>
                <c:pt idx="716">
                  <c:v>0.77825455867875626</c:v>
                </c:pt>
                <c:pt idx="717">
                  <c:v>0.77729330387072038</c:v>
                </c:pt>
                <c:pt idx="718">
                  <c:v>0.77633172623429947</c:v>
                </c:pt>
                <c:pt idx="719">
                  <c:v>0.77536983410575444</c:v>
                </c:pt>
                <c:pt idx="720">
                  <c:v>0.77440763577975924</c:v>
                </c:pt>
                <c:pt idx="721">
                  <c:v>0.77344513950956006</c:v>
                </c:pt>
                <c:pt idx="722">
                  <c:v>0.77248235350713823</c:v>
                </c:pt>
                <c:pt idx="723">
                  <c:v>0.77151928594336805</c:v>
                </c:pt>
                <c:pt idx="724">
                  <c:v>0.77055594494817714</c:v>
                </c:pt>
                <c:pt idx="725">
                  <c:v>0.76959233861070508</c:v>
                </c:pt>
                <c:pt idx="726">
                  <c:v>0.76862847497946152</c:v>
                </c:pt>
                <c:pt idx="727">
                  <c:v>0.76766436206248412</c:v>
                </c:pt>
                <c:pt idx="728">
                  <c:v>0.76670000782749514</c:v>
                </c:pt>
                <c:pt idx="729">
                  <c:v>0.76573542020205876</c:v>
                </c:pt>
                <c:pt idx="730">
                  <c:v>0.76477060707373656</c:v>
                </c:pt>
                <c:pt idx="731">
                  <c:v>0.76380557629024337</c:v>
                </c:pt>
                <c:pt idx="732">
                  <c:v>0.76284033565960241</c:v>
                </c:pt>
                <c:pt idx="733">
                  <c:v>0.76187489295029864</c:v>
                </c:pt>
                <c:pt idx="734">
                  <c:v>0.76090925589143399</c:v>
                </c:pt>
                <c:pt idx="735">
                  <c:v>0.75994343217288018</c:v>
                </c:pt>
                <c:pt idx="736">
                  <c:v>0.75897742944543101</c:v>
                </c:pt>
                <c:pt idx="737">
                  <c:v>0.75801125532095592</c:v>
                </c:pt>
                <c:pt idx="738">
                  <c:v>0.75704491737255031</c:v>
                </c:pt>
                <c:pt idx="739">
                  <c:v>0.75607842313468743</c:v>
                </c:pt>
                <c:pt idx="740">
                  <c:v>0.75511178010336966</c:v>
                </c:pt>
                <c:pt idx="741">
                  <c:v>0.75414499573627725</c:v>
                </c:pt>
                <c:pt idx="742">
                  <c:v>0.75317807745291976</c:v>
                </c:pt>
                <c:pt idx="743">
                  <c:v>0.75221103263478351</c:v>
                </c:pt>
                <c:pt idx="744">
                  <c:v>0.7512438686254812</c:v>
                </c:pt>
                <c:pt idx="745">
                  <c:v>0.75027659273089975</c:v>
                </c:pt>
                <c:pt idx="746">
                  <c:v>0.74930921221934754</c:v>
                </c:pt>
                <c:pt idx="747">
                  <c:v>0.74834173432170259</c:v>
                </c:pt>
                <c:pt idx="748">
                  <c:v>0.74737416623155739</c:v>
                </c:pt>
                <c:pt idx="749">
                  <c:v>0.74640651510536604</c:v>
                </c:pt>
                <c:pt idx="750">
                  <c:v>0.74543878806259012</c:v>
                </c:pt>
                <c:pt idx="751">
                  <c:v>0.74447099218584245</c:v>
                </c:pt>
                <c:pt idx="752">
                  <c:v>0.74350313452103278</c:v>
                </c:pt>
                <c:pt idx="753">
                  <c:v>0.7425352220775111</c:v>
                </c:pt>
                <c:pt idx="754">
                  <c:v>0.7415672618282112</c:v>
                </c:pt>
                <c:pt idx="755">
                  <c:v>0.74059926070979432</c:v>
                </c:pt>
                <c:pt idx="756">
                  <c:v>0.73963122562279049</c:v>
                </c:pt>
                <c:pt idx="757">
                  <c:v>0.73866316343174188</c:v>
                </c:pt>
                <c:pt idx="758">
                  <c:v>0.7376950809653432</c:v>
                </c:pt>
                <c:pt idx="759">
                  <c:v>0.73672698501658296</c:v>
                </c:pt>
                <c:pt idx="760">
                  <c:v>0.73575888234288467</c:v>
                </c:pt>
                <c:pt idx="761">
                  <c:v>0.73479077966624562</c:v>
                </c:pt>
                <c:pt idx="762">
                  <c:v>0.73382268367337811</c:v>
                </c:pt>
                <c:pt idx="763">
                  <c:v>0.73285460101584654</c:v>
                </c:pt>
                <c:pt idx="764">
                  <c:v>0.73188653831020734</c:v>
                </c:pt>
                <c:pt idx="765">
                  <c:v>0.73091850213814691</c:v>
                </c:pt>
                <c:pt idx="766">
                  <c:v>0.72995049904661802</c:v>
                </c:pt>
                <c:pt idx="767">
                  <c:v>0.72898253554797909</c:v>
                </c:pt>
                <c:pt idx="768">
                  <c:v>0.72801461812012858</c:v>
                </c:pt>
                <c:pt idx="769">
                  <c:v>0.72704675320664269</c:v>
                </c:pt>
                <c:pt idx="770">
                  <c:v>0.72607894721690969</c:v>
                </c:pt>
                <c:pt idx="771">
                  <c:v>0.72511120652626659</c:v>
                </c:pt>
                <c:pt idx="772">
                  <c:v>0.72414353747613303</c:v>
                </c:pt>
                <c:pt idx="773">
                  <c:v>0.72317594637414495</c:v>
                </c:pt>
                <c:pt idx="774">
                  <c:v>0.72220843949429003</c:v>
                </c:pt>
                <c:pt idx="775">
                  <c:v>0.72124102307703952</c:v>
                </c:pt>
                <c:pt idx="776">
                  <c:v>0.72027370332948082</c:v>
                </c:pt>
                <c:pt idx="777">
                  <c:v>0.71930648642545159</c:v>
                </c:pt>
                <c:pt idx="778">
                  <c:v>0.71833937850567042</c:v>
                </c:pt>
                <c:pt idx="779">
                  <c:v>0.71737238567786843</c:v>
                </c:pt>
                <c:pt idx="780">
                  <c:v>0.71640551401691988</c:v>
                </c:pt>
                <c:pt idx="781">
                  <c:v>0.71543876956497354</c:v>
                </c:pt>
                <c:pt idx="782">
                  <c:v>0.71447215833158229</c:v>
                </c:pt>
                <c:pt idx="783">
                  <c:v>0.71350568629383215</c:v>
                </c:pt>
                <c:pt idx="784">
                  <c:v>0.71253935939647306</c:v>
                </c:pt>
                <c:pt idx="785">
                  <c:v>0.71157318355204557</c:v>
                </c:pt>
                <c:pt idx="786">
                  <c:v>0.71060716464101048</c:v>
                </c:pt>
                <c:pt idx="787">
                  <c:v>0.70964130851187635</c:v>
                </c:pt>
                <c:pt idx="788">
                  <c:v>0.70867562098132564</c:v>
                </c:pt>
                <c:pt idx="789">
                  <c:v>0.70771010783434385</c:v>
                </c:pt>
                <c:pt idx="790">
                  <c:v>0.70674477482434395</c:v>
                </c:pt>
                <c:pt idx="791">
                  <c:v>0.70577962767329339</c:v>
                </c:pt>
                <c:pt idx="792">
                  <c:v>0.70481467207183945</c:v>
                </c:pt>
                <c:pt idx="793">
                  <c:v>0.70384991367943395</c:v>
                </c:pt>
                <c:pt idx="794">
                  <c:v>0.70288535812445863</c:v>
                </c:pt>
                <c:pt idx="795">
                  <c:v>0.70192101100434856</c:v>
                </c:pt>
                <c:pt idx="796">
                  <c:v>0.7009568778857167</c:v>
                </c:pt>
                <c:pt idx="797">
                  <c:v>0.69999296430447711</c:v>
                </c:pt>
                <c:pt idx="798">
                  <c:v>0.69902927576596707</c:v>
                </c:pt>
                <c:pt idx="799">
                  <c:v>0.69806581774507048</c:v>
                </c:pt>
                <c:pt idx="800">
                  <c:v>0.69710259568633937</c:v>
                </c:pt>
                <c:pt idx="801">
                  <c:v>0.69613961500411592</c:v>
                </c:pt>
                <c:pt idx="802">
                  <c:v>0.69517688108265363</c:v>
                </c:pt>
                <c:pt idx="803">
                  <c:v>0.69421439927623718</c:v>
                </c:pt>
                <c:pt idx="804">
                  <c:v>0.69325217490930446</c:v>
                </c:pt>
                <c:pt idx="805">
                  <c:v>0.69229021327656481</c:v>
                </c:pt>
                <c:pt idx="806">
                  <c:v>0.69132851964311892</c:v>
                </c:pt>
                <c:pt idx="807">
                  <c:v>0.69036709924457906</c:v>
                </c:pt>
                <c:pt idx="808">
                  <c:v>0.6894059572871859</c:v>
                </c:pt>
                <c:pt idx="809">
                  <c:v>0.68844509894792827</c:v>
                </c:pt>
                <c:pt idx="810">
                  <c:v>0.68748452937465998</c:v>
                </c:pt>
                <c:pt idx="811">
                  <c:v>0.68652425368621761</c:v>
                </c:pt>
                <c:pt idx="812">
                  <c:v>0.68556427697253741</c:v>
                </c:pt>
                <c:pt idx="813">
                  <c:v>0.68460460429477166</c:v>
                </c:pt>
                <c:pt idx="814">
                  <c:v>0.68364524068540555</c:v>
                </c:pt>
                <c:pt idx="815">
                  <c:v>0.6826861911483717</c:v>
                </c:pt>
                <c:pt idx="816">
                  <c:v>0.68172746065916645</c:v>
                </c:pt>
                <c:pt idx="817">
                  <c:v>0.68076905416496447</c:v>
                </c:pt>
                <c:pt idx="818">
                  <c:v>0.67981097658473288</c:v>
                </c:pt>
                <c:pt idx="819">
                  <c:v>0.6788532328093464</c:v>
                </c:pt>
                <c:pt idx="820">
                  <c:v>0.67789582770169954</c:v>
                </c:pt>
                <c:pt idx="821">
                  <c:v>0.67693876609682102</c:v>
                </c:pt>
                <c:pt idx="822">
                  <c:v>0.67598205280198687</c:v>
                </c:pt>
                <c:pt idx="823">
                  <c:v>0.67502569259683132</c:v>
                </c:pt>
                <c:pt idx="824">
                  <c:v>0.67406969023346042</c:v>
                </c:pt>
                <c:pt idx="825">
                  <c:v>0.67311405043656336</c:v>
                </c:pt>
                <c:pt idx="826">
                  <c:v>0.67215877790352341</c:v>
                </c:pt>
                <c:pt idx="827">
                  <c:v>0.67120387730452924</c:v>
                </c:pt>
                <c:pt idx="828">
                  <c:v>0.67024935328268498</c:v>
                </c:pt>
                <c:pt idx="829">
                  <c:v>0.66929521045412044</c:v>
                </c:pt>
                <c:pt idx="830">
                  <c:v>0.66834145340810125</c:v>
                </c:pt>
                <c:pt idx="831">
                  <c:v>0.66738808670713756</c:v>
                </c:pt>
                <c:pt idx="832">
                  <c:v>0.66643511488709373</c:v>
                </c:pt>
                <c:pt idx="833">
                  <c:v>0.66548254245729566</c:v>
                </c:pt>
                <c:pt idx="834">
                  <c:v>0.66453037390064074</c:v>
                </c:pt>
                <c:pt idx="835">
                  <c:v>0.66357861367370341</c:v>
                </c:pt>
                <c:pt idx="836">
                  <c:v>0.66262726620684453</c:v>
                </c:pt>
                <c:pt idx="837">
                  <c:v>0.66167633590431763</c:v>
                </c:pt>
                <c:pt idx="838">
                  <c:v>0.66072582714437467</c:v>
                </c:pt>
                <c:pt idx="839">
                  <c:v>0.65977574427937447</c:v>
                </c:pt>
                <c:pt idx="840">
                  <c:v>0.65882609163588579</c:v>
                </c:pt>
                <c:pt idx="841">
                  <c:v>0.65787687351479518</c:v>
                </c:pt>
                <c:pt idx="842">
                  <c:v>0.65692809419141085</c:v>
                </c:pt>
                <c:pt idx="843">
                  <c:v>0.65597975791556751</c:v>
                </c:pt>
                <c:pt idx="844">
                  <c:v>0.65503186891173149</c:v>
                </c:pt>
                <c:pt idx="845">
                  <c:v>0.65408443137910377</c:v>
                </c:pt>
                <c:pt idx="846">
                  <c:v>0.65313744949172414</c:v>
                </c:pt>
                <c:pt idx="847">
                  <c:v>0.65219092739857409</c:v>
                </c:pt>
                <c:pt idx="848">
                  <c:v>0.65124486922368019</c:v>
                </c:pt>
                <c:pt idx="849">
                  <c:v>0.65029927906621643</c:v>
                </c:pt>
                <c:pt idx="850">
                  <c:v>0.64935416100060606</c:v>
                </c:pt>
                <c:pt idx="851">
                  <c:v>0.64840951907662359</c:v>
                </c:pt>
                <c:pt idx="852">
                  <c:v>0.64746535731949639</c:v>
                </c:pt>
                <c:pt idx="853">
                  <c:v>0.64652167973000518</c:v>
                </c:pt>
                <c:pt idx="854">
                  <c:v>0.64557849028458558</c:v>
                </c:pt>
                <c:pt idx="855">
                  <c:v>0.64463579293542772</c:v>
                </c:pt>
                <c:pt idx="856">
                  <c:v>0.64369359161057615</c:v>
                </c:pt>
                <c:pt idx="857">
                  <c:v>0.64275189021403067</c:v>
                </c:pt>
                <c:pt idx="858">
                  <c:v>0.64181069262584367</c:v>
                </c:pt>
                <c:pt idx="859">
                  <c:v>0.64087000270222061</c:v>
                </c:pt>
                <c:pt idx="860">
                  <c:v>0.63992982427561784</c:v>
                </c:pt>
                <c:pt idx="861">
                  <c:v>0.63899016115484097</c:v>
                </c:pt>
                <c:pt idx="862">
                  <c:v>0.63805101712514267</c:v>
                </c:pt>
                <c:pt idx="863">
                  <c:v>0.63711239594832036</c:v>
                </c:pt>
                <c:pt idx="864">
                  <c:v>0.63617430136281328</c:v>
                </c:pt>
                <c:pt idx="865">
                  <c:v>0.63523673708379846</c:v>
                </c:pt>
                <c:pt idx="866">
                  <c:v>0.63429970680328873</c:v>
                </c:pt>
                <c:pt idx="867">
                  <c:v>0.63336321419022779</c:v>
                </c:pt>
                <c:pt idx="868">
                  <c:v>0.6324272628905856</c:v>
                </c:pt>
                <c:pt idx="869">
                  <c:v>0.63149185652745554</c:v>
                </c:pt>
                <c:pt idx="870">
                  <c:v>0.63055699870114701</c:v>
                </c:pt>
                <c:pt idx="871">
                  <c:v>0.62962269298928197</c:v>
                </c:pt>
                <c:pt idx="872">
                  <c:v>0.62868894294688915</c:v>
                </c:pt>
                <c:pt idx="873">
                  <c:v>0.62775575210649692</c:v>
                </c:pt>
                <c:pt idx="874">
                  <c:v>0.62682312397822892</c:v>
                </c:pt>
                <c:pt idx="875">
                  <c:v>0.62589106204989531</c:v>
                </c:pt>
                <c:pt idx="876">
                  <c:v>0.62495956978708733</c:v>
                </c:pt>
                <c:pt idx="877">
                  <c:v>0.62402865063326929</c:v>
                </c:pt>
                <c:pt idx="878">
                  <c:v>0.6230983080098712</c:v>
                </c:pt>
                <c:pt idx="879">
                  <c:v>0.62216854531638111</c:v>
                </c:pt>
                <c:pt idx="880">
                  <c:v>0.62123936593043583</c:v>
                </c:pt>
                <c:pt idx="881">
                  <c:v>0.62031077320791339</c:v>
                </c:pt>
                <c:pt idx="882">
                  <c:v>0.61938277048302348</c:v>
                </c:pt>
                <c:pt idx="883">
                  <c:v>0.61845536106839805</c:v>
                </c:pt>
                <c:pt idx="884">
                  <c:v>0.61752854825518233</c:v>
                </c:pt>
                <c:pt idx="885">
                  <c:v>0.61660233531312425</c:v>
                </c:pt>
                <c:pt idx="886">
                  <c:v>0.61567672549066443</c:v>
                </c:pt>
                <c:pt idx="887">
                  <c:v>0.61475172201502593</c:v>
                </c:pt>
                <c:pt idx="888">
                  <c:v>0.61382732809230278</c:v>
                </c:pt>
                <c:pt idx="889">
                  <c:v>0.61290354690754856</c:v>
                </c:pt>
                <c:pt idx="890">
                  <c:v>0.61198038162486601</c:v>
                </c:pt>
                <c:pt idx="891">
                  <c:v>0.61105783538749359</c:v>
                </c:pt>
                <c:pt idx="892">
                  <c:v>0.61013591131789491</c:v>
                </c:pt>
                <c:pt idx="893">
                  <c:v>0.60921461251784503</c:v>
                </c:pt>
                <c:pt idx="894">
                  <c:v>0.60829394206851795</c:v>
                </c:pt>
                <c:pt idx="895">
                  <c:v>0.60737390303057359</c:v>
                </c:pt>
                <c:pt idx="896">
                  <c:v>0.60645449844424426</c:v>
                </c:pt>
                <c:pt idx="897">
                  <c:v>0.60553573132942118</c:v>
                </c:pt>
                <c:pt idx="898">
                  <c:v>0.60461760468573977</c:v>
                </c:pt>
                <c:pt idx="899">
                  <c:v>0.60370012149266594</c:v>
                </c:pt>
                <c:pt idx="900">
                  <c:v>0.60278328470958098</c:v>
                </c:pt>
                <c:pt idx="901">
                  <c:v>0.60186709727586618</c:v>
                </c:pt>
                <c:pt idx="902">
                  <c:v>0.60095156211098899</c:v>
                </c:pt>
                <c:pt idx="903">
                  <c:v>0.60003668211458505</c:v>
                </c:pt>
                <c:pt idx="904">
                  <c:v>0.59912246016654491</c:v>
                </c:pt>
                <c:pt idx="905">
                  <c:v>0.59820889912709585</c:v>
                </c:pt>
                <c:pt idx="906">
                  <c:v>0.59729600183688569</c:v>
                </c:pt>
                <c:pt idx="907">
                  <c:v>0.59638377111706675</c:v>
                </c:pt>
                <c:pt idx="908">
                  <c:v>0.59547220976937787</c:v>
                </c:pt>
                <c:pt idx="909">
                  <c:v>0.59456132057622735</c:v>
                </c:pt>
                <c:pt idx="910">
                  <c:v>0.59365110630077522</c:v>
                </c:pt>
                <c:pt idx="911">
                  <c:v>0.59274156968701508</c:v>
                </c:pt>
                <c:pt idx="912">
                  <c:v>0.59183271345985555</c:v>
                </c:pt>
                <c:pt idx="913">
                  <c:v>0.59092454032520203</c:v>
                </c:pt>
                <c:pt idx="914">
                  <c:v>0.5900170529700377</c:v>
                </c:pt>
                <c:pt idx="915">
                  <c:v>0.58911025406250417</c:v>
                </c:pt>
                <c:pt idx="916">
                  <c:v>0.58820414625198159</c:v>
                </c:pt>
                <c:pt idx="917">
                  <c:v>0.58729873216916983</c:v>
                </c:pt>
                <c:pt idx="918">
                  <c:v>0.58639401442616734</c:v>
                </c:pt>
                <c:pt idx="919">
                  <c:v>0.58548999561655135</c:v>
                </c:pt>
                <c:pt idx="920">
                  <c:v>0.58458667831545674</c:v>
                </c:pt>
                <c:pt idx="921">
                  <c:v>0.58368406507965565</c:v>
                </c:pt>
                <c:pt idx="922">
                  <c:v>0.5827821584476357</c:v>
                </c:pt>
                <c:pt idx="923">
                  <c:v>0.58188096093967878</c:v>
                </c:pt>
                <c:pt idx="924">
                  <c:v>0.58098047505793893</c:v>
                </c:pt>
                <c:pt idx="925">
                  <c:v>0.58008070328652028</c:v>
                </c:pt>
                <c:pt idx="926">
                  <c:v>0.5791816480915547</c:v>
                </c:pt>
                <c:pt idx="927">
                  <c:v>0.57828331192127969</c:v>
                </c:pt>
                <c:pt idx="928">
                  <c:v>0.57738569720611366</c:v>
                </c:pt>
                <c:pt idx="929">
                  <c:v>0.57648880635873534</c:v>
                </c:pt>
                <c:pt idx="930">
                  <c:v>0.57559264177415725</c:v>
                </c:pt>
                <c:pt idx="931">
                  <c:v>0.57469720582980421</c:v>
                </c:pt>
                <c:pt idx="932">
                  <c:v>0.5738025008855886</c:v>
                </c:pt>
                <c:pt idx="933">
                  <c:v>0.57290852928398506</c:v>
                </c:pt>
                <c:pt idx="934">
                  <c:v>0.57201529335010748</c:v>
                </c:pt>
                <c:pt idx="935">
                  <c:v>0.57112279539178268</c:v>
                </c:pt>
                <c:pt idx="936">
                  <c:v>0.57023103769962558</c:v>
                </c:pt>
                <c:pt idx="937">
                  <c:v>0.56934002254711424</c:v>
                </c:pt>
                <c:pt idx="938">
                  <c:v>0.5684497521906634</c:v>
                </c:pt>
                <c:pt idx="939">
                  <c:v>0.56756022886969926</c:v>
                </c:pt>
                <c:pt idx="940">
                  <c:v>0.56667145480673253</c:v>
                </c:pt>
                <c:pt idx="941">
                  <c:v>0.56578343220743188</c:v>
                </c:pt>
                <c:pt idx="942">
                  <c:v>0.56489616326069769</c:v>
                </c:pt>
                <c:pt idx="943">
                  <c:v>0.56400965013873405</c:v>
                </c:pt>
                <c:pt idx="944">
                  <c:v>0.56312389499712268</c:v>
                </c:pt>
                <c:pt idx="945">
                  <c:v>0.56223889997489418</c:v>
                </c:pt>
                <c:pt idx="946">
                  <c:v>0.56135466719460014</c:v>
                </c:pt>
                <c:pt idx="947">
                  <c:v>0.56047119876238638</c:v>
                </c:pt>
                <c:pt idx="948">
                  <c:v>0.55958849676806199</c:v>
                </c:pt>
                <c:pt idx="949">
                  <c:v>0.55870656328517376</c:v>
                </c:pt>
                <c:pt idx="950">
                  <c:v>0.55782540037107453</c:v>
                </c:pt>
                <c:pt idx="951">
                  <c:v>0.55694501006699548</c:v>
                </c:pt>
                <c:pt idx="952">
                  <c:v>0.55606539439811631</c:v>
                </c:pt>
                <c:pt idx="953">
                  <c:v>0.55518655537363548</c:v>
                </c:pt>
                <c:pt idx="954">
                  <c:v>0.55430849498683998</c:v>
                </c:pt>
                <c:pt idx="955">
                  <c:v>0.55343121521517535</c:v>
                </c:pt>
                <c:pt idx="956">
                  <c:v>0.55255471802031531</c:v>
                </c:pt>
                <c:pt idx="957">
                  <c:v>0.55167900534823089</c:v>
                </c:pt>
                <c:pt idx="958">
                  <c:v>0.55080407912925911</c:v>
                </c:pt>
                <c:pt idx="959">
                  <c:v>0.54992994127817252</c:v>
                </c:pt>
                <c:pt idx="960">
                  <c:v>0.5490565936942462</c:v>
                </c:pt>
                <c:pt idx="961">
                  <c:v>0.54818403826132744</c:v>
                </c:pt>
                <c:pt idx="962">
                  <c:v>0.54731227684790351</c:v>
                </c:pt>
                <c:pt idx="963">
                  <c:v>0.54644131130716844</c:v>
                </c:pt>
                <c:pt idx="964">
                  <c:v>0.5455711434770919</c:v>
                </c:pt>
                <c:pt idx="965">
                  <c:v>0.5447017751804849</c:v>
                </c:pt>
                <c:pt idx="966">
                  <c:v>0.54383320822506753</c:v>
                </c:pt>
                <c:pt idx="967">
                  <c:v>0.54296544440353645</c:v>
                </c:pt>
                <c:pt idx="968">
                  <c:v>0.54209848549362971</c:v>
                </c:pt>
                <c:pt idx="969">
                  <c:v>0.54123233325819475</c:v>
                </c:pt>
                <c:pt idx="970">
                  <c:v>0.54036698944525274</c:v>
                </c:pt>
                <c:pt idx="971">
                  <c:v>0.53950245578806555</c:v>
                </c:pt>
                <c:pt idx="972">
                  <c:v>0.53863873400520079</c:v>
                </c:pt>
                <c:pt idx="973">
                  <c:v>0.53777582580059691</c:v>
                </c:pt>
                <c:pt idx="974">
                  <c:v>0.53691373286362887</c:v>
                </c:pt>
                <c:pt idx="975">
                  <c:v>0.53605245686917202</c:v>
                </c:pt>
                <c:pt idx="976">
                  <c:v>0.53519199947766705</c:v>
                </c:pt>
                <c:pt idx="977">
                  <c:v>0.53433236233518522</c:v>
                </c:pt>
                <c:pt idx="978">
                  <c:v>0.53347354707349004</c:v>
                </c:pt>
                <c:pt idx="979">
                  <c:v>0.53261555531010407</c:v>
                </c:pt>
                <c:pt idx="980">
                  <c:v>0.53175838864837033</c:v>
                </c:pt>
                <c:pt idx="981">
                  <c:v>0.53090204867751634</c:v>
                </c:pt>
                <c:pt idx="982">
                  <c:v>0.53004653697271764</c:v>
                </c:pt>
                <c:pt idx="983">
                  <c:v>0.52919185509515998</c:v>
                </c:pt>
                <c:pt idx="984">
                  <c:v>0.52833800459210223</c:v>
                </c:pt>
                <c:pt idx="985">
                  <c:v>0.52748498699693935</c:v>
                </c:pt>
                <c:pt idx="986">
                  <c:v>0.52663280382926358</c:v>
                </c:pt>
                <c:pt idx="987">
                  <c:v>0.52578145659492725</c:v>
                </c:pt>
                <c:pt idx="988">
                  <c:v>0.52493094678610397</c:v>
                </c:pt>
                <c:pt idx="989">
                  <c:v>0.52408127588135056</c:v>
                </c:pt>
                <c:pt idx="990">
                  <c:v>0.52323244534566793</c:v>
                </c:pt>
                <c:pt idx="991">
                  <c:v>0.52238445663056199</c:v>
                </c:pt>
                <c:pt idx="992">
                  <c:v>0.5215373111741054</c:v>
                </c:pt>
                <c:pt idx="993">
                  <c:v>0.52069101040099675</c:v>
                </c:pt>
                <c:pt idx="994">
                  <c:v>0.51984555572262259</c:v>
                </c:pt>
                <c:pt idx="995">
                  <c:v>0.51900094853711598</c:v>
                </c:pt>
                <c:pt idx="996">
                  <c:v>0.51815719022941686</c:v>
                </c:pt>
                <c:pt idx="997">
                  <c:v>0.51731428217133268</c:v>
                </c:pt>
                <c:pt idx="998">
                  <c:v>0.51647222572159646</c:v>
                </c:pt>
                <c:pt idx="999">
                  <c:v>0.51563102222592738</c:v>
                </c:pt>
                <c:pt idx="1000">
                  <c:v>0.5147906730170887</c:v>
                </c:pt>
                <c:pt idx="1001">
                  <c:v>0.51395117941494683</c:v>
                </c:pt>
                <c:pt idx="1002">
                  <c:v>0.51311254272653062</c:v>
                </c:pt>
                <c:pt idx="1003">
                  <c:v>0.51227476424608842</c:v>
                </c:pt>
                <c:pt idx="1004">
                  <c:v>0.51143784525514779</c:v>
                </c:pt>
                <c:pt idx="1005">
                  <c:v>0.51060178702257242</c:v>
                </c:pt>
                <c:pt idx="1006">
                  <c:v>0.5097665908046195</c:v>
                </c:pt>
                <c:pt idx="1007">
                  <c:v>0.5089322578449984</c:v>
                </c:pt>
                <c:pt idx="1008">
                  <c:v>0.50809878937492692</c:v>
                </c:pt>
                <c:pt idx="1009">
                  <c:v>0.50726618661318912</c:v>
                </c:pt>
                <c:pt idx="1010">
                  <c:v>0.50643445076619154</c:v>
                </c:pt>
                <c:pt idx="1011">
                  <c:v>0.50560358302801989</c:v>
                </c:pt>
                <c:pt idx="1012">
                  <c:v>0.50477358458049626</c:v>
                </c:pt>
                <c:pt idx="1013">
                  <c:v>0.50394445659323428</c:v>
                </c:pt>
                <c:pt idx="1014">
                  <c:v>0.50311620022369596</c:v>
                </c:pt>
                <c:pt idx="1015">
                  <c:v>0.50228881661724678</c:v>
                </c:pt>
                <c:pt idx="1016">
                  <c:v>0.50146230690721172</c:v>
                </c:pt>
                <c:pt idx="1017">
                  <c:v>0.50063667221493091</c:v>
                </c:pt>
                <c:pt idx="1018">
                  <c:v>0.49981191364981403</c:v>
                </c:pt>
                <c:pt idx="1019">
                  <c:v>0.49898803230939576</c:v>
                </c:pt>
                <c:pt idx="1020">
                  <c:v>0.49816502927939066</c:v>
                </c:pt>
                <c:pt idx="1021">
                  <c:v>0.49734290563374706</c:v>
                </c:pt>
                <c:pt idx="1022">
                  <c:v>0.49652166243470258</c:v>
                </c:pt>
                <c:pt idx="1023">
                  <c:v>0.49570130073283669</c:v>
                </c:pt>
                <c:pt idx="1024">
                  <c:v>0.49488182156712651</c:v>
                </c:pt>
                <c:pt idx="1025">
                  <c:v>0.49406322596499846</c:v>
                </c:pt>
                <c:pt idx="1026">
                  <c:v>0.4932455149423835</c:v>
                </c:pt>
                <c:pt idx="1027">
                  <c:v>0.49242868950376995</c:v>
                </c:pt>
                <c:pt idx="1028">
                  <c:v>0.4916127506422559</c:v>
                </c:pt>
                <c:pt idx="1029">
                  <c:v>0.49079769933960354</c:v>
                </c:pt>
                <c:pt idx="1030">
                  <c:v>0.48998353656629046</c:v>
                </c:pt>
                <c:pt idx="1031">
                  <c:v>0.48917026328156299</c:v>
                </c:pt>
                <c:pt idx="1032">
                  <c:v>0.48835788043348832</c:v>
                </c:pt>
                <c:pt idx="1033">
                  <c:v>0.48754638895900659</c:v>
                </c:pt>
                <c:pt idx="1034">
                  <c:v>0.48673578978398341</c:v>
                </c:pt>
                <c:pt idx="1035">
                  <c:v>0.48592608382326041</c:v>
                </c:pt>
                <c:pt idx="1036">
                  <c:v>0.48511727198070792</c:v>
                </c:pt>
                <c:pt idx="1037">
                  <c:v>0.48430935514927559</c:v>
                </c:pt>
                <c:pt idx="1038">
                  <c:v>0.48350233421104394</c:v>
                </c:pt>
                <c:pt idx="1039">
                  <c:v>0.48269621003727531</c:v>
                </c:pt>
                <c:pt idx="1040">
                  <c:v>0.48189098348846454</c:v>
                </c:pt>
                <c:pt idx="1041">
                  <c:v>0.48108665541438916</c:v>
                </c:pt>
                <c:pt idx="1042">
                  <c:v>0.4802832266541609</c:v>
                </c:pt>
                <c:pt idx="1043">
                  <c:v>0.47948069803627413</c:v>
                </c:pt>
                <c:pt idx="1044">
                  <c:v>0.47867907037865787</c:v>
                </c:pt>
                <c:pt idx="1045">
                  <c:v>0.47787834448872413</c:v>
                </c:pt>
                <c:pt idx="1046">
                  <c:v>0.47707852116341787</c:v>
                </c:pt>
                <c:pt idx="1047">
                  <c:v>0.47627960118926704</c:v>
                </c:pt>
                <c:pt idx="1048">
                  <c:v>0.47548158534243123</c:v>
                </c:pt>
                <c:pt idx="1049">
                  <c:v>0.47468447438875061</c:v>
                </c:pt>
                <c:pt idx="1050">
                  <c:v>0.4738882690837955</c:v>
                </c:pt>
                <c:pt idx="1051">
                  <c:v>0.47309297017291413</c:v>
                </c:pt>
                <c:pt idx="1052">
                  <c:v>0.47229857839128253</c:v>
                </c:pt>
                <c:pt idx="1053">
                  <c:v>0.47150509446395095</c:v>
                </c:pt>
                <c:pt idx="1054">
                  <c:v>0.47071251910589418</c:v>
                </c:pt>
                <c:pt idx="1055">
                  <c:v>0.46992085302205722</c:v>
                </c:pt>
                <c:pt idx="1056">
                  <c:v>0.46913009690740493</c:v>
                </c:pt>
                <c:pt idx="1057">
                  <c:v>0.46834025144696889</c:v>
                </c:pt>
                <c:pt idx="1058">
                  <c:v>0.46755131731589433</c:v>
                </c:pt>
                <c:pt idx="1059">
                  <c:v>0.46676329517948867</c:v>
                </c:pt>
                <c:pt idx="1060">
                  <c:v>0.4659761856932671</c:v>
                </c:pt>
                <c:pt idx="1061">
                  <c:v>0.46518998950299995</c:v>
                </c:pt>
                <c:pt idx="1062">
                  <c:v>0.4644047072447603</c:v>
                </c:pt>
                <c:pt idx="1063">
                  <c:v>0.46362033954496895</c:v>
                </c:pt>
                <c:pt idx="1064">
                  <c:v>0.46283688702044223</c:v>
                </c:pt>
                <c:pt idx="1065">
                  <c:v>0.46205435027843705</c:v>
                </c:pt>
                <c:pt idx="1066">
                  <c:v>0.46127272991669732</c:v>
                </c:pt>
                <c:pt idx="1067">
                  <c:v>0.46049202652349991</c:v>
                </c:pt>
                <c:pt idx="1068">
                  <c:v>0.45971224067769978</c:v>
                </c:pt>
                <c:pt idx="1069">
                  <c:v>0.45893337294877645</c:v>
                </c:pt>
                <c:pt idx="1070">
                  <c:v>0.45815542389687786</c:v>
                </c:pt>
                <c:pt idx="1071">
                  <c:v>0.45737839407286662</c:v>
                </c:pt>
                <c:pt idx="1072">
                  <c:v>0.45660228401836483</c:v>
                </c:pt>
                <c:pt idx="1073">
                  <c:v>0.45582709426579776</c:v>
                </c:pt>
                <c:pt idx="1074">
                  <c:v>0.45505282533843999</c:v>
                </c:pt>
                <c:pt idx="1075">
                  <c:v>0.45427947775045896</c:v>
                </c:pt>
                <c:pt idx="1076">
                  <c:v>0.45350705200695901</c:v>
                </c:pt>
                <c:pt idx="1077">
                  <c:v>0.45273554860402654</c:v>
                </c:pt>
                <c:pt idx="1078">
                  <c:v>0.45196496802877245</c:v>
                </c:pt>
                <c:pt idx="1079">
                  <c:v>0.45119531075937708</c:v>
                </c:pt>
                <c:pt idx="1080">
                  <c:v>0.45042657726513324</c:v>
                </c:pt>
                <c:pt idx="1081">
                  <c:v>0.44965876800648974</c:v>
                </c:pt>
                <c:pt idx="1082">
                  <c:v>0.44889188343509473</c:v>
                </c:pt>
                <c:pt idx="1083">
                  <c:v>0.44812592399383872</c:v>
                </c:pt>
                <c:pt idx="1084">
                  <c:v>0.44736089011689706</c:v>
                </c:pt>
                <c:pt idx="1085">
                  <c:v>0.44659678222977361</c:v>
                </c:pt>
                <c:pt idx="1086">
                  <c:v>0.44583360074934231</c:v>
                </c:pt>
                <c:pt idx="1087">
                  <c:v>0.4450713460838906</c:v>
                </c:pt>
                <c:pt idx="1088">
                  <c:v>0.44431001863316077</c:v>
                </c:pt>
                <c:pt idx="1089">
                  <c:v>0.44354961878839266</c:v>
                </c:pt>
                <c:pt idx="1090">
                  <c:v>0.44279014693236535</c:v>
                </c:pt>
                <c:pt idx="1091">
                  <c:v>0.44203160343943865</c:v>
                </c:pt>
                <c:pt idx="1092">
                  <c:v>0.44127398867559547</c:v>
                </c:pt>
                <c:pt idx="1093">
                  <c:v>0.44051730299848246</c:v>
                </c:pt>
                <c:pt idx="1094">
                  <c:v>0.43976154675745205</c:v>
                </c:pt>
                <c:pt idx="1095">
                  <c:v>0.43900672029360277</c:v>
                </c:pt>
                <c:pt idx="1096">
                  <c:v>0.43825282393982085</c:v>
                </c:pt>
                <c:pt idx="1097">
                  <c:v>0.43749985802082064</c:v>
                </c:pt>
                <c:pt idx="1098">
                  <c:v>0.43674782285318559</c:v>
                </c:pt>
                <c:pt idx="1099">
                  <c:v>0.43599671874540857</c:v>
                </c:pt>
                <c:pt idx="1100">
                  <c:v>0.43524654599793222</c:v>
                </c:pt>
                <c:pt idx="1101">
                  <c:v>0.43449730490318905</c:v>
                </c:pt>
                <c:pt idx="1102">
                  <c:v>0.43374899574564169</c:v>
                </c:pt>
                <c:pt idx="1103">
                  <c:v>0.43300161880182236</c:v>
                </c:pt>
                <c:pt idx="1104">
                  <c:v>0.43225517434037342</c:v>
                </c:pt>
                <c:pt idx="1105">
                  <c:v>0.43150966262208584</c:v>
                </c:pt>
                <c:pt idx="1106">
                  <c:v>0.43076508389993917</c:v>
                </c:pt>
                <c:pt idx="1107">
                  <c:v>0.4300214384191412</c:v>
                </c:pt>
                <c:pt idx="1108">
                  <c:v>0.42927872641716619</c:v>
                </c:pt>
                <c:pt idx="1109">
                  <c:v>0.4285369481237945</c:v>
                </c:pt>
                <c:pt idx="1110">
                  <c:v>0.42779610376115113</c:v>
                </c:pt>
                <c:pt idx="1111">
                  <c:v>0.42705619354374413</c:v>
                </c:pt>
                <c:pt idx="1112">
                  <c:v>0.42631721767850389</c:v>
                </c:pt>
                <c:pt idx="1113">
                  <c:v>0.42557917636482062</c:v>
                </c:pt>
                <c:pt idx="1114">
                  <c:v>0.42484206979458294</c:v>
                </c:pt>
                <c:pt idx="1115">
                  <c:v>0.424105898152216</c:v>
                </c:pt>
                <c:pt idx="1116">
                  <c:v>0.42337066161471903</c:v>
                </c:pt>
                <c:pt idx="1117">
                  <c:v>0.42263636035170388</c:v>
                </c:pt>
                <c:pt idx="1118">
                  <c:v>0.4219029945254314</c:v>
                </c:pt>
                <c:pt idx="1119">
                  <c:v>0.42117056429085048</c:v>
                </c:pt>
                <c:pt idx="1120">
                  <c:v>0.4204390697956335</c:v>
                </c:pt>
                <c:pt idx="1121">
                  <c:v>0.41970851118021496</c:v>
                </c:pt>
                <c:pt idx="1122">
                  <c:v>0.41897888857782845</c:v>
                </c:pt>
                <c:pt idx="1123">
                  <c:v>0.41825020211454234</c:v>
                </c:pt>
                <c:pt idx="1124">
                  <c:v>0.4175224519092981</c:v>
                </c:pt>
                <c:pt idx="1125">
                  <c:v>0.41679563807394543</c:v>
                </c:pt>
                <c:pt idx="1126">
                  <c:v>0.41606976071327961</c:v>
                </c:pt>
                <c:pt idx="1127">
                  <c:v>0.4153448199250776</c:v>
                </c:pt>
                <c:pt idx="1128">
                  <c:v>0.4146208158001341</c:v>
                </c:pt>
                <c:pt idx="1129">
                  <c:v>0.41389774842229804</c:v>
                </c:pt>
                <c:pt idx="1130">
                  <c:v>0.41317561786850748</c:v>
                </c:pt>
                <c:pt idx="1131">
                  <c:v>0.41245442420882644</c:v>
                </c:pt>
                <c:pt idx="1132">
                  <c:v>0.41173416750647951</c:v>
                </c:pt>
                <c:pt idx="1133">
                  <c:v>0.41101484781788833</c:v>
                </c:pt>
                <c:pt idx="1134">
                  <c:v>0.41029646519270613</c:v>
                </c:pt>
                <c:pt idx="1135">
                  <c:v>0.4095790196738533</c:v>
                </c:pt>
                <c:pt idx="1136">
                  <c:v>0.40886251129755208</c:v>
                </c:pt>
                <c:pt idx="1137">
                  <c:v>0.40814694009336233</c:v>
                </c:pt>
                <c:pt idx="1138">
                  <c:v>0.40743230608421466</c:v>
                </c:pt>
                <c:pt idx="1139">
                  <c:v>0.4067186092864471</c:v>
                </c:pt>
                <c:pt idx="1140">
                  <c:v>0.40600584970983811</c:v>
                </c:pt>
                <c:pt idx="1141">
                  <c:v>0.40529402735764125</c:v>
                </c:pt>
                <c:pt idx="1142">
                  <c:v>0.40458314222662001</c:v>
                </c:pt>
                <c:pt idx="1143">
                  <c:v>0.40387319430708124</c:v>
                </c:pt>
                <c:pt idx="1144">
                  <c:v>0.4031641835829094</c:v>
                </c:pt>
                <c:pt idx="1145">
                  <c:v>0.40245611003160037</c:v>
                </c:pt>
                <c:pt idx="1146">
                  <c:v>0.40174897362429463</c:v>
                </c:pt>
                <c:pt idx="1147">
                  <c:v>0.40104277432581226</c:v>
                </c:pt>
                <c:pt idx="1148">
                  <c:v>0.40033751209468438</c:v>
                </c:pt>
                <c:pt idx="1149">
                  <c:v>0.39963318688318827</c:v>
                </c:pt>
                <c:pt idx="1150">
                  <c:v>0.39892979863737904</c:v>
                </c:pt>
                <c:pt idx="1151">
                  <c:v>0.39822734729712356</c:v>
                </c:pt>
                <c:pt idx="1152">
                  <c:v>0.39752583279613357</c:v>
                </c:pt>
                <c:pt idx="1153">
                  <c:v>0.39682525506199751</c:v>
                </c:pt>
                <c:pt idx="1154">
                  <c:v>0.39612561401621377</c:v>
                </c:pt>
                <c:pt idx="1155">
                  <c:v>0.39542690957422344</c:v>
                </c:pt>
                <c:pt idx="1156">
                  <c:v>0.39472914164544171</c:v>
                </c:pt>
                <c:pt idx="1157">
                  <c:v>0.39403231013329149</c:v>
                </c:pt>
                <c:pt idx="1158">
                  <c:v>0.39333641493523419</c:v>
                </c:pt>
                <c:pt idx="1159">
                  <c:v>0.39264145594280275</c:v>
                </c:pt>
                <c:pt idx="1160">
                  <c:v>0.39194743304163315</c:v>
                </c:pt>
                <c:pt idx="1161">
                  <c:v>0.39125434611149579</c:v>
                </c:pt>
                <c:pt idx="1162">
                  <c:v>0.3905621950263275</c:v>
                </c:pt>
                <c:pt idx="1163">
                  <c:v>0.38987097965426321</c:v>
                </c:pt>
                <c:pt idx="1164">
                  <c:v>0.38918069985766685</c:v>
                </c:pt>
                <c:pt idx="1165">
                  <c:v>0.38849135549316299</c:v>
                </c:pt>
                <c:pt idx="1166">
                  <c:v>0.38780294641166752</c:v>
                </c:pt>
                <c:pt idx="1167">
                  <c:v>0.38711547245841937</c:v>
                </c:pt>
                <c:pt idx="1168">
                  <c:v>0.38642893347301011</c:v>
                </c:pt>
                <c:pt idx="1169">
                  <c:v>0.38574332928941651</c:v>
                </c:pt>
                <c:pt idx="1170">
                  <c:v>0.38505865973602948</c:v>
                </c:pt>
                <c:pt idx="1171">
                  <c:v>0.38437492463568546</c:v>
                </c:pt>
                <c:pt idx="1172">
                  <c:v>0.38369212380569667</c:v>
                </c:pt>
                <c:pt idx="1173">
                  <c:v>0.38301025705788122</c:v>
                </c:pt>
                <c:pt idx="1174">
                  <c:v>0.38232932419859333</c:v>
                </c:pt>
                <c:pt idx="1175">
                  <c:v>0.38164932502875337</c:v>
                </c:pt>
                <c:pt idx="1176">
                  <c:v>0.38097025934387768</c:v>
                </c:pt>
                <c:pt idx="1177">
                  <c:v>0.38029212693410869</c:v>
                </c:pt>
                <c:pt idx="1178">
                  <c:v>0.37961492758424392</c:v>
                </c:pt>
                <c:pt idx="1179">
                  <c:v>0.37893866107376606</c:v>
                </c:pt>
                <c:pt idx="1180">
                  <c:v>0.37826332717687233</c:v>
                </c:pt>
                <c:pt idx="1181">
                  <c:v>0.37758892566250341</c:v>
                </c:pt>
                <c:pt idx="1182">
                  <c:v>0.3769154562943734</c:v>
                </c:pt>
                <c:pt idx="1183">
                  <c:v>0.37624291883099786</c:v>
                </c:pt>
                <c:pt idx="1184">
                  <c:v>0.37557131302572377</c:v>
                </c:pt>
                <c:pt idx="1185">
                  <c:v>0.37490063862675771</c:v>
                </c:pt>
                <c:pt idx="1186">
                  <c:v>0.37423089537719434</c:v>
                </c:pt>
                <c:pt idx="1187">
                  <c:v>0.37356208301504623</c:v>
                </c:pt>
                <c:pt idx="1188">
                  <c:v>0.37289420127327094</c:v>
                </c:pt>
                <c:pt idx="1189">
                  <c:v>0.37222724987980049</c:v>
                </c:pt>
                <c:pt idx="1190">
                  <c:v>0.37156122855756873</c:v>
                </c:pt>
                <c:pt idx="1191">
                  <c:v>0.37089613702454022</c:v>
                </c:pt>
                <c:pt idx="1192">
                  <c:v>0.37023197499373778</c:v>
                </c:pt>
                <c:pt idx="1193">
                  <c:v>0.36956874217327046</c:v>
                </c:pt>
                <c:pt idx="1194">
                  <c:v>0.36890643826636194</c:v>
                </c:pt>
                <c:pt idx="1195">
                  <c:v>0.36824506297137727</c:v>
                </c:pt>
                <c:pt idx="1196">
                  <c:v>0.36758461598185127</c:v>
                </c:pt>
                <c:pt idx="1197">
                  <c:v>0.36692509698651543</c:v>
                </c:pt>
                <c:pt idx="1198">
                  <c:v>0.36626650566932567</c:v>
                </c:pt>
                <c:pt idx="1199">
                  <c:v>0.36560884170948948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4F46-9C0B-8A9BF136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75216"/>
        <c:axId val="50477136"/>
      </c:lineChart>
      <c:catAx>
        <c:axId val="5047521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7136"/>
        <c:crosses val="autoZero"/>
        <c:auto val="1"/>
        <c:lblAlgn val="ctr"/>
        <c:lblOffset val="100"/>
        <c:noMultiLvlLbl val="0"/>
      </c:catAx>
      <c:valAx>
        <c:axId val="504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PAR!$Z$2:$Z$1201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2-46DB-AA75-46C6E44B4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28576"/>
        <c:axId val="161469520"/>
      </c:lineChart>
      <c:catAx>
        <c:axId val="1583285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9520"/>
        <c:crosses val="autoZero"/>
        <c:auto val="1"/>
        <c:lblAlgn val="ctr"/>
        <c:lblOffset val="100"/>
        <c:noMultiLvlLbl val="0"/>
      </c:catAx>
      <c:valAx>
        <c:axId val="1614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PAR!$I$1</c:f>
              <c:strCache>
                <c:ptCount val="1"/>
                <c:pt idx="0">
                  <c:v>PI Curve - DIA - original Follows 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PAR!$I$2:$I$1201</c:f>
              <c:numCache>
                <c:formatCode>General</c:formatCode>
                <c:ptCount val="1200"/>
                <c:pt idx="0">
                  <c:v>0</c:v>
                </c:pt>
                <c:pt idx="1">
                  <c:v>1.1257785263288687E-2</c:v>
                </c:pt>
                <c:pt idx="2">
                  <c:v>2.2394622755001002E-2</c:v>
                </c:pt>
                <c:pt idx="3">
                  <c:v>3.3411793987351966E-2</c:v>
                </c:pt>
                <c:pt idx="4">
                  <c:v>4.4310566896832757E-2</c:v>
                </c:pt>
                <c:pt idx="5">
                  <c:v>5.5092195988024374E-2</c:v>
                </c:pt>
                <c:pt idx="6">
                  <c:v>6.5757922475888839E-2</c:v>
                </c:pt>
                <c:pt idx="7">
                  <c:v>7.6308974426552448E-2</c:v>
                </c:pt>
                <c:pt idx="8">
                  <c:v>8.6746566896597752E-2</c:v>
                </c:pt>
                <c:pt idx="9">
                  <c:v>9.7071902070880386E-2</c:v>
                </c:pt>
                <c:pt idx="10">
                  <c:v>0.10728616939888505</c:v>
                </c:pt>
                <c:pt idx="11">
                  <c:v>0.1173905457296381</c:v>
                </c:pt>
                <c:pt idx="12">
                  <c:v>0.12738619544518984</c:v>
                </c:pt>
                <c:pt idx="13">
                  <c:v>0.13727427059268385</c:v>
                </c:pt>
                <c:pt idx="14">
                  <c:v>0.14705591101502613</c:v>
                </c:pt>
                <c:pt idx="15">
                  <c:v>0.15673224448017103</c:v>
                </c:pt>
                <c:pt idx="16">
                  <c:v>0.16630438680903697</c:v>
                </c:pt>
                <c:pt idx="17">
                  <c:v>0.1757734420020671</c:v>
                </c:pt>
                <c:pt idx="18">
                  <c:v>0.18514050236444965</c:v>
                </c:pt>
                <c:pt idx="19">
                  <c:v>0.1944066486300112</c:v>
                </c:pt>
                <c:pt idx="20">
                  <c:v>0.20357295008379819</c:v>
                </c:pt>
                <c:pt idx="21">
                  <c:v>0.21264046468335895</c:v>
                </c:pt>
                <c:pt idx="22">
                  <c:v>0.22161023917874187</c:v>
                </c:pt>
                <c:pt idx="23">
                  <c:v>0.23048330923122168</c:v>
                </c:pt>
                <c:pt idx="24">
                  <c:v>0.23926069953076851</c:v>
                </c:pt>
                <c:pt idx="25">
                  <c:v>0.24794342391227192</c:v>
                </c:pt>
                <c:pt idx="26">
                  <c:v>0.25653248547053453</c:v>
                </c:pt>
                <c:pt idx="27">
                  <c:v>0.26502887667404673</c:v>
                </c:pt>
                <c:pt idx="28">
                  <c:v>0.27343357947755642</c:v>
                </c:pt>
                <c:pt idx="29">
                  <c:v>0.28174756543344626</c:v>
                </c:pt>
                <c:pt idx="30">
                  <c:v>0.28997179580193116</c:v>
                </c:pt>
                <c:pt idx="31">
                  <c:v>0.29810722166008841</c:v>
                </c:pt>
                <c:pt idx="32">
                  <c:v>0.3061547840097319</c:v>
                </c:pt>
                <c:pt idx="33">
                  <c:v>0.31411541388414504</c:v>
                </c:pt>
                <c:pt idx="34">
                  <c:v>0.3219900324536823</c:v>
                </c:pt>
                <c:pt idx="35">
                  <c:v>0.32977955113025159</c:v>
                </c:pt>
                <c:pt idx="36">
                  <c:v>0.33748487167069052</c:v>
                </c:pt>
                <c:pt idx="37">
                  <c:v>0.3451068862790474</c:v>
                </c:pt>
                <c:pt idx="38">
                  <c:v>0.35264647770777818</c:v>
                </c:pt>
                <c:pt idx="39">
                  <c:v>0.36010451935787258</c:v>
                </c:pt>
                <c:pt idx="40">
                  <c:v>0.36748187537791788</c:v>
                </c:pt>
                <c:pt idx="41">
                  <c:v>0.37477940076211474</c:v>
                </c:pt>
                <c:pt idx="42">
                  <c:v>0.38199794144725396</c:v>
                </c:pt>
                <c:pt idx="43">
                  <c:v>0.38913833440866596</c:v>
                </c:pt>
                <c:pt idx="44">
                  <c:v>0.39620140775515422</c:v>
                </c:pt>
                <c:pt idx="45">
                  <c:v>0.40318798082292184</c:v>
                </c:pt>
                <c:pt idx="46">
                  <c:v>0.41009886426850578</c:v>
                </c:pt>
                <c:pt idx="47">
                  <c:v>0.41693486016072251</c:v>
                </c:pt>
                <c:pt idx="48">
                  <c:v>0.42369676207164403</c:v>
                </c:pt>
                <c:pt idx="49">
                  <c:v>0.4303853551666067</c:v>
                </c:pt>
                <c:pt idx="50">
                  <c:v>0.43700141629326861</c:v>
                </c:pt>
                <c:pt idx="51">
                  <c:v>0.44354571406972265</c:v>
                </c:pt>
                <c:pt idx="52">
                  <c:v>0.45001900897167585</c:v>
                </c:pt>
                <c:pt idx="53">
                  <c:v>0.45642205341870651</c:v>
                </c:pt>
                <c:pt idx="54">
                  <c:v>0.46275559185960619</c:v>
                </c:pt>
                <c:pt idx="55">
                  <c:v>0.46902036085681814</c:v>
                </c:pt>
                <c:pt idx="56">
                  <c:v>0.47521708916998162</c:v>
                </c:pt>
                <c:pt idx="57">
                  <c:v>0.48134649783859024</c:v>
                </c:pt>
                <c:pt idx="58">
                  <c:v>0.48740930026377582</c:v>
                </c:pt>
                <c:pt idx="59">
                  <c:v>0.49340620228922522</c:v>
                </c:pt>
                <c:pt idx="60">
                  <c:v>0.49933790228123948</c:v>
                </c:pt>
                <c:pt idx="61">
                  <c:v>0.50520509120794632</c:v>
                </c:pt>
                <c:pt idx="62">
                  <c:v>0.51100845271767203</c:v>
                </c:pt>
                <c:pt idx="63">
                  <c:v>0.51674866321648361</c:v>
                </c:pt>
                <c:pt idx="64">
                  <c:v>0.52242639194491014</c:v>
                </c:pt>
                <c:pt idx="65">
                  <c:v>0.52804230105385042</c:v>
                </c:pt>
                <c:pt idx="66">
                  <c:v>0.53359704567967714</c:v>
                </c:pt>
                <c:pt idx="67">
                  <c:v>0.5390912740185444</c:v>
                </c:pt>
                <c:pt idx="68">
                  <c:v>0.54452562739991039</c:v>
                </c:pt>
                <c:pt idx="69">
                  <c:v>0.54990074035927838</c:v>
                </c:pt>
                <c:pt idx="70">
                  <c:v>0.55521724071016831</c:v>
                </c:pt>
                <c:pt idx="71">
                  <c:v>0.56047574961532753</c:v>
                </c:pt>
                <c:pt idx="72">
                  <c:v>0.56567688165718411</c:v>
                </c:pt>
                <c:pt idx="73">
                  <c:v>0.57082124490755604</c:v>
                </c:pt>
                <c:pt idx="74">
                  <c:v>0.57590944099662156</c:v>
                </c:pt>
                <c:pt idx="75">
                  <c:v>0.58094206518115776</c:v>
                </c:pt>
                <c:pt idx="76">
                  <c:v>0.58591970641205837</c:v>
                </c:pt>
                <c:pt idx="77">
                  <c:v>0.59084294740113408</c:v>
                </c:pt>
                <c:pt idx="78">
                  <c:v>0.59571236468720645</c:v>
                </c:pt>
                <c:pt idx="79">
                  <c:v>0.60052852870150175</c:v>
                </c:pt>
                <c:pt idx="80">
                  <c:v>0.6052920038323516</c:v>
                </c:pt>
                <c:pt idx="81">
                  <c:v>0.61000334848920734</c:v>
                </c:pt>
                <c:pt idx="82">
                  <c:v>0.61466311516597927</c:v>
                </c:pt>
                <c:pt idx="83">
                  <c:v>0.61927185050370059</c:v>
                </c:pt>
                <c:pt idx="84">
                  <c:v>0.62383009535253164</c:v>
                </c:pt>
                <c:pt idx="85">
                  <c:v>0.62833838483310467</c:v>
                </c:pt>
                <c:pt idx="86">
                  <c:v>0.63279724839721896</c:v>
                </c:pt>
                <c:pt idx="87">
                  <c:v>0.63720720988789503</c:v>
                </c:pt>
                <c:pt idx="88">
                  <c:v>0.64156878759878988</c:v>
                </c:pt>
                <c:pt idx="89">
                  <c:v>0.64588249433298428</c:v>
                </c:pt>
                <c:pt idx="90">
                  <c:v>0.65014883746114804</c:v>
                </c:pt>
                <c:pt idx="91">
                  <c:v>0.6543683189790872</c:v>
                </c:pt>
                <c:pt idx="92">
                  <c:v>0.65854143556468325</c:v>
                </c:pt>
                <c:pt idx="93">
                  <c:v>0.66266867863422785</c:v>
                </c:pt>
                <c:pt idx="94">
                  <c:v>0.66675053439816223</c:v>
                </c:pt>
                <c:pt idx="95">
                  <c:v>0.67078748391622478</c:v>
                </c:pt>
                <c:pt idx="96">
                  <c:v>0.67478000315201536</c:v>
                </c:pt>
                <c:pt idx="97">
                  <c:v>0.67872856302698026</c:v>
                </c:pt>
                <c:pt idx="98">
                  <c:v>0.68263362947382755</c:v>
                </c:pt>
                <c:pt idx="99">
                  <c:v>0.68649566348937463</c:v>
                </c:pt>
                <c:pt idx="100">
                  <c:v>0.69031512118683591</c:v>
                </c:pt>
                <c:pt idx="101">
                  <c:v>0.69409245384755824</c:v>
                </c:pt>
                <c:pt idx="102">
                  <c:v>0.69782810797220685</c:v>
                </c:pt>
                <c:pt idx="103">
                  <c:v>0.70152252533140891</c:v>
                </c:pt>
                <c:pt idx="104">
                  <c:v>0.7051761430158624</c:v>
                </c:pt>
                <c:pt idx="105">
                  <c:v>0.70878939348591175</c:v>
                </c:pt>
                <c:pt idx="106">
                  <c:v>0.7123627046205997</c:v>
                </c:pt>
                <c:pt idx="107">
                  <c:v>0.71589649976619951</c:v>
                </c:pt>
                <c:pt idx="108">
                  <c:v>0.71939119778423311</c:v>
                </c:pt>
                <c:pt idx="109">
                  <c:v>0.72284721309897926</c:v>
                </c:pt>
                <c:pt idx="110">
                  <c:v>0.72626495574448047</c:v>
                </c:pt>
                <c:pt idx="111">
                  <c:v>0.72964483141105052</c:v>
                </c:pt>
                <c:pt idx="112">
                  <c:v>0.73298724149128958</c:v>
                </c:pt>
                <c:pt idx="113">
                  <c:v>0.73629258312561219</c:v>
                </c:pt>
                <c:pt idx="114">
                  <c:v>0.73956124924729272</c:v>
                </c:pt>
                <c:pt idx="115">
                  <c:v>0.74279362862703346</c:v>
                </c:pt>
                <c:pt idx="116">
                  <c:v>0.7459901059170615</c:v>
                </c:pt>
                <c:pt idx="117">
                  <c:v>0.74915106169475676</c:v>
                </c:pt>
                <c:pt idx="118">
                  <c:v>0.75227687250581932</c:v>
                </c:pt>
                <c:pt idx="119">
                  <c:v>0.75536791090697919</c:v>
                </c:pt>
                <c:pt idx="120">
                  <c:v>0.75842454550825311</c:v>
                </c:pt>
                <c:pt idx="121">
                  <c:v>0.76144714101475441</c:v>
                </c:pt>
                <c:pt idx="122">
                  <c:v>0.76443605826805894</c:v>
                </c:pt>
                <c:pt idx="123">
                  <c:v>0.76739165428713363</c:v>
                </c:pt>
                <c:pt idx="124">
                  <c:v>0.77031428230883214</c:v>
                </c:pt>
                <c:pt idx="125">
                  <c:v>0.77320429182795913</c:v>
                </c:pt>
                <c:pt idx="126">
                  <c:v>0.77606202863691287</c:v>
                </c:pt>
                <c:pt idx="127">
                  <c:v>0.77888783486490587</c:v>
                </c:pt>
                <c:pt idx="128">
                  <c:v>0.78168204901677163</c:v>
                </c:pt>
                <c:pt idx="129">
                  <c:v>0.78444500601135869</c:v>
                </c:pt>
                <c:pt idx="130">
                  <c:v>0.78717703721951837</c:v>
                </c:pt>
                <c:pt idx="131">
                  <c:v>0.78987847050169213</c:v>
                </c:pt>
                <c:pt idx="132">
                  <c:v>0.79254963024509728</c:v>
                </c:pt>
                <c:pt idx="133">
                  <c:v>0.79519083740052166</c:v>
                </c:pt>
                <c:pt idx="134">
                  <c:v>0.79780240951872672</c:v>
                </c:pt>
                <c:pt idx="135">
                  <c:v>0.8003846607864662</c:v>
                </c:pt>
                <c:pt idx="136">
                  <c:v>0.80293790206212257</c:v>
                </c:pt>
                <c:pt idx="137">
                  <c:v>0.80546244091096586</c:v>
                </c:pt>
                <c:pt idx="138">
                  <c:v>0.80795858164003964</c:v>
                </c:pt>
                <c:pt idx="139">
                  <c:v>0.8104266253326764</c:v>
                </c:pt>
                <c:pt idx="140">
                  <c:v>0.81286686988264867</c:v>
                </c:pt>
                <c:pt idx="141">
                  <c:v>0.81527961002795701</c:v>
                </c:pt>
                <c:pt idx="142">
                  <c:v>0.81766513738426061</c:v>
                </c:pt>
                <c:pt idx="143">
                  <c:v>0.82002374047795457</c:v>
                </c:pt>
                <c:pt idx="144">
                  <c:v>0.82235570477889519</c:v>
                </c:pt>
                <c:pt idx="145">
                  <c:v>0.82466131273277932</c:v>
                </c:pt>
                <c:pt idx="146">
                  <c:v>0.82694084379318133</c:v>
                </c:pt>
                <c:pt idx="147">
                  <c:v>0.82919457445325029</c:v>
                </c:pt>
                <c:pt idx="148">
                  <c:v>0.83142277827707023</c:v>
                </c:pt>
                <c:pt idx="149">
                  <c:v>0.83362572593069018</c:v>
                </c:pt>
                <c:pt idx="150">
                  <c:v>0.83580368521282333</c:v>
                </c:pt>
                <c:pt idx="151">
                  <c:v>0.8379569210852239</c:v>
                </c:pt>
                <c:pt idx="152">
                  <c:v>0.84008569570273872</c:v>
                </c:pt>
                <c:pt idx="153">
                  <c:v>0.84219026844304268</c:v>
                </c:pt>
                <c:pt idx="154">
                  <c:v>0.84427089593605942</c:v>
                </c:pt>
                <c:pt idx="155">
                  <c:v>0.84632783209306872</c:v>
                </c:pt>
                <c:pt idx="156">
                  <c:v>0.84836132813550669</c:v>
                </c:pt>
                <c:pt idx="157">
                  <c:v>0.8503716326234606</c:v>
                </c:pt>
                <c:pt idx="158">
                  <c:v>0.85235899148386207</c:v>
                </c:pt>
                <c:pt idx="159">
                  <c:v>0.85432364803838168</c:v>
                </c:pt>
                <c:pt idx="160">
                  <c:v>0.85626584303102626</c:v>
                </c:pt>
                <c:pt idx="161">
                  <c:v>0.85818581465544741</c:v>
                </c:pt>
                <c:pt idx="162">
                  <c:v>0.86008379858195705</c:v>
                </c:pt>
                <c:pt idx="163">
                  <c:v>0.8619600279842593</c:v>
                </c:pt>
                <c:pt idx="164">
                  <c:v>0.86381473356589833</c:v>
                </c:pt>
                <c:pt idx="165">
                  <c:v>0.8656481435864245</c:v>
                </c:pt>
                <c:pt idx="166">
                  <c:v>0.86746048388728747</c:v>
                </c:pt>
                <c:pt idx="167">
                  <c:v>0.86925197791744946</c:v>
                </c:pt>
                <c:pt idx="168">
                  <c:v>0.87102284675873243</c:v>
                </c:pt>
                <c:pt idx="169">
                  <c:v>0.87277330915089257</c:v>
                </c:pt>
                <c:pt idx="170">
                  <c:v>0.87450358151643215</c:v>
                </c:pt>
                <c:pt idx="171">
                  <c:v>0.87621387798514661</c:v>
                </c:pt>
                <c:pt idx="172">
                  <c:v>0.8779044104184125</c:v>
                </c:pt>
                <c:pt idx="173">
                  <c:v>0.87957538843321859</c:v>
                </c:pt>
                <c:pt idx="174">
                  <c:v>0.88122701942594073</c:v>
                </c:pt>
                <c:pt idx="175">
                  <c:v>0.88285950859586648</c:v>
                </c:pt>
                <c:pt idx="176">
                  <c:v>0.88447305896847028</c:v>
                </c:pt>
                <c:pt idx="177">
                  <c:v>0.88606787141844057</c:v>
                </c:pt>
                <c:pt idx="178">
                  <c:v>0.88764414469246578</c:v>
                </c:pt>
                <c:pt idx="179">
                  <c:v>0.88920207543177576</c:v>
                </c:pt>
                <c:pt idx="180">
                  <c:v>0.89074185819444651</c:v>
                </c:pt>
                <c:pt idx="181">
                  <c:v>0.89226368547746848</c:v>
                </c:pt>
                <c:pt idx="182">
                  <c:v>0.89376774773858003</c:v>
                </c:pt>
                <c:pt idx="183">
                  <c:v>0.89525423341787036</c:v>
                </c:pt>
                <c:pt idx="184">
                  <c:v>0.89672332895915408</c:v>
                </c:pt>
                <c:pt idx="185">
                  <c:v>0.89817521883111762</c:v>
                </c:pt>
                <c:pt idx="186">
                  <c:v>0.89961008554824373</c:v>
                </c:pt>
                <c:pt idx="187">
                  <c:v>0.90102810969151292</c:v>
                </c:pt>
                <c:pt idx="188">
                  <c:v>0.90242946992888584</c:v>
                </c:pt>
                <c:pt idx="189">
                  <c:v>0.90381434303556929</c:v>
                </c:pt>
                <c:pt idx="190">
                  <c:v>0.90518290391406642</c:v>
                </c:pt>
                <c:pt idx="191">
                  <c:v>0.90653532561401606</c:v>
                </c:pt>
                <c:pt idx="192">
                  <c:v>0.90787177935182017</c:v>
                </c:pt>
                <c:pt idx="193">
                  <c:v>0.90919243453006471</c:v>
                </c:pt>
                <c:pt idx="194">
                  <c:v>0.91049745875673471</c:v>
                </c:pt>
                <c:pt idx="195">
                  <c:v>0.91178701786422389</c:v>
                </c:pt>
                <c:pt idx="196">
                  <c:v>0.91306127592814645</c:v>
                </c:pt>
                <c:pt idx="197">
                  <c:v>0.91432039528594544</c:v>
                </c:pt>
                <c:pt idx="198">
                  <c:v>0.91556453655530756</c:v>
                </c:pt>
                <c:pt idx="199">
                  <c:v>0.9167938586523805</c:v>
                </c:pt>
                <c:pt idx="200">
                  <c:v>0.91800851880979861</c:v>
                </c:pt>
                <c:pt idx="201">
                  <c:v>0.91920867259451733</c:v>
                </c:pt>
                <c:pt idx="202">
                  <c:v>0.92039447392545826</c:v>
                </c:pt>
                <c:pt idx="203">
                  <c:v>0.92156607509096711</c:v>
                </c:pt>
                <c:pt idx="204">
                  <c:v>0.92272362676608866</c:v>
                </c:pt>
                <c:pt idx="205">
                  <c:v>0.92386727802965518</c:v>
                </c:pt>
                <c:pt idx="206">
                  <c:v>0.92499717638119805</c:v>
                </c:pt>
                <c:pt idx="207">
                  <c:v>0.92611346775767678</c:v>
                </c:pt>
                <c:pt idx="208">
                  <c:v>0.9272162965500319</c:v>
                </c:pt>
                <c:pt idx="209">
                  <c:v>0.92830580561956377</c:v>
                </c:pt>
                <c:pt idx="210">
                  <c:v>0.92938213631413613</c:v>
                </c:pt>
                <c:pt idx="211">
                  <c:v>0.93044542848420841</c:v>
                </c:pt>
                <c:pt idx="212">
                  <c:v>0.93149582049869917</c:v>
                </c:pt>
                <c:pt idx="213">
                  <c:v>0.93253344926068027</c:v>
                </c:pt>
                <c:pt idx="214">
                  <c:v>0.93355845022290584</c:v>
                </c:pt>
                <c:pt idx="215">
                  <c:v>0.93457095740317575</c:v>
                </c:pt>
                <c:pt idx="216">
                  <c:v>0.93557110339953631</c:v>
                </c:pt>
                <c:pt idx="217">
                  <c:v>0.93655901940532216</c:v>
                </c:pt>
                <c:pt idx="218">
                  <c:v>0.9375348352240348</c:v>
                </c:pt>
                <c:pt idx="219">
                  <c:v>0.93849867928406749</c:v>
                </c:pt>
                <c:pt idx="220">
                  <c:v>0.93945067865327225</c:v>
                </c:pt>
                <c:pt idx="221">
                  <c:v>0.94039095905337122</c:v>
                </c:pt>
                <c:pt idx="222">
                  <c:v>0.94131964487421937</c:v>
                </c:pt>
                <c:pt idx="223">
                  <c:v>0.94223685918791111</c:v>
                </c:pt>
                <c:pt idx="224">
                  <c:v>0.943142723762742</c:v>
                </c:pt>
                <c:pt idx="225">
                  <c:v>0.94403735907701924</c:v>
                </c:pt>
                <c:pt idx="226">
                  <c:v>0.94492088433272781</c:v>
                </c:pt>
                <c:pt idx="227">
                  <c:v>0.94579341746905077</c:v>
                </c:pt>
                <c:pt idx="228">
                  <c:v>0.94665507517574699</c:v>
                </c:pt>
                <c:pt idx="229">
                  <c:v>0.94750597290638738</c:v>
                </c:pt>
                <c:pt idx="230">
                  <c:v>0.94834622489144904</c:v>
                </c:pt>
                <c:pt idx="231">
                  <c:v>0.94917594415127371</c:v>
                </c:pt>
                <c:pt idx="232">
                  <c:v>0.94999524250888623</c:v>
                </c:pt>
                <c:pt idx="233">
                  <c:v>0.95080423060267871</c:v>
                </c:pt>
                <c:pt idx="234">
                  <c:v>0.9516030178989604</c:v>
                </c:pt>
                <c:pt idx="235">
                  <c:v>0.95239171270437273</c:v>
                </c:pt>
                <c:pt idx="236">
                  <c:v>0.95317042217817638</c:v>
                </c:pt>
                <c:pt idx="237">
                  <c:v>0.9539392523444038</c:v>
                </c:pt>
                <c:pt idx="238">
                  <c:v>0.95469830810388645</c:v>
                </c:pt>
                <c:pt idx="239">
                  <c:v>0.95544769324615375</c:v>
                </c:pt>
                <c:pt idx="240">
                  <c:v>0.95618751046120498</c:v>
                </c:pt>
                <c:pt idx="241">
                  <c:v>0.95691786135115708</c:v>
                </c:pt>
                <c:pt idx="242">
                  <c:v>0.95763884644176933</c:v>
                </c:pt>
                <c:pt idx="243">
                  <c:v>0.95835056519384632</c:v>
                </c:pt>
                <c:pt idx="244">
                  <c:v>0.95905311601451826</c:v>
                </c:pt>
                <c:pt idx="245">
                  <c:v>0.95974659626840475</c:v>
                </c:pt>
                <c:pt idx="246">
                  <c:v>0.9604311022886568</c:v>
                </c:pt>
                <c:pt idx="247">
                  <c:v>0.96110672938788477</c:v>
                </c:pt>
                <c:pt idx="248">
                  <c:v>0.96177357186896972</c:v>
                </c:pt>
                <c:pt idx="249">
                  <c:v>0.96243172303575908</c:v>
                </c:pt>
                <c:pt idx="250">
                  <c:v>0.96308127520365028</c:v>
                </c:pt>
                <c:pt idx="251">
                  <c:v>0.96372231971006217</c:v>
                </c:pt>
                <c:pt idx="252">
                  <c:v>0.96435494692479529</c:v>
                </c:pt>
                <c:pt idx="253">
                  <c:v>0.9649792462602812</c:v>
                </c:pt>
                <c:pt idx="254">
                  <c:v>0.96559530618172584</c:v>
                </c:pt>
                <c:pt idx="255">
                  <c:v>0.9662032142171435</c:v>
                </c:pt>
                <c:pt idx="256">
                  <c:v>0.96680305696728452</c:v>
                </c:pt>
                <c:pt idx="257">
                  <c:v>0.96739492011545791</c:v>
                </c:pt>
                <c:pt idx="258">
                  <c:v>0.96797888843725199</c:v>
                </c:pt>
                <c:pt idx="259">
                  <c:v>0.96855504581014884</c:v>
                </c:pt>
                <c:pt idx="260">
                  <c:v>0.9691234752230381</c:v>
                </c:pt>
                <c:pt idx="261">
                  <c:v>0.9696842587856318</c:v>
                </c:pt>
                <c:pt idx="262">
                  <c:v>0.9702374777377768</c:v>
                </c:pt>
                <c:pt idx="263">
                  <c:v>0.97078321245866916</c:v>
                </c:pt>
                <c:pt idx="264">
                  <c:v>0.97132154247597391</c:v>
                </c:pt>
                <c:pt idx="265">
                  <c:v>0.9718525464748422</c:v>
                </c:pt>
                <c:pt idx="266">
                  <c:v>0.97237630230683969</c:v>
                </c:pt>
                <c:pt idx="267">
                  <c:v>0.9728928869987753</c:v>
                </c:pt>
                <c:pt idx="268">
                  <c:v>0.97340237676143826</c:v>
                </c:pt>
                <c:pt idx="269">
                  <c:v>0.97390484699824398</c:v>
                </c:pt>
                <c:pt idx="270">
                  <c:v>0.97440037231378573</c:v>
                </c:pt>
                <c:pt idx="271">
                  <c:v>0.97488902652229692</c:v>
                </c:pt>
                <c:pt idx="272">
                  <c:v>0.97537088265602456</c:v>
                </c:pt>
                <c:pt idx="273">
                  <c:v>0.97584601297351303</c:v>
                </c:pt>
                <c:pt idx="274">
                  <c:v>0.97631448896779949</c:v>
                </c:pt>
                <c:pt idx="275">
                  <c:v>0.97677638137452416</c:v>
                </c:pt>
                <c:pt idx="276">
                  <c:v>0.97723176017995417</c:v>
                </c:pt>
                <c:pt idx="277">
                  <c:v>0.97768069462891993</c:v>
                </c:pt>
                <c:pt idx="278">
                  <c:v>0.97812325323267291</c:v>
                </c:pt>
                <c:pt idx="279">
                  <c:v>0.97855950377665291</c:v>
                </c:pt>
                <c:pt idx="280">
                  <c:v>0.97898951332818029</c:v>
                </c:pt>
                <c:pt idx="281">
                  <c:v>0.97941334824406201</c:v>
                </c:pt>
                <c:pt idx="282">
                  <c:v>0.97983107417811777</c:v>
                </c:pt>
                <c:pt idx="283">
                  <c:v>0.98024275608862754</c:v>
                </c:pt>
                <c:pt idx="284">
                  <c:v>0.98064845824570146</c:v>
                </c:pt>
                <c:pt idx="285">
                  <c:v>0.98104824423856707</c:v>
                </c:pt>
                <c:pt idx="286">
                  <c:v>0.98144217698278435</c:v>
                </c:pt>
                <c:pt idx="287">
                  <c:v>0.98183031872738147</c:v>
                </c:pt>
                <c:pt idx="288">
                  <c:v>0.98221273106191564</c:v>
                </c:pt>
                <c:pt idx="289">
                  <c:v>0.9825894749234596</c:v>
                </c:pt>
                <c:pt idx="290">
                  <c:v>0.98296061060351281</c:v>
                </c:pt>
                <c:pt idx="291">
                  <c:v>0.98332619775484187</c:v>
                </c:pt>
                <c:pt idx="292">
                  <c:v>0.9836862953982457</c:v>
                </c:pt>
                <c:pt idx="293">
                  <c:v>0.98404096192925028</c:v>
                </c:pt>
                <c:pt idx="294">
                  <c:v>0.9843902551247331</c:v>
                </c:pt>
                <c:pt idx="295">
                  <c:v>0.98473423214947642</c:v>
                </c:pt>
                <c:pt idx="296">
                  <c:v>0.98507294956265201</c:v>
                </c:pt>
                <c:pt idx="297">
                  <c:v>0.98540646332423576</c:v>
                </c:pt>
                <c:pt idx="298">
                  <c:v>0.98573482880135632</c:v>
                </c:pt>
                <c:pt idx="299">
                  <c:v>0.98605810077457423</c:v>
                </c:pt>
                <c:pt idx="300">
                  <c:v>0.98637633344409725</c:v>
                </c:pt>
                <c:pt idx="301">
                  <c:v>0.98668958043592658</c:v>
                </c:pt>
                <c:pt idx="302">
                  <c:v>0.98699789480794098</c:v>
                </c:pt>
                <c:pt idx="303">
                  <c:v>0.98730132905591528</c:v>
                </c:pt>
                <c:pt idx="304">
                  <c:v>0.98759993511947408</c:v>
                </c:pt>
                <c:pt idx="305">
                  <c:v>0.98789376438798371</c:v>
                </c:pt>
                <c:pt idx="306">
                  <c:v>0.98818286770638186</c:v>
                </c:pt>
                <c:pt idx="307">
                  <c:v>0.9884672953809438</c:v>
                </c:pt>
                <c:pt idx="308">
                  <c:v>0.98874709718499054</c:v>
                </c:pt>
                <c:pt idx="309">
                  <c:v>0.98902232236453336</c:v>
                </c:pt>
                <c:pt idx="310">
                  <c:v>0.98929301964385952</c:v>
                </c:pt>
                <c:pt idx="311">
                  <c:v>0.98955923723106065</c:v>
                </c:pt>
                <c:pt idx="312">
                  <c:v>0.98982102282349949</c:v>
                </c:pt>
                <c:pt idx="313">
                  <c:v>0.99007842361322129</c:v>
                </c:pt>
                <c:pt idx="314">
                  <c:v>0.99033148629230683</c:v>
                </c:pt>
                <c:pt idx="315">
                  <c:v>0.99058025705816832</c:v>
                </c:pt>
                <c:pt idx="316">
                  <c:v>0.99082478161878962</c:v>
                </c:pt>
                <c:pt idx="317">
                  <c:v>0.99106510519791202</c:v>
                </c:pt>
                <c:pt idx="318">
                  <c:v>0.99130127254016298</c:v>
                </c:pt>
                <c:pt idx="319">
                  <c:v>0.99153332791613125</c:v>
                </c:pt>
                <c:pt idx="320">
                  <c:v>0.99176131512739074</c:v>
                </c:pt>
                <c:pt idx="321">
                  <c:v>0.99198527751146659</c:v>
                </c:pt>
                <c:pt idx="322">
                  <c:v>0.99220525794675263</c:v>
                </c:pt>
                <c:pt idx="323">
                  <c:v>0.99242129885737429</c:v>
                </c:pt>
                <c:pt idx="324">
                  <c:v>0.99263344221800132</c:v>
                </c:pt>
                <c:pt idx="325">
                  <c:v>0.9928417295586095</c:v>
                </c:pt>
                <c:pt idx="326">
                  <c:v>0.99304620196919025</c:v>
                </c:pt>
                <c:pt idx="327">
                  <c:v>0.9932469001044133</c:v>
                </c:pt>
                <c:pt idx="328">
                  <c:v>0.99344386418823649</c:v>
                </c:pt>
                <c:pt idx="329">
                  <c:v>0.9936371340184702</c:v>
                </c:pt>
                <c:pt idx="330">
                  <c:v>0.99382674897129031</c:v>
                </c:pt>
                <c:pt idx="331">
                  <c:v>0.99401274800570616</c:v>
                </c:pt>
                <c:pt idx="332">
                  <c:v>0.99419516966797827</c:v>
                </c:pt>
                <c:pt idx="333">
                  <c:v>0.99437405209599183</c:v>
                </c:pt>
                <c:pt idx="334">
                  <c:v>0.99454943302358301</c:v>
                </c:pt>
                <c:pt idx="335">
                  <c:v>0.9947213497848183</c:v>
                </c:pt>
                <c:pt idx="336">
                  <c:v>0.99488983931823061</c:v>
                </c:pt>
                <c:pt idx="337">
                  <c:v>0.99505493817100799</c:v>
                </c:pt>
                <c:pt idx="338">
                  <c:v>0.99521668250314044</c:v>
                </c:pt>
                <c:pt idx="339">
                  <c:v>0.99537510809152185</c:v>
                </c:pt>
                <c:pt idx="340">
                  <c:v>0.99553025033400711</c:v>
                </c:pt>
                <c:pt idx="341">
                  <c:v>0.99568214425342838</c:v>
                </c:pt>
                <c:pt idx="342">
                  <c:v>0.99583082450156801</c:v>
                </c:pt>
                <c:pt idx="343">
                  <c:v>0.99597632536308867</c:v>
                </c:pt>
                <c:pt idx="344">
                  <c:v>0.99611868075942289</c:v>
                </c:pt>
                <c:pt idx="345">
                  <c:v>0.99625792425262061</c:v>
                </c:pt>
                <c:pt idx="346">
                  <c:v>0.9963940890491565</c:v>
                </c:pt>
                <c:pt idx="347">
                  <c:v>0.99652720800369665</c:v>
                </c:pt>
                <c:pt idx="348">
                  <c:v>0.99665731362282572</c:v>
                </c:pt>
                <c:pt idx="349">
                  <c:v>0.99678443806873407</c:v>
                </c:pt>
                <c:pt idx="350">
                  <c:v>0.99690861316286594</c:v>
                </c:pt>
                <c:pt idx="351">
                  <c:v>0.99702987038952973</c:v>
                </c:pt>
                <c:pt idx="352">
                  <c:v>0.99714824089946863</c:v>
                </c:pt>
                <c:pt idx="353">
                  <c:v>0.99726375551339519</c:v>
                </c:pt>
                <c:pt idx="354">
                  <c:v>0.9973764447254867</c:v>
                </c:pt>
                <c:pt idx="355">
                  <c:v>0.99748633870684489</c:v>
                </c:pt>
                <c:pt idx="356">
                  <c:v>0.99759346730891807</c:v>
                </c:pt>
                <c:pt idx="357">
                  <c:v>0.99769786006688754</c:v>
                </c:pt>
                <c:pt idx="358">
                  <c:v>0.99779954620301792</c:v>
                </c:pt>
                <c:pt idx="359">
                  <c:v>0.99789855462997201</c:v>
                </c:pt>
                <c:pt idx="360">
                  <c:v>0.99799491395409057</c:v>
                </c:pt>
                <c:pt idx="361">
                  <c:v>0.99808865247863776</c:v>
                </c:pt>
                <c:pt idx="362">
                  <c:v>0.99817979820701108</c:v>
                </c:pt>
                <c:pt idx="363">
                  <c:v>0.99826837884591835</c:v>
                </c:pt>
                <c:pt idx="364">
                  <c:v>0.99835442180852063</c:v>
                </c:pt>
                <c:pt idx="365">
                  <c:v>0.99843795421754222</c:v>
                </c:pt>
                <c:pt idx="366">
                  <c:v>0.99851900290834716</c:v>
                </c:pt>
                <c:pt idx="367">
                  <c:v>0.99859759443198259</c:v>
                </c:pt>
                <c:pt idx="368">
                  <c:v>0.99867375505819256</c:v>
                </c:pt>
                <c:pt idx="369">
                  <c:v>0.99874751077839619</c:v>
                </c:pt>
                <c:pt idx="370">
                  <c:v>0.9988188873086371</c:v>
                </c:pt>
                <c:pt idx="371">
                  <c:v>0.9988879100925</c:v>
                </c:pt>
                <c:pt idx="372">
                  <c:v>0.99895460430399785</c:v>
                </c:pt>
                <c:pt idx="373">
                  <c:v>0.99901899485042633</c:v>
                </c:pt>
                <c:pt idx="374">
                  <c:v>0.99908110637519076</c:v>
                </c:pt>
                <c:pt idx="375">
                  <c:v>0.99914096326060053</c:v>
                </c:pt>
                <c:pt idx="376">
                  <c:v>0.99919858963063468</c:v>
                </c:pt>
                <c:pt idx="377">
                  <c:v>0.99925400935368058</c:v>
                </c:pt>
                <c:pt idx="378">
                  <c:v>0.99930724604523924</c:v>
                </c:pt>
                <c:pt idx="379">
                  <c:v>0.99935832307060546</c:v>
                </c:pt>
                <c:pt idx="380">
                  <c:v>0.99940726354751797</c:v>
                </c:pt>
                <c:pt idx="381">
                  <c:v>0.99945409034878208</c:v>
                </c:pt>
                <c:pt idx="382">
                  <c:v>0.99949882610486473</c:v>
                </c:pt>
                <c:pt idx="383">
                  <c:v>0.99954149320646124</c:v>
                </c:pt>
                <c:pt idx="384">
                  <c:v>0.99958211380703477</c:v>
                </c:pt>
                <c:pt idx="385">
                  <c:v>0.99962070982533135</c:v>
                </c:pt>
                <c:pt idx="386">
                  <c:v>0.99965730294786415</c:v>
                </c:pt>
                <c:pt idx="387">
                  <c:v>0.99969191463137497</c:v>
                </c:pt>
                <c:pt idx="388">
                  <c:v>0.99972456610526805</c:v>
                </c:pt>
                <c:pt idx="389">
                  <c:v>0.99975527837401801</c:v>
                </c:pt>
                <c:pt idx="390">
                  <c:v>0.99978407221955323</c:v>
                </c:pt>
                <c:pt idx="391">
                  <c:v>0.99981096820361348</c:v>
                </c:pt>
                <c:pt idx="392">
                  <c:v>0.99983598667008089</c:v>
                </c:pt>
                <c:pt idx="393">
                  <c:v>0.99985914774729023</c:v>
                </c:pt>
                <c:pt idx="394">
                  <c:v>0.99988047135031066</c:v>
                </c:pt>
                <c:pt idx="395">
                  <c:v>0.99989997718320556</c:v>
                </c:pt>
                <c:pt idx="396">
                  <c:v>0.9999176847412673</c:v>
                </c:pt>
                <c:pt idx="397">
                  <c:v>0.99993361331323016</c:v>
                </c:pt>
                <c:pt idx="398">
                  <c:v>0.9999477819834568</c:v>
                </c:pt>
                <c:pt idx="399">
                  <c:v>0.99996020963410437</c:v>
                </c:pt>
                <c:pt idx="400">
                  <c:v>0.99997091494726609</c:v>
                </c:pt>
                <c:pt idx="401">
                  <c:v>0.99997991640709105</c:v>
                </c:pt>
                <c:pt idx="402">
                  <c:v>0.99998723230188125</c:v>
                </c:pt>
                <c:pt idx="403">
                  <c:v>0.99999288072616499</c:v>
                </c:pt>
                <c:pt idx="404">
                  <c:v>0.99999687958275174</c:v>
                </c:pt>
                <c:pt idx="405">
                  <c:v>0.99999924658476103</c:v>
                </c:pt>
                <c:pt idx="406">
                  <c:v>0.99999999925763339</c:v>
                </c:pt>
                <c:pt idx="407">
                  <c:v>0.99999915494111835</c:v>
                </c:pt>
                <c:pt idx="408">
                  <c:v>0.99999673079124018</c:v>
                </c:pt>
                <c:pt idx="409">
                  <c:v>0.99999274378224612</c:v>
                </c:pt>
                <c:pt idx="410">
                  <c:v>0.99998721070853069</c:v>
                </c:pt>
                <c:pt idx="411">
                  <c:v>0.99998014818654213</c:v>
                </c:pt>
                <c:pt idx="412">
                  <c:v>0.99997157265666581</c:v>
                </c:pt>
                <c:pt idx="413">
                  <c:v>0.99996150038509124</c:v>
                </c:pt>
                <c:pt idx="414">
                  <c:v>0.99994994746565558</c:v>
                </c:pt>
                <c:pt idx="415">
                  <c:v>0.99993692982167104</c:v>
                </c:pt>
                <c:pt idx="416">
                  <c:v>0.99992246320773048</c:v>
                </c:pt>
                <c:pt idx="417">
                  <c:v>0.99990656321149507</c:v>
                </c:pt>
                <c:pt idx="418">
                  <c:v>0.99988924525546241</c:v>
                </c:pt>
                <c:pt idx="419">
                  <c:v>0.99987052459871628</c:v>
                </c:pt>
                <c:pt idx="420">
                  <c:v>0.99985041633865779</c:v>
                </c:pt>
                <c:pt idx="421">
                  <c:v>0.99982893541271878</c:v>
                </c:pt>
                <c:pt idx="422">
                  <c:v>0.99980609660005515</c:v>
                </c:pt>
                <c:pt idx="423">
                  <c:v>0.9997819145232244</c:v>
                </c:pt>
                <c:pt idx="424">
                  <c:v>0.99975640364984497</c:v>
                </c:pt>
                <c:pt idx="425">
                  <c:v>0.99972957829423648</c:v>
                </c:pt>
                <c:pt idx="426">
                  <c:v>0.99970145261904497</c:v>
                </c:pt>
                <c:pt idx="427">
                  <c:v>0.99967204063684789</c:v>
                </c:pt>
                <c:pt idx="428">
                  <c:v>0.99964135621174643</c:v>
                </c:pt>
                <c:pt idx="429">
                  <c:v>0.9996094130609352</c:v>
                </c:pt>
                <c:pt idx="430">
                  <c:v>0.99957622475626229</c:v>
                </c:pt>
                <c:pt idx="431">
                  <c:v>0.99954180472576482</c:v>
                </c:pt>
                <c:pt idx="432">
                  <c:v>0.99950616625519595</c:v>
                </c:pt>
                <c:pt idx="433">
                  <c:v>0.99946932248953002</c:v>
                </c:pt>
                <c:pt idx="434">
                  <c:v>0.99943128643445522</c:v>
                </c:pt>
                <c:pt idx="435">
                  <c:v>0.99939207095784777</c:v>
                </c:pt>
                <c:pt idx="436">
                  <c:v>0.99935168879123304</c:v>
                </c:pt>
                <c:pt idx="437">
                  <c:v>0.99931015253122968</c:v>
                </c:pt>
                <c:pt idx="438">
                  <c:v>0.99926747464097809</c:v>
                </c:pt>
                <c:pt idx="439">
                  <c:v>0.99922366745155522</c:v>
                </c:pt>
                <c:pt idx="440">
                  <c:v>0.99917874316337341</c:v>
                </c:pt>
                <c:pt idx="441">
                  <c:v>0.99913271384756419</c:v>
                </c:pt>
                <c:pt idx="442">
                  <c:v>0.99908559144734854</c:v>
                </c:pt>
                <c:pt idx="443">
                  <c:v>0.999037387779391</c:v>
                </c:pt>
                <c:pt idx="444">
                  <c:v>0.99898811453514114</c:v>
                </c:pt>
                <c:pt idx="445">
                  <c:v>0.99893778328215954</c:v>
                </c:pt>
                <c:pt idx="446">
                  <c:v>0.99888640546543062</c:v>
                </c:pt>
                <c:pt idx="447">
                  <c:v>0.99883399240866089</c:v>
                </c:pt>
                <c:pt idx="448">
                  <c:v>0.99878055531556376</c:v>
                </c:pt>
                <c:pt idx="449">
                  <c:v>0.99872610527113004</c:v>
                </c:pt>
                <c:pt idx="450">
                  <c:v>0.99867065324288751</c:v>
                </c:pt>
                <c:pt idx="451">
                  <c:v>0.99861421008214313</c:v>
                </c:pt>
                <c:pt idx="452">
                  <c:v>0.9985567865252154</c:v>
                </c:pt>
                <c:pt idx="453">
                  <c:v>0.99849839319465217</c:v>
                </c:pt>
                <c:pt idx="454">
                  <c:v>0.99843904060043587</c:v>
                </c:pt>
                <c:pt idx="455">
                  <c:v>0.99837873914117636</c:v>
                </c:pt>
                <c:pt idx="456">
                  <c:v>0.99831749910529022</c:v>
                </c:pt>
                <c:pt idx="457">
                  <c:v>0.99825533067216798</c:v>
                </c:pt>
                <c:pt idx="458">
                  <c:v>0.99819224391333017</c:v>
                </c:pt>
                <c:pt idx="459">
                  <c:v>0.99812824879356854</c:v>
                </c:pt>
                <c:pt idx="460">
                  <c:v>0.99806335517207834</c:v>
                </c:pt>
                <c:pt idx="461">
                  <c:v>0.99799757280357448</c:v>
                </c:pt>
                <c:pt idx="462">
                  <c:v>0.99793091133940193</c:v>
                </c:pt>
                <c:pt idx="463">
                  <c:v>0.9978633803286272</c:v>
                </c:pt>
                <c:pt idx="464">
                  <c:v>0.99779498921912435</c:v>
                </c:pt>
                <c:pt idx="465">
                  <c:v>0.99772574735864583</c:v>
                </c:pt>
                <c:pt idx="466">
                  <c:v>0.99765566399588268</c:v>
                </c:pt>
                <c:pt idx="467">
                  <c:v>0.99758474828151555</c:v>
                </c:pt>
                <c:pt idx="468">
                  <c:v>0.99751300926925135</c:v>
                </c:pt>
                <c:pt idx="469">
                  <c:v>0.99744045591685149</c:v>
                </c:pt>
                <c:pt idx="470">
                  <c:v>0.9973670970871481</c:v>
                </c:pt>
                <c:pt idx="471">
                  <c:v>0.99729294154904935</c:v>
                </c:pt>
                <c:pt idx="472">
                  <c:v>0.99721799797853483</c:v>
                </c:pt>
                <c:pt idx="473">
                  <c:v>0.99714227495963947</c:v>
                </c:pt>
                <c:pt idx="474">
                  <c:v>0.99706578098542842</c:v>
                </c:pt>
                <c:pt idx="475">
                  <c:v>0.99698852445896002</c:v>
                </c:pt>
                <c:pt idx="476">
                  <c:v>0.99691051369423933</c:v>
                </c:pt>
                <c:pt idx="477">
                  <c:v>0.99683175691716197</c:v>
                </c:pt>
                <c:pt idx="478">
                  <c:v>0.99675226226644731</c:v>
                </c:pt>
                <c:pt idx="479">
                  <c:v>0.99667203779456137</c:v>
                </c:pt>
                <c:pt idx="480">
                  <c:v>0.99659109146863178</c:v>
                </c:pt>
                <c:pt idx="481">
                  <c:v>0.99650943117135027</c:v>
                </c:pt>
                <c:pt idx="482">
                  <c:v>0.99642706470186926</c:v>
                </c:pt>
                <c:pt idx="483">
                  <c:v>0.99634399977668442</c:v>
                </c:pt>
                <c:pt idx="484">
                  <c:v>0.99626024403051161</c:v>
                </c:pt>
                <c:pt idx="485">
                  <c:v>0.99617580501715386</c:v>
                </c:pt>
                <c:pt idx="486">
                  <c:v>0.99609069021035712</c:v>
                </c:pt>
                <c:pt idx="487">
                  <c:v>0.99600490700465882</c:v>
                </c:pt>
                <c:pt idx="488">
                  <c:v>0.99591846271622719</c:v>
                </c:pt>
                <c:pt idx="489">
                  <c:v>0.99583136458369192</c:v>
                </c:pt>
                <c:pt idx="490">
                  <c:v>0.99574361976896453</c:v>
                </c:pt>
                <c:pt idx="491">
                  <c:v>0.99565523535805156</c:v>
                </c:pt>
                <c:pt idx="492">
                  <c:v>0.99556621836185888</c:v>
                </c:pt>
                <c:pt idx="493">
                  <c:v>0.99547657571698722</c:v>
                </c:pt>
                <c:pt idx="494">
                  <c:v>0.99538631428651902</c:v>
                </c:pt>
                <c:pt idx="495">
                  <c:v>0.99529544086079746</c:v>
                </c:pt>
                <c:pt idx="496">
                  <c:v>0.99520396215819684</c:v>
                </c:pt>
                <c:pt idx="497">
                  <c:v>0.99511188482588564</c:v>
                </c:pt>
                <c:pt idx="498">
                  <c:v>0.99501921544057981</c:v>
                </c:pt>
                <c:pt idx="499">
                  <c:v>0.99492596050929027</c:v>
                </c:pt>
                <c:pt idx="500">
                  <c:v>0.99483212647005992</c:v>
                </c:pt>
                <c:pt idx="501">
                  <c:v>0.99473771969269587</c:v>
                </c:pt>
                <c:pt idx="502">
                  <c:v>0.9946427464794908</c:v>
                </c:pt>
                <c:pt idx="503">
                  <c:v>0.99454721306593941</c:v>
                </c:pt>
                <c:pt idx="504">
                  <c:v>0.99445112562144533</c:v>
                </c:pt>
                <c:pt idx="505">
                  <c:v>0.99435449025002143</c:v>
                </c:pt>
                <c:pt idx="506">
                  <c:v>0.9942573129909823</c:v>
                </c:pt>
                <c:pt idx="507">
                  <c:v>0.99415959981963054</c:v>
                </c:pt>
                <c:pt idx="508">
                  <c:v>0.99406135664793327</c:v>
                </c:pt>
                <c:pt idx="509">
                  <c:v>0.99396258932519499</c:v>
                </c:pt>
                <c:pt idx="510">
                  <c:v>0.99386330363871989</c:v>
                </c:pt>
                <c:pt idx="511">
                  <c:v>0.99376350531446922</c:v>
                </c:pt>
                <c:pt idx="512">
                  <c:v>0.99366320001771125</c:v>
                </c:pt>
                <c:pt idx="513">
                  <c:v>0.99356239335366447</c:v>
                </c:pt>
                <c:pt idx="514">
                  <c:v>0.99346109086813272</c:v>
                </c:pt>
                <c:pt idx="515">
                  <c:v>0.99335929804813528</c:v>
                </c:pt>
                <c:pt idx="516">
                  <c:v>0.99325702032253016</c:v>
                </c:pt>
                <c:pt idx="517">
                  <c:v>0.99315426306262911</c:v>
                </c:pt>
                <c:pt idx="518">
                  <c:v>0.99305103158280761</c:v>
                </c:pt>
                <c:pt idx="519">
                  <c:v>0.99294733114110911</c:v>
                </c:pt>
                <c:pt idx="520">
                  <c:v>0.99284316693984009</c:v>
                </c:pt>
                <c:pt idx="521">
                  <c:v>0.99273854412616147</c:v>
                </c:pt>
                <c:pt idx="522">
                  <c:v>0.99263346779267225</c:v>
                </c:pt>
                <c:pt idx="523">
                  <c:v>0.99252794297798919</c:v>
                </c:pt>
                <c:pt idx="524">
                  <c:v>0.99242197466731574</c:v>
                </c:pt>
                <c:pt idx="525">
                  <c:v>0.99231556779301067</c:v>
                </c:pt>
                <c:pt idx="526">
                  <c:v>0.99220872723514619</c:v>
                </c:pt>
                <c:pt idx="527">
                  <c:v>0.99210145782206249</c:v>
                </c:pt>
                <c:pt idx="528">
                  <c:v>0.99199376433091557</c:v>
                </c:pt>
                <c:pt idx="529">
                  <c:v>0.99188565148822017</c:v>
                </c:pt>
                <c:pt idx="530">
                  <c:v>0.99177712397038498</c:v>
                </c:pt>
                <c:pt idx="531">
                  <c:v>0.99166818640424426</c:v>
                </c:pt>
                <c:pt idx="532">
                  <c:v>0.99155884336758293</c:v>
                </c:pt>
                <c:pt idx="533">
                  <c:v>0.99144909938965597</c:v>
                </c:pt>
                <c:pt idx="534">
                  <c:v>0.99133895895170321</c:v>
                </c:pt>
                <c:pt idx="535">
                  <c:v>0.99122842648745657</c:v>
                </c:pt>
                <c:pt idx="536">
                  <c:v>0.9911175063836446</c:v>
                </c:pt>
                <c:pt idx="537">
                  <c:v>0.99100620298049047</c:v>
                </c:pt>
                <c:pt idx="538">
                  <c:v>0.99089452057220351</c:v>
                </c:pt>
                <c:pt idx="539">
                  <c:v>0.99078246340746767</c:v>
                </c:pt>
                <c:pt idx="540">
                  <c:v>0.99067003568992318</c:v>
                </c:pt>
                <c:pt idx="541">
                  <c:v>0.99055724157864433</c:v>
                </c:pt>
                <c:pt idx="542">
                  <c:v>0.99044408518861127</c:v>
                </c:pt>
                <c:pt idx="543">
                  <c:v>0.99033057059117668</c:v>
                </c:pt>
                <c:pt idx="544">
                  <c:v>0.99021670181452914</c:v>
                </c:pt>
                <c:pt idx="545">
                  <c:v>0.99010248284414848</c:v>
                </c:pt>
                <c:pt idx="546">
                  <c:v>0.98998791762326077</c:v>
                </c:pt>
                <c:pt idx="547">
                  <c:v>0.98987301005328343</c:v>
                </c:pt>
                <c:pt idx="548">
                  <c:v>0.98975776399426962</c:v>
                </c:pt>
                <c:pt idx="549">
                  <c:v>0.98964218326534603</c:v>
                </c:pt>
                <c:pt idx="550">
                  <c:v>0.98952627164514684</c:v>
                </c:pt>
                <c:pt idx="551">
                  <c:v>0.98941003287224194</c:v>
                </c:pt>
                <c:pt idx="552">
                  <c:v>0.98929347064556139</c:v>
                </c:pt>
                <c:pt idx="553">
                  <c:v>0.9891765886248165</c:v>
                </c:pt>
                <c:pt idx="554">
                  <c:v>0.98905939043091384</c:v>
                </c:pt>
                <c:pt idx="555">
                  <c:v>0.98894187964636748</c:v>
                </c:pt>
                <c:pt idx="556">
                  <c:v>0.98882405981570487</c:v>
                </c:pt>
                <c:pt idx="557">
                  <c:v>0.98870593444586907</c:v>
                </c:pt>
                <c:pt idx="558">
                  <c:v>0.98858750700661857</c:v>
                </c:pt>
                <c:pt idx="559">
                  <c:v>0.9884687809309195</c:v>
                </c:pt>
                <c:pt idx="560">
                  <c:v>0.98834975961533567</c:v>
                </c:pt>
                <c:pt idx="561">
                  <c:v>0.98823044642041491</c:v>
                </c:pt>
                <c:pt idx="562">
                  <c:v>0.98811084467106991</c:v>
                </c:pt>
                <c:pt idx="563">
                  <c:v>0.98799095765695621</c:v>
                </c:pt>
                <c:pt idx="564">
                  <c:v>0.98787078863284505</c:v>
                </c:pt>
                <c:pt idx="565">
                  <c:v>0.98775034081899427</c:v>
                </c:pt>
                <c:pt idx="566">
                  <c:v>0.98762961740151189</c:v>
                </c:pt>
                <c:pt idx="567">
                  <c:v>0.98750862153272001</c:v>
                </c:pt>
                <c:pt idx="568">
                  <c:v>0.98738735633151098</c:v>
                </c:pt>
                <c:pt idx="569">
                  <c:v>0.98726582488370318</c:v>
                </c:pt>
                <c:pt idx="570">
                  <c:v>0.98714403024238917</c:v>
                </c:pt>
                <c:pt idx="571">
                  <c:v>0.98702197542828507</c:v>
                </c:pt>
                <c:pt idx="572">
                  <c:v>0.98689966343007152</c:v>
                </c:pt>
                <c:pt idx="573">
                  <c:v>0.98677709720473372</c:v>
                </c:pt>
                <c:pt idx="574">
                  <c:v>0.98665427967789721</c:v>
                </c:pt>
                <c:pt idx="575">
                  <c:v>0.98653121374416053</c:v>
                </c:pt>
                <c:pt idx="576">
                  <c:v>0.98640790226742303</c:v>
                </c:pt>
                <c:pt idx="577">
                  <c:v>0.98628434808121046</c:v>
                </c:pt>
                <c:pt idx="578">
                  <c:v>0.98616055398899682</c:v>
                </c:pt>
                <c:pt idx="579">
                  <c:v>0.98603652276452314</c:v>
                </c:pt>
                <c:pt idx="580">
                  <c:v>0.98591225715211117</c:v>
                </c:pt>
                <c:pt idx="581">
                  <c:v>0.98578775986697686</c:v>
                </c:pt>
                <c:pt idx="582">
                  <c:v>0.98566303359553709</c:v>
                </c:pt>
                <c:pt idx="583">
                  <c:v>0.98553808099571538</c:v>
                </c:pt>
                <c:pt idx="584">
                  <c:v>0.98541290469724396</c:v>
                </c:pt>
                <c:pt idx="585">
                  <c:v>0.98528750730196235</c:v>
                </c:pt>
                <c:pt idx="586">
                  <c:v>0.98516189138411236</c:v>
                </c:pt>
                <c:pt idx="587">
                  <c:v>0.98503605949063056</c:v>
                </c:pt>
                <c:pt idx="588">
                  <c:v>0.98491001414143875</c:v>
                </c:pt>
                <c:pt idx="589">
                  <c:v>0.98478375782972805</c:v>
                </c:pt>
                <c:pt idx="590">
                  <c:v>0.98465729302224403</c:v>
                </c:pt>
                <c:pt idx="591">
                  <c:v>0.98453062215956522</c:v>
                </c:pt>
                <c:pt idx="592">
                  <c:v>0.98440374765638206</c:v>
                </c:pt>
                <c:pt idx="593">
                  <c:v>0.98427667190177004</c:v>
                </c:pt>
                <c:pt idx="594">
                  <c:v>0.98414939725946005</c:v>
                </c:pt>
                <c:pt idx="595">
                  <c:v>0.98402192606810945</c:v>
                </c:pt>
                <c:pt idx="596">
                  <c:v>0.98389426064156604</c:v>
                </c:pt>
                <c:pt idx="597">
                  <c:v>0.98376640326913067</c:v>
                </c:pt>
                <c:pt idx="598">
                  <c:v>0.98363835621581786</c:v>
                </c:pt>
                <c:pt idx="599">
                  <c:v>0.98351012172261354</c:v>
                </c:pt>
                <c:pt idx="600">
                  <c:v>0.98338170200672814</c:v>
                </c:pt>
                <c:pt idx="601">
                  <c:v>0.98325309926185023</c:v>
                </c:pt>
                <c:pt idx="602">
                  <c:v>0.98312431565839409</c:v>
                </c:pt>
                <c:pt idx="603">
                  <c:v>0.98299535334374788</c:v>
                </c:pt>
                <c:pt idx="604">
                  <c:v>0.98286621444251565</c:v>
                </c:pt>
                <c:pt idx="605">
                  <c:v>0.9827369010567607</c:v>
                </c:pt>
                <c:pt idx="606">
                  <c:v>0.98260741526624296</c:v>
                </c:pt>
                <c:pt idx="607">
                  <c:v>0.98247775912865587</c:v>
                </c:pt>
                <c:pt idx="608">
                  <c:v>0.98234793467985981</c:v>
                </c:pt>
                <c:pt idx="609">
                  <c:v>0.9822179439341141</c:v>
                </c:pt>
                <c:pt idx="610">
                  <c:v>0.98208778888430492</c:v>
                </c:pt>
                <c:pt idx="611">
                  <c:v>0.98195747150217216</c:v>
                </c:pt>
                <c:pt idx="612">
                  <c:v>0.98182699373853344</c:v>
                </c:pt>
                <c:pt idx="613">
                  <c:v>0.98169635752350615</c:v>
                </c:pt>
                <c:pt idx="614">
                  <c:v>0.98156556476672563</c:v>
                </c:pt>
                <c:pt idx="615">
                  <c:v>0.98143461735756377</c:v>
                </c:pt>
                <c:pt idx="616">
                  <c:v>0.9813035171653417</c:v>
                </c:pt>
                <c:pt idx="617">
                  <c:v>0.98117226603954399</c:v>
                </c:pt>
                <c:pt idx="618">
                  <c:v>0.98104086581002803</c:v>
                </c:pt>
                <c:pt idx="619">
                  <c:v>0.98090931828723171</c:v>
                </c:pt>
                <c:pt idx="620">
                  <c:v>0.98077762526237955</c:v>
                </c:pt>
                <c:pt idx="621">
                  <c:v>0.98064578850768624</c:v>
                </c:pt>
                <c:pt idx="622">
                  <c:v>0.98051380977655778</c:v>
                </c:pt>
                <c:pt idx="623">
                  <c:v>0.98038169080379101</c:v>
                </c:pt>
                <c:pt idx="624">
                  <c:v>0.9802494333057703</c:v>
                </c:pt>
                <c:pt idx="625">
                  <c:v>0.98011703898066316</c:v>
                </c:pt>
                <c:pt idx="626">
                  <c:v>0.97998450950861293</c:v>
                </c:pt>
                <c:pt idx="627">
                  <c:v>0.97985184655193014</c:v>
                </c:pt>
                <c:pt idx="628">
                  <c:v>0.97971905175527996</c:v>
                </c:pt>
                <c:pt idx="629">
                  <c:v>0.97958612674587153</c:v>
                </c:pt>
                <c:pt idx="630">
                  <c:v>0.97945307313364061</c:v>
                </c:pt>
                <c:pt idx="631">
                  <c:v>0.97931989251143414</c:v>
                </c:pt>
                <c:pt idx="632">
                  <c:v>0.97918658645519085</c:v>
                </c:pt>
                <c:pt idx="633">
                  <c:v>0.97905315652411917</c:v>
                </c:pt>
                <c:pt idx="634">
                  <c:v>0.97891960426087665</c:v>
                </c:pt>
                <c:pt idx="635">
                  <c:v>0.97878593119174351</c:v>
                </c:pt>
                <c:pt idx="636">
                  <c:v>0.97865213882679714</c:v>
                </c:pt>
                <c:pt idx="637">
                  <c:v>0.97851822866008309</c:v>
                </c:pt>
                <c:pt idx="638">
                  <c:v>0.97838420216978539</c:v>
                </c:pt>
                <c:pt idx="639">
                  <c:v>0.97825006081839416</c:v>
                </c:pt>
                <c:pt idx="640">
                  <c:v>0.97811580605287274</c:v>
                </c:pt>
                <c:pt idx="641">
                  <c:v>0.97798143930482084</c:v>
                </c:pt>
                <c:pt idx="642">
                  <c:v>0.97784696199063847</c:v>
                </c:pt>
                <c:pt idx="643">
                  <c:v>0.97771237551168622</c:v>
                </c:pt>
                <c:pt idx="644">
                  <c:v>0.97757768125444522</c:v>
                </c:pt>
                <c:pt idx="645">
                  <c:v>0.97744288059067364</c:v>
                </c:pt>
                <c:pt idx="646">
                  <c:v>0.97730797487756482</c:v>
                </c:pt>
                <c:pt idx="647">
                  <c:v>0.97717296545789878</c:v>
                </c:pt>
                <c:pt idx="648">
                  <c:v>0.97703785366019724</c:v>
                </c:pt>
                <c:pt idx="649">
                  <c:v>0.97690264079887323</c:v>
                </c:pt>
                <c:pt idx="650">
                  <c:v>0.97676732817438172</c:v>
                </c:pt>
                <c:pt idx="651">
                  <c:v>0.97663191707336583</c:v>
                </c:pt>
                <c:pt idx="652">
                  <c:v>0.97649640876880495</c:v>
                </c:pt>
                <c:pt idx="653">
                  <c:v>0.97636080452015872</c:v>
                </c:pt>
                <c:pt idx="654">
                  <c:v>0.97622510557351017</c:v>
                </c:pt>
                <c:pt idx="655">
                  <c:v>0.97608931316170711</c:v>
                </c:pt>
                <c:pt idx="656">
                  <c:v>0.97595342850450273</c:v>
                </c:pt>
                <c:pt idx="657">
                  <c:v>0.97581745280869536</c:v>
                </c:pt>
                <c:pt idx="658">
                  <c:v>0.9756813872682637</c:v>
                </c:pt>
                <c:pt idx="659">
                  <c:v>0.97554523306450358</c:v>
                </c:pt>
                <c:pt idx="660">
                  <c:v>0.9754089913661631</c:v>
                </c:pt>
                <c:pt idx="661">
                  <c:v>0.97527266332957396</c:v>
                </c:pt>
                <c:pt idx="662">
                  <c:v>0.97513625009878468</c:v>
                </c:pt>
                <c:pt idx="663">
                  <c:v>0.97499975280568929</c:v>
                </c:pt>
                <c:pt idx="664">
                  <c:v>0.97486317257015709</c:v>
                </c:pt>
                <c:pt idx="665">
                  <c:v>0.9747265105001589</c:v>
                </c:pt>
                <c:pt idx="666">
                  <c:v>0.97458976769189509</c:v>
                </c:pt>
                <c:pt idx="667">
                  <c:v>0.97445294522991832</c:v>
                </c:pt>
                <c:pt idx="668">
                  <c:v>0.97431604418725759</c:v>
                </c:pt>
                <c:pt idx="669">
                  <c:v>0.97417906562554046</c:v>
                </c:pt>
                <c:pt idx="670">
                  <c:v>0.97404201059511386</c:v>
                </c:pt>
                <c:pt idx="671">
                  <c:v>0.97390488013516396</c:v>
                </c:pt>
                <c:pt idx="672">
                  <c:v>0.97376767527383312</c:v>
                </c:pt>
                <c:pt idx="673">
                  <c:v>0.97363039702833831</c:v>
                </c:pt>
                <c:pt idx="674">
                  <c:v>0.97349304640508627</c:v>
                </c:pt>
                <c:pt idx="675">
                  <c:v>0.9733556243997874</c:v>
                </c:pt>
                <c:pt idx="676">
                  <c:v>0.97321813199757035</c:v>
                </c:pt>
                <c:pt idx="677">
                  <c:v>0.97308057017309346</c:v>
                </c:pt>
                <c:pt idx="678">
                  <c:v>0.97294293989065528</c:v>
                </c:pt>
                <c:pt idx="679">
                  <c:v>0.9728052421043053</c:v>
                </c:pt>
                <c:pt idx="680">
                  <c:v>0.97266747775795137</c:v>
                </c:pt>
                <c:pt idx="681">
                  <c:v>0.97252964778546835</c:v>
                </c:pt>
                <c:pt idx="682">
                  <c:v>0.97239175311080328</c:v>
                </c:pt>
                <c:pt idx="683">
                  <c:v>0.97225379464808126</c:v>
                </c:pt>
                <c:pt idx="684">
                  <c:v>0.97211577330170917</c:v>
                </c:pt>
                <c:pt idx="685">
                  <c:v>0.97197768996647949</c:v>
                </c:pt>
                <c:pt idx="686">
                  <c:v>0.97183954552767016</c:v>
                </c:pt>
                <c:pt idx="687">
                  <c:v>0.97170134086114812</c:v>
                </c:pt>
                <c:pt idx="688">
                  <c:v>0.97156307683346621</c:v>
                </c:pt>
                <c:pt idx="689">
                  <c:v>0.97142475430196407</c:v>
                </c:pt>
                <c:pt idx="690">
                  <c:v>0.97128637411486429</c:v>
                </c:pt>
                <c:pt idx="691">
                  <c:v>0.9711479371113696</c:v>
                </c:pt>
                <c:pt idx="692">
                  <c:v>0.97100944412175927</c:v>
                </c:pt>
                <c:pt idx="693">
                  <c:v>0.97087089596748155</c:v>
                </c:pt>
                <c:pt idx="694">
                  <c:v>0.97073229346124912</c:v>
                </c:pt>
                <c:pt idx="695">
                  <c:v>0.97059363740713067</c:v>
                </c:pt>
                <c:pt idx="696">
                  <c:v>0.97045492860064275</c:v>
                </c:pt>
                <c:pt idx="697">
                  <c:v>0.97031616782884056</c:v>
                </c:pt>
                <c:pt idx="698">
                  <c:v>0.97017735587040765</c:v>
                </c:pt>
                <c:pt idx="699">
                  <c:v>0.97003849349574378</c:v>
                </c:pt>
                <c:pt idx="700">
                  <c:v>0.96989958146705346</c:v>
                </c:pt>
                <c:pt idx="701">
                  <c:v>0.96976062053843304</c:v>
                </c:pt>
                <c:pt idx="702">
                  <c:v>0.96962161145595527</c:v>
                </c:pt>
                <c:pt idx="703">
                  <c:v>0.96948255495775604</c:v>
                </c:pt>
                <c:pt idx="704">
                  <c:v>0.96934345177411718</c:v>
                </c:pt>
                <c:pt idx="705">
                  <c:v>0.96920430262755031</c:v>
                </c:pt>
                <c:pt idx="706">
                  <c:v>0.96906510823287839</c:v>
                </c:pt>
                <c:pt idx="707">
                  <c:v>0.96892586929731839</c:v>
                </c:pt>
                <c:pt idx="708">
                  <c:v>0.96878658652056082</c:v>
                </c:pt>
                <c:pt idx="709">
                  <c:v>0.96864726059485007</c:v>
                </c:pt>
                <c:pt idx="710">
                  <c:v>0.96850789220506306</c:v>
                </c:pt>
                <c:pt idx="711">
                  <c:v>0.968368482028787</c:v>
                </c:pt>
                <c:pt idx="712">
                  <c:v>0.96822903073639743</c:v>
                </c:pt>
                <c:pt idx="713">
                  <c:v>0.9680895389911337</c:v>
                </c:pt>
                <c:pt idx="714">
                  <c:v>0.96795000744917492</c:v>
                </c:pt>
                <c:pt idx="715">
                  <c:v>0.96781043675971534</c:v>
                </c:pt>
                <c:pt idx="716">
                  <c:v>0.96767082756503775</c:v>
                </c:pt>
                <c:pt idx="717">
                  <c:v>0.96753118050058606</c:v>
                </c:pt>
                <c:pt idx="718">
                  <c:v>0.96739149619503917</c:v>
                </c:pt>
                <c:pt idx="719">
                  <c:v>0.96725177527038209</c:v>
                </c:pt>
                <c:pt idx="720">
                  <c:v>0.96711201834197613</c:v>
                </c:pt>
                <c:pt idx="721">
                  <c:v>0.96697222601862987</c:v>
                </c:pt>
                <c:pt idx="722">
                  <c:v>0.9668323989026687</c:v>
                </c:pt>
                <c:pt idx="723">
                  <c:v>0.96669253759000306</c:v>
                </c:pt>
                <c:pt idx="724">
                  <c:v>0.96655264267019614</c:v>
                </c:pt>
                <c:pt idx="725">
                  <c:v>0.9664127147265319</c:v>
                </c:pt>
                <c:pt idx="726">
                  <c:v>0.96627275433608095</c:v>
                </c:pt>
                <c:pt idx="727">
                  <c:v>0.96613276206976684</c:v>
                </c:pt>
                <c:pt idx="728">
                  <c:v>0.96599273849243061</c:v>
                </c:pt>
                <c:pt idx="729">
                  <c:v>0.96585268416289627</c:v>
                </c:pt>
                <c:pt idx="730">
                  <c:v>0.96571259963403311</c:v>
                </c:pt>
                <c:pt idx="731">
                  <c:v>0.96557248545282037</c:v>
                </c:pt>
                <c:pt idx="732">
                  <c:v>0.96543234216040774</c:v>
                </c:pt>
                <c:pt idx="733">
                  <c:v>0.96529217029217917</c:v>
                </c:pt>
                <c:pt idx="734">
                  <c:v>0.96515197037781242</c:v>
                </c:pt>
                <c:pt idx="735">
                  <c:v>0.96501174294134029</c:v>
                </c:pt>
                <c:pt idx="736">
                  <c:v>0.96487148850121029</c:v>
                </c:pt>
                <c:pt idx="737">
                  <c:v>0.96473120757034336</c:v>
                </c:pt>
                <c:pt idx="738">
                  <c:v>0.96459090065619302</c:v>
                </c:pt>
                <c:pt idx="739">
                  <c:v>0.96445056826080333</c:v>
                </c:pt>
                <c:pt idx="740">
                  <c:v>0.96431021088086577</c:v>
                </c:pt>
                <c:pt idx="741">
                  <c:v>0.96416982900777559</c:v>
                </c:pt>
                <c:pt idx="742">
                  <c:v>0.96402942312768913</c:v>
                </c:pt>
                <c:pt idx="743">
                  <c:v>0.96388899372157844</c:v>
                </c:pt>
                <c:pt idx="744">
                  <c:v>0.9637485412652862</c:v>
                </c:pt>
                <c:pt idx="745">
                  <c:v>0.96360806622958051</c:v>
                </c:pt>
                <c:pt idx="746">
                  <c:v>0.96346756908020836</c:v>
                </c:pt>
                <c:pt idx="747">
                  <c:v>0.96332705027794885</c:v>
                </c:pt>
                <c:pt idx="748">
                  <c:v>0.96318651027866575</c:v>
                </c:pt>
                <c:pt idx="749">
                  <c:v>0.96304594953335965</c:v>
                </c:pt>
                <c:pt idx="750">
                  <c:v>0.96290536848821973</c:v>
                </c:pt>
                <c:pt idx="751">
                  <c:v>0.96276476758467433</c:v>
                </c:pt>
                <c:pt idx="752">
                  <c:v>0.96262414725944179</c:v>
                </c:pt>
                <c:pt idx="753">
                  <c:v>0.9624835079445796</c:v>
                </c:pt>
                <c:pt idx="754">
                  <c:v>0.96234285006753495</c:v>
                </c:pt>
                <c:pt idx="755">
                  <c:v>0.96220217405119246</c:v>
                </c:pt>
                <c:pt idx="756">
                  <c:v>0.96206148031392369</c:v>
                </c:pt>
                <c:pt idx="757">
                  <c:v>0.96192076926963288</c:v>
                </c:pt>
                <c:pt idx="758">
                  <c:v>0.96178004132780737</c:v>
                </c:pt>
                <c:pt idx="759">
                  <c:v>0.96163929689356131</c:v>
                </c:pt>
                <c:pt idx="760">
                  <c:v>0.96149853636768423</c:v>
                </c:pt>
                <c:pt idx="761">
                  <c:v>0.96135776014668517</c:v>
                </c:pt>
                <c:pt idx="762">
                  <c:v>0.96121696862283978</c:v>
                </c:pt>
                <c:pt idx="763">
                  <c:v>0.96107616218423364</c:v>
                </c:pt>
                <c:pt idx="764">
                  <c:v>0.96093534121480728</c:v>
                </c:pt>
                <c:pt idx="765">
                  <c:v>0.96079450609440042</c:v>
                </c:pt>
                <c:pt idx="766">
                  <c:v>0.96065365719879503</c:v>
                </c:pt>
                <c:pt idx="767">
                  <c:v>0.9605127948997576</c:v>
                </c:pt>
                <c:pt idx="768">
                  <c:v>0.96037191956508339</c:v>
                </c:pt>
                <c:pt idx="769">
                  <c:v>0.9602310315586372</c:v>
                </c:pt>
                <c:pt idx="770">
                  <c:v>0.96009013124039533</c:v>
                </c:pt>
                <c:pt idx="771">
                  <c:v>0.95994921896648666</c:v>
                </c:pt>
                <c:pt idx="772">
                  <c:v>0.95980829508923404</c:v>
                </c:pt>
                <c:pt idx="773">
                  <c:v>0.95966735995719354</c:v>
                </c:pt>
                <c:pt idx="774">
                  <c:v>0.95952641391519577</c:v>
                </c:pt>
                <c:pt idx="775">
                  <c:v>0.9593854573043834</c:v>
                </c:pt>
                <c:pt idx="776">
                  <c:v>0.95924449046225235</c:v>
                </c:pt>
                <c:pt idx="777">
                  <c:v>0.95910351372268932</c:v>
                </c:pt>
                <c:pt idx="778">
                  <c:v>0.95896252741600985</c:v>
                </c:pt>
                <c:pt idx="779">
                  <c:v>0.95882153186899632</c:v>
                </c:pt>
                <c:pt idx="780">
                  <c:v>0.95868052740493614</c:v>
                </c:pt>
                <c:pt idx="781">
                  <c:v>0.95853951434365769</c:v>
                </c:pt>
                <c:pt idx="782">
                  <c:v>0.95839849300156754</c:v>
                </c:pt>
                <c:pt idx="783">
                  <c:v>0.95825746369168663</c:v>
                </c:pt>
                <c:pt idx="784">
                  <c:v>0.95811642672368658</c:v>
                </c:pt>
                <c:pt idx="785">
                  <c:v>0.95797538240392377</c:v>
                </c:pt>
                <c:pt idx="786">
                  <c:v>0.95783433103547622</c:v>
                </c:pt>
                <c:pt idx="787">
                  <c:v>0.95769327291817696</c:v>
                </c:pt>
                <c:pt idx="788">
                  <c:v>0.95755220834864974</c:v>
                </c:pt>
                <c:pt idx="789">
                  <c:v>0.95741113762034147</c:v>
                </c:pt>
                <c:pt idx="790">
                  <c:v>0.95727006102355683</c:v>
                </c:pt>
                <c:pt idx="791">
                  <c:v>0.95712897884549186</c:v>
                </c:pt>
                <c:pt idx="792">
                  <c:v>0.95698789137026585</c:v>
                </c:pt>
                <c:pt idx="793">
                  <c:v>0.95684679887895507</c:v>
                </c:pt>
                <c:pt idx="794">
                  <c:v>0.9567057016496241</c:v>
                </c:pt>
                <c:pt idx="795">
                  <c:v>0.95656459995735821</c:v>
                </c:pt>
                <c:pt idx="796">
                  <c:v>0.95642349407429483</c:v>
                </c:pt>
                <c:pt idx="797">
                  <c:v>0.95628238426965473</c:v>
                </c:pt>
                <c:pt idx="798">
                  <c:v>0.95614127080977296</c:v>
                </c:pt>
                <c:pt idx="799">
                  <c:v>0.95600015395812987</c:v>
                </c:pt>
                <c:pt idx="800">
                  <c:v>0.95585903397538019</c:v>
                </c:pt>
                <c:pt idx="801">
                  <c:v>0.95571791111938409</c:v>
                </c:pt>
                <c:pt idx="802">
                  <c:v>0.95557678564523629</c:v>
                </c:pt>
                <c:pt idx="803">
                  <c:v>0.95543565780529616</c:v>
                </c:pt>
                <c:pt idx="804">
                  <c:v>0.95529452784921465</c:v>
                </c:pt>
                <c:pt idx="805">
                  <c:v>0.95515339602396543</c:v>
                </c:pt>
                <c:pt idx="806">
                  <c:v>0.95501226257387206</c:v>
                </c:pt>
                <c:pt idx="807">
                  <c:v>0.95487112774063543</c:v>
                </c:pt>
                <c:pt idx="808">
                  <c:v>0.95472999176336337</c:v>
                </c:pt>
                <c:pt idx="809">
                  <c:v>0.95458885487859635</c:v>
                </c:pt>
                <c:pt idx="810">
                  <c:v>0.9544477173203354</c:v>
                </c:pt>
                <c:pt idx="811">
                  <c:v>0.95430657932006957</c:v>
                </c:pt>
                <c:pt idx="812">
                  <c:v>0.95416544110680124</c:v>
                </c:pt>
                <c:pt idx="813">
                  <c:v>0.95402430290707385</c:v>
                </c:pt>
                <c:pt idx="814">
                  <c:v>0.95388316494499681</c:v>
                </c:pt>
                <c:pt idx="815">
                  <c:v>0.95374202744227199</c:v>
                </c:pt>
                <c:pt idx="816">
                  <c:v>0.9536008906182194</c:v>
                </c:pt>
                <c:pt idx="817">
                  <c:v>0.95345975468980126</c:v>
                </c:pt>
                <c:pt idx="818">
                  <c:v>0.95331861987164845</c:v>
                </c:pt>
                <c:pt idx="819">
                  <c:v>0.95317748637608446</c:v>
                </c:pt>
                <c:pt idx="820">
                  <c:v>0.95303635441314971</c:v>
                </c:pt>
                <c:pt idx="821">
                  <c:v>0.952895224190626</c:v>
                </c:pt>
                <c:pt idx="822">
                  <c:v>0.95275409591406035</c:v>
                </c:pt>
                <c:pt idx="823">
                  <c:v>0.952612969786789</c:v>
                </c:pt>
                <c:pt idx="824">
                  <c:v>0.95247184600996038</c:v>
                </c:pt>
                <c:pt idx="825">
                  <c:v>0.95233072478255831</c:v>
                </c:pt>
                <c:pt idx="826">
                  <c:v>0.95218960630142513</c:v>
                </c:pt>
                <c:pt idx="827">
                  <c:v>0.95204849076128506</c:v>
                </c:pt>
                <c:pt idx="828">
                  <c:v>0.9519073783547648</c:v>
                </c:pt>
                <c:pt idx="829">
                  <c:v>0.95176626927241759</c:v>
                </c:pt>
                <c:pt idx="830">
                  <c:v>0.9516251637027443</c:v>
                </c:pt>
                <c:pt idx="831">
                  <c:v>0.95148406183221568</c:v>
                </c:pt>
                <c:pt idx="832">
                  <c:v>0.95134296384529315</c:v>
                </c:pt>
                <c:pt idx="833">
                  <c:v>0.95120186992445044</c:v>
                </c:pt>
                <c:pt idx="834">
                  <c:v>0.95106078025019525</c:v>
                </c:pt>
                <c:pt idx="835">
                  <c:v>0.95091969500108886</c:v>
                </c:pt>
                <c:pt idx="836">
                  <c:v>0.95077861435376787</c:v>
                </c:pt>
                <c:pt idx="837">
                  <c:v>0.95063753848296428</c:v>
                </c:pt>
                <c:pt idx="838">
                  <c:v>0.95049646756152517</c:v>
                </c:pt>
                <c:pt idx="839">
                  <c:v>0.95035540176043298</c:v>
                </c:pt>
                <c:pt idx="840">
                  <c:v>0.95021434124882576</c:v>
                </c:pt>
                <c:pt idx="841">
                  <c:v>0.9500732861940161</c:v>
                </c:pt>
                <c:pt idx="842">
                  <c:v>0.94993223676151073</c:v>
                </c:pt>
                <c:pt idx="843">
                  <c:v>0.94979119311502935</c:v>
                </c:pt>
                <c:pt idx="844">
                  <c:v>0.9496501554165242</c:v>
                </c:pt>
                <c:pt idx="845">
                  <c:v>0.94950912382619779</c:v>
                </c:pt>
                <c:pt idx="846">
                  <c:v>0.94936809850252313</c:v>
                </c:pt>
                <c:pt idx="847">
                  <c:v>0.94922707960225938</c:v>
                </c:pt>
                <c:pt idx="848">
                  <c:v>0.94908606728047329</c:v>
                </c:pt>
                <c:pt idx="849">
                  <c:v>0.94894506169055415</c:v>
                </c:pt>
                <c:pt idx="850">
                  <c:v>0.94880406298423359</c:v>
                </c:pt>
                <c:pt idx="851">
                  <c:v>0.94866307131160221</c:v>
                </c:pt>
                <c:pt idx="852">
                  <c:v>0.94852208682112715</c:v>
                </c:pt>
                <c:pt idx="853">
                  <c:v>0.94838110965966915</c:v>
                </c:pt>
                <c:pt idx="854">
                  <c:v>0.94824013997250023</c:v>
                </c:pt>
                <c:pt idx="855">
                  <c:v>0.94809917790331966</c:v>
                </c:pt>
                <c:pt idx="856">
                  <c:v>0.94795822359427084</c:v>
                </c:pt>
                <c:pt idx="857">
                  <c:v>0.94781727718595854</c:v>
                </c:pt>
                <c:pt idx="858">
                  <c:v>0.94767633881746416</c:v>
                </c:pt>
                <c:pt idx="859">
                  <c:v>0.9475354086263621</c:v>
                </c:pt>
                <c:pt idx="860">
                  <c:v>0.94739448674873683</c:v>
                </c:pt>
                <c:pt idx="861">
                  <c:v>0.94725357331919713</c:v>
                </c:pt>
                <c:pt idx="862">
                  <c:v>0.94711266847089204</c:v>
                </c:pt>
                <c:pt idx="863">
                  <c:v>0.94697177233552809</c:v>
                </c:pt>
                <c:pt idx="864">
                  <c:v>0.94683088504338164</c:v>
                </c:pt>
                <c:pt idx="865">
                  <c:v>0.94669000672331627</c:v>
                </c:pt>
                <c:pt idx="866">
                  <c:v>0.94654913750279746</c:v>
                </c:pt>
                <c:pt idx="867">
                  <c:v>0.94640827750790613</c:v>
                </c:pt>
                <c:pt idx="868">
                  <c:v>0.94626742686335497</c:v>
                </c:pt>
                <c:pt idx="869">
                  <c:v>0.94612658569250185</c:v>
                </c:pt>
                <c:pt idx="870">
                  <c:v>0.94598575411736396</c:v>
                </c:pt>
                <c:pt idx="871">
                  <c:v>0.94584493225863386</c:v>
                </c:pt>
                <c:pt idx="872">
                  <c:v>0.94570412023569106</c:v>
                </c:pt>
                <c:pt idx="873">
                  <c:v>0.94556331816661721</c:v>
                </c:pt>
                <c:pt idx="874">
                  <c:v>0.94542252616821032</c:v>
                </c:pt>
                <c:pt idx="875">
                  <c:v>0.94528174435599721</c:v>
                </c:pt>
                <c:pt idx="876">
                  <c:v>0.94514097284424781</c:v>
                </c:pt>
                <c:pt idx="877">
                  <c:v>0.94500021174598825</c:v>
                </c:pt>
                <c:pt idx="878">
                  <c:v>0.94485946117301367</c:v>
                </c:pt>
                <c:pt idx="879">
                  <c:v>0.94471872123590184</c:v>
                </c:pt>
                <c:pt idx="880">
                  <c:v>0.94457799204402582</c:v>
                </c:pt>
                <c:pt idx="881">
                  <c:v>0.94443727370556685</c:v>
                </c:pt>
                <c:pt idx="882">
                  <c:v>0.94429656632752657</c:v>
                </c:pt>
                <c:pt idx="883">
                  <c:v>0.94415587001573964</c:v>
                </c:pt>
                <c:pt idx="884">
                  <c:v>0.94401518487488711</c:v>
                </c:pt>
                <c:pt idx="885">
                  <c:v>0.94387451100850672</c:v>
                </c:pt>
                <c:pt idx="886">
                  <c:v>0.94373384851900699</c:v>
                </c:pt>
                <c:pt idx="887">
                  <c:v>0.94359319750767801</c:v>
                </c:pt>
                <c:pt idx="888">
                  <c:v>0.94345255807470318</c:v>
                </c:pt>
                <c:pt idx="889">
                  <c:v>0.94331193031917204</c:v>
                </c:pt>
                <c:pt idx="890">
                  <c:v>0.94317131433909052</c:v>
                </c:pt>
                <c:pt idx="891">
                  <c:v>0.94303071023139373</c:v>
                </c:pt>
                <c:pt idx="892">
                  <c:v>0.94289011809195611</c:v>
                </c:pt>
                <c:pt idx="893">
                  <c:v>0.94274953801560291</c:v>
                </c:pt>
                <c:pt idx="894">
                  <c:v>0.94260897009612299</c:v>
                </c:pt>
                <c:pt idx="895">
                  <c:v>0.94246841442627693</c:v>
                </c:pt>
                <c:pt idx="896">
                  <c:v>0.94232787109781047</c:v>
                </c:pt>
                <c:pt idx="897">
                  <c:v>0.94218734020146322</c:v>
                </c:pt>
                <c:pt idx="898">
                  <c:v>0.9420468218269813</c:v>
                </c:pt>
                <c:pt idx="899">
                  <c:v>0.94190631606312614</c:v>
                </c:pt>
                <c:pt idx="900">
                  <c:v>0.94176582299768608</c:v>
                </c:pt>
                <c:pt idx="901">
                  <c:v>0.94162534271748632</c:v>
                </c:pt>
                <c:pt idx="902">
                  <c:v>0.94148487530839897</c:v>
                </c:pt>
                <c:pt idx="903">
                  <c:v>0.94134442085535308</c:v>
                </c:pt>
                <c:pt idx="904">
                  <c:v>0.94120397944234502</c:v>
                </c:pt>
                <c:pt idx="905">
                  <c:v>0.941063551152448</c:v>
                </c:pt>
                <c:pt idx="906">
                  <c:v>0.9409231360678223</c:v>
                </c:pt>
                <c:pt idx="907">
                  <c:v>0.94078273426972447</c:v>
                </c:pt>
                <c:pt idx="908">
                  <c:v>0.9406423458385168</c:v>
                </c:pt>
                <c:pt idx="909">
                  <c:v>0.94050197085367782</c:v>
                </c:pt>
                <c:pt idx="910">
                  <c:v>0.9403616093938103</c:v>
                </c:pt>
                <c:pt idx="911">
                  <c:v>0.94022126153665175</c:v>
                </c:pt>
                <c:pt idx="912">
                  <c:v>0.94008092735908211</c:v>
                </c:pt>
                <c:pt idx="913">
                  <c:v>0.93994060693713477</c:v>
                </c:pt>
                <c:pt idx="914">
                  <c:v>0.9398003003460037</c:v>
                </c:pt>
                <c:pt idx="915">
                  <c:v>0.93966000766005386</c:v>
                </c:pt>
                <c:pt idx="916">
                  <c:v>0.9395197289528292</c:v>
                </c:pt>
                <c:pt idx="917">
                  <c:v>0.93937946429706065</c:v>
                </c:pt>
                <c:pt idx="918">
                  <c:v>0.93923921376467645</c:v>
                </c:pt>
                <c:pt idx="919">
                  <c:v>0.93909897742680926</c:v>
                </c:pt>
                <c:pt idx="920">
                  <c:v>0.93895875535380569</c:v>
                </c:pt>
                <c:pt idx="921">
                  <c:v>0.93881854761523309</c:v>
                </c:pt>
                <c:pt idx="922">
                  <c:v>0.93867835427988933</c:v>
                </c:pt>
                <c:pt idx="923">
                  <c:v>0.93853817541581075</c:v>
                </c:pt>
                <c:pt idx="924">
                  <c:v>0.93839801109027909</c:v>
                </c:pt>
                <c:pt idx="925">
                  <c:v>0.93825786136983047</c:v>
                </c:pt>
                <c:pt idx="926">
                  <c:v>0.93811772632026336</c:v>
                </c:pt>
                <c:pt idx="927">
                  <c:v>0.93797760600664615</c:v>
                </c:pt>
                <c:pt idx="928">
                  <c:v>0.93783750049332415</c:v>
                </c:pt>
                <c:pt idx="929">
                  <c:v>0.9376974098439288</c:v>
                </c:pt>
                <c:pt idx="930">
                  <c:v>0.93755733412138409</c:v>
                </c:pt>
                <c:pt idx="931">
                  <c:v>0.93741727338791447</c:v>
                </c:pt>
                <c:pt idx="932">
                  <c:v>0.93727722770505151</c:v>
                </c:pt>
                <c:pt idx="933">
                  <c:v>0.93713719713364318</c:v>
                </c:pt>
                <c:pt idx="934">
                  <c:v>0.93699718173385838</c:v>
                </c:pt>
                <c:pt idx="935">
                  <c:v>0.93685718156519671</c:v>
                </c:pt>
                <c:pt idx="936">
                  <c:v>0.93671719668649389</c:v>
                </c:pt>
                <c:pt idx="937">
                  <c:v>0.9365772271559295</c:v>
                </c:pt>
                <c:pt idx="938">
                  <c:v>0.93643727303103352</c:v>
                </c:pt>
                <c:pt idx="939">
                  <c:v>0.93629733436869378</c:v>
                </c:pt>
                <c:pt idx="940">
                  <c:v>0.93615741122516249</c:v>
                </c:pt>
                <c:pt idx="941">
                  <c:v>0.93601750365606273</c:v>
                </c:pt>
                <c:pt idx="942">
                  <c:v>0.93587761171639516</c:v>
                </c:pt>
                <c:pt idx="943">
                  <c:v>0.93573773546054539</c:v>
                </c:pt>
                <c:pt idx="944">
                  <c:v>0.93559787494228941</c:v>
                </c:pt>
                <c:pt idx="945">
                  <c:v>0.9354580302148009</c:v>
                </c:pt>
                <c:pt idx="946">
                  <c:v>0.93531820133065646</c:v>
                </c:pt>
                <c:pt idx="947">
                  <c:v>0.93517838834184408</c:v>
                </c:pt>
                <c:pt idx="948">
                  <c:v>0.93503859129976696</c:v>
                </c:pt>
                <c:pt idx="949">
                  <c:v>0.93489881025525101</c:v>
                </c:pt>
                <c:pt idx="950">
                  <c:v>0.93475904525855114</c:v>
                </c:pt>
                <c:pt idx="951">
                  <c:v>0.93461929635935681</c:v>
                </c:pt>
                <c:pt idx="952">
                  <c:v>0.93447956360679763</c:v>
                </c:pt>
                <c:pt idx="953">
                  <c:v>0.93433984704945061</c:v>
                </c:pt>
                <c:pt idx="954">
                  <c:v>0.93420014673534457</c:v>
                </c:pt>
                <c:pt idx="955">
                  <c:v>0.93406046271196685</c:v>
                </c:pt>
                <c:pt idx="956">
                  <c:v>0.93392079502626857</c:v>
                </c:pt>
                <c:pt idx="957">
                  <c:v>0.93378114372467114</c:v>
                </c:pt>
                <c:pt idx="958">
                  <c:v>0.93364150885307085</c:v>
                </c:pt>
                <c:pt idx="959">
                  <c:v>0.93350189045684473</c:v>
                </c:pt>
                <c:pt idx="960">
                  <c:v>0.93336228858085657</c:v>
                </c:pt>
                <c:pt idx="961">
                  <c:v>0.93322270326946166</c:v>
                </c:pt>
                <c:pt idx="962">
                  <c:v>0.93308313456651293</c:v>
                </c:pt>
                <c:pt idx="963">
                  <c:v>0.93294358251536513</c:v>
                </c:pt>
                <c:pt idx="964">
                  <c:v>0.93280404715888199</c:v>
                </c:pt>
                <c:pt idx="965">
                  <c:v>0.93266452853943904</c:v>
                </c:pt>
                <c:pt idx="966">
                  <c:v>0.93252502669893067</c:v>
                </c:pt>
                <c:pt idx="967">
                  <c:v>0.93238554167877463</c:v>
                </c:pt>
                <c:pt idx="968">
                  <c:v>0.93224607351991684</c:v>
                </c:pt>
                <c:pt idx="969">
                  <c:v>0.93210662226283658</c:v>
                </c:pt>
                <c:pt idx="970">
                  <c:v>0.93196718794755151</c:v>
                </c:pt>
                <c:pt idx="971">
                  <c:v>0.93182777061362287</c:v>
                </c:pt>
                <c:pt idx="972">
                  <c:v>0.93168837030015916</c:v>
                </c:pt>
                <c:pt idx="973">
                  <c:v>0.93154898704582245</c:v>
                </c:pt>
                <c:pt idx="974">
                  <c:v>0.93140962088883172</c:v>
                </c:pt>
                <c:pt idx="975">
                  <c:v>0.9312702718669692</c:v>
                </c:pt>
                <c:pt idx="976">
                  <c:v>0.93113094001758334</c:v>
                </c:pt>
                <c:pt idx="977">
                  <c:v>0.93099162537759383</c:v>
                </c:pt>
                <c:pt idx="978">
                  <c:v>0.93085232798349737</c:v>
                </c:pt>
                <c:pt idx="979">
                  <c:v>0.93071304787137066</c:v>
                </c:pt>
                <c:pt idx="980">
                  <c:v>0.93057378507687538</c:v>
                </c:pt>
                <c:pt idx="981">
                  <c:v>0.93043453963526235</c:v>
                </c:pt>
                <c:pt idx="982">
                  <c:v>0.93029531158137702</c:v>
                </c:pt>
                <c:pt idx="983">
                  <c:v>0.93015610094966206</c:v>
                </c:pt>
                <c:pt idx="984">
                  <c:v>0.93001690777416324</c:v>
                </c:pt>
                <c:pt idx="985">
                  <c:v>0.92987773208853186</c:v>
                </c:pt>
                <c:pt idx="986">
                  <c:v>0.92973857392603088</c:v>
                </c:pt>
                <c:pt idx="987">
                  <c:v>0.92959943331953754</c:v>
                </c:pt>
                <c:pt idx="988">
                  <c:v>0.92946031030154852</c:v>
                </c:pt>
                <c:pt idx="989">
                  <c:v>0.92932120490418324</c:v>
                </c:pt>
                <c:pt idx="990">
                  <c:v>0.92918211715918786</c:v>
                </c:pt>
                <c:pt idx="991">
                  <c:v>0.92904304709793961</c:v>
                </c:pt>
                <c:pt idx="992">
                  <c:v>0.92890399475145102</c:v>
                </c:pt>
                <c:pt idx="993">
                  <c:v>0.92876496015037269</c:v>
                </c:pt>
                <c:pt idx="994">
                  <c:v>0.92862594332499793</c:v>
                </c:pt>
                <c:pt idx="995">
                  <c:v>0.92848694430526679</c:v>
                </c:pt>
                <c:pt idx="996">
                  <c:v>0.92834796312076917</c:v>
                </c:pt>
                <c:pt idx="997">
                  <c:v>0.92820899980074845</c:v>
                </c:pt>
                <c:pt idx="998">
                  <c:v>0.92807005437410606</c:v>
                </c:pt>
                <c:pt idx="999">
                  <c:v>0.92793112686940438</c:v>
                </c:pt>
                <c:pt idx="1000">
                  <c:v>0.92779221731487027</c:v>
                </c:pt>
                <c:pt idx="1001">
                  <c:v>0.92765332573839887</c:v>
                </c:pt>
                <c:pt idx="1002">
                  <c:v>0.92751445216755724</c:v>
                </c:pt>
                <c:pt idx="1003">
                  <c:v>0.92737559662958802</c:v>
                </c:pt>
                <c:pt idx="1004">
                  <c:v>0.92723675915141202</c:v>
                </c:pt>
                <c:pt idx="1005">
                  <c:v>0.92709793975963239</c:v>
                </c:pt>
                <c:pt idx="1006">
                  <c:v>0.92695913848053768</c:v>
                </c:pt>
                <c:pt idx="1007">
                  <c:v>0.92682035534010576</c:v>
                </c:pt>
                <c:pt idx="1008">
                  <c:v>0.92668159036400577</c:v>
                </c:pt>
                <c:pt idx="1009">
                  <c:v>0.9265428435776033</c:v>
                </c:pt>
                <c:pt idx="1010">
                  <c:v>0.9264041150059612</c:v>
                </c:pt>
                <c:pt idx="1011">
                  <c:v>0.92626540467384577</c:v>
                </c:pt>
                <c:pt idx="1012">
                  <c:v>0.92612671260572699</c:v>
                </c:pt>
                <c:pt idx="1013">
                  <c:v>0.92598803882578373</c:v>
                </c:pt>
                <c:pt idx="1014">
                  <c:v>0.92584938335790523</c:v>
                </c:pt>
                <c:pt idx="1015">
                  <c:v>0.92571074622569616</c:v>
                </c:pt>
                <c:pt idx="1016">
                  <c:v>0.92557212745247797</c:v>
                </c:pt>
                <c:pt idx="1017">
                  <c:v>0.92543352706129178</c:v>
                </c:pt>
                <c:pt idx="1018">
                  <c:v>0.92529494507490284</c:v>
                </c:pt>
                <c:pt idx="1019">
                  <c:v>0.92515638151580259</c:v>
                </c:pt>
                <c:pt idx="1020">
                  <c:v>0.92501783640621138</c:v>
                </c:pt>
                <c:pt idx="1021">
                  <c:v>0.92487930976808119</c:v>
                </c:pt>
                <c:pt idx="1022">
                  <c:v>0.92474080162309957</c:v>
                </c:pt>
                <c:pt idx="1023">
                  <c:v>0.92460231199269105</c:v>
                </c:pt>
                <c:pt idx="1024">
                  <c:v>0.92446384089802103</c:v>
                </c:pt>
                <c:pt idx="1025">
                  <c:v>0.92432538835999789</c:v>
                </c:pt>
                <c:pt idx="1026">
                  <c:v>0.92418695439927612</c:v>
                </c:pt>
                <c:pt idx="1027">
                  <c:v>0.92404853903625872</c:v>
                </c:pt>
                <c:pt idx="1028">
                  <c:v>0.92391014229110002</c:v>
                </c:pt>
                <c:pt idx="1029">
                  <c:v>0.92377176418370788</c:v>
                </c:pt>
                <c:pt idx="1030">
                  <c:v>0.92363340473374733</c:v>
                </c:pt>
                <c:pt idx="1031">
                  <c:v>0.92349506396064218</c:v>
                </c:pt>
                <c:pt idx="1032">
                  <c:v>0.92335674188357786</c:v>
                </c:pt>
                <c:pt idx="1033">
                  <c:v>0.92321843852150431</c:v>
                </c:pt>
                <c:pt idx="1034">
                  <c:v>0.92308015389313758</c:v>
                </c:pt>
                <c:pt idx="1035">
                  <c:v>0.92294188801696397</c:v>
                </c:pt>
                <c:pt idx="1036">
                  <c:v>0.92280364091124012</c:v>
                </c:pt>
                <c:pt idx="1037">
                  <c:v>0.92266541259399759</c:v>
                </c:pt>
                <c:pt idx="1038">
                  <c:v>0.92252720308304403</c:v>
                </c:pt>
                <c:pt idx="1039">
                  <c:v>0.92238901239596627</c:v>
                </c:pt>
                <c:pt idx="1040">
                  <c:v>0.92225084055013185</c:v>
                </c:pt>
                <c:pt idx="1041">
                  <c:v>0.92211268756269216</c:v>
                </c:pt>
                <c:pt idx="1042">
                  <c:v>0.92197455345058432</c:v>
                </c:pt>
                <c:pt idx="1043">
                  <c:v>0.92183643823053341</c:v>
                </c:pt>
                <c:pt idx="1044">
                  <c:v>0.9216983419190552</c:v>
                </c:pt>
                <c:pt idx="1045">
                  <c:v>0.9215602645324571</c:v>
                </c:pt>
                <c:pt idx="1046">
                  <c:v>0.92142220608684233</c:v>
                </c:pt>
                <c:pt idx="1047">
                  <c:v>0.92128416659811063</c:v>
                </c:pt>
                <c:pt idx="1048">
                  <c:v>0.92114614608196066</c:v>
                </c:pt>
                <c:pt idx="1049">
                  <c:v>0.92100814455389202</c:v>
                </c:pt>
                <c:pt idx="1050">
                  <c:v>0.92087016202920902</c:v>
                </c:pt>
                <c:pt idx="1051">
                  <c:v>0.92073219852301957</c:v>
                </c:pt>
                <c:pt idx="1052">
                  <c:v>0.92059425405024031</c:v>
                </c:pt>
                <c:pt idx="1053">
                  <c:v>0.92045632862559701</c:v>
                </c:pt>
                <c:pt idx="1054">
                  <c:v>0.9203184222636267</c:v>
                </c:pt>
                <c:pt idx="1055">
                  <c:v>0.92018053497868069</c:v>
                </c:pt>
                <c:pt idx="1056">
                  <c:v>0.92004266678492497</c:v>
                </c:pt>
                <c:pt idx="1057">
                  <c:v>0.91990481769634358</c:v>
                </c:pt>
                <c:pt idx="1058">
                  <c:v>0.91976698772674015</c:v>
                </c:pt>
                <c:pt idx="1059">
                  <c:v>0.91962917688973889</c:v>
                </c:pt>
                <c:pt idx="1060">
                  <c:v>0.91949138519878826</c:v>
                </c:pt>
                <c:pt idx="1061">
                  <c:v>0.91935361266716087</c:v>
                </c:pt>
                <c:pt idx="1062">
                  <c:v>0.9192158593079568</c:v>
                </c:pt>
                <c:pt idx="1063">
                  <c:v>0.91907812513410503</c:v>
                </c:pt>
                <c:pt idx="1064">
                  <c:v>0.91894041015836503</c:v>
                </c:pt>
                <c:pt idx="1065">
                  <c:v>0.91880271439332883</c:v>
                </c:pt>
                <c:pt idx="1066">
                  <c:v>0.91866503785142217</c:v>
                </c:pt>
                <c:pt idx="1067">
                  <c:v>0.91852738054490757</c:v>
                </c:pt>
                <c:pt idx="1068">
                  <c:v>0.91838974248588467</c:v>
                </c:pt>
                <c:pt idx="1069">
                  <c:v>0.91825212368629283</c:v>
                </c:pt>
                <c:pt idx="1070">
                  <c:v>0.91811452415791228</c:v>
                </c:pt>
                <c:pt idx="1071">
                  <c:v>0.91797694391236673</c:v>
                </c:pt>
                <c:pt idx="1072">
                  <c:v>0.91783938296112322</c:v>
                </c:pt>
                <c:pt idx="1073">
                  <c:v>0.91770184131549648</c:v>
                </c:pt>
                <c:pt idx="1074">
                  <c:v>0.91756431898664748</c:v>
                </c:pt>
                <c:pt idx="1075">
                  <c:v>0.91742681598558784</c:v>
                </c:pt>
                <c:pt idx="1076">
                  <c:v>0.91728933232317933</c:v>
                </c:pt>
                <c:pt idx="1077">
                  <c:v>0.91715186801013715</c:v>
                </c:pt>
                <c:pt idx="1078">
                  <c:v>0.91701442305702974</c:v>
                </c:pt>
                <c:pt idx="1079">
                  <c:v>0.91687699747428197</c:v>
                </c:pt>
                <c:pt idx="1080">
                  <c:v>0.9167395912721753</c:v>
                </c:pt>
                <c:pt idx="1081">
                  <c:v>0.91660220446085094</c:v>
                </c:pt>
                <c:pt idx="1082">
                  <c:v>0.91646483705030912</c:v>
                </c:pt>
                <c:pt idx="1083">
                  <c:v>0.91632748905041284</c:v>
                </c:pt>
                <c:pt idx="1084">
                  <c:v>0.91619016047088775</c:v>
                </c:pt>
                <c:pt idx="1085">
                  <c:v>0.9160528513213243</c:v>
                </c:pt>
                <c:pt idx="1086">
                  <c:v>0.91591556161117915</c:v>
                </c:pt>
                <c:pt idx="1087">
                  <c:v>0.91577829134977651</c:v>
                </c:pt>
                <c:pt idx="1088">
                  <c:v>0.91564104054630935</c:v>
                </c:pt>
                <c:pt idx="1089">
                  <c:v>0.91550380920984109</c:v>
                </c:pt>
                <c:pt idx="1090">
                  <c:v>0.9153665973493067</c:v>
                </c:pt>
                <c:pt idx="1091">
                  <c:v>0.91522940497351457</c:v>
                </c:pt>
                <c:pt idx="1092">
                  <c:v>0.91509223209114732</c:v>
                </c:pt>
                <c:pt idx="1093">
                  <c:v>0.9149550787107632</c:v>
                </c:pt>
                <c:pt idx="1094">
                  <c:v>0.91481794484079737</c:v>
                </c:pt>
                <c:pt idx="1095">
                  <c:v>0.91468083048956439</c:v>
                </c:pt>
                <c:pt idx="1096">
                  <c:v>0.91454373566525715</c:v>
                </c:pt>
                <c:pt idx="1097">
                  <c:v>0.9144066603759502</c:v>
                </c:pt>
                <c:pt idx="1098">
                  <c:v>0.9142696046296005</c:v>
                </c:pt>
                <c:pt idx="1099">
                  <c:v>0.91413256843404789</c:v>
                </c:pt>
                <c:pt idx="1100">
                  <c:v>0.91399555179701786</c:v>
                </c:pt>
                <c:pt idx="1101">
                  <c:v>0.91385855472612054</c:v>
                </c:pt>
                <c:pt idx="1102">
                  <c:v>0.91372157722885416</c:v>
                </c:pt>
                <c:pt idx="1103">
                  <c:v>0.91358461931260526</c:v>
                </c:pt>
                <c:pt idx="1104">
                  <c:v>0.91344768098464935</c:v>
                </c:pt>
                <c:pt idx="1105">
                  <c:v>0.91331076225215369</c:v>
                </c:pt>
                <c:pt idx="1106">
                  <c:v>0.91317386312217608</c:v>
                </c:pt>
                <c:pt idx="1107">
                  <c:v>0.91303698360166852</c:v>
                </c:pt>
                <c:pt idx="1108">
                  <c:v>0.91290012369747642</c:v>
                </c:pt>
                <c:pt idx="1109">
                  <c:v>0.91276328341634105</c:v>
                </c:pt>
                <c:pt idx="1110">
                  <c:v>0.91262646276489956</c:v>
                </c:pt>
                <c:pt idx="1111">
                  <c:v>0.91248966174968682</c:v>
                </c:pt>
                <c:pt idx="1112">
                  <c:v>0.91235288037713669</c:v>
                </c:pt>
                <c:pt idx="1113">
                  <c:v>0.91221611865358221</c:v>
                </c:pt>
                <c:pt idx="1114">
                  <c:v>0.91207937658525717</c:v>
                </c:pt>
                <c:pt idx="1115">
                  <c:v>0.91194265417829723</c:v>
                </c:pt>
                <c:pt idx="1116">
                  <c:v>0.91180595143874144</c:v>
                </c:pt>
                <c:pt idx="1117">
                  <c:v>0.91166926837253204</c:v>
                </c:pt>
                <c:pt idx="1118">
                  <c:v>0.91153260498551636</c:v>
                </c:pt>
                <c:pt idx="1119">
                  <c:v>0.91139596128344791</c:v>
                </c:pt>
                <c:pt idx="1120">
                  <c:v>0.91125933727198671</c:v>
                </c:pt>
                <c:pt idx="1121">
                  <c:v>0.91112273295670099</c:v>
                </c:pt>
                <c:pt idx="1122">
                  <c:v>0.91098614834306768</c:v>
                </c:pt>
                <c:pt idx="1123">
                  <c:v>0.91084958343647404</c:v>
                </c:pt>
                <c:pt idx="1124">
                  <c:v>0.9107130382422175</c:v>
                </c:pt>
                <c:pt idx="1125">
                  <c:v>0.91057651276550744</c:v>
                </c:pt>
                <c:pt idx="1126">
                  <c:v>0.91044000701146632</c:v>
                </c:pt>
                <c:pt idx="1127">
                  <c:v>0.91030352098513001</c:v>
                </c:pt>
                <c:pt idx="1128">
                  <c:v>0.91016705469144876</c:v>
                </c:pt>
                <c:pt idx="1129">
                  <c:v>0.91003060813528847</c:v>
                </c:pt>
                <c:pt idx="1130">
                  <c:v>0.90989418132143152</c:v>
                </c:pt>
                <c:pt idx="1131">
                  <c:v>0.90975777425457716</c:v>
                </c:pt>
                <c:pt idx="1132">
                  <c:v>0.90962138693934325</c:v>
                </c:pt>
                <c:pt idx="1133">
                  <c:v>0.90948501938026638</c:v>
                </c:pt>
                <c:pt idx="1134">
                  <c:v>0.9093486715818031</c:v>
                </c:pt>
                <c:pt idx="1135">
                  <c:v>0.9092123435483308</c:v>
                </c:pt>
                <c:pt idx="1136">
                  <c:v>0.90907603528414793</c:v>
                </c:pt>
                <c:pt idx="1137">
                  <c:v>0.90893974679347633</c:v>
                </c:pt>
                <c:pt idx="1138">
                  <c:v>0.90880347808046014</c:v>
                </c:pt>
                <c:pt idx="1139">
                  <c:v>0.90866722914916798</c:v>
                </c:pt>
                <c:pt idx="1140">
                  <c:v>0.90853100000359333</c:v>
                </c:pt>
                <c:pt idx="1141">
                  <c:v>0.90839479064765505</c:v>
                </c:pt>
                <c:pt idx="1142">
                  <c:v>0.90825860108519885</c:v>
                </c:pt>
                <c:pt idx="1143">
                  <c:v>0.9081224313199977</c:v>
                </c:pt>
                <c:pt idx="1144">
                  <c:v>0.90798628135575199</c:v>
                </c:pt>
                <c:pt idx="1145">
                  <c:v>0.90785015119609169</c:v>
                </c:pt>
                <c:pt idx="1146">
                  <c:v>0.90771404084457541</c:v>
                </c:pt>
                <c:pt idx="1147">
                  <c:v>0.90757795030469324</c:v>
                </c:pt>
                <c:pt idx="1148">
                  <c:v>0.90744187957986522</c:v>
                </c:pt>
                <c:pt idx="1149">
                  <c:v>0.90730582867344356</c:v>
                </c:pt>
                <c:pt idx="1150">
                  <c:v>0.90716979758871297</c:v>
                </c:pt>
                <c:pt idx="1151">
                  <c:v>0.90703378632889187</c:v>
                </c:pt>
                <c:pt idx="1152">
                  <c:v>0.90689779489713163</c:v>
                </c:pt>
                <c:pt idx="1153">
                  <c:v>0.90676182329651889</c:v>
                </c:pt>
                <c:pt idx="1154">
                  <c:v>0.9066258715300759</c:v>
                </c:pt>
                <c:pt idx="1155">
                  <c:v>0.90648993960075996</c:v>
                </c:pt>
                <c:pt idx="1156">
                  <c:v>0.90635402751146599</c:v>
                </c:pt>
                <c:pt idx="1157">
                  <c:v>0.90621813526502604</c:v>
                </c:pt>
                <c:pt idx="1158">
                  <c:v>0.9060822628642099</c:v>
                </c:pt>
                <c:pt idx="1159">
                  <c:v>0.90594641031172629</c:v>
                </c:pt>
                <c:pt idx="1160">
                  <c:v>0.90581057761022354</c:v>
                </c:pt>
                <c:pt idx="1161">
                  <c:v>0.90567476476228981</c:v>
                </c:pt>
                <c:pt idx="1162">
                  <c:v>0.90553897177045362</c:v>
                </c:pt>
                <c:pt idx="1163">
                  <c:v>0.90540319863718521</c:v>
                </c:pt>
                <c:pt idx="1164">
                  <c:v>0.90526744536489645</c:v>
                </c:pt>
                <c:pt idx="1165">
                  <c:v>0.905131711955942</c:v>
                </c:pt>
                <c:pt idx="1166">
                  <c:v>0.90499599841261902</c:v>
                </c:pt>
                <c:pt idx="1167">
                  <c:v>0.90486030473716961</c:v>
                </c:pt>
                <c:pt idx="1168">
                  <c:v>0.90472463093177913</c:v>
                </c:pt>
                <c:pt idx="1169">
                  <c:v>0.90458897699857843</c:v>
                </c:pt>
                <c:pt idx="1170">
                  <c:v>0.90445334293964375</c:v>
                </c:pt>
                <c:pt idx="1171">
                  <c:v>0.90431772875699734</c:v>
                </c:pt>
                <c:pt idx="1172">
                  <c:v>0.90418213445260842</c:v>
                </c:pt>
                <c:pt idx="1173">
                  <c:v>0.90404656002839301</c:v>
                </c:pt>
                <c:pt idx="1174">
                  <c:v>0.90391100548621561</c:v>
                </c:pt>
                <c:pt idx="1175">
                  <c:v>0.90377547082788867</c:v>
                </c:pt>
                <c:pt idx="1176">
                  <c:v>0.90363995605517355</c:v>
                </c:pt>
                <c:pt idx="1177">
                  <c:v>0.90350446116978134</c:v>
                </c:pt>
                <c:pt idx="1178">
                  <c:v>0.90336898617337291</c:v>
                </c:pt>
                <c:pt idx="1179">
                  <c:v>0.90323353106755988</c:v>
                </c:pt>
                <c:pt idx="1180">
                  <c:v>0.90309809585390488</c:v>
                </c:pt>
                <c:pt idx="1181">
                  <c:v>0.90296268053392192</c:v>
                </c:pt>
                <c:pt idx="1182">
                  <c:v>0.90282728510907762</c:v>
                </c:pt>
                <c:pt idx="1183">
                  <c:v>0.90269190958079104</c:v>
                </c:pt>
                <c:pt idx="1184">
                  <c:v>0.90255655395043399</c:v>
                </c:pt>
                <c:pt idx="1185">
                  <c:v>0.90242121821933241</c:v>
                </c:pt>
                <c:pt idx="1186">
                  <c:v>0.90228590238876616</c:v>
                </c:pt>
                <c:pt idx="1187">
                  <c:v>0.90215060645996992</c:v>
                </c:pt>
                <c:pt idx="1188">
                  <c:v>0.90201533043413318</c:v>
                </c:pt>
                <c:pt idx="1189">
                  <c:v>0.90188007431240147</c:v>
                </c:pt>
                <c:pt idx="1190">
                  <c:v>0.90174483809587591</c:v>
                </c:pt>
                <c:pt idx="1191">
                  <c:v>0.90160962178561432</c:v>
                </c:pt>
                <c:pt idx="1192">
                  <c:v>0.90147442538263167</c:v>
                </c:pt>
                <c:pt idx="1193">
                  <c:v>0.9013392488879004</c:v>
                </c:pt>
                <c:pt idx="1194">
                  <c:v>0.90120409230235077</c:v>
                </c:pt>
                <c:pt idx="1195">
                  <c:v>0.90106895562687139</c:v>
                </c:pt>
                <c:pt idx="1196">
                  <c:v>0.9009338388623096</c:v>
                </c:pt>
                <c:pt idx="1197">
                  <c:v>0.9007987420094723</c:v>
                </c:pt>
                <c:pt idx="1198">
                  <c:v>0.90066366506912576</c:v>
                </c:pt>
                <c:pt idx="1199">
                  <c:v>0.90052860804199686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F-462B-9D33-EF3AFEA16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149040"/>
        <c:axId val="387151920"/>
      </c:lineChart>
      <c:catAx>
        <c:axId val="3871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51920"/>
        <c:crosses val="autoZero"/>
        <c:auto val="1"/>
        <c:lblAlgn val="ctr"/>
        <c:lblOffset val="100"/>
        <c:noMultiLvlLbl val="0"/>
      </c:catAx>
      <c:valAx>
        <c:axId val="3871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PAR!$AM$2:$AM$1201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F-4C57-BECE-0C047F633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70480"/>
        <c:axId val="50498448"/>
      </c:lineChart>
      <c:catAx>
        <c:axId val="1614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448"/>
        <c:crosses val="autoZero"/>
        <c:auto val="1"/>
        <c:lblAlgn val="ctr"/>
        <c:lblOffset val="100"/>
        <c:noMultiLvlLbl val="0"/>
      </c:catAx>
      <c:valAx>
        <c:axId val="504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PP1-DIA Diatoms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'PP TPC Kang.'!$M$9:$M$1208</c:f>
              <c:strCache>
                <c:ptCount val="1200"/>
                <c:pt idx="0">
                  <c:v>env val (T)</c:v>
                </c:pt>
                <c:pt idx="1">
                  <c:v>0</c:v>
                </c:pt>
                <c:pt idx="2">
                  <c:v>0.025</c:v>
                </c:pt>
                <c:pt idx="3">
                  <c:v>0.050</c:v>
                </c:pt>
                <c:pt idx="4">
                  <c:v>0.075</c:v>
                </c:pt>
                <c:pt idx="5">
                  <c:v>0.100</c:v>
                </c:pt>
                <c:pt idx="6">
                  <c:v>0.125</c:v>
                </c:pt>
                <c:pt idx="7">
                  <c:v>0.150</c:v>
                </c:pt>
                <c:pt idx="8">
                  <c:v>0.175</c:v>
                </c:pt>
                <c:pt idx="9">
                  <c:v>0.200</c:v>
                </c:pt>
                <c:pt idx="10">
                  <c:v>0.225</c:v>
                </c:pt>
                <c:pt idx="11">
                  <c:v>0.250</c:v>
                </c:pt>
                <c:pt idx="12">
                  <c:v>0.275</c:v>
                </c:pt>
                <c:pt idx="13">
                  <c:v>0.300</c:v>
                </c:pt>
                <c:pt idx="14">
                  <c:v>0.325</c:v>
                </c:pt>
                <c:pt idx="15">
                  <c:v>0.350</c:v>
                </c:pt>
                <c:pt idx="16">
                  <c:v>0.375</c:v>
                </c:pt>
                <c:pt idx="17">
                  <c:v>0.400</c:v>
                </c:pt>
                <c:pt idx="18">
                  <c:v>0.425</c:v>
                </c:pt>
                <c:pt idx="19">
                  <c:v>0.450</c:v>
                </c:pt>
                <c:pt idx="20">
                  <c:v>0.475</c:v>
                </c:pt>
                <c:pt idx="21">
                  <c:v>0.500</c:v>
                </c:pt>
                <c:pt idx="22">
                  <c:v>0.525</c:v>
                </c:pt>
                <c:pt idx="23">
                  <c:v>0.550</c:v>
                </c:pt>
                <c:pt idx="24">
                  <c:v>0.575</c:v>
                </c:pt>
                <c:pt idx="25">
                  <c:v>0.600</c:v>
                </c:pt>
                <c:pt idx="26">
                  <c:v>0.625</c:v>
                </c:pt>
                <c:pt idx="27">
                  <c:v>0.650</c:v>
                </c:pt>
                <c:pt idx="28">
                  <c:v>0.675</c:v>
                </c:pt>
                <c:pt idx="29">
                  <c:v>0.700</c:v>
                </c:pt>
                <c:pt idx="30">
                  <c:v>0.725</c:v>
                </c:pt>
                <c:pt idx="31">
                  <c:v>0.750</c:v>
                </c:pt>
                <c:pt idx="32">
                  <c:v>0.775</c:v>
                </c:pt>
                <c:pt idx="33">
                  <c:v>0.800</c:v>
                </c:pt>
                <c:pt idx="34">
                  <c:v>0.825</c:v>
                </c:pt>
                <c:pt idx="35">
                  <c:v>0.850</c:v>
                </c:pt>
                <c:pt idx="36">
                  <c:v>0.875</c:v>
                </c:pt>
                <c:pt idx="37">
                  <c:v>0.900</c:v>
                </c:pt>
                <c:pt idx="38">
                  <c:v>0.925</c:v>
                </c:pt>
                <c:pt idx="39">
                  <c:v>0.950</c:v>
                </c:pt>
                <c:pt idx="40">
                  <c:v>0.975</c:v>
                </c:pt>
                <c:pt idx="41">
                  <c:v>1.000</c:v>
                </c:pt>
                <c:pt idx="42">
                  <c:v>1.025</c:v>
                </c:pt>
                <c:pt idx="43">
                  <c:v>1.050</c:v>
                </c:pt>
                <c:pt idx="44">
                  <c:v>1.075</c:v>
                </c:pt>
                <c:pt idx="45">
                  <c:v>1.100</c:v>
                </c:pt>
                <c:pt idx="46">
                  <c:v>1.125</c:v>
                </c:pt>
                <c:pt idx="47">
                  <c:v>1.150</c:v>
                </c:pt>
                <c:pt idx="48">
                  <c:v>1.175</c:v>
                </c:pt>
                <c:pt idx="49">
                  <c:v>1.200</c:v>
                </c:pt>
                <c:pt idx="50">
                  <c:v>1.225</c:v>
                </c:pt>
                <c:pt idx="51">
                  <c:v>1.250</c:v>
                </c:pt>
                <c:pt idx="52">
                  <c:v>1.275</c:v>
                </c:pt>
                <c:pt idx="53">
                  <c:v>1.300</c:v>
                </c:pt>
                <c:pt idx="54">
                  <c:v>1.325</c:v>
                </c:pt>
                <c:pt idx="55">
                  <c:v>1.350</c:v>
                </c:pt>
                <c:pt idx="56">
                  <c:v>1.375</c:v>
                </c:pt>
                <c:pt idx="57">
                  <c:v>1.400</c:v>
                </c:pt>
                <c:pt idx="58">
                  <c:v>1.425</c:v>
                </c:pt>
                <c:pt idx="59">
                  <c:v>1.450</c:v>
                </c:pt>
                <c:pt idx="60">
                  <c:v>1.475</c:v>
                </c:pt>
                <c:pt idx="61">
                  <c:v>1.500</c:v>
                </c:pt>
                <c:pt idx="62">
                  <c:v>1.525</c:v>
                </c:pt>
                <c:pt idx="63">
                  <c:v>1.550</c:v>
                </c:pt>
                <c:pt idx="64">
                  <c:v>1.575</c:v>
                </c:pt>
                <c:pt idx="65">
                  <c:v>1.600</c:v>
                </c:pt>
                <c:pt idx="66">
                  <c:v>1.625</c:v>
                </c:pt>
                <c:pt idx="67">
                  <c:v>1.650</c:v>
                </c:pt>
                <c:pt idx="68">
                  <c:v>1.675</c:v>
                </c:pt>
                <c:pt idx="69">
                  <c:v>1.700</c:v>
                </c:pt>
                <c:pt idx="70">
                  <c:v>1.725</c:v>
                </c:pt>
                <c:pt idx="71">
                  <c:v>1.750</c:v>
                </c:pt>
                <c:pt idx="72">
                  <c:v>1.775</c:v>
                </c:pt>
                <c:pt idx="73">
                  <c:v>1.800</c:v>
                </c:pt>
                <c:pt idx="74">
                  <c:v>1.825</c:v>
                </c:pt>
                <c:pt idx="75">
                  <c:v>1.850</c:v>
                </c:pt>
                <c:pt idx="76">
                  <c:v>1.875</c:v>
                </c:pt>
                <c:pt idx="77">
                  <c:v>1.900</c:v>
                </c:pt>
                <c:pt idx="78">
                  <c:v>1.925</c:v>
                </c:pt>
                <c:pt idx="79">
                  <c:v>1.950</c:v>
                </c:pt>
                <c:pt idx="80">
                  <c:v>1.975</c:v>
                </c:pt>
                <c:pt idx="81">
                  <c:v>2.000</c:v>
                </c:pt>
                <c:pt idx="82">
                  <c:v>2.025</c:v>
                </c:pt>
                <c:pt idx="83">
                  <c:v>2.050</c:v>
                </c:pt>
                <c:pt idx="84">
                  <c:v>2.075</c:v>
                </c:pt>
                <c:pt idx="85">
                  <c:v>2.100</c:v>
                </c:pt>
                <c:pt idx="86">
                  <c:v>2.125</c:v>
                </c:pt>
                <c:pt idx="87">
                  <c:v>2.150</c:v>
                </c:pt>
                <c:pt idx="88">
                  <c:v>2.175</c:v>
                </c:pt>
                <c:pt idx="89">
                  <c:v>2.200</c:v>
                </c:pt>
                <c:pt idx="90">
                  <c:v>2.225</c:v>
                </c:pt>
                <c:pt idx="91">
                  <c:v>2.250</c:v>
                </c:pt>
                <c:pt idx="92">
                  <c:v>2.275</c:v>
                </c:pt>
                <c:pt idx="93">
                  <c:v>2.300</c:v>
                </c:pt>
                <c:pt idx="94">
                  <c:v>2.325</c:v>
                </c:pt>
                <c:pt idx="95">
                  <c:v>2.350</c:v>
                </c:pt>
                <c:pt idx="96">
                  <c:v>2.375</c:v>
                </c:pt>
                <c:pt idx="97">
                  <c:v>2.400</c:v>
                </c:pt>
                <c:pt idx="98">
                  <c:v>2.425</c:v>
                </c:pt>
                <c:pt idx="99">
                  <c:v>2.450</c:v>
                </c:pt>
                <c:pt idx="100">
                  <c:v>2.475</c:v>
                </c:pt>
                <c:pt idx="101">
                  <c:v>2.500</c:v>
                </c:pt>
                <c:pt idx="102">
                  <c:v>2.525</c:v>
                </c:pt>
                <c:pt idx="103">
                  <c:v>2.550</c:v>
                </c:pt>
                <c:pt idx="104">
                  <c:v>2.575</c:v>
                </c:pt>
                <c:pt idx="105">
                  <c:v>2.600</c:v>
                </c:pt>
                <c:pt idx="106">
                  <c:v>2.625</c:v>
                </c:pt>
                <c:pt idx="107">
                  <c:v>2.650</c:v>
                </c:pt>
                <c:pt idx="108">
                  <c:v>2.675</c:v>
                </c:pt>
                <c:pt idx="109">
                  <c:v>2.700</c:v>
                </c:pt>
                <c:pt idx="110">
                  <c:v>2.725</c:v>
                </c:pt>
                <c:pt idx="111">
                  <c:v>2.750</c:v>
                </c:pt>
                <c:pt idx="112">
                  <c:v>2.775</c:v>
                </c:pt>
                <c:pt idx="113">
                  <c:v>2.800</c:v>
                </c:pt>
                <c:pt idx="114">
                  <c:v>2.825</c:v>
                </c:pt>
                <c:pt idx="115">
                  <c:v>2.850</c:v>
                </c:pt>
                <c:pt idx="116">
                  <c:v>2.875</c:v>
                </c:pt>
                <c:pt idx="117">
                  <c:v>2.900</c:v>
                </c:pt>
                <c:pt idx="118">
                  <c:v>2.925</c:v>
                </c:pt>
                <c:pt idx="119">
                  <c:v>2.950</c:v>
                </c:pt>
                <c:pt idx="120">
                  <c:v>2.975</c:v>
                </c:pt>
                <c:pt idx="121">
                  <c:v>3.000</c:v>
                </c:pt>
                <c:pt idx="122">
                  <c:v>3.025</c:v>
                </c:pt>
                <c:pt idx="123">
                  <c:v>3.050</c:v>
                </c:pt>
                <c:pt idx="124">
                  <c:v>3.075</c:v>
                </c:pt>
                <c:pt idx="125">
                  <c:v>3.100</c:v>
                </c:pt>
                <c:pt idx="126">
                  <c:v>3.125</c:v>
                </c:pt>
                <c:pt idx="127">
                  <c:v>3.150</c:v>
                </c:pt>
                <c:pt idx="128">
                  <c:v>3.175</c:v>
                </c:pt>
                <c:pt idx="129">
                  <c:v>3.200</c:v>
                </c:pt>
                <c:pt idx="130">
                  <c:v>3.225</c:v>
                </c:pt>
                <c:pt idx="131">
                  <c:v>3.250</c:v>
                </c:pt>
                <c:pt idx="132">
                  <c:v>3.275</c:v>
                </c:pt>
                <c:pt idx="133">
                  <c:v>3.300</c:v>
                </c:pt>
                <c:pt idx="134">
                  <c:v>3.325</c:v>
                </c:pt>
                <c:pt idx="135">
                  <c:v>3.350</c:v>
                </c:pt>
                <c:pt idx="136">
                  <c:v>3.375</c:v>
                </c:pt>
                <c:pt idx="137">
                  <c:v>3.400</c:v>
                </c:pt>
                <c:pt idx="138">
                  <c:v>3.425</c:v>
                </c:pt>
                <c:pt idx="139">
                  <c:v>3.450</c:v>
                </c:pt>
                <c:pt idx="140">
                  <c:v>3.475</c:v>
                </c:pt>
                <c:pt idx="141">
                  <c:v>3.500</c:v>
                </c:pt>
                <c:pt idx="142">
                  <c:v>3.525</c:v>
                </c:pt>
                <c:pt idx="143">
                  <c:v>3.550</c:v>
                </c:pt>
                <c:pt idx="144">
                  <c:v>3.575</c:v>
                </c:pt>
                <c:pt idx="145">
                  <c:v>3.600</c:v>
                </c:pt>
                <c:pt idx="146">
                  <c:v>3.625</c:v>
                </c:pt>
                <c:pt idx="147">
                  <c:v>3.650</c:v>
                </c:pt>
                <c:pt idx="148">
                  <c:v>3.675</c:v>
                </c:pt>
                <c:pt idx="149">
                  <c:v>3.700</c:v>
                </c:pt>
                <c:pt idx="150">
                  <c:v>3.725</c:v>
                </c:pt>
                <c:pt idx="151">
                  <c:v>3.750</c:v>
                </c:pt>
                <c:pt idx="152">
                  <c:v>3.775</c:v>
                </c:pt>
                <c:pt idx="153">
                  <c:v>3.800</c:v>
                </c:pt>
                <c:pt idx="154">
                  <c:v>3.825</c:v>
                </c:pt>
                <c:pt idx="155">
                  <c:v>3.850</c:v>
                </c:pt>
                <c:pt idx="156">
                  <c:v>3.875</c:v>
                </c:pt>
                <c:pt idx="157">
                  <c:v>3.900</c:v>
                </c:pt>
                <c:pt idx="158">
                  <c:v>3.925</c:v>
                </c:pt>
                <c:pt idx="159">
                  <c:v>3.950</c:v>
                </c:pt>
                <c:pt idx="160">
                  <c:v>3.975</c:v>
                </c:pt>
                <c:pt idx="161">
                  <c:v>4.000</c:v>
                </c:pt>
                <c:pt idx="162">
                  <c:v>4.025</c:v>
                </c:pt>
                <c:pt idx="163">
                  <c:v>4.050</c:v>
                </c:pt>
                <c:pt idx="164">
                  <c:v>4.075</c:v>
                </c:pt>
                <c:pt idx="165">
                  <c:v>4.100</c:v>
                </c:pt>
                <c:pt idx="166">
                  <c:v>4.125</c:v>
                </c:pt>
                <c:pt idx="167">
                  <c:v>4.150</c:v>
                </c:pt>
                <c:pt idx="168">
                  <c:v>4.175</c:v>
                </c:pt>
                <c:pt idx="169">
                  <c:v>4.200</c:v>
                </c:pt>
                <c:pt idx="170">
                  <c:v>4.225</c:v>
                </c:pt>
                <c:pt idx="171">
                  <c:v>4.250</c:v>
                </c:pt>
                <c:pt idx="172">
                  <c:v>4.275</c:v>
                </c:pt>
                <c:pt idx="173">
                  <c:v>4.300</c:v>
                </c:pt>
                <c:pt idx="174">
                  <c:v>4.325</c:v>
                </c:pt>
                <c:pt idx="175">
                  <c:v>4.350</c:v>
                </c:pt>
                <c:pt idx="176">
                  <c:v>4.375</c:v>
                </c:pt>
                <c:pt idx="177">
                  <c:v>4.400</c:v>
                </c:pt>
                <c:pt idx="178">
                  <c:v>4.425</c:v>
                </c:pt>
                <c:pt idx="179">
                  <c:v>4.450</c:v>
                </c:pt>
                <c:pt idx="180">
                  <c:v>4.475</c:v>
                </c:pt>
                <c:pt idx="181">
                  <c:v>4.500</c:v>
                </c:pt>
                <c:pt idx="182">
                  <c:v>4.525</c:v>
                </c:pt>
                <c:pt idx="183">
                  <c:v>4.550</c:v>
                </c:pt>
                <c:pt idx="184">
                  <c:v>4.575</c:v>
                </c:pt>
                <c:pt idx="185">
                  <c:v>4.600</c:v>
                </c:pt>
                <c:pt idx="186">
                  <c:v>4.625</c:v>
                </c:pt>
                <c:pt idx="187">
                  <c:v>4.650</c:v>
                </c:pt>
                <c:pt idx="188">
                  <c:v>4.675</c:v>
                </c:pt>
                <c:pt idx="189">
                  <c:v>4.700</c:v>
                </c:pt>
                <c:pt idx="190">
                  <c:v>4.725</c:v>
                </c:pt>
                <c:pt idx="191">
                  <c:v>4.750</c:v>
                </c:pt>
                <c:pt idx="192">
                  <c:v>4.775</c:v>
                </c:pt>
                <c:pt idx="193">
                  <c:v>4.800</c:v>
                </c:pt>
                <c:pt idx="194">
                  <c:v>4.825</c:v>
                </c:pt>
                <c:pt idx="195">
                  <c:v>4.850</c:v>
                </c:pt>
                <c:pt idx="196">
                  <c:v>4.875</c:v>
                </c:pt>
                <c:pt idx="197">
                  <c:v>4.900</c:v>
                </c:pt>
                <c:pt idx="198">
                  <c:v>4.925</c:v>
                </c:pt>
                <c:pt idx="199">
                  <c:v>4.950</c:v>
                </c:pt>
                <c:pt idx="200">
                  <c:v>4.975</c:v>
                </c:pt>
                <c:pt idx="201">
                  <c:v>5.000</c:v>
                </c:pt>
                <c:pt idx="202">
                  <c:v>5.025</c:v>
                </c:pt>
                <c:pt idx="203">
                  <c:v>5.050</c:v>
                </c:pt>
                <c:pt idx="204">
                  <c:v>5.075</c:v>
                </c:pt>
                <c:pt idx="205">
                  <c:v>5.100</c:v>
                </c:pt>
                <c:pt idx="206">
                  <c:v>5.125</c:v>
                </c:pt>
                <c:pt idx="207">
                  <c:v>5.150</c:v>
                </c:pt>
                <c:pt idx="208">
                  <c:v>5.175</c:v>
                </c:pt>
                <c:pt idx="209">
                  <c:v>5.200</c:v>
                </c:pt>
                <c:pt idx="210">
                  <c:v>5.225</c:v>
                </c:pt>
                <c:pt idx="211">
                  <c:v>5.250</c:v>
                </c:pt>
                <c:pt idx="212">
                  <c:v>5.275</c:v>
                </c:pt>
                <c:pt idx="213">
                  <c:v>5.300</c:v>
                </c:pt>
                <c:pt idx="214">
                  <c:v>5.325</c:v>
                </c:pt>
                <c:pt idx="215">
                  <c:v>5.350</c:v>
                </c:pt>
                <c:pt idx="216">
                  <c:v>5.375</c:v>
                </c:pt>
                <c:pt idx="217">
                  <c:v>5.400</c:v>
                </c:pt>
                <c:pt idx="218">
                  <c:v>5.425</c:v>
                </c:pt>
                <c:pt idx="219">
                  <c:v>5.450</c:v>
                </c:pt>
                <c:pt idx="220">
                  <c:v>5.475</c:v>
                </c:pt>
                <c:pt idx="221">
                  <c:v>5.500</c:v>
                </c:pt>
                <c:pt idx="222">
                  <c:v>5.525</c:v>
                </c:pt>
                <c:pt idx="223">
                  <c:v>5.550</c:v>
                </c:pt>
                <c:pt idx="224">
                  <c:v>5.575</c:v>
                </c:pt>
                <c:pt idx="225">
                  <c:v>5.600</c:v>
                </c:pt>
                <c:pt idx="226">
                  <c:v>5.625</c:v>
                </c:pt>
                <c:pt idx="227">
                  <c:v>5.650</c:v>
                </c:pt>
                <c:pt idx="228">
                  <c:v>5.675</c:v>
                </c:pt>
                <c:pt idx="229">
                  <c:v>5.700</c:v>
                </c:pt>
                <c:pt idx="230">
                  <c:v>5.725</c:v>
                </c:pt>
                <c:pt idx="231">
                  <c:v>5.750</c:v>
                </c:pt>
                <c:pt idx="232">
                  <c:v>5.775</c:v>
                </c:pt>
                <c:pt idx="233">
                  <c:v>5.800</c:v>
                </c:pt>
                <c:pt idx="234">
                  <c:v>5.825</c:v>
                </c:pt>
                <c:pt idx="235">
                  <c:v>5.850</c:v>
                </c:pt>
                <c:pt idx="236">
                  <c:v>5.875</c:v>
                </c:pt>
                <c:pt idx="237">
                  <c:v>5.900</c:v>
                </c:pt>
                <c:pt idx="238">
                  <c:v>5.925</c:v>
                </c:pt>
                <c:pt idx="239">
                  <c:v>5.950</c:v>
                </c:pt>
                <c:pt idx="240">
                  <c:v>5.975</c:v>
                </c:pt>
                <c:pt idx="241">
                  <c:v>6.000</c:v>
                </c:pt>
                <c:pt idx="242">
                  <c:v>6.025</c:v>
                </c:pt>
                <c:pt idx="243">
                  <c:v>6.050</c:v>
                </c:pt>
                <c:pt idx="244">
                  <c:v>6.075</c:v>
                </c:pt>
                <c:pt idx="245">
                  <c:v>6.100</c:v>
                </c:pt>
                <c:pt idx="246">
                  <c:v>6.125</c:v>
                </c:pt>
                <c:pt idx="247">
                  <c:v>6.150</c:v>
                </c:pt>
                <c:pt idx="248">
                  <c:v>6.175</c:v>
                </c:pt>
                <c:pt idx="249">
                  <c:v>6.200</c:v>
                </c:pt>
                <c:pt idx="250">
                  <c:v>6.225</c:v>
                </c:pt>
                <c:pt idx="251">
                  <c:v>6.250</c:v>
                </c:pt>
                <c:pt idx="252">
                  <c:v>6.275</c:v>
                </c:pt>
                <c:pt idx="253">
                  <c:v>6.300</c:v>
                </c:pt>
                <c:pt idx="254">
                  <c:v>6.325</c:v>
                </c:pt>
                <c:pt idx="255">
                  <c:v>6.350</c:v>
                </c:pt>
                <c:pt idx="256">
                  <c:v>6.375</c:v>
                </c:pt>
                <c:pt idx="257">
                  <c:v>6.400</c:v>
                </c:pt>
                <c:pt idx="258">
                  <c:v>6.425</c:v>
                </c:pt>
                <c:pt idx="259">
                  <c:v>6.450</c:v>
                </c:pt>
                <c:pt idx="260">
                  <c:v>6.475</c:v>
                </c:pt>
                <c:pt idx="261">
                  <c:v>6.500</c:v>
                </c:pt>
                <c:pt idx="262">
                  <c:v>6.525</c:v>
                </c:pt>
                <c:pt idx="263">
                  <c:v>6.550</c:v>
                </c:pt>
                <c:pt idx="264">
                  <c:v>6.575</c:v>
                </c:pt>
                <c:pt idx="265">
                  <c:v>6.600</c:v>
                </c:pt>
                <c:pt idx="266">
                  <c:v>6.625</c:v>
                </c:pt>
                <c:pt idx="267">
                  <c:v>6.650</c:v>
                </c:pt>
                <c:pt idx="268">
                  <c:v>6.675</c:v>
                </c:pt>
                <c:pt idx="269">
                  <c:v>6.700</c:v>
                </c:pt>
                <c:pt idx="270">
                  <c:v>6.725</c:v>
                </c:pt>
                <c:pt idx="271">
                  <c:v>6.750</c:v>
                </c:pt>
                <c:pt idx="272">
                  <c:v>6.775</c:v>
                </c:pt>
                <c:pt idx="273">
                  <c:v>6.800</c:v>
                </c:pt>
                <c:pt idx="274">
                  <c:v>6.825</c:v>
                </c:pt>
                <c:pt idx="275">
                  <c:v>6.850</c:v>
                </c:pt>
                <c:pt idx="276">
                  <c:v>6.875</c:v>
                </c:pt>
                <c:pt idx="277">
                  <c:v>6.900</c:v>
                </c:pt>
                <c:pt idx="278">
                  <c:v>6.925</c:v>
                </c:pt>
                <c:pt idx="279">
                  <c:v>6.950</c:v>
                </c:pt>
                <c:pt idx="280">
                  <c:v>6.975</c:v>
                </c:pt>
                <c:pt idx="281">
                  <c:v>7.000</c:v>
                </c:pt>
                <c:pt idx="282">
                  <c:v>7.025</c:v>
                </c:pt>
                <c:pt idx="283">
                  <c:v>7.050</c:v>
                </c:pt>
                <c:pt idx="284">
                  <c:v>7.075</c:v>
                </c:pt>
                <c:pt idx="285">
                  <c:v>7.100</c:v>
                </c:pt>
                <c:pt idx="286">
                  <c:v>7.125</c:v>
                </c:pt>
                <c:pt idx="287">
                  <c:v>7.150</c:v>
                </c:pt>
                <c:pt idx="288">
                  <c:v>7.175</c:v>
                </c:pt>
                <c:pt idx="289">
                  <c:v>7.200</c:v>
                </c:pt>
                <c:pt idx="290">
                  <c:v>7.225</c:v>
                </c:pt>
                <c:pt idx="291">
                  <c:v>7.250</c:v>
                </c:pt>
                <c:pt idx="292">
                  <c:v>7.275</c:v>
                </c:pt>
                <c:pt idx="293">
                  <c:v>7.300</c:v>
                </c:pt>
                <c:pt idx="294">
                  <c:v>7.325</c:v>
                </c:pt>
                <c:pt idx="295">
                  <c:v>7.350</c:v>
                </c:pt>
                <c:pt idx="296">
                  <c:v>7.375</c:v>
                </c:pt>
                <c:pt idx="297">
                  <c:v>7.400</c:v>
                </c:pt>
                <c:pt idx="298">
                  <c:v>7.425</c:v>
                </c:pt>
                <c:pt idx="299">
                  <c:v>7.450</c:v>
                </c:pt>
                <c:pt idx="300">
                  <c:v>7.475</c:v>
                </c:pt>
                <c:pt idx="301">
                  <c:v>7.500</c:v>
                </c:pt>
                <c:pt idx="302">
                  <c:v>7.525</c:v>
                </c:pt>
                <c:pt idx="303">
                  <c:v>7.550</c:v>
                </c:pt>
                <c:pt idx="304">
                  <c:v>7.575</c:v>
                </c:pt>
                <c:pt idx="305">
                  <c:v>7.600</c:v>
                </c:pt>
                <c:pt idx="306">
                  <c:v>7.625</c:v>
                </c:pt>
                <c:pt idx="307">
                  <c:v>7.650</c:v>
                </c:pt>
                <c:pt idx="308">
                  <c:v>7.675</c:v>
                </c:pt>
                <c:pt idx="309">
                  <c:v>7.700</c:v>
                </c:pt>
                <c:pt idx="310">
                  <c:v>7.725</c:v>
                </c:pt>
                <c:pt idx="311">
                  <c:v>7.750</c:v>
                </c:pt>
                <c:pt idx="312">
                  <c:v>7.775</c:v>
                </c:pt>
                <c:pt idx="313">
                  <c:v>7.800</c:v>
                </c:pt>
                <c:pt idx="314">
                  <c:v>7.825</c:v>
                </c:pt>
                <c:pt idx="315">
                  <c:v>7.850</c:v>
                </c:pt>
                <c:pt idx="316">
                  <c:v>7.875</c:v>
                </c:pt>
                <c:pt idx="317">
                  <c:v>7.900</c:v>
                </c:pt>
                <c:pt idx="318">
                  <c:v>7.925</c:v>
                </c:pt>
                <c:pt idx="319">
                  <c:v>7.950</c:v>
                </c:pt>
                <c:pt idx="320">
                  <c:v>7.975</c:v>
                </c:pt>
                <c:pt idx="321">
                  <c:v>8.000</c:v>
                </c:pt>
                <c:pt idx="322">
                  <c:v>8.025</c:v>
                </c:pt>
                <c:pt idx="323">
                  <c:v>8.050</c:v>
                </c:pt>
                <c:pt idx="324">
                  <c:v>8.075</c:v>
                </c:pt>
                <c:pt idx="325">
                  <c:v>8.100</c:v>
                </c:pt>
                <c:pt idx="326">
                  <c:v>8.125</c:v>
                </c:pt>
                <c:pt idx="327">
                  <c:v>8.150</c:v>
                </c:pt>
                <c:pt idx="328">
                  <c:v>8.175</c:v>
                </c:pt>
                <c:pt idx="329">
                  <c:v>8.200</c:v>
                </c:pt>
                <c:pt idx="330">
                  <c:v>8.225</c:v>
                </c:pt>
                <c:pt idx="331">
                  <c:v>8.250</c:v>
                </c:pt>
                <c:pt idx="332">
                  <c:v>8.275</c:v>
                </c:pt>
                <c:pt idx="333">
                  <c:v>8.300</c:v>
                </c:pt>
                <c:pt idx="334">
                  <c:v>8.325</c:v>
                </c:pt>
                <c:pt idx="335">
                  <c:v>8.350</c:v>
                </c:pt>
                <c:pt idx="336">
                  <c:v>8.375</c:v>
                </c:pt>
                <c:pt idx="337">
                  <c:v>8.400</c:v>
                </c:pt>
                <c:pt idx="338">
                  <c:v>8.425</c:v>
                </c:pt>
                <c:pt idx="339">
                  <c:v>8.450</c:v>
                </c:pt>
                <c:pt idx="340">
                  <c:v>8.475</c:v>
                </c:pt>
                <c:pt idx="341">
                  <c:v>8.500</c:v>
                </c:pt>
                <c:pt idx="342">
                  <c:v>8.525</c:v>
                </c:pt>
                <c:pt idx="343">
                  <c:v>8.550</c:v>
                </c:pt>
                <c:pt idx="344">
                  <c:v>8.575</c:v>
                </c:pt>
                <c:pt idx="345">
                  <c:v>8.600</c:v>
                </c:pt>
                <c:pt idx="346">
                  <c:v>8.625</c:v>
                </c:pt>
                <c:pt idx="347">
                  <c:v>8.650</c:v>
                </c:pt>
                <c:pt idx="348">
                  <c:v>8.675</c:v>
                </c:pt>
                <c:pt idx="349">
                  <c:v>8.700</c:v>
                </c:pt>
                <c:pt idx="350">
                  <c:v>8.725</c:v>
                </c:pt>
                <c:pt idx="351">
                  <c:v>8.750</c:v>
                </c:pt>
                <c:pt idx="352">
                  <c:v>8.775</c:v>
                </c:pt>
                <c:pt idx="353">
                  <c:v>8.800</c:v>
                </c:pt>
                <c:pt idx="354">
                  <c:v>8.825</c:v>
                </c:pt>
                <c:pt idx="355">
                  <c:v>8.850</c:v>
                </c:pt>
                <c:pt idx="356">
                  <c:v>8.875</c:v>
                </c:pt>
                <c:pt idx="357">
                  <c:v>8.900</c:v>
                </c:pt>
                <c:pt idx="358">
                  <c:v>8.925</c:v>
                </c:pt>
                <c:pt idx="359">
                  <c:v>8.950</c:v>
                </c:pt>
                <c:pt idx="360">
                  <c:v>8.975</c:v>
                </c:pt>
                <c:pt idx="361">
                  <c:v>9.000</c:v>
                </c:pt>
                <c:pt idx="362">
                  <c:v>9.025</c:v>
                </c:pt>
                <c:pt idx="363">
                  <c:v>9.050</c:v>
                </c:pt>
                <c:pt idx="364">
                  <c:v>9.075</c:v>
                </c:pt>
                <c:pt idx="365">
                  <c:v>9.100</c:v>
                </c:pt>
                <c:pt idx="366">
                  <c:v>9.125</c:v>
                </c:pt>
                <c:pt idx="367">
                  <c:v>9.150</c:v>
                </c:pt>
                <c:pt idx="368">
                  <c:v>9.175</c:v>
                </c:pt>
                <c:pt idx="369">
                  <c:v>9.200</c:v>
                </c:pt>
                <c:pt idx="370">
                  <c:v>9.225</c:v>
                </c:pt>
                <c:pt idx="371">
                  <c:v>9.250</c:v>
                </c:pt>
                <c:pt idx="372">
                  <c:v>9.275</c:v>
                </c:pt>
                <c:pt idx="373">
                  <c:v>9.300</c:v>
                </c:pt>
                <c:pt idx="374">
                  <c:v>9.325</c:v>
                </c:pt>
                <c:pt idx="375">
                  <c:v>9.350</c:v>
                </c:pt>
                <c:pt idx="376">
                  <c:v>9.375</c:v>
                </c:pt>
                <c:pt idx="377">
                  <c:v>9.400</c:v>
                </c:pt>
                <c:pt idx="378">
                  <c:v>9.425</c:v>
                </c:pt>
                <c:pt idx="379">
                  <c:v>9.450</c:v>
                </c:pt>
                <c:pt idx="380">
                  <c:v>9.475</c:v>
                </c:pt>
                <c:pt idx="381">
                  <c:v>9.500</c:v>
                </c:pt>
                <c:pt idx="382">
                  <c:v>9.525</c:v>
                </c:pt>
                <c:pt idx="383">
                  <c:v>9.550</c:v>
                </c:pt>
                <c:pt idx="384">
                  <c:v>9.575</c:v>
                </c:pt>
                <c:pt idx="385">
                  <c:v>9.600</c:v>
                </c:pt>
                <c:pt idx="386">
                  <c:v>9.625</c:v>
                </c:pt>
                <c:pt idx="387">
                  <c:v>9.650</c:v>
                </c:pt>
                <c:pt idx="388">
                  <c:v>9.675</c:v>
                </c:pt>
                <c:pt idx="389">
                  <c:v>9.700</c:v>
                </c:pt>
                <c:pt idx="390">
                  <c:v>9.725</c:v>
                </c:pt>
                <c:pt idx="391">
                  <c:v>9.750</c:v>
                </c:pt>
                <c:pt idx="392">
                  <c:v>9.775</c:v>
                </c:pt>
                <c:pt idx="393">
                  <c:v>9.800</c:v>
                </c:pt>
                <c:pt idx="394">
                  <c:v>9.825</c:v>
                </c:pt>
                <c:pt idx="395">
                  <c:v>9.850</c:v>
                </c:pt>
                <c:pt idx="396">
                  <c:v>9.875</c:v>
                </c:pt>
                <c:pt idx="397">
                  <c:v>9.900</c:v>
                </c:pt>
                <c:pt idx="398">
                  <c:v>9.925</c:v>
                </c:pt>
                <c:pt idx="399">
                  <c:v>9.950</c:v>
                </c:pt>
                <c:pt idx="400">
                  <c:v>9.975</c:v>
                </c:pt>
                <c:pt idx="401">
                  <c:v>10.000</c:v>
                </c:pt>
                <c:pt idx="402">
                  <c:v>10.025</c:v>
                </c:pt>
                <c:pt idx="403">
                  <c:v>10.050</c:v>
                </c:pt>
                <c:pt idx="404">
                  <c:v>10.075</c:v>
                </c:pt>
                <c:pt idx="405">
                  <c:v>10.100</c:v>
                </c:pt>
                <c:pt idx="406">
                  <c:v>10.125</c:v>
                </c:pt>
                <c:pt idx="407">
                  <c:v>10.150</c:v>
                </c:pt>
                <c:pt idx="408">
                  <c:v>10.175</c:v>
                </c:pt>
                <c:pt idx="409">
                  <c:v>10.200</c:v>
                </c:pt>
                <c:pt idx="410">
                  <c:v>10.225</c:v>
                </c:pt>
                <c:pt idx="411">
                  <c:v>10.250</c:v>
                </c:pt>
                <c:pt idx="412">
                  <c:v>10.275</c:v>
                </c:pt>
                <c:pt idx="413">
                  <c:v>10.300</c:v>
                </c:pt>
                <c:pt idx="414">
                  <c:v>10.325</c:v>
                </c:pt>
                <c:pt idx="415">
                  <c:v>10.350</c:v>
                </c:pt>
                <c:pt idx="416">
                  <c:v>10.375</c:v>
                </c:pt>
                <c:pt idx="417">
                  <c:v>10.400</c:v>
                </c:pt>
                <c:pt idx="418">
                  <c:v>10.425</c:v>
                </c:pt>
                <c:pt idx="419">
                  <c:v>10.450</c:v>
                </c:pt>
                <c:pt idx="420">
                  <c:v>10.475</c:v>
                </c:pt>
                <c:pt idx="421">
                  <c:v>10.500</c:v>
                </c:pt>
                <c:pt idx="422">
                  <c:v>10.525</c:v>
                </c:pt>
                <c:pt idx="423">
                  <c:v>10.550</c:v>
                </c:pt>
                <c:pt idx="424">
                  <c:v>10.575</c:v>
                </c:pt>
                <c:pt idx="425">
                  <c:v>10.600</c:v>
                </c:pt>
                <c:pt idx="426">
                  <c:v>10.625</c:v>
                </c:pt>
                <c:pt idx="427">
                  <c:v>10.650</c:v>
                </c:pt>
                <c:pt idx="428">
                  <c:v>10.675</c:v>
                </c:pt>
                <c:pt idx="429">
                  <c:v>10.700</c:v>
                </c:pt>
                <c:pt idx="430">
                  <c:v>10.725</c:v>
                </c:pt>
                <c:pt idx="431">
                  <c:v>10.750</c:v>
                </c:pt>
                <c:pt idx="432">
                  <c:v>10.775</c:v>
                </c:pt>
                <c:pt idx="433">
                  <c:v>10.800</c:v>
                </c:pt>
                <c:pt idx="434">
                  <c:v>10.825</c:v>
                </c:pt>
                <c:pt idx="435">
                  <c:v>10.850</c:v>
                </c:pt>
                <c:pt idx="436">
                  <c:v>10.875</c:v>
                </c:pt>
                <c:pt idx="437">
                  <c:v>10.900</c:v>
                </c:pt>
                <c:pt idx="438">
                  <c:v>10.925</c:v>
                </c:pt>
                <c:pt idx="439">
                  <c:v>10.950</c:v>
                </c:pt>
                <c:pt idx="440">
                  <c:v>10.975</c:v>
                </c:pt>
                <c:pt idx="441">
                  <c:v>11.000</c:v>
                </c:pt>
                <c:pt idx="442">
                  <c:v>11.025</c:v>
                </c:pt>
                <c:pt idx="443">
                  <c:v>11.050</c:v>
                </c:pt>
                <c:pt idx="444">
                  <c:v>11.075</c:v>
                </c:pt>
                <c:pt idx="445">
                  <c:v>11.100</c:v>
                </c:pt>
                <c:pt idx="446">
                  <c:v>11.125</c:v>
                </c:pt>
                <c:pt idx="447">
                  <c:v>11.150</c:v>
                </c:pt>
                <c:pt idx="448">
                  <c:v>11.175</c:v>
                </c:pt>
                <c:pt idx="449">
                  <c:v>11.200</c:v>
                </c:pt>
                <c:pt idx="450">
                  <c:v>11.225</c:v>
                </c:pt>
                <c:pt idx="451">
                  <c:v>11.250</c:v>
                </c:pt>
                <c:pt idx="452">
                  <c:v>11.275</c:v>
                </c:pt>
                <c:pt idx="453">
                  <c:v>11.300</c:v>
                </c:pt>
                <c:pt idx="454">
                  <c:v>11.325</c:v>
                </c:pt>
                <c:pt idx="455">
                  <c:v>11.350</c:v>
                </c:pt>
                <c:pt idx="456">
                  <c:v>11.375</c:v>
                </c:pt>
                <c:pt idx="457">
                  <c:v>11.400</c:v>
                </c:pt>
                <c:pt idx="458">
                  <c:v>11.425</c:v>
                </c:pt>
                <c:pt idx="459">
                  <c:v>11.450</c:v>
                </c:pt>
                <c:pt idx="460">
                  <c:v>11.475</c:v>
                </c:pt>
                <c:pt idx="461">
                  <c:v>11.500</c:v>
                </c:pt>
                <c:pt idx="462">
                  <c:v>11.525</c:v>
                </c:pt>
                <c:pt idx="463">
                  <c:v>11.550</c:v>
                </c:pt>
                <c:pt idx="464">
                  <c:v>11.575</c:v>
                </c:pt>
                <c:pt idx="465">
                  <c:v>11.600</c:v>
                </c:pt>
                <c:pt idx="466">
                  <c:v>11.625</c:v>
                </c:pt>
                <c:pt idx="467">
                  <c:v>11.650</c:v>
                </c:pt>
                <c:pt idx="468">
                  <c:v>11.675</c:v>
                </c:pt>
                <c:pt idx="469">
                  <c:v>11.700</c:v>
                </c:pt>
                <c:pt idx="470">
                  <c:v>11.725</c:v>
                </c:pt>
                <c:pt idx="471">
                  <c:v>11.750</c:v>
                </c:pt>
                <c:pt idx="472">
                  <c:v>11.775</c:v>
                </c:pt>
                <c:pt idx="473">
                  <c:v>11.800</c:v>
                </c:pt>
                <c:pt idx="474">
                  <c:v>11.825</c:v>
                </c:pt>
                <c:pt idx="475">
                  <c:v>11.850</c:v>
                </c:pt>
                <c:pt idx="476">
                  <c:v>11.875</c:v>
                </c:pt>
                <c:pt idx="477">
                  <c:v>11.900</c:v>
                </c:pt>
                <c:pt idx="478">
                  <c:v>11.925</c:v>
                </c:pt>
                <c:pt idx="479">
                  <c:v>11.950</c:v>
                </c:pt>
                <c:pt idx="480">
                  <c:v>11.975</c:v>
                </c:pt>
                <c:pt idx="481">
                  <c:v>12.000</c:v>
                </c:pt>
                <c:pt idx="482">
                  <c:v>12.025</c:v>
                </c:pt>
                <c:pt idx="483">
                  <c:v>12.050</c:v>
                </c:pt>
                <c:pt idx="484">
                  <c:v>12.075</c:v>
                </c:pt>
                <c:pt idx="485">
                  <c:v>12.100</c:v>
                </c:pt>
                <c:pt idx="486">
                  <c:v>12.125</c:v>
                </c:pt>
                <c:pt idx="487">
                  <c:v>12.150</c:v>
                </c:pt>
                <c:pt idx="488">
                  <c:v>12.175</c:v>
                </c:pt>
                <c:pt idx="489">
                  <c:v>12.200</c:v>
                </c:pt>
                <c:pt idx="490">
                  <c:v>12.225</c:v>
                </c:pt>
                <c:pt idx="491">
                  <c:v>12.250</c:v>
                </c:pt>
                <c:pt idx="492">
                  <c:v>12.275</c:v>
                </c:pt>
                <c:pt idx="493">
                  <c:v>12.300</c:v>
                </c:pt>
                <c:pt idx="494">
                  <c:v>12.325</c:v>
                </c:pt>
                <c:pt idx="495">
                  <c:v>12.350</c:v>
                </c:pt>
                <c:pt idx="496">
                  <c:v>12.375</c:v>
                </c:pt>
                <c:pt idx="497">
                  <c:v>12.400</c:v>
                </c:pt>
                <c:pt idx="498">
                  <c:v>12.425</c:v>
                </c:pt>
                <c:pt idx="499">
                  <c:v>12.450</c:v>
                </c:pt>
                <c:pt idx="500">
                  <c:v>12.475</c:v>
                </c:pt>
                <c:pt idx="501">
                  <c:v>12.500</c:v>
                </c:pt>
                <c:pt idx="502">
                  <c:v>12.525</c:v>
                </c:pt>
                <c:pt idx="503">
                  <c:v>12.550</c:v>
                </c:pt>
                <c:pt idx="504">
                  <c:v>12.575</c:v>
                </c:pt>
                <c:pt idx="505">
                  <c:v>12.600</c:v>
                </c:pt>
                <c:pt idx="506">
                  <c:v>12.625</c:v>
                </c:pt>
                <c:pt idx="507">
                  <c:v>12.650</c:v>
                </c:pt>
                <c:pt idx="508">
                  <c:v>12.675</c:v>
                </c:pt>
                <c:pt idx="509">
                  <c:v>12.700</c:v>
                </c:pt>
                <c:pt idx="510">
                  <c:v>12.725</c:v>
                </c:pt>
                <c:pt idx="511">
                  <c:v>12.750</c:v>
                </c:pt>
                <c:pt idx="512">
                  <c:v>12.775</c:v>
                </c:pt>
                <c:pt idx="513">
                  <c:v>12.800</c:v>
                </c:pt>
                <c:pt idx="514">
                  <c:v>12.825</c:v>
                </c:pt>
                <c:pt idx="515">
                  <c:v>12.850</c:v>
                </c:pt>
                <c:pt idx="516">
                  <c:v>12.875</c:v>
                </c:pt>
                <c:pt idx="517">
                  <c:v>12.900</c:v>
                </c:pt>
                <c:pt idx="518">
                  <c:v>12.925</c:v>
                </c:pt>
                <c:pt idx="519">
                  <c:v>12.950</c:v>
                </c:pt>
                <c:pt idx="520">
                  <c:v>12.975</c:v>
                </c:pt>
                <c:pt idx="521">
                  <c:v>13.000</c:v>
                </c:pt>
                <c:pt idx="522">
                  <c:v>13.025</c:v>
                </c:pt>
                <c:pt idx="523">
                  <c:v>13.050</c:v>
                </c:pt>
                <c:pt idx="524">
                  <c:v>13.075</c:v>
                </c:pt>
                <c:pt idx="525">
                  <c:v>13.100</c:v>
                </c:pt>
                <c:pt idx="526">
                  <c:v>13.125</c:v>
                </c:pt>
                <c:pt idx="527">
                  <c:v>13.150</c:v>
                </c:pt>
                <c:pt idx="528">
                  <c:v>13.175</c:v>
                </c:pt>
                <c:pt idx="529">
                  <c:v>13.200</c:v>
                </c:pt>
                <c:pt idx="530">
                  <c:v>13.225</c:v>
                </c:pt>
                <c:pt idx="531">
                  <c:v>13.250</c:v>
                </c:pt>
                <c:pt idx="532">
                  <c:v>13.275</c:v>
                </c:pt>
                <c:pt idx="533">
                  <c:v>13.300</c:v>
                </c:pt>
                <c:pt idx="534">
                  <c:v>13.325</c:v>
                </c:pt>
                <c:pt idx="535">
                  <c:v>13.350</c:v>
                </c:pt>
                <c:pt idx="536">
                  <c:v>13.375</c:v>
                </c:pt>
                <c:pt idx="537">
                  <c:v>13.400</c:v>
                </c:pt>
                <c:pt idx="538">
                  <c:v>13.425</c:v>
                </c:pt>
                <c:pt idx="539">
                  <c:v>13.450</c:v>
                </c:pt>
                <c:pt idx="540">
                  <c:v>13.475</c:v>
                </c:pt>
                <c:pt idx="541">
                  <c:v>13.500</c:v>
                </c:pt>
                <c:pt idx="542">
                  <c:v>13.525</c:v>
                </c:pt>
                <c:pt idx="543">
                  <c:v>13.550</c:v>
                </c:pt>
                <c:pt idx="544">
                  <c:v>13.575</c:v>
                </c:pt>
                <c:pt idx="545">
                  <c:v>13.600</c:v>
                </c:pt>
                <c:pt idx="546">
                  <c:v>13.625</c:v>
                </c:pt>
                <c:pt idx="547">
                  <c:v>13.650</c:v>
                </c:pt>
                <c:pt idx="548">
                  <c:v>13.675</c:v>
                </c:pt>
                <c:pt idx="549">
                  <c:v>13.700</c:v>
                </c:pt>
                <c:pt idx="550">
                  <c:v>13.725</c:v>
                </c:pt>
                <c:pt idx="551">
                  <c:v>13.750</c:v>
                </c:pt>
                <c:pt idx="552">
                  <c:v>13.775</c:v>
                </c:pt>
                <c:pt idx="553">
                  <c:v>13.800</c:v>
                </c:pt>
                <c:pt idx="554">
                  <c:v>13.825</c:v>
                </c:pt>
                <c:pt idx="555">
                  <c:v>13.850</c:v>
                </c:pt>
                <c:pt idx="556">
                  <c:v>13.875</c:v>
                </c:pt>
                <c:pt idx="557">
                  <c:v>13.900</c:v>
                </c:pt>
                <c:pt idx="558">
                  <c:v>13.925</c:v>
                </c:pt>
                <c:pt idx="559">
                  <c:v>13.950</c:v>
                </c:pt>
                <c:pt idx="560">
                  <c:v>13.975</c:v>
                </c:pt>
                <c:pt idx="561">
                  <c:v>14.000</c:v>
                </c:pt>
                <c:pt idx="562">
                  <c:v>14.025</c:v>
                </c:pt>
                <c:pt idx="563">
                  <c:v>14.050</c:v>
                </c:pt>
                <c:pt idx="564">
                  <c:v>14.075</c:v>
                </c:pt>
                <c:pt idx="565">
                  <c:v>14.100</c:v>
                </c:pt>
                <c:pt idx="566">
                  <c:v>14.125</c:v>
                </c:pt>
                <c:pt idx="567">
                  <c:v>14.150</c:v>
                </c:pt>
                <c:pt idx="568">
                  <c:v>14.175</c:v>
                </c:pt>
                <c:pt idx="569">
                  <c:v>14.200</c:v>
                </c:pt>
                <c:pt idx="570">
                  <c:v>14.225</c:v>
                </c:pt>
                <c:pt idx="571">
                  <c:v>14.250</c:v>
                </c:pt>
                <c:pt idx="572">
                  <c:v>14.275</c:v>
                </c:pt>
                <c:pt idx="573">
                  <c:v>14.300</c:v>
                </c:pt>
                <c:pt idx="574">
                  <c:v>14.325</c:v>
                </c:pt>
                <c:pt idx="575">
                  <c:v>14.350</c:v>
                </c:pt>
                <c:pt idx="576">
                  <c:v>14.375</c:v>
                </c:pt>
                <c:pt idx="577">
                  <c:v>14.400</c:v>
                </c:pt>
                <c:pt idx="578">
                  <c:v>14.425</c:v>
                </c:pt>
                <c:pt idx="579">
                  <c:v>14.450</c:v>
                </c:pt>
                <c:pt idx="580">
                  <c:v>14.475</c:v>
                </c:pt>
                <c:pt idx="581">
                  <c:v>14.500</c:v>
                </c:pt>
                <c:pt idx="582">
                  <c:v>14.525</c:v>
                </c:pt>
                <c:pt idx="583">
                  <c:v>14.550</c:v>
                </c:pt>
                <c:pt idx="584">
                  <c:v>14.575</c:v>
                </c:pt>
                <c:pt idx="585">
                  <c:v>14.600</c:v>
                </c:pt>
                <c:pt idx="586">
                  <c:v>14.625</c:v>
                </c:pt>
                <c:pt idx="587">
                  <c:v>14.650</c:v>
                </c:pt>
                <c:pt idx="588">
                  <c:v>14.675</c:v>
                </c:pt>
                <c:pt idx="589">
                  <c:v>14.700</c:v>
                </c:pt>
                <c:pt idx="590">
                  <c:v>14.725</c:v>
                </c:pt>
                <c:pt idx="591">
                  <c:v>14.750</c:v>
                </c:pt>
                <c:pt idx="592">
                  <c:v>14.775</c:v>
                </c:pt>
                <c:pt idx="593">
                  <c:v>14.800</c:v>
                </c:pt>
                <c:pt idx="594">
                  <c:v>14.825</c:v>
                </c:pt>
                <c:pt idx="595">
                  <c:v>14.850</c:v>
                </c:pt>
                <c:pt idx="596">
                  <c:v>14.875</c:v>
                </c:pt>
                <c:pt idx="597">
                  <c:v>14.900</c:v>
                </c:pt>
                <c:pt idx="598">
                  <c:v>14.925</c:v>
                </c:pt>
                <c:pt idx="599">
                  <c:v>14.950</c:v>
                </c:pt>
                <c:pt idx="600">
                  <c:v>14.975</c:v>
                </c:pt>
                <c:pt idx="601">
                  <c:v>15.000</c:v>
                </c:pt>
                <c:pt idx="602">
                  <c:v>15.025</c:v>
                </c:pt>
                <c:pt idx="603">
                  <c:v>15.050</c:v>
                </c:pt>
                <c:pt idx="604">
                  <c:v>15.075</c:v>
                </c:pt>
                <c:pt idx="605">
                  <c:v>15.100</c:v>
                </c:pt>
                <c:pt idx="606">
                  <c:v>15.125</c:v>
                </c:pt>
                <c:pt idx="607">
                  <c:v>15.150</c:v>
                </c:pt>
                <c:pt idx="608">
                  <c:v>15.175</c:v>
                </c:pt>
                <c:pt idx="609">
                  <c:v>15.200</c:v>
                </c:pt>
                <c:pt idx="610">
                  <c:v>15.225</c:v>
                </c:pt>
                <c:pt idx="611">
                  <c:v>15.250</c:v>
                </c:pt>
                <c:pt idx="612">
                  <c:v>15.275</c:v>
                </c:pt>
                <c:pt idx="613">
                  <c:v>15.300</c:v>
                </c:pt>
                <c:pt idx="614">
                  <c:v>15.325</c:v>
                </c:pt>
                <c:pt idx="615">
                  <c:v>15.350</c:v>
                </c:pt>
                <c:pt idx="616">
                  <c:v>15.375</c:v>
                </c:pt>
                <c:pt idx="617">
                  <c:v>15.400</c:v>
                </c:pt>
                <c:pt idx="618">
                  <c:v>15.425</c:v>
                </c:pt>
                <c:pt idx="619">
                  <c:v>15.450</c:v>
                </c:pt>
                <c:pt idx="620">
                  <c:v>15.475</c:v>
                </c:pt>
                <c:pt idx="621">
                  <c:v>15.500</c:v>
                </c:pt>
                <c:pt idx="622">
                  <c:v>15.525</c:v>
                </c:pt>
                <c:pt idx="623">
                  <c:v>15.550</c:v>
                </c:pt>
                <c:pt idx="624">
                  <c:v>15.575</c:v>
                </c:pt>
                <c:pt idx="625">
                  <c:v>15.600</c:v>
                </c:pt>
                <c:pt idx="626">
                  <c:v>15.625</c:v>
                </c:pt>
                <c:pt idx="627">
                  <c:v>15.650</c:v>
                </c:pt>
                <c:pt idx="628">
                  <c:v>15.675</c:v>
                </c:pt>
                <c:pt idx="629">
                  <c:v>15.700</c:v>
                </c:pt>
                <c:pt idx="630">
                  <c:v>15.725</c:v>
                </c:pt>
                <c:pt idx="631">
                  <c:v>15.750</c:v>
                </c:pt>
                <c:pt idx="632">
                  <c:v>15.775</c:v>
                </c:pt>
                <c:pt idx="633">
                  <c:v>15.800</c:v>
                </c:pt>
                <c:pt idx="634">
                  <c:v>15.825</c:v>
                </c:pt>
                <c:pt idx="635">
                  <c:v>15.850</c:v>
                </c:pt>
                <c:pt idx="636">
                  <c:v>15.875</c:v>
                </c:pt>
                <c:pt idx="637">
                  <c:v>15.900</c:v>
                </c:pt>
                <c:pt idx="638">
                  <c:v>15.925</c:v>
                </c:pt>
                <c:pt idx="639">
                  <c:v>15.950</c:v>
                </c:pt>
                <c:pt idx="640">
                  <c:v>15.975</c:v>
                </c:pt>
                <c:pt idx="641">
                  <c:v>16.000</c:v>
                </c:pt>
                <c:pt idx="642">
                  <c:v>16.025</c:v>
                </c:pt>
                <c:pt idx="643">
                  <c:v>16.050</c:v>
                </c:pt>
                <c:pt idx="644">
                  <c:v>16.075</c:v>
                </c:pt>
                <c:pt idx="645">
                  <c:v>16.100</c:v>
                </c:pt>
                <c:pt idx="646">
                  <c:v>16.125</c:v>
                </c:pt>
                <c:pt idx="647">
                  <c:v>16.150</c:v>
                </c:pt>
                <c:pt idx="648">
                  <c:v>16.175</c:v>
                </c:pt>
                <c:pt idx="649">
                  <c:v>16.200</c:v>
                </c:pt>
                <c:pt idx="650">
                  <c:v>16.225</c:v>
                </c:pt>
                <c:pt idx="651">
                  <c:v>16.250</c:v>
                </c:pt>
                <c:pt idx="652">
                  <c:v>16.275</c:v>
                </c:pt>
                <c:pt idx="653">
                  <c:v>16.300</c:v>
                </c:pt>
                <c:pt idx="654">
                  <c:v>16.325</c:v>
                </c:pt>
                <c:pt idx="655">
                  <c:v>16.350</c:v>
                </c:pt>
                <c:pt idx="656">
                  <c:v>16.375</c:v>
                </c:pt>
                <c:pt idx="657">
                  <c:v>16.400</c:v>
                </c:pt>
                <c:pt idx="658">
                  <c:v>16.425</c:v>
                </c:pt>
                <c:pt idx="659">
                  <c:v>16.450</c:v>
                </c:pt>
                <c:pt idx="660">
                  <c:v>16.475</c:v>
                </c:pt>
                <c:pt idx="661">
                  <c:v>16.500</c:v>
                </c:pt>
                <c:pt idx="662">
                  <c:v>16.525</c:v>
                </c:pt>
                <c:pt idx="663">
                  <c:v>16.550</c:v>
                </c:pt>
                <c:pt idx="664">
                  <c:v>16.575</c:v>
                </c:pt>
                <c:pt idx="665">
                  <c:v>16.600</c:v>
                </c:pt>
                <c:pt idx="666">
                  <c:v>16.625</c:v>
                </c:pt>
                <c:pt idx="667">
                  <c:v>16.650</c:v>
                </c:pt>
                <c:pt idx="668">
                  <c:v>16.675</c:v>
                </c:pt>
                <c:pt idx="669">
                  <c:v>16.700</c:v>
                </c:pt>
                <c:pt idx="670">
                  <c:v>16.725</c:v>
                </c:pt>
                <c:pt idx="671">
                  <c:v>16.750</c:v>
                </c:pt>
                <c:pt idx="672">
                  <c:v>16.775</c:v>
                </c:pt>
                <c:pt idx="673">
                  <c:v>16.800</c:v>
                </c:pt>
                <c:pt idx="674">
                  <c:v>16.825</c:v>
                </c:pt>
                <c:pt idx="675">
                  <c:v>16.850</c:v>
                </c:pt>
                <c:pt idx="676">
                  <c:v>16.875</c:v>
                </c:pt>
                <c:pt idx="677">
                  <c:v>16.900</c:v>
                </c:pt>
                <c:pt idx="678">
                  <c:v>16.925</c:v>
                </c:pt>
                <c:pt idx="679">
                  <c:v>16.950</c:v>
                </c:pt>
                <c:pt idx="680">
                  <c:v>16.975</c:v>
                </c:pt>
                <c:pt idx="681">
                  <c:v>17.000</c:v>
                </c:pt>
                <c:pt idx="682">
                  <c:v>17.025</c:v>
                </c:pt>
                <c:pt idx="683">
                  <c:v>17.050</c:v>
                </c:pt>
                <c:pt idx="684">
                  <c:v>17.075</c:v>
                </c:pt>
                <c:pt idx="685">
                  <c:v>17.100</c:v>
                </c:pt>
                <c:pt idx="686">
                  <c:v>17.125</c:v>
                </c:pt>
                <c:pt idx="687">
                  <c:v>17.150</c:v>
                </c:pt>
                <c:pt idx="688">
                  <c:v>17.175</c:v>
                </c:pt>
                <c:pt idx="689">
                  <c:v>17.200</c:v>
                </c:pt>
                <c:pt idx="690">
                  <c:v>17.225</c:v>
                </c:pt>
                <c:pt idx="691">
                  <c:v>17.250</c:v>
                </c:pt>
                <c:pt idx="692">
                  <c:v>17.275</c:v>
                </c:pt>
                <c:pt idx="693">
                  <c:v>17.300</c:v>
                </c:pt>
                <c:pt idx="694">
                  <c:v>17.325</c:v>
                </c:pt>
                <c:pt idx="695">
                  <c:v>17.350</c:v>
                </c:pt>
                <c:pt idx="696">
                  <c:v>17.375</c:v>
                </c:pt>
                <c:pt idx="697">
                  <c:v>17.400</c:v>
                </c:pt>
                <c:pt idx="698">
                  <c:v>17.425</c:v>
                </c:pt>
                <c:pt idx="699">
                  <c:v>17.450</c:v>
                </c:pt>
                <c:pt idx="700">
                  <c:v>17.475</c:v>
                </c:pt>
                <c:pt idx="701">
                  <c:v>17.500</c:v>
                </c:pt>
                <c:pt idx="702">
                  <c:v>17.525</c:v>
                </c:pt>
                <c:pt idx="703">
                  <c:v>17.550</c:v>
                </c:pt>
                <c:pt idx="704">
                  <c:v>17.575</c:v>
                </c:pt>
                <c:pt idx="705">
                  <c:v>17.600</c:v>
                </c:pt>
                <c:pt idx="706">
                  <c:v>17.625</c:v>
                </c:pt>
                <c:pt idx="707">
                  <c:v>17.650</c:v>
                </c:pt>
                <c:pt idx="708">
                  <c:v>17.675</c:v>
                </c:pt>
                <c:pt idx="709">
                  <c:v>17.700</c:v>
                </c:pt>
                <c:pt idx="710">
                  <c:v>17.725</c:v>
                </c:pt>
                <c:pt idx="711">
                  <c:v>17.750</c:v>
                </c:pt>
                <c:pt idx="712">
                  <c:v>17.775</c:v>
                </c:pt>
                <c:pt idx="713">
                  <c:v>17.800</c:v>
                </c:pt>
                <c:pt idx="714">
                  <c:v>17.825</c:v>
                </c:pt>
                <c:pt idx="715">
                  <c:v>17.850</c:v>
                </c:pt>
                <c:pt idx="716">
                  <c:v>17.875</c:v>
                </c:pt>
                <c:pt idx="717">
                  <c:v>17.900</c:v>
                </c:pt>
                <c:pt idx="718">
                  <c:v>17.925</c:v>
                </c:pt>
                <c:pt idx="719">
                  <c:v>17.950</c:v>
                </c:pt>
                <c:pt idx="720">
                  <c:v>17.975</c:v>
                </c:pt>
                <c:pt idx="721">
                  <c:v>18.000</c:v>
                </c:pt>
                <c:pt idx="722">
                  <c:v>18.025</c:v>
                </c:pt>
                <c:pt idx="723">
                  <c:v>18.050</c:v>
                </c:pt>
                <c:pt idx="724">
                  <c:v>18.075</c:v>
                </c:pt>
                <c:pt idx="725">
                  <c:v>18.100</c:v>
                </c:pt>
                <c:pt idx="726">
                  <c:v>18.125</c:v>
                </c:pt>
                <c:pt idx="727">
                  <c:v>18.150</c:v>
                </c:pt>
                <c:pt idx="728">
                  <c:v>18.175</c:v>
                </c:pt>
                <c:pt idx="729">
                  <c:v>18.200</c:v>
                </c:pt>
                <c:pt idx="730">
                  <c:v>18.225</c:v>
                </c:pt>
                <c:pt idx="731">
                  <c:v>18.250</c:v>
                </c:pt>
                <c:pt idx="732">
                  <c:v>18.275</c:v>
                </c:pt>
                <c:pt idx="733">
                  <c:v>18.300</c:v>
                </c:pt>
                <c:pt idx="734">
                  <c:v>18.325</c:v>
                </c:pt>
                <c:pt idx="735">
                  <c:v>18.350</c:v>
                </c:pt>
                <c:pt idx="736">
                  <c:v>18.375</c:v>
                </c:pt>
                <c:pt idx="737">
                  <c:v>18.400</c:v>
                </c:pt>
                <c:pt idx="738">
                  <c:v>18.425</c:v>
                </c:pt>
                <c:pt idx="739">
                  <c:v>18.450</c:v>
                </c:pt>
                <c:pt idx="740">
                  <c:v>18.475</c:v>
                </c:pt>
                <c:pt idx="741">
                  <c:v>18.500</c:v>
                </c:pt>
                <c:pt idx="742">
                  <c:v>18.525</c:v>
                </c:pt>
                <c:pt idx="743">
                  <c:v>18.550</c:v>
                </c:pt>
                <c:pt idx="744">
                  <c:v>18.575</c:v>
                </c:pt>
                <c:pt idx="745">
                  <c:v>18.600</c:v>
                </c:pt>
                <c:pt idx="746">
                  <c:v>18.625</c:v>
                </c:pt>
                <c:pt idx="747">
                  <c:v>18.650</c:v>
                </c:pt>
                <c:pt idx="748">
                  <c:v>18.675</c:v>
                </c:pt>
                <c:pt idx="749">
                  <c:v>18.700</c:v>
                </c:pt>
                <c:pt idx="750">
                  <c:v>18.725</c:v>
                </c:pt>
                <c:pt idx="751">
                  <c:v>18.750</c:v>
                </c:pt>
                <c:pt idx="752">
                  <c:v>18.775</c:v>
                </c:pt>
                <c:pt idx="753">
                  <c:v>18.800</c:v>
                </c:pt>
                <c:pt idx="754">
                  <c:v>18.825</c:v>
                </c:pt>
                <c:pt idx="755">
                  <c:v>18.850</c:v>
                </c:pt>
                <c:pt idx="756">
                  <c:v>18.875</c:v>
                </c:pt>
                <c:pt idx="757">
                  <c:v>18.900</c:v>
                </c:pt>
                <c:pt idx="758">
                  <c:v>18.925</c:v>
                </c:pt>
                <c:pt idx="759">
                  <c:v>18.950</c:v>
                </c:pt>
                <c:pt idx="760">
                  <c:v>18.975</c:v>
                </c:pt>
                <c:pt idx="761">
                  <c:v>19.000</c:v>
                </c:pt>
                <c:pt idx="762">
                  <c:v>19.025</c:v>
                </c:pt>
                <c:pt idx="763">
                  <c:v>19.050</c:v>
                </c:pt>
                <c:pt idx="764">
                  <c:v>19.075</c:v>
                </c:pt>
                <c:pt idx="765">
                  <c:v>19.100</c:v>
                </c:pt>
                <c:pt idx="766">
                  <c:v>19.125</c:v>
                </c:pt>
                <c:pt idx="767">
                  <c:v>19.150</c:v>
                </c:pt>
                <c:pt idx="768">
                  <c:v>19.175</c:v>
                </c:pt>
                <c:pt idx="769">
                  <c:v>19.200</c:v>
                </c:pt>
                <c:pt idx="770">
                  <c:v>19.225</c:v>
                </c:pt>
                <c:pt idx="771">
                  <c:v>19.250</c:v>
                </c:pt>
                <c:pt idx="772">
                  <c:v>19.275</c:v>
                </c:pt>
                <c:pt idx="773">
                  <c:v>19.300</c:v>
                </c:pt>
                <c:pt idx="774">
                  <c:v>19.325</c:v>
                </c:pt>
                <c:pt idx="775">
                  <c:v>19.350</c:v>
                </c:pt>
                <c:pt idx="776">
                  <c:v>19.375</c:v>
                </c:pt>
                <c:pt idx="777">
                  <c:v>19.400</c:v>
                </c:pt>
                <c:pt idx="778">
                  <c:v>19.425</c:v>
                </c:pt>
                <c:pt idx="779">
                  <c:v>19.450</c:v>
                </c:pt>
                <c:pt idx="780">
                  <c:v>19.475</c:v>
                </c:pt>
                <c:pt idx="781">
                  <c:v>19.500</c:v>
                </c:pt>
                <c:pt idx="782">
                  <c:v>19.525</c:v>
                </c:pt>
                <c:pt idx="783">
                  <c:v>19.550</c:v>
                </c:pt>
                <c:pt idx="784">
                  <c:v>19.575</c:v>
                </c:pt>
                <c:pt idx="785">
                  <c:v>19.600</c:v>
                </c:pt>
                <c:pt idx="786">
                  <c:v>19.625</c:v>
                </c:pt>
                <c:pt idx="787">
                  <c:v>19.650</c:v>
                </c:pt>
                <c:pt idx="788">
                  <c:v>19.675</c:v>
                </c:pt>
                <c:pt idx="789">
                  <c:v>19.700</c:v>
                </c:pt>
                <c:pt idx="790">
                  <c:v>19.725</c:v>
                </c:pt>
                <c:pt idx="791">
                  <c:v>19.750</c:v>
                </c:pt>
                <c:pt idx="792">
                  <c:v>19.775</c:v>
                </c:pt>
                <c:pt idx="793">
                  <c:v>19.800</c:v>
                </c:pt>
                <c:pt idx="794">
                  <c:v>19.825</c:v>
                </c:pt>
                <c:pt idx="795">
                  <c:v>19.850</c:v>
                </c:pt>
                <c:pt idx="796">
                  <c:v>19.875</c:v>
                </c:pt>
                <c:pt idx="797">
                  <c:v>19.900</c:v>
                </c:pt>
                <c:pt idx="798">
                  <c:v>19.925</c:v>
                </c:pt>
                <c:pt idx="799">
                  <c:v>19.950</c:v>
                </c:pt>
                <c:pt idx="800">
                  <c:v>19.975</c:v>
                </c:pt>
                <c:pt idx="801">
                  <c:v>20.000</c:v>
                </c:pt>
                <c:pt idx="802">
                  <c:v>20.025</c:v>
                </c:pt>
                <c:pt idx="803">
                  <c:v>20.050</c:v>
                </c:pt>
                <c:pt idx="804">
                  <c:v>20.075</c:v>
                </c:pt>
                <c:pt idx="805">
                  <c:v>20.100</c:v>
                </c:pt>
                <c:pt idx="806">
                  <c:v>20.125</c:v>
                </c:pt>
                <c:pt idx="807">
                  <c:v>20.150</c:v>
                </c:pt>
                <c:pt idx="808">
                  <c:v>20.175</c:v>
                </c:pt>
                <c:pt idx="809">
                  <c:v>20.200</c:v>
                </c:pt>
                <c:pt idx="810">
                  <c:v>20.225</c:v>
                </c:pt>
                <c:pt idx="811">
                  <c:v>20.250</c:v>
                </c:pt>
                <c:pt idx="812">
                  <c:v>20.275</c:v>
                </c:pt>
                <c:pt idx="813">
                  <c:v>20.300</c:v>
                </c:pt>
                <c:pt idx="814">
                  <c:v>20.325</c:v>
                </c:pt>
                <c:pt idx="815">
                  <c:v>20.350</c:v>
                </c:pt>
                <c:pt idx="816">
                  <c:v>20.375</c:v>
                </c:pt>
                <c:pt idx="817">
                  <c:v>20.400</c:v>
                </c:pt>
                <c:pt idx="818">
                  <c:v>20.425</c:v>
                </c:pt>
                <c:pt idx="819">
                  <c:v>20.450</c:v>
                </c:pt>
                <c:pt idx="820">
                  <c:v>20.475</c:v>
                </c:pt>
                <c:pt idx="821">
                  <c:v>20.500</c:v>
                </c:pt>
                <c:pt idx="822">
                  <c:v>20.525</c:v>
                </c:pt>
                <c:pt idx="823">
                  <c:v>20.550</c:v>
                </c:pt>
                <c:pt idx="824">
                  <c:v>20.575</c:v>
                </c:pt>
                <c:pt idx="825">
                  <c:v>20.600</c:v>
                </c:pt>
                <c:pt idx="826">
                  <c:v>20.625</c:v>
                </c:pt>
                <c:pt idx="827">
                  <c:v>20.650</c:v>
                </c:pt>
                <c:pt idx="828">
                  <c:v>20.675</c:v>
                </c:pt>
                <c:pt idx="829">
                  <c:v>20.700</c:v>
                </c:pt>
                <c:pt idx="830">
                  <c:v>20.725</c:v>
                </c:pt>
                <c:pt idx="831">
                  <c:v>20.750</c:v>
                </c:pt>
                <c:pt idx="832">
                  <c:v>20.775</c:v>
                </c:pt>
                <c:pt idx="833">
                  <c:v>20.800</c:v>
                </c:pt>
                <c:pt idx="834">
                  <c:v>20.825</c:v>
                </c:pt>
                <c:pt idx="835">
                  <c:v>20.850</c:v>
                </c:pt>
                <c:pt idx="836">
                  <c:v>20.875</c:v>
                </c:pt>
                <c:pt idx="837">
                  <c:v>20.900</c:v>
                </c:pt>
                <c:pt idx="838">
                  <c:v>20.925</c:v>
                </c:pt>
                <c:pt idx="839">
                  <c:v>20.950</c:v>
                </c:pt>
                <c:pt idx="840">
                  <c:v>20.975</c:v>
                </c:pt>
                <c:pt idx="841">
                  <c:v>21.000</c:v>
                </c:pt>
                <c:pt idx="842">
                  <c:v>21.025</c:v>
                </c:pt>
                <c:pt idx="843">
                  <c:v>21.050</c:v>
                </c:pt>
                <c:pt idx="844">
                  <c:v>21.075</c:v>
                </c:pt>
                <c:pt idx="845">
                  <c:v>21.100</c:v>
                </c:pt>
                <c:pt idx="846">
                  <c:v>21.125</c:v>
                </c:pt>
                <c:pt idx="847">
                  <c:v>21.150</c:v>
                </c:pt>
                <c:pt idx="848">
                  <c:v>21.175</c:v>
                </c:pt>
                <c:pt idx="849">
                  <c:v>21.200</c:v>
                </c:pt>
                <c:pt idx="850">
                  <c:v>21.225</c:v>
                </c:pt>
                <c:pt idx="851">
                  <c:v>21.250</c:v>
                </c:pt>
                <c:pt idx="852">
                  <c:v>21.275</c:v>
                </c:pt>
                <c:pt idx="853">
                  <c:v>21.300</c:v>
                </c:pt>
                <c:pt idx="854">
                  <c:v>21.325</c:v>
                </c:pt>
                <c:pt idx="855">
                  <c:v>21.350</c:v>
                </c:pt>
                <c:pt idx="856">
                  <c:v>21.375</c:v>
                </c:pt>
                <c:pt idx="857">
                  <c:v>21.400</c:v>
                </c:pt>
                <c:pt idx="858">
                  <c:v>21.425</c:v>
                </c:pt>
                <c:pt idx="859">
                  <c:v>21.450</c:v>
                </c:pt>
                <c:pt idx="860">
                  <c:v>21.475</c:v>
                </c:pt>
                <c:pt idx="861">
                  <c:v>21.500</c:v>
                </c:pt>
                <c:pt idx="862">
                  <c:v>21.525</c:v>
                </c:pt>
                <c:pt idx="863">
                  <c:v>21.550</c:v>
                </c:pt>
                <c:pt idx="864">
                  <c:v>21.575</c:v>
                </c:pt>
                <c:pt idx="865">
                  <c:v>21.600</c:v>
                </c:pt>
                <c:pt idx="866">
                  <c:v>21.625</c:v>
                </c:pt>
                <c:pt idx="867">
                  <c:v>21.650</c:v>
                </c:pt>
                <c:pt idx="868">
                  <c:v>21.675</c:v>
                </c:pt>
                <c:pt idx="869">
                  <c:v>21.700</c:v>
                </c:pt>
                <c:pt idx="870">
                  <c:v>21.725</c:v>
                </c:pt>
                <c:pt idx="871">
                  <c:v>21.750</c:v>
                </c:pt>
                <c:pt idx="872">
                  <c:v>21.775</c:v>
                </c:pt>
                <c:pt idx="873">
                  <c:v>21.800</c:v>
                </c:pt>
                <c:pt idx="874">
                  <c:v>21.825</c:v>
                </c:pt>
                <c:pt idx="875">
                  <c:v>21.850</c:v>
                </c:pt>
                <c:pt idx="876">
                  <c:v>21.875</c:v>
                </c:pt>
                <c:pt idx="877">
                  <c:v>21.900</c:v>
                </c:pt>
                <c:pt idx="878">
                  <c:v>21.925</c:v>
                </c:pt>
                <c:pt idx="879">
                  <c:v>21.950</c:v>
                </c:pt>
                <c:pt idx="880">
                  <c:v>21.975</c:v>
                </c:pt>
                <c:pt idx="881">
                  <c:v>22.000</c:v>
                </c:pt>
                <c:pt idx="882">
                  <c:v>22.025</c:v>
                </c:pt>
                <c:pt idx="883">
                  <c:v>22.050</c:v>
                </c:pt>
                <c:pt idx="884">
                  <c:v>22.075</c:v>
                </c:pt>
                <c:pt idx="885">
                  <c:v>22.100</c:v>
                </c:pt>
                <c:pt idx="886">
                  <c:v>22.125</c:v>
                </c:pt>
                <c:pt idx="887">
                  <c:v>22.150</c:v>
                </c:pt>
                <c:pt idx="888">
                  <c:v>22.175</c:v>
                </c:pt>
                <c:pt idx="889">
                  <c:v>22.200</c:v>
                </c:pt>
                <c:pt idx="890">
                  <c:v>22.225</c:v>
                </c:pt>
                <c:pt idx="891">
                  <c:v>22.250</c:v>
                </c:pt>
                <c:pt idx="892">
                  <c:v>22.275</c:v>
                </c:pt>
                <c:pt idx="893">
                  <c:v>22.300</c:v>
                </c:pt>
                <c:pt idx="894">
                  <c:v>22.325</c:v>
                </c:pt>
                <c:pt idx="895">
                  <c:v>22.350</c:v>
                </c:pt>
                <c:pt idx="896">
                  <c:v>22.375</c:v>
                </c:pt>
                <c:pt idx="897">
                  <c:v>22.400</c:v>
                </c:pt>
                <c:pt idx="898">
                  <c:v>22.425</c:v>
                </c:pt>
                <c:pt idx="899">
                  <c:v>22.450</c:v>
                </c:pt>
                <c:pt idx="900">
                  <c:v>22.475</c:v>
                </c:pt>
                <c:pt idx="901">
                  <c:v>22.500</c:v>
                </c:pt>
                <c:pt idx="902">
                  <c:v>22.525</c:v>
                </c:pt>
                <c:pt idx="903">
                  <c:v>22.550</c:v>
                </c:pt>
                <c:pt idx="904">
                  <c:v>22.575</c:v>
                </c:pt>
                <c:pt idx="905">
                  <c:v>22.600</c:v>
                </c:pt>
                <c:pt idx="906">
                  <c:v>22.625</c:v>
                </c:pt>
                <c:pt idx="907">
                  <c:v>22.650</c:v>
                </c:pt>
                <c:pt idx="908">
                  <c:v>22.675</c:v>
                </c:pt>
                <c:pt idx="909">
                  <c:v>22.700</c:v>
                </c:pt>
                <c:pt idx="910">
                  <c:v>22.725</c:v>
                </c:pt>
                <c:pt idx="911">
                  <c:v>22.750</c:v>
                </c:pt>
                <c:pt idx="912">
                  <c:v>22.775</c:v>
                </c:pt>
                <c:pt idx="913">
                  <c:v>22.800</c:v>
                </c:pt>
                <c:pt idx="914">
                  <c:v>22.825</c:v>
                </c:pt>
                <c:pt idx="915">
                  <c:v>22.850</c:v>
                </c:pt>
                <c:pt idx="916">
                  <c:v>22.875</c:v>
                </c:pt>
                <c:pt idx="917">
                  <c:v>22.900</c:v>
                </c:pt>
                <c:pt idx="918">
                  <c:v>22.925</c:v>
                </c:pt>
                <c:pt idx="919">
                  <c:v>22.950</c:v>
                </c:pt>
                <c:pt idx="920">
                  <c:v>22.975</c:v>
                </c:pt>
                <c:pt idx="921">
                  <c:v>23.000</c:v>
                </c:pt>
                <c:pt idx="922">
                  <c:v>23.025</c:v>
                </c:pt>
                <c:pt idx="923">
                  <c:v>23.050</c:v>
                </c:pt>
                <c:pt idx="924">
                  <c:v>23.075</c:v>
                </c:pt>
                <c:pt idx="925">
                  <c:v>23.100</c:v>
                </c:pt>
                <c:pt idx="926">
                  <c:v>23.125</c:v>
                </c:pt>
                <c:pt idx="927">
                  <c:v>23.150</c:v>
                </c:pt>
                <c:pt idx="928">
                  <c:v>23.175</c:v>
                </c:pt>
                <c:pt idx="929">
                  <c:v>23.200</c:v>
                </c:pt>
                <c:pt idx="930">
                  <c:v>23.225</c:v>
                </c:pt>
                <c:pt idx="931">
                  <c:v>23.250</c:v>
                </c:pt>
                <c:pt idx="932">
                  <c:v>23.275</c:v>
                </c:pt>
                <c:pt idx="933">
                  <c:v>23.300</c:v>
                </c:pt>
                <c:pt idx="934">
                  <c:v>23.325</c:v>
                </c:pt>
                <c:pt idx="935">
                  <c:v>23.350</c:v>
                </c:pt>
                <c:pt idx="936">
                  <c:v>23.375</c:v>
                </c:pt>
                <c:pt idx="937">
                  <c:v>23.400</c:v>
                </c:pt>
                <c:pt idx="938">
                  <c:v>23.425</c:v>
                </c:pt>
                <c:pt idx="939">
                  <c:v>23.450</c:v>
                </c:pt>
                <c:pt idx="940">
                  <c:v>23.475</c:v>
                </c:pt>
                <c:pt idx="941">
                  <c:v>23.500</c:v>
                </c:pt>
                <c:pt idx="942">
                  <c:v>23.525</c:v>
                </c:pt>
                <c:pt idx="943">
                  <c:v>23.550</c:v>
                </c:pt>
                <c:pt idx="944">
                  <c:v>23.575</c:v>
                </c:pt>
                <c:pt idx="945">
                  <c:v>23.600</c:v>
                </c:pt>
                <c:pt idx="946">
                  <c:v>23.625</c:v>
                </c:pt>
                <c:pt idx="947">
                  <c:v>23.650</c:v>
                </c:pt>
                <c:pt idx="948">
                  <c:v>23.675</c:v>
                </c:pt>
                <c:pt idx="949">
                  <c:v>23.700</c:v>
                </c:pt>
                <c:pt idx="950">
                  <c:v>23.725</c:v>
                </c:pt>
                <c:pt idx="951">
                  <c:v>23.750</c:v>
                </c:pt>
                <c:pt idx="952">
                  <c:v>23.775</c:v>
                </c:pt>
                <c:pt idx="953">
                  <c:v>23.800</c:v>
                </c:pt>
                <c:pt idx="954">
                  <c:v>23.825</c:v>
                </c:pt>
                <c:pt idx="955">
                  <c:v>23.850</c:v>
                </c:pt>
                <c:pt idx="956">
                  <c:v>23.875</c:v>
                </c:pt>
                <c:pt idx="957">
                  <c:v>23.900</c:v>
                </c:pt>
                <c:pt idx="958">
                  <c:v>23.925</c:v>
                </c:pt>
                <c:pt idx="959">
                  <c:v>23.950</c:v>
                </c:pt>
                <c:pt idx="960">
                  <c:v>23.975</c:v>
                </c:pt>
                <c:pt idx="961">
                  <c:v>24.000</c:v>
                </c:pt>
                <c:pt idx="962">
                  <c:v>24.025</c:v>
                </c:pt>
                <c:pt idx="963">
                  <c:v>24.050</c:v>
                </c:pt>
                <c:pt idx="964">
                  <c:v>24.075</c:v>
                </c:pt>
                <c:pt idx="965">
                  <c:v>24.100</c:v>
                </c:pt>
                <c:pt idx="966">
                  <c:v>24.125</c:v>
                </c:pt>
                <c:pt idx="967">
                  <c:v>24.150</c:v>
                </c:pt>
                <c:pt idx="968">
                  <c:v>24.175</c:v>
                </c:pt>
                <c:pt idx="969">
                  <c:v>24.200</c:v>
                </c:pt>
                <c:pt idx="970">
                  <c:v>24.225</c:v>
                </c:pt>
                <c:pt idx="971">
                  <c:v>24.250</c:v>
                </c:pt>
                <c:pt idx="972">
                  <c:v>24.275</c:v>
                </c:pt>
                <c:pt idx="973">
                  <c:v>24.300</c:v>
                </c:pt>
                <c:pt idx="974">
                  <c:v>24.325</c:v>
                </c:pt>
                <c:pt idx="975">
                  <c:v>24.350</c:v>
                </c:pt>
                <c:pt idx="976">
                  <c:v>24.375</c:v>
                </c:pt>
                <c:pt idx="977">
                  <c:v>24.400</c:v>
                </c:pt>
                <c:pt idx="978">
                  <c:v>24.425</c:v>
                </c:pt>
                <c:pt idx="979">
                  <c:v>24.450</c:v>
                </c:pt>
                <c:pt idx="980">
                  <c:v>24.475</c:v>
                </c:pt>
                <c:pt idx="981">
                  <c:v>24.500</c:v>
                </c:pt>
                <c:pt idx="982">
                  <c:v>24.525</c:v>
                </c:pt>
                <c:pt idx="983">
                  <c:v>24.550</c:v>
                </c:pt>
                <c:pt idx="984">
                  <c:v>24.575</c:v>
                </c:pt>
                <c:pt idx="985">
                  <c:v>24.600</c:v>
                </c:pt>
                <c:pt idx="986">
                  <c:v>24.625</c:v>
                </c:pt>
                <c:pt idx="987">
                  <c:v>24.650</c:v>
                </c:pt>
                <c:pt idx="988">
                  <c:v>24.675</c:v>
                </c:pt>
                <c:pt idx="989">
                  <c:v>24.700</c:v>
                </c:pt>
                <c:pt idx="990">
                  <c:v>24.725</c:v>
                </c:pt>
                <c:pt idx="991">
                  <c:v>24.750</c:v>
                </c:pt>
                <c:pt idx="992">
                  <c:v>24.775</c:v>
                </c:pt>
                <c:pt idx="993">
                  <c:v>24.800</c:v>
                </c:pt>
                <c:pt idx="994">
                  <c:v>24.825</c:v>
                </c:pt>
                <c:pt idx="995">
                  <c:v>24.850</c:v>
                </c:pt>
                <c:pt idx="996">
                  <c:v>24.875</c:v>
                </c:pt>
                <c:pt idx="997">
                  <c:v>24.900</c:v>
                </c:pt>
                <c:pt idx="998">
                  <c:v>24.925</c:v>
                </c:pt>
                <c:pt idx="999">
                  <c:v>24.950</c:v>
                </c:pt>
                <c:pt idx="1000">
                  <c:v>24.975</c:v>
                </c:pt>
                <c:pt idx="1001">
                  <c:v>25.000</c:v>
                </c:pt>
                <c:pt idx="1002">
                  <c:v>25.025</c:v>
                </c:pt>
                <c:pt idx="1003">
                  <c:v>25.050</c:v>
                </c:pt>
                <c:pt idx="1004">
                  <c:v>25.075</c:v>
                </c:pt>
                <c:pt idx="1005">
                  <c:v>25.100</c:v>
                </c:pt>
                <c:pt idx="1006">
                  <c:v>25.125</c:v>
                </c:pt>
                <c:pt idx="1007">
                  <c:v>25.150</c:v>
                </c:pt>
                <c:pt idx="1008">
                  <c:v>25.175</c:v>
                </c:pt>
                <c:pt idx="1009">
                  <c:v>25.200</c:v>
                </c:pt>
                <c:pt idx="1010">
                  <c:v>25.225</c:v>
                </c:pt>
                <c:pt idx="1011">
                  <c:v>25.250</c:v>
                </c:pt>
                <c:pt idx="1012">
                  <c:v>25.275</c:v>
                </c:pt>
                <c:pt idx="1013">
                  <c:v>25.300</c:v>
                </c:pt>
                <c:pt idx="1014">
                  <c:v>25.325</c:v>
                </c:pt>
                <c:pt idx="1015">
                  <c:v>25.350</c:v>
                </c:pt>
                <c:pt idx="1016">
                  <c:v>25.375</c:v>
                </c:pt>
                <c:pt idx="1017">
                  <c:v>25.400</c:v>
                </c:pt>
                <c:pt idx="1018">
                  <c:v>25.425</c:v>
                </c:pt>
                <c:pt idx="1019">
                  <c:v>25.450</c:v>
                </c:pt>
                <c:pt idx="1020">
                  <c:v>25.475</c:v>
                </c:pt>
                <c:pt idx="1021">
                  <c:v>25.500</c:v>
                </c:pt>
                <c:pt idx="1022">
                  <c:v>25.525</c:v>
                </c:pt>
                <c:pt idx="1023">
                  <c:v>25.550</c:v>
                </c:pt>
                <c:pt idx="1024">
                  <c:v>25.575</c:v>
                </c:pt>
                <c:pt idx="1025">
                  <c:v>25.600</c:v>
                </c:pt>
                <c:pt idx="1026">
                  <c:v>25.625</c:v>
                </c:pt>
                <c:pt idx="1027">
                  <c:v>25.650</c:v>
                </c:pt>
                <c:pt idx="1028">
                  <c:v>25.675</c:v>
                </c:pt>
                <c:pt idx="1029">
                  <c:v>25.700</c:v>
                </c:pt>
                <c:pt idx="1030">
                  <c:v>25.725</c:v>
                </c:pt>
                <c:pt idx="1031">
                  <c:v>25.750</c:v>
                </c:pt>
                <c:pt idx="1032">
                  <c:v>25.775</c:v>
                </c:pt>
                <c:pt idx="1033">
                  <c:v>25.800</c:v>
                </c:pt>
                <c:pt idx="1034">
                  <c:v>25.825</c:v>
                </c:pt>
                <c:pt idx="1035">
                  <c:v>25.850</c:v>
                </c:pt>
                <c:pt idx="1036">
                  <c:v>25.875</c:v>
                </c:pt>
                <c:pt idx="1037">
                  <c:v>25.900</c:v>
                </c:pt>
                <c:pt idx="1038">
                  <c:v>25.925</c:v>
                </c:pt>
                <c:pt idx="1039">
                  <c:v>25.950</c:v>
                </c:pt>
                <c:pt idx="1040">
                  <c:v>25.975</c:v>
                </c:pt>
                <c:pt idx="1041">
                  <c:v>26.000</c:v>
                </c:pt>
                <c:pt idx="1042">
                  <c:v>26.025</c:v>
                </c:pt>
                <c:pt idx="1043">
                  <c:v>26.050</c:v>
                </c:pt>
                <c:pt idx="1044">
                  <c:v>26.075</c:v>
                </c:pt>
                <c:pt idx="1045">
                  <c:v>26.100</c:v>
                </c:pt>
                <c:pt idx="1046">
                  <c:v>26.125</c:v>
                </c:pt>
                <c:pt idx="1047">
                  <c:v>26.150</c:v>
                </c:pt>
                <c:pt idx="1048">
                  <c:v>26.175</c:v>
                </c:pt>
                <c:pt idx="1049">
                  <c:v>26.200</c:v>
                </c:pt>
                <c:pt idx="1050">
                  <c:v>26.225</c:v>
                </c:pt>
                <c:pt idx="1051">
                  <c:v>26.250</c:v>
                </c:pt>
                <c:pt idx="1052">
                  <c:v>26.275</c:v>
                </c:pt>
                <c:pt idx="1053">
                  <c:v>26.300</c:v>
                </c:pt>
                <c:pt idx="1054">
                  <c:v>26.325</c:v>
                </c:pt>
                <c:pt idx="1055">
                  <c:v>26.350</c:v>
                </c:pt>
                <c:pt idx="1056">
                  <c:v>26.375</c:v>
                </c:pt>
                <c:pt idx="1057">
                  <c:v>26.400</c:v>
                </c:pt>
                <c:pt idx="1058">
                  <c:v>26.425</c:v>
                </c:pt>
                <c:pt idx="1059">
                  <c:v>26.450</c:v>
                </c:pt>
                <c:pt idx="1060">
                  <c:v>26.475</c:v>
                </c:pt>
                <c:pt idx="1061">
                  <c:v>26.500</c:v>
                </c:pt>
                <c:pt idx="1062">
                  <c:v>26.525</c:v>
                </c:pt>
                <c:pt idx="1063">
                  <c:v>26.550</c:v>
                </c:pt>
                <c:pt idx="1064">
                  <c:v>26.575</c:v>
                </c:pt>
                <c:pt idx="1065">
                  <c:v>26.600</c:v>
                </c:pt>
                <c:pt idx="1066">
                  <c:v>26.625</c:v>
                </c:pt>
                <c:pt idx="1067">
                  <c:v>26.650</c:v>
                </c:pt>
                <c:pt idx="1068">
                  <c:v>26.675</c:v>
                </c:pt>
                <c:pt idx="1069">
                  <c:v>26.700</c:v>
                </c:pt>
                <c:pt idx="1070">
                  <c:v>26.725</c:v>
                </c:pt>
                <c:pt idx="1071">
                  <c:v>26.750</c:v>
                </c:pt>
                <c:pt idx="1072">
                  <c:v>26.775</c:v>
                </c:pt>
                <c:pt idx="1073">
                  <c:v>26.800</c:v>
                </c:pt>
                <c:pt idx="1074">
                  <c:v>26.825</c:v>
                </c:pt>
                <c:pt idx="1075">
                  <c:v>26.850</c:v>
                </c:pt>
                <c:pt idx="1076">
                  <c:v>26.875</c:v>
                </c:pt>
                <c:pt idx="1077">
                  <c:v>26.900</c:v>
                </c:pt>
                <c:pt idx="1078">
                  <c:v>26.925</c:v>
                </c:pt>
                <c:pt idx="1079">
                  <c:v>26.950</c:v>
                </c:pt>
                <c:pt idx="1080">
                  <c:v>26.975</c:v>
                </c:pt>
                <c:pt idx="1081">
                  <c:v>27.000</c:v>
                </c:pt>
                <c:pt idx="1082">
                  <c:v>27.025</c:v>
                </c:pt>
                <c:pt idx="1083">
                  <c:v>27.050</c:v>
                </c:pt>
                <c:pt idx="1084">
                  <c:v>27.075</c:v>
                </c:pt>
                <c:pt idx="1085">
                  <c:v>27.100</c:v>
                </c:pt>
                <c:pt idx="1086">
                  <c:v>27.125</c:v>
                </c:pt>
                <c:pt idx="1087">
                  <c:v>27.150</c:v>
                </c:pt>
                <c:pt idx="1088">
                  <c:v>27.175</c:v>
                </c:pt>
                <c:pt idx="1089">
                  <c:v>27.200</c:v>
                </c:pt>
                <c:pt idx="1090">
                  <c:v>27.225</c:v>
                </c:pt>
                <c:pt idx="1091">
                  <c:v>27.250</c:v>
                </c:pt>
                <c:pt idx="1092">
                  <c:v>27.275</c:v>
                </c:pt>
                <c:pt idx="1093">
                  <c:v>27.300</c:v>
                </c:pt>
                <c:pt idx="1094">
                  <c:v>27.325</c:v>
                </c:pt>
                <c:pt idx="1095">
                  <c:v>27.350</c:v>
                </c:pt>
                <c:pt idx="1096">
                  <c:v>27.375</c:v>
                </c:pt>
                <c:pt idx="1097">
                  <c:v>27.400</c:v>
                </c:pt>
                <c:pt idx="1098">
                  <c:v>27.425</c:v>
                </c:pt>
                <c:pt idx="1099">
                  <c:v>27.450</c:v>
                </c:pt>
                <c:pt idx="1100">
                  <c:v>27.475</c:v>
                </c:pt>
                <c:pt idx="1101">
                  <c:v>27.500</c:v>
                </c:pt>
                <c:pt idx="1102">
                  <c:v>27.525</c:v>
                </c:pt>
                <c:pt idx="1103">
                  <c:v>27.550</c:v>
                </c:pt>
                <c:pt idx="1104">
                  <c:v>27.575</c:v>
                </c:pt>
                <c:pt idx="1105">
                  <c:v>27.600</c:v>
                </c:pt>
                <c:pt idx="1106">
                  <c:v>27.625</c:v>
                </c:pt>
                <c:pt idx="1107">
                  <c:v>27.650</c:v>
                </c:pt>
                <c:pt idx="1108">
                  <c:v>27.675</c:v>
                </c:pt>
                <c:pt idx="1109">
                  <c:v>27.700</c:v>
                </c:pt>
                <c:pt idx="1110">
                  <c:v>27.725</c:v>
                </c:pt>
                <c:pt idx="1111">
                  <c:v>27.750</c:v>
                </c:pt>
                <c:pt idx="1112">
                  <c:v>27.775</c:v>
                </c:pt>
                <c:pt idx="1113">
                  <c:v>27.800</c:v>
                </c:pt>
                <c:pt idx="1114">
                  <c:v>27.825</c:v>
                </c:pt>
                <c:pt idx="1115">
                  <c:v>27.850</c:v>
                </c:pt>
                <c:pt idx="1116">
                  <c:v>27.875</c:v>
                </c:pt>
                <c:pt idx="1117">
                  <c:v>27.900</c:v>
                </c:pt>
                <c:pt idx="1118">
                  <c:v>27.925</c:v>
                </c:pt>
                <c:pt idx="1119">
                  <c:v>27.950</c:v>
                </c:pt>
                <c:pt idx="1120">
                  <c:v>27.975</c:v>
                </c:pt>
                <c:pt idx="1121">
                  <c:v>28.000</c:v>
                </c:pt>
                <c:pt idx="1122">
                  <c:v>28.025</c:v>
                </c:pt>
                <c:pt idx="1123">
                  <c:v>28.050</c:v>
                </c:pt>
                <c:pt idx="1124">
                  <c:v>28.075</c:v>
                </c:pt>
                <c:pt idx="1125">
                  <c:v>28.100</c:v>
                </c:pt>
                <c:pt idx="1126">
                  <c:v>28.125</c:v>
                </c:pt>
                <c:pt idx="1127">
                  <c:v>28.150</c:v>
                </c:pt>
                <c:pt idx="1128">
                  <c:v>28.175</c:v>
                </c:pt>
                <c:pt idx="1129">
                  <c:v>28.200</c:v>
                </c:pt>
                <c:pt idx="1130">
                  <c:v>28.225</c:v>
                </c:pt>
                <c:pt idx="1131">
                  <c:v>28.250</c:v>
                </c:pt>
                <c:pt idx="1132">
                  <c:v>28.275</c:v>
                </c:pt>
                <c:pt idx="1133">
                  <c:v>28.300</c:v>
                </c:pt>
                <c:pt idx="1134">
                  <c:v>28.325</c:v>
                </c:pt>
                <c:pt idx="1135">
                  <c:v>28.350</c:v>
                </c:pt>
                <c:pt idx="1136">
                  <c:v>28.375</c:v>
                </c:pt>
                <c:pt idx="1137">
                  <c:v>28.400</c:v>
                </c:pt>
                <c:pt idx="1138">
                  <c:v>28.425</c:v>
                </c:pt>
                <c:pt idx="1139">
                  <c:v>28.450</c:v>
                </c:pt>
                <c:pt idx="1140">
                  <c:v>28.475</c:v>
                </c:pt>
                <c:pt idx="1141">
                  <c:v>28.500</c:v>
                </c:pt>
                <c:pt idx="1142">
                  <c:v>28.525</c:v>
                </c:pt>
                <c:pt idx="1143">
                  <c:v>28.550</c:v>
                </c:pt>
                <c:pt idx="1144">
                  <c:v>28.575</c:v>
                </c:pt>
                <c:pt idx="1145">
                  <c:v>28.600</c:v>
                </c:pt>
                <c:pt idx="1146">
                  <c:v>28.625</c:v>
                </c:pt>
                <c:pt idx="1147">
                  <c:v>28.650</c:v>
                </c:pt>
                <c:pt idx="1148">
                  <c:v>28.675</c:v>
                </c:pt>
                <c:pt idx="1149">
                  <c:v>28.700</c:v>
                </c:pt>
                <c:pt idx="1150">
                  <c:v>28.725</c:v>
                </c:pt>
                <c:pt idx="1151">
                  <c:v>28.750</c:v>
                </c:pt>
                <c:pt idx="1152">
                  <c:v>28.775</c:v>
                </c:pt>
                <c:pt idx="1153">
                  <c:v>28.800</c:v>
                </c:pt>
                <c:pt idx="1154">
                  <c:v>28.825</c:v>
                </c:pt>
                <c:pt idx="1155">
                  <c:v>28.850</c:v>
                </c:pt>
                <c:pt idx="1156">
                  <c:v>28.875</c:v>
                </c:pt>
                <c:pt idx="1157">
                  <c:v>28.900</c:v>
                </c:pt>
                <c:pt idx="1158">
                  <c:v>28.925</c:v>
                </c:pt>
                <c:pt idx="1159">
                  <c:v>28.950</c:v>
                </c:pt>
                <c:pt idx="1160">
                  <c:v>28.975</c:v>
                </c:pt>
                <c:pt idx="1161">
                  <c:v>29.000</c:v>
                </c:pt>
                <c:pt idx="1162">
                  <c:v>29.025</c:v>
                </c:pt>
                <c:pt idx="1163">
                  <c:v>29.050</c:v>
                </c:pt>
                <c:pt idx="1164">
                  <c:v>29.075</c:v>
                </c:pt>
                <c:pt idx="1165">
                  <c:v>29.100</c:v>
                </c:pt>
                <c:pt idx="1166">
                  <c:v>29.125</c:v>
                </c:pt>
                <c:pt idx="1167">
                  <c:v>29.150</c:v>
                </c:pt>
                <c:pt idx="1168">
                  <c:v>29.175</c:v>
                </c:pt>
                <c:pt idx="1169">
                  <c:v>29.200</c:v>
                </c:pt>
                <c:pt idx="1170">
                  <c:v>29.225</c:v>
                </c:pt>
                <c:pt idx="1171">
                  <c:v>29.250</c:v>
                </c:pt>
                <c:pt idx="1172">
                  <c:v>29.275</c:v>
                </c:pt>
                <c:pt idx="1173">
                  <c:v>29.300</c:v>
                </c:pt>
                <c:pt idx="1174">
                  <c:v>29.325</c:v>
                </c:pt>
                <c:pt idx="1175">
                  <c:v>29.350</c:v>
                </c:pt>
                <c:pt idx="1176">
                  <c:v>29.375</c:v>
                </c:pt>
                <c:pt idx="1177">
                  <c:v>29.400</c:v>
                </c:pt>
                <c:pt idx="1178">
                  <c:v>29.425</c:v>
                </c:pt>
                <c:pt idx="1179">
                  <c:v>29.450</c:v>
                </c:pt>
                <c:pt idx="1180">
                  <c:v>29.475</c:v>
                </c:pt>
                <c:pt idx="1181">
                  <c:v>29.500</c:v>
                </c:pt>
                <c:pt idx="1182">
                  <c:v>29.525</c:v>
                </c:pt>
                <c:pt idx="1183">
                  <c:v>29.550</c:v>
                </c:pt>
                <c:pt idx="1184">
                  <c:v>29.575</c:v>
                </c:pt>
                <c:pt idx="1185">
                  <c:v>29.600</c:v>
                </c:pt>
                <c:pt idx="1186">
                  <c:v>29.625</c:v>
                </c:pt>
                <c:pt idx="1187">
                  <c:v>29.650</c:v>
                </c:pt>
                <c:pt idx="1188">
                  <c:v>29.675</c:v>
                </c:pt>
                <c:pt idx="1189">
                  <c:v>29.700</c:v>
                </c:pt>
                <c:pt idx="1190">
                  <c:v>29.725</c:v>
                </c:pt>
                <c:pt idx="1191">
                  <c:v>29.750</c:v>
                </c:pt>
                <c:pt idx="1192">
                  <c:v>29.775</c:v>
                </c:pt>
                <c:pt idx="1193">
                  <c:v>29.800</c:v>
                </c:pt>
                <c:pt idx="1194">
                  <c:v>29.825</c:v>
                </c:pt>
                <c:pt idx="1195">
                  <c:v>29.850</c:v>
                </c:pt>
                <c:pt idx="1196">
                  <c:v>29.875</c:v>
                </c:pt>
                <c:pt idx="1197">
                  <c:v>29.900</c:v>
                </c:pt>
                <c:pt idx="1198">
                  <c:v>29.925</c:v>
                </c:pt>
                <c:pt idx="1199">
                  <c:v>29.950</c:v>
                </c:pt>
              </c:strCache>
            </c:strRef>
          </c:cat>
          <c:val>
            <c:numRef>
              <c:f>'PP TPC Kang.'!$T$9:$T$1208</c:f>
              <c:numCache>
                <c:formatCode>General</c:formatCode>
                <c:ptCount val="1200"/>
                <c:pt idx="0">
                  <c:v>0</c:v>
                </c:pt>
                <c:pt idx="1">
                  <c:v>1.032263588494851E-4</c:v>
                </c:pt>
                <c:pt idx="2">
                  <c:v>1.0714656292120465E-4</c:v>
                </c:pt>
                <c:pt idx="3">
                  <c:v>1.1120720986284475E-4</c:v>
                </c:pt>
                <c:pt idx="4">
                  <c:v>1.1541299465346678E-4</c:v>
                </c:pt>
                <c:pt idx="5">
                  <c:v>1.1976875637482211E-4</c:v>
                </c:pt>
                <c:pt idx="6">
                  <c:v>1.2427948216567426E-4</c:v>
                </c:pt>
                <c:pt idx="7">
                  <c:v>1.2895031126832141E-4</c:v>
                </c:pt>
                <c:pt idx="8">
                  <c:v>1.3378653916892294E-4</c:v>
                </c:pt>
                <c:pt idx="9">
                  <c:v>1.3879362183324108E-4</c:v>
                </c:pt>
                <c:pt idx="10">
                  <c:v>1.4397718003942401E-4</c:v>
                </c:pt>
                <c:pt idx="11">
                  <c:v>1.4934300380945852E-4</c:v>
                </c:pt>
                <c:pt idx="12">
                  <c:v>1.5489705694093233E-4</c:v>
                </c:pt>
                <c:pt idx="13">
                  <c:v>1.6064548164075455E-4</c:v>
                </c:pt>
                <c:pt idx="14">
                  <c:v>1.6659460326248166E-4</c:v>
                </c:pt>
                <c:pt idx="15">
                  <c:v>1.7275093514891224E-4</c:v>
                </c:pt>
                <c:pt idx="16">
                  <c:v>1.791211835816071E-4</c:v>
                </c:pt>
                <c:pt idx="17">
                  <c:v>1.8571225283900712E-4</c:v>
                </c:pt>
                <c:pt idx="18">
                  <c:v>1.9253125036481391E-4</c:v>
                </c:pt>
                <c:pt idx="19">
                  <c:v>1.9958549204830537E-4</c:v>
                </c:pt>
                <c:pt idx="20">
                  <c:v>2.0688250761826264E-4</c:v>
                </c:pt>
                <c:pt idx="21">
                  <c:v>2.1443004615216994E-4</c:v>
                </c:pt>
                <c:pt idx="22">
                  <c:v>2.2223608170237285E-4</c:v>
                </c:pt>
                <c:pt idx="23">
                  <c:v>2.3030881904085541E-4</c:v>
                </c:pt>
                <c:pt idx="24">
                  <c:v>2.3865669952430246E-4</c:v>
                </c:pt>
                <c:pt idx="25">
                  <c:v>2.4728840708111515E-4</c:v>
                </c:pt>
                <c:pt idx="26">
                  <c:v>2.5621287432202517E-4</c:v>
                </c:pt>
                <c:pt idx="27">
                  <c:v>2.6543928877597478E-4</c:v>
                </c:pt>
                <c:pt idx="28">
                  <c:v>2.7497709925288356E-4</c:v>
                </c:pt>
                <c:pt idx="29">
                  <c:v>2.8483602233495128E-4</c:v>
                </c:pt>
                <c:pt idx="30">
                  <c:v>2.950260489981141E-4</c:v>
                </c:pt>
                <c:pt idx="31">
                  <c:v>3.0555745136525618E-4</c:v>
                </c:pt>
                <c:pt idx="32">
                  <c:v>3.1644078959278414E-4</c:v>
                </c:pt>
                <c:pt idx="33">
                  <c:v>3.2768691889214395E-4</c:v>
                </c:pt>
                <c:pt idx="34">
                  <c:v>3.3930699668783848E-4</c:v>
                </c:pt>
                <c:pt idx="35">
                  <c:v>3.5131248991350392E-4</c:v>
                </c:pt>
                <c:pt idx="36">
                  <c:v>3.637151824475605E-4</c:v>
                </c:pt>
                <c:pt idx="37">
                  <c:v>3.7652718268995841E-4</c:v>
                </c:pt>
                <c:pt idx="38">
                  <c:v>3.8976093128149068E-4</c:v>
                </c:pt>
                <c:pt idx="39">
                  <c:v>4.0342920896713896E-4</c:v>
                </c:pt>
                <c:pt idx="40">
                  <c:v>4.1754514460488553E-4</c:v>
                </c:pt>
                <c:pt idx="41">
                  <c:v>4.3212222332139209E-4</c:v>
                </c:pt>
                <c:pt idx="42">
                  <c:v>4.4717429481591999E-4</c:v>
                </c:pt>
                <c:pt idx="43">
                  <c:v>4.6271558181384677E-4</c:v>
                </c:pt>
                <c:pt idx="44">
                  <c:v>4.7876068867106896E-4</c:v>
                </c:pt>
                <c:pt idx="45">
                  <c:v>4.9532461013058473E-4</c:v>
                </c:pt>
                <c:pt idx="46">
                  <c:v>5.1242274023247005E-4</c:v>
                </c:pt>
                <c:pt idx="47">
                  <c:v>5.3007088137846435E-4</c:v>
                </c:pt>
                <c:pt idx="48">
                  <c:v>5.4828525355230895E-4</c:v>
                </c:pt>
                <c:pt idx="49">
                  <c:v>5.6708250369694559E-4</c:v>
                </c:pt>
                <c:pt idx="50">
                  <c:v>5.8647971524964824E-4</c:v>
                </c:pt>
                <c:pt idx="51">
                  <c:v>6.0649441783608394E-4</c:v>
                </c:pt>
                <c:pt idx="52">
                  <c:v>6.2714459712428757E-4</c:v>
                </c:pt>
                <c:pt idx="53">
                  <c:v>6.4844870483944498E-4</c:v>
                </c:pt>
                <c:pt idx="54">
                  <c:v>6.7042566894034181E-4</c:v>
                </c:pt>
                <c:pt idx="55">
                  <c:v>6.9309490395828507E-4</c:v>
                </c:pt>
                <c:pt idx="56">
                  <c:v>7.1647632149920331E-4</c:v>
                </c:pt>
                <c:pt idx="57">
                  <c:v>7.4059034090964097E-4</c:v>
                </c:pt>
                <c:pt idx="58">
                  <c:v>7.654579001072074E-4</c:v>
                </c:pt>
                <c:pt idx="59">
                  <c:v>7.9110046657605794E-4</c:v>
                </c:pt>
                <c:pt idx="60">
                  <c:v>8.1754004852785042E-4</c:v>
                </c:pt>
                <c:pt idx="61">
                  <c:v>8.4479920622856941E-4</c:v>
                </c:pt>
                <c:pt idx="62">
                  <c:v>8.729010634915558E-4</c:v>
                </c:pt>
                <c:pt idx="63">
                  <c:v>9.0186931933695957E-4</c:v>
                </c:pt>
                <c:pt idx="64">
                  <c:v>9.3172825981778279E-4</c:v>
                </c:pt>
                <c:pt idx="65">
                  <c:v>9.6250277001258479E-4</c:v>
                </c:pt>
                <c:pt idx="66">
                  <c:v>9.942183461848172E-4</c:v>
                </c:pt>
                <c:pt idx="67">
                  <c:v>1.0269011081087106E-3</c:v>
                </c:pt>
                <c:pt idx="68">
                  <c:v>1.060577811561493E-3</c:v>
                </c:pt>
                <c:pt idx="69">
                  <c:v>1.0952758609816397E-3</c:v>
                </c:pt>
                <c:pt idx="70">
                  <c:v>1.1310233222927948E-3</c:v>
                </c:pt>
                <c:pt idx="71">
                  <c:v>1.1678489358928025E-3</c:v>
                </c:pt>
                <c:pt idx="72">
                  <c:v>1.2057821298073134E-3</c:v>
                </c:pt>
                <c:pt idx="73">
                  <c:v>1.2448530330072152E-3</c:v>
                </c:pt>
                <c:pt idx="74">
                  <c:v>1.2850924888890651E-3</c:v>
                </c:pt>
                <c:pt idx="75">
                  <c:v>1.3265320689176156E-3</c:v>
                </c:pt>
                <c:pt idx="76">
                  <c:v>1.3692040864293229E-3</c:v>
                </c:pt>
                <c:pt idx="77">
                  <c:v>1.4131416105957265E-3</c:v>
                </c:pt>
                <c:pt idx="78">
                  <c:v>1.458378480545357E-3</c:v>
                </c:pt>
                <c:pt idx="79">
                  <c:v>1.504949319642742E-3</c:v>
                </c:pt>
                <c:pt idx="80">
                  <c:v>1.5528895499229984E-3</c:v>
                </c:pt>
                <c:pt idx="81">
                  <c:v>1.6022354066802325E-3</c:v>
                </c:pt>
                <c:pt idx="82">
                  <c:v>1.6530239532080166E-3</c:v>
                </c:pt>
                <c:pt idx="83">
                  <c:v>1.7052930956898995E-3</c:v>
                </c:pt>
                <c:pt idx="84">
                  <c:v>1.7590815982378659E-3</c:v>
                </c:pt>
                <c:pt idx="85">
                  <c:v>1.8144290980764942E-3</c:v>
                </c:pt>
                <c:pt idx="86">
                  <c:v>1.8713761208703646E-3</c:v>
                </c:pt>
                <c:pt idx="87">
                  <c:v>1.9299640961921972E-3</c:v>
                </c:pt>
                <c:pt idx="88">
                  <c:v>1.9902353731289712E-3</c:v>
                </c:pt>
                <c:pt idx="89">
                  <c:v>2.0522332360231486E-3</c:v>
                </c:pt>
                <c:pt idx="90">
                  <c:v>2.1160019203459888E-3</c:v>
                </c:pt>
                <c:pt idx="91">
                  <c:v>2.181586628699674E-3</c:v>
                </c:pt>
                <c:pt idx="92">
                  <c:v>2.2490335469449387E-3</c:v>
                </c:pt>
                <c:pt idx="93">
                  <c:v>2.3183898604506332E-3</c:v>
                </c:pt>
                <c:pt idx="94">
                  <c:v>2.3897037704614429E-3</c:v>
                </c:pt>
                <c:pt idx="95">
                  <c:v>2.4630245105799467E-3</c:v>
                </c:pt>
                <c:pt idx="96">
                  <c:v>2.5384023633588156E-3</c:v>
                </c:pt>
                <c:pt idx="97">
                  <c:v>2.6158886769989688E-3</c:v>
                </c:pt>
                <c:pt idx="98">
                  <c:v>2.6955358821491985E-3</c:v>
                </c:pt>
                <c:pt idx="99">
                  <c:v>2.7773975088025526E-3</c:v>
                </c:pt>
                <c:pt idx="100">
                  <c:v>2.8615282032847401E-3</c:v>
                </c:pt>
                <c:pt idx="101">
                  <c:v>2.9479837453293607E-3</c:v>
                </c:pt>
                <c:pt idx="102">
                  <c:v>3.0368210652348755E-3</c:v>
                </c:pt>
                <c:pt idx="103">
                  <c:v>3.1280982610977291E-3</c:v>
                </c:pt>
                <c:pt idx="104">
                  <c:v>3.221874616116051E-3</c:v>
                </c:pt>
                <c:pt idx="105">
                  <c:v>3.3182106159580756E-3</c:v>
                </c:pt>
                <c:pt idx="106">
                  <c:v>3.4171679661890971E-3</c:v>
                </c:pt>
                <c:pt idx="107">
                  <c:v>3.5188096097508352E-3</c:v>
                </c:pt>
                <c:pt idx="108">
                  <c:v>3.6231997444865502E-3</c:v>
                </c:pt>
                <c:pt idx="109">
                  <c:v>3.7304038407052929E-3</c:v>
                </c:pt>
                <c:pt idx="110">
                  <c:v>3.8404886587782962E-3</c:v>
                </c:pt>
                <c:pt idx="111">
                  <c:v>3.9535222667602902E-3</c:v>
                </c:pt>
                <c:pt idx="112">
                  <c:v>4.0695740580284703E-3</c:v>
                </c:pt>
                <c:pt idx="113">
                  <c:v>4.1887147689313496E-3</c:v>
                </c:pt>
                <c:pt idx="114">
                  <c:v>4.3110164964397539E-3</c:v>
                </c:pt>
                <c:pt idx="115">
                  <c:v>4.4365527157918432E-3</c:v>
                </c:pt>
                <c:pt idx="116">
                  <c:v>4.5653982981237384E-3</c:v>
                </c:pt>
                <c:pt idx="117">
                  <c:v>4.6976295280773727E-3</c:v>
                </c:pt>
                <c:pt idx="118">
                  <c:v>4.8333241213766639E-3</c:v>
                </c:pt>
                <c:pt idx="119">
                  <c:v>4.9725612423629599E-3</c:v>
                </c:pt>
                <c:pt idx="120">
                  <c:v>5.1154215214805916E-3</c:v>
                </c:pt>
                <c:pt idx="121">
                  <c:v>5.2619870727028725E-3</c:v>
                </c:pt>
                <c:pt idx="122">
                  <c:v>5.4123415108889104E-3</c:v>
                </c:pt>
                <c:pt idx="123">
                  <c:v>5.5665699690612179E-3</c:v>
                </c:pt>
                <c:pt idx="124">
                  <c:v>5.7247591155937805E-3</c:v>
                </c:pt>
                <c:pt idx="125">
                  <c:v>5.886997171300281E-3</c:v>
                </c:pt>
                <c:pt idx="126">
                  <c:v>6.0533739264114579E-3</c:v>
                </c:pt>
                <c:pt idx="127">
                  <c:v>6.2239807574309691E-3</c:v>
                </c:pt>
                <c:pt idx="128">
                  <c:v>6.3989106438582565E-3</c:v>
                </c:pt>
                <c:pt idx="129">
                  <c:v>6.5782581847670567E-3</c:v>
                </c:pt>
                <c:pt idx="130">
                  <c:v>6.7621196152278995E-3</c:v>
                </c:pt>
                <c:pt idx="131">
                  <c:v>6.9505928225624168E-3</c:v>
                </c:pt>
                <c:pt idx="132">
                  <c:v>7.1437773624175279E-3</c:v>
                </c:pt>
                <c:pt idx="133">
                  <c:v>7.3417744746468484E-3</c:v>
                </c:pt>
                <c:pt idx="134">
                  <c:v>7.544687098986696E-3</c:v>
                </c:pt>
                <c:pt idx="135">
                  <c:v>7.7526198905138255E-3</c:v>
                </c:pt>
                <c:pt idx="136">
                  <c:v>7.9656792348714815E-3</c:v>
                </c:pt>
                <c:pt idx="137">
                  <c:v>8.1839732632506511E-3</c:v>
                </c:pt>
                <c:pt idx="138">
                  <c:v>8.4076118671126254E-3</c:v>
                </c:pt>
                <c:pt idx="139">
                  <c:v>8.636706712639091E-3</c:v>
                </c:pt>
                <c:pt idx="140">
                  <c:v>8.8713712548955832E-3</c:v>
                </c:pt>
                <c:pt idx="141">
                  <c:v>9.1117207516938983E-3</c:v>
                </c:pt>
                <c:pt idx="142">
                  <c:v>9.3578722771389383E-3</c:v>
                </c:pt>
                <c:pt idx="143">
                  <c:v>9.6099447348451331E-3</c:v>
                </c:pt>
                <c:pt idx="144">
                  <c:v>9.8680588708074113E-3</c:v>
                </c:pt>
                <c:pt idx="145">
                  <c:v>1.0132337285911475E-2</c:v>
                </c:pt>
                <c:pt idx="146">
                  <c:v>1.0402904448067676E-2</c:v>
                </c:pt>
                <c:pt idx="147">
                  <c:v>1.0679886703953268E-2</c:v>
                </c:pt>
                <c:pt idx="148">
                  <c:v>1.096341229034657E-2</c:v>
                </c:pt>
                <c:pt idx="149">
                  <c:v>1.1253611345037351E-2</c:v>
                </c:pt>
                <c:pt idx="150">
                  <c:v>1.1550615917296945E-2</c:v>
                </c:pt>
                <c:pt idx="151">
                  <c:v>1.1854559977891452E-2</c:v>
                </c:pt>
                <c:pt idx="152">
                  <c:v>1.216557942862167E-2</c:v>
                </c:pt>
                <c:pt idx="153">
                  <c:v>1.2483812111372509E-2</c:v>
                </c:pt>
                <c:pt idx="154">
                  <c:v>1.2809397816655004E-2</c:v>
                </c:pt>
                <c:pt idx="155">
                  <c:v>1.3142478291623729E-2</c:v>
                </c:pt>
                <c:pt idx="156">
                  <c:v>1.348319724755186E-2</c:v>
                </c:pt>
                <c:pt idx="157">
                  <c:v>1.3831700366746833E-2</c:v>
                </c:pt>
                <c:pt idx="158">
                  <c:v>1.4188135308888319E-2</c:v>
                </c:pt>
                <c:pt idx="159">
                  <c:v>1.4552651716771014E-2</c:v>
                </c:pt>
                <c:pt idx="160">
                  <c:v>1.4925401221434147E-2</c:v>
                </c:pt>
                <c:pt idx="161">
                  <c:v>1.5306537446659101E-2</c:v>
                </c:pt>
                <c:pt idx="162">
                  <c:v>1.5696216012817649E-2</c:v>
                </c:pt>
                <c:pt idx="163">
                  <c:v>1.609459454005166E-2</c:v>
                </c:pt>
                <c:pt idx="164">
                  <c:v>1.6501832650766109E-2</c:v>
                </c:pt>
                <c:pt idx="165">
                  <c:v>1.6918091971416784E-2</c:v>
                </c:pt>
                <c:pt idx="166">
                  <c:v>1.7343536133573641E-2</c:v>
                </c:pt>
                <c:pt idx="167">
                  <c:v>1.7778330774241444E-2</c:v>
                </c:pt>
                <c:pt idx="168">
                  <c:v>1.8222643535418363E-2</c:v>
                </c:pt>
                <c:pt idx="169">
                  <c:v>1.8676644062874011E-2</c:v>
                </c:pt>
                <c:pt idx="170">
                  <c:v>1.9140504004127624E-2</c:v>
                </c:pt>
                <c:pt idx="171">
                  <c:v>1.9614397005607097E-2</c:v>
                </c:pt>
                <c:pt idx="172">
                  <c:v>2.0098498708970541E-2</c:v>
                </c:pt>
                <c:pt idx="173">
                  <c:v>2.0592986746570494E-2</c:v>
                </c:pt>
                <c:pt idx="174">
                  <c:v>2.1098040736041976E-2</c:v>
                </c:pt>
                <c:pt idx="175">
                  <c:v>2.1613842273995317E-2</c:v>
                </c:pt>
                <c:pt idx="176">
                  <c:v>2.2140574928794465E-2</c:v>
                </c:pt>
                <c:pt idx="177">
                  <c:v>2.2678424232401705E-2</c:v>
                </c:pt>
                <c:pt idx="178">
                  <c:v>2.3227577671269897E-2</c:v>
                </c:pt>
                <c:pt idx="179">
                  <c:v>2.3788224676263056E-2</c:v>
                </c:pt>
                <c:pt idx="180">
                  <c:v>2.4360556611586162E-2</c:v>
                </c:pt>
                <c:pt idx="181">
                  <c:v>2.4944766762705826E-2</c:v>
                </c:pt>
                <c:pt idx="182">
                  <c:v>2.5541050323242324E-2</c:v>
                </c:pt>
                <c:pt idx="183">
                  <c:v>2.614960438081481E-2</c:v>
                </c:pt>
                <c:pt idx="184">
                  <c:v>2.6770627901821109E-2</c:v>
                </c:pt>
                <c:pt idx="185">
                  <c:v>2.7404321715133094E-2</c:v>
                </c:pt>
                <c:pt idx="186">
                  <c:v>2.8050888494690038E-2</c:v>
                </c:pt>
                <c:pt idx="187">
                  <c:v>2.8710532740971267E-2</c:v>
                </c:pt>
                <c:pt idx="188">
                  <c:v>2.938346076133035E-2</c:v>
                </c:pt>
                <c:pt idx="189">
                  <c:v>3.0069880649172979E-2</c:v>
                </c:pt>
                <c:pt idx="190">
                  <c:v>3.0770002261960763E-2</c:v>
                </c:pt>
                <c:pt idx="191">
                  <c:v>3.148403719802402E-2</c:v>
                </c:pt>
                <c:pt idx="192">
                  <c:v>3.2212198772165662E-2</c:v>
                </c:pt>
                <c:pt idx="193">
                  <c:v>3.2954701990039977E-2</c:v>
                </c:pt>
                <c:pt idx="194">
                  <c:v>3.3711763521289448E-2</c:v>
                </c:pt>
                <c:pt idx="195">
                  <c:v>3.4483601671422774E-2</c:v>
                </c:pt>
                <c:pt idx="196">
                  <c:v>3.5270436352419006E-2</c:v>
                </c:pt>
                <c:pt idx="197">
                  <c:v>3.607248905204085E-2</c:v>
                </c:pt>
                <c:pt idx="198">
                  <c:v>3.6889982801842865E-2</c:v>
                </c:pt>
                <c:pt idx="199">
                  <c:v>3.7723142143858759E-2</c:v>
                </c:pt>
                <c:pt idx="200">
                  <c:v>3.8572193095953111E-2</c:v>
                </c:pt>
                <c:pt idx="201">
                  <c:v>3.9437363115823826E-2</c:v>
                </c:pt>
                <c:pt idx="202">
                  <c:v>4.0318881063640427E-2</c:v>
                </c:pt>
                <c:pt idx="203">
                  <c:v>4.1216977163305579E-2</c:v>
                </c:pt>
                <c:pt idx="204">
                  <c:v>4.2131882962326346E-2</c:v>
                </c:pt>
                <c:pt idx="205">
                  <c:v>4.3063831290282406E-2</c:v>
                </c:pt>
                <c:pt idx="206">
                  <c:v>4.4013056215879691E-2</c:v>
                </c:pt>
                <c:pt idx="207">
                  <c:v>4.4979793002577026E-2</c:v>
                </c:pt>
                <c:pt idx="208">
                  <c:v>4.596427806277522E-2</c:v>
                </c:pt>
                <c:pt idx="209">
                  <c:v>4.6966748910557965E-2</c:v>
                </c:pt>
                <c:pt idx="210">
                  <c:v>4.7987444112973746E-2</c:v>
                </c:pt>
                <c:pt idx="211">
                  <c:v>4.9026603239850461E-2</c:v>
                </c:pt>
                <c:pt idx="212">
                  <c:v>5.0084466812132578E-2</c:v>
                </c:pt>
                <c:pt idx="213">
                  <c:v>5.1161276248733435E-2</c:v>
                </c:pt>
                <c:pt idx="214">
                  <c:v>5.2257273811894496E-2</c:v>
                </c:pt>
                <c:pt idx="215">
                  <c:v>5.3372702551044364E-2</c:v>
                </c:pt>
                <c:pt idx="216">
                  <c:v>5.4507806245151814E-2</c:v>
                </c:pt>
                <c:pt idx="217">
                  <c:v>5.5662829343566055E-2</c:v>
                </c:pt>
                <c:pt idx="218">
                  <c:v>5.6838016905339926E-2</c:v>
                </c:pt>
                <c:pt idx="219">
                  <c:v>5.8033614537031715E-2</c:v>
                </c:pt>
                <c:pt idx="220">
                  <c:v>5.9249868328981048E-2</c:v>
                </c:pt>
                <c:pt idx="221">
                  <c:v>6.0487024790057138E-2</c:v>
                </c:pt>
                <c:pt idx="222">
                  <c:v>6.1745330780876302E-2</c:v>
                </c:pt>
                <c:pt idx="223">
                  <c:v>6.3025033445487808E-2</c:v>
                </c:pt>
                <c:pt idx="224">
                  <c:v>6.4326380141527847E-2</c:v>
                </c:pt>
                <c:pt idx="225">
                  <c:v>6.5649618368840409E-2</c:v>
                </c:pt>
                <c:pt idx="226">
                  <c:v>6.699499569656843E-2</c:v>
                </c:pt>
                <c:pt idx="227">
                  <c:v>6.8362759688714775E-2</c:v>
                </c:pt>
                <c:pt idx="228">
                  <c:v>6.9753157828177287E-2</c:v>
                </c:pt>
                <c:pt idx="229">
                  <c:v>7.1166437439261446E-2</c:v>
                </c:pt>
                <c:pt idx="230">
                  <c:v>7.2602845608673944E-2</c:v>
                </c:pt>
                <c:pt idx="231">
                  <c:v>7.4062629105004538E-2</c:v>
                </c:pt>
                <c:pt idx="232">
                  <c:v>7.554603429670062E-2</c:v>
                </c:pt>
                <c:pt idx="233">
                  <c:v>7.7053307068543284E-2</c:v>
                </c:pt>
                <c:pt idx="234">
                  <c:v>7.8584692736632406E-2</c:v>
                </c:pt>
                <c:pt idx="235">
                  <c:v>8.0140435961889411E-2</c:v>
                </c:pt>
                <c:pt idx="236">
                  <c:v>8.1720780662089876E-2</c:v>
                </c:pt>
                <c:pt idx="237">
                  <c:v>8.3325969922434448E-2</c:v>
                </c:pt>
                <c:pt idx="238">
                  <c:v>8.4956245904672448E-2</c:v>
                </c:pt>
                <c:pt idx="239">
                  <c:v>8.661184975479054E-2</c:v>
                </c:pt>
                <c:pt idx="240">
                  <c:v>8.8293021509280062E-2</c:v>
                </c:pt>
                <c:pt idx="241">
                  <c:v>8.9999999999999983E-2</c:v>
                </c:pt>
                <c:pt idx="242">
                  <c:v>9.1733022757649621E-2</c:v>
                </c:pt>
                <c:pt idx="243">
                  <c:v>9.3492325913870356E-2</c:v>
                </c:pt>
                <c:pt idx="244">
                  <c:v>9.5278144101994089E-2</c:v>
                </c:pt>
                <c:pt idx="245">
                  <c:v>9.7090710356457249E-2</c:v>
                </c:pt>
                <c:pt idx="246">
                  <c:v>9.8930256010902606E-2</c:v>
                </c:pt>
                <c:pt idx="247">
                  <c:v>0.10079701059498908</c:v>
                </c:pt>
                <c:pt idx="248">
                  <c:v>0.1026912017299329</c:v>
                </c:pt>
                <c:pt idx="249">
                  <c:v>0.10461305502280496</c:v>
                </c:pt>
                <c:pt idx="250">
                  <c:v>0.10656279395960729</c:v>
                </c:pt>
                <c:pt idx="251">
                  <c:v>0.1085406397971575</c:v>
                </c:pt>
                <c:pt idx="252">
                  <c:v>0.11054681145380596</c:v>
                </c:pt>
                <c:pt idx="253">
                  <c:v>0.11258152539901632</c:v>
                </c:pt>
                <c:pt idx="254">
                  <c:v>0.11464499554183763</c:v>
                </c:pt>
                <c:pt idx="255">
                  <c:v>0.11673743311829879</c:v>
                </c:pt>
                <c:pt idx="256">
                  <c:v>0.11885904657775823</c:v>
                </c:pt>
                <c:pt idx="257">
                  <c:v>0.12101004146824078</c:v>
                </c:pt>
                <c:pt idx="258">
                  <c:v>0.12319062032079618</c:v>
                </c:pt>
                <c:pt idx="259">
                  <c:v>0.12540098253291557</c:v>
                </c:pt>
                <c:pt idx="260">
                  <c:v>0.12764132425103983</c:v>
                </c:pt>
                <c:pt idx="261">
                  <c:v>0.12991183825220132</c:v>
                </c:pt>
                <c:pt idx="262">
                  <c:v>0.13221271382483302</c:v>
                </c:pt>
                <c:pt idx="263">
                  <c:v>0.13454413664878936</c:v>
                </c:pt>
                <c:pt idx="264">
                  <c:v>0.13690628867461729</c:v>
                </c:pt>
                <c:pt idx="265">
                  <c:v>0.13929934800211952</c:v>
                </c:pt>
                <c:pt idx="266">
                  <c:v>0.14172348875825516</c:v>
                </c:pt>
                <c:pt idx="267">
                  <c:v>0.14417888097441997</c:v>
                </c:pt>
                <c:pt idx="268">
                  <c:v>0.14666569046315306</c:v>
                </c:pt>
                <c:pt idx="269">
                  <c:v>0.14918407869431671</c:v>
                </c:pt>
                <c:pt idx="270">
                  <c:v>0.1517342026707954</c:v>
                </c:pt>
                <c:pt idx="271">
                  <c:v>0.15431621480376539</c:v>
                </c:pt>
                <c:pt idx="272">
                  <c:v>0.15693026278758179</c:v>
                </c:pt>
                <c:pt idx="273">
                  <c:v>0.15957648947433678</c:v>
                </c:pt>
                <c:pt idx="274">
                  <c:v>0.16225503274813913</c:v>
                </c:pt>
                <c:pt idx="275">
                  <c:v>0.16496602539916763</c:v>
                </c:pt>
                <c:pt idx="276">
                  <c:v>0.16770959499755533</c:v>
                </c:pt>
                <c:pt idx="277">
                  <c:v>0.17048586376715513</c:v>
                </c:pt>
                <c:pt idx="278">
                  <c:v>0.17329494845924673</c:v>
                </c:pt>
                <c:pt idx="279">
                  <c:v>0.17613696022624001</c:v>
                </c:pt>
                <c:pt idx="280">
                  <c:v>0.17901200449543178</c:v>
                </c:pt>
                <c:pt idx="281">
                  <c:v>0.18192018084287773</c:v>
                </c:pt>
                <c:pt idx="282">
                  <c:v>0.18486158286743573</c:v>
                </c:pt>
                <c:pt idx="283">
                  <c:v>0.18783629806504348</c:v>
                </c:pt>
                <c:pt idx="284">
                  <c:v>0.190844407703292</c:v>
                </c:pt>
                <c:pt idx="285">
                  <c:v>0.19388598669635468</c:v>
                </c:pt>
                <c:pt idx="286">
                  <c:v>0.19696110348033893</c:v>
                </c:pt>
                <c:pt idx="287">
                  <c:v>0.20006981988912068</c:v>
                </c:pt>
                <c:pt idx="288">
                  <c:v>0.20321219103072849</c:v>
                </c:pt>
                <c:pt idx="289">
                  <c:v>0.20638826516434303</c:v>
                </c:pt>
                <c:pt idx="290">
                  <c:v>0.20959808357797499</c:v>
                </c:pt>
                <c:pt idx="291">
                  <c:v>0.21284168046689284</c:v>
                </c:pt>
                <c:pt idx="292">
                  <c:v>0.21611908281286343</c:v>
                </c:pt>
                <c:pt idx="293">
                  <c:v>0.21943031026427626</c:v>
                </c:pt>
                <c:pt idx="294">
                  <c:v>0.22277537501721956</c:v>
                </c:pt>
                <c:pt idx="295">
                  <c:v>0.22615428169757587</c:v>
                </c:pt>
                <c:pt idx="296">
                  <c:v>0.22956702724420908</c:v>
                </c:pt>
                <c:pt idx="297">
                  <c:v>0.23301360079331088</c:v>
                </c:pt>
                <c:pt idx="298">
                  <c:v>0.23649398356397941</c:v>
                </c:pt>
                <c:pt idx="299">
                  <c:v>0.24000814874509926</c:v>
                </c:pt>
                <c:pt idx="300">
                  <c:v>0.24355606138359487</c:v>
                </c:pt>
                <c:pt idx="301">
                  <c:v>0.24713767827413044</c:v>
                </c:pt>
                <c:pt idx="302">
                  <c:v>0.25075294785032504</c:v>
                </c:pt>
                <c:pt idx="303">
                  <c:v>0.2544018100775593</c:v>
                </c:pt>
                <c:pt idx="304">
                  <c:v>0.25808419634744328</c:v>
                </c:pt>
                <c:pt idx="305">
                  <c:v>0.26180002937401886</c:v>
                </c:pt>
                <c:pt idx="306">
                  <c:v>0.26554922309177043</c:v>
                </c:pt>
                <c:pt idx="307">
                  <c:v>0.26933168255551515</c:v>
                </c:pt>
                <c:pt idx="308">
                  <c:v>0.27314730384224761</c:v>
                </c:pt>
                <c:pt idx="309">
                  <c:v>0.2769959739550103</c:v>
                </c:pt>
                <c:pt idx="310">
                  <c:v>0.28087757072886299</c:v>
                </c:pt>
                <c:pt idx="311">
                  <c:v>0.28479196273902557</c:v>
                </c:pt>
                <c:pt idx="312">
                  <c:v>0.28873900921126378</c:v>
                </c:pt>
                <c:pt idx="313">
                  <c:v>0.29271855993459395</c:v>
                </c:pt>
                <c:pt idx="314">
                  <c:v>0.29673045517637642</c:v>
                </c:pt>
                <c:pt idx="315">
                  <c:v>0.30077452559987078</c:v>
                </c:pt>
                <c:pt idx="316">
                  <c:v>0.30485059218432459</c:v>
                </c:pt>
                <c:pt idx="317">
                  <c:v>0.30895846614766626</c:v>
                </c:pt>
                <c:pt idx="318">
                  <c:v>0.31309794887187414</c:v>
                </c:pt>
                <c:pt idx="319">
                  <c:v>0.31726883183109128</c:v>
                </c:pt>
                <c:pt idx="320">
                  <c:v>0.32147089652255534</c:v>
                </c:pt>
                <c:pt idx="321">
                  <c:v>0.32570391440041574</c:v>
                </c:pt>
                <c:pt idx="322">
                  <c:v>0.3299676468125024</c:v>
                </c:pt>
                <c:pt idx="323">
                  <c:v>0.33426184494011846</c:v>
                </c:pt>
                <c:pt idx="324">
                  <c:v>0.33858624974092127</c:v>
                </c:pt>
                <c:pt idx="325">
                  <c:v>0.34294059189496107</c:v>
                </c:pt>
                <c:pt idx="326">
                  <c:v>0.34732459175393865</c:v>
                </c:pt>
                <c:pt idx="327">
                  <c:v>0.35173795929375301</c:v>
                </c:pt>
                <c:pt idx="328">
                  <c:v>0.35618039407039753</c:v>
                </c:pt>
                <c:pt idx="329">
                  <c:v>0.3606515851792706</c:v>
                </c:pt>
                <c:pt idx="330">
                  <c:v>0.36515121121796346</c:v>
                </c:pt>
                <c:pt idx="331">
                  <c:v>0.36967894025258119</c:v>
                </c:pt>
                <c:pt idx="332">
                  <c:v>0.37423442978766447</c:v>
                </c:pt>
                <c:pt idx="333">
                  <c:v>0.37881732673976337</c:v>
                </c:pt>
                <c:pt idx="334">
                  <c:v>0.38342726741472527</c:v>
                </c:pt>
                <c:pt idx="335">
                  <c:v>0.38806387748875215</c:v>
                </c:pt>
                <c:pt idx="336">
                  <c:v>0.39272677199327838</c:v>
                </c:pt>
                <c:pt idx="337">
                  <c:v>0.39741555530372941</c:v>
                </c:pt>
                <c:pt idx="338">
                  <c:v>0.40212982113220702</c:v>
                </c:pt>
                <c:pt idx="339">
                  <c:v>0.40686915252415456</c:v>
                </c:pt>
                <c:pt idx="340">
                  <c:v>0.41163312185905254</c:v>
                </c:pt>
                <c:pt idx="341">
                  <c:v>0.41642129085518698</c:v>
                </c:pt>
                <c:pt idx="342">
                  <c:v>0.42123321057854302</c:v>
                </c:pt>
                <c:pt idx="343">
                  <c:v>0.42606842145586282</c:v>
                </c:pt>
                <c:pt idx="344">
                  <c:v>0.43092645329191248</c:v>
                </c:pt>
                <c:pt idx="345">
                  <c:v>0.43580682529099962</c:v>
                </c:pt>
                <c:pt idx="346">
                  <c:v>0.4407090460827765</c:v>
                </c:pt>
                <c:pt idx="347">
                  <c:v>0.44563261375237079</c:v>
                </c:pt>
                <c:pt idx="348">
                  <c:v>0.45057701587487664</c:v>
                </c:pt>
                <c:pt idx="349">
                  <c:v>0.45554172955423827</c:v>
                </c:pt>
                <c:pt idx="350">
                  <c:v>0.46052622146656158</c:v>
                </c:pt>
                <c:pt idx="351">
                  <c:v>0.46552994790787572</c:v>
                </c:pt>
                <c:pt idx="352">
                  <c:v>0.47055235484638058</c:v>
                </c:pt>
                <c:pt idx="353">
                  <c:v>0.47559287797919886</c:v>
                </c:pt>
                <c:pt idx="354">
                  <c:v>0.48065094279365805</c:v>
                </c:pt>
                <c:pt idx="355">
                  <c:v>0.48572596463312501</c:v>
                </c:pt>
                <c:pt idx="356">
                  <c:v>0.49081734876740585</c:v>
                </c:pt>
                <c:pt idx="357">
                  <c:v>0.49592449046773551</c:v>
                </c:pt>
                <c:pt idx="358">
                  <c:v>0.50104677508636486</c:v>
                </c:pt>
                <c:pt idx="359">
                  <c:v>0.50618357814075987</c:v>
                </c:pt>
                <c:pt idx="360">
                  <c:v>0.5113342654024231</c:v>
                </c:pt>
                <c:pt idx="361">
                  <c:v>0.51649819299034017</c:v>
                </c:pt>
                <c:pt idx="362">
                  <c:v>0.52167470746906286</c:v>
                </c:pt>
                <c:pt idx="363">
                  <c:v>0.52686314595142492</c:v>
                </c:pt>
                <c:pt idx="364">
                  <c:v>0.53206283620589334</c:v>
                </c:pt>
                <c:pt idx="365">
                  <c:v>0.53727309676855395</c:v>
                </c:pt>
                <c:pt idx="366">
                  <c:v>0.5424932370597203</c:v>
                </c:pt>
                <c:pt idx="367">
                  <c:v>0.54772255750516607</c:v>
                </c:pt>
                <c:pt idx="368">
                  <c:v>0.5529603496619645</c:v>
                </c:pt>
                <c:pt idx="369">
                  <c:v>0.55820589634892537</c:v>
                </c:pt>
                <c:pt idx="370">
                  <c:v>0.56345847178161401</c:v>
                </c:pt>
                <c:pt idx="371">
                  <c:v>0.56871734171193145</c:v>
                </c:pt>
                <c:pt idx="372">
                  <c:v>0.57398176357223973</c:v>
                </c:pt>
                <c:pt idx="373">
                  <c:v>0.57925098662400587</c:v>
                </c:pt>
                <c:pt idx="374">
                  <c:v>0.58452425211094028</c:v>
                </c:pt>
                <c:pt idx="375">
                  <c:v>0.58980079341660108</c:v>
                </c:pt>
                <c:pt idx="376">
                  <c:v>0.59507983622643101</c:v>
                </c:pt>
                <c:pt idx="377">
                  <c:v>0.60036059869419789</c:v>
                </c:pt>
                <c:pt idx="378">
                  <c:v>0.60564229161279814</c:v>
                </c:pt>
                <c:pt idx="379">
                  <c:v>0.61092411858938545</c:v>
                </c:pt>
                <c:pt idx="380">
                  <c:v>0.61620527622478549</c:v>
                </c:pt>
                <c:pt idx="381">
                  <c:v>0.62148495429714667</c:v>
                </c:pt>
                <c:pt idx="382">
                  <c:v>0.6267623359497867</c:v>
                </c:pt>
                <c:pt idx="383">
                  <c:v>0.63203659788318067</c:v>
                </c:pt>
                <c:pt idx="384">
                  <c:v>0.63730691055103983</c:v>
                </c:pt>
                <c:pt idx="385">
                  <c:v>0.64257243836042854</c:v>
                </c:pt>
                <c:pt idx="386">
                  <c:v>0.64783233987585509</c:v>
                </c:pt>
                <c:pt idx="387">
                  <c:v>0.65308576802728568</c:v>
                </c:pt>
                <c:pt idx="388">
                  <c:v>0.65833187032201179</c:v>
                </c:pt>
                <c:pt idx="389">
                  <c:v>0.66356978906030772</c:v>
                </c:pt>
                <c:pt idx="390">
                  <c:v>0.66879866155481393</c:v>
                </c:pt>
                <c:pt idx="391">
                  <c:v>0.67401762035356705</c:v>
                </c:pt>
                <c:pt idx="392">
                  <c:v>0.67922579346661582</c:v>
                </c:pt>
                <c:pt idx="393">
                  <c:v>0.68442230459613718</c:v>
                </c:pt>
                <c:pt idx="394">
                  <c:v>0.68960627336998015</c:v>
                </c:pt>
                <c:pt idx="395">
                  <c:v>0.69477681557855775</c:v>
                </c:pt>
                <c:pt idx="396">
                  <c:v>0.6999330434149984</c:v>
                </c:pt>
                <c:pt idx="397">
                  <c:v>0.70507406571848097</c:v>
                </c:pt>
                <c:pt idx="398">
                  <c:v>0.71019898822065808</c:v>
                </c:pt>
                <c:pt idx="399">
                  <c:v>0.71530691379508238</c:v>
                </c:pt>
                <c:pt idx="400">
                  <c:v>0.72039694270954446</c:v>
                </c:pt>
                <c:pt idx="401">
                  <c:v>0.72546817288122289</c:v>
                </c:pt>
                <c:pt idx="402">
                  <c:v>0.73051970013455769</c:v>
                </c:pt>
                <c:pt idx="403">
                  <c:v>0.73555061846174374</c:v>
                </c:pt>
                <c:pt idx="404">
                  <c:v>0.74056002028574441</c:v>
                </c:pt>
                <c:pt idx="405">
                  <c:v>0.74554699672572589</c:v>
                </c:pt>
                <c:pt idx="406">
                  <c:v>0.75051063786480132</c:v>
                </c:pt>
                <c:pt idx="407">
                  <c:v>0.75545003301998659</c:v>
                </c:pt>
                <c:pt idx="408">
                  <c:v>0.76036427101425186</c:v>
                </c:pt>
                <c:pt idx="409">
                  <c:v>0.76525244045056362</c:v>
                </c:pt>
                <c:pt idx="410">
                  <c:v>0.77011362998780397</c:v>
                </c:pt>
                <c:pt idx="411">
                  <c:v>0.77494692861844949</c:v>
                </c:pt>
                <c:pt idx="412">
                  <c:v>0.77975142594790225</c:v>
                </c:pt>
                <c:pt idx="413">
                  <c:v>0.78452621247534826</c:v>
                </c:pt>
                <c:pt idx="414">
                  <c:v>0.7892703798760291</c:v>
                </c:pt>
                <c:pt idx="415">
                  <c:v>0.79398302128480591</c:v>
                </c:pt>
                <c:pt idx="416">
                  <c:v>0.79866323158089203</c:v>
                </c:pt>
                <c:pt idx="417">
                  <c:v>0.80331010767363487</c:v>
                </c:pt>
                <c:pt idx="418">
                  <c:v>0.80792274878922088</c:v>
                </c:pt>
                <c:pt idx="419">
                  <c:v>0.8125002567581775</c:v>
                </c:pt>
                <c:pt idx="420">
                  <c:v>0.81704173630354904</c:v>
                </c:pt>
                <c:pt idx="421">
                  <c:v>0.82154629532961254</c:v>
                </c:pt>
                <c:pt idx="422">
                  <c:v>0.82601304521101238</c:v>
                </c:pt>
                <c:pt idx="423">
                  <c:v>0.83044110108217872</c:v>
                </c:pt>
                <c:pt idx="424">
                  <c:v>0.83482958212690117</c:v>
                </c:pt>
                <c:pt idx="425">
                  <c:v>0.83917761186792794</c:v>
                </c:pt>
                <c:pt idx="426">
                  <c:v>0.84348431845645311</c:v>
                </c:pt>
                <c:pt idx="427">
                  <c:v>0.84774883496136733</c:v>
                </c:pt>
                <c:pt idx="428">
                  <c:v>0.85197029965813231</c:v>
                </c:pt>
                <c:pt idx="429">
                  <c:v>0.85614785631714763</c:v>
                </c:pt>
                <c:pt idx="430">
                  <c:v>0.8602806544914775</c:v>
                </c:pt>
                <c:pt idx="431">
                  <c:v>0.86436784980379855</c:v>
                </c:pt>
                <c:pt idx="432">
                  <c:v>0.86840860423243904</c:v>
                </c:pt>
                <c:pt idx="433">
                  <c:v>0.87240208639637185</c:v>
                </c:pt>
                <c:pt idx="434">
                  <c:v>0.87634747183902628</c:v>
                </c:pt>
                <c:pt idx="435">
                  <c:v>0.88024394331078515</c:v>
                </c:pt>
                <c:pt idx="436">
                  <c:v>0.88409069105003002</c:v>
                </c:pt>
                <c:pt idx="437">
                  <c:v>0.88788691306260248</c:v>
                </c:pt>
                <c:pt idx="438">
                  <c:v>0.89163181539954517</c:v>
                </c:pt>
                <c:pt idx="439">
                  <c:v>0.89532461243298933</c:v>
                </c:pt>
                <c:pt idx="440">
                  <c:v>0.89896452713005504</c:v>
                </c:pt>
                <c:pt idx="441">
                  <c:v>0.90255079132462879</c:v>
                </c:pt>
                <c:pt idx="442">
                  <c:v>0.90608264598689026</c:v>
                </c:pt>
                <c:pt idx="443">
                  <c:v>0.90955934149045103</c:v>
                </c:pt>
                <c:pt idx="444">
                  <c:v>0.91298013787697829</c:v>
                </c:pt>
                <c:pt idx="445">
                  <c:v>0.91634430511817044</c:v>
                </c:pt>
                <c:pt idx="446">
                  <c:v>0.91965112337495492</c:v>
                </c:pt>
                <c:pt idx="447">
                  <c:v>0.92289988325378169</c:v>
                </c:pt>
                <c:pt idx="448">
                  <c:v>0.92608988605988374</c:v>
                </c:pt>
                <c:pt idx="449">
                  <c:v>0.92922044404737658</c:v>
                </c:pt>
                <c:pt idx="450">
                  <c:v>0.93229088066607568</c:v>
                </c:pt>
                <c:pt idx="451">
                  <c:v>0.93530053080490272</c:v>
                </c:pt>
                <c:pt idx="452">
                  <c:v>0.93824874103176259</c:v>
                </c:pt>
                <c:pt idx="453">
                  <c:v>0.94113486982976824</c:v>
                </c:pt>
                <c:pt idx="454">
                  <c:v>0.94395828782969404</c:v>
                </c:pt>
                <c:pt idx="455">
                  <c:v>0.94671837803854075</c:v>
                </c:pt>
                <c:pt idx="456">
                  <c:v>0.94941453606409332</c:v>
                </c:pt>
                <c:pt idx="457">
                  <c:v>0.95204617033536099</c:v>
                </c:pt>
                <c:pt idx="458">
                  <c:v>0.95461270231878481</c:v>
                </c:pt>
                <c:pt idx="459">
                  <c:v>0.95711356673010206</c:v>
                </c:pt>
                <c:pt idx="460">
                  <c:v>0.95954821174176064</c:v>
                </c:pt>
                <c:pt idx="461">
                  <c:v>0.96191609918577337</c:v>
                </c:pt>
                <c:pt idx="462">
                  <c:v>0.96421670475191312</c:v>
                </c:pt>
                <c:pt idx="463">
                  <c:v>0.96644951818114178</c:v>
                </c:pt>
                <c:pt idx="464">
                  <c:v>0.96861404345417601</c:v>
                </c:pt>
                <c:pt idx="465">
                  <c:v>0.97070979897509146</c:v>
                </c:pt>
                <c:pt idx="466">
                  <c:v>0.97273631774986913</c:v>
                </c:pt>
                <c:pt idx="467">
                  <c:v>0.97469314755979386</c:v>
                </c:pt>
                <c:pt idx="468">
                  <c:v>0.97657985112961276</c:v>
                </c:pt>
                <c:pt idx="469">
                  <c:v>0.97839600629036583</c:v>
                </c:pt>
                <c:pt idx="470">
                  <c:v>0.98014120613680666</c:v>
                </c:pt>
                <c:pt idx="471">
                  <c:v>0.98181505917932632</c:v>
                </c:pt>
                <c:pt idx="472">
                  <c:v>0.98341718949030632</c:v>
                </c:pt>
                <c:pt idx="473">
                  <c:v>0.98494723684482011</c:v>
                </c:pt>
                <c:pt idx="474">
                  <c:v>0.98640485685561108</c:v>
                </c:pt>
                <c:pt idx="475">
                  <c:v>0.98778972110227647</c:v>
                </c:pt>
                <c:pt idx="476">
                  <c:v>0.98910151725458817</c:v>
                </c:pt>
                <c:pt idx="477">
                  <c:v>0.99033994918988644</c:v>
                </c:pt>
                <c:pt idx="478">
                  <c:v>0.99150473710448539</c:v>
                </c:pt>
                <c:pt idx="479">
                  <c:v>0.99259561761902959</c:v>
                </c:pt>
                <c:pt idx="480">
                  <c:v>0.99361234387774833</c:v>
                </c:pt>
                <c:pt idx="481">
                  <c:v>0.99455468564155403</c:v>
                </c:pt>
                <c:pt idx="482">
                  <c:v>0.99542242937493575</c:v>
                </c:pt>
                <c:pt idx="483">
                  <c:v>0.99621537832660256</c:v>
                </c:pt>
                <c:pt idx="484">
                  <c:v>0.99693335260383276</c:v>
                </c:pt>
                <c:pt idx="485">
                  <c:v>0.99757618924049174</c:v>
                </c:pt>
                <c:pt idx="486">
                  <c:v>0.99814374225867986</c:v>
                </c:pt>
                <c:pt idx="487">
                  <c:v>0.99863588272397985</c:v>
                </c:pt>
                <c:pt idx="488">
                  <c:v>0.99905249879427416</c:v>
                </c:pt>
                <c:pt idx="489">
                  <c:v>0.99939349576210423</c:v>
                </c:pt>
                <c:pt idx="490">
                  <c:v>0.99965879609055286</c:v>
                </c:pt>
                <c:pt idx="491">
                  <c:v>0.9998483394426273</c:v>
                </c:pt>
                <c:pt idx="492">
                  <c:v>0.99996208270412934</c:v>
                </c:pt>
                <c:pt idx="493">
                  <c:v>1</c:v>
                </c:pt>
                <c:pt idx="494">
                  <c:v>0.99986324290426121</c:v>
                </c:pt>
                <c:pt idx="495">
                  <c:v>0.99945308382183395</c:v>
                </c:pt>
                <c:pt idx="496">
                  <c:v>0.99876985921366479</c:v>
                </c:pt>
                <c:pt idx="497">
                  <c:v>0.99781412933689229</c:v>
                </c:pt>
                <c:pt idx="498">
                  <c:v>0.99658667747921337</c:v>
                </c:pt>
                <c:pt idx="499">
                  <c:v>0.99508850888905009</c:v>
                </c:pt>
                <c:pt idx="500">
                  <c:v>0.99332084940355891</c:v>
                </c:pt>
                <c:pt idx="501">
                  <c:v>0.9912851437771063</c:v>
                </c:pt>
                <c:pt idx="502">
                  <c:v>0.98898305371340001</c:v>
                </c:pt>
                <c:pt idx="503">
                  <c:v>0.98641645560502833</c:v>
                </c:pt>
                <c:pt idx="504">
                  <c:v>0.98358743798471215</c:v>
                </c:pt>
                <c:pt idx="505">
                  <c:v>0.98049829869311556</c:v>
                </c:pt>
                <c:pt idx="506">
                  <c:v>0.97715154176859331</c:v>
                </c:pt>
                <c:pt idx="507">
                  <c:v>0.97354987406476445</c:v>
                </c:pt>
                <c:pt idx="508">
                  <c:v>0.96969620160231074</c:v>
                </c:pt>
                <c:pt idx="509">
                  <c:v>0.96559362566188245</c:v>
                </c:pt>
                <c:pt idx="510">
                  <c:v>0.96124543862546064</c:v>
                </c:pt>
                <c:pt idx="511">
                  <c:v>0.95665511957398697</c:v>
                </c:pt>
                <c:pt idx="512">
                  <c:v>0.95182632964949421</c:v>
                </c:pt>
                <c:pt idx="513">
                  <c:v>0.94676290719039247</c:v>
                </c:pt>
                <c:pt idx="514">
                  <c:v>0.94146886264895868</c:v>
                </c:pt>
                <c:pt idx="515">
                  <c:v>0.93594837330044045</c:v>
                </c:pt>
                <c:pt idx="516">
                  <c:v>0.93020577775354962</c:v>
                </c:pt>
                <c:pt idx="517">
                  <c:v>0.92424557027242793</c:v>
                </c:pt>
                <c:pt idx="518">
                  <c:v>0.91807239492048465</c:v>
                </c:pt>
                <c:pt idx="519">
                  <c:v>0.91169103953677677</c:v>
                </c:pt>
                <c:pt idx="520">
                  <c:v>0.90510642955585219</c:v>
                </c:pt>
                <c:pt idx="521">
                  <c:v>0.8983236216822158</c:v>
                </c:pt>
                <c:pt idx="522">
                  <c:v>0.89134779743076031</c:v>
                </c:pt>
                <c:pt idx="523">
                  <c:v>0.88418425654469712</c:v>
                </c:pt>
                <c:pt idx="524">
                  <c:v>0.87683841030266296</c:v>
                </c:pt>
                <c:pt idx="525">
                  <c:v>0.869315774726796</c:v>
                </c:pt>
                <c:pt idx="526">
                  <c:v>0.86162196370368593</c:v>
                </c:pt>
                <c:pt idx="527">
                  <c:v>0.85376268203015004</c:v>
                </c:pt>
                <c:pt idx="528">
                  <c:v>0.84574371839584872</c:v>
                </c:pt>
                <c:pt idx="529">
                  <c:v>0.83757093831475993</c:v>
                </c:pt>
                <c:pt idx="530">
                  <c:v>0.8292502770175193</c:v>
                </c:pt>
                <c:pt idx="531">
                  <c:v>0.82078773231661084</c:v>
                </c:pt>
                <c:pt idx="532">
                  <c:v>0.81218935745630561</c:v>
                </c:pt>
                <c:pt idx="533">
                  <c:v>0.80346125395918477</c:v>
                </c:pt>
                <c:pt idx="534">
                  <c:v>0.79460956448095266</c:v>
                </c:pt>
                <c:pt idx="535">
                  <c:v>0.78564046568511414</c:v>
                </c:pt>
                <c:pt idx="536">
                  <c:v>0.77656016114893822</c:v>
                </c:pt>
                <c:pt idx="537">
                  <c:v>0.76737487431192564</c:v>
                </c:pt>
                <c:pt idx="538">
                  <c:v>0.75809084147781658</c:v>
                </c:pt>
                <c:pt idx="539">
                  <c:v>0.74871430488092838</c:v>
                </c:pt>
                <c:pt idx="540">
                  <c:v>0.73925150582737109</c:v>
                </c:pt>
                <c:pt idx="541">
                  <c:v>0.72970867792142813</c:v>
                </c:pt>
                <c:pt idx="542">
                  <c:v>0.72009204038708063</c:v>
                </c:pt>
                <c:pt idx="543">
                  <c:v>0.71040779149437183</c:v>
                </c:pt>
                <c:pt idx="544">
                  <c:v>0.70066210209996982</c:v>
                </c:pt>
                <c:pt idx="545">
                  <c:v>0.69086110931094924</c:v>
                </c:pt>
                <c:pt idx="546">
                  <c:v>0.68101091028047089</c:v>
                </c:pt>
                <c:pt idx="547">
                  <c:v>0.6711175561436451</c:v>
                </c:pt>
                <c:pt idx="548">
                  <c:v>0.66118704610151036</c:v>
                </c:pt>
                <c:pt idx="549">
                  <c:v>0.65122532166064639</c:v>
                </c:pt>
                <c:pt idx="550">
                  <c:v>0.64123826103554271</c:v>
                </c:pt>
                <c:pt idx="551">
                  <c:v>0.63123167372043965</c:v>
                </c:pt>
                <c:pt idx="552">
                  <c:v>0.62121129523691332</c:v>
                </c:pt>
                <c:pt idx="553">
                  <c:v>0.61118278206307297</c:v>
                </c:pt>
                <c:pt idx="554">
                  <c:v>0.60115170674978702</c:v>
                </c:pt>
                <c:pt idx="555">
                  <c:v>0.59112355322891585</c:v>
                </c:pt>
                <c:pt idx="556">
                  <c:v>0.58110371231809665</c:v>
                </c:pt>
                <c:pt idx="557">
                  <c:v>0.57109747742615746</c:v>
                </c:pt>
                <c:pt idx="558">
                  <c:v>0.56111004046280999</c:v>
                </c:pt>
                <c:pt idx="559">
                  <c:v>0.551146487955811</c:v>
                </c:pt>
                <c:pt idx="560">
                  <c:v>0.54121179737833092</c:v>
                </c:pt>
                <c:pt idx="561">
                  <c:v>0.53131083368883891</c:v>
                </c:pt>
                <c:pt idx="562">
                  <c:v>0.52144834608534252</c:v>
                </c:pt>
                <c:pt idx="563">
                  <c:v>0.51162896497540777</c:v>
                </c:pt>
                <c:pt idx="564">
                  <c:v>0.5018571991629327</c:v>
                </c:pt>
                <c:pt idx="565">
                  <c:v>0.49213743325222326</c:v>
                </c:pt>
                <c:pt idx="566">
                  <c:v>0.48247392526950761</c:v>
                </c:pt>
                <c:pt idx="567">
                  <c:v>0.47287080450158792</c:v>
                </c:pt>
                <c:pt idx="568">
                  <c:v>0.46333206955094791</c:v>
                </c:pt>
                <c:pt idx="569">
                  <c:v>0.45386158660622139</c:v>
                </c:pt>
                <c:pt idx="570">
                  <c:v>0.44446308792654193</c:v>
                </c:pt>
                <c:pt idx="571">
                  <c:v>0.43514017053793247</c:v>
                </c:pt>
                <c:pt idx="572">
                  <c:v>0.42589629513950367</c:v>
                </c:pt>
                <c:pt idx="573">
                  <c:v>0.41673478521690371</c:v>
                </c:pt>
                <c:pt idx="574">
                  <c:v>0.40765882636010875</c:v>
                </c:pt>
                <c:pt idx="575">
                  <c:v>0.39867146578231721</c:v>
                </c:pt>
                <c:pt idx="576">
                  <c:v>0.38977561203641337</c:v>
                </c:pt>
                <c:pt idx="577">
                  <c:v>0.38097403492514664</c:v>
                </c:pt>
                <c:pt idx="578">
                  <c:v>0.37226936560090884</c:v>
                </c:pt>
                <c:pt idx="579">
                  <c:v>0.36366409685071704</c:v>
                </c:pt>
                <c:pt idx="580">
                  <c:v>0.35516058356175406</c:v>
                </c:pt>
                <c:pt idx="581">
                  <c:v>0.34676104336259495</c:v>
                </c:pt>
                <c:pt idx="582">
                  <c:v>0.33846755743500861</c:v>
                </c:pt>
                <c:pt idx="583">
                  <c:v>0.33028207149103805</c:v>
                </c:pt>
                <c:pt idx="584">
                  <c:v>0.32220639690986375</c:v>
                </c:pt>
                <c:pt idx="585">
                  <c:v>0.31424221202878516</c:v>
                </c:pt>
                <c:pt idx="586">
                  <c:v>0.3063910635825069</c:v>
                </c:pt>
                <c:pt idx="587">
                  <c:v>0.29865436828476299</c:v>
                </c:pt>
                <c:pt idx="588">
                  <c:v>0.29103341454620524</c:v>
                </c:pt>
                <c:pt idx="589">
                  <c:v>0.28352936432236658</c:v>
                </c:pt>
                <c:pt idx="590">
                  <c:v>0.27614325508541854</c:v>
                </c:pt>
                <c:pt idx="591">
                  <c:v>0.26887600191337874</c:v>
                </c:pt>
                <c:pt idx="592">
                  <c:v>0.26172839969034734</c:v>
                </c:pt>
                <c:pt idx="593">
                  <c:v>0.25470112541132439</c:v>
                </c:pt>
                <c:pt idx="594">
                  <c:v>0.24779474058512257</c:v>
                </c:pt>
                <c:pt idx="595">
                  <c:v>0.24100969372887621</c:v>
                </c:pt>
                <c:pt idx="596">
                  <c:v>0.23434632294765592</c:v>
                </c:pt>
                <c:pt idx="597">
                  <c:v>0.22780485859269897</c:v>
                </c:pt>
                <c:pt idx="598">
                  <c:v>0.22138542599180672</c:v>
                </c:pt>
                <c:pt idx="599">
                  <c:v>0.21508804824549596</c:v>
                </c:pt>
                <c:pt idx="600">
                  <c:v>0.20891264908254242</c:v>
                </c:pt>
                <c:pt idx="601">
                  <c:v>0.20285905576863084</c:v>
                </c:pt>
                <c:pt idx="602">
                  <c:v>0.19692700206188904</c:v>
                </c:pt>
                <c:pt idx="603">
                  <c:v>0.19111613120918655</c:v>
                </c:pt>
                <c:pt idx="604">
                  <c:v>0.1854259989771706</c:v>
                </c:pt>
                <c:pt idx="605">
                  <c:v>0.17985607671212162</c:v>
                </c:pt>
                <c:pt idx="606">
                  <c:v>0.17440575442283807</c:v>
                </c:pt>
                <c:pt idx="607">
                  <c:v>0.16907434388087475</c:v>
                </c:pt>
                <c:pt idx="608">
                  <c:v>0.16386108173260935</c:v>
                </c:pt>
                <c:pt idx="609">
                  <c:v>0.15876513261774844</c:v>
                </c:pt>
                <c:pt idx="610">
                  <c:v>0.15378559228903679</c:v>
                </c:pt>
                <c:pt idx="611">
                  <c:v>0.14892149072809899</c:v>
                </c:pt>
                <c:pt idx="612">
                  <c:v>0.14417179525249352</c:v>
                </c:pt>
                <c:pt idx="613">
                  <c:v>0.13953541360924368</c:v>
                </c:pt>
                <c:pt idx="614">
                  <c:v>0.13501119705027598</c:v>
                </c:pt>
                <c:pt idx="615">
                  <c:v>0.13059794338537595</c:v>
                </c:pt>
                <c:pt idx="616">
                  <c:v>0.12629440000846168</c:v>
                </c:pt>
                <c:pt idx="617">
                  <c:v>0.12209926689314943</c:v>
                </c:pt>
                <c:pt idx="618">
                  <c:v>0.11801119955378446</c:v>
                </c:pt>
                <c:pt idx="619">
                  <c:v>0.1140288119682976</c:v>
                </c:pt>
                <c:pt idx="620">
                  <c:v>0.11015067945943643</c:v>
                </c:pt>
                <c:pt idx="621">
                  <c:v>0.10637534153112299</c:v>
                </c:pt>
                <c:pt idx="622">
                  <c:v>0.10270130465687032</c:v>
                </c:pt>
                <c:pt idx="623">
                  <c:v>9.9127045017396512E-2</c:v>
                </c:pt>
                <c:pt idx="624">
                  <c:v>9.565101118476102E-2</c:v>
                </c:pt>
                <c:pt idx="625">
                  <c:v>9.227162675054193E-2</c:v>
                </c:pt>
                <c:pt idx="626">
                  <c:v>8.8987292895768066E-2</c:v>
                </c:pt>
                <c:pt idx="627">
                  <c:v>8.5796390900501202E-2</c:v>
                </c:pt>
                <c:pt idx="628">
                  <c:v>8.2697284591159756E-2</c:v>
                </c:pt>
                <c:pt idx="629">
                  <c:v>7.9688322723854718E-2</c:v>
                </c:pt>
                <c:pt idx="630">
                  <c:v>7.6767841302191525E-2</c:v>
                </c:pt>
                <c:pt idx="631">
                  <c:v>7.3934165828173457E-2</c:v>
                </c:pt>
                <c:pt idx="632">
                  <c:v>7.1185613485011623E-2</c:v>
                </c:pt>
                <c:pt idx="633">
                  <c:v>6.8520495250823543E-2</c:v>
                </c:pt>
                <c:pt idx="634">
                  <c:v>6.593711794236741E-2</c:v>
                </c:pt>
                <c:pt idx="635">
                  <c:v>6.3433786188120136E-2</c:v>
                </c:pt>
                <c:pt idx="636">
                  <c:v>6.1008804330171904E-2</c:v>
                </c:pt>
                <c:pt idx="637">
                  <c:v>5.866047825455465E-2</c:v>
                </c:pt>
                <c:pt idx="638">
                  <c:v>5.6387117149778634E-2</c:v>
                </c:pt>
                <c:pt idx="639">
                  <c:v>5.4187035193490732E-2</c:v>
                </c:pt>
                <c:pt idx="640">
                  <c:v>5.2058553167305913E-2</c:v>
                </c:pt>
                <c:pt idx="641">
                  <c:v>5.000000000000001E-2</c:v>
                </c:pt>
                <c:pt idx="642">
                  <c:v>4.8009714239373155E-2</c:v>
                </c:pt>
                <c:pt idx="643">
                  <c:v>4.608604545321978E-2</c:v>
                </c:pt>
                <c:pt idx="644">
                  <c:v>4.4227355559957007E-2</c:v>
                </c:pt>
                <c:pt idx="645">
                  <c:v>4.2432020089566522E-2</c:v>
                </c:pt>
                <c:pt idx="646">
                  <c:v>4.0698429375622007E-2</c:v>
                </c:pt>
                <c:pt idx="647">
                  <c:v>3.9024989679257098E-2</c:v>
                </c:pt>
                <c:pt idx="648">
                  <c:v>3.7410124246036368E-2</c:v>
                </c:pt>
                <c:pt idx="649">
                  <c:v>3.5852274296769182E-2</c:v>
                </c:pt>
                <c:pt idx="650">
                  <c:v>3.4349899953388004E-2</c:v>
                </c:pt>
                <c:pt idx="651">
                  <c:v>3.2901481101096267E-2</c:v>
                </c:pt>
                <c:pt idx="652">
                  <c:v>3.1505518188047393E-2</c:v>
                </c:pt>
                <c:pt idx="653">
                  <c:v>3.0160532963893871E-2</c:v>
                </c:pt>
                <c:pt idx="654">
                  <c:v>2.8865069158595106E-2</c:v>
                </c:pt>
                <c:pt idx="655">
                  <c:v>2.761769310292685E-2</c:v>
                </c:pt>
                <c:pt idx="656">
                  <c:v>2.6416994292189189E-2</c:v>
                </c:pt>
                <c:pt idx="657">
                  <c:v>2.5261585894641926E-2</c:v>
                </c:pt>
                <c:pt idx="658">
                  <c:v>2.4150105206244346E-2</c:v>
                </c:pt>
                <c:pt idx="659">
                  <c:v>2.308121405330164E-2</c:v>
                </c:pt>
                <c:pt idx="660">
                  <c:v>2.2053599144648696E-2</c:v>
                </c:pt>
                <c:pt idx="661">
                  <c:v>2.1065972375029912E-2</c:v>
                </c:pt>
                <c:pt idx="662">
                  <c:v>2.0117071081343942E-2</c:v>
                </c:pt>
                <c:pt idx="663">
                  <c:v>1.9205658253444009E-2</c:v>
                </c:pt>
                <c:pt idx="664">
                  <c:v>1.8330522701189202E-2</c:v>
                </c:pt>
                <c:pt idx="665">
                  <c:v>1.7490479179448105E-2</c:v>
                </c:pt>
                <c:pt idx="666">
                  <c:v>1.6684368472762116E-2</c:v>
                </c:pt>
                <c:pt idx="667">
                  <c:v>1.5911057441367116E-2</c:v>
                </c:pt>
                <c:pt idx="668">
                  <c:v>1.5169439030273148E-2</c:v>
                </c:pt>
                <c:pt idx="669">
                  <c:v>1.4458432243088881E-2</c:v>
                </c:pt>
                <c:pt idx="670">
                  <c:v>1.3776982082265561E-2</c:v>
                </c:pt>
                <c:pt idx="671">
                  <c:v>1.3124059457423716E-2</c:v>
                </c:pt>
                <c:pt idx="672">
                  <c:v>1.249866106340238E-2</c:v>
                </c:pt>
                <c:pt idx="673">
                  <c:v>1.1899809229655245E-2</c:v>
                </c:pt>
                <c:pt idx="674">
                  <c:v>1.1326551742591963E-2</c:v>
                </c:pt>
                <c:pt idx="675">
                  <c:v>1.0777961642437051E-2</c:v>
                </c:pt>
                <c:pt idx="676">
                  <c:v>1.0253136996154814E-2</c:v>
                </c:pt>
                <c:pt idx="677">
                  <c:v>9.7512006479538171E-3</c:v>
                </c:pt>
                <c:pt idx="678">
                  <c:v>9.2712999488585007E-3</c:v>
                </c:pt>
                <c:pt idx="679">
                  <c:v>8.812606466798616E-3</c:v>
                </c:pt>
                <c:pt idx="680">
                  <c:v>8.3743156786337033E-3</c:v>
                </c:pt>
                <c:pt idx="681">
                  <c:v>7.9556466454958515E-3</c:v>
                </c:pt>
                <c:pt idx="682">
                  <c:v>7.5558416727933382E-3</c:v>
                </c:pt>
                <c:pt idx="683">
                  <c:v>7.1741659561835635E-3</c:v>
                </c:pt>
                <c:pt idx="684">
                  <c:v>6.8099072147818681E-3</c:v>
                </c:pt>
                <c:pt idx="685">
                  <c:v>6.4623753128340211E-3</c:v>
                </c:pt>
                <c:pt idx="686">
                  <c:v>6.1309018710409896E-3</c:v>
                </c:pt>
                <c:pt idx="687">
                  <c:v>5.8148398686812715E-3</c:v>
                </c:pt>
                <c:pt idx="688">
                  <c:v>5.5135632376376335E-3</c:v>
                </c:pt>
                <c:pt idx="689">
                  <c:v>5.2264664493917069E-3</c:v>
                </c:pt>
                <c:pt idx="690">
                  <c:v>4.9529640960085585E-3</c:v>
                </c:pt>
                <c:pt idx="691">
                  <c:v>4.692490466093162E-3</c:v>
                </c:pt>
                <c:pt idx="692">
                  <c:v>4.4444991166567912E-3</c:v>
                </c:pt>
                <c:pt idx="693">
                  <c:v>4.2084624417921589E-3</c:v>
                </c:pt>
                <c:pt idx="694">
                  <c:v>3.983871239013735E-3</c:v>
                </c:pt>
                <c:pt idx="695">
                  <c:v>3.7702342740787184E-3</c:v>
                </c:pt>
                <c:pt idx="696">
                  <c:v>3.5670778450651299E-3</c:v>
                </c:pt>
                <c:pt idx="697">
                  <c:v>3.3739453464415952E-3</c:v>
                </c:pt>
                <c:pt idx="698">
                  <c:v>3.1903968338260051E-3</c:v>
                </c:pt>
                <c:pt idx="699">
                  <c:v>3.0160085900902377E-3</c:v>
                </c:pt>
                <c:pt idx="700">
                  <c:v>2.8503726934303131E-3</c:v>
                </c:pt>
                <c:pt idx="701">
                  <c:v>2.6930965879849158E-3</c:v>
                </c:pt>
                <c:pt idx="702">
                  <c:v>2.5438026575473451E-3</c:v>
                </c:pt>
                <c:pt idx="703">
                  <c:v>2.4021278028816288E-3</c:v>
                </c:pt>
                <c:pt idx="704">
                  <c:v>2.2677230231179183E-3</c:v>
                </c:pt>
                <c:pt idx="705">
                  <c:v>2.1402530016684795E-3</c:v>
                </c:pt>
                <c:pt idx="706">
                  <c:v>2.0193956970732882E-3</c:v>
                </c:pt>
                <c:pt idx="707">
                  <c:v>1.9048419391512572E-3</c:v>
                </c:pt>
                <c:pt idx="708">
                  <c:v>1.7962950308031478E-3</c:v>
                </c:pt>
                <c:pt idx="709">
                  <c:v>1.6934703557815597E-3</c:v>
                </c:pt>
                <c:pt idx="710">
                  <c:v>1.5960949927145622E-3</c:v>
                </c:pt>
                <c:pt idx="711">
                  <c:v>1.5039073356420216E-3</c:v>
                </c:pt>
                <c:pt idx="712">
                  <c:v>1.4166567212961106E-3</c:v>
                </c:pt>
                <c:pt idx="713">
                  <c:v>1.334103063332292E-3</c:v>
                </c:pt>
                <c:pt idx="714">
                  <c:v>1.2560164936919484E-3</c:v>
                </c:pt>
                <c:pt idx="715">
                  <c:v>1.1821770112539639E-3</c:v>
                </c:pt>
                <c:pt idx="716">
                  <c:v>1.1123741379103914E-3</c:v>
                </c:pt>
                <c:pt idx="717">
                  <c:v>1.0464065821789747E-3</c:v>
                </c:pt>
                <c:pt idx="718">
                  <c:v>9.8408191044530935E-4</c:v>
                </c:pt>
                <c:pt idx="719">
                  <c:v>9.2521622590739237E-4</c:v>
                </c:pt>
                <c:pt idx="720">
                  <c:v>8.6963385527675911E-4</c:v>
                </c:pt>
                <c:pt idx="721">
                  <c:v>8.1716704327304838E-4</c:v>
                </c:pt>
                <c:pt idx="722">
                  <c:v>7.6765565493175283E-4</c:v>
                </c:pt>
                <c:pt idx="723">
                  <c:v>7.2094688572960607E-4</c:v>
                </c:pt>
                <c:pt idx="724">
                  <c:v>6.7689497951707914E-4</c:v>
                </c:pt>
                <c:pt idx="725">
                  <c:v>6.3536095423356539E-4</c:v>
                </c:pt>
                <c:pt idx="726">
                  <c:v>5.9621233536812199E-4</c:v>
                </c:pt>
                <c:pt idx="727">
                  <c:v>5.5932289711620045E-4</c:v>
                </c:pt>
                <c:pt idx="728">
                  <c:v>5.2457241117185747E-4</c:v>
                </c:pt>
                <c:pt idx="729">
                  <c:v>4.9184640308431733E-4</c:v>
                </c:pt>
                <c:pt idx="730">
                  <c:v>4.6103591609812086E-4</c:v>
                </c:pt>
                <c:pt idx="731">
                  <c:v>4.3203728238739886E-4</c:v>
                </c:pt>
                <c:pt idx="732">
                  <c:v>4.0475190158639947E-4</c:v>
                </c:pt>
                <c:pt idx="733">
                  <c:v>3.7908602651127126E-4</c:v>
                </c:pt>
                <c:pt idx="734">
                  <c:v>3.5495055596116185E-4</c:v>
                </c:pt>
                <c:pt idx="735">
                  <c:v>3.3226083448068591E-4</c:v>
                </c:pt>
                <c:pt idx="736">
                  <c:v>3.1093645896047357E-4</c:v>
                </c:pt>
                <c:pt idx="737">
                  <c:v>2.909010919474961E-4</c:v>
                </c:pt>
                <c:pt idx="738">
                  <c:v>2.7208228153279728E-4</c:v>
                </c:pt>
                <c:pt idx="739">
                  <c:v>2.5441128768045028E-4</c:v>
                </c:pt>
                <c:pt idx="740">
                  <c:v>2.3782291485838135E-4</c:v>
                </c:pt>
                <c:pt idx="741">
                  <c:v>2.2225535082913056E-4</c:v>
                </c:pt>
                <c:pt idx="742">
                  <c:v>2.0765001145627292E-4</c:v>
                </c:pt>
                <c:pt idx="743">
                  <c:v>1.9395139138060174E-4</c:v>
                </c:pt>
                <c:pt idx="744">
                  <c:v>1.8110692041876507E-4</c:v>
                </c:pt>
                <c:pt idx="745">
                  <c:v>1.6906682553612226E-4</c:v>
                </c:pt>
                <c:pt idx="746">
                  <c:v>1.5778399824509457E-4</c:v>
                </c:pt>
                <c:pt idx="747">
                  <c:v>1.4721386727997E-4</c:v>
                </c:pt>
                <c:pt idx="748">
                  <c:v>1.3731427639936087E-4</c:v>
                </c:pt>
                <c:pt idx="749">
                  <c:v>1.280453671678578E-4</c:v>
                </c:pt>
                <c:pt idx="750">
                  <c:v>1.1936946656915953E-4</c:v>
                </c:pt>
                <c:pt idx="751">
                  <c:v>1.1125097930398185E-4</c:v>
                </c:pt>
                <c:pt idx="752">
                  <c:v>1.0365628462719011E-4</c:v>
                </c:pt>
                <c:pt idx="753">
                  <c:v>9.6553637580127944E-5</c:v>
                </c:pt>
                <c:pt idx="754">
                  <c:v>8.9913074475719975E-5</c:v>
                </c:pt>
                <c:pt idx="755">
                  <c:v>8.3706322495771205E-5</c:v>
                </c:pt>
                <c:pt idx="756">
                  <c:v>7.7906713261939321E-5</c:v>
                </c:pt>
                <c:pt idx="757">
                  <c:v>7.248910024396183E-5</c:v>
                </c:pt>
                <c:pt idx="758">
                  <c:v>6.7429779871089129E-5</c:v>
                </c:pt>
                <c:pt idx="759">
                  <c:v>6.2706416215063343E-5</c:v>
                </c:pt>
                <c:pt idx="760">
                  <c:v>5.8297969115533199E-5</c:v>
                </c:pt>
                <c:pt idx="761">
                  <c:v>5.4184625621450866E-5</c:v>
                </c:pt>
                <c:pt idx="762">
                  <c:v>5.0347734624681593E-5</c:v>
                </c:pt>
                <c:pt idx="763">
                  <c:v>4.6769744564879436E-5</c:v>
                </c:pt>
                <c:pt idx="764">
                  <c:v>4.3434144087511729E-5</c:v>
                </c:pt>
                <c:pt idx="765">
                  <c:v>4.03254055398127E-5</c:v>
                </c:pt>
                <c:pt idx="766">
                  <c:v>3.7428931192397078E-5</c:v>
                </c:pt>
                <c:pt idx="767">
                  <c:v>3.4731002077204121E-5</c:v>
                </c:pt>
                <c:pt idx="768">
                  <c:v>3.221872933544773E-5</c:v>
                </c:pt>
                <c:pt idx="769">
                  <c:v>2.9880007972226891E-5</c:v>
                </c:pt>
                <c:pt idx="770">
                  <c:v>2.7703472917447338E-5</c:v>
                </c:pt>
                <c:pt idx="771">
                  <c:v>2.5678457295709411E-5</c:v>
                </c:pt>
                <c:pt idx="772">
                  <c:v>2.3794952810777766E-5</c:v>
                </c:pt>
                <c:pt idx="773">
                  <c:v>2.2043572153231591E-5</c:v>
                </c:pt>
                <c:pt idx="774">
                  <c:v>2.041551334281916E-5</c:v>
                </c:pt>
                <c:pt idx="775">
                  <c:v>1.8902525919955792E-5</c:v>
                </c:pt>
                <c:pt idx="776">
                  <c:v>1.7496878903689062E-5</c:v>
                </c:pt>
                <c:pt idx="777">
                  <c:v>1.6191330436282514E-5</c:v>
                </c:pt>
                <c:pt idx="778">
                  <c:v>1.4979099037380226E-5</c:v>
                </c:pt>
                <c:pt idx="779">
                  <c:v>1.3853836393460874E-5</c:v>
                </c:pt>
                <c:pt idx="780">
                  <c:v>1.2809601610994671E-5</c:v>
                </c:pt>
                <c:pt idx="781">
                  <c:v>1.1840836864377118E-5</c:v>
                </c:pt>
                <c:pt idx="782">
                  <c:v>1.0942344372304922E-5</c:v>
                </c:pt>
                <c:pt idx="783">
                  <c:v>1.0109264638812054E-5</c:v>
                </c:pt>
                <c:pt idx="784">
                  <c:v>9.3370558976663485E-6</c:v>
                </c:pt>
                <c:pt idx="785">
                  <c:v>8.6214747012548392E-6</c:v>
                </c:pt>
                <c:pt idx="786">
                  <c:v>7.9585575974581903E-6</c:v>
                </c:pt>
                <c:pt idx="787">
                  <c:v>7.3446038403140005E-6</c:v>
                </c:pt>
                <c:pt idx="788">
                  <c:v>6.7761590825193922E-6</c:v>
                </c:pt>
                <c:pt idx="789">
                  <c:v>6.2500000000000037E-6</c:v>
                </c:pt>
                <c:pt idx="790">
                  <c:v>5.7631198008919703E-6</c:v>
                </c:pt>
                <c:pt idx="791">
                  <c:v>5.3127145733407311E-6</c:v>
                </c:pt>
                <c:pt idx="792">
                  <c:v>4.8961704285080992E-6</c:v>
                </c:pt>
                <c:pt idx="793">
                  <c:v>4.5110513971121587E-6</c:v>
                </c:pt>
                <c:pt idx="794">
                  <c:v>4.1550880396879506E-6</c:v>
                </c:pt>
                <c:pt idx="795">
                  <c:v>3.8261667325612499E-6</c:v>
                </c:pt>
                <c:pt idx="796">
                  <c:v>3.5223195932719539E-6</c:v>
                </c:pt>
                <c:pt idx="797">
                  <c:v>3.2417150108621947E-6</c:v>
                </c:pt>
                <c:pt idx="798">
                  <c:v>2.9826487480686815E-6</c:v>
                </c:pt>
                <c:pt idx="799">
                  <c:v>2.7435355840191954E-6</c:v>
                </c:pt>
                <c:pt idx="800">
                  <c:v>2.5229014675378595E-6</c:v>
                </c:pt>
                <c:pt idx="801">
                  <c:v>2.319376152611867E-6</c:v>
                </c:pt>
                <c:pt idx="802">
                  <c:v>2.1316862889620063E-6</c:v>
                </c:pt>
                <c:pt idx="803">
                  <c:v>1.9586489419973789E-6</c:v>
                </c:pt>
                <c:pt idx="804">
                  <c:v>1.7991655177168544E-6</c:v>
                </c:pt>
                <c:pt idx="805">
                  <c:v>1.6522160693504342E-6</c:v>
                </c:pt>
                <c:pt idx="806">
                  <c:v>1.5168539637146688E-6</c:v>
                </c:pt>
                <c:pt idx="807">
                  <c:v>1.3922008863851787E-6</c:v>
                </c:pt>
                <c:pt idx="808">
                  <c:v>1.2774421658727122E-6</c:v>
                </c:pt>
                <c:pt idx="809">
                  <c:v>1.1718223980237774E-6</c:v>
                </c:pt>
                <c:pt idx="810">
                  <c:v>1.0746413528567663E-6</c:v>
                </c:pt>
                <c:pt idx="811">
                  <c:v>9.8525014699095646E-7</c:v>
                </c:pt>
                <c:pt idx="812">
                  <c:v>9.0304766572798837E-7</c:v>
                </c:pt>
                <c:pt idx="813">
                  <c:v>8.2747721970833E-7</c:v>
                </c:pt>
                <c:pt idx="814">
                  <c:v>7.5802342188659312E-7</c:v>
                </c:pt>
                <c:pt idx="815">
                  <c:v>6.9420927135334733E-7</c:v>
                </c:pt>
                <c:pt idx="816">
                  <c:v>6.3559343127772685E-7</c:v>
                </c:pt>
                <c:pt idx="817">
                  <c:v>5.8176768895525737E-7</c:v>
                </c:pt>
                <c:pt idx="818">
                  <c:v>5.3235458662198136E-7</c:v>
                </c:pt>
                <c:pt idx="819">
                  <c:v>4.8700521233858343E-7</c:v>
                </c:pt>
                <c:pt idx="820">
                  <c:v>4.4539714085941626E-7</c:v>
                </c:pt>
                <c:pt idx="821">
                  <c:v>4.0723251498194342E-7</c:v>
                </c:pt>
                <c:pt idx="822">
                  <c:v>3.7223625842287721E-7</c:v>
                </c:pt>
                <c:pt idx="823">
                  <c:v>3.401544117904603E-7</c:v>
                </c:pt>
                <c:pt idx="824">
                  <c:v>3.1075258371802056E-7</c:v>
                </c:pt>
                <c:pt idx="825">
                  <c:v>2.8381450969386488E-7</c:v>
                </c:pt>
                <c:pt idx="826">
                  <c:v>2.591407115679733E-7</c:v>
                </c:pt>
                <c:pt idx="827">
                  <c:v>2.3654725113722634E-7</c:v>
                </c:pt>
                <c:pt idx="828">
                  <c:v>2.158645716100239E-7</c:v>
                </c:pt>
                <c:pt idx="829">
                  <c:v>1.9693642112829421E-7</c:v>
                </c:pt>
                <c:pt idx="830">
                  <c:v>1.7961885288157808E-7</c:v>
                </c:pt>
                <c:pt idx="831">
                  <c:v>1.6377929668496721E-7</c:v>
                </c:pt>
                <c:pt idx="832">
                  <c:v>1.4929569721077862E-7</c:v>
                </c:pt>
                <c:pt idx="833">
                  <c:v>1.3605571436442082E-7</c:v>
                </c:pt>
                <c:pt idx="834">
                  <c:v>1.2395598157821088E-7</c:v>
                </c:pt>
                <c:pt idx="835">
                  <c:v>1.1290141806420459E-7</c:v>
                </c:pt>
                <c:pt idx="836">
                  <c:v>1.0280459131904717E-7</c:v>
                </c:pt>
                <c:pt idx="837">
                  <c:v>9.358512641108532E-8</c:v>
                </c:pt>
                <c:pt idx="838">
                  <c:v>8.5169158803515363E-8</c:v>
                </c:pt>
                <c:pt idx="839">
                  <c:v>7.7488827677608948E-8</c:v>
                </c:pt>
                <c:pt idx="840">
                  <c:v>7.0481806917909719E-8</c:v>
                </c:pt>
                <c:pt idx="841">
                  <c:v>6.4090871107363368E-8</c:v>
                </c:pt>
                <c:pt idx="842">
                  <c:v>5.8263494055125859E-8</c:v>
                </c:pt>
                <c:pt idx="843">
                  <c:v>5.2951477544104953E-8</c:v>
                </c:pt>
                <c:pt idx="844">
                  <c:v>4.8110608139474146E-8</c:v>
                </c:pt>
                <c:pt idx="845">
                  <c:v>4.3700340044158617E-8</c:v>
                </c:pt>
                <c:pt idx="846">
                  <c:v>3.9683502123100959E-8</c:v>
                </c:pt>
                <c:pt idx="847">
                  <c:v>3.6026027345415992E-8</c:v>
                </c:pt>
                <c:pt idx="848">
                  <c:v>3.2696703012920356E-8</c:v>
                </c:pt>
                <c:pt idx="849">
                  <c:v>2.9666940255311008E-8</c:v>
                </c:pt>
                <c:pt idx="850">
                  <c:v>2.6910561376972818E-8</c:v>
                </c:pt>
                <c:pt idx="851">
                  <c:v>2.4403603738414991E-8</c:v>
                </c:pt>
                <c:pt idx="852">
                  <c:v>2.212413894700785E-8</c:v>
                </c:pt>
                <c:pt idx="853">
                  <c:v>2.0052106217468037E-8</c:v>
                </c:pt>
                <c:pt idx="854">
                  <c:v>1.816915884268691E-8</c:v>
                </c:pt>
                <c:pt idx="855">
                  <c:v>1.6458522790407318E-8</c:v>
                </c:pt>
                <c:pt idx="856">
                  <c:v>1.4904866511217683E-8</c:v>
                </c:pt>
                <c:pt idx="857">
                  <c:v>1.349418110863553E-8</c:v>
                </c:pt>
                <c:pt idx="858">
                  <c:v>1.2213670083017034E-8</c:v>
                </c:pt>
                <c:pt idx="859">
                  <c:v>1.1051647917874454E-8</c:v>
                </c:pt>
                <c:pt idx="860">
                  <c:v>9.9974468301980682E-9</c:v>
                </c:pt>
                <c:pt idx="861">
                  <c:v>9.0413310557928767E-9</c:v>
                </c:pt>
                <c:pt idx="862">
                  <c:v>8.1744180866612992E-9</c:v>
                </c:pt>
                <c:pt idx="863">
                  <c:v>7.3886063203372464E-9</c:v>
                </c:pt>
                <c:pt idx="864">
                  <c:v>6.6765086209720243E-9</c:v>
                </c:pt>
                <c:pt idx="865">
                  <c:v>6.0313913291007353E-9</c:v>
                </c:pt>
                <c:pt idx="866">
                  <c:v>5.4471182915517145E-9</c:v>
                </c:pt>
                <c:pt idx="867">
                  <c:v>4.918099515060159E-9</c:v>
                </c:pt>
                <c:pt idx="868">
                  <c:v>4.439244076987115E-9</c:v>
                </c:pt>
                <c:pt idx="869">
                  <c:v>4.0059169542570003E-9</c:v>
                </c:pt>
                <c:pt idx="870">
                  <c:v>3.6138994573622337E-9</c:v>
                </c:pt>
                <c:pt idx="871">
                  <c:v>3.2593529801742931E-9</c:v>
                </c:pt>
                <c:pt idx="872">
                  <c:v>2.9387857984597445E-9</c:v>
                </c:pt>
                <c:pt idx="873">
                  <c:v>2.6490226705601011E-9</c:v>
                </c:pt>
                <c:pt idx="874">
                  <c:v>2.3871770127480091E-9</c:v>
                </c:pt>
                <c:pt idx="875">
                  <c:v>2.1506254394345381E-9</c:v>
                </c:pt>
                <c:pt idx="876">
                  <c:v>1.9369844747623107E-9</c:v>
                </c:pt>
                <c:pt idx="877">
                  <c:v>1.7440892572671561E-9</c:v>
                </c:pt>
                <c:pt idx="878">
                  <c:v>1.5699740733146077E-9</c:v>
                </c:pt>
                <c:pt idx="879">
                  <c:v>1.4128545679912391E-9</c:v>
                </c:pt>
                <c:pt idx="880">
                  <c:v>1.2711114941305241E-9</c:v>
                </c:pt>
                <c:pt idx="881">
                  <c:v>1.1432758712484887E-9</c:v>
                </c:pt>
                <c:pt idx="882">
                  <c:v>1.0280154364163646E-9</c:v>
                </c:pt>
                <c:pt idx="883">
                  <c:v>9.2412227857102123E-10</c:v>
                </c:pt>
                <c:pt idx="884">
                  <c:v>8.3050155651052338E-10</c:v>
                </c:pt>
                <c:pt idx="885">
                  <c:v>7.4616120889712283E-10</c:v>
                </c:pt>
                <c:pt idx="886">
                  <c:v>6.7020257204175968E-10</c:v>
                </c:pt>
                <c:pt idx="887">
                  <c:v>6.0181182811618911E-10</c:v>
                </c:pt>
                <c:pt idx="888">
                  <c:v>5.4025221277718714E-10</c:v>
                </c:pt>
                <c:pt idx="889">
                  <c:v>4.8485691702781448E-10</c:v>
                </c:pt>
                <c:pt idx="890">
                  <c:v>4.350226235227285E-10</c:v>
                </c:pt>
                <c:pt idx="891">
                  <c:v>3.9020362248155864E-10</c:v>
                </c:pt>
                <c:pt idx="892">
                  <c:v>3.4990645693740135E-10</c:v>
                </c:pt>
                <c:pt idx="893">
                  <c:v>3.1368505124782502E-10</c:v>
                </c:pt>
                <c:pt idx="894">
                  <c:v>2.8113628065933899E-10</c:v>
                </c:pt>
                <c:pt idx="895">
                  <c:v>2.5189594326957312E-10</c:v>
                </c:pt>
                <c:pt idx="896">
                  <c:v>2.2563509899812662E-10</c:v>
                </c:pt>
                <c:pt idx="897">
                  <c:v>2.0205674317851719E-10</c:v>
                </c:pt>
                <c:pt idx="898">
                  <c:v>1.8089278514136432E-10</c:v>
                </c:pt>
                <c:pt idx="899">
                  <c:v>1.619013046908635E-10</c:v>
                </c:pt>
                <c:pt idx="900">
                  <c:v>1.4486406170091252E-10</c:v>
                </c:pt>
                <c:pt idx="901">
                  <c:v>1.2958423619009161E-10</c:v>
                </c:pt>
                <c:pt idx="902">
                  <c:v>1.158843781908167E-10</c:v>
                </c:pt>
                <c:pt idx="903">
                  <c:v>1.0360454852190411E-10</c:v>
                </c:pt>
                <c:pt idx="904">
                  <c:v>9.2600633217810762E-11</c:v>
                </c:pt>
                <c:pt idx="905">
                  <c:v>8.274281587429039E-11</c:v>
                </c:pt>
                <c:pt idx="906">
                  <c:v>7.3914193550036492E-11</c:v>
                </c:pt>
                <c:pt idx="907">
                  <c:v>6.6009523127121739E-11</c:v>
                </c:pt>
                <c:pt idx="908">
                  <c:v>5.8934086189387412E-11</c:v>
                </c:pt>
                <c:pt idx="909">
                  <c:v>5.2602661535778986E-11</c:v>
                </c:pt>
                <c:pt idx="910">
                  <c:v>4.6938595413189458E-11</c:v>
                </c:pt>
                <c:pt idx="911">
                  <c:v>4.187296043800132E-11</c:v>
                </c:pt>
                <c:pt idx="912">
                  <c:v>3.7343794983948945E-11</c:v>
                </c:pt>
                <c:pt idx="913">
                  <c:v>3.3295415552605556E-11</c:v>
                </c:pt>
                <c:pt idx="914">
                  <c:v>2.967779531735702E-11</c:v>
                </c:pt>
                <c:pt idx="915">
                  <c:v>2.6446002647604945E-11</c:v>
                </c:pt>
                <c:pt idx="916">
                  <c:v>2.3559693982030937E-11</c:v>
                </c:pt>
                <c:pt idx="917">
                  <c:v>2.0982655932510586E-11</c:v>
                </c:pt>
                <c:pt idx="918">
                  <c:v>1.8682391967948575E-11</c:v>
                </c:pt>
                <c:pt idx="919">
                  <c:v>1.6629749453639285E-11</c:v>
                </c:pt>
                <c:pt idx="920">
                  <c:v>1.4798583210308444E-11</c:v>
                </c:pt>
                <c:pt idx="921">
                  <c:v>1.3165452110983705E-11</c:v>
                </c:pt>
                <c:pt idx="922">
                  <c:v>1.1709345556197051E-11</c:v>
                </c:pt>
                <c:pt idx="923">
                  <c:v>1.0411436961520085E-11</c:v>
                </c:pt>
                <c:pt idx="924">
                  <c:v>9.254861658513463E-12</c:v>
                </c:pt>
                <c:pt idx="925">
                  <c:v>8.2245168531576505E-12</c:v>
                </c:pt>
                <c:pt idx="926">
                  <c:v>7.3068815068153023E-12</c:v>
                </c:pt>
                <c:pt idx="927">
                  <c:v>6.4898542056602223E-12</c:v>
                </c:pt>
                <c:pt idx="928">
                  <c:v>5.7626072670900812E-12</c:v>
                </c:pt>
                <c:pt idx="929">
                  <c:v>5.115455497496077E-12</c:v>
                </c:pt>
                <c:pt idx="930">
                  <c:v>4.5397381663983923E-12</c:v>
                </c:pt>
                <c:pt idx="931">
                  <c:v>4.0277128987089892E-12</c:v>
                </c:pt>
                <c:pt idx="932">
                  <c:v>3.5724603109878747E-12</c:v>
                </c:pt>
                <c:pt idx="933">
                  <c:v>3.167798330156222E-12</c:v>
                </c:pt>
                <c:pt idx="934">
                  <c:v>2.8082052352408658E-12</c:v>
                </c:pt>
                <c:pt idx="935">
                  <c:v>2.4887505553004496E-12</c:v>
                </c:pt>
                <c:pt idx="936">
                  <c:v>2.2050330405862433E-12</c:v>
                </c:pt>
                <c:pt idx="937">
                  <c:v>1.9531249999999965E-12</c:v>
                </c:pt>
                <c:pt idx="938">
                  <c:v>1.7295223667564837E-12</c:v>
                </c:pt>
                <c:pt idx="939">
                  <c:v>1.5310999164832415E-12</c:v>
                </c:pt>
                <c:pt idx="940">
                  <c:v>1.355071118399701E-12</c:v>
                </c:pt>
                <c:pt idx="941">
                  <c:v>1.1989521512547119E-12</c:v>
                </c:pt>
                <c:pt idx="942">
                  <c:v>1.0605296618583531E-12</c:v>
                </c:pt>
                <c:pt idx="943">
                  <c:v>9.3783188577881075E-13</c:v>
                </c:pt>
                <c:pt idx="944">
                  <c:v>8.2910278749354973E-13</c:v>
                </c:pt>
                <c:pt idx="945">
                  <c:v>7.3277891136435545E-13</c:v>
                </c:pt>
                <c:pt idx="946">
                  <c:v>6.4746866558764379E-13</c:v>
                </c:pt>
                <c:pt idx="947">
                  <c:v>5.7193378906342915E-13</c:v>
                </c:pt>
                <c:pt idx="948">
                  <c:v>5.0507277621285829E-13</c:v>
                </c:pt>
                <c:pt idx="949">
                  <c:v>4.4590605740825254E-13</c:v>
                </c:pt>
                <c:pt idx="950">
                  <c:v>3.9356275309628366E-13</c:v>
                </c:pt>
                <c:pt idx="951">
                  <c:v>3.4726883810408603E-13</c:v>
                </c:pt>
                <c:pt idx="952">
                  <c:v>3.0633656921166647E-13</c:v>
                </c:pt>
                <c:pt idx="953">
                  <c:v>2.7015504402663178E-13</c:v>
                </c:pt>
                <c:pt idx="954">
                  <c:v>2.3818177266594058E-13</c:v>
                </c:pt>
                <c:pt idx="955">
                  <c:v>2.099351558778163E-13</c:v>
                </c:pt>
                <c:pt idx="956">
                  <c:v>1.8498777415494315E-13</c:v>
                </c:pt>
                <c:pt idx="957">
                  <c:v>1.6296040221455056E-13</c:v>
                </c:pt>
                <c:pt idx="958">
                  <c:v>1.4351667205928543E-13</c:v>
                </c:pt>
                <c:pt idx="959">
                  <c:v>1.2635831578066696E-13</c:v>
                </c:pt>
                <c:pt idx="960">
                  <c:v>1.1122092641196846E-13</c:v>
                </c:pt>
                <c:pt idx="961">
                  <c:v>9.7870181558661047E-14</c:v>
                </c:pt>
                <c:pt idx="962">
                  <c:v>8.6098480303092568E-14</c:v>
                </c:pt>
                <c:pt idx="963">
                  <c:v>7.5721949061033046E-14</c:v>
                </c:pt>
                <c:pt idx="964">
                  <c:v>6.6577776718899408E-14</c:v>
                </c:pt>
                <c:pt idx="965">
                  <c:v>5.8521843555015562E-14</c:v>
                </c:pt>
                <c:pt idx="966">
                  <c:v>5.1426612193658529E-14</c:v>
                </c:pt>
                <c:pt idx="967">
                  <c:v>4.5179252199819362E-14</c:v>
                </c:pt>
                <c:pt idx="968">
                  <c:v>3.9679972934585129E-14</c:v>
                </c:pt>
                <c:pt idx="969">
                  <c:v>3.4840541990630809E-14</c:v>
                </c:pt>
                <c:pt idx="970">
                  <c:v>3.0582968946238236E-14</c:v>
                </c:pt>
                <c:pt idx="971">
                  <c:v>2.6838336342963478E-14</c:v>
                </c:pt>
                <c:pt idx="972">
                  <c:v>2.3545761732150945E-14</c:v>
                </c:pt>
                <c:pt idx="973">
                  <c:v>2.0651476372212755E-14</c:v>
                </c:pt>
                <c:pt idx="974">
                  <c:v>1.8108007712614161E-14</c:v>
                </c:pt>
                <c:pt idx="975">
                  <c:v>1.5873454190705498E-14</c:v>
                </c:pt>
                <c:pt idx="976">
                  <c:v>1.391084211073754E-14</c:v>
                </c:pt>
                <c:pt idx="977">
                  <c:v>1.2187555485756338E-14</c:v>
                </c:pt>
                <c:pt idx="978">
                  <c:v>1.067483071630026E-14</c:v>
                </c:pt>
                <c:pt idx="979">
                  <c:v>9.3473088671382945E-15</c:v>
                </c:pt>
                <c:pt idx="980">
                  <c:v>8.1826390957538404E-15</c:v>
                </c:pt>
                <c:pt idx="981">
                  <c:v>7.1611274938065143E-15</c:v>
                </c:pt>
                <c:pt idx="982">
                  <c:v>6.2654262342682657E-15</c:v>
                </c:pt>
                <c:pt idx="983">
                  <c:v>5.4802584803591257E-15</c:v>
                </c:pt>
                <c:pt idx="984">
                  <c:v>4.7921750149385436E-15</c:v>
                </c:pt>
                <c:pt idx="985">
                  <c:v>4.1893389970952648E-15</c:v>
                </c:pt>
                <c:pt idx="986">
                  <c:v>3.6613356520916612E-15</c:v>
                </c:pt>
                <c:pt idx="987">
                  <c:v>3.1990040567143334E-15</c:v>
                </c:pt>
                <c:pt idx="988">
                  <c:v>2.7942884991224275E-15</c:v>
                </c:pt>
                <c:pt idx="989">
                  <c:v>2.4401071745999977E-15</c:v>
                </c:pt>
                <c:pt idx="990">
                  <c:v>2.1302362299440366E-15</c:v>
                </c:pt>
                <c:pt idx="991">
                  <c:v>1.8592073928807766E-15</c:v>
                </c:pt>
                <c:pt idx="992">
                  <c:v>1.6222176218779467E-15</c:v>
                </c:pt>
                <c:pt idx="993">
                  <c:v>1.4150493886847002E-15</c:v>
                </c:pt>
                <c:pt idx="994">
                  <c:v>1.2340003632601735E-15</c:v>
                </c:pt>
                <c:pt idx="995">
                  <c:v>1.0758214105863997E-15</c:v>
                </c:pt>
                <c:pt idx="996">
                  <c:v>9.3766193310367224E-16</c:v>
                </c:pt>
                <c:pt idx="997">
                  <c:v>8.1702170285948184E-16</c:v>
                </c:pt>
                <c:pt idx="998">
                  <c:v>7.1170842545040277E-16</c:v>
                </c:pt>
                <c:pt idx="999">
                  <c:v>6.198003648131981E-16</c:v>
                </c:pt>
                <c:pt idx="1000">
                  <c:v>5.3961343510275177E-16</c:v>
                </c:pt>
                <c:pt idx="1001">
                  <c:v>4.6967223436103409E-16</c:v>
                </c:pt>
                <c:pt idx="1002">
                  <c:v>4.0868455539598898E-16</c:v>
                </c:pt>
                <c:pt idx="1003">
                  <c:v>3.5551896311546119E-16</c:v>
                </c:pt>
                <c:pt idx="1004">
                  <c:v>3.0918507526278791E-16</c:v>
                </c:pt>
                <c:pt idx="1005">
                  <c:v>2.6881622576235206E-16</c:v>
                </c:pt>
                <c:pt idx="1006">
                  <c:v>2.3365422731368519E-16</c:v>
                </c:pt>
                <c:pt idx="1007">
                  <c:v>2.0303598301240571E-16</c:v>
                </c:pt>
                <c:pt idx="1008">
                  <c:v>1.7638172610933237E-16</c:v>
                </c:pt>
                <c:pt idx="1009">
                  <c:v>1.5318469297316146E-16</c:v>
                </c:pt>
                <c:pt idx="1010">
                  <c:v>1.3300205728015427E-16</c:v>
                </c:pt>
                <c:pt idx="1011">
                  <c:v>1.1544697375526906E-16</c:v>
                </c:pt>
                <c:pt idx="1012">
                  <c:v>1.0018159773484536E-16</c:v>
                </c:pt>
                <c:pt idx="1013">
                  <c:v>8.6910962680015572E-17</c:v>
                </c:pt>
                <c:pt idx="1014">
                  <c:v>7.5377611780128312E-17</c:v>
                </c:pt>
                <c:pt idx="1015">
                  <c:v>6.535689215867545E-17</c:v>
                </c:pt>
                <c:pt idx="1016">
                  <c:v>5.6652831118199451E-17</c:v>
                </c:pt>
                <c:pt idx="1017">
                  <c:v>4.9094523501976115E-17</c:v>
                </c:pt>
                <c:pt idx="1018">
                  <c:v>4.2532967757152434E-17</c:v>
                </c:pt>
                <c:pt idx="1019">
                  <c:v>3.6838295787282564E-17</c:v>
                </c:pt>
                <c:pt idx="1020">
                  <c:v>3.1897348298365534E-17</c:v>
                </c:pt>
                <c:pt idx="1021">
                  <c:v>2.7611553174550801E-17</c:v>
                </c:pt>
                <c:pt idx="1022">
                  <c:v>2.389506955887624E-17</c:v>
                </c:pt>
                <c:pt idx="1023">
                  <c:v>2.067316484176639E-17</c:v>
                </c:pt>
                <c:pt idx="1024">
                  <c:v>1.788079574700066E-17</c:v>
                </c:pt>
                <c:pt idx="1025">
                  <c:v>1.546136821495244E-17</c:v>
                </c:pt>
                <c:pt idx="1026">
                  <c:v>1.3365653872156555E-17</c:v>
                </c:pt>
                <c:pt idx="1027">
                  <c:v>1.1550843594232923E-17</c:v>
                </c:pt>
                <c:pt idx="1028">
                  <c:v>9.979721059851832E-18</c:v>
                </c:pt>
                <c:pt idx="1029">
                  <c:v>8.6199412954365548E-18</c:v>
                </c:pt>
                <c:pt idx="1030">
                  <c:v>7.4434010579908656E-18</c:v>
                </c:pt>
                <c:pt idx="1031">
                  <c:v>6.4256895270704824E-18</c:v>
                </c:pt>
                <c:pt idx="1032">
                  <c:v>5.5456092031819154E-18</c:v>
                </c:pt>
                <c:pt idx="1033">
                  <c:v>4.7847581624350923E-18</c:v>
                </c:pt>
                <c:pt idx="1034">
                  <c:v>4.1271659168776512E-18</c:v>
                </c:pt>
                <c:pt idx="1035">
                  <c:v>3.5589760949939479E-18</c:v>
                </c:pt>
                <c:pt idx="1036">
                  <c:v>3.0681700035554912E-18</c:v>
                </c:pt>
                <c:pt idx="1037">
                  <c:v>2.6443258746383455E-18</c:v>
                </c:pt>
                <c:pt idx="1038">
                  <c:v>2.2784092527783233E-18</c:v>
                </c:pt>
                <c:pt idx="1039">
                  <c:v>1.9625905479964367E-18</c:v>
                </c:pt>
                <c:pt idx="1040">
                  <c:v>1.690086280570935E-18</c:v>
                </c:pt>
                <c:pt idx="1041">
                  <c:v>1.4550209815604406E-18</c:v>
                </c:pt>
                <c:pt idx="1042">
                  <c:v>1.2523070967594791E-18</c:v>
                </c:pt>
                <c:pt idx="1043">
                  <c:v>1.0775405776650938E-18</c:v>
                </c:pt>
                <c:pt idx="1044">
                  <c:v>9.2691013700253786E-19</c:v>
                </c:pt>
                <c:pt idx="1045">
                  <c:v>7.9711840355745441E-19</c:v>
                </c:pt>
                <c:pt idx="1046">
                  <c:v>6.8531343602095679E-19</c:v>
                </c:pt>
                <c:pt idx="1047">
                  <c:v>5.8902925225004361E-19</c:v>
                </c:pt>
                <c:pt idx="1048">
                  <c:v>5.0613420228119234E-19</c:v>
                </c:pt>
                <c:pt idx="1049">
                  <c:v>4.3478616367596934E-19</c:v>
                </c:pt>
                <c:pt idx="1050">
                  <c:v>3.7339366902358532E-19</c:v>
                </c:pt>
                <c:pt idx="1051">
                  <c:v>3.2058219004214975E-19</c:v>
                </c:pt>
                <c:pt idx="1052">
                  <c:v>2.7516490278279756E-19</c:v>
                </c:pt>
                <c:pt idx="1053">
                  <c:v>2.3611734577216972E-19</c:v>
                </c:pt>
                <c:pt idx="1054">
                  <c:v>2.0255545912343457E-19</c:v>
                </c:pt>
                <c:pt idx="1055">
                  <c:v>1.7371655910480937E-19</c:v>
                </c:pt>
                <c:pt idx="1056">
                  <c:v>1.4894286060355767E-19</c:v>
                </c:pt>
                <c:pt idx="1057">
                  <c:v>1.2766721043617818E-19</c:v>
                </c:pt>
                <c:pt idx="1058">
                  <c:v>1.0940073847349621E-19</c:v>
                </c:pt>
                <c:pt idx="1059">
                  <c:v>9.3722171895238637E-20</c:v>
                </c:pt>
                <c:pt idx="1060">
                  <c:v>8.0268591283472753E-20</c:v>
                </c:pt>
                <c:pt idx="1061">
                  <c:v>6.8727436338252909E-20</c:v>
                </c:pt>
                <c:pt idx="1062">
                  <c:v>5.8829594303099141E-20</c:v>
                </c:pt>
                <c:pt idx="1063">
                  <c:v>5.0343426204810336E-20</c:v>
                </c:pt>
                <c:pt idx="1064">
                  <c:v>4.306960516256747E-20</c:v>
                </c:pt>
                <c:pt idx="1065">
                  <c:v>3.6836657673530304E-20</c:v>
                </c:pt>
                <c:pt idx="1066">
                  <c:v>3.1497113257617377E-20</c:v>
                </c:pt>
                <c:pt idx="1067">
                  <c:v>2.6924180423508606E-20</c:v>
                </c:pt>
                <c:pt idx="1068">
                  <c:v>2.3008877846274968E-20</c:v>
                </c:pt>
                <c:pt idx="1069">
                  <c:v>1.965755913807223E-20</c:v>
                </c:pt>
                <c:pt idx="1070">
                  <c:v>1.6789777833660836E-20</c:v>
                </c:pt>
                <c:pt idx="1071">
                  <c:v>1.4336446364724763E-20</c:v>
                </c:pt>
                <c:pt idx="1072">
                  <c:v>1.223824900282124E-20</c:v>
                </c:pt>
                <c:pt idx="1073">
                  <c:v>1.0444274133936703E-20</c:v>
                </c:pt>
                <c:pt idx="1074">
                  <c:v>8.9108358956376159E-21</c:v>
                </c:pt>
                <c:pt idx="1075">
                  <c:v>7.6004592544858122E-21</c:v>
                </c:pt>
                <c:pt idx="1076">
                  <c:v>6.4810061083821534E-21</c:v>
                </c:pt>
                <c:pt idx="1077">
                  <c:v>5.5249230368143414E-21</c:v>
                </c:pt>
                <c:pt idx="1078">
                  <c:v>4.7085939535078968E-21</c:v>
                </c:pt>
                <c:pt idx="1079">
                  <c:v>4.0117831944335281E-21</c:v>
                </c:pt>
                <c:pt idx="1080">
                  <c:v>3.4171565463084439E-21</c:v>
                </c:pt>
                <c:pt idx="1081">
                  <c:v>2.9098694272918223E-21</c:v>
                </c:pt>
                <c:pt idx="1082">
                  <c:v>2.4772129078241609E-21</c:v>
                </c:pt>
                <c:pt idx="1083">
                  <c:v>2.10830953621714E-21</c:v>
                </c:pt>
                <c:pt idx="1084">
                  <c:v>1.7938520372920596E-21</c:v>
                </c:pt>
                <c:pt idx="1085">
                  <c:v>1.5258789062499601E-21</c:v>
                </c:pt>
                <c:pt idx="1086">
                  <c:v>1.2975817441136592E-21</c:v>
                </c:pt>
                <c:pt idx="1087">
                  <c:v>1.1031398929365379E-21</c:v>
                </c:pt>
                <c:pt idx="1088">
                  <c:v>9.3757854364586582E-22</c:v>
                </c:pt>
                <c:pt idx="1089">
                  <c:v>7.966470199821538E-22</c:v>
                </c:pt>
                <c:pt idx="1090">
                  <c:v>6.7671439987456902E-22</c:v>
                </c:pt>
                <c:pt idx="1091">
                  <c:v>5.7468003060250672E-22</c:v>
                </c:pt>
                <c:pt idx="1092">
                  <c:v>4.878968347609694E-22</c:v>
                </c:pt>
                <c:pt idx="1093">
                  <c:v>4.141055977631416E-22</c:v>
                </c:pt>
                <c:pt idx="1094">
                  <c:v>3.5137868076930948E-22</c:v>
                </c:pt>
                <c:pt idx="1095">
                  <c:v>2.9807182106349926E-22</c:v>
                </c:pt>
                <c:pt idx="1096">
                  <c:v>2.5278286979665302E-22</c:v>
                </c:pt>
                <c:pt idx="1097">
                  <c:v>2.1431647881852407E-22</c:v>
                </c:pt>
                <c:pt idx="1098">
                  <c:v>1.8165388761325442E-22</c:v>
                </c:pt>
                <c:pt idx="1099">
                  <c:v>1.5392708122975517E-22</c:v>
                </c:pt>
                <c:pt idx="1100">
                  <c:v>1.3039669323400726E-22</c:v>
                </c:pt>
                <c:pt idx="1101">
                  <c:v>1.1043311641697799E-22</c:v>
                </c:pt>
                <c:pt idx="1102">
                  <c:v>9.3500360264347738E-23</c:v>
                </c:pt>
                <c:pt idx="1103">
                  <c:v>7.9142259756559424E-23</c:v>
                </c:pt>
                <c:pt idx="1104">
                  <c:v>6.6970696406090975E-23</c:v>
                </c:pt>
                <c:pt idx="1105">
                  <c:v>5.6655540836889953E-23</c:v>
                </c:pt>
                <c:pt idx="1106">
                  <c:v>4.7916067775119972E-23</c:v>
                </c:pt>
                <c:pt idx="1107">
                  <c:v>4.0513630004749684E-23</c:v>
                </c:pt>
                <c:pt idx="1108">
                  <c:v>3.4245408469010916E-23</c:v>
                </c:pt>
                <c:pt idx="1109">
                  <c:v>2.8939081977693403E-23</c:v>
                </c:pt>
                <c:pt idx="1110">
                  <c:v>2.4448282521575186E-23</c:v>
                </c:pt>
                <c:pt idx="1111">
                  <c:v>2.0648721524648119E-23</c:v>
                </c:pt>
                <c:pt idx="1112">
                  <c:v>1.7434888934899892E-23</c:v>
                </c:pt>
                <c:pt idx="1113">
                  <c:v>1.4717241254958764E-23</c:v>
                </c:pt>
                <c:pt idx="1114">
                  <c:v>1.2419806780001032E-23</c:v>
                </c:pt>
                <c:pt idx="1115">
                  <c:v>1.0478146730366753E-23</c:v>
                </c:pt>
                <c:pt idx="1116">
                  <c:v>8.8376198882380315E-24</c:v>
                </c:pt>
                <c:pt idx="1117">
                  <c:v>7.4519059845621714E-24</c:v>
                </c:pt>
                <c:pt idx="1118">
                  <c:v>6.2817496173628159E-24</c:v>
                </c:pt>
                <c:pt idx="1119">
                  <c:v>5.2938920729164766E-24</c:v>
                </c:pt>
                <c:pt idx="1120">
                  <c:v>4.4601632021367466E-24</c:v>
                </c:pt>
                <c:pt idx="1121">
                  <c:v>3.7567095918746805E-24</c:v>
                </c:pt>
                <c:pt idx="1122">
                  <c:v>3.1633387642574822E-24</c:v>
                </c:pt>
                <c:pt idx="1123">
                  <c:v>2.6629621220820711E-24</c:v>
                </c:pt>
                <c:pt idx="1124">
                  <c:v>2.2411219079000148E-24</c:v>
                </c:pt>
                <c:pt idx="1125">
                  <c:v>1.8855896216071405E-24</c:v>
                </c:pt>
                <c:pt idx="1126">
                  <c:v>1.5860251999381613E-24</c:v>
                </c:pt>
                <c:pt idx="1127">
                  <c:v>1.3336878473984434E-24</c:v>
                </c:pt>
                <c:pt idx="1128">
                  <c:v>1.1211907613926481E-24</c:v>
                </c:pt>
                <c:pt idx="1129">
                  <c:v>9.4229314847436381E-25</c:v>
                </c:pt>
                <c:pt idx="1130">
                  <c:v>7.9172391274008615E-25</c:v>
                </c:pt>
                <c:pt idx="1131">
                  <c:v>6.6503223623083729E-25</c:v>
                </c:pt>
                <c:pt idx="1132">
                  <c:v>5.5846098601109497E-25</c:v>
                </c:pt>
                <c:pt idx="1133">
                  <c:v>4.6883949153122079E-25</c:v>
                </c:pt>
                <c:pt idx="1134">
                  <c:v>3.9349275446654067E-25</c:v>
                </c:pt>
                <c:pt idx="1135">
                  <c:v>3.3016459474169091E-25</c:v>
                </c:pt>
                <c:pt idx="1136">
                  <c:v>2.7695261223303682E-25</c:v>
                </c:pt>
                <c:pt idx="1137">
                  <c:v>2.3225316338578687E-25</c:v>
                </c:pt>
                <c:pt idx="1138">
                  <c:v>1.9471482396304018E-25</c:v>
                </c:pt>
                <c:pt idx="1139">
                  <c:v>1.6319904042636769E-25</c:v>
                </c:pt>
                <c:pt idx="1140">
                  <c:v>1.3674686906379592E-25</c:v>
                </c:pt>
                <c:pt idx="1141">
                  <c:v>1.1455086907753856E-25</c:v>
                </c:pt>
                <c:pt idx="1142">
                  <c:v>9.5931357809759868E-26</c:v>
                </c:pt>
                <c:pt idx="1143">
                  <c:v>8.0316356864657258E-26</c:v>
                </c:pt>
                <c:pt idx="1144">
                  <c:v>6.7224660269591252E-26</c:v>
                </c:pt>
                <c:pt idx="1145">
                  <c:v>5.6251542727252461E-26</c:v>
                </c:pt>
                <c:pt idx="1146">
                  <c:v>4.7056699761986887E-26</c:v>
                </c:pt>
                <c:pt idx="1147">
                  <c:v>3.9354074129823631E-26</c:v>
                </c:pt>
                <c:pt idx="1148">
                  <c:v>3.290327592418854E-26</c:v>
                </c:pt>
                <c:pt idx="1149">
                  <c:v>2.7502348797843682E-26</c:v>
                </c:pt>
                <c:pt idx="1150">
                  <c:v>2.2981672853616919E-26</c:v>
                </c:pt>
                <c:pt idx="1151">
                  <c:v>1.9198827067329601E-26</c:v>
                </c:pt>
                <c:pt idx="1152">
                  <c:v>1.6034261476496683E-26</c:v>
                </c:pt>
                <c:pt idx="1153">
                  <c:v>1.3387652546562122E-26</c:v>
                </c:pt>
                <c:pt idx="1154">
                  <c:v>1.1174834748784455E-26</c:v>
                </c:pt>
                <c:pt idx="1155">
                  <c:v>9.3252179910516692E-27</c:v>
                </c:pt>
                <c:pt idx="1156">
                  <c:v>7.7796145940321091E-27</c:v>
                </c:pt>
                <c:pt idx="1157">
                  <c:v>6.4884113900041146E-27</c:v>
                </c:pt>
                <c:pt idx="1158">
                  <c:v>5.4100325714985424E-27</c:v>
                </c:pt>
                <c:pt idx="1159">
                  <c:v>4.5096474123151545E-27</c:v>
                </c:pt>
                <c:pt idx="1160">
                  <c:v>3.7580841628738101E-27</c:v>
                </c:pt>
                <c:pt idx="1161">
                  <c:v>3.1309174872811853E-27</c:v>
                </c:pt>
                <c:pt idx="1162">
                  <c:v>2.6077019322712011E-27</c:v>
                </c:pt>
                <c:pt idx="1163">
                  <c:v>2.1713282435423295E-27</c:v>
                </c:pt>
                <c:pt idx="1164">
                  <c:v>1.8074829960045458E-27</c:v>
                </c:pt>
                <c:pt idx="1165">
                  <c:v>1.5041950853004463E-27</c:v>
                </c:pt>
                <c:pt idx="1166">
                  <c:v>1.2514552269471339E-27</c:v>
                </c:pt>
                <c:pt idx="1167">
                  <c:v>1.0408968012715615E-27</c:v>
                </c:pt>
                <c:pt idx="1168">
                  <c:v>8.6552823023075727E-28</c:v>
                </c:pt>
                <c:pt idx="1169">
                  <c:v>7.1950862971460108E-28</c:v>
                </c:pt>
                <c:pt idx="1170">
                  <c:v>5.9795979327716341E-28</c:v>
                </c:pt>
                <c:pt idx="1171">
                  <c:v>4.9680866869967552E-28</c:v>
                </c:pt>
                <c:pt idx="1172">
                  <c:v>4.1265541968939407E-28</c:v>
                </c:pt>
                <c:pt idx="1173">
                  <c:v>3.4266294870270107E-28</c:v>
                </c:pt>
                <c:pt idx="1174">
                  <c:v>2.8446441643004304E-28</c:v>
                </c:pt>
                <c:pt idx="1175">
                  <c:v>2.3608584839719688E-28</c:v>
                </c:pt>
                <c:pt idx="1176">
                  <c:v>1.958813858822359E-28</c:v>
                </c:pt>
                <c:pt idx="1177">
                  <c:v>1.624791308147513E-28</c:v>
                </c:pt>
                <c:pt idx="1178">
                  <c:v>1.3473586423769685E-28</c:v>
                </c:pt>
                <c:pt idx="1179">
                  <c:v>1.1169919515994623E-28</c:v>
                </c:pt>
                <c:pt idx="1180">
                  <c:v>9.2575929549222123E-29</c:v>
                </c:pt>
                <c:pt idx="1181">
                  <c:v>7.6705644839228859E-29</c:v>
                </c:pt>
                <c:pt idx="1182">
                  <c:v>6.3538619575661744E-29</c:v>
                </c:pt>
                <c:pt idx="1183">
                  <c:v>5.2617405694679961E-29</c:v>
                </c:pt>
                <c:pt idx="1184">
                  <c:v>4.3561446617341612E-29</c:v>
                </c:pt>
                <c:pt idx="1185">
                  <c:v>3.6054241394273823E-29</c:v>
                </c:pt>
                <c:pt idx="1186">
                  <c:v>2.983263652536614E-29</c:v>
                </c:pt>
                <c:pt idx="1187">
                  <c:v>2.4677895316483278E-29</c:v>
                </c:pt>
                <c:pt idx="1188">
                  <c:v>2.0408251828039023E-29</c:v>
                </c:pt>
                <c:pt idx="1189">
                  <c:v>1.687270439218762E-29</c:v>
                </c:pt>
                <c:pt idx="1190">
                  <c:v>1.3945843817419283E-29</c:v>
                </c:pt>
                <c:pt idx="1191">
                  <c:v>1.1523545014699246E-29</c:v>
                </c:pt>
                <c:pt idx="1192">
                  <c:v>9.5193789207990622E-30</c:v>
                </c:pt>
                <c:pt idx="1193">
                  <c:v>7.8616251466627E-30</c:v>
                </c:pt>
                <c:pt idx="1194">
                  <c:v>6.4907854841173272E-30</c:v>
                </c:pt>
                <c:pt idx="1195">
                  <c:v>5.3575148864414625E-30</c:v>
                </c:pt>
                <c:pt idx="1196">
                  <c:v>4.4209003204624098E-30</c:v>
                </c:pt>
                <c:pt idx="1197">
                  <c:v>3.6470294088618513E-30</c:v>
                </c:pt>
                <c:pt idx="1198">
                  <c:v>3.0078004094158728E-30</c:v>
                </c:pt>
                <c:pt idx="1199">
                  <c:v>2.4799331216257831E-30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C-41FF-A725-43F18D7CA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983135"/>
        <c:axId val="1521980255"/>
      </c:lineChart>
      <c:catAx>
        <c:axId val="152198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0255"/>
        <c:crosses val="autoZero"/>
        <c:auto val="1"/>
        <c:lblAlgn val="ctr"/>
        <c:lblOffset val="100"/>
        <c:noMultiLvlLbl val="0"/>
      </c:catAx>
      <c:valAx>
        <c:axId val="15219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PP2-NAN Nano</a:t>
            </a:r>
            <a:r>
              <a:rPr lang="en-CA" baseline="0"/>
              <a:t> PP</a:t>
            </a:r>
            <a:r>
              <a:rPr lang="en-CA"/>
              <a:t>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'PP TPC Kang.'!$M$10:$M$1209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</c:numCache>
            </c:numRef>
          </c:cat>
          <c:val>
            <c:numRef>
              <c:f>'PP TPC Kang.'!$AG$10:$AG$1209</c:f>
              <c:numCache>
                <c:formatCode>General</c:formatCode>
                <c:ptCount val="1200"/>
                <c:pt idx="0">
                  <c:v>3.1E-2</c:v>
                </c:pt>
                <c:pt idx="1">
                  <c:v>3.1E-2</c:v>
                </c:pt>
                <c:pt idx="2">
                  <c:v>3.2000000000000001E-2</c:v>
                </c:pt>
                <c:pt idx="3">
                  <c:v>3.2000000000000001E-2</c:v>
                </c:pt>
                <c:pt idx="4">
                  <c:v>3.3000000000000002E-2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3.5000000000000003E-2</c:v>
                </c:pt>
                <c:pt idx="10">
                  <c:v>3.5000000000000003E-2</c:v>
                </c:pt>
                <c:pt idx="11">
                  <c:v>3.5000000000000003E-2</c:v>
                </c:pt>
                <c:pt idx="12">
                  <c:v>3.5999999999999997E-2</c:v>
                </c:pt>
                <c:pt idx="13">
                  <c:v>3.5999999999999997E-2</c:v>
                </c:pt>
                <c:pt idx="14">
                  <c:v>3.6999999999999998E-2</c:v>
                </c:pt>
                <c:pt idx="15">
                  <c:v>3.6999999999999998E-2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4.1000000000000002E-2</c:v>
                </c:pt>
                <c:pt idx="24">
                  <c:v>4.1000000000000002E-2</c:v>
                </c:pt>
                <c:pt idx="25">
                  <c:v>4.2000000000000003E-2</c:v>
                </c:pt>
                <c:pt idx="26">
                  <c:v>4.2000000000000003E-2</c:v>
                </c:pt>
                <c:pt idx="27">
                  <c:v>4.2999999999999997E-2</c:v>
                </c:pt>
                <c:pt idx="28">
                  <c:v>4.2999999999999997E-2</c:v>
                </c:pt>
                <c:pt idx="29">
                  <c:v>4.3999999999999997E-2</c:v>
                </c:pt>
                <c:pt idx="30">
                  <c:v>4.4999999999999998E-2</c:v>
                </c:pt>
                <c:pt idx="31">
                  <c:v>4.4999999999999998E-2</c:v>
                </c:pt>
                <c:pt idx="32">
                  <c:v>4.5999999999999999E-2</c:v>
                </c:pt>
                <c:pt idx="33">
                  <c:v>4.5999999999999999E-2</c:v>
                </c:pt>
                <c:pt idx="34">
                  <c:v>4.7E-2</c:v>
                </c:pt>
                <c:pt idx="35">
                  <c:v>4.7E-2</c:v>
                </c:pt>
                <c:pt idx="36">
                  <c:v>4.8000000000000001E-2</c:v>
                </c:pt>
                <c:pt idx="37">
                  <c:v>4.8000000000000001E-2</c:v>
                </c:pt>
                <c:pt idx="38">
                  <c:v>4.9000000000000002E-2</c:v>
                </c:pt>
                <c:pt idx="39">
                  <c:v>4.9000000000000002E-2</c:v>
                </c:pt>
                <c:pt idx="40">
                  <c:v>0.05</c:v>
                </c:pt>
                <c:pt idx="41">
                  <c:v>5.0999999999999997E-2</c:v>
                </c:pt>
                <c:pt idx="42">
                  <c:v>5.0999999999999997E-2</c:v>
                </c:pt>
                <c:pt idx="43">
                  <c:v>5.1999999999999998E-2</c:v>
                </c:pt>
                <c:pt idx="44">
                  <c:v>5.1999999999999998E-2</c:v>
                </c:pt>
                <c:pt idx="45">
                  <c:v>5.2999999999999999E-2</c:v>
                </c:pt>
                <c:pt idx="46">
                  <c:v>5.3999999999999999E-2</c:v>
                </c:pt>
                <c:pt idx="47">
                  <c:v>5.3999999999999999E-2</c:v>
                </c:pt>
                <c:pt idx="48">
                  <c:v>5.5E-2</c:v>
                </c:pt>
                <c:pt idx="49">
                  <c:v>5.5E-2</c:v>
                </c:pt>
                <c:pt idx="50">
                  <c:v>5.6000000000000001E-2</c:v>
                </c:pt>
                <c:pt idx="51">
                  <c:v>5.7000000000000002E-2</c:v>
                </c:pt>
                <c:pt idx="52">
                  <c:v>5.7000000000000002E-2</c:v>
                </c:pt>
                <c:pt idx="53">
                  <c:v>5.8000000000000003E-2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0.06</c:v>
                </c:pt>
                <c:pt idx="57">
                  <c:v>6.0999999999999999E-2</c:v>
                </c:pt>
                <c:pt idx="58">
                  <c:v>6.0999999999999999E-2</c:v>
                </c:pt>
                <c:pt idx="59">
                  <c:v>6.2E-2</c:v>
                </c:pt>
                <c:pt idx="60">
                  <c:v>6.3E-2</c:v>
                </c:pt>
                <c:pt idx="61">
                  <c:v>6.3E-2</c:v>
                </c:pt>
                <c:pt idx="62">
                  <c:v>6.4000000000000001E-2</c:v>
                </c:pt>
                <c:pt idx="63">
                  <c:v>6.5000000000000002E-2</c:v>
                </c:pt>
                <c:pt idx="64">
                  <c:v>6.6000000000000003E-2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7.0999999999999994E-2</c:v>
                </c:pt>
                <c:pt idx="73">
                  <c:v>7.1999999999999995E-2</c:v>
                </c:pt>
                <c:pt idx="74">
                  <c:v>7.2999999999999995E-2</c:v>
                </c:pt>
                <c:pt idx="75">
                  <c:v>7.3999999999999996E-2</c:v>
                </c:pt>
                <c:pt idx="76">
                  <c:v>7.4999999999999997E-2</c:v>
                </c:pt>
                <c:pt idx="77">
                  <c:v>7.4999999999999997E-2</c:v>
                </c:pt>
                <c:pt idx="78">
                  <c:v>7.5999999999999998E-2</c:v>
                </c:pt>
                <c:pt idx="79">
                  <c:v>7.6999999999999999E-2</c:v>
                </c:pt>
                <c:pt idx="80">
                  <c:v>7.8E-2</c:v>
                </c:pt>
                <c:pt idx="81">
                  <c:v>7.9000000000000001E-2</c:v>
                </c:pt>
                <c:pt idx="82">
                  <c:v>0.08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8.2000000000000003E-2</c:v>
                </c:pt>
                <c:pt idx="86">
                  <c:v>8.3000000000000004E-2</c:v>
                </c:pt>
                <c:pt idx="87">
                  <c:v>8.4000000000000005E-2</c:v>
                </c:pt>
                <c:pt idx="88">
                  <c:v>8.5000000000000006E-2</c:v>
                </c:pt>
                <c:pt idx="89">
                  <c:v>8.5999999999999993E-2</c:v>
                </c:pt>
                <c:pt idx="90">
                  <c:v>8.6999999999999994E-2</c:v>
                </c:pt>
                <c:pt idx="91">
                  <c:v>8.6999999999999994E-2</c:v>
                </c:pt>
                <c:pt idx="92">
                  <c:v>8.7999999999999995E-2</c:v>
                </c:pt>
                <c:pt idx="93">
                  <c:v>8.8999999999999996E-2</c:v>
                </c:pt>
                <c:pt idx="94">
                  <c:v>0.09</c:v>
                </c:pt>
                <c:pt idx="95">
                  <c:v>9.0999999999999998E-2</c:v>
                </c:pt>
                <c:pt idx="96">
                  <c:v>9.1999999999999998E-2</c:v>
                </c:pt>
                <c:pt idx="97">
                  <c:v>9.2999999999999999E-2</c:v>
                </c:pt>
                <c:pt idx="98">
                  <c:v>9.4E-2</c:v>
                </c:pt>
                <c:pt idx="99">
                  <c:v>9.5000000000000001E-2</c:v>
                </c:pt>
                <c:pt idx="100">
                  <c:v>9.6000000000000002E-2</c:v>
                </c:pt>
                <c:pt idx="101">
                  <c:v>9.7000000000000003E-2</c:v>
                </c:pt>
                <c:pt idx="102">
                  <c:v>9.8000000000000004E-2</c:v>
                </c:pt>
                <c:pt idx="103">
                  <c:v>9.9000000000000005E-2</c:v>
                </c:pt>
                <c:pt idx="104">
                  <c:v>0.1</c:v>
                </c:pt>
                <c:pt idx="105">
                  <c:v>0.10100000000000001</c:v>
                </c:pt>
                <c:pt idx="106">
                  <c:v>0.10199999999999999</c:v>
                </c:pt>
                <c:pt idx="107">
                  <c:v>0.10299999999999999</c:v>
                </c:pt>
                <c:pt idx="108">
                  <c:v>0.104</c:v>
                </c:pt>
                <c:pt idx="109">
                  <c:v>0.105</c:v>
                </c:pt>
                <c:pt idx="110">
                  <c:v>0.106</c:v>
                </c:pt>
                <c:pt idx="111">
                  <c:v>0.107</c:v>
                </c:pt>
                <c:pt idx="112">
                  <c:v>0.108</c:v>
                </c:pt>
                <c:pt idx="113">
                  <c:v>0.109</c:v>
                </c:pt>
                <c:pt idx="114">
                  <c:v>0.11</c:v>
                </c:pt>
                <c:pt idx="115">
                  <c:v>0.111</c:v>
                </c:pt>
                <c:pt idx="116">
                  <c:v>0.113</c:v>
                </c:pt>
                <c:pt idx="117">
                  <c:v>0.114</c:v>
                </c:pt>
                <c:pt idx="118">
                  <c:v>0.115</c:v>
                </c:pt>
                <c:pt idx="119">
                  <c:v>0.11600000000000001</c:v>
                </c:pt>
                <c:pt idx="120">
                  <c:v>0.11700000000000001</c:v>
                </c:pt>
                <c:pt idx="121">
                  <c:v>0.11799999999999999</c:v>
                </c:pt>
                <c:pt idx="122">
                  <c:v>0.11899999999999999</c:v>
                </c:pt>
                <c:pt idx="123">
                  <c:v>0.121</c:v>
                </c:pt>
                <c:pt idx="124">
                  <c:v>0.122</c:v>
                </c:pt>
                <c:pt idx="125">
                  <c:v>0.123</c:v>
                </c:pt>
                <c:pt idx="126">
                  <c:v>0.124</c:v>
                </c:pt>
                <c:pt idx="127">
                  <c:v>0.125</c:v>
                </c:pt>
                <c:pt idx="128">
                  <c:v>0.126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0.14199999999999999</c:v>
                </c:pt>
                <c:pt idx="141">
                  <c:v>0.14299999999999999</c:v>
                </c:pt>
                <c:pt idx="142">
                  <c:v>0.14399999999999999</c:v>
                </c:pt>
                <c:pt idx="143">
                  <c:v>0.14599999999999999</c:v>
                </c:pt>
                <c:pt idx="144">
                  <c:v>0.14699999999999999</c:v>
                </c:pt>
                <c:pt idx="145">
                  <c:v>0.14799999999999999</c:v>
                </c:pt>
                <c:pt idx="146">
                  <c:v>0.15</c:v>
                </c:pt>
                <c:pt idx="147">
                  <c:v>0.151</c:v>
                </c:pt>
                <c:pt idx="148">
                  <c:v>0.153</c:v>
                </c:pt>
                <c:pt idx="149">
                  <c:v>0.154</c:v>
                </c:pt>
                <c:pt idx="150">
                  <c:v>0.155</c:v>
                </c:pt>
                <c:pt idx="151">
                  <c:v>0.157</c:v>
                </c:pt>
                <c:pt idx="152">
                  <c:v>0.158</c:v>
                </c:pt>
                <c:pt idx="153">
                  <c:v>0.16</c:v>
                </c:pt>
                <c:pt idx="154">
                  <c:v>0.161</c:v>
                </c:pt>
                <c:pt idx="155">
                  <c:v>0.16200000000000001</c:v>
                </c:pt>
                <c:pt idx="156">
                  <c:v>0.16400000000000001</c:v>
                </c:pt>
                <c:pt idx="157">
                  <c:v>0.16500000000000001</c:v>
                </c:pt>
                <c:pt idx="158">
                  <c:v>0.16700000000000001</c:v>
                </c:pt>
                <c:pt idx="159">
                  <c:v>0.16800000000000001</c:v>
                </c:pt>
                <c:pt idx="160">
                  <c:v>0.17</c:v>
                </c:pt>
                <c:pt idx="161">
                  <c:v>0.17100000000000001</c:v>
                </c:pt>
                <c:pt idx="162">
                  <c:v>0.17299999999999999</c:v>
                </c:pt>
                <c:pt idx="163">
                  <c:v>0.17399999999999999</c:v>
                </c:pt>
                <c:pt idx="164">
                  <c:v>0.17599999999999999</c:v>
                </c:pt>
                <c:pt idx="165">
                  <c:v>0.17799999999999999</c:v>
                </c:pt>
                <c:pt idx="166">
                  <c:v>0.17899999999999999</c:v>
                </c:pt>
                <c:pt idx="167">
                  <c:v>0.18099999999999999</c:v>
                </c:pt>
                <c:pt idx="168">
                  <c:v>0.182</c:v>
                </c:pt>
                <c:pt idx="169">
                  <c:v>0.184</c:v>
                </c:pt>
                <c:pt idx="170">
                  <c:v>0.185</c:v>
                </c:pt>
                <c:pt idx="171">
                  <c:v>0.187</c:v>
                </c:pt>
                <c:pt idx="172">
                  <c:v>0.189</c:v>
                </c:pt>
                <c:pt idx="173">
                  <c:v>0.19</c:v>
                </c:pt>
                <c:pt idx="174">
                  <c:v>0.192</c:v>
                </c:pt>
                <c:pt idx="175">
                  <c:v>0.19400000000000001</c:v>
                </c:pt>
                <c:pt idx="176">
                  <c:v>0.19500000000000001</c:v>
                </c:pt>
                <c:pt idx="177">
                  <c:v>0.19700000000000001</c:v>
                </c:pt>
                <c:pt idx="178">
                  <c:v>0.19900000000000001</c:v>
                </c:pt>
                <c:pt idx="179">
                  <c:v>0.2</c:v>
                </c:pt>
                <c:pt idx="180">
                  <c:v>0.20200000000000001</c:v>
                </c:pt>
                <c:pt idx="181">
                  <c:v>0.20399999999999999</c:v>
                </c:pt>
                <c:pt idx="182">
                  <c:v>0.20499999999999999</c:v>
                </c:pt>
                <c:pt idx="183">
                  <c:v>0.20699999999999999</c:v>
                </c:pt>
                <c:pt idx="184">
                  <c:v>0.20899999999999999</c:v>
                </c:pt>
                <c:pt idx="185">
                  <c:v>0.21099999999999999</c:v>
                </c:pt>
                <c:pt idx="186">
                  <c:v>0.21199999999999999</c:v>
                </c:pt>
                <c:pt idx="187">
                  <c:v>0.214</c:v>
                </c:pt>
                <c:pt idx="188">
                  <c:v>0.216</c:v>
                </c:pt>
                <c:pt idx="189">
                  <c:v>0.218</c:v>
                </c:pt>
                <c:pt idx="190">
                  <c:v>0.219</c:v>
                </c:pt>
                <c:pt idx="191">
                  <c:v>0.221</c:v>
                </c:pt>
                <c:pt idx="192">
                  <c:v>0.223</c:v>
                </c:pt>
                <c:pt idx="193">
                  <c:v>0.22500000000000001</c:v>
                </c:pt>
                <c:pt idx="194">
                  <c:v>0.22700000000000001</c:v>
                </c:pt>
                <c:pt idx="195">
                  <c:v>0.22900000000000001</c:v>
                </c:pt>
                <c:pt idx="196">
                  <c:v>0.23</c:v>
                </c:pt>
                <c:pt idx="197">
                  <c:v>0.23200000000000001</c:v>
                </c:pt>
                <c:pt idx="198">
                  <c:v>0.23400000000000001</c:v>
                </c:pt>
                <c:pt idx="199">
                  <c:v>0.23599999999999999</c:v>
                </c:pt>
                <c:pt idx="200">
                  <c:v>0.23799999999999999</c:v>
                </c:pt>
                <c:pt idx="201">
                  <c:v>0.24</c:v>
                </c:pt>
                <c:pt idx="202">
                  <c:v>0.24199999999999999</c:v>
                </c:pt>
                <c:pt idx="203">
                  <c:v>0.24399999999999999</c:v>
                </c:pt>
                <c:pt idx="204">
                  <c:v>0.246</c:v>
                </c:pt>
                <c:pt idx="205">
                  <c:v>0.248</c:v>
                </c:pt>
                <c:pt idx="206">
                  <c:v>0.249</c:v>
                </c:pt>
                <c:pt idx="207">
                  <c:v>0.251</c:v>
                </c:pt>
                <c:pt idx="208">
                  <c:v>0.253</c:v>
                </c:pt>
                <c:pt idx="209">
                  <c:v>0.255</c:v>
                </c:pt>
                <c:pt idx="210">
                  <c:v>0.25700000000000001</c:v>
                </c:pt>
                <c:pt idx="211">
                  <c:v>0.25900000000000001</c:v>
                </c:pt>
                <c:pt idx="212">
                  <c:v>0.26100000000000001</c:v>
                </c:pt>
                <c:pt idx="213">
                  <c:v>0.26300000000000001</c:v>
                </c:pt>
                <c:pt idx="214">
                  <c:v>0.26500000000000001</c:v>
                </c:pt>
                <c:pt idx="215">
                  <c:v>0.26700000000000002</c:v>
                </c:pt>
                <c:pt idx="216">
                  <c:v>0.27</c:v>
                </c:pt>
                <c:pt idx="217">
                  <c:v>0.27200000000000002</c:v>
                </c:pt>
                <c:pt idx="218">
                  <c:v>0.27400000000000002</c:v>
                </c:pt>
                <c:pt idx="219">
                  <c:v>0.27600000000000002</c:v>
                </c:pt>
                <c:pt idx="220">
                  <c:v>0.27800000000000002</c:v>
                </c:pt>
                <c:pt idx="221">
                  <c:v>0.28000000000000003</c:v>
                </c:pt>
                <c:pt idx="222">
                  <c:v>0.28199999999999997</c:v>
                </c:pt>
                <c:pt idx="223">
                  <c:v>0.28399999999999997</c:v>
                </c:pt>
                <c:pt idx="224">
                  <c:v>0.28599999999999998</c:v>
                </c:pt>
                <c:pt idx="225">
                  <c:v>0.28799999999999998</c:v>
                </c:pt>
                <c:pt idx="226">
                  <c:v>0.29099999999999998</c:v>
                </c:pt>
                <c:pt idx="227">
                  <c:v>0.29299999999999998</c:v>
                </c:pt>
                <c:pt idx="228">
                  <c:v>0.29499999999999998</c:v>
                </c:pt>
                <c:pt idx="229">
                  <c:v>0.29699999999999999</c:v>
                </c:pt>
                <c:pt idx="230">
                  <c:v>0.29899999999999999</c:v>
                </c:pt>
                <c:pt idx="231">
                  <c:v>0.30099999999999999</c:v>
                </c:pt>
                <c:pt idx="232">
                  <c:v>0.30399999999999999</c:v>
                </c:pt>
                <c:pt idx="233">
                  <c:v>0.30599999999999999</c:v>
                </c:pt>
                <c:pt idx="234">
                  <c:v>0.308</c:v>
                </c:pt>
                <c:pt idx="235">
                  <c:v>0.31</c:v>
                </c:pt>
                <c:pt idx="236">
                  <c:v>0.313</c:v>
                </c:pt>
                <c:pt idx="237">
                  <c:v>0.315</c:v>
                </c:pt>
                <c:pt idx="238">
                  <c:v>0.317</c:v>
                </c:pt>
                <c:pt idx="239">
                  <c:v>0.31900000000000001</c:v>
                </c:pt>
                <c:pt idx="240">
                  <c:v>0.32200000000000001</c:v>
                </c:pt>
                <c:pt idx="241">
                  <c:v>0.32400000000000001</c:v>
                </c:pt>
                <c:pt idx="242">
                  <c:v>0.32600000000000001</c:v>
                </c:pt>
                <c:pt idx="243">
                  <c:v>0.32800000000000001</c:v>
                </c:pt>
                <c:pt idx="244">
                  <c:v>0.33100000000000002</c:v>
                </c:pt>
                <c:pt idx="245">
                  <c:v>0.33300000000000002</c:v>
                </c:pt>
                <c:pt idx="246">
                  <c:v>0.33500000000000002</c:v>
                </c:pt>
                <c:pt idx="247">
                  <c:v>0.33800000000000002</c:v>
                </c:pt>
                <c:pt idx="248">
                  <c:v>0.34</c:v>
                </c:pt>
                <c:pt idx="249">
                  <c:v>0.34200000000000003</c:v>
                </c:pt>
                <c:pt idx="250">
                  <c:v>0.34499999999999997</c:v>
                </c:pt>
                <c:pt idx="251">
                  <c:v>0.34699999999999998</c:v>
                </c:pt>
                <c:pt idx="252">
                  <c:v>0.35</c:v>
                </c:pt>
                <c:pt idx="253">
                  <c:v>0.35199999999999998</c:v>
                </c:pt>
                <c:pt idx="254">
                  <c:v>0.35399999999999998</c:v>
                </c:pt>
                <c:pt idx="255">
                  <c:v>0.35699999999999998</c:v>
                </c:pt>
                <c:pt idx="256">
                  <c:v>0.35899999999999999</c:v>
                </c:pt>
                <c:pt idx="257">
                  <c:v>0.36199999999999999</c:v>
                </c:pt>
                <c:pt idx="258">
                  <c:v>0.36399999999999999</c:v>
                </c:pt>
                <c:pt idx="259">
                  <c:v>0.36599999999999999</c:v>
                </c:pt>
                <c:pt idx="260">
                  <c:v>0.36899999999999999</c:v>
                </c:pt>
                <c:pt idx="261">
                  <c:v>0.371</c:v>
                </c:pt>
                <c:pt idx="262">
                  <c:v>0.374</c:v>
                </c:pt>
                <c:pt idx="263">
                  <c:v>0.376</c:v>
                </c:pt>
                <c:pt idx="264">
                  <c:v>0.379</c:v>
                </c:pt>
                <c:pt idx="265">
                  <c:v>0.38100000000000001</c:v>
                </c:pt>
                <c:pt idx="266">
                  <c:v>0.38400000000000001</c:v>
                </c:pt>
                <c:pt idx="267">
                  <c:v>0.38600000000000001</c:v>
                </c:pt>
                <c:pt idx="268">
                  <c:v>0.38900000000000001</c:v>
                </c:pt>
                <c:pt idx="269">
                  <c:v>0.39100000000000001</c:v>
                </c:pt>
                <c:pt idx="270">
                  <c:v>0.39400000000000002</c:v>
                </c:pt>
                <c:pt idx="271">
                  <c:v>0.39600000000000002</c:v>
                </c:pt>
                <c:pt idx="272">
                  <c:v>0.39900000000000002</c:v>
                </c:pt>
                <c:pt idx="273">
                  <c:v>0.40100000000000002</c:v>
                </c:pt>
                <c:pt idx="274">
                  <c:v>0.40400000000000003</c:v>
                </c:pt>
                <c:pt idx="275">
                  <c:v>0.40699999999999997</c:v>
                </c:pt>
                <c:pt idx="276">
                  <c:v>0.40899999999999997</c:v>
                </c:pt>
                <c:pt idx="277">
                  <c:v>0.41199999999999998</c:v>
                </c:pt>
                <c:pt idx="278">
                  <c:v>0.41399999999999998</c:v>
                </c:pt>
                <c:pt idx="279">
                  <c:v>0.41699999999999998</c:v>
                </c:pt>
                <c:pt idx="280">
                  <c:v>0.42</c:v>
                </c:pt>
                <c:pt idx="281">
                  <c:v>0.42199999999999999</c:v>
                </c:pt>
                <c:pt idx="282">
                  <c:v>0.42499999999999999</c:v>
                </c:pt>
                <c:pt idx="283">
                  <c:v>0.42699999999999999</c:v>
                </c:pt>
                <c:pt idx="284">
                  <c:v>0.43</c:v>
                </c:pt>
                <c:pt idx="285">
                  <c:v>0.433</c:v>
                </c:pt>
                <c:pt idx="286">
                  <c:v>0.435</c:v>
                </c:pt>
                <c:pt idx="287">
                  <c:v>0.438</c:v>
                </c:pt>
                <c:pt idx="288">
                  <c:v>0.441</c:v>
                </c:pt>
                <c:pt idx="289">
                  <c:v>0.443</c:v>
                </c:pt>
                <c:pt idx="290">
                  <c:v>0.44600000000000001</c:v>
                </c:pt>
                <c:pt idx="291">
                  <c:v>0.44900000000000001</c:v>
                </c:pt>
                <c:pt idx="292">
                  <c:v>0.45100000000000001</c:v>
                </c:pt>
                <c:pt idx="293">
                  <c:v>0.45400000000000001</c:v>
                </c:pt>
                <c:pt idx="294">
                  <c:v>0.45700000000000002</c:v>
                </c:pt>
                <c:pt idx="295">
                  <c:v>0.45900000000000002</c:v>
                </c:pt>
                <c:pt idx="296">
                  <c:v>0.46200000000000002</c:v>
                </c:pt>
                <c:pt idx="297">
                  <c:v>0.46500000000000002</c:v>
                </c:pt>
                <c:pt idx="298">
                  <c:v>0.46700000000000003</c:v>
                </c:pt>
                <c:pt idx="299">
                  <c:v>0.47</c:v>
                </c:pt>
                <c:pt idx="300">
                  <c:v>0.47299999999999998</c:v>
                </c:pt>
                <c:pt idx="301">
                  <c:v>0.47599999999999998</c:v>
                </c:pt>
                <c:pt idx="302">
                  <c:v>0.47799999999999998</c:v>
                </c:pt>
                <c:pt idx="303">
                  <c:v>0.48099999999999998</c:v>
                </c:pt>
                <c:pt idx="304">
                  <c:v>0.48399999999999999</c:v>
                </c:pt>
                <c:pt idx="305">
                  <c:v>0.48699999999999999</c:v>
                </c:pt>
                <c:pt idx="306">
                  <c:v>0.48899999999999999</c:v>
                </c:pt>
                <c:pt idx="307">
                  <c:v>0.49199999999999999</c:v>
                </c:pt>
                <c:pt idx="308">
                  <c:v>0.495</c:v>
                </c:pt>
                <c:pt idx="309">
                  <c:v>0.498</c:v>
                </c:pt>
                <c:pt idx="310">
                  <c:v>0.5</c:v>
                </c:pt>
                <c:pt idx="311">
                  <c:v>0.503</c:v>
                </c:pt>
                <c:pt idx="312">
                  <c:v>0.50600000000000001</c:v>
                </c:pt>
                <c:pt idx="313">
                  <c:v>0.50900000000000001</c:v>
                </c:pt>
                <c:pt idx="314">
                  <c:v>0.51100000000000001</c:v>
                </c:pt>
                <c:pt idx="315">
                  <c:v>0.51400000000000001</c:v>
                </c:pt>
                <c:pt idx="316">
                  <c:v>0.51700000000000002</c:v>
                </c:pt>
                <c:pt idx="317">
                  <c:v>0.52</c:v>
                </c:pt>
                <c:pt idx="318">
                  <c:v>0.52300000000000002</c:v>
                </c:pt>
                <c:pt idx="319">
                  <c:v>0.52500000000000002</c:v>
                </c:pt>
                <c:pt idx="320">
                  <c:v>0.52800000000000002</c:v>
                </c:pt>
                <c:pt idx="321">
                  <c:v>0.53100000000000003</c:v>
                </c:pt>
                <c:pt idx="322">
                  <c:v>0.53400000000000003</c:v>
                </c:pt>
                <c:pt idx="323">
                  <c:v>0.53700000000000003</c:v>
                </c:pt>
                <c:pt idx="324">
                  <c:v>0.54</c:v>
                </c:pt>
                <c:pt idx="325">
                  <c:v>0.54200000000000004</c:v>
                </c:pt>
                <c:pt idx="326">
                  <c:v>0.54500000000000004</c:v>
                </c:pt>
                <c:pt idx="327">
                  <c:v>0.54800000000000004</c:v>
                </c:pt>
                <c:pt idx="328">
                  <c:v>0.55100000000000005</c:v>
                </c:pt>
                <c:pt idx="329">
                  <c:v>0.55400000000000005</c:v>
                </c:pt>
                <c:pt idx="330">
                  <c:v>0.55700000000000005</c:v>
                </c:pt>
                <c:pt idx="331">
                  <c:v>0.55900000000000005</c:v>
                </c:pt>
                <c:pt idx="332">
                  <c:v>0.56200000000000006</c:v>
                </c:pt>
                <c:pt idx="333">
                  <c:v>0.56499999999999995</c:v>
                </c:pt>
                <c:pt idx="334">
                  <c:v>0.56799999999999995</c:v>
                </c:pt>
                <c:pt idx="335">
                  <c:v>0.57099999999999995</c:v>
                </c:pt>
                <c:pt idx="336">
                  <c:v>0.57399999999999995</c:v>
                </c:pt>
                <c:pt idx="337">
                  <c:v>0.57599999999999996</c:v>
                </c:pt>
                <c:pt idx="338">
                  <c:v>0.57899999999999996</c:v>
                </c:pt>
                <c:pt idx="339">
                  <c:v>0.58199999999999996</c:v>
                </c:pt>
                <c:pt idx="340">
                  <c:v>0.58499999999999996</c:v>
                </c:pt>
                <c:pt idx="341">
                  <c:v>0.58799999999999997</c:v>
                </c:pt>
                <c:pt idx="342">
                  <c:v>0.59099999999999997</c:v>
                </c:pt>
                <c:pt idx="343">
                  <c:v>0.59399999999999997</c:v>
                </c:pt>
                <c:pt idx="344">
                  <c:v>0.59599999999999997</c:v>
                </c:pt>
                <c:pt idx="345">
                  <c:v>0.59899999999999998</c:v>
                </c:pt>
                <c:pt idx="346">
                  <c:v>0.60199999999999998</c:v>
                </c:pt>
                <c:pt idx="347">
                  <c:v>0.60499999999999998</c:v>
                </c:pt>
                <c:pt idx="348">
                  <c:v>0.60799999999999998</c:v>
                </c:pt>
                <c:pt idx="349">
                  <c:v>0.61099999999999999</c:v>
                </c:pt>
                <c:pt idx="350">
                  <c:v>0.61299999999999999</c:v>
                </c:pt>
                <c:pt idx="351">
                  <c:v>0.61599999999999999</c:v>
                </c:pt>
                <c:pt idx="352">
                  <c:v>0.61899999999999999</c:v>
                </c:pt>
                <c:pt idx="353">
                  <c:v>0.622</c:v>
                </c:pt>
                <c:pt idx="354">
                  <c:v>0.625</c:v>
                </c:pt>
                <c:pt idx="355">
                  <c:v>0.628</c:v>
                </c:pt>
                <c:pt idx="356">
                  <c:v>0.63100000000000001</c:v>
                </c:pt>
                <c:pt idx="357">
                  <c:v>0.63300000000000001</c:v>
                </c:pt>
                <c:pt idx="358">
                  <c:v>0.63600000000000001</c:v>
                </c:pt>
                <c:pt idx="359">
                  <c:v>0.63900000000000001</c:v>
                </c:pt>
                <c:pt idx="360">
                  <c:v>0.64200000000000002</c:v>
                </c:pt>
                <c:pt idx="361">
                  <c:v>0.64500000000000002</c:v>
                </c:pt>
                <c:pt idx="362">
                  <c:v>0.64800000000000002</c:v>
                </c:pt>
                <c:pt idx="363">
                  <c:v>0.65100000000000002</c:v>
                </c:pt>
                <c:pt idx="364">
                  <c:v>0.65300000000000002</c:v>
                </c:pt>
                <c:pt idx="365">
                  <c:v>0.65600000000000003</c:v>
                </c:pt>
                <c:pt idx="366">
                  <c:v>0.65900000000000003</c:v>
                </c:pt>
                <c:pt idx="367">
                  <c:v>0.66200000000000003</c:v>
                </c:pt>
                <c:pt idx="368">
                  <c:v>0.66500000000000004</c:v>
                </c:pt>
                <c:pt idx="369">
                  <c:v>0.66800000000000004</c:v>
                </c:pt>
                <c:pt idx="370">
                  <c:v>0.67</c:v>
                </c:pt>
                <c:pt idx="371">
                  <c:v>0.67300000000000004</c:v>
                </c:pt>
                <c:pt idx="372">
                  <c:v>0.67600000000000005</c:v>
                </c:pt>
                <c:pt idx="373">
                  <c:v>0.67900000000000005</c:v>
                </c:pt>
                <c:pt idx="374">
                  <c:v>0.68200000000000005</c:v>
                </c:pt>
                <c:pt idx="375">
                  <c:v>0.68400000000000005</c:v>
                </c:pt>
                <c:pt idx="376">
                  <c:v>0.68700000000000006</c:v>
                </c:pt>
                <c:pt idx="377">
                  <c:v>0.69</c:v>
                </c:pt>
                <c:pt idx="378">
                  <c:v>0.69299999999999995</c:v>
                </c:pt>
                <c:pt idx="379">
                  <c:v>0.69599999999999995</c:v>
                </c:pt>
                <c:pt idx="380">
                  <c:v>0.69799999999999995</c:v>
                </c:pt>
                <c:pt idx="381">
                  <c:v>0.70099999999999996</c:v>
                </c:pt>
                <c:pt idx="382">
                  <c:v>0.70399999999999996</c:v>
                </c:pt>
                <c:pt idx="383">
                  <c:v>0.70699999999999996</c:v>
                </c:pt>
                <c:pt idx="384">
                  <c:v>0.71</c:v>
                </c:pt>
                <c:pt idx="385">
                  <c:v>0.71199999999999997</c:v>
                </c:pt>
                <c:pt idx="386">
                  <c:v>0.71499999999999997</c:v>
                </c:pt>
                <c:pt idx="387">
                  <c:v>0.71799999999999997</c:v>
                </c:pt>
                <c:pt idx="388">
                  <c:v>0.72099999999999997</c:v>
                </c:pt>
                <c:pt idx="389">
                  <c:v>0.72299999999999998</c:v>
                </c:pt>
                <c:pt idx="390">
                  <c:v>0.72599999999999998</c:v>
                </c:pt>
                <c:pt idx="391">
                  <c:v>0.72899999999999998</c:v>
                </c:pt>
                <c:pt idx="392">
                  <c:v>0.73099999999999998</c:v>
                </c:pt>
                <c:pt idx="393">
                  <c:v>0.73399999999999999</c:v>
                </c:pt>
                <c:pt idx="394">
                  <c:v>0.73699999999999999</c:v>
                </c:pt>
                <c:pt idx="395">
                  <c:v>0.74</c:v>
                </c:pt>
                <c:pt idx="396">
                  <c:v>0.74199999999999999</c:v>
                </c:pt>
                <c:pt idx="397">
                  <c:v>0.745</c:v>
                </c:pt>
                <c:pt idx="398">
                  <c:v>0.748</c:v>
                </c:pt>
                <c:pt idx="399">
                  <c:v>0.75</c:v>
                </c:pt>
                <c:pt idx="400">
                  <c:v>0.753</c:v>
                </c:pt>
                <c:pt idx="401">
                  <c:v>0.75600000000000001</c:v>
                </c:pt>
                <c:pt idx="402">
                  <c:v>0.75800000000000001</c:v>
                </c:pt>
                <c:pt idx="403">
                  <c:v>0.76100000000000001</c:v>
                </c:pt>
                <c:pt idx="404">
                  <c:v>0.76400000000000001</c:v>
                </c:pt>
                <c:pt idx="405">
                  <c:v>0.76600000000000001</c:v>
                </c:pt>
                <c:pt idx="406">
                  <c:v>0.76900000000000002</c:v>
                </c:pt>
                <c:pt idx="407">
                  <c:v>0.77200000000000002</c:v>
                </c:pt>
                <c:pt idx="408">
                  <c:v>0.77400000000000002</c:v>
                </c:pt>
                <c:pt idx="409">
                  <c:v>0.77700000000000002</c:v>
                </c:pt>
                <c:pt idx="410">
                  <c:v>0.77900000000000003</c:v>
                </c:pt>
                <c:pt idx="411">
                  <c:v>0.78200000000000003</c:v>
                </c:pt>
                <c:pt idx="412">
                  <c:v>0.78500000000000003</c:v>
                </c:pt>
                <c:pt idx="413">
                  <c:v>0.78700000000000003</c:v>
                </c:pt>
                <c:pt idx="414">
                  <c:v>0.79</c:v>
                </c:pt>
                <c:pt idx="415">
                  <c:v>0.79200000000000004</c:v>
                </c:pt>
                <c:pt idx="416">
                  <c:v>0.79500000000000004</c:v>
                </c:pt>
                <c:pt idx="417">
                  <c:v>0.79700000000000004</c:v>
                </c:pt>
                <c:pt idx="418">
                  <c:v>0.8</c:v>
                </c:pt>
                <c:pt idx="419">
                  <c:v>0.80200000000000005</c:v>
                </c:pt>
                <c:pt idx="420">
                  <c:v>0.80500000000000005</c:v>
                </c:pt>
                <c:pt idx="421">
                  <c:v>0.80700000000000005</c:v>
                </c:pt>
                <c:pt idx="422">
                  <c:v>0.81</c:v>
                </c:pt>
                <c:pt idx="423">
                  <c:v>0.81200000000000006</c:v>
                </c:pt>
                <c:pt idx="424">
                  <c:v>0.81499999999999995</c:v>
                </c:pt>
                <c:pt idx="425">
                  <c:v>0.81699999999999995</c:v>
                </c:pt>
                <c:pt idx="426">
                  <c:v>0.82</c:v>
                </c:pt>
                <c:pt idx="427">
                  <c:v>0.82199999999999995</c:v>
                </c:pt>
                <c:pt idx="428">
                  <c:v>0.82399999999999995</c:v>
                </c:pt>
                <c:pt idx="429">
                  <c:v>0.82699999999999996</c:v>
                </c:pt>
                <c:pt idx="430">
                  <c:v>0.82899999999999996</c:v>
                </c:pt>
                <c:pt idx="431">
                  <c:v>0.83199999999999996</c:v>
                </c:pt>
                <c:pt idx="432">
                  <c:v>0.83399999999999996</c:v>
                </c:pt>
                <c:pt idx="433">
                  <c:v>0.83599999999999997</c:v>
                </c:pt>
                <c:pt idx="434">
                  <c:v>0.83899999999999997</c:v>
                </c:pt>
                <c:pt idx="435">
                  <c:v>0.84099999999999997</c:v>
                </c:pt>
                <c:pt idx="436">
                  <c:v>0.84299999999999997</c:v>
                </c:pt>
                <c:pt idx="437">
                  <c:v>0.84599999999999997</c:v>
                </c:pt>
                <c:pt idx="438">
                  <c:v>0.84799999999999998</c:v>
                </c:pt>
                <c:pt idx="439">
                  <c:v>0.85</c:v>
                </c:pt>
                <c:pt idx="440">
                  <c:v>0.85299999999999998</c:v>
                </c:pt>
                <c:pt idx="441">
                  <c:v>0.85499999999999998</c:v>
                </c:pt>
                <c:pt idx="442">
                  <c:v>0.85699999999999998</c:v>
                </c:pt>
                <c:pt idx="443">
                  <c:v>0.85899999999999999</c:v>
                </c:pt>
                <c:pt idx="444">
                  <c:v>0.86199999999999999</c:v>
                </c:pt>
                <c:pt idx="445">
                  <c:v>0.86399999999999999</c:v>
                </c:pt>
                <c:pt idx="446">
                  <c:v>0.86599999999999999</c:v>
                </c:pt>
                <c:pt idx="447">
                  <c:v>0.86799999999999999</c:v>
                </c:pt>
                <c:pt idx="448">
                  <c:v>0.87</c:v>
                </c:pt>
                <c:pt idx="449">
                  <c:v>0.872</c:v>
                </c:pt>
                <c:pt idx="450">
                  <c:v>0.875</c:v>
                </c:pt>
                <c:pt idx="451">
                  <c:v>0.877</c:v>
                </c:pt>
                <c:pt idx="452">
                  <c:v>0.879</c:v>
                </c:pt>
                <c:pt idx="453">
                  <c:v>0.88100000000000001</c:v>
                </c:pt>
                <c:pt idx="454">
                  <c:v>0.88300000000000001</c:v>
                </c:pt>
                <c:pt idx="455">
                  <c:v>0.88500000000000001</c:v>
                </c:pt>
                <c:pt idx="456">
                  <c:v>0.88700000000000001</c:v>
                </c:pt>
                <c:pt idx="457">
                  <c:v>0.88900000000000001</c:v>
                </c:pt>
                <c:pt idx="458">
                  <c:v>0.89100000000000001</c:v>
                </c:pt>
                <c:pt idx="459">
                  <c:v>0.89300000000000002</c:v>
                </c:pt>
                <c:pt idx="460">
                  <c:v>0.89500000000000002</c:v>
                </c:pt>
                <c:pt idx="461">
                  <c:v>0.89700000000000002</c:v>
                </c:pt>
                <c:pt idx="462">
                  <c:v>0.89900000000000002</c:v>
                </c:pt>
                <c:pt idx="463">
                  <c:v>0.90100000000000002</c:v>
                </c:pt>
                <c:pt idx="464">
                  <c:v>0.90300000000000002</c:v>
                </c:pt>
                <c:pt idx="465">
                  <c:v>0.90500000000000003</c:v>
                </c:pt>
                <c:pt idx="466">
                  <c:v>0.90700000000000003</c:v>
                </c:pt>
                <c:pt idx="467">
                  <c:v>0.90900000000000003</c:v>
                </c:pt>
                <c:pt idx="468">
                  <c:v>0.91</c:v>
                </c:pt>
                <c:pt idx="469">
                  <c:v>0.91200000000000003</c:v>
                </c:pt>
                <c:pt idx="470">
                  <c:v>0.91400000000000003</c:v>
                </c:pt>
                <c:pt idx="471">
                  <c:v>0.91600000000000004</c:v>
                </c:pt>
                <c:pt idx="472">
                  <c:v>0.91800000000000004</c:v>
                </c:pt>
                <c:pt idx="473">
                  <c:v>0.92</c:v>
                </c:pt>
                <c:pt idx="474">
                  <c:v>0.92100000000000004</c:v>
                </c:pt>
                <c:pt idx="475">
                  <c:v>0.92300000000000004</c:v>
                </c:pt>
                <c:pt idx="476">
                  <c:v>0.92500000000000004</c:v>
                </c:pt>
                <c:pt idx="477">
                  <c:v>0.92700000000000005</c:v>
                </c:pt>
                <c:pt idx="478">
                  <c:v>0.92800000000000005</c:v>
                </c:pt>
                <c:pt idx="479">
                  <c:v>0.93</c:v>
                </c:pt>
                <c:pt idx="480">
                  <c:v>0.93200000000000005</c:v>
                </c:pt>
                <c:pt idx="481">
                  <c:v>0.93300000000000005</c:v>
                </c:pt>
                <c:pt idx="482">
                  <c:v>0.93500000000000005</c:v>
                </c:pt>
                <c:pt idx="483">
                  <c:v>0.93600000000000005</c:v>
                </c:pt>
                <c:pt idx="484">
                  <c:v>0.93799999999999994</c:v>
                </c:pt>
                <c:pt idx="485">
                  <c:v>0.94</c:v>
                </c:pt>
                <c:pt idx="486">
                  <c:v>0.94099999999999995</c:v>
                </c:pt>
                <c:pt idx="487">
                  <c:v>0.94299999999999995</c:v>
                </c:pt>
                <c:pt idx="488">
                  <c:v>0.94399999999999995</c:v>
                </c:pt>
                <c:pt idx="489">
                  <c:v>0.94599999999999995</c:v>
                </c:pt>
                <c:pt idx="490">
                  <c:v>0.94699999999999995</c:v>
                </c:pt>
                <c:pt idx="491">
                  <c:v>0.94899999999999995</c:v>
                </c:pt>
                <c:pt idx="492">
                  <c:v>0.95</c:v>
                </c:pt>
                <c:pt idx="493">
                  <c:v>0.95099999999999996</c:v>
                </c:pt>
                <c:pt idx="494">
                  <c:v>0.95299999999999996</c:v>
                </c:pt>
                <c:pt idx="495">
                  <c:v>0.95399999999999996</c:v>
                </c:pt>
                <c:pt idx="496">
                  <c:v>0.95599999999999996</c:v>
                </c:pt>
                <c:pt idx="497">
                  <c:v>0.95699999999999996</c:v>
                </c:pt>
                <c:pt idx="498">
                  <c:v>0.95799999999999996</c:v>
                </c:pt>
                <c:pt idx="499">
                  <c:v>0.96</c:v>
                </c:pt>
                <c:pt idx="500">
                  <c:v>0.96099999999999997</c:v>
                </c:pt>
                <c:pt idx="501">
                  <c:v>0.96199999999999997</c:v>
                </c:pt>
                <c:pt idx="502">
                  <c:v>0.96299999999999997</c:v>
                </c:pt>
                <c:pt idx="503">
                  <c:v>0.96499999999999997</c:v>
                </c:pt>
                <c:pt idx="504">
                  <c:v>0.96599999999999997</c:v>
                </c:pt>
                <c:pt idx="505">
                  <c:v>0.96699999999999997</c:v>
                </c:pt>
                <c:pt idx="506">
                  <c:v>0.96799999999999997</c:v>
                </c:pt>
                <c:pt idx="507">
                  <c:v>0.96899999999999997</c:v>
                </c:pt>
                <c:pt idx="508">
                  <c:v>0.97</c:v>
                </c:pt>
                <c:pt idx="509">
                  <c:v>0.97199999999999998</c:v>
                </c:pt>
                <c:pt idx="510">
                  <c:v>0.97299999999999998</c:v>
                </c:pt>
                <c:pt idx="511">
                  <c:v>0.97399999999999998</c:v>
                </c:pt>
                <c:pt idx="512">
                  <c:v>0.97499999999999998</c:v>
                </c:pt>
                <c:pt idx="513">
                  <c:v>0.97599999999999998</c:v>
                </c:pt>
                <c:pt idx="514">
                  <c:v>0.97699999999999998</c:v>
                </c:pt>
                <c:pt idx="515">
                  <c:v>0.97799999999999998</c:v>
                </c:pt>
                <c:pt idx="516">
                  <c:v>0.97899999999999998</c:v>
                </c:pt>
                <c:pt idx="517">
                  <c:v>0.98</c:v>
                </c:pt>
                <c:pt idx="518">
                  <c:v>0.98099999999999998</c:v>
                </c:pt>
                <c:pt idx="519">
                  <c:v>0.98199999999999998</c:v>
                </c:pt>
                <c:pt idx="520">
                  <c:v>0.98199999999999998</c:v>
                </c:pt>
                <c:pt idx="521">
                  <c:v>0.98299999999999998</c:v>
                </c:pt>
                <c:pt idx="522">
                  <c:v>0.98399999999999999</c:v>
                </c:pt>
                <c:pt idx="523">
                  <c:v>0.98499999999999999</c:v>
                </c:pt>
                <c:pt idx="524">
                  <c:v>0.98599999999999999</c:v>
                </c:pt>
                <c:pt idx="525">
                  <c:v>0.98699999999999999</c:v>
                </c:pt>
                <c:pt idx="526">
                  <c:v>0.98699999999999999</c:v>
                </c:pt>
                <c:pt idx="527">
                  <c:v>0.98799999999999999</c:v>
                </c:pt>
                <c:pt idx="528">
                  <c:v>0.98899999999999999</c:v>
                </c:pt>
                <c:pt idx="529">
                  <c:v>0.98899999999999999</c:v>
                </c:pt>
                <c:pt idx="530">
                  <c:v>0.99</c:v>
                </c:pt>
                <c:pt idx="531">
                  <c:v>0.99099999999999999</c:v>
                </c:pt>
                <c:pt idx="532">
                  <c:v>0.99099999999999999</c:v>
                </c:pt>
                <c:pt idx="533">
                  <c:v>0.99199999999999999</c:v>
                </c:pt>
                <c:pt idx="534">
                  <c:v>0.99299999999999999</c:v>
                </c:pt>
                <c:pt idx="535">
                  <c:v>0.99299999999999999</c:v>
                </c:pt>
                <c:pt idx="536">
                  <c:v>0.99399999999999999</c:v>
                </c:pt>
                <c:pt idx="537">
                  <c:v>0.99399999999999999</c:v>
                </c:pt>
                <c:pt idx="538">
                  <c:v>0.995</c:v>
                </c:pt>
                <c:pt idx="539">
                  <c:v>0.995</c:v>
                </c:pt>
                <c:pt idx="540">
                  <c:v>0.996</c:v>
                </c:pt>
                <c:pt idx="541">
                  <c:v>0.996</c:v>
                </c:pt>
                <c:pt idx="542">
                  <c:v>0.996</c:v>
                </c:pt>
                <c:pt idx="543">
                  <c:v>0.997</c:v>
                </c:pt>
                <c:pt idx="544">
                  <c:v>0.997</c:v>
                </c:pt>
                <c:pt idx="545">
                  <c:v>0.998</c:v>
                </c:pt>
                <c:pt idx="546">
                  <c:v>0.998</c:v>
                </c:pt>
                <c:pt idx="547">
                  <c:v>0.998</c:v>
                </c:pt>
                <c:pt idx="548">
                  <c:v>0.998</c:v>
                </c:pt>
                <c:pt idx="549">
                  <c:v>0.999</c:v>
                </c:pt>
                <c:pt idx="550">
                  <c:v>0.999</c:v>
                </c:pt>
                <c:pt idx="551">
                  <c:v>0.999</c:v>
                </c:pt>
                <c:pt idx="552">
                  <c:v>0.999</c:v>
                </c:pt>
                <c:pt idx="553">
                  <c:v>0.999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0.999</c:v>
                </c:pt>
                <c:pt idx="572">
                  <c:v>0.999</c:v>
                </c:pt>
                <c:pt idx="573">
                  <c:v>0.999</c:v>
                </c:pt>
                <c:pt idx="574">
                  <c:v>0.999</c:v>
                </c:pt>
                <c:pt idx="575">
                  <c:v>0.999</c:v>
                </c:pt>
                <c:pt idx="576">
                  <c:v>0.999</c:v>
                </c:pt>
                <c:pt idx="577">
                  <c:v>0.999</c:v>
                </c:pt>
                <c:pt idx="578">
                  <c:v>0.999</c:v>
                </c:pt>
                <c:pt idx="579">
                  <c:v>0.998</c:v>
                </c:pt>
                <c:pt idx="580">
                  <c:v>0.998</c:v>
                </c:pt>
                <c:pt idx="581">
                  <c:v>0.998</c:v>
                </c:pt>
                <c:pt idx="582">
                  <c:v>0.998</c:v>
                </c:pt>
                <c:pt idx="583">
                  <c:v>0.998</c:v>
                </c:pt>
                <c:pt idx="584">
                  <c:v>0.998</c:v>
                </c:pt>
                <c:pt idx="585">
                  <c:v>0.997</c:v>
                </c:pt>
                <c:pt idx="586">
                  <c:v>0.997</c:v>
                </c:pt>
                <c:pt idx="587">
                  <c:v>0.997</c:v>
                </c:pt>
                <c:pt idx="588">
                  <c:v>0.997</c:v>
                </c:pt>
                <c:pt idx="589">
                  <c:v>0.996</c:v>
                </c:pt>
                <c:pt idx="590">
                  <c:v>0.996</c:v>
                </c:pt>
                <c:pt idx="591">
                  <c:v>0.996</c:v>
                </c:pt>
                <c:pt idx="592">
                  <c:v>0.996</c:v>
                </c:pt>
                <c:pt idx="593">
                  <c:v>0.995</c:v>
                </c:pt>
                <c:pt idx="594">
                  <c:v>0.995</c:v>
                </c:pt>
                <c:pt idx="595">
                  <c:v>0.995</c:v>
                </c:pt>
                <c:pt idx="596">
                  <c:v>0.995</c:v>
                </c:pt>
                <c:pt idx="597">
                  <c:v>0.99399999999999999</c:v>
                </c:pt>
                <c:pt idx="598">
                  <c:v>0.99399999999999999</c:v>
                </c:pt>
                <c:pt idx="599">
                  <c:v>0.99399999999999999</c:v>
                </c:pt>
                <c:pt idx="600">
                  <c:v>0.99299999999999999</c:v>
                </c:pt>
                <c:pt idx="601">
                  <c:v>0.99299999999999999</c:v>
                </c:pt>
                <c:pt idx="602">
                  <c:v>0.99299999999999999</c:v>
                </c:pt>
                <c:pt idx="603">
                  <c:v>0.99199999999999999</c:v>
                </c:pt>
                <c:pt idx="604">
                  <c:v>0.99199999999999999</c:v>
                </c:pt>
                <c:pt idx="605">
                  <c:v>0.99099999999999999</c:v>
                </c:pt>
                <c:pt idx="606">
                  <c:v>0.99099999999999999</c:v>
                </c:pt>
                <c:pt idx="607">
                  <c:v>0.99099999999999999</c:v>
                </c:pt>
                <c:pt idx="608">
                  <c:v>0.99</c:v>
                </c:pt>
                <c:pt idx="609">
                  <c:v>0.99</c:v>
                </c:pt>
                <c:pt idx="610">
                  <c:v>0.98899999999999999</c:v>
                </c:pt>
                <c:pt idx="611">
                  <c:v>0.98899999999999999</c:v>
                </c:pt>
                <c:pt idx="612">
                  <c:v>0.98899999999999999</c:v>
                </c:pt>
                <c:pt idx="613">
                  <c:v>0.98799999999999999</c:v>
                </c:pt>
                <c:pt idx="614">
                  <c:v>0.98799999999999999</c:v>
                </c:pt>
                <c:pt idx="615">
                  <c:v>0.98699999999999999</c:v>
                </c:pt>
                <c:pt idx="616">
                  <c:v>0.98699999999999999</c:v>
                </c:pt>
                <c:pt idx="617">
                  <c:v>0.98599999999999999</c:v>
                </c:pt>
                <c:pt idx="618">
                  <c:v>0.98599999999999999</c:v>
                </c:pt>
                <c:pt idx="619">
                  <c:v>0.98499999999999999</c:v>
                </c:pt>
                <c:pt idx="620">
                  <c:v>0.98499999999999999</c:v>
                </c:pt>
                <c:pt idx="621">
                  <c:v>0.98399999999999999</c:v>
                </c:pt>
                <c:pt idx="622">
                  <c:v>0.98399999999999999</c:v>
                </c:pt>
                <c:pt idx="623">
                  <c:v>0.98299999999999998</c:v>
                </c:pt>
                <c:pt idx="624">
                  <c:v>0.98299999999999998</c:v>
                </c:pt>
                <c:pt idx="625">
                  <c:v>0.98199999999999998</c:v>
                </c:pt>
                <c:pt idx="626">
                  <c:v>0.98199999999999998</c:v>
                </c:pt>
                <c:pt idx="627">
                  <c:v>0.98099999999999998</c:v>
                </c:pt>
                <c:pt idx="628">
                  <c:v>0.98099999999999998</c:v>
                </c:pt>
                <c:pt idx="629">
                  <c:v>0.98</c:v>
                </c:pt>
                <c:pt idx="630">
                  <c:v>0.97899999999999998</c:v>
                </c:pt>
                <c:pt idx="631">
                  <c:v>0.97899999999999998</c:v>
                </c:pt>
                <c:pt idx="632">
                  <c:v>0.97799999999999998</c:v>
                </c:pt>
                <c:pt idx="633">
                  <c:v>0.97799999999999998</c:v>
                </c:pt>
                <c:pt idx="634">
                  <c:v>0.97699999999999998</c:v>
                </c:pt>
                <c:pt idx="635">
                  <c:v>0.97599999999999998</c:v>
                </c:pt>
                <c:pt idx="636">
                  <c:v>0.97599999999999998</c:v>
                </c:pt>
                <c:pt idx="637">
                  <c:v>0.97499999999999998</c:v>
                </c:pt>
                <c:pt idx="638">
                  <c:v>0.97499999999999998</c:v>
                </c:pt>
                <c:pt idx="639">
                  <c:v>0.97399999999999998</c:v>
                </c:pt>
                <c:pt idx="640">
                  <c:v>0.97299999999999998</c:v>
                </c:pt>
                <c:pt idx="641">
                  <c:v>0.97299999999999998</c:v>
                </c:pt>
                <c:pt idx="642">
                  <c:v>0.97199999999999998</c:v>
                </c:pt>
                <c:pt idx="643">
                  <c:v>0.97099999999999997</c:v>
                </c:pt>
                <c:pt idx="644">
                  <c:v>0.97</c:v>
                </c:pt>
                <c:pt idx="645">
                  <c:v>0.97</c:v>
                </c:pt>
                <c:pt idx="646">
                  <c:v>0.96899999999999997</c:v>
                </c:pt>
                <c:pt idx="647">
                  <c:v>0.96799999999999997</c:v>
                </c:pt>
                <c:pt idx="648">
                  <c:v>0.96799999999999997</c:v>
                </c:pt>
                <c:pt idx="649">
                  <c:v>0.96699999999999997</c:v>
                </c:pt>
                <c:pt idx="650">
                  <c:v>0.96599999999999997</c:v>
                </c:pt>
                <c:pt idx="651">
                  <c:v>0.96499999999999997</c:v>
                </c:pt>
                <c:pt idx="652">
                  <c:v>0.96499999999999997</c:v>
                </c:pt>
                <c:pt idx="653">
                  <c:v>0.96399999999999997</c:v>
                </c:pt>
                <c:pt idx="654">
                  <c:v>0.96299999999999997</c:v>
                </c:pt>
                <c:pt idx="655">
                  <c:v>0.96199999999999997</c:v>
                </c:pt>
                <c:pt idx="656">
                  <c:v>0.96199999999999997</c:v>
                </c:pt>
                <c:pt idx="657">
                  <c:v>0.96099999999999997</c:v>
                </c:pt>
                <c:pt idx="658">
                  <c:v>0.96</c:v>
                </c:pt>
                <c:pt idx="659">
                  <c:v>0.95899999999999996</c:v>
                </c:pt>
                <c:pt idx="660">
                  <c:v>0.95799999999999996</c:v>
                </c:pt>
                <c:pt idx="661">
                  <c:v>0.95799999999999996</c:v>
                </c:pt>
                <c:pt idx="662">
                  <c:v>0.95699999999999996</c:v>
                </c:pt>
                <c:pt idx="663">
                  <c:v>0.95599999999999996</c:v>
                </c:pt>
                <c:pt idx="664">
                  <c:v>0.95499999999999996</c:v>
                </c:pt>
                <c:pt idx="665">
                  <c:v>0.95399999999999996</c:v>
                </c:pt>
                <c:pt idx="666">
                  <c:v>0.95299999999999996</c:v>
                </c:pt>
                <c:pt idx="667">
                  <c:v>0.95299999999999996</c:v>
                </c:pt>
                <c:pt idx="668">
                  <c:v>0.95199999999999996</c:v>
                </c:pt>
                <c:pt idx="669">
                  <c:v>0.95099999999999996</c:v>
                </c:pt>
                <c:pt idx="670">
                  <c:v>0.95</c:v>
                </c:pt>
                <c:pt idx="671">
                  <c:v>0.94899999999999995</c:v>
                </c:pt>
                <c:pt idx="672">
                  <c:v>0.94799999999999995</c:v>
                </c:pt>
                <c:pt idx="673">
                  <c:v>0.94699999999999995</c:v>
                </c:pt>
                <c:pt idx="674">
                  <c:v>0.94599999999999995</c:v>
                </c:pt>
                <c:pt idx="675">
                  <c:v>0.94499999999999995</c:v>
                </c:pt>
                <c:pt idx="676">
                  <c:v>0.94399999999999995</c:v>
                </c:pt>
                <c:pt idx="677">
                  <c:v>0.94399999999999995</c:v>
                </c:pt>
                <c:pt idx="678">
                  <c:v>0.94299999999999995</c:v>
                </c:pt>
                <c:pt idx="679">
                  <c:v>0.94199999999999995</c:v>
                </c:pt>
                <c:pt idx="680">
                  <c:v>0.94099999999999995</c:v>
                </c:pt>
                <c:pt idx="681">
                  <c:v>0.94</c:v>
                </c:pt>
                <c:pt idx="682">
                  <c:v>0.93899999999999995</c:v>
                </c:pt>
                <c:pt idx="683">
                  <c:v>0.93799999999999994</c:v>
                </c:pt>
                <c:pt idx="684">
                  <c:v>0.93700000000000006</c:v>
                </c:pt>
                <c:pt idx="685">
                  <c:v>0.93600000000000005</c:v>
                </c:pt>
                <c:pt idx="686">
                  <c:v>0.93500000000000005</c:v>
                </c:pt>
                <c:pt idx="687">
                  <c:v>0.93400000000000005</c:v>
                </c:pt>
                <c:pt idx="688">
                  <c:v>0.93300000000000005</c:v>
                </c:pt>
                <c:pt idx="689">
                  <c:v>0.93200000000000005</c:v>
                </c:pt>
                <c:pt idx="690">
                  <c:v>0.93100000000000005</c:v>
                </c:pt>
                <c:pt idx="691">
                  <c:v>0.93</c:v>
                </c:pt>
                <c:pt idx="692">
                  <c:v>0.92900000000000005</c:v>
                </c:pt>
                <c:pt idx="693">
                  <c:v>0.92800000000000005</c:v>
                </c:pt>
                <c:pt idx="694">
                  <c:v>0.92700000000000005</c:v>
                </c:pt>
                <c:pt idx="695">
                  <c:v>0.92600000000000005</c:v>
                </c:pt>
                <c:pt idx="696">
                  <c:v>0.92400000000000004</c:v>
                </c:pt>
                <c:pt idx="697">
                  <c:v>0.92300000000000004</c:v>
                </c:pt>
                <c:pt idx="698">
                  <c:v>0.92200000000000004</c:v>
                </c:pt>
                <c:pt idx="699">
                  <c:v>0.92100000000000004</c:v>
                </c:pt>
                <c:pt idx="700">
                  <c:v>0.92</c:v>
                </c:pt>
                <c:pt idx="701">
                  <c:v>0.91900000000000004</c:v>
                </c:pt>
                <c:pt idx="702">
                  <c:v>0.91800000000000004</c:v>
                </c:pt>
                <c:pt idx="703">
                  <c:v>0.91700000000000004</c:v>
                </c:pt>
                <c:pt idx="704">
                  <c:v>0.91600000000000004</c:v>
                </c:pt>
                <c:pt idx="705">
                  <c:v>0.91500000000000004</c:v>
                </c:pt>
                <c:pt idx="706">
                  <c:v>0.91300000000000003</c:v>
                </c:pt>
                <c:pt idx="707">
                  <c:v>0.91200000000000003</c:v>
                </c:pt>
                <c:pt idx="708">
                  <c:v>0.91100000000000003</c:v>
                </c:pt>
                <c:pt idx="709">
                  <c:v>0.91</c:v>
                </c:pt>
                <c:pt idx="710">
                  <c:v>0.90900000000000003</c:v>
                </c:pt>
                <c:pt idx="711">
                  <c:v>0.90800000000000003</c:v>
                </c:pt>
                <c:pt idx="712">
                  <c:v>0.90700000000000003</c:v>
                </c:pt>
                <c:pt idx="713">
                  <c:v>0.90500000000000003</c:v>
                </c:pt>
                <c:pt idx="714">
                  <c:v>0.90400000000000003</c:v>
                </c:pt>
                <c:pt idx="715">
                  <c:v>0.90300000000000002</c:v>
                </c:pt>
                <c:pt idx="716">
                  <c:v>0.90200000000000002</c:v>
                </c:pt>
                <c:pt idx="717">
                  <c:v>0.90100000000000002</c:v>
                </c:pt>
                <c:pt idx="718">
                  <c:v>0.89900000000000002</c:v>
                </c:pt>
                <c:pt idx="719">
                  <c:v>0.89800000000000002</c:v>
                </c:pt>
                <c:pt idx="720">
                  <c:v>0.89700000000000002</c:v>
                </c:pt>
                <c:pt idx="721">
                  <c:v>0.89600000000000002</c:v>
                </c:pt>
                <c:pt idx="722">
                  <c:v>0.89500000000000002</c:v>
                </c:pt>
                <c:pt idx="723">
                  <c:v>0.89300000000000002</c:v>
                </c:pt>
                <c:pt idx="724">
                  <c:v>0.89200000000000002</c:v>
                </c:pt>
                <c:pt idx="725">
                  <c:v>0.89100000000000001</c:v>
                </c:pt>
                <c:pt idx="726">
                  <c:v>0.89</c:v>
                </c:pt>
                <c:pt idx="727">
                  <c:v>0.88800000000000001</c:v>
                </c:pt>
                <c:pt idx="728">
                  <c:v>0.88700000000000001</c:v>
                </c:pt>
                <c:pt idx="729">
                  <c:v>0.88600000000000001</c:v>
                </c:pt>
                <c:pt idx="730">
                  <c:v>0.88500000000000001</c:v>
                </c:pt>
                <c:pt idx="731">
                  <c:v>0.88300000000000001</c:v>
                </c:pt>
                <c:pt idx="732">
                  <c:v>0.88200000000000001</c:v>
                </c:pt>
                <c:pt idx="733">
                  <c:v>0.88100000000000001</c:v>
                </c:pt>
                <c:pt idx="734">
                  <c:v>0.879</c:v>
                </c:pt>
                <c:pt idx="735">
                  <c:v>0.878</c:v>
                </c:pt>
                <c:pt idx="736">
                  <c:v>0.877</c:v>
                </c:pt>
                <c:pt idx="737">
                  <c:v>0.875</c:v>
                </c:pt>
                <c:pt idx="738">
                  <c:v>0.874</c:v>
                </c:pt>
                <c:pt idx="739">
                  <c:v>0.873</c:v>
                </c:pt>
                <c:pt idx="740">
                  <c:v>0.871</c:v>
                </c:pt>
                <c:pt idx="741">
                  <c:v>0.87</c:v>
                </c:pt>
                <c:pt idx="742">
                  <c:v>0.86899999999999999</c:v>
                </c:pt>
                <c:pt idx="743">
                  <c:v>0.86699999999999999</c:v>
                </c:pt>
                <c:pt idx="744">
                  <c:v>0.86599999999999999</c:v>
                </c:pt>
                <c:pt idx="745">
                  <c:v>0.86499999999999999</c:v>
                </c:pt>
                <c:pt idx="746">
                  <c:v>0.86299999999999999</c:v>
                </c:pt>
                <c:pt idx="747">
                  <c:v>0.86199999999999999</c:v>
                </c:pt>
                <c:pt idx="748">
                  <c:v>0.86099999999999999</c:v>
                </c:pt>
                <c:pt idx="749">
                  <c:v>0.85899999999999999</c:v>
                </c:pt>
                <c:pt idx="750">
                  <c:v>0.85799999999999998</c:v>
                </c:pt>
                <c:pt idx="751">
                  <c:v>0.85699999999999998</c:v>
                </c:pt>
                <c:pt idx="752">
                  <c:v>0.85499999999999998</c:v>
                </c:pt>
                <c:pt idx="753">
                  <c:v>0.85399999999999998</c:v>
                </c:pt>
                <c:pt idx="754">
                  <c:v>0.85199999999999998</c:v>
                </c:pt>
                <c:pt idx="755">
                  <c:v>0.85099999999999998</c:v>
                </c:pt>
                <c:pt idx="756">
                  <c:v>0.85</c:v>
                </c:pt>
                <c:pt idx="757">
                  <c:v>0.84799999999999998</c:v>
                </c:pt>
                <c:pt idx="758">
                  <c:v>0.84699999999999998</c:v>
                </c:pt>
                <c:pt idx="759">
                  <c:v>0.84499999999999997</c:v>
                </c:pt>
                <c:pt idx="760">
                  <c:v>0.84399999999999997</c:v>
                </c:pt>
                <c:pt idx="761">
                  <c:v>0.84199999999999997</c:v>
                </c:pt>
                <c:pt idx="762">
                  <c:v>0.84099999999999997</c:v>
                </c:pt>
                <c:pt idx="763">
                  <c:v>0.83899999999999997</c:v>
                </c:pt>
                <c:pt idx="764">
                  <c:v>0.83799999999999997</c:v>
                </c:pt>
                <c:pt idx="765">
                  <c:v>0.83699999999999997</c:v>
                </c:pt>
                <c:pt idx="766">
                  <c:v>0.83499999999999996</c:v>
                </c:pt>
                <c:pt idx="767">
                  <c:v>0.83399999999999996</c:v>
                </c:pt>
                <c:pt idx="768">
                  <c:v>0.83199999999999996</c:v>
                </c:pt>
                <c:pt idx="769">
                  <c:v>0.83099999999999996</c:v>
                </c:pt>
                <c:pt idx="770">
                  <c:v>0.82899999999999996</c:v>
                </c:pt>
                <c:pt idx="771">
                  <c:v>0.82799999999999996</c:v>
                </c:pt>
                <c:pt idx="772">
                  <c:v>0.82599999999999996</c:v>
                </c:pt>
                <c:pt idx="773">
                  <c:v>0.82499999999999996</c:v>
                </c:pt>
                <c:pt idx="774">
                  <c:v>0.82299999999999995</c:v>
                </c:pt>
                <c:pt idx="775">
                  <c:v>0.82199999999999995</c:v>
                </c:pt>
                <c:pt idx="776">
                  <c:v>0.82</c:v>
                </c:pt>
                <c:pt idx="777">
                  <c:v>0.81899999999999995</c:v>
                </c:pt>
                <c:pt idx="778">
                  <c:v>0.81699999999999995</c:v>
                </c:pt>
                <c:pt idx="779">
                  <c:v>0.81599999999999995</c:v>
                </c:pt>
                <c:pt idx="780">
                  <c:v>0.81399999999999995</c:v>
                </c:pt>
                <c:pt idx="781">
                  <c:v>0.81299999999999994</c:v>
                </c:pt>
                <c:pt idx="782">
                  <c:v>0.81100000000000005</c:v>
                </c:pt>
                <c:pt idx="783">
                  <c:v>0.81</c:v>
                </c:pt>
                <c:pt idx="784">
                  <c:v>0.80800000000000005</c:v>
                </c:pt>
                <c:pt idx="785">
                  <c:v>0.80700000000000005</c:v>
                </c:pt>
                <c:pt idx="786">
                  <c:v>0.80500000000000005</c:v>
                </c:pt>
                <c:pt idx="787">
                  <c:v>0.80400000000000005</c:v>
                </c:pt>
                <c:pt idx="788">
                  <c:v>0.80200000000000005</c:v>
                </c:pt>
                <c:pt idx="789">
                  <c:v>0.8</c:v>
                </c:pt>
                <c:pt idx="790">
                  <c:v>0.79900000000000004</c:v>
                </c:pt>
                <c:pt idx="791">
                  <c:v>0.79700000000000004</c:v>
                </c:pt>
                <c:pt idx="792">
                  <c:v>0.79600000000000004</c:v>
                </c:pt>
                <c:pt idx="793">
                  <c:v>0.79400000000000004</c:v>
                </c:pt>
                <c:pt idx="794">
                  <c:v>0.79300000000000004</c:v>
                </c:pt>
                <c:pt idx="795">
                  <c:v>0.79100000000000004</c:v>
                </c:pt>
                <c:pt idx="796">
                  <c:v>0.78900000000000003</c:v>
                </c:pt>
                <c:pt idx="797">
                  <c:v>0.78800000000000003</c:v>
                </c:pt>
                <c:pt idx="798">
                  <c:v>0.78600000000000003</c:v>
                </c:pt>
                <c:pt idx="799">
                  <c:v>0.78500000000000003</c:v>
                </c:pt>
                <c:pt idx="800">
                  <c:v>0.78300000000000003</c:v>
                </c:pt>
                <c:pt idx="801">
                  <c:v>0.78100000000000003</c:v>
                </c:pt>
                <c:pt idx="802">
                  <c:v>0.78</c:v>
                </c:pt>
                <c:pt idx="803">
                  <c:v>0.77800000000000002</c:v>
                </c:pt>
                <c:pt idx="804">
                  <c:v>0.77700000000000002</c:v>
                </c:pt>
                <c:pt idx="805">
                  <c:v>0.77500000000000002</c:v>
                </c:pt>
                <c:pt idx="806">
                  <c:v>0.77300000000000002</c:v>
                </c:pt>
                <c:pt idx="807">
                  <c:v>0.77200000000000002</c:v>
                </c:pt>
                <c:pt idx="808">
                  <c:v>0.77</c:v>
                </c:pt>
                <c:pt idx="809">
                  <c:v>0.76900000000000002</c:v>
                </c:pt>
                <c:pt idx="810">
                  <c:v>0.76700000000000002</c:v>
                </c:pt>
                <c:pt idx="811">
                  <c:v>0.76500000000000001</c:v>
                </c:pt>
                <c:pt idx="812">
                  <c:v>0.76400000000000001</c:v>
                </c:pt>
                <c:pt idx="813">
                  <c:v>0.76200000000000001</c:v>
                </c:pt>
                <c:pt idx="814">
                  <c:v>0.76</c:v>
                </c:pt>
                <c:pt idx="815">
                  <c:v>0.75900000000000001</c:v>
                </c:pt>
                <c:pt idx="816">
                  <c:v>0.75700000000000001</c:v>
                </c:pt>
                <c:pt idx="817">
                  <c:v>0.755</c:v>
                </c:pt>
                <c:pt idx="818">
                  <c:v>0.754</c:v>
                </c:pt>
                <c:pt idx="819">
                  <c:v>0.752</c:v>
                </c:pt>
                <c:pt idx="820">
                  <c:v>0.751</c:v>
                </c:pt>
                <c:pt idx="821">
                  <c:v>0.749</c:v>
                </c:pt>
                <c:pt idx="822">
                  <c:v>0.747</c:v>
                </c:pt>
                <c:pt idx="823">
                  <c:v>0.746</c:v>
                </c:pt>
                <c:pt idx="824">
                  <c:v>0.74399999999999999</c:v>
                </c:pt>
                <c:pt idx="825">
                  <c:v>0.74199999999999999</c:v>
                </c:pt>
                <c:pt idx="826">
                  <c:v>0.74099999999999999</c:v>
                </c:pt>
                <c:pt idx="827">
                  <c:v>0.73899999999999999</c:v>
                </c:pt>
                <c:pt idx="828">
                  <c:v>0.73699999999999999</c:v>
                </c:pt>
                <c:pt idx="829">
                  <c:v>0.73499999999999999</c:v>
                </c:pt>
                <c:pt idx="830">
                  <c:v>0.73399999999999999</c:v>
                </c:pt>
                <c:pt idx="831">
                  <c:v>0.73199999999999998</c:v>
                </c:pt>
                <c:pt idx="832">
                  <c:v>0.73</c:v>
                </c:pt>
                <c:pt idx="833">
                  <c:v>0.72899999999999998</c:v>
                </c:pt>
                <c:pt idx="834">
                  <c:v>0.72699999999999998</c:v>
                </c:pt>
                <c:pt idx="835">
                  <c:v>0.72499999999999998</c:v>
                </c:pt>
                <c:pt idx="836">
                  <c:v>0.72399999999999998</c:v>
                </c:pt>
                <c:pt idx="837">
                  <c:v>0.72199999999999998</c:v>
                </c:pt>
                <c:pt idx="838">
                  <c:v>0.72</c:v>
                </c:pt>
                <c:pt idx="839">
                  <c:v>0.71899999999999997</c:v>
                </c:pt>
                <c:pt idx="840">
                  <c:v>0.71699999999999997</c:v>
                </c:pt>
                <c:pt idx="841">
                  <c:v>0.71499999999999997</c:v>
                </c:pt>
                <c:pt idx="842">
                  <c:v>0.71299999999999997</c:v>
                </c:pt>
                <c:pt idx="843">
                  <c:v>0.71199999999999997</c:v>
                </c:pt>
                <c:pt idx="844">
                  <c:v>0.71</c:v>
                </c:pt>
                <c:pt idx="845">
                  <c:v>0.70799999999999996</c:v>
                </c:pt>
                <c:pt idx="846">
                  <c:v>0.70699999999999996</c:v>
                </c:pt>
                <c:pt idx="847">
                  <c:v>0.70499999999999996</c:v>
                </c:pt>
                <c:pt idx="848">
                  <c:v>0.70299999999999996</c:v>
                </c:pt>
                <c:pt idx="849">
                  <c:v>0.70099999999999996</c:v>
                </c:pt>
                <c:pt idx="850">
                  <c:v>0.7</c:v>
                </c:pt>
                <c:pt idx="851">
                  <c:v>0.69799999999999995</c:v>
                </c:pt>
                <c:pt idx="852">
                  <c:v>0.69599999999999995</c:v>
                </c:pt>
                <c:pt idx="853">
                  <c:v>0.69499999999999995</c:v>
                </c:pt>
                <c:pt idx="854">
                  <c:v>0.69299999999999995</c:v>
                </c:pt>
                <c:pt idx="855">
                  <c:v>0.69099999999999995</c:v>
                </c:pt>
                <c:pt idx="856">
                  <c:v>0.68899999999999995</c:v>
                </c:pt>
                <c:pt idx="857">
                  <c:v>0.68799999999999994</c:v>
                </c:pt>
                <c:pt idx="858">
                  <c:v>0.68600000000000005</c:v>
                </c:pt>
                <c:pt idx="859">
                  <c:v>0.68400000000000005</c:v>
                </c:pt>
                <c:pt idx="860">
                  <c:v>0.68200000000000005</c:v>
                </c:pt>
                <c:pt idx="861">
                  <c:v>0.68100000000000005</c:v>
                </c:pt>
                <c:pt idx="862">
                  <c:v>0.67900000000000005</c:v>
                </c:pt>
                <c:pt idx="863">
                  <c:v>0.67700000000000005</c:v>
                </c:pt>
                <c:pt idx="864">
                  <c:v>0.67500000000000004</c:v>
                </c:pt>
                <c:pt idx="865">
                  <c:v>0.67400000000000004</c:v>
                </c:pt>
                <c:pt idx="866">
                  <c:v>0.67200000000000004</c:v>
                </c:pt>
                <c:pt idx="867">
                  <c:v>0.67</c:v>
                </c:pt>
                <c:pt idx="868">
                  <c:v>0.66800000000000004</c:v>
                </c:pt>
                <c:pt idx="869">
                  <c:v>0.66700000000000004</c:v>
                </c:pt>
                <c:pt idx="870">
                  <c:v>0.66500000000000004</c:v>
                </c:pt>
                <c:pt idx="871">
                  <c:v>0.66300000000000003</c:v>
                </c:pt>
                <c:pt idx="872">
                  <c:v>0.66100000000000003</c:v>
                </c:pt>
                <c:pt idx="873">
                  <c:v>0.66</c:v>
                </c:pt>
                <c:pt idx="874">
                  <c:v>0.65800000000000003</c:v>
                </c:pt>
                <c:pt idx="875">
                  <c:v>0.65600000000000003</c:v>
                </c:pt>
                <c:pt idx="876">
                  <c:v>0.65400000000000003</c:v>
                </c:pt>
                <c:pt idx="877">
                  <c:v>0.65300000000000002</c:v>
                </c:pt>
                <c:pt idx="878">
                  <c:v>0.65100000000000002</c:v>
                </c:pt>
                <c:pt idx="879">
                  <c:v>0.64900000000000002</c:v>
                </c:pt>
                <c:pt idx="880">
                  <c:v>0.64700000000000002</c:v>
                </c:pt>
                <c:pt idx="881">
                  <c:v>0.64600000000000002</c:v>
                </c:pt>
                <c:pt idx="882">
                  <c:v>0.64400000000000002</c:v>
                </c:pt>
                <c:pt idx="883">
                  <c:v>0.64200000000000002</c:v>
                </c:pt>
                <c:pt idx="884">
                  <c:v>0.64</c:v>
                </c:pt>
                <c:pt idx="885">
                  <c:v>0.63900000000000001</c:v>
                </c:pt>
                <c:pt idx="886">
                  <c:v>0.63700000000000001</c:v>
                </c:pt>
                <c:pt idx="887">
                  <c:v>0.63500000000000001</c:v>
                </c:pt>
                <c:pt idx="888">
                  <c:v>0.63300000000000001</c:v>
                </c:pt>
                <c:pt idx="889">
                  <c:v>0.63200000000000001</c:v>
                </c:pt>
                <c:pt idx="890">
                  <c:v>0.63</c:v>
                </c:pt>
                <c:pt idx="891">
                  <c:v>0.628</c:v>
                </c:pt>
                <c:pt idx="892">
                  <c:v>0.626</c:v>
                </c:pt>
                <c:pt idx="893">
                  <c:v>0.625</c:v>
                </c:pt>
                <c:pt idx="894">
                  <c:v>0.623</c:v>
                </c:pt>
                <c:pt idx="895">
                  <c:v>0.621</c:v>
                </c:pt>
                <c:pt idx="896">
                  <c:v>0.61899999999999999</c:v>
                </c:pt>
                <c:pt idx="897">
                  <c:v>0.61699999999999999</c:v>
                </c:pt>
                <c:pt idx="898">
                  <c:v>0.61599999999999999</c:v>
                </c:pt>
                <c:pt idx="899">
                  <c:v>0.61399999999999999</c:v>
                </c:pt>
                <c:pt idx="900">
                  <c:v>0.61199999999999999</c:v>
                </c:pt>
                <c:pt idx="901">
                  <c:v>0.61</c:v>
                </c:pt>
                <c:pt idx="902">
                  <c:v>0.60899999999999999</c:v>
                </c:pt>
                <c:pt idx="903">
                  <c:v>0.60699999999999998</c:v>
                </c:pt>
                <c:pt idx="904">
                  <c:v>0.60499999999999998</c:v>
                </c:pt>
                <c:pt idx="905">
                  <c:v>0.60299999999999998</c:v>
                </c:pt>
                <c:pt idx="906">
                  <c:v>0.60199999999999998</c:v>
                </c:pt>
                <c:pt idx="907">
                  <c:v>0.6</c:v>
                </c:pt>
                <c:pt idx="908">
                  <c:v>0.59799999999999998</c:v>
                </c:pt>
                <c:pt idx="909">
                  <c:v>0.59599999999999997</c:v>
                </c:pt>
                <c:pt idx="910">
                  <c:v>0.59399999999999997</c:v>
                </c:pt>
                <c:pt idx="911">
                  <c:v>0.59299999999999997</c:v>
                </c:pt>
                <c:pt idx="912">
                  <c:v>0.59099999999999997</c:v>
                </c:pt>
                <c:pt idx="913">
                  <c:v>0.58899999999999997</c:v>
                </c:pt>
                <c:pt idx="914">
                  <c:v>0.58699999999999997</c:v>
                </c:pt>
                <c:pt idx="915">
                  <c:v>0.58599999999999997</c:v>
                </c:pt>
                <c:pt idx="916">
                  <c:v>0.58399999999999996</c:v>
                </c:pt>
                <c:pt idx="917">
                  <c:v>0.58199999999999996</c:v>
                </c:pt>
                <c:pt idx="918">
                  <c:v>0.57999999999999996</c:v>
                </c:pt>
                <c:pt idx="919">
                  <c:v>0.57899999999999996</c:v>
                </c:pt>
                <c:pt idx="920">
                  <c:v>0.57699999999999996</c:v>
                </c:pt>
                <c:pt idx="921">
                  <c:v>0.57499999999999996</c:v>
                </c:pt>
                <c:pt idx="922">
                  <c:v>0.57299999999999995</c:v>
                </c:pt>
                <c:pt idx="923">
                  <c:v>0.57199999999999995</c:v>
                </c:pt>
                <c:pt idx="924">
                  <c:v>0.56999999999999995</c:v>
                </c:pt>
                <c:pt idx="925">
                  <c:v>0.56799999999999995</c:v>
                </c:pt>
                <c:pt idx="926">
                  <c:v>0.56599999999999995</c:v>
                </c:pt>
                <c:pt idx="927">
                  <c:v>0.56399999999999995</c:v>
                </c:pt>
                <c:pt idx="928">
                  <c:v>0.56299999999999994</c:v>
                </c:pt>
                <c:pt idx="929">
                  <c:v>0.56100000000000005</c:v>
                </c:pt>
                <c:pt idx="930">
                  <c:v>0.55900000000000005</c:v>
                </c:pt>
                <c:pt idx="931">
                  <c:v>0.55700000000000005</c:v>
                </c:pt>
                <c:pt idx="932">
                  <c:v>0.55600000000000005</c:v>
                </c:pt>
                <c:pt idx="933">
                  <c:v>0.55400000000000005</c:v>
                </c:pt>
                <c:pt idx="934">
                  <c:v>0.55200000000000005</c:v>
                </c:pt>
                <c:pt idx="935">
                  <c:v>0.55000000000000004</c:v>
                </c:pt>
                <c:pt idx="936">
                  <c:v>0.54900000000000004</c:v>
                </c:pt>
                <c:pt idx="937">
                  <c:v>0.54700000000000004</c:v>
                </c:pt>
                <c:pt idx="938">
                  <c:v>0.54500000000000004</c:v>
                </c:pt>
                <c:pt idx="939">
                  <c:v>0.54300000000000004</c:v>
                </c:pt>
                <c:pt idx="940">
                  <c:v>0.54200000000000004</c:v>
                </c:pt>
                <c:pt idx="941">
                  <c:v>0.54</c:v>
                </c:pt>
                <c:pt idx="942">
                  <c:v>0.53800000000000003</c:v>
                </c:pt>
                <c:pt idx="943">
                  <c:v>0.53600000000000003</c:v>
                </c:pt>
                <c:pt idx="944">
                  <c:v>0.53500000000000003</c:v>
                </c:pt>
                <c:pt idx="945">
                  <c:v>0.53300000000000003</c:v>
                </c:pt>
                <c:pt idx="946">
                  <c:v>0.53100000000000003</c:v>
                </c:pt>
                <c:pt idx="947">
                  <c:v>0.52900000000000003</c:v>
                </c:pt>
                <c:pt idx="948">
                  <c:v>0.52800000000000002</c:v>
                </c:pt>
                <c:pt idx="949">
                  <c:v>0.52600000000000002</c:v>
                </c:pt>
                <c:pt idx="950">
                  <c:v>0.52400000000000002</c:v>
                </c:pt>
                <c:pt idx="951">
                  <c:v>0.52300000000000002</c:v>
                </c:pt>
                <c:pt idx="952">
                  <c:v>0.52100000000000002</c:v>
                </c:pt>
                <c:pt idx="953">
                  <c:v>0.51900000000000002</c:v>
                </c:pt>
                <c:pt idx="954">
                  <c:v>0.51700000000000002</c:v>
                </c:pt>
                <c:pt idx="955">
                  <c:v>0.51600000000000001</c:v>
                </c:pt>
                <c:pt idx="956">
                  <c:v>0.51400000000000001</c:v>
                </c:pt>
                <c:pt idx="957">
                  <c:v>0.51200000000000001</c:v>
                </c:pt>
                <c:pt idx="958">
                  <c:v>0.51</c:v>
                </c:pt>
                <c:pt idx="959">
                  <c:v>0.50900000000000001</c:v>
                </c:pt>
                <c:pt idx="960">
                  <c:v>0.50700000000000001</c:v>
                </c:pt>
                <c:pt idx="961">
                  <c:v>0.505</c:v>
                </c:pt>
                <c:pt idx="962">
                  <c:v>0.504</c:v>
                </c:pt>
                <c:pt idx="963">
                  <c:v>0.502</c:v>
                </c:pt>
                <c:pt idx="964">
                  <c:v>0.5</c:v>
                </c:pt>
                <c:pt idx="965">
                  <c:v>0.498</c:v>
                </c:pt>
                <c:pt idx="966">
                  <c:v>0.497</c:v>
                </c:pt>
                <c:pt idx="967">
                  <c:v>0.495</c:v>
                </c:pt>
                <c:pt idx="968">
                  <c:v>0.49299999999999999</c:v>
                </c:pt>
                <c:pt idx="969">
                  <c:v>0.49199999999999999</c:v>
                </c:pt>
                <c:pt idx="970">
                  <c:v>0.49</c:v>
                </c:pt>
                <c:pt idx="971">
                  <c:v>0.48799999999999999</c:v>
                </c:pt>
                <c:pt idx="972">
                  <c:v>0.48599999999999999</c:v>
                </c:pt>
                <c:pt idx="973">
                  <c:v>0.48499999999999999</c:v>
                </c:pt>
                <c:pt idx="974">
                  <c:v>0.48299999999999998</c:v>
                </c:pt>
                <c:pt idx="975">
                  <c:v>0.48099999999999998</c:v>
                </c:pt>
                <c:pt idx="976">
                  <c:v>0.48</c:v>
                </c:pt>
                <c:pt idx="977">
                  <c:v>0.47799999999999998</c:v>
                </c:pt>
                <c:pt idx="978">
                  <c:v>0.47599999999999998</c:v>
                </c:pt>
                <c:pt idx="979">
                  <c:v>0.47499999999999998</c:v>
                </c:pt>
                <c:pt idx="980">
                  <c:v>0.47299999999999998</c:v>
                </c:pt>
                <c:pt idx="981">
                  <c:v>0.47099999999999997</c:v>
                </c:pt>
                <c:pt idx="982">
                  <c:v>0.47</c:v>
                </c:pt>
                <c:pt idx="983">
                  <c:v>0.46800000000000003</c:v>
                </c:pt>
                <c:pt idx="984">
                  <c:v>0.46600000000000003</c:v>
                </c:pt>
                <c:pt idx="985">
                  <c:v>0.46400000000000002</c:v>
                </c:pt>
                <c:pt idx="986">
                  <c:v>0.46300000000000002</c:v>
                </c:pt>
                <c:pt idx="987">
                  <c:v>0.46100000000000002</c:v>
                </c:pt>
                <c:pt idx="988">
                  <c:v>0.45900000000000002</c:v>
                </c:pt>
                <c:pt idx="989">
                  <c:v>0.45800000000000002</c:v>
                </c:pt>
                <c:pt idx="990">
                  <c:v>0.45600000000000002</c:v>
                </c:pt>
                <c:pt idx="991">
                  <c:v>0.45400000000000001</c:v>
                </c:pt>
                <c:pt idx="992">
                  <c:v>0.45300000000000001</c:v>
                </c:pt>
                <c:pt idx="993">
                  <c:v>0.45100000000000001</c:v>
                </c:pt>
                <c:pt idx="994">
                  <c:v>0.44900000000000001</c:v>
                </c:pt>
                <c:pt idx="995">
                  <c:v>0.44800000000000001</c:v>
                </c:pt>
                <c:pt idx="996">
                  <c:v>0.44600000000000001</c:v>
                </c:pt>
                <c:pt idx="997">
                  <c:v>0.44500000000000001</c:v>
                </c:pt>
                <c:pt idx="998">
                  <c:v>0.443</c:v>
                </c:pt>
                <c:pt idx="999">
                  <c:v>0.441</c:v>
                </c:pt>
                <c:pt idx="1000">
                  <c:v>0.44</c:v>
                </c:pt>
                <c:pt idx="1001">
                  <c:v>0.438</c:v>
                </c:pt>
                <c:pt idx="1002">
                  <c:v>0.436</c:v>
                </c:pt>
                <c:pt idx="1003">
                  <c:v>0.435</c:v>
                </c:pt>
                <c:pt idx="1004">
                  <c:v>0.433</c:v>
                </c:pt>
                <c:pt idx="1005">
                  <c:v>0.43099999999999999</c:v>
                </c:pt>
                <c:pt idx="1006">
                  <c:v>0.43</c:v>
                </c:pt>
                <c:pt idx="1007">
                  <c:v>0.42799999999999999</c:v>
                </c:pt>
                <c:pt idx="1008">
                  <c:v>0.42699999999999999</c:v>
                </c:pt>
                <c:pt idx="1009">
                  <c:v>0.42499999999999999</c:v>
                </c:pt>
                <c:pt idx="1010">
                  <c:v>0.42299999999999999</c:v>
                </c:pt>
                <c:pt idx="1011">
                  <c:v>0.42199999999999999</c:v>
                </c:pt>
                <c:pt idx="1012">
                  <c:v>0.42</c:v>
                </c:pt>
                <c:pt idx="1013">
                  <c:v>0.41799999999999998</c:v>
                </c:pt>
                <c:pt idx="1014">
                  <c:v>0.41699999999999998</c:v>
                </c:pt>
                <c:pt idx="1015">
                  <c:v>0.41499999999999998</c:v>
                </c:pt>
                <c:pt idx="1016">
                  <c:v>0.41399999999999998</c:v>
                </c:pt>
                <c:pt idx="1017">
                  <c:v>0.41199999999999998</c:v>
                </c:pt>
                <c:pt idx="1018">
                  <c:v>0.41</c:v>
                </c:pt>
                <c:pt idx="1019">
                  <c:v>0.40899999999999997</c:v>
                </c:pt>
                <c:pt idx="1020">
                  <c:v>0.40699999999999997</c:v>
                </c:pt>
                <c:pt idx="1021">
                  <c:v>0.40600000000000003</c:v>
                </c:pt>
                <c:pt idx="1022">
                  <c:v>0.40400000000000003</c:v>
                </c:pt>
                <c:pt idx="1023">
                  <c:v>0.40200000000000002</c:v>
                </c:pt>
                <c:pt idx="1024">
                  <c:v>0.40100000000000002</c:v>
                </c:pt>
                <c:pt idx="1025">
                  <c:v>0.39900000000000002</c:v>
                </c:pt>
                <c:pt idx="1026">
                  <c:v>0.39800000000000002</c:v>
                </c:pt>
                <c:pt idx="1027">
                  <c:v>0.39600000000000002</c:v>
                </c:pt>
                <c:pt idx="1028">
                  <c:v>0.39500000000000002</c:v>
                </c:pt>
                <c:pt idx="1029">
                  <c:v>0.39300000000000002</c:v>
                </c:pt>
                <c:pt idx="1030">
                  <c:v>0.39100000000000001</c:v>
                </c:pt>
                <c:pt idx="1031">
                  <c:v>0.39</c:v>
                </c:pt>
                <c:pt idx="1032">
                  <c:v>0.38800000000000001</c:v>
                </c:pt>
                <c:pt idx="1033">
                  <c:v>0.38700000000000001</c:v>
                </c:pt>
                <c:pt idx="1034">
                  <c:v>0.38500000000000001</c:v>
                </c:pt>
                <c:pt idx="1035">
                  <c:v>0.38400000000000001</c:v>
                </c:pt>
                <c:pt idx="1036">
                  <c:v>0.38200000000000001</c:v>
                </c:pt>
                <c:pt idx="1037">
                  <c:v>0.38100000000000001</c:v>
                </c:pt>
                <c:pt idx="1038">
                  <c:v>0.379</c:v>
                </c:pt>
                <c:pt idx="1039">
                  <c:v>0.378</c:v>
                </c:pt>
                <c:pt idx="1040">
                  <c:v>0.376</c:v>
                </c:pt>
                <c:pt idx="1041">
                  <c:v>0.374</c:v>
                </c:pt>
                <c:pt idx="1042">
                  <c:v>0.373</c:v>
                </c:pt>
                <c:pt idx="1043">
                  <c:v>0.371</c:v>
                </c:pt>
                <c:pt idx="1044">
                  <c:v>0.37</c:v>
                </c:pt>
                <c:pt idx="1045">
                  <c:v>0.36799999999999999</c:v>
                </c:pt>
                <c:pt idx="1046">
                  <c:v>0.36699999999999999</c:v>
                </c:pt>
                <c:pt idx="1047">
                  <c:v>0.36499999999999999</c:v>
                </c:pt>
                <c:pt idx="1048">
                  <c:v>0.36399999999999999</c:v>
                </c:pt>
                <c:pt idx="1049">
                  <c:v>0.36199999999999999</c:v>
                </c:pt>
                <c:pt idx="1050">
                  <c:v>0.36099999999999999</c:v>
                </c:pt>
                <c:pt idx="1051">
                  <c:v>0.35899999999999999</c:v>
                </c:pt>
                <c:pt idx="1052">
                  <c:v>0.35799999999999998</c:v>
                </c:pt>
                <c:pt idx="1053">
                  <c:v>0.35599999999999998</c:v>
                </c:pt>
                <c:pt idx="1054">
                  <c:v>0.35499999999999998</c:v>
                </c:pt>
                <c:pt idx="1055">
                  <c:v>0.35299999999999998</c:v>
                </c:pt>
                <c:pt idx="1056">
                  <c:v>0.35199999999999998</c:v>
                </c:pt>
                <c:pt idx="1057">
                  <c:v>0.35</c:v>
                </c:pt>
                <c:pt idx="1058">
                  <c:v>0.34899999999999998</c:v>
                </c:pt>
                <c:pt idx="1059">
                  <c:v>0.34699999999999998</c:v>
                </c:pt>
                <c:pt idx="1060">
                  <c:v>0.34599999999999997</c:v>
                </c:pt>
                <c:pt idx="1061">
                  <c:v>0.34399999999999997</c:v>
                </c:pt>
                <c:pt idx="1062">
                  <c:v>0.34300000000000003</c:v>
                </c:pt>
                <c:pt idx="1063">
                  <c:v>0.34200000000000003</c:v>
                </c:pt>
                <c:pt idx="1064">
                  <c:v>0.34</c:v>
                </c:pt>
                <c:pt idx="1065">
                  <c:v>0.33900000000000002</c:v>
                </c:pt>
                <c:pt idx="1066">
                  <c:v>0.33700000000000002</c:v>
                </c:pt>
                <c:pt idx="1067">
                  <c:v>0.33600000000000002</c:v>
                </c:pt>
                <c:pt idx="1068">
                  <c:v>0.33400000000000002</c:v>
                </c:pt>
                <c:pt idx="1069">
                  <c:v>0.33300000000000002</c:v>
                </c:pt>
                <c:pt idx="1070">
                  <c:v>0.33100000000000002</c:v>
                </c:pt>
                <c:pt idx="1071">
                  <c:v>0.33</c:v>
                </c:pt>
                <c:pt idx="1072">
                  <c:v>0.32900000000000001</c:v>
                </c:pt>
                <c:pt idx="1073">
                  <c:v>0.32700000000000001</c:v>
                </c:pt>
                <c:pt idx="1074">
                  <c:v>0.32600000000000001</c:v>
                </c:pt>
                <c:pt idx="1075">
                  <c:v>0.32400000000000001</c:v>
                </c:pt>
                <c:pt idx="1076">
                  <c:v>0.32300000000000001</c:v>
                </c:pt>
                <c:pt idx="1077">
                  <c:v>0.32100000000000001</c:v>
                </c:pt>
                <c:pt idx="1078">
                  <c:v>0.32</c:v>
                </c:pt>
                <c:pt idx="1079">
                  <c:v>0.31900000000000001</c:v>
                </c:pt>
                <c:pt idx="1080">
                  <c:v>0.317</c:v>
                </c:pt>
                <c:pt idx="1081">
                  <c:v>0.316</c:v>
                </c:pt>
                <c:pt idx="1082">
                  <c:v>0.314</c:v>
                </c:pt>
                <c:pt idx="1083">
                  <c:v>0.313</c:v>
                </c:pt>
                <c:pt idx="1084">
                  <c:v>0.312</c:v>
                </c:pt>
                <c:pt idx="1085">
                  <c:v>0.31</c:v>
                </c:pt>
                <c:pt idx="1086">
                  <c:v>0.309</c:v>
                </c:pt>
                <c:pt idx="1087">
                  <c:v>0.308</c:v>
                </c:pt>
                <c:pt idx="1088">
                  <c:v>0.30599999999999999</c:v>
                </c:pt>
                <c:pt idx="1089">
                  <c:v>0.30499999999999999</c:v>
                </c:pt>
                <c:pt idx="1090">
                  <c:v>0.30299999999999999</c:v>
                </c:pt>
                <c:pt idx="1091">
                  <c:v>0.30199999999999999</c:v>
                </c:pt>
                <c:pt idx="1092">
                  <c:v>0.30099999999999999</c:v>
                </c:pt>
                <c:pt idx="1093">
                  <c:v>0.29899999999999999</c:v>
                </c:pt>
                <c:pt idx="1094">
                  <c:v>0.29799999999999999</c:v>
                </c:pt>
                <c:pt idx="1095">
                  <c:v>0.29699999999999999</c:v>
                </c:pt>
                <c:pt idx="1096">
                  <c:v>0.29499999999999998</c:v>
                </c:pt>
                <c:pt idx="1097">
                  <c:v>0.29399999999999998</c:v>
                </c:pt>
                <c:pt idx="1098">
                  <c:v>0.29299999999999998</c:v>
                </c:pt>
                <c:pt idx="1099">
                  <c:v>0.29099999999999998</c:v>
                </c:pt>
                <c:pt idx="1100">
                  <c:v>0.28999999999999998</c:v>
                </c:pt>
                <c:pt idx="1101">
                  <c:v>0.28899999999999998</c:v>
                </c:pt>
                <c:pt idx="1102">
                  <c:v>0.28699999999999998</c:v>
                </c:pt>
                <c:pt idx="1103">
                  <c:v>0.28599999999999998</c:v>
                </c:pt>
                <c:pt idx="1104">
                  <c:v>0.28499999999999998</c:v>
                </c:pt>
                <c:pt idx="1105">
                  <c:v>0.28299999999999997</c:v>
                </c:pt>
                <c:pt idx="1106">
                  <c:v>0.28199999999999997</c:v>
                </c:pt>
                <c:pt idx="1107">
                  <c:v>0.28100000000000003</c:v>
                </c:pt>
                <c:pt idx="1108">
                  <c:v>0.27900000000000003</c:v>
                </c:pt>
                <c:pt idx="1109">
                  <c:v>0.27800000000000002</c:v>
                </c:pt>
                <c:pt idx="1110">
                  <c:v>0.27700000000000002</c:v>
                </c:pt>
                <c:pt idx="1111">
                  <c:v>0.27600000000000002</c:v>
                </c:pt>
                <c:pt idx="1112">
                  <c:v>0.27400000000000002</c:v>
                </c:pt>
                <c:pt idx="1113">
                  <c:v>0.27300000000000002</c:v>
                </c:pt>
                <c:pt idx="1114">
                  <c:v>0.27200000000000002</c:v>
                </c:pt>
                <c:pt idx="1115">
                  <c:v>0.27</c:v>
                </c:pt>
                <c:pt idx="1116">
                  <c:v>0.26900000000000002</c:v>
                </c:pt>
                <c:pt idx="1117">
                  <c:v>0.26800000000000002</c:v>
                </c:pt>
                <c:pt idx="1118">
                  <c:v>0.26700000000000002</c:v>
                </c:pt>
                <c:pt idx="1119">
                  <c:v>0.26500000000000001</c:v>
                </c:pt>
                <c:pt idx="1120">
                  <c:v>0.26400000000000001</c:v>
                </c:pt>
                <c:pt idx="1121">
                  <c:v>0.26300000000000001</c:v>
                </c:pt>
                <c:pt idx="1122">
                  <c:v>0.26200000000000001</c:v>
                </c:pt>
                <c:pt idx="1123">
                  <c:v>0.26</c:v>
                </c:pt>
                <c:pt idx="1124">
                  <c:v>0.25900000000000001</c:v>
                </c:pt>
                <c:pt idx="1125">
                  <c:v>0.25800000000000001</c:v>
                </c:pt>
                <c:pt idx="1126">
                  <c:v>0.25700000000000001</c:v>
                </c:pt>
                <c:pt idx="1127">
                  <c:v>0.255</c:v>
                </c:pt>
                <c:pt idx="1128">
                  <c:v>0.254</c:v>
                </c:pt>
                <c:pt idx="1129">
                  <c:v>0.253</c:v>
                </c:pt>
                <c:pt idx="1130">
                  <c:v>0.252</c:v>
                </c:pt>
                <c:pt idx="1131">
                  <c:v>0.251</c:v>
                </c:pt>
                <c:pt idx="1132">
                  <c:v>0.249</c:v>
                </c:pt>
                <c:pt idx="1133">
                  <c:v>0.248</c:v>
                </c:pt>
                <c:pt idx="1134">
                  <c:v>0.247</c:v>
                </c:pt>
                <c:pt idx="1135">
                  <c:v>0.246</c:v>
                </c:pt>
                <c:pt idx="1136">
                  <c:v>0.24399999999999999</c:v>
                </c:pt>
                <c:pt idx="1137">
                  <c:v>0.24299999999999999</c:v>
                </c:pt>
                <c:pt idx="1138">
                  <c:v>0.24199999999999999</c:v>
                </c:pt>
                <c:pt idx="1139">
                  <c:v>0.24099999999999999</c:v>
                </c:pt>
                <c:pt idx="1140">
                  <c:v>0.24</c:v>
                </c:pt>
                <c:pt idx="1141">
                  <c:v>0.23899999999999999</c:v>
                </c:pt>
                <c:pt idx="1142">
                  <c:v>0.23699999999999999</c:v>
                </c:pt>
                <c:pt idx="1143">
                  <c:v>0.23599999999999999</c:v>
                </c:pt>
                <c:pt idx="1144">
                  <c:v>0.23499999999999999</c:v>
                </c:pt>
                <c:pt idx="1145">
                  <c:v>0.23400000000000001</c:v>
                </c:pt>
                <c:pt idx="1146">
                  <c:v>0.23300000000000001</c:v>
                </c:pt>
                <c:pt idx="1147">
                  <c:v>0.23200000000000001</c:v>
                </c:pt>
                <c:pt idx="1148">
                  <c:v>0.23</c:v>
                </c:pt>
                <c:pt idx="1149">
                  <c:v>0.22900000000000001</c:v>
                </c:pt>
                <c:pt idx="1150">
                  <c:v>0.22800000000000001</c:v>
                </c:pt>
                <c:pt idx="1151">
                  <c:v>0.22700000000000001</c:v>
                </c:pt>
                <c:pt idx="1152">
                  <c:v>0.22600000000000001</c:v>
                </c:pt>
                <c:pt idx="1153">
                  <c:v>0.22500000000000001</c:v>
                </c:pt>
                <c:pt idx="1154">
                  <c:v>0.224</c:v>
                </c:pt>
                <c:pt idx="1155">
                  <c:v>0.222</c:v>
                </c:pt>
                <c:pt idx="1156">
                  <c:v>0.221</c:v>
                </c:pt>
                <c:pt idx="1157">
                  <c:v>0.22</c:v>
                </c:pt>
                <c:pt idx="1158">
                  <c:v>0.219</c:v>
                </c:pt>
                <c:pt idx="1159">
                  <c:v>0.218</c:v>
                </c:pt>
                <c:pt idx="1160">
                  <c:v>0.217</c:v>
                </c:pt>
                <c:pt idx="1161">
                  <c:v>0.216</c:v>
                </c:pt>
                <c:pt idx="1162">
                  <c:v>0.215</c:v>
                </c:pt>
                <c:pt idx="1163">
                  <c:v>0.214</c:v>
                </c:pt>
                <c:pt idx="1164">
                  <c:v>0.21199999999999999</c:v>
                </c:pt>
                <c:pt idx="1165">
                  <c:v>0.21099999999999999</c:v>
                </c:pt>
                <c:pt idx="1166">
                  <c:v>0.21</c:v>
                </c:pt>
                <c:pt idx="1167">
                  <c:v>0.20899999999999999</c:v>
                </c:pt>
                <c:pt idx="1168">
                  <c:v>0.20799999999999999</c:v>
                </c:pt>
                <c:pt idx="1169">
                  <c:v>0.20699999999999999</c:v>
                </c:pt>
                <c:pt idx="1170">
                  <c:v>0.20599999999999999</c:v>
                </c:pt>
                <c:pt idx="1171">
                  <c:v>0.20499999999999999</c:v>
                </c:pt>
                <c:pt idx="1172">
                  <c:v>0.20399999999999999</c:v>
                </c:pt>
                <c:pt idx="1173">
                  <c:v>0.20300000000000001</c:v>
                </c:pt>
                <c:pt idx="1174">
                  <c:v>0.20200000000000001</c:v>
                </c:pt>
                <c:pt idx="1175">
                  <c:v>0.20100000000000001</c:v>
                </c:pt>
                <c:pt idx="1176">
                  <c:v>0.2</c:v>
                </c:pt>
                <c:pt idx="1177">
                  <c:v>0.19900000000000001</c:v>
                </c:pt>
                <c:pt idx="1178">
                  <c:v>0.19800000000000001</c:v>
                </c:pt>
                <c:pt idx="1179">
                  <c:v>0.19700000000000001</c:v>
                </c:pt>
                <c:pt idx="1180">
                  <c:v>0.19600000000000001</c:v>
                </c:pt>
                <c:pt idx="1181">
                  <c:v>0.19500000000000001</c:v>
                </c:pt>
                <c:pt idx="1182">
                  <c:v>0.193</c:v>
                </c:pt>
                <c:pt idx="1183">
                  <c:v>0.192</c:v>
                </c:pt>
                <c:pt idx="1184">
                  <c:v>0.191</c:v>
                </c:pt>
                <c:pt idx="1185">
                  <c:v>0.19</c:v>
                </c:pt>
                <c:pt idx="1186">
                  <c:v>0.189</c:v>
                </c:pt>
                <c:pt idx="1187">
                  <c:v>0.188</c:v>
                </c:pt>
                <c:pt idx="1188">
                  <c:v>0.187</c:v>
                </c:pt>
                <c:pt idx="1189">
                  <c:v>0.186</c:v>
                </c:pt>
                <c:pt idx="1190">
                  <c:v>0.185</c:v>
                </c:pt>
                <c:pt idx="1191">
                  <c:v>0.184</c:v>
                </c:pt>
                <c:pt idx="1192">
                  <c:v>0.183</c:v>
                </c:pt>
                <c:pt idx="1193">
                  <c:v>0.182</c:v>
                </c:pt>
                <c:pt idx="1194">
                  <c:v>0.18099999999999999</c:v>
                </c:pt>
                <c:pt idx="1195">
                  <c:v>0.18099999999999999</c:v>
                </c:pt>
                <c:pt idx="1196">
                  <c:v>0.18</c:v>
                </c:pt>
                <c:pt idx="1197">
                  <c:v>0.17899999999999999</c:v>
                </c:pt>
                <c:pt idx="1198">
                  <c:v>0.17799999999999999</c:v>
                </c:pt>
                <c:pt idx="1199">
                  <c:v>0.17699999999999999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4-4656-920F-D0C544725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983135"/>
        <c:axId val="1521980255"/>
      </c:lineChart>
      <c:catAx>
        <c:axId val="152198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0255"/>
        <c:crosses val="autoZero"/>
        <c:auto val="1"/>
        <c:lblAlgn val="ctr"/>
        <c:lblOffset val="100"/>
        <c:noMultiLvlLbl val="0"/>
      </c:catAx>
      <c:valAx>
        <c:axId val="15219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PP3-PIC</a:t>
            </a:r>
            <a:r>
              <a:rPr lang="en-CA" baseline="0"/>
              <a:t> PICO PP</a:t>
            </a:r>
            <a:r>
              <a:rPr lang="en-CA"/>
              <a:t>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'PP TPC Kang.'!$M$10:$M$1209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</c:numCache>
            </c:numRef>
          </c:cat>
          <c:val>
            <c:numRef>
              <c:f>'PP TPC Kang.'!$AS$10:$AS$1209</c:f>
              <c:numCache>
                <c:formatCode>General</c:formatCode>
                <c:ptCount val="1200"/>
                <c:pt idx="0">
                  <c:v>0.182</c:v>
                </c:pt>
                <c:pt idx="1">
                  <c:v>0.183</c:v>
                </c:pt>
                <c:pt idx="2">
                  <c:v>0.185</c:v>
                </c:pt>
                <c:pt idx="3">
                  <c:v>0.186</c:v>
                </c:pt>
                <c:pt idx="4">
                  <c:v>0.187</c:v>
                </c:pt>
                <c:pt idx="5">
                  <c:v>0.188</c:v>
                </c:pt>
                <c:pt idx="6">
                  <c:v>0.189</c:v>
                </c:pt>
                <c:pt idx="7">
                  <c:v>0.19</c:v>
                </c:pt>
                <c:pt idx="8">
                  <c:v>0.191</c:v>
                </c:pt>
                <c:pt idx="9">
                  <c:v>0.192</c:v>
                </c:pt>
                <c:pt idx="10">
                  <c:v>0.193</c:v>
                </c:pt>
                <c:pt idx="11">
                  <c:v>0.19400000000000001</c:v>
                </c:pt>
                <c:pt idx="12">
                  <c:v>0.19500000000000001</c:v>
                </c:pt>
                <c:pt idx="13">
                  <c:v>0.19600000000000001</c:v>
                </c:pt>
                <c:pt idx="14">
                  <c:v>0.19700000000000001</c:v>
                </c:pt>
                <c:pt idx="15">
                  <c:v>0.19800000000000001</c:v>
                </c:pt>
                <c:pt idx="16">
                  <c:v>0.2</c:v>
                </c:pt>
                <c:pt idx="17">
                  <c:v>0.20100000000000001</c:v>
                </c:pt>
                <c:pt idx="18">
                  <c:v>0.20200000000000001</c:v>
                </c:pt>
                <c:pt idx="19">
                  <c:v>0.20300000000000001</c:v>
                </c:pt>
                <c:pt idx="20">
                  <c:v>0.20399999999999999</c:v>
                </c:pt>
                <c:pt idx="21">
                  <c:v>0.20499999999999999</c:v>
                </c:pt>
                <c:pt idx="22">
                  <c:v>0.20599999999999999</c:v>
                </c:pt>
                <c:pt idx="23">
                  <c:v>0.20699999999999999</c:v>
                </c:pt>
                <c:pt idx="24">
                  <c:v>0.20799999999999999</c:v>
                </c:pt>
                <c:pt idx="25">
                  <c:v>0.21</c:v>
                </c:pt>
                <c:pt idx="26">
                  <c:v>0.21099999999999999</c:v>
                </c:pt>
                <c:pt idx="27">
                  <c:v>0.21199999999999999</c:v>
                </c:pt>
                <c:pt idx="28">
                  <c:v>0.21299999999999999</c:v>
                </c:pt>
                <c:pt idx="29">
                  <c:v>0.214</c:v>
                </c:pt>
                <c:pt idx="30">
                  <c:v>0.215</c:v>
                </c:pt>
                <c:pt idx="31">
                  <c:v>0.217</c:v>
                </c:pt>
                <c:pt idx="32">
                  <c:v>0.218</c:v>
                </c:pt>
                <c:pt idx="33">
                  <c:v>0.219</c:v>
                </c:pt>
                <c:pt idx="34">
                  <c:v>0.22</c:v>
                </c:pt>
                <c:pt idx="35">
                  <c:v>0.221</c:v>
                </c:pt>
                <c:pt idx="36">
                  <c:v>0.222</c:v>
                </c:pt>
                <c:pt idx="37">
                  <c:v>0.224</c:v>
                </c:pt>
                <c:pt idx="38">
                  <c:v>0.22500000000000001</c:v>
                </c:pt>
                <c:pt idx="39">
                  <c:v>0.22600000000000001</c:v>
                </c:pt>
                <c:pt idx="40">
                  <c:v>0.22700000000000001</c:v>
                </c:pt>
                <c:pt idx="41">
                  <c:v>0.22800000000000001</c:v>
                </c:pt>
                <c:pt idx="42">
                  <c:v>0.23</c:v>
                </c:pt>
                <c:pt idx="43">
                  <c:v>0.23100000000000001</c:v>
                </c:pt>
                <c:pt idx="44">
                  <c:v>0.23200000000000001</c:v>
                </c:pt>
                <c:pt idx="45">
                  <c:v>0.23300000000000001</c:v>
                </c:pt>
                <c:pt idx="46">
                  <c:v>0.23400000000000001</c:v>
                </c:pt>
                <c:pt idx="47">
                  <c:v>0.23599999999999999</c:v>
                </c:pt>
                <c:pt idx="48">
                  <c:v>0.23699999999999999</c:v>
                </c:pt>
                <c:pt idx="49">
                  <c:v>0.23799999999999999</c:v>
                </c:pt>
                <c:pt idx="50">
                  <c:v>0.23899999999999999</c:v>
                </c:pt>
                <c:pt idx="51">
                  <c:v>0.24099999999999999</c:v>
                </c:pt>
                <c:pt idx="52">
                  <c:v>0.24199999999999999</c:v>
                </c:pt>
                <c:pt idx="53">
                  <c:v>0.24299999999999999</c:v>
                </c:pt>
                <c:pt idx="54">
                  <c:v>0.24399999999999999</c:v>
                </c:pt>
                <c:pt idx="55">
                  <c:v>0.246</c:v>
                </c:pt>
                <c:pt idx="56">
                  <c:v>0.247</c:v>
                </c:pt>
                <c:pt idx="57">
                  <c:v>0.248</c:v>
                </c:pt>
                <c:pt idx="58">
                  <c:v>0.25</c:v>
                </c:pt>
                <c:pt idx="59">
                  <c:v>0.251</c:v>
                </c:pt>
                <c:pt idx="60">
                  <c:v>0.252</c:v>
                </c:pt>
                <c:pt idx="61">
                  <c:v>0.253</c:v>
                </c:pt>
                <c:pt idx="62">
                  <c:v>0.255</c:v>
                </c:pt>
                <c:pt idx="63">
                  <c:v>0.25600000000000001</c:v>
                </c:pt>
                <c:pt idx="64">
                  <c:v>0.25700000000000001</c:v>
                </c:pt>
                <c:pt idx="65">
                  <c:v>0.25900000000000001</c:v>
                </c:pt>
                <c:pt idx="66">
                  <c:v>0.26</c:v>
                </c:pt>
                <c:pt idx="67">
                  <c:v>0.26100000000000001</c:v>
                </c:pt>
                <c:pt idx="68">
                  <c:v>0.26300000000000001</c:v>
                </c:pt>
                <c:pt idx="69">
                  <c:v>0.26400000000000001</c:v>
                </c:pt>
                <c:pt idx="70">
                  <c:v>0.26500000000000001</c:v>
                </c:pt>
                <c:pt idx="71">
                  <c:v>0.26600000000000001</c:v>
                </c:pt>
                <c:pt idx="72">
                  <c:v>0.26800000000000002</c:v>
                </c:pt>
                <c:pt idx="73">
                  <c:v>0.26900000000000002</c:v>
                </c:pt>
                <c:pt idx="74">
                  <c:v>0.27</c:v>
                </c:pt>
                <c:pt idx="75">
                  <c:v>0.27200000000000002</c:v>
                </c:pt>
                <c:pt idx="76">
                  <c:v>0.27300000000000002</c:v>
                </c:pt>
                <c:pt idx="77">
                  <c:v>0.27500000000000002</c:v>
                </c:pt>
                <c:pt idx="78">
                  <c:v>0.27600000000000002</c:v>
                </c:pt>
                <c:pt idx="79">
                  <c:v>0.27700000000000002</c:v>
                </c:pt>
                <c:pt idx="80">
                  <c:v>0.27900000000000003</c:v>
                </c:pt>
                <c:pt idx="81">
                  <c:v>0.28000000000000003</c:v>
                </c:pt>
                <c:pt idx="82">
                  <c:v>0.28100000000000003</c:v>
                </c:pt>
                <c:pt idx="83">
                  <c:v>0.28299999999999997</c:v>
                </c:pt>
                <c:pt idx="84">
                  <c:v>0.28399999999999997</c:v>
                </c:pt>
                <c:pt idx="85">
                  <c:v>0.28599999999999998</c:v>
                </c:pt>
                <c:pt idx="86">
                  <c:v>0.28699999999999998</c:v>
                </c:pt>
                <c:pt idx="87">
                  <c:v>0.28799999999999998</c:v>
                </c:pt>
                <c:pt idx="88">
                  <c:v>0.28999999999999998</c:v>
                </c:pt>
                <c:pt idx="89">
                  <c:v>0.29099999999999998</c:v>
                </c:pt>
                <c:pt idx="90">
                  <c:v>0.29299999999999998</c:v>
                </c:pt>
                <c:pt idx="91">
                  <c:v>0.29399999999999998</c:v>
                </c:pt>
                <c:pt idx="92">
                  <c:v>0.29499999999999998</c:v>
                </c:pt>
                <c:pt idx="93">
                  <c:v>0.29699999999999999</c:v>
                </c:pt>
                <c:pt idx="94">
                  <c:v>0.29799999999999999</c:v>
                </c:pt>
                <c:pt idx="95">
                  <c:v>0.3</c:v>
                </c:pt>
                <c:pt idx="96">
                  <c:v>0.30099999999999999</c:v>
                </c:pt>
                <c:pt idx="97">
                  <c:v>0.30299999999999999</c:v>
                </c:pt>
                <c:pt idx="98">
                  <c:v>0.30399999999999999</c:v>
                </c:pt>
                <c:pt idx="99">
                  <c:v>0.30499999999999999</c:v>
                </c:pt>
                <c:pt idx="100">
                  <c:v>0.307</c:v>
                </c:pt>
                <c:pt idx="101">
                  <c:v>0.308</c:v>
                </c:pt>
                <c:pt idx="102">
                  <c:v>0.31</c:v>
                </c:pt>
                <c:pt idx="103">
                  <c:v>0.311</c:v>
                </c:pt>
                <c:pt idx="104">
                  <c:v>0.313</c:v>
                </c:pt>
                <c:pt idx="105">
                  <c:v>0.314</c:v>
                </c:pt>
                <c:pt idx="106">
                  <c:v>0.316</c:v>
                </c:pt>
                <c:pt idx="107">
                  <c:v>0.317</c:v>
                </c:pt>
                <c:pt idx="108">
                  <c:v>0.31900000000000001</c:v>
                </c:pt>
                <c:pt idx="109">
                  <c:v>0.32</c:v>
                </c:pt>
                <c:pt idx="110">
                  <c:v>0.32200000000000001</c:v>
                </c:pt>
                <c:pt idx="111">
                  <c:v>0.32300000000000001</c:v>
                </c:pt>
                <c:pt idx="112">
                  <c:v>0.32500000000000001</c:v>
                </c:pt>
                <c:pt idx="113">
                  <c:v>0.32600000000000001</c:v>
                </c:pt>
                <c:pt idx="114">
                  <c:v>0.32800000000000001</c:v>
                </c:pt>
                <c:pt idx="115">
                  <c:v>0.32900000000000001</c:v>
                </c:pt>
                <c:pt idx="116">
                  <c:v>0.33100000000000002</c:v>
                </c:pt>
                <c:pt idx="117">
                  <c:v>0.33200000000000002</c:v>
                </c:pt>
                <c:pt idx="118">
                  <c:v>0.33400000000000002</c:v>
                </c:pt>
                <c:pt idx="119">
                  <c:v>0.33500000000000002</c:v>
                </c:pt>
                <c:pt idx="120">
                  <c:v>0.33700000000000002</c:v>
                </c:pt>
                <c:pt idx="121">
                  <c:v>0.33800000000000002</c:v>
                </c:pt>
                <c:pt idx="122">
                  <c:v>0.34</c:v>
                </c:pt>
                <c:pt idx="123">
                  <c:v>0.34100000000000003</c:v>
                </c:pt>
                <c:pt idx="124">
                  <c:v>0.34300000000000003</c:v>
                </c:pt>
                <c:pt idx="125">
                  <c:v>0.34399999999999997</c:v>
                </c:pt>
                <c:pt idx="126">
                  <c:v>0.34599999999999997</c:v>
                </c:pt>
                <c:pt idx="127">
                  <c:v>0.34699999999999998</c:v>
                </c:pt>
                <c:pt idx="128">
                  <c:v>0.34899999999999998</c:v>
                </c:pt>
                <c:pt idx="129">
                  <c:v>0.35099999999999998</c:v>
                </c:pt>
                <c:pt idx="130">
                  <c:v>0.35199999999999998</c:v>
                </c:pt>
                <c:pt idx="131">
                  <c:v>0.35399999999999998</c:v>
                </c:pt>
                <c:pt idx="132">
                  <c:v>0.35499999999999998</c:v>
                </c:pt>
                <c:pt idx="133">
                  <c:v>0.35699999999999998</c:v>
                </c:pt>
                <c:pt idx="134">
                  <c:v>0.35799999999999998</c:v>
                </c:pt>
                <c:pt idx="135">
                  <c:v>0.36</c:v>
                </c:pt>
                <c:pt idx="136">
                  <c:v>0.36199999999999999</c:v>
                </c:pt>
                <c:pt idx="137">
                  <c:v>0.36299999999999999</c:v>
                </c:pt>
                <c:pt idx="138">
                  <c:v>0.36499999999999999</c:v>
                </c:pt>
                <c:pt idx="139">
                  <c:v>0.36599999999999999</c:v>
                </c:pt>
                <c:pt idx="140">
                  <c:v>0.36799999999999999</c:v>
                </c:pt>
                <c:pt idx="141">
                  <c:v>0.36899999999999999</c:v>
                </c:pt>
                <c:pt idx="142">
                  <c:v>0.371</c:v>
                </c:pt>
                <c:pt idx="143">
                  <c:v>0.373</c:v>
                </c:pt>
                <c:pt idx="144">
                  <c:v>0.374</c:v>
                </c:pt>
                <c:pt idx="145">
                  <c:v>0.376</c:v>
                </c:pt>
                <c:pt idx="146">
                  <c:v>0.378</c:v>
                </c:pt>
                <c:pt idx="147">
                  <c:v>0.379</c:v>
                </c:pt>
                <c:pt idx="148">
                  <c:v>0.38100000000000001</c:v>
                </c:pt>
                <c:pt idx="149">
                  <c:v>0.38200000000000001</c:v>
                </c:pt>
                <c:pt idx="150">
                  <c:v>0.38400000000000001</c:v>
                </c:pt>
                <c:pt idx="151">
                  <c:v>0.38600000000000001</c:v>
                </c:pt>
                <c:pt idx="152">
                  <c:v>0.38700000000000001</c:v>
                </c:pt>
                <c:pt idx="153">
                  <c:v>0.38900000000000001</c:v>
                </c:pt>
                <c:pt idx="154">
                  <c:v>0.39100000000000001</c:v>
                </c:pt>
                <c:pt idx="155">
                  <c:v>0.39200000000000002</c:v>
                </c:pt>
                <c:pt idx="156">
                  <c:v>0.39400000000000002</c:v>
                </c:pt>
                <c:pt idx="157">
                  <c:v>0.39600000000000002</c:v>
                </c:pt>
                <c:pt idx="158">
                  <c:v>0.39700000000000002</c:v>
                </c:pt>
                <c:pt idx="159">
                  <c:v>0.39900000000000002</c:v>
                </c:pt>
                <c:pt idx="160">
                  <c:v>0.40100000000000002</c:v>
                </c:pt>
                <c:pt idx="161">
                  <c:v>0.40200000000000002</c:v>
                </c:pt>
                <c:pt idx="162">
                  <c:v>0.40400000000000003</c:v>
                </c:pt>
                <c:pt idx="163">
                  <c:v>0.40600000000000003</c:v>
                </c:pt>
                <c:pt idx="164">
                  <c:v>0.40699999999999997</c:v>
                </c:pt>
                <c:pt idx="165">
                  <c:v>0.40899999999999997</c:v>
                </c:pt>
                <c:pt idx="166">
                  <c:v>0.41099999999999998</c:v>
                </c:pt>
                <c:pt idx="167">
                  <c:v>0.41199999999999998</c:v>
                </c:pt>
                <c:pt idx="168">
                  <c:v>0.41399999999999998</c:v>
                </c:pt>
                <c:pt idx="169">
                  <c:v>0.41599999999999998</c:v>
                </c:pt>
                <c:pt idx="170">
                  <c:v>0.41699999999999998</c:v>
                </c:pt>
                <c:pt idx="171">
                  <c:v>0.41899999999999998</c:v>
                </c:pt>
                <c:pt idx="172">
                  <c:v>0.42099999999999999</c:v>
                </c:pt>
                <c:pt idx="173">
                  <c:v>0.42199999999999999</c:v>
                </c:pt>
                <c:pt idx="174">
                  <c:v>0.42399999999999999</c:v>
                </c:pt>
                <c:pt idx="175">
                  <c:v>0.42599999999999999</c:v>
                </c:pt>
                <c:pt idx="176">
                  <c:v>0.42799999999999999</c:v>
                </c:pt>
                <c:pt idx="177">
                  <c:v>0.42899999999999999</c:v>
                </c:pt>
                <c:pt idx="178">
                  <c:v>0.43099999999999999</c:v>
                </c:pt>
                <c:pt idx="179">
                  <c:v>0.433</c:v>
                </c:pt>
                <c:pt idx="180">
                  <c:v>0.434</c:v>
                </c:pt>
                <c:pt idx="181">
                  <c:v>0.436</c:v>
                </c:pt>
                <c:pt idx="182">
                  <c:v>0.438</c:v>
                </c:pt>
                <c:pt idx="183">
                  <c:v>0.44</c:v>
                </c:pt>
                <c:pt idx="184">
                  <c:v>0.441</c:v>
                </c:pt>
                <c:pt idx="185">
                  <c:v>0.443</c:v>
                </c:pt>
                <c:pt idx="186">
                  <c:v>0.44500000000000001</c:v>
                </c:pt>
                <c:pt idx="187">
                  <c:v>0.44700000000000001</c:v>
                </c:pt>
                <c:pt idx="188">
                  <c:v>0.44800000000000001</c:v>
                </c:pt>
                <c:pt idx="189">
                  <c:v>0.45</c:v>
                </c:pt>
                <c:pt idx="190">
                  <c:v>0.45200000000000001</c:v>
                </c:pt>
                <c:pt idx="191">
                  <c:v>0.45400000000000001</c:v>
                </c:pt>
                <c:pt idx="192">
                  <c:v>0.45500000000000002</c:v>
                </c:pt>
                <c:pt idx="193">
                  <c:v>0.45700000000000002</c:v>
                </c:pt>
                <c:pt idx="194">
                  <c:v>0.45900000000000002</c:v>
                </c:pt>
                <c:pt idx="195">
                  <c:v>0.46100000000000002</c:v>
                </c:pt>
                <c:pt idx="196">
                  <c:v>0.46200000000000002</c:v>
                </c:pt>
                <c:pt idx="197">
                  <c:v>0.46400000000000002</c:v>
                </c:pt>
                <c:pt idx="198">
                  <c:v>0.46600000000000003</c:v>
                </c:pt>
                <c:pt idx="199">
                  <c:v>0.46800000000000003</c:v>
                </c:pt>
                <c:pt idx="200">
                  <c:v>0.46899999999999997</c:v>
                </c:pt>
                <c:pt idx="201">
                  <c:v>0.47099999999999997</c:v>
                </c:pt>
                <c:pt idx="202">
                  <c:v>0.47299999999999998</c:v>
                </c:pt>
                <c:pt idx="203">
                  <c:v>0.47499999999999998</c:v>
                </c:pt>
                <c:pt idx="204">
                  <c:v>0.47699999999999998</c:v>
                </c:pt>
                <c:pt idx="205">
                  <c:v>0.47799999999999998</c:v>
                </c:pt>
                <c:pt idx="206">
                  <c:v>0.48</c:v>
                </c:pt>
                <c:pt idx="207">
                  <c:v>0.48199999999999998</c:v>
                </c:pt>
                <c:pt idx="208">
                  <c:v>0.48399999999999999</c:v>
                </c:pt>
                <c:pt idx="209">
                  <c:v>0.48599999999999999</c:v>
                </c:pt>
                <c:pt idx="210">
                  <c:v>0.48699999999999999</c:v>
                </c:pt>
                <c:pt idx="211">
                  <c:v>0.48899999999999999</c:v>
                </c:pt>
                <c:pt idx="212">
                  <c:v>0.49099999999999999</c:v>
                </c:pt>
                <c:pt idx="213">
                  <c:v>0.49299999999999999</c:v>
                </c:pt>
                <c:pt idx="214">
                  <c:v>0.495</c:v>
                </c:pt>
                <c:pt idx="215">
                  <c:v>0.496</c:v>
                </c:pt>
                <c:pt idx="216">
                  <c:v>0.498</c:v>
                </c:pt>
                <c:pt idx="217">
                  <c:v>0.5</c:v>
                </c:pt>
                <c:pt idx="218">
                  <c:v>0.502</c:v>
                </c:pt>
                <c:pt idx="219">
                  <c:v>0.504</c:v>
                </c:pt>
                <c:pt idx="220">
                  <c:v>0.505</c:v>
                </c:pt>
                <c:pt idx="221">
                  <c:v>0.50700000000000001</c:v>
                </c:pt>
                <c:pt idx="222">
                  <c:v>0.50900000000000001</c:v>
                </c:pt>
                <c:pt idx="223">
                  <c:v>0.51100000000000001</c:v>
                </c:pt>
                <c:pt idx="224">
                  <c:v>0.51300000000000001</c:v>
                </c:pt>
                <c:pt idx="225">
                  <c:v>0.51400000000000001</c:v>
                </c:pt>
                <c:pt idx="226">
                  <c:v>0.51600000000000001</c:v>
                </c:pt>
                <c:pt idx="227">
                  <c:v>0.51800000000000002</c:v>
                </c:pt>
                <c:pt idx="228">
                  <c:v>0.52</c:v>
                </c:pt>
                <c:pt idx="229">
                  <c:v>0.52200000000000002</c:v>
                </c:pt>
                <c:pt idx="230">
                  <c:v>0.52400000000000002</c:v>
                </c:pt>
                <c:pt idx="231">
                  <c:v>0.52500000000000002</c:v>
                </c:pt>
                <c:pt idx="232">
                  <c:v>0.52700000000000002</c:v>
                </c:pt>
                <c:pt idx="233">
                  <c:v>0.52900000000000003</c:v>
                </c:pt>
                <c:pt idx="234">
                  <c:v>0.53100000000000003</c:v>
                </c:pt>
                <c:pt idx="235">
                  <c:v>0.53300000000000003</c:v>
                </c:pt>
                <c:pt idx="236">
                  <c:v>0.53500000000000003</c:v>
                </c:pt>
                <c:pt idx="237">
                  <c:v>0.53600000000000003</c:v>
                </c:pt>
                <c:pt idx="238">
                  <c:v>0.53800000000000003</c:v>
                </c:pt>
                <c:pt idx="239">
                  <c:v>0.54</c:v>
                </c:pt>
                <c:pt idx="240">
                  <c:v>0.54200000000000004</c:v>
                </c:pt>
                <c:pt idx="241">
                  <c:v>0.54400000000000004</c:v>
                </c:pt>
                <c:pt idx="242">
                  <c:v>0.54600000000000004</c:v>
                </c:pt>
                <c:pt idx="243">
                  <c:v>0.54800000000000004</c:v>
                </c:pt>
                <c:pt idx="244">
                  <c:v>0.54900000000000004</c:v>
                </c:pt>
                <c:pt idx="245">
                  <c:v>0.55100000000000005</c:v>
                </c:pt>
                <c:pt idx="246">
                  <c:v>0.55300000000000005</c:v>
                </c:pt>
                <c:pt idx="247">
                  <c:v>0.55500000000000005</c:v>
                </c:pt>
                <c:pt idx="248">
                  <c:v>0.55700000000000005</c:v>
                </c:pt>
                <c:pt idx="249">
                  <c:v>0.55900000000000005</c:v>
                </c:pt>
                <c:pt idx="250">
                  <c:v>0.56100000000000005</c:v>
                </c:pt>
                <c:pt idx="251">
                  <c:v>0.56200000000000006</c:v>
                </c:pt>
                <c:pt idx="252">
                  <c:v>0.56399999999999995</c:v>
                </c:pt>
                <c:pt idx="253">
                  <c:v>0.56599999999999995</c:v>
                </c:pt>
                <c:pt idx="254">
                  <c:v>0.56799999999999995</c:v>
                </c:pt>
                <c:pt idx="255">
                  <c:v>0.56999999999999995</c:v>
                </c:pt>
                <c:pt idx="256">
                  <c:v>0.57199999999999995</c:v>
                </c:pt>
                <c:pt idx="257">
                  <c:v>0.57399999999999995</c:v>
                </c:pt>
                <c:pt idx="258">
                  <c:v>0.57499999999999996</c:v>
                </c:pt>
                <c:pt idx="259">
                  <c:v>0.57699999999999996</c:v>
                </c:pt>
                <c:pt idx="260">
                  <c:v>0.57899999999999996</c:v>
                </c:pt>
                <c:pt idx="261">
                  <c:v>0.58099999999999996</c:v>
                </c:pt>
                <c:pt idx="262">
                  <c:v>0.58299999999999996</c:v>
                </c:pt>
                <c:pt idx="263">
                  <c:v>0.58499999999999996</c:v>
                </c:pt>
                <c:pt idx="264">
                  <c:v>0.58699999999999997</c:v>
                </c:pt>
                <c:pt idx="265">
                  <c:v>0.58799999999999997</c:v>
                </c:pt>
                <c:pt idx="266">
                  <c:v>0.59</c:v>
                </c:pt>
                <c:pt idx="267">
                  <c:v>0.59199999999999997</c:v>
                </c:pt>
                <c:pt idx="268">
                  <c:v>0.59399999999999997</c:v>
                </c:pt>
                <c:pt idx="269">
                  <c:v>0.59599999999999997</c:v>
                </c:pt>
                <c:pt idx="270">
                  <c:v>0.59799999999999998</c:v>
                </c:pt>
                <c:pt idx="271">
                  <c:v>0.6</c:v>
                </c:pt>
                <c:pt idx="272">
                  <c:v>0.60099999999999998</c:v>
                </c:pt>
                <c:pt idx="273">
                  <c:v>0.60299999999999998</c:v>
                </c:pt>
                <c:pt idx="274">
                  <c:v>0.60499999999999998</c:v>
                </c:pt>
                <c:pt idx="275">
                  <c:v>0.60699999999999998</c:v>
                </c:pt>
                <c:pt idx="276">
                  <c:v>0.60899999999999999</c:v>
                </c:pt>
                <c:pt idx="277">
                  <c:v>0.61099999999999999</c:v>
                </c:pt>
                <c:pt idx="278">
                  <c:v>0.61299999999999999</c:v>
                </c:pt>
                <c:pt idx="279">
                  <c:v>0.61399999999999999</c:v>
                </c:pt>
                <c:pt idx="280">
                  <c:v>0.61599999999999999</c:v>
                </c:pt>
                <c:pt idx="281">
                  <c:v>0.61799999999999999</c:v>
                </c:pt>
                <c:pt idx="282">
                  <c:v>0.62</c:v>
                </c:pt>
                <c:pt idx="283">
                  <c:v>0.622</c:v>
                </c:pt>
                <c:pt idx="284">
                  <c:v>0.624</c:v>
                </c:pt>
                <c:pt idx="285">
                  <c:v>0.626</c:v>
                </c:pt>
                <c:pt idx="286">
                  <c:v>0.628</c:v>
                </c:pt>
                <c:pt idx="287">
                  <c:v>0.629</c:v>
                </c:pt>
                <c:pt idx="288">
                  <c:v>0.63100000000000001</c:v>
                </c:pt>
                <c:pt idx="289">
                  <c:v>0.63300000000000001</c:v>
                </c:pt>
                <c:pt idx="290">
                  <c:v>0.63500000000000001</c:v>
                </c:pt>
                <c:pt idx="291">
                  <c:v>0.63700000000000001</c:v>
                </c:pt>
                <c:pt idx="292">
                  <c:v>0.63900000000000001</c:v>
                </c:pt>
                <c:pt idx="293">
                  <c:v>0.64100000000000001</c:v>
                </c:pt>
                <c:pt idx="294">
                  <c:v>0.64200000000000002</c:v>
                </c:pt>
                <c:pt idx="295">
                  <c:v>0.64400000000000002</c:v>
                </c:pt>
                <c:pt idx="296">
                  <c:v>0.64600000000000002</c:v>
                </c:pt>
                <c:pt idx="297">
                  <c:v>0.64800000000000002</c:v>
                </c:pt>
                <c:pt idx="298">
                  <c:v>0.65</c:v>
                </c:pt>
                <c:pt idx="299">
                  <c:v>0.65200000000000002</c:v>
                </c:pt>
                <c:pt idx="300">
                  <c:v>0.65400000000000003</c:v>
                </c:pt>
                <c:pt idx="301">
                  <c:v>0.65500000000000003</c:v>
                </c:pt>
                <c:pt idx="302">
                  <c:v>0.65700000000000003</c:v>
                </c:pt>
                <c:pt idx="303">
                  <c:v>0.65900000000000003</c:v>
                </c:pt>
                <c:pt idx="304">
                  <c:v>0.66100000000000003</c:v>
                </c:pt>
                <c:pt idx="305">
                  <c:v>0.66300000000000003</c:v>
                </c:pt>
                <c:pt idx="306">
                  <c:v>0.66500000000000004</c:v>
                </c:pt>
                <c:pt idx="307">
                  <c:v>0.66700000000000004</c:v>
                </c:pt>
                <c:pt idx="308">
                  <c:v>0.66800000000000004</c:v>
                </c:pt>
                <c:pt idx="309">
                  <c:v>0.67</c:v>
                </c:pt>
                <c:pt idx="310">
                  <c:v>0.67200000000000004</c:v>
                </c:pt>
                <c:pt idx="311">
                  <c:v>0.67400000000000004</c:v>
                </c:pt>
                <c:pt idx="312">
                  <c:v>0.67600000000000005</c:v>
                </c:pt>
                <c:pt idx="313">
                  <c:v>0.67800000000000005</c:v>
                </c:pt>
                <c:pt idx="314">
                  <c:v>0.67900000000000005</c:v>
                </c:pt>
                <c:pt idx="315">
                  <c:v>0.68100000000000005</c:v>
                </c:pt>
                <c:pt idx="316">
                  <c:v>0.68300000000000005</c:v>
                </c:pt>
                <c:pt idx="317">
                  <c:v>0.68500000000000005</c:v>
                </c:pt>
                <c:pt idx="318">
                  <c:v>0.68700000000000006</c:v>
                </c:pt>
                <c:pt idx="319">
                  <c:v>0.68899999999999995</c:v>
                </c:pt>
                <c:pt idx="320">
                  <c:v>0.69</c:v>
                </c:pt>
                <c:pt idx="321">
                  <c:v>0.69199999999999995</c:v>
                </c:pt>
                <c:pt idx="322">
                  <c:v>0.69399999999999995</c:v>
                </c:pt>
                <c:pt idx="323">
                  <c:v>0.69599999999999995</c:v>
                </c:pt>
                <c:pt idx="324">
                  <c:v>0.69799999999999995</c:v>
                </c:pt>
                <c:pt idx="325">
                  <c:v>0.7</c:v>
                </c:pt>
                <c:pt idx="326">
                  <c:v>0.70099999999999996</c:v>
                </c:pt>
                <c:pt idx="327">
                  <c:v>0.70299999999999996</c:v>
                </c:pt>
                <c:pt idx="328">
                  <c:v>0.70499999999999996</c:v>
                </c:pt>
                <c:pt idx="329">
                  <c:v>0.70699999999999996</c:v>
                </c:pt>
                <c:pt idx="330">
                  <c:v>0.70899999999999996</c:v>
                </c:pt>
                <c:pt idx="331">
                  <c:v>0.71</c:v>
                </c:pt>
                <c:pt idx="332">
                  <c:v>0.71199999999999997</c:v>
                </c:pt>
                <c:pt idx="333">
                  <c:v>0.71399999999999997</c:v>
                </c:pt>
                <c:pt idx="334">
                  <c:v>0.71599999999999997</c:v>
                </c:pt>
                <c:pt idx="335">
                  <c:v>0.71799999999999997</c:v>
                </c:pt>
                <c:pt idx="336">
                  <c:v>0.71899999999999997</c:v>
                </c:pt>
                <c:pt idx="337">
                  <c:v>0.72099999999999997</c:v>
                </c:pt>
                <c:pt idx="338">
                  <c:v>0.72299999999999998</c:v>
                </c:pt>
                <c:pt idx="339">
                  <c:v>0.72499999999999998</c:v>
                </c:pt>
                <c:pt idx="340">
                  <c:v>0.72699999999999998</c:v>
                </c:pt>
                <c:pt idx="341">
                  <c:v>0.72799999999999998</c:v>
                </c:pt>
                <c:pt idx="342">
                  <c:v>0.73</c:v>
                </c:pt>
                <c:pt idx="343">
                  <c:v>0.73199999999999998</c:v>
                </c:pt>
                <c:pt idx="344">
                  <c:v>0.73399999999999999</c:v>
                </c:pt>
                <c:pt idx="345">
                  <c:v>0.73499999999999999</c:v>
                </c:pt>
                <c:pt idx="346">
                  <c:v>0.73699999999999999</c:v>
                </c:pt>
                <c:pt idx="347">
                  <c:v>0.73899999999999999</c:v>
                </c:pt>
                <c:pt idx="348">
                  <c:v>0.74099999999999999</c:v>
                </c:pt>
                <c:pt idx="349">
                  <c:v>0.74299999999999999</c:v>
                </c:pt>
                <c:pt idx="350">
                  <c:v>0.74399999999999999</c:v>
                </c:pt>
                <c:pt idx="351">
                  <c:v>0.746</c:v>
                </c:pt>
                <c:pt idx="352">
                  <c:v>0.748</c:v>
                </c:pt>
                <c:pt idx="353">
                  <c:v>0.75</c:v>
                </c:pt>
                <c:pt idx="354">
                  <c:v>0.751</c:v>
                </c:pt>
                <c:pt idx="355">
                  <c:v>0.753</c:v>
                </c:pt>
                <c:pt idx="356">
                  <c:v>0.755</c:v>
                </c:pt>
                <c:pt idx="357">
                  <c:v>0.75700000000000001</c:v>
                </c:pt>
                <c:pt idx="358">
                  <c:v>0.75800000000000001</c:v>
                </c:pt>
                <c:pt idx="359">
                  <c:v>0.76</c:v>
                </c:pt>
                <c:pt idx="360">
                  <c:v>0.76200000000000001</c:v>
                </c:pt>
                <c:pt idx="361">
                  <c:v>0.76300000000000001</c:v>
                </c:pt>
                <c:pt idx="362">
                  <c:v>0.76500000000000001</c:v>
                </c:pt>
                <c:pt idx="363">
                  <c:v>0.76700000000000002</c:v>
                </c:pt>
                <c:pt idx="364">
                  <c:v>0.76900000000000002</c:v>
                </c:pt>
                <c:pt idx="365">
                  <c:v>0.77</c:v>
                </c:pt>
                <c:pt idx="366">
                  <c:v>0.77200000000000002</c:v>
                </c:pt>
                <c:pt idx="367">
                  <c:v>0.77400000000000002</c:v>
                </c:pt>
                <c:pt idx="368">
                  <c:v>0.77500000000000002</c:v>
                </c:pt>
                <c:pt idx="369">
                  <c:v>0.77700000000000002</c:v>
                </c:pt>
                <c:pt idx="370">
                  <c:v>0.77900000000000003</c:v>
                </c:pt>
                <c:pt idx="371">
                  <c:v>0.78</c:v>
                </c:pt>
                <c:pt idx="372">
                  <c:v>0.78200000000000003</c:v>
                </c:pt>
                <c:pt idx="373">
                  <c:v>0.78400000000000003</c:v>
                </c:pt>
                <c:pt idx="374">
                  <c:v>0.78600000000000003</c:v>
                </c:pt>
                <c:pt idx="375">
                  <c:v>0.78700000000000003</c:v>
                </c:pt>
                <c:pt idx="376">
                  <c:v>0.78900000000000003</c:v>
                </c:pt>
                <c:pt idx="377">
                  <c:v>0.79100000000000004</c:v>
                </c:pt>
                <c:pt idx="378">
                  <c:v>0.79200000000000004</c:v>
                </c:pt>
                <c:pt idx="379">
                  <c:v>0.79400000000000004</c:v>
                </c:pt>
                <c:pt idx="380">
                  <c:v>0.79600000000000004</c:v>
                </c:pt>
                <c:pt idx="381">
                  <c:v>0.79700000000000004</c:v>
                </c:pt>
                <c:pt idx="382">
                  <c:v>0.79900000000000004</c:v>
                </c:pt>
                <c:pt idx="383">
                  <c:v>0.8</c:v>
                </c:pt>
                <c:pt idx="384">
                  <c:v>0.80200000000000005</c:v>
                </c:pt>
                <c:pt idx="385">
                  <c:v>0.80400000000000005</c:v>
                </c:pt>
                <c:pt idx="386">
                  <c:v>0.80500000000000005</c:v>
                </c:pt>
                <c:pt idx="387">
                  <c:v>0.80700000000000005</c:v>
                </c:pt>
                <c:pt idx="388">
                  <c:v>0.80900000000000005</c:v>
                </c:pt>
                <c:pt idx="389">
                  <c:v>0.81</c:v>
                </c:pt>
                <c:pt idx="390">
                  <c:v>0.81200000000000006</c:v>
                </c:pt>
                <c:pt idx="391">
                  <c:v>0.81299999999999994</c:v>
                </c:pt>
                <c:pt idx="392">
                  <c:v>0.81499999999999995</c:v>
                </c:pt>
                <c:pt idx="393">
                  <c:v>0.81699999999999995</c:v>
                </c:pt>
                <c:pt idx="394">
                  <c:v>0.81799999999999995</c:v>
                </c:pt>
                <c:pt idx="395">
                  <c:v>0.82</c:v>
                </c:pt>
                <c:pt idx="396">
                  <c:v>0.82099999999999995</c:v>
                </c:pt>
                <c:pt idx="397">
                  <c:v>0.82299999999999995</c:v>
                </c:pt>
                <c:pt idx="398">
                  <c:v>0.82499999999999996</c:v>
                </c:pt>
                <c:pt idx="399">
                  <c:v>0.82599999999999996</c:v>
                </c:pt>
                <c:pt idx="400">
                  <c:v>0.82799999999999996</c:v>
                </c:pt>
                <c:pt idx="401">
                  <c:v>0.82899999999999996</c:v>
                </c:pt>
                <c:pt idx="402">
                  <c:v>0.83099999999999996</c:v>
                </c:pt>
                <c:pt idx="403">
                  <c:v>0.83199999999999996</c:v>
                </c:pt>
                <c:pt idx="404">
                  <c:v>0.83399999999999996</c:v>
                </c:pt>
                <c:pt idx="405">
                  <c:v>0.83599999999999997</c:v>
                </c:pt>
                <c:pt idx="406">
                  <c:v>0.83699999999999997</c:v>
                </c:pt>
                <c:pt idx="407">
                  <c:v>0.83899999999999997</c:v>
                </c:pt>
                <c:pt idx="408">
                  <c:v>0.84</c:v>
                </c:pt>
                <c:pt idx="409">
                  <c:v>0.84199999999999997</c:v>
                </c:pt>
                <c:pt idx="410">
                  <c:v>0.84299999999999997</c:v>
                </c:pt>
                <c:pt idx="411">
                  <c:v>0.84499999999999997</c:v>
                </c:pt>
                <c:pt idx="412">
                  <c:v>0.84599999999999997</c:v>
                </c:pt>
                <c:pt idx="413">
                  <c:v>0.84799999999999998</c:v>
                </c:pt>
                <c:pt idx="414">
                  <c:v>0.84899999999999998</c:v>
                </c:pt>
                <c:pt idx="415">
                  <c:v>0.85099999999999998</c:v>
                </c:pt>
                <c:pt idx="416">
                  <c:v>0.85199999999999998</c:v>
                </c:pt>
                <c:pt idx="417">
                  <c:v>0.85399999999999998</c:v>
                </c:pt>
                <c:pt idx="418">
                  <c:v>0.85499999999999998</c:v>
                </c:pt>
                <c:pt idx="419">
                  <c:v>0.85699999999999998</c:v>
                </c:pt>
                <c:pt idx="420">
                  <c:v>0.85799999999999998</c:v>
                </c:pt>
                <c:pt idx="421">
                  <c:v>0.85899999999999999</c:v>
                </c:pt>
                <c:pt idx="422">
                  <c:v>0.86099999999999999</c:v>
                </c:pt>
                <c:pt idx="423">
                  <c:v>0.86199999999999999</c:v>
                </c:pt>
                <c:pt idx="424">
                  <c:v>0.86399999999999999</c:v>
                </c:pt>
                <c:pt idx="425">
                  <c:v>0.86499999999999999</c:v>
                </c:pt>
                <c:pt idx="426">
                  <c:v>0.86699999999999999</c:v>
                </c:pt>
                <c:pt idx="427">
                  <c:v>0.86799999999999999</c:v>
                </c:pt>
                <c:pt idx="428">
                  <c:v>0.87</c:v>
                </c:pt>
                <c:pt idx="429">
                  <c:v>0.871</c:v>
                </c:pt>
                <c:pt idx="430">
                  <c:v>0.872</c:v>
                </c:pt>
                <c:pt idx="431">
                  <c:v>0.874</c:v>
                </c:pt>
                <c:pt idx="432">
                  <c:v>0.875</c:v>
                </c:pt>
                <c:pt idx="433">
                  <c:v>0.877</c:v>
                </c:pt>
                <c:pt idx="434">
                  <c:v>0.878</c:v>
                </c:pt>
                <c:pt idx="435">
                  <c:v>0.879</c:v>
                </c:pt>
                <c:pt idx="436">
                  <c:v>0.88100000000000001</c:v>
                </c:pt>
                <c:pt idx="437">
                  <c:v>0.88200000000000001</c:v>
                </c:pt>
                <c:pt idx="438">
                  <c:v>0.88300000000000001</c:v>
                </c:pt>
                <c:pt idx="439">
                  <c:v>0.88500000000000001</c:v>
                </c:pt>
                <c:pt idx="440">
                  <c:v>0.88600000000000001</c:v>
                </c:pt>
                <c:pt idx="441">
                  <c:v>0.88700000000000001</c:v>
                </c:pt>
                <c:pt idx="442">
                  <c:v>0.88900000000000001</c:v>
                </c:pt>
                <c:pt idx="443">
                  <c:v>0.89</c:v>
                </c:pt>
                <c:pt idx="444">
                  <c:v>0.89100000000000001</c:v>
                </c:pt>
                <c:pt idx="445">
                  <c:v>0.89300000000000002</c:v>
                </c:pt>
                <c:pt idx="446">
                  <c:v>0.89400000000000002</c:v>
                </c:pt>
                <c:pt idx="447">
                  <c:v>0.89500000000000002</c:v>
                </c:pt>
                <c:pt idx="448">
                  <c:v>0.89700000000000002</c:v>
                </c:pt>
                <c:pt idx="449">
                  <c:v>0.89800000000000002</c:v>
                </c:pt>
                <c:pt idx="450">
                  <c:v>0.89900000000000002</c:v>
                </c:pt>
                <c:pt idx="451">
                  <c:v>0.9</c:v>
                </c:pt>
                <c:pt idx="452">
                  <c:v>0.90200000000000002</c:v>
                </c:pt>
                <c:pt idx="453">
                  <c:v>0.90300000000000002</c:v>
                </c:pt>
                <c:pt idx="454">
                  <c:v>0.90400000000000003</c:v>
                </c:pt>
                <c:pt idx="455">
                  <c:v>0.90500000000000003</c:v>
                </c:pt>
                <c:pt idx="456">
                  <c:v>0.90700000000000003</c:v>
                </c:pt>
                <c:pt idx="457">
                  <c:v>0.90800000000000003</c:v>
                </c:pt>
                <c:pt idx="458">
                  <c:v>0.90900000000000003</c:v>
                </c:pt>
                <c:pt idx="459">
                  <c:v>0.91</c:v>
                </c:pt>
                <c:pt idx="460">
                  <c:v>0.91200000000000003</c:v>
                </c:pt>
                <c:pt idx="461">
                  <c:v>0.91300000000000003</c:v>
                </c:pt>
                <c:pt idx="462">
                  <c:v>0.91400000000000003</c:v>
                </c:pt>
                <c:pt idx="463">
                  <c:v>0.91500000000000004</c:v>
                </c:pt>
                <c:pt idx="464">
                  <c:v>0.91600000000000004</c:v>
                </c:pt>
                <c:pt idx="465">
                  <c:v>0.91700000000000004</c:v>
                </c:pt>
                <c:pt idx="466">
                  <c:v>0.91900000000000004</c:v>
                </c:pt>
                <c:pt idx="467">
                  <c:v>0.92</c:v>
                </c:pt>
                <c:pt idx="468">
                  <c:v>0.92100000000000004</c:v>
                </c:pt>
                <c:pt idx="469">
                  <c:v>0.92200000000000004</c:v>
                </c:pt>
                <c:pt idx="470">
                  <c:v>0.92300000000000004</c:v>
                </c:pt>
                <c:pt idx="471">
                  <c:v>0.92400000000000004</c:v>
                </c:pt>
                <c:pt idx="472">
                  <c:v>0.92500000000000004</c:v>
                </c:pt>
                <c:pt idx="473">
                  <c:v>0.92700000000000005</c:v>
                </c:pt>
                <c:pt idx="474">
                  <c:v>0.92800000000000005</c:v>
                </c:pt>
                <c:pt idx="475">
                  <c:v>0.92900000000000005</c:v>
                </c:pt>
                <c:pt idx="476">
                  <c:v>0.93</c:v>
                </c:pt>
                <c:pt idx="477">
                  <c:v>0.93100000000000005</c:v>
                </c:pt>
                <c:pt idx="478">
                  <c:v>0.93200000000000005</c:v>
                </c:pt>
                <c:pt idx="479">
                  <c:v>0.93300000000000005</c:v>
                </c:pt>
                <c:pt idx="480">
                  <c:v>0.93400000000000005</c:v>
                </c:pt>
                <c:pt idx="481">
                  <c:v>0.93500000000000005</c:v>
                </c:pt>
                <c:pt idx="482">
                  <c:v>0.93600000000000005</c:v>
                </c:pt>
                <c:pt idx="483">
                  <c:v>0.93700000000000006</c:v>
                </c:pt>
                <c:pt idx="484">
                  <c:v>0.93799999999999994</c:v>
                </c:pt>
                <c:pt idx="485">
                  <c:v>0.93899999999999995</c:v>
                </c:pt>
                <c:pt idx="486">
                  <c:v>0.94</c:v>
                </c:pt>
                <c:pt idx="487">
                  <c:v>0.94099999999999995</c:v>
                </c:pt>
                <c:pt idx="488">
                  <c:v>0.94199999999999995</c:v>
                </c:pt>
                <c:pt idx="489">
                  <c:v>0.94299999999999995</c:v>
                </c:pt>
                <c:pt idx="490">
                  <c:v>0.94399999999999995</c:v>
                </c:pt>
                <c:pt idx="491">
                  <c:v>0.94499999999999995</c:v>
                </c:pt>
                <c:pt idx="492">
                  <c:v>0.94599999999999995</c:v>
                </c:pt>
                <c:pt idx="493">
                  <c:v>0.94699999999999995</c:v>
                </c:pt>
                <c:pt idx="494">
                  <c:v>0.94799999999999995</c:v>
                </c:pt>
                <c:pt idx="495">
                  <c:v>0.94899999999999995</c:v>
                </c:pt>
                <c:pt idx="496">
                  <c:v>0.95</c:v>
                </c:pt>
                <c:pt idx="497">
                  <c:v>0.95099999999999996</c:v>
                </c:pt>
                <c:pt idx="498">
                  <c:v>0.95199999999999996</c:v>
                </c:pt>
                <c:pt idx="499">
                  <c:v>0.95299999999999996</c:v>
                </c:pt>
                <c:pt idx="500">
                  <c:v>0.95399999999999996</c:v>
                </c:pt>
                <c:pt idx="501">
                  <c:v>0.95499999999999996</c:v>
                </c:pt>
                <c:pt idx="502">
                  <c:v>0.95599999999999996</c:v>
                </c:pt>
                <c:pt idx="503">
                  <c:v>0.95699999999999996</c:v>
                </c:pt>
                <c:pt idx="504">
                  <c:v>0.95699999999999996</c:v>
                </c:pt>
                <c:pt idx="505">
                  <c:v>0.95799999999999996</c:v>
                </c:pt>
                <c:pt idx="506">
                  <c:v>0.95899999999999996</c:v>
                </c:pt>
                <c:pt idx="507">
                  <c:v>0.96</c:v>
                </c:pt>
                <c:pt idx="508">
                  <c:v>0.96099999999999997</c:v>
                </c:pt>
                <c:pt idx="509">
                  <c:v>0.96199999999999997</c:v>
                </c:pt>
                <c:pt idx="510">
                  <c:v>0.96199999999999997</c:v>
                </c:pt>
                <c:pt idx="511">
                  <c:v>0.96299999999999997</c:v>
                </c:pt>
                <c:pt idx="512">
                  <c:v>0.96399999999999997</c:v>
                </c:pt>
                <c:pt idx="513">
                  <c:v>0.96499999999999997</c:v>
                </c:pt>
                <c:pt idx="514">
                  <c:v>0.96599999999999997</c:v>
                </c:pt>
                <c:pt idx="515">
                  <c:v>0.96599999999999997</c:v>
                </c:pt>
                <c:pt idx="516">
                  <c:v>0.96699999999999997</c:v>
                </c:pt>
                <c:pt idx="517">
                  <c:v>0.96799999999999997</c:v>
                </c:pt>
                <c:pt idx="518">
                  <c:v>0.96899999999999997</c:v>
                </c:pt>
                <c:pt idx="519">
                  <c:v>0.96899999999999997</c:v>
                </c:pt>
                <c:pt idx="520">
                  <c:v>0.97</c:v>
                </c:pt>
                <c:pt idx="521">
                  <c:v>0.97099999999999997</c:v>
                </c:pt>
                <c:pt idx="522">
                  <c:v>0.97199999999999998</c:v>
                </c:pt>
                <c:pt idx="523">
                  <c:v>0.97199999999999998</c:v>
                </c:pt>
                <c:pt idx="524">
                  <c:v>0.97299999999999998</c:v>
                </c:pt>
                <c:pt idx="525">
                  <c:v>0.97399999999999998</c:v>
                </c:pt>
                <c:pt idx="526">
                  <c:v>0.97399999999999998</c:v>
                </c:pt>
                <c:pt idx="527">
                  <c:v>0.97499999999999998</c:v>
                </c:pt>
                <c:pt idx="528">
                  <c:v>0.97599999999999998</c:v>
                </c:pt>
                <c:pt idx="529">
                  <c:v>0.97599999999999998</c:v>
                </c:pt>
                <c:pt idx="530">
                  <c:v>0.97699999999999998</c:v>
                </c:pt>
                <c:pt idx="531">
                  <c:v>0.97799999999999998</c:v>
                </c:pt>
                <c:pt idx="532">
                  <c:v>0.97799999999999998</c:v>
                </c:pt>
                <c:pt idx="533">
                  <c:v>0.97899999999999998</c:v>
                </c:pt>
                <c:pt idx="534">
                  <c:v>0.98</c:v>
                </c:pt>
                <c:pt idx="535">
                  <c:v>0.98</c:v>
                </c:pt>
                <c:pt idx="536">
                  <c:v>0.98099999999999998</c:v>
                </c:pt>
                <c:pt idx="537">
                  <c:v>0.98099999999999998</c:v>
                </c:pt>
                <c:pt idx="538">
                  <c:v>0.98199999999999998</c:v>
                </c:pt>
                <c:pt idx="539">
                  <c:v>0.98299999999999998</c:v>
                </c:pt>
                <c:pt idx="540">
                  <c:v>0.98299999999999998</c:v>
                </c:pt>
                <c:pt idx="541">
                  <c:v>0.98399999999999999</c:v>
                </c:pt>
                <c:pt idx="542">
                  <c:v>0.98399999999999999</c:v>
                </c:pt>
                <c:pt idx="543">
                  <c:v>0.98499999999999999</c:v>
                </c:pt>
                <c:pt idx="544">
                  <c:v>0.98499999999999999</c:v>
                </c:pt>
                <c:pt idx="545">
                  <c:v>0.98599999999999999</c:v>
                </c:pt>
                <c:pt idx="546">
                  <c:v>0.98599999999999999</c:v>
                </c:pt>
                <c:pt idx="547">
                  <c:v>0.98699999999999999</c:v>
                </c:pt>
                <c:pt idx="548">
                  <c:v>0.98699999999999999</c:v>
                </c:pt>
                <c:pt idx="549">
                  <c:v>0.98799999999999999</c:v>
                </c:pt>
                <c:pt idx="550">
                  <c:v>0.98799999999999999</c:v>
                </c:pt>
                <c:pt idx="551">
                  <c:v>0.98899999999999999</c:v>
                </c:pt>
                <c:pt idx="552">
                  <c:v>0.98899999999999999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0.99099999999999999</c:v>
                </c:pt>
                <c:pt idx="557">
                  <c:v>0.99099999999999999</c:v>
                </c:pt>
                <c:pt idx="558">
                  <c:v>0.99199999999999999</c:v>
                </c:pt>
                <c:pt idx="559">
                  <c:v>0.99199999999999999</c:v>
                </c:pt>
                <c:pt idx="560">
                  <c:v>0.99199999999999999</c:v>
                </c:pt>
                <c:pt idx="561">
                  <c:v>0.99299999999999999</c:v>
                </c:pt>
                <c:pt idx="562">
                  <c:v>0.99299999999999999</c:v>
                </c:pt>
                <c:pt idx="563">
                  <c:v>0.99399999999999999</c:v>
                </c:pt>
                <c:pt idx="564">
                  <c:v>0.99399999999999999</c:v>
                </c:pt>
                <c:pt idx="565">
                  <c:v>0.99399999999999999</c:v>
                </c:pt>
                <c:pt idx="566">
                  <c:v>0.995</c:v>
                </c:pt>
                <c:pt idx="567">
                  <c:v>0.995</c:v>
                </c:pt>
                <c:pt idx="568">
                  <c:v>0.995</c:v>
                </c:pt>
                <c:pt idx="569">
                  <c:v>0.995</c:v>
                </c:pt>
                <c:pt idx="570">
                  <c:v>0.996</c:v>
                </c:pt>
                <c:pt idx="571">
                  <c:v>0.996</c:v>
                </c:pt>
                <c:pt idx="572">
                  <c:v>0.996</c:v>
                </c:pt>
                <c:pt idx="573">
                  <c:v>0.997</c:v>
                </c:pt>
                <c:pt idx="574">
                  <c:v>0.997</c:v>
                </c:pt>
                <c:pt idx="575">
                  <c:v>0.997</c:v>
                </c:pt>
                <c:pt idx="576">
                  <c:v>0.997</c:v>
                </c:pt>
                <c:pt idx="577">
                  <c:v>0.998</c:v>
                </c:pt>
                <c:pt idx="578">
                  <c:v>0.998</c:v>
                </c:pt>
                <c:pt idx="579">
                  <c:v>0.998</c:v>
                </c:pt>
                <c:pt idx="580">
                  <c:v>0.998</c:v>
                </c:pt>
                <c:pt idx="581">
                  <c:v>0.998</c:v>
                </c:pt>
                <c:pt idx="582">
                  <c:v>0.998</c:v>
                </c:pt>
                <c:pt idx="583">
                  <c:v>0.999</c:v>
                </c:pt>
                <c:pt idx="584">
                  <c:v>0.999</c:v>
                </c:pt>
                <c:pt idx="585">
                  <c:v>0.999</c:v>
                </c:pt>
                <c:pt idx="586">
                  <c:v>0.999</c:v>
                </c:pt>
                <c:pt idx="587">
                  <c:v>0.999</c:v>
                </c:pt>
                <c:pt idx="588">
                  <c:v>0.999</c:v>
                </c:pt>
                <c:pt idx="589">
                  <c:v>0.999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0.999</c:v>
                </c:pt>
                <c:pt idx="609">
                  <c:v>0.999</c:v>
                </c:pt>
                <c:pt idx="610">
                  <c:v>0.999</c:v>
                </c:pt>
                <c:pt idx="611">
                  <c:v>0.999</c:v>
                </c:pt>
                <c:pt idx="612">
                  <c:v>0.999</c:v>
                </c:pt>
                <c:pt idx="613">
                  <c:v>0.999</c:v>
                </c:pt>
                <c:pt idx="614">
                  <c:v>0.998</c:v>
                </c:pt>
                <c:pt idx="615">
                  <c:v>0.998</c:v>
                </c:pt>
                <c:pt idx="616">
                  <c:v>0.998</c:v>
                </c:pt>
                <c:pt idx="617">
                  <c:v>0.998</c:v>
                </c:pt>
                <c:pt idx="618">
                  <c:v>0.997</c:v>
                </c:pt>
                <c:pt idx="619">
                  <c:v>0.997</c:v>
                </c:pt>
                <c:pt idx="620">
                  <c:v>0.997</c:v>
                </c:pt>
                <c:pt idx="621">
                  <c:v>0.996</c:v>
                </c:pt>
                <c:pt idx="622">
                  <c:v>0.996</c:v>
                </c:pt>
                <c:pt idx="623">
                  <c:v>0.996</c:v>
                </c:pt>
                <c:pt idx="624">
                  <c:v>0.995</c:v>
                </c:pt>
                <c:pt idx="625">
                  <c:v>0.995</c:v>
                </c:pt>
                <c:pt idx="626">
                  <c:v>0.99399999999999999</c:v>
                </c:pt>
                <c:pt idx="627">
                  <c:v>0.99399999999999999</c:v>
                </c:pt>
                <c:pt idx="628">
                  <c:v>0.99299999999999999</c:v>
                </c:pt>
                <c:pt idx="629">
                  <c:v>0.99299999999999999</c:v>
                </c:pt>
                <c:pt idx="630">
                  <c:v>0.99299999999999999</c:v>
                </c:pt>
                <c:pt idx="631">
                  <c:v>0.99199999999999999</c:v>
                </c:pt>
                <c:pt idx="632">
                  <c:v>0.99199999999999999</c:v>
                </c:pt>
                <c:pt idx="633">
                  <c:v>0.99099999999999999</c:v>
                </c:pt>
                <c:pt idx="634">
                  <c:v>0.99</c:v>
                </c:pt>
                <c:pt idx="635">
                  <c:v>0.99</c:v>
                </c:pt>
                <c:pt idx="636">
                  <c:v>0.98899999999999999</c:v>
                </c:pt>
                <c:pt idx="637">
                  <c:v>0.98899999999999999</c:v>
                </c:pt>
                <c:pt idx="638">
                  <c:v>0.98799999999999999</c:v>
                </c:pt>
                <c:pt idx="639">
                  <c:v>0.98699999999999999</c:v>
                </c:pt>
                <c:pt idx="640">
                  <c:v>0.98699999999999999</c:v>
                </c:pt>
                <c:pt idx="641">
                  <c:v>0.98599999999999999</c:v>
                </c:pt>
                <c:pt idx="642">
                  <c:v>0.98499999999999999</c:v>
                </c:pt>
                <c:pt idx="643">
                  <c:v>0.98499999999999999</c:v>
                </c:pt>
                <c:pt idx="644">
                  <c:v>0.98399999999999999</c:v>
                </c:pt>
                <c:pt idx="645">
                  <c:v>0.98299999999999998</c:v>
                </c:pt>
                <c:pt idx="646">
                  <c:v>0.98299999999999998</c:v>
                </c:pt>
                <c:pt idx="647">
                  <c:v>0.98199999999999998</c:v>
                </c:pt>
                <c:pt idx="648">
                  <c:v>0.98099999999999998</c:v>
                </c:pt>
                <c:pt idx="649">
                  <c:v>0.98</c:v>
                </c:pt>
                <c:pt idx="650">
                  <c:v>0.97899999999999998</c:v>
                </c:pt>
                <c:pt idx="651">
                  <c:v>0.97899999999999998</c:v>
                </c:pt>
                <c:pt idx="652">
                  <c:v>0.97799999999999998</c:v>
                </c:pt>
                <c:pt idx="653">
                  <c:v>0.97699999999999998</c:v>
                </c:pt>
                <c:pt idx="654">
                  <c:v>0.97599999999999998</c:v>
                </c:pt>
                <c:pt idx="655">
                  <c:v>0.97499999999999998</c:v>
                </c:pt>
                <c:pt idx="656">
                  <c:v>0.97399999999999998</c:v>
                </c:pt>
                <c:pt idx="657">
                  <c:v>0.97299999999999998</c:v>
                </c:pt>
                <c:pt idx="658">
                  <c:v>0.97199999999999998</c:v>
                </c:pt>
                <c:pt idx="659">
                  <c:v>0.97099999999999997</c:v>
                </c:pt>
                <c:pt idx="660">
                  <c:v>0.97</c:v>
                </c:pt>
                <c:pt idx="661">
                  <c:v>0.97</c:v>
                </c:pt>
                <c:pt idx="662">
                  <c:v>0.96899999999999997</c:v>
                </c:pt>
                <c:pt idx="663">
                  <c:v>0.96799999999999997</c:v>
                </c:pt>
                <c:pt idx="664">
                  <c:v>0.96599999999999997</c:v>
                </c:pt>
                <c:pt idx="665">
                  <c:v>0.96499999999999997</c:v>
                </c:pt>
                <c:pt idx="666">
                  <c:v>0.96399999999999997</c:v>
                </c:pt>
                <c:pt idx="667">
                  <c:v>0.96299999999999997</c:v>
                </c:pt>
                <c:pt idx="668">
                  <c:v>0.96199999999999997</c:v>
                </c:pt>
                <c:pt idx="669">
                  <c:v>0.96099999999999997</c:v>
                </c:pt>
                <c:pt idx="670">
                  <c:v>0.96</c:v>
                </c:pt>
                <c:pt idx="671">
                  <c:v>0.95899999999999996</c:v>
                </c:pt>
                <c:pt idx="672">
                  <c:v>0.95799999999999996</c:v>
                </c:pt>
                <c:pt idx="673">
                  <c:v>0.95699999999999996</c:v>
                </c:pt>
                <c:pt idx="674">
                  <c:v>0.95499999999999996</c:v>
                </c:pt>
                <c:pt idx="675">
                  <c:v>0.95399999999999996</c:v>
                </c:pt>
                <c:pt idx="676">
                  <c:v>0.95299999999999996</c:v>
                </c:pt>
                <c:pt idx="677">
                  <c:v>0.95199999999999996</c:v>
                </c:pt>
                <c:pt idx="678">
                  <c:v>0.95099999999999996</c:v>
                </c:pt>
                <c:pt idx="679">
                  <c:v>0.94899999999999995</c:v>
                </c:pt>
                <c:pt idx="680">
                  <c:v>0.94799999999999995</c:v>
                </c:pt>
                <c:pt idx="681">
                  <c:v>0.94699999999999995</c:v>
                </c:pt>
                <c:pt idx="682">
                  <c:v>0.94599999999999995</c:v>
                </c:pt>
                <c:pt idx="683">
                  <c:v>0.94399999999999995</c:v>
                </c:pt>
                <c:pt idx="684">
                  <c:v>0.94299999999999995</c:v>
                </c:pt>
                <c:pt idx="685">
                  <c:v>0.94199999999999995</c:v>
                </c:pt>
                <c:pt idx="686">
                  <c:v>0.94</c:v>
                </c:pt>
                <c:pt idx="687">
                  <c:v>0.93899999999999995</c:v>
                </c:pt>
                <c:pt idx="688">
                  <c:v>0.93799999999999994</c:v>
                </c:pt>
                <c:pt idx="689">
                  <c:v>0.93600000000000005</c:v>
                </c:pt>
                <c:pt idx="690">
                  <c:v>0.93500000000000005</c:v>
                </c:pt>
                <c:pt idx="691">
                  <c:v>0.93300000000000005</c:v>
                </c:pt>
                <c:pt idx="692">
                  <c:v>0.93200000000000005</c:v>
                </c:pt>
                <c:pt idx="693">
                  <c:v>0.93100000000000005</c:v>
                </c:pt>
                <c:pt idx="694">
                  <c:v>0.92900000000000005</c:v>
                </c:pt>
                <c:pt idx="695">
                  <c:v>0.92800000000000005</c:v>
                </c:pt>
                <c:pt idx="696">
                  <c:v>0.92600000000000005</c:v>
                </c:pt>
                <c:pt idx="697">
                  <c:v>0.92500000000000004</c:v>
                </c:pt>
                <c:pt idx="698">
                  <c:v>0.92300000000000004</c:v>
                </c:pt>
                <c:pt idx="699">
                  <c:v>0.92200000000000004</c:v>
                </c:pt>
                <c:pt idx="700">
                  <c:v>0.92</c:v>
                </c:pt>
                <c:pt idx="701">
                  <c:v>0.91900000000000004</c:v>
                </c:pt>
                <c:pt idx="702">
                  <c:v>0.91700000000000004</c:v>
                </c:pt>
                <c:pt idx="703">
                  <c:v>0.91600000000000004</c:v>
                </c:pt>
                <c:pt idx="704">
                  <c:v>0.91400000000000003</c:v>
                </c:pt>
                <c:pt idx="705">
                  <c:v>0.91200000000000003</c:v>
                </c:pt>
                <c:pt idx="706">
                  <c:v>0.91100000000000003</c:v>
                </c:pt>
                <c:pt idx="707">
                  <c:v>0.90900000000000003</c:v>
                </c:pt>
                <c:pt idx="708">
                  <c:v>0.90700000000000003</c:v>
                </c:pt>
                <c:pt idx="709">
                  <c:v>0.90600000000000003</c:v>
                </c:pt>
                <c:pt idx="710">
                  <c:v>0.90400000000000003</c:v>
                </c:pt>
                <c:pt idx="711">
                  <c:v>0.90300000000000002</c:v>
                </c:pt>
                <c:pt idx="712">
                  <c:v>0.90100000000000002</c:v>
                </c:pt>
                <c:pt idx="713">
                  <c:v>0.89900000000000002</c:v>
                </c:pt>
                <c:pt idx="714">
                  <c:v>0.89700000000000002</c:v>
                </c:pt>
                <c:pt idx="715">
                  <c:v>0.89600000000000002</c:v>
                </c:pt>
                <c:pt idx="716">
                  <c:v>0.89400000000000002</c:v>
                </c:pt>
                <c:pt idx="717">
                  <c:v>0.89200000000000002</c:v>
                </c:pt>
                <c:pt idx="718">
                  <c:v>0.89100000000000001</c:v>
                </c:pt>
                <c:pt idx="719">
                  <c:v>0.88900000000000001</c:v>
                </c:pt>
                <c:pt idx="720">
                  <c:v>0.88700000000000001</c:v>
                </c:pt>
                <c:pt idx="721">
                  <c:v>0.88500000000000001</c:v>
                </c:pt>
                <c:pt idx="722">
                  <c:v>0.88400000000000001</c:v>
                </c:pt>
                <c:pt idx="723">
                  <c:v>0.88200000000000001</c:v>
                </c:pt>
                <c:pt idx="724">
                  <c:v>0.88</c:v>
                </c:pt>
                <c:pt idx="725">
                  <c:v>0.878</c:v>
                </c:pt>
                <c:pt idx="726">
                  <c:v>0.876</c:v>
                </c:pt>
                <c:pt idx="727">
                  <c:v>0.874</c:v>
                </c:pt>
                <c:pt idx="728">
                  <c:v>0.873</c:v>
                </c:pt>
                <c:pt idx="729">
                  <c:v>0.871</c:v>
                </c:pt>
                <c:pt idx="730">
                  <c:v>0.86899999999999999</c:v>
                </c:pt>
                <c:pt idx="731">
                  <c:v>0.86699999999999999</c:v>
                </c:pt>
                <c:pt idx="732">
                  <c:v>0.86499999999999999</c:v>
                </c:pt>
                <c:pt idx="733">
                  <c:v>0.86299999999999999</c:v>
                </c:pt>
                <c:pt idx="734">
                  <c:v>0.86099999999999999</c:v>
                </c:pt>
                <c:pt idx="735">
                  <c:v>0.85899999999999999</c:v>
                </c:pt>
                <c:pt idx="736">
                  <c:v>0.85699999999999998</c:v>
                </c:pt>
                <c:pt idx="737">
                  <c:v>0.85499999999999998</c:v>
                </c:pt>
                <c:pt idx="738">
                  <c:v>0.85299999999999998</c:v>
                </c:pt>
                <c:pt idx="739">
                  <c:v>0.85099999999999998</c:v>
                </c:pt>
                <c:pt idx="740">
                  <c:v>0.85</c:v>
                </c:pt>
                <c:pt idx="741">
                  <c:v>0.84799999999999998</c:v>
                </c:pt>
                <c:pt idx="742">
                  <c:v>0.84599999999999997</c:v>
                </c:pt>
                <c:pt idx="743">
                  <c:v>0.84399999999999997</c:v>
                </c:pt>
                <c:pt idx="744">
                  <c:v>0.84199999999999997</c:v>
                </c:pt>
                <c:pt idx="745">
                  <c:v>0.83899999999999997</c:v>
                </c:pt>
                <c:pt idx="746">
                  <c:v>0.83699999999999997</c:v>
                </c:pt>
                <c:pt idx="747">
                  <c:v>0.83499999999999996</c:v>
                </c:pt>
                <c:pt idx="748">
                  <c:v>0.83299999999999996</c:v>
                </c:pt>
                <c:pt idx="749">
                  <c:v>0.83099999999999996</c:v>
                </c:pt>
                <c:pt idx="750">
                  <c:v>0.82899999999999996</c:v>
                </c:pt>
                <c:pt idx="751">
                  <c:v>0.82699999999999996</c:v>
                </c:pt>
                <c:pt idx="752">
                  <c:v>0.82499999999999996</c:v>
                </c:pt>
                <c:pt idx="753">
                  <c:v>0.82299999999999995</c:v>
                </c:pt>
                <c:pt idx="754">
                  <c:v>0.82099999999999995</c:v>
                </c:pt>
                <c:pt idx="755">
                  <c:v>0.81899999999999995</c:v>
                </c:pt>
                <c:pt idx="756">
                  <c:v>0.81699999999999995</c:v>
                </c:pt>
                <c:pt idx="757">
                  <c:v>0.81499999999999995</c:v>
                </c:pt>
                <c:pt idx="758">
                  <c:v>0.81200000000000006</c:v>
                </c:pt>
                <c:pt idx="759">
                  <c:v>0.81</c:v>
                </c:pt>
                <c:pt idx="760">
                  <c:v>0.80800000000000005</c:v>
                </c:pt>
                <c:pt idx="761">
                  <c:v>0.80600000000000005</c:v>
                </c:pt>
                <c:pt idx="762">
                  <c:v>0.80400000000000005</c:v>
                </c:pt>
                <c:pt idx="763">
                  <c:v>0.80200000000000005</c:v>
                </c:pt>
                <c:pt idx="764">
                  <c:v>0.79900000000000004</c:v>
                </c:pt>
                <c:pt idx="765">
                  <c:v>0.79700000000000004</c:v>
                </c:pt>
                <c:pt idx="766">
                  <c:v>0.79500000000000004</c:v>
                </c:pt>
                <c:pt idx="767">
                  <c:v>0.79300000000000004</c:v>
                </c:pt>
                <c:pt idx="768">
                  <c:v>0.79100000000000004</c:v>
                </c:pt>
                <c:pt idx="769">
                  <c:v>0.78800000000000003</c:v>
                </c:pt>
                <c:pt idx="770">
                  <c:v>0.78600000000000003</c:v>
                </c:pt>
                <c:pt idx="771">
                  <c:v>0.78400000000000003</c:v>
                </c:pt>
                <c:pt idx="772">
                  <c:v>0.78200000000000003</c:v>
                </c:pt>
                <c:pt idx="773">
                  <c:v>0.78</c:v>
                </c:pt>
                <c:pt idx="774">
                  <c:v>0.77700000000000002</c:v>
                </c:pt>
                <c:pt idx="775">
                  <c:v>0.77500000000000002</c:v>
                </c:pt>
                <c:pt idx="776">
                  <c:v>0.77300000000000002</c:v>
                </c:pt>
                <c:pt idx="777">
                  <c:v>0.77100000000000002</c:v>
                </c:pt>
                <c:pt idx="778">
                  <c:v>0.76800000000000002</c:v>
                </c:pt>
                <c:pt idx="779">
                  <c:v>0.76600000000000001</c:v>
                </c:pt>
                <c:pt idx="780">
                  <c:v>0.76400000000000001</c:v>
                </c:pt>
                <c:pt idx="781">
                  <c:v>0.76100000000000001</c:v>
                </c:pt>
                <c:pt idx="782">
                  <c:v>0.75900000000000001</c:v>
                </c:pt>
                <c:pt idx="783">
                  <c:v>0.75700000000000001</c:v>
                </c:pt>
                <c:pt idx="784">
                  <c:v>0.754</c:v>
                </c:pt>
                <c:pt idx="785">
                  <c:v>0.752</c:v>
                </c:pt>
                <c:pt idx="786">
                  <c:v>0.75</c:v>
                </c:pt>
                <c:pt idx="787">
                  <c:v>0.748</c:v>
                </c:pt>
                <c:pt idx="788">
                  <c:v>0.745</c:v>
                </c:pt>
                <c:pt idx="789">
                  <c:v>0.74299999999999999</c:v>
                </c:pt>
                <c:pt idx="790">
                  <c:v>0.74099999999999999</c:v>
                </c:pt>
                <c:pt idx="791">
                  <c:v>0.73799999999999999</c:v>
                </c:pt>
                <c:pt idx="792">
                  <c:v>0.73599999999999999</c:v>
                </c:pt>
                <c:pt idx="793">
                  <c:v>0.73299999999999998</c:v>
                </c:pt>
                <c:pt idx="794">
                  <c:v>0.73099999999999998</c:v>
                </c:pt>
                <c:pt idx="795">
                  <c:v>0.72899999999999998</c:v>
                </c:pt>
                <c:pt idx="796">
                  <c:v>0.72599999999999998</c:v>
                </c:pt>
                <c:pt idx="797">
                  <c:v>0.72399999999999998</c:v>
                </c:pt>
                <c:pt idx="798">
                  <c:v>0.72199999999999998</c:v>
                </c:pt>
                <c:pt idx="799">
                  <c:v>0.71899999999999997</c:v>
                </c:pt>
                <c:pt idx="800">
                  <c:v>0.71699999999999997</c:v>
                </c:pt>
                <c:pt idx="801">
                  <c:v>0.71399999999999997</c:v>
                </c:pt>
                <c:pt idx="802">
                  <c:v>0.71199999999999997</c:v>
                </c:pt>
                <c:pt idx="803">
                  <c:v>0.71</c:v>
                </c:pt>
                <c:pt idx="804">
                  <c:v>0.70699999999999996</c:v>
                </c:pt>
                <c:pt idx="805">
                  <c:v>0.70499999999999996</c:v>
                </c:pt>
                <c:pt idx="806">
                  <c:v>0.70199999999999996</c:v>
                </c:pt>
                <c:pt idx="807">
                  <c:v>0.7</c:v>
                </c:pt>
                <c:pt idx="808">
                  <c:v>0.69799999999999995</c:v>
                </c:pt>
                <c:pt idx="809">
                  <c:v>0.69499999999999995</c:v>
                </c:pt>
                <c:pt idx="810">
                  <c:v>0.69299999999999995</c:v>
                </c:pt>
                <c:pt idx="811">
                  <c:v>0.69</c:v>
                </c:pt>
                <c:pt idx="812">
                  <c:v>0.68799999999999994</c:v>
                </c:pt>
                <c:pt idx="813">
                  <c:v>0.68600000000000005</c:v>
                </c:pt>
                <c:pt idx="814">
                  <c:v>0.68300000000000005</c:v>
                </c:pt>
                <c:pt idx="815">
                  <c:v>0.68100000000000005</c:v>
                </c:pt>
                <c:pt idx="816">
                  <c:v>0.67800000000000005</c:v>
                </c:pt>
                <c:pt idx="817">
                  <c:v>0.67600000000000005</c:v>
                </c:pt>
                <c:pt idx="818">
                  <c:v>0.67300000000000004</c:v>
                </c:pt>
                <c:pt idx="819">
                  <c:v>0.67100000000000004</c:v>
                </c:pt>
                <c:pt idx="820">
                  <c:v>0.66800000000000004</c:v>
                </c:pt>
                <c:pt idx="821">
                  <c:v>0.66600000000000004</c:v>
                </c:pt>
                <c:pt idx="822">
                  <c:v>0.66400000000000003</c:v>
                </c:pt>
                <c:pt idx="823">
                  <c:v>0.66100000000000003</c:v>
                </c:pt>
                <c:pt idx="824">
                  <c:v>0.65900000000000003</c:v>
                </c:pt>
                <c:pt idx="825">
                  <c:v>0.65600000000000003</c:v>
                </c:pt>
                <c:pt idx="826">
                  <c:v>0.65400000000000003</c:v>
                </c:pt>
                <c:pt idx="827">
                  <c:v>0.65100000000000002</c:v>
                </c:pt>
                <c:pt idx="828">
                  <c:v>0.64900000000000002</c:v>
                </c:pt>
                <c:pt idx="829">
                  <c:v>0.64600000000000002</c:v>
                </c:pt>
                <c:pt idx="830">
                  <c:v>0.64400000000000002</c:v>
                </c:pt>
                <c:pt idx="831">
                  <c:v>0.64100000000000001</c:v>
                </c:pt>
                <c:pt idx="832">
                  <c:v>0.63900000000000001</c:v>
                </c:pt>
                <c:pt idx="833">
                  <c:v>0.63700000000000001</c:v>
                </c:pt>
                <c:pt idx="834">
                  <c:v>0.63400000000000001</c:v>
                </c:pt>
                <c:pt idx="835">
                  <c:v>0.63200000000000001</c:v>
                </c:pt>
                <c:pt idx="836">
                  <c:v>0.629</c:v>
                </c:pt>
                <c:pt idx="837">
                  <c:v>0.627</c:v>
                </c:pt>
                <c:pt idx="838">
                  <c:v>0.624</c:v>
                </c:pt>
                <c:pt idx="839">
                  <c:v>0.622</c:v>
                </c:pt>
                <c:pt idx="840">
                  <c:v>0.61899999999999999</c:v>
                </c:pt>
                <c:pt idx="841">
                  <c:v>0.61699999999999999</c:v>
                </c:pt>
                <c:pt idx="842">
                  <c:v>0.61399999999999999</c:v>
                </c:pt>
                <c:pt idx="843">
                  <c:v>0.61199999999999999</c:v>
                </c:pt>
                <c:pt idx="844">
                  <c:v>0.60899999999999999</c:v>
                </c:pt>
                <c:pt idx="845">
                  <c:v>0.60699999999999998</c:v>
                </c:pt>
                <c:pt idx="846">
                  <c:v>0.60399999999999998</c:v>
                </c:pt>
                <c:pt idx="847">
                  <c:v>0.60199999999999998</c:v>
                </c:pt>
                <c:pt idx="848">
                  <c:v>0.59899999999999998</c:v>
                </c:pt>
                <c:pt idx="849">
                  <c:v>0.59699999999999998</c:v>
                </c:pt>
                <c:pt idx="850">
                  <c:v>0.59399999999999997</c:v>
                </c:pt>
                <c:pt idx="851">
                  <c:v>0.59199999999999997</c:v>
                </c:pt>
                <c:pt idx="852">
                  <c:v>0.59</c:v>
                </c:pt>
                <c:pt idx="853">
                  <c:v>0.58699999999999997</c:v>
                </c:pt>
                <c:pt idx="854">
                  <c:v>0.58499999999999996</c:v>
                </c:pt>
                <c:pt idx="855">
                  <c:v>0.58199999999999996</c:v>
                </c:pt>
                <c:pt idx="856">
                  <c:v>0.57999999999999996</c:v>
                </c:pt>
                <c:pt idx="857">
                  <c:v>0.57699999999999996</c:v>
                </c:pt>
                <c:pt idx="858">
                  <c:v>0.57499999999999996</c:v>
                </c:pt>
                <c:pt idx="859">
                  <c:v>0.57199999999999995</c:v>
                </c:pt>
                <c:pt idx="860">
                  <c:v>0.56999999999999995</c:v>
                </c:pt>
                <c:pt idx="861">
                  <c:v>0.56699999999999995</c:v>
                </c:pt>
                <c:pt idx="862">
                  <c:v>0.56499999999999995</c:v>
                </c:pt>
                <c:pt idx="863">
                  <c:v>0.56200000000000006</c:v>
                </c:pt>
                <c:pt idx="864">
                  <c:v>0.56000000000000005</c:v>
                </c:pt>
                <c:pt idx="865">
                  <c:v>0.55700000000000005</c:v>
                </c:pt>
                <c:pt idx="866">
                  <c:v>0.55500000000000005</c:v>
                </c:pt>
                <c:pt idx="867">
                  <c:v>0.55300000000000005</c:v>
                </c:pt>
                <c:pt idx="868">
                  <c:v>0.55000000000000004</c:v>
                </c:pt>
                <c:pt idx="869">
                  <c:v>0.54800000000000004</c:v>
                </c:pt>
                <c:pt idx="870">
                  <c:v>0.54500000000000004</c:v>
                </c:pt>
                <c:pt idx="871">
                  <c:v>0.54300000000000004</c:v>
                </c:pt>
                <c:pt idx="872">
                  <c:v>0.54</c:v>
                </c:pt>
                <c:pt idx="873">
                  <c:v>0.53800000000000003</c:v>
                </c:pt>
                <c:pt idx="874">
                  <c:v>0.53500000000000003</c:v>
                </c:pt>
                <c:pt idx="875">
                  <c:v>0.53300000000000003</c:v>
                </c:pt>
                <c:pt idx="876">
                  <c:v>0.53100000000000003</c:v>
                </c:pt>
                <c:pt idx="877">
                  <c:v>0.52800000000000002</c:v>
                </c:pt>
                <c:pt idx="878">
                  <c:v>0.52600000000000002</c:v>
                </c:pt>
                <c:pt idx="879">
                  <c:v>0.52300000000000002</c:v>
                </c:pt>
                <c:pt idx="880">
                  <c:v>0.52100000000000002</c:v>
                </c:pt>
                <c:pt idx="881">
                  <c:v>0.51800000000000002</c:v>
                </c:pt>
                <c:pt idx="882">
                  <c:v>0.51600000000000001</c:v>
                </c:pt>
                <c:pt idx="883">
                  <c:v>0.51400000000000001</c:v>
                </c:pt>
                <c:pt idx="884">
                  <c:v>0.51100000000000001</c:v>
                </c:pt>
                <c:pt idx="885">
                  <c:v>0.50900000000000001</c:v>
                </c:pt>
                <c:pt idx="886">
                  <c:v>0.50600000000000001</c:v>
                </c:pt>
                <c:pt idx="887">
                  <c:v>0.504</c:v>
                </c:pt>
                <c:pt idx="888">
                  <c:v>0.501</c:v>
                </c:pt>
                <c:pt idx="889">
                  <c:v>0.499</c:v>
                </c:pt>
                <c:pt idx="890">
                  <c:v>0.497</c:v>
                </c:pt>
                <c:pt idx="891">
                  <c:v>0.49399999999999999</c:v>
                </c:pt>
                <c:pt idx="892">
                  <c:v>0.49199999999999999</c:v>
                </c:pt>
                <c:pt idx="893">
                  <c:v>0.48899999999999999</c:v>
                </c:pt>
                <c:pt idx="894">
                  <c:v>0.48699999999999999</c:v>
                </c:pt>
                <c:pt idx="895">
                  <c:v>0.48499999999999999</c:v>
                </c:pt>
                <c:pt idx="896">
                  <c:v>0.48199999999999998</c:v>
                </c:pt>
                <c:pt idx="897">
                  <c:v>0.48</c:v>
                </c:pt>
                <c:pt idx="898">
                  <c:v>0.47799999999999998</c:v>
                </c:pt>
                <c:pt idx="899">
                  <c:v>0.47499999999999998</c:v>
                </c:pt>
                <c:pt idx="900">
                  <c:v>0.47299999999999998</c:v>
                </c:pt>
                <c:pt idx="901">
                  <c:v>0.47099999999999997</c:v>
                </c:pt>
                <c:pt idx="902">
                  <c:v>0.46800000000000003</c:v>
                </c:pt>
                <c:pt idx="903">
                  <c:v>0.46600000000000003</c:v>
                </c:pt>
                <c:pt idx="904">
                  <c:v>0.46300000000000002</c:v>
                </c:pt>
                <c:pt idx="905">
                  <c:v>0.46100000000000002</c:v>
                </c:pt>
                <c:pt idx="906">
                  <c:v>0.45900000000000002</c:v>
                </c:pt>
                <c:pt idx="907">
                  <c:v>0.45600000000000002</c:v>
                </c:pt>
                <c:pt idx="908">
                  <c:v>0.45400000000000001</c:v>
                </c:pt>
                <c:pt idx="909">
                  <c:v>0.45200000000000001</c:v>
                </c:pt>
                <c:pt idx="910">
                  <c:v>0.44900000000000001</c:v>
                </c:pt>
                <c:pt idx="911">
                  <c:v>0.44700000000000001</c:v>
                </c:pt>
                <c:pt idx="912">
                  <c:v>0.44500000000000001</c:v>
                </c:pt>
                <c:pt idx="913">
                  <c:v>0.443</c:v>
                </c:pt>
                <c:pt idx="914">
                  <c:v>0.44</c:v>
                </c:pt>
                <c:pt idx="915">
                  <c:v>0.438</c:v>
                </c:pt>
                <c:pt idx="916">
                  <c:v>0.436</c:v>
                </c:pt>
                <c:pt idx="917">
                  <c:v>0.433</c:v>
                </c:pt>
                <c:pt idx="918">
                  <c:v>0.43099999999999999</c:v>
                </c:pt>
                <c:pt idx="919">
                  <c:v>0.42899999999999999</c:v>
                </c:pt>
                <c:pt idx="920">
                  <c:v>0.42699999999999999</c:v>
                </c:pt>
                <c:pt idx="921">
                  <c:v>0.42399999999999999</c:v>
                </c:pt>
                <c:pt idx="922">
                  <c:v>0.42199999999999999</c:v>
                </c:pt>
                <c:pt idx="923">
                  <c:v>0.42</c:v>
                </c:pt>
                <c:pt idx="924">
                  <c:v>0.41699999999999998</c:v>
                </c:pt>
                <c:pt idx="925">
                  <c:v>0.41499999999999998</c:v>
                </c:pt>
                <c:pt idx="926">
                  <c:v>0.41299999999999998</c:v>
                </c:pt>
                <c:pt idx="927">
                  <c:v>0.41099999999999998</c:v>
                </c:pt>
                <c:pt idx="928">
                  <c:v>0.40899999999999997</c:v>
                </c:pt>
                <c:pt idx="929">
                  <c:v>0.40600000000000003</c:v>
                </c:pt>
                <c:pt idx="930">
                  <c:v>0.40400000000000003</c:v>
                </c:pt>
                <c:pt idx="931">
                  <c:v>0.40200000000000002</c:v>
                </c:pt>
                <c:pt idx="932">
                  <c:v>0.4</c:v>
                </c:pt>
                <c:pt idx="933">
                  <c:v>0.39700000000000002</c:v>
                </c:pt>
                <c:pt idx="934">
                  <c:v>0.39500000000000002</c:v>
                </c:pt>
                <c:pt idx="935">
                  <c:v>0.39300000000000002</c:v>
                </c:pt>
                <c:pt idx="936">
                  <c:v>0.39100000000000001</c:v>
                </c:pt>
                <c:pt idx="937">
                  <c:v>0.38900000000000001</c:v>
                </c:pt>
                <c:pt idx="938">
                  <c:v>0.38600000000000001</c:v>
                </c:pt>
                <c:pt idx="939">
                  <c:v>0.38400000000000001</c:v>
                </c:pt>
                <c:pt idx="940">
                  <c:v>0.38200000000000001</c:v>
                </c:pt>
                <c:pt idx="941">
                  <c:v>0.38</c:v>
                </c:pt>
                <c:pt idx="942">
                  <c:v>0.378</c:v>
                </c:pt>
                <c:pt idx="943">
                  <c:v>0.376</c:v>
                </c:pt>
                <c:pt idx="944">
                  <c:v>0.374</c:v>
                </c:pt>
                <c:pt idx="945">
                  <c:v>0.371</c:v>
                </c:pt>
                <c:pt idx="946">
                  <c:v>0.36899999999999999</c:v>
                </c:pt>
                <c:pt idx="947">
                  <c:v>0.36699999999999999</c:v>
                </c:pt>
                <c:pt idx="948">
                  <c:v>0.36499999999999999</c:v>
                </c:pt>
                <c:pt idx="949">
                  <c:v>0.36299999999999999</c:v>
                </c:pt>
                <c:pt idx="950">
                  <c:v>0.36099999999999999</c:v>
                </c:pt>
                <c:pt idx="951">
                  <c:v>0.35899999999999999</c:v>
                </c:pt>
                <c:pt idx="952">
                  <c:v>0.35699999999999998</c:v>
                </c:pt>
                <c:pt idx="953">
                  <c:v>0.35499999999999998</c:v>
                </c:pt>
                <c:pt idx="954">
                  <c:v>0.35199999999999998</c:v>
                </c:pt>
                <c:pt idx="955">
                  <c:v>0.35</c:v>
                </c:pt>
                <c:pt idx="956">
                  <c:v>0.34799999999999998</c:v>
                </c:pt>
                <c:pt idx="957">
                  <c:v>0.34599999999999997</c:v>
                </c:pt>
                <c:pt idx="958">
                  <c:v>0.34399999999999997</c:v>
                </c:pt>
                <c:pt idx="959">
                  <c:v>0.34200000000000003</c:v>
                </c:pt>
                <c:pt idx="960">
                  <c:v>0.34</c:v>
                </c:pt>
                <c:pt idx="961">
                  <c:v>0.33800000000000002</c:v>
                </c:pt>
                <c:pt idx="962">
                  <c:v>0.33600000000000002</c:v>
                </c:pt>
                <c:pt idx="963">
                  <c:v>0.33400000000000002</c:v>
                </c:pt>
                <c:pt idx="964">
                  <c:v>0.33200000000000002</c:v>
                </c:pt>
                <c:pt idx="965">
                  <c:v>0.33</c:v>
                </c:pt>
                <c:pt idx="966">
                  <c:v>0.32800000000000001</c:v>
                </c:pt>
                <c:pt idx="967">
                  <c:v>0.32600000000000001</c:v>
                </c:pt>
                <c:pt idx="968">
                  <c:v>0.32400000000000001</c:v>
                </c:pt>
                <c:pt idx="969">
                  <c:v>0.32200000000000001</c:v>
                </c:pt>
                <c:pt idx="970">
                  <c:v>0.32</c:v>
                </c:pt>
                <c:pt idx="971">
                  <c:v>0.318</c:v>
                </c:pt>
                <c:pt idx="972">
                  <c:v>0.316</c:v>
                </c:pt>
                <c:pt idx="973">
                  <c:v>0.314</c:v>
                </c:pt>
                <c:pt idx="974">
                  <c:v>0.312</c:v>
                </c:pt>
                <c:pt idx="975">
                  <c:v>0.31</c:v>
                </c:pt>
                <c:pt idx="976">
                  <c:v>0.308</c:v>
                </c:pt>
                <c:pt idx="977">
                  <c:v>0.30599999999999999</c:v>
                </c:pt>
                <c:pt idx="978">
                  <c:v>0.30499999999999999</c:v>
                </c:pt>
                <c:pt idx="979">
                  <c:v>0.30299999999999999</c:v>
                </c:pt>
                <c:pt idx="980">
                  <c:v>0.30099999999999999</c:v>
                </c:pt>
                <c:pt idx="981">
                  <c:v>0.29899999999999999</c:v>
                </c:pt>
                <c:pt idx="982">
                  <c:v>0.29699999999999999</c:v>
                </c:pt>
                <c:pt idx="983">
                  <c:v>0.29499999999999998</c:v>
                </c:pt>
                <c:pt idx="984">
                  <c:v>0.29299999999999998</c:v>
                </c:pt>
                <c:pt idx="985">
                  <c:v>0.29099999999999998</c:v>
                </c:pt>
                <c:pt idx="986">
                  <c:v>0.28899999999999998</c:v>
                </c:pt>
                <c:pt idx="987">
                  <c:v>0.28799999999999998</c:v>
                </c:pt>
                <c:pt idx="988">
                  <c:v>0.28599999999999998</c:v>
                </c:pt>
                <c:pt idx="989">
                  <c:v>0.28399999999999997</c:v>
                </c:pt>
                <c:pt idx="990">
                  <c:v>0.28199999999999997</c:v>
                </c:pt>
                <c:pt idx="991">
                  <c:v>0.28000000000000003</c:v>
                </c:pt>
                <c:pt idx="992">
                  <c:v>0.27800000000000002</c:v>
                </c:pt>
                <c:pt idx="993">
                  <c:v>0.27700000000000002</c:v>
                </c:pt>
                <c:pt idx="994">
                  <c:v>0.27500000000000002</c:v>
                </c:pt>
                <c:pt idx="995">
                  <c:v>0.27300000000000002</c:v>
                </c:pt>
                <c:pt idx="996">
                  <c:v>0.27100000000000002</c:v>
                </c:pt>
                <c:pt idx="997">
                  <c:v>0.26900000000000002</c:v>
                </c:pt>
                <c:pt idx="998">
                  <c:v>0.26800000000000002</c:v>
                </c:pt>
                <c:pt idx="999">
                  <c:v>0.26600000000000001</c:v>
                </c:pt>
                <c:pt idx="1000">
                  <c:v>0.26400000000000001</c:v>
                </c:pt>
                <c:pt idx="1001">
                  <c:v>0.26200000000000001</c:v>
                </c:pt>
                <c:pt idx="1002">
                  <c:v>0.26100000000000001</c:v>
                </c:pt>
                <c:pt idx="1003">
                  <c:v>0.25900000000000001</c:v>
                </c:pt>
                <c:pt idx="1004">
                  <c:v>0.25700000000000001</c:v>
                </c:pt>
                <c:pt idx="1005">
                  <c:v>0.255</c:v>
                </c:pt>
                <c:pt idx="1006">
                  <c:v>0.254</c:v>
                </c:pt>
                <c:pt idx="1007">
                  <c:v>0.252</c:v>
                </c:pt>
                <c:pt idx="1008">
                  <c:v>0.25</c:v>
                </c:pt>
                <c:pt idx="1009">
                  <c:v>0.249</c:v>
                </c:pt>
                <c:pt idx="1010">
                  <c:v>0.247</c:v>
                </c:pt>
                <c:pt idx="1011">
                  <c:v>0.245</c:v>
                </c:pt>
                <c:pt idx="1012">
                  <c:v>0.24399999999999999</c:v>
                </c:pt>
                <c:pt idx="1013">
                  <c:v>0.24199999999999999</c:v>
                </c:pt>
                <c:pt idx="1014">
                  <c:v>0.24</c:v>
                </c:pt>
                <c:pt idx="1015">
                  <c:v>0.23899999999999999</c:v>
                </c:pt>
                <c:pt idx="1016">
                  <c:v>0.23699999999999999</c:v>
                </c:pt>
                <c:pt idx="1017">
                  <c:v>0.23499999999999999</c:v>
                </c:pt>
                <c:pt idx="1018">
                  <c:v>0.23400000000000001</c:v>
                </c:pt>
                <c:pt idx="1019">
                  <c:v>0.23200000000000001</c:v>
                </c:pt>
                <c:pt idx="1020">
                  <c:v>0.23</c:v>
                </c:pt>
                <c:pt idx="1021">
                  <c:v>0.22900000000000001</c:v>
                </c:pt>
                <c:pt idx="1022">
                  <c:v>0.22700000000000001</c:v>
                </c:pt>
                <c:pt idx="1023">
                  <c:v>0.22600000000000001</c:v>
                </c:pt>
                <c:pt idx="1024">
                  <c:v>0.224</c:v>
                </c:pt>
                <c:pt idx="1025">
                  <c:v>0.222</c:v>
                </c:pt>
                <c:pt idx="1026">
                  <c:v>0.221</c:v>
                </c:pt>
                <c:pt idx="1027">
                  <c:v>0.219</c:v>
                </c:pt>
                <c:pt idx="1028">
                  <c:v>0.218</c:v>
                </c:pt>
                <c:pt idx="1029">
                  <c:v>0.216</c:v>
                </c:pt>
                <c:pt idx="1030">
                  <c:v>0.215</c:v>
                </c:pt>
                <c:pt idx="1031">
                  <c:v>0.21299999999999999</c:v>
                </c:pt>
                <c:pt idx="1032">
                  <c:v>0.21199999999999999</c:v>
                </c:pt>
                <c:pt idx="1033">
                  <c:v>0.21</c:v>
                </c:pt>
                <c:pt idx="1034">
                  <c:v>0.20899999999999999</c:v>
                </c:pt>
                <c:pt idx="1035">
                  <c:v>0.20699999999999999</c:v>
                </c:pt>
                <c:pt idx="1036">
                  <c:v>0.20599999999999999</c:v>
                </c:pt>
                <c:pt idx="1037">
                  <c:v>0.20399999999999999</c:v>
                </c:pt>
                <c:pt idx="1038">
                  <c:v>0.20300000000000001</c:v>
                </c:pt>
                <c:pt idx="1039">
                  <c:v>0.20100000000000001</c:v>
                </c:pt>
                <c:pt idx="1040">
                  <c:v>0.2</c:v>
                </c:pt>
                <c:pt idx="1041">
                  <c:v>0.19800000000000001</c:v>
                </c:pt>
                <c:pt idx="1042">
                  <c:v>0.19700000000000001</c:v>
                </c:pt>
                <c:pt idx="1043">
                  <c:v>0.19500000000000001</c:v>
                </c:pt>
                <c:pt idx="1044">
                  <c:v>0.19400000000000001</c:v>
                </c:pt>
                <c:pt idx="1045">
                  <c:v>0.192</c:v>
                </c:pt>
                <c:pt idx="1046">
                  <c:v>0.191</c:v>
                </c:pt>
                <c:pt idx="1047">
                  <c:v>0.19</c:v>
                </c:pt>
                <c:pt idx="1048">
                  <c:v>0.188</c:v>
                </c:pt>
                <c:pt idx="1049">
                  <c:v>0.187</c:v>
                </c:pt>
                <c:pt idx="1050">
                  <c:v>0.185</c:v>
                </c:pt>
                <c:pt idx="1051">
                  <c:v>0.184</c:v>
                </c:pt>
                <c:pt idx="1052">
                  <c:v>0.183</c:v>
                </c:pt>
                <c:pt idx="1053">
                  <c:v>0.18099999999999999</c:v>
                </c:pt>
                <c:pt idx="1054">
                  <c:v>0.18</c:v>
                </c:pt>
                <c:pt idx="1055">
                  <c:v>0.17899999999999999</c:v>
                </c:pt>
                <c:pt idx="1056">
                  <c:v>0.17699999999999999</c:v>
                </c:pt>
                <c:pt idx="1057">
                  <c:v>0.17599999999999999</c:v>
                </c:pt>
                <c:pt idx="1058">
                  <c:v>0.17499999999999999</c:v>
                </c:pt>
                <c:pt idx="1059">
                  <c:v>0.17299999999999999</c:v>
                </c:pt>
                <c:pt idx="1060">
                  <c:v>0.17199999999999999</c:v>
                </c:pt>
                <c:pt idx="1061">
                  <c:v>0.17100000000000001</c:v>
                </c:pt>
                <c:pt idx="1062">
                  <c:v>0.16900000000000001</c:v>
                </c:pt>
                <c:pt idx="1063">
                  <c:v>0.16800000000000001</c:v>
                </c:pt>
                <c:pt idx="1064">
                  <c:v>0.16700000000000001</c:v>
                </c:pt>
                <c:pt idx="1065">
                  <c:v>0.16500000000000001</c:v>
                </c:pt>
                <c:pt idx="1066">
                  <c:v>0.16400000000000001</c:v>
                </c:pt>
                <c:pt idx="1067">
                  <c:v>0.16300000000000001</c:v>
                </c:pt>
                <c:pt idx="1068">
                  <c:v>0.16200000000000001</c:v>
                </c:pt>
                <c:pt idx="1069">
                  <c:v>0.16</c:v>
                </c:pt>
                <c:pt idx="1070">
                  <c:v>0.159</c:v>
                </c:pt>
                <c:pt idx="1071">
                  <c:v>0.158</c:v>
                </c:pt>
                <c:pt idx="1072">
                  <c:v>0.157</c:v>
                </c:pt>
                <c:pt idx="1073">
                  <c:v>0.155</c:v>
                </c:pt>
                <c:pt idx="1074">
                  <c:v>0.154</c:v>
                </c:pt>
                <c:pt idx="1075">
                  <c:v>0.153</c:v>
                </c:pt>
                <c:pt idx="1076">
                  <c:v>0.152</c:v>
                </c:pt>
                <c:pt idx="1077">
                  <c:v>0.151</c:v>
                </c:pt>
                <c:pt idx="1078">
                  <c:v>0.14899999999999999</c:v>
                </c:pt>
                <c:pt idx="1079">
                  <c:v>0.14799999999999999</c:v>
                </c:pt>
                <c:pt idx="1080">
                  <c:v>0.14699999999999999</c:v>
                </c:pt>
                <c:pt idx="1081">
                  <c:v>0.14599999999999999</c:v>
                </c:pt>
                <c:pt idx="1082">
                  <c:v>0.14499999999999999</c:v>
                </c:pt>
                <c:pt idx="1083">
                  <c:v>0.14399999999999999</c:v>
                </c:pt>
                <c:pt idx="1084">
                  <c:v>0.14199999999999999</c:v>
                </c:pt>
                <c:pt idx="1085">
                  <c:v>0.14099999999999999</c:v>
                </c:pt>
                <c:pt idx="1086">
                  <c:v>0.14000000000000001</c:v>
                </c:pt>
                <c:pt idx="1087">
                  <c:v>0.13900000000000001</c:v>
                </c:pt>
                <c:pt idx="1088">
                  <c:v>0.13800000000000001</c:v>
                </c:pt>
                <c:pt idx="1089">
                  <c:v>0.13700000000000001</c:v>
                </c:pt>
                <c:pt idx="1090">
                  <c:v>0.13600000000000001</c:v>
                </c:pt>
                <c:pt idx="1091">
                  <c:v>0.13500000000000001</c:v>
                </c:pt>
                <c:pt idx="1092">
                  <c:v>0.13300000000000001</c:v>
                </c:pt>
                <c:pt idx="1093">
                  <c:v>0.13200000000000001</c:v>
                </c:pt>
                <c:pt idx="1094">
                  <c:v>0.13100000000000001</c:v>
                </c:pt>
                <c:pt idx="1095">
                  <c:v>0.13</c:v>
                </c:pt>
                <c:pt idx="1096">
                  <c:v>0.129</c:v>
                </c:pt>
                <c:pt idx="1097">
                  <c:v>0.128</c:v>
                </c:pt>
                <c:pt idx="1098">
                  <c:v>0.127</c:v>
                </c:pt>
                <c:pt idx="1099">
                  <c:v>0.126</c:v>
                </c:pt>
                <c:pt idx="1100">
                  <c:v>0.125</c:v>
                </c:pt>
                <c:pt idx="1101">
                  <c:v>0.124</c:v>
                </c:pt>
                <c:pt idx="1102">
                  <c:v>0.123</c:v>
                </c:pt>
                <c:pt idx="1103">
                  <c:v>0.122</c:v>
                </c:pt>
                <c:pt idx="1104">
                  <c:v>0.121</c:v>
                </c:pt>
                <c:pt idx="1105">
                  <c:v>0.12</c:v>
                </c:pt>
                <c:pt idx="1106">
                  <c:v>0.11899999999999999</c:v>
                </c:pt>
                <c:pt idx="1107">
                  <c:v>0.11799999999999999</c:v>
                </c:pt>
                <c:pt idx="1108">
                  <c:v>0.11700000000000001</c:v>
                </c:pt>
                <c:pt idx="1109">
                  <c:v>0.11600000000000001</c:v>
                </c:pt>
                <c:pt idx="1110">
                  <c:v>0.115</c:v>
                </c:pt>
                <c:pt idx="1111">
                  <c:v>0.114</c:v>
                </c:pt>
                <c:pt idx="1112">
                  <c:v>0.113</c:v>
                </c:pt>
                <c:pt idx="1113">
                  <c:v>0.112</c:v>
                </c:pt>
                <c:pt idx="1114">
                  <c:v>0.111</c:v>
                </c:pt>
                <c:pt idx="1115">
                  <c:v>0.11</c:v>
                </c:pt>
                <c:pt idx="1116">
                  <c:v>0.109</c:v>
                </c:pt>
                <c:pt idx="1117">
                  <c:v>0.108</c:v>
                </c:pt>
                <c:pt idx="1118">
                  <c:v>0.107</c:v>
                </c:pt>
                <c:pt idx="1119">
                  <c:v>0.106</c:v>
                </c:pt>
                <c:pt idx="1120">
                  <c:v>0.105</c:v>
                </c:pt>
                <c:pt idx="1121">
                  <c:v>0.104</c:v>
                </c:pt>
                <c:pt idx="1122">
                  <c:v>0.104</c:v>
                </c:pt>
                <c:pt idx="1123">
                  <c:v>0.10299999999999999</c:v>
                </c:pt>
                <c:pt idx="1124">
                  <c:v>0.10199999999999999</c:v>
                </c:pt>
                <c:pt idx="1125">
                  <c:v>0.10100000000000001</c:v>
                </c:pt>
                <c:pt idx="1126">
                  <c:v>0.1</c:v>
                </c:pt>
                <c:pt idx="1127">
                  <c:v>9.9000000000000005E-2</c:v>
                </c:pt>
                <c:pt idx="1128">
                  <c:v>9.8000000000000004E-2</c:v>
                </c:pt>
                <c:pt idx="1129">
                  <c:v>9.7000000000000003E-2</c:v>
                </c:pt>
                <c:pt idx="1130">
                  <c:v>9.7000000000000003E-2</c:v>
                </c:pt>
                <c:pt idx="1131">
                  <c:v>9.6000000000000002E-2</c:v>
                </c:pt>
                <c:pt idx="1132">
                  <c:v>9.5000000000000001E-2</c:v>
                </c:pt>
                <c:pt idx="1133">
                  <c:v>9.4E-2</c:v>
                </c:pt>
                <c:pt idx="1134">
                  <c:v>9.2999999999999999E-2</c:v>
                </c:pt>
                <c:pt idx="1135">
                  <c:v>9.1999999999999998E-2</c:v>
                </c:pt>
                <c:pt idx="1136">
                  <c:v>9.1999999999999998E-2</c:v>
                </c:pt>
                <c:pt idx="1137">
                  <c:v>9.0999999999999998E-2</c:v>
                </c:pt>
                <c:pt idx="1138">
                  <c:v>0.09</c:v>
                </c:pt>
                <c:pt idx="1139">
                  <c:v>8.8999999999999996E-2</c:v>
                </c:pt>
                <c:pt idx="1140">
                  <c:v>8.7999999999999995E-2</c:v>
                </c:pt>
                <c:pt idx="1141">
                  <c:v>8.7999999999999995E-2</c:v>
                </c:pt>
                <c:pt idx="1142">
                  <c:v>8.6999999999999994E-2</c:v>
                </c:pt>
                <c:pt idx="1143">
                  <c:v>8.5999999999999993E-2</c:v>
                </c:pt>
                <c:pt idx="1144">
                  <c:v>8.5000000000000006E-2</c:v>
                </c:pt>
                <c:pt idx="1145">
                  <c:v>8.4000000000000005E-2</c:v>
                </c:pt>
                <c:pt idx="1146">
                  <c:v>8.4000000000000005E-2</c:v>
                </c:pt>
                <c:pt idx="1147">
                  <c:v>8.3000000000000004E-2</c:v>
                </c:pt>
                <c:pt idx="1148">
                  <c:v>8.2000000000000003E-2</c:v>
                </c:pt>
                <c:pt idx="1149">
                  <c:v>8.1000000000000003E-2</c:v>
                </c:pt>
                <c:pt idx="1150">
                  <c:v>8.1000000000000003E-2</c:v>
                </c:pt>
                <c:pt idx="1151">
                  <c:v>0.08</c:v>
                </c:pt>
                <c:pt idx="1152">
                  <c:v>7.9000000000000001E-2</c:v>
                </c:pt>
                <c:pt idx="1153">
                  <c:v>7.8E-2</c:v>
                </c:pt>
                <c:pt idx="1154">
                  <c:v>7.8E-2</c:v>
                </c:pt>
                <c:pt idx="1155">
                  <c:v>7.6999999999999999E-2</c:v>
                </c:pt>
                <c:pt idx="1156">
                  <c:v>7.5999999999999998E-2</c:v>
                </c:pt>
                <c:pt idx="1157">
                  <c:v>7.5999999999999998E-2</c:v>
                </c:pt>
                <c:pt idx="1158">
                  <c:v>7.4999999999999997E-2</c:v>
                </c:pt>
                <c:pt idx="1159">
                  <c:v>7.3999999999999996E-2</c:v>
                </c:pt>
                <c:pt idx="1160">
                  <c:v>7.3999999999999996E-2</c:v>
                </c:pt>
                <c:pt idx="1161">
                  <c:v>7.2999999999999995E-2</c:v>
                </c:pt>
                <c:pt idx="1162">
                  <c:v>7.1999999999999995E-2</c:v>
                </c:pt>
                <c:pt idx="1163">
                  <c:v>7.1999999999999995E-2</c:v>
                </c:pt>
                <c:pt idx="1164">
                  <c:v>7.0999999999999994E-2</c:v>
                </c:pt>
                <c:pt idx="1165">
                  <c:v>7.0000000000000007E-2</c:v>
                </c:pt>
                <c:pt idx="1166">
                  <c:v>7.0000000000000007E-2</c:v>
                </c:pt>
                <c:pt idx="1167">
                  <c:v>6.9000000000000006E-2</c:v>
                </c:pt>
                <c:pt idx="1168">
                  <c:v>6.8000000000000005E-2</c:v>
                </c:pt>
                <c:pt idx="1169">
                  <c:v>6.8000000000000005E-2</c:v>
                </c:pt>
                <c:pt idx="1170">
                  <c:v>6.7000000000000004E-2</c:v>
                </c:pt>
                <c:pt idx="1171">
                  <c:v>6.6000000000000003E-2</c:v>
                </c:pt>
                <c:pt idx="1172">
                  <c:v>6.6000000000000003E-2</c:v>
                </c:pt>
                <c:pt idx="1173">
                  <c:v>6.5000000000000002E-2</c:v>
                </c:pt>
                <c:pt idx="1174">
                  <c:v>6.4000000000000001E-2</c:v>
                </c:pt>
                <c:pt idx="1175">
                  <c:v>6.4000000000000001E-2</c:v>
                </c:pt>
                <c:pt idx="1176">
                  <c:v>6.3E-2</c:v>
                </c:pt>
                <c:pt idx="1177">
                  <c:v>6.3E-2</c:v>
                </c:pt>
                <c:pt idx="1178">
                  <c:v>6.2E-2</c:v>
                </c:pt>
                <c:pt idx="1179">
                  <c:v>6.0999999999999999E-2</c:v>
                </c:pt>
                <c:pt idx="1180">
                  <c:v>6.0999999999999999E-2</c:v>
                </c:pt>
                <c:pt idx="1181">
                  <c:v>0.06</c:v>
                </c:pt>
                <c:pt idx="1182">
                  <c:v>0.06</c:v>
                </c:pt>
                <c:pt idx="1183">
                  <c:v>5.8999999999999997E-2</c:v>
                </c:pt>
                <c:pt idx="1184">
                  <c:v>5.8999999999999997E-2</c:v>
                </c:pt>
                <c:pt idx="1185">
                  <c:v>5.8000000000000003E-2</c:v>
                </c:pt>
                <c:pt idx="1186">
                  <c:v>5.7000000000000002E-2</c:v>
                </c:pt>
                <c:pt idx="1187">
                  <c:v>5.7000000000000002E-2</c:v>
                </c:pt>
                <c:pt idx="1188">
                  <c:v>5.6000000000000001E-2</c:v>
                </c:pt>
                <c:pt idx="1189">
                  <c:v>5.6000000000000001E-2</c:v>
                </c:pt>
                <c:pt idx="1190">
                  <c:v>5.5E-2</c:v>
                </c:pt>
                <c:pt idx="1191">
                  <c:v>5.5E-2</c:v>
                </c:pt>
                <c:pt idx="1192">
                  <c:v>5.3999999999999999E-2</c:v>
                </c:pt>
                <c:pt idx="1193">
                  <c:v>5.3999999999999999E-2</c:v>
                </c:pt>
                <c:pt idx="1194">
                  <c:v>5.2999999999999999E-2</c:v>
                </c:pt>
                <c:pt idx="1195">
                  <c:v>5.2999999999999999E-2</c:v>
                </c:pt>
                <c:pt idx="1196">
                  <c:v>5.1999999999999998E-2</c:v>
                </c:pt>
                <c:pt idx="1197">
                  <c:v>5.1999999999999998E-2</c:v>
                </c:pt>
                <c:pt idx="1198">
                  <c:v>5.0999999999999997E-2</c:v>
                </c:pt>
                <c:pt idx="1199">
                  <c:v>5.0999999999999997E-2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C-4E64-9802-B34E7F180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983135"/>
        <c:axId val="1521980255"/>
      </c:lineChart>
      <c:catAx>
        <c:axId val="152198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0255"/>
        <c:crosses val="autoZero"/>
        <c:auto val="1"/>
        <c:lblAlgn val="ctr"/>
        <c:lblOffset val="100"/>
        <c:noMultiLvlLbl val="0"/>
      </c:catAx>
      <c:valAx>
        <c:axId val="15219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PP1-DIA - Diatoms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'Norberg TPC'!$H$15:$H$1214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0</c:v>
                </c:pt>
                <c:pt idx="2">
                  <c:v>2.5000000000000001E-2</c:v>
                </c:pt>
                <c:pt idx="3">
                  <c:v>0.05</c:v>
                </c:pt>
                <c:pt idx="4">
                  <c:v>7.5000000000000011E-2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0.17499999999999999</c:v>
                </c:pt>
                <c:pt idx="9">
                  <c:v>0.19999999999999998</c:v>
                </c:pt>
                <c:pt idx="10">
                  <c:v>0.22499999999999998</c:v>
                </c:pt>
                <c:pt idx="11">
                  <c:v>0.24999999999999997</c:v>
                </c:pt>
                <c:pt idx="12">
                  <c:v>0.27499999999999997</c:v>
                </c:pt>
                <c:pt idx="13">
                  <c:v>0.3</c:v>
                </c:pt>
                <c:pt idx="14">
                  <c:v>0.32500000000000001</c:v>
                </c:pt>
                <c:pt idx="15">
                  <c:v>0.35000000000000003</c:v>
                </c:pt>
                <c:pt idx="16">
                  <c:v>0.37500000000000006</c:v>
                </c:pt>
                <c:pt idx="17">
                  <c:v>0.40000000000000008</c:v>
                </c:pt>
                <c:pt idx="18">
                  <c:v>0.4250000000000001</c:v>
                </c:pt>
                <c:pt idx="19">
                  <c:v>0.45000000000000012</c:v>
                </c:pt>
                <c:pt idx="20">
                  <c:v>0.47500000000000014</c:v>
                </c:pt>
                <c:pt idx="21">
                  <c:v>0.50000000000000011</c:v>
                </c:pt>
                <c:pt idx="22">
                  <c:v>0.52500000000000013</c:v>
                </c:pt>
                <c:pt idx="23">
                  <c:v>0.55000000000000016</c:v>
                </c:pt>
                <c:pt idx="24">
                  <c:v>0.57500000000000018</c:v>
                </c:pt>
                <c:pt idx="25">
                  <c:v>0.6000000000000002</c:v>
                </c:pt>
                <c:pt idx="26">
                  <c:v>0.62500000000000022</c:v>
                </c:pt>
                <c:pt idx="27">
                  <c:v>0.65000000000000024</c:v>
                </c:pt>
                <c:pt idx="28">
                  <c:v>0.67500000000000027</c:v>
                </c:pt>
                <c:pt idx="29">
                  <c:v>0.70000000000000029</c:v>
                </c:pt>
                <c:pt idx="30">
                  <c:v>0.72500000000000031</c:v>
                </c:pt>
                <c:pt idx="31">
                  <c:v>0.75000000000000033</c:v>
                </c:pt>
                <c:pt idx="32">
                  <c:v>0.77500000000000036</c:v>
                </c:pt>
                <c:pt idx="33">
                  <c:v>0.80000000000000038</c:v>
                </c:pt>
                <c:pt idx="34">
                  <c:v>0.8250000000000004</c:v>
                </c:pt>
                <c:pt idx="35">
                  <c:v>0.85000000000000042</c:v>
                </c:pt>
                <c:pt idx="36">
                  <c:v>0.87500000000000044</c:v>
                </c:pt>
                <c:pt idx="37">
                  <c:v>0.90000000000000047</c:v>
                </c:pt>
                <c:pt idx="38">
                  <c:v>0.92500000000000049</c:v>
                </c:pt>
                <c:pt idx="39">
                  <c:v>0.95000000000000051</c:v>
                </c:pt>
                <c:pt idx="40">
                  <c:v>0.97500000000000053</c:v>
                </c:pt>
                <c:pt idx="41">
                  <c:v>1.0000000000000004</c:v>
                </c:pt>
                <c:pt idx="42">
                  <c:v>1.0250000000000004</c:v>
                </c:pt>
                <c:pt idx="43">
                  <c:v>1.0500000000000003</c:v>
                </c:pt>
                <c:pt idx="44">
                  <c:v>1.0750000000000002</c:v>
                </c:pt>
                <c:pt idx="45">
                  <c:v>1.1000000000000001</c:v>
                </c:pt>
                <c:pt idx="46">
                  <c:v>1.125</c:v>
                </c:pt>
                <c:pt idx="47">
                  <c:v>1.1499999999999999</c:v>
                </c:pt>
                <c:pt idx="48">
                  <c:v>1.1749999999999998</c:v>
                </c:pt>
                <c:pt idx="49">
                  <c:v>1.1999999999999997</c:v>
                </c:pt>
                <c:pt idx="50">
                  <c:v>1.2249999999999996</c:v>
                </c:pt>
                <c:pt idx="51">
                  <c:v>1.2499999999999996</c:v>
                </c:pt>
                <c:pt idx="52">
                  <c:v>1.2749999999999995</c:v>
                </c:pt>
                <c:pt idx="53">
                  <c:v>1.2999999999999994</c:v>
                </c:pt>
                <c:pt idx="54">
                  <c:v>1.3249999999999993</c:v>
                </c:pt>
                <c:pt idx="55">
                  <c:v>1.3499999999999992</c:v>
                </c:pt>
                <c:pt idx="56">
                  <c:v>1.3749999999999991</c:v>
                </c:pt>
                <c:pt idx="57">
                  <c:v>1.399999999999999</c:v>
                </c:pt>
                <c:pt idx="58">
                  <c:v>1.4249999999999989</c:v>
                </c:pt>
                <c:pt idx="59">
                  <c:v>1.4499999999999988</c:v>
                </c:pt>
                <c:pt idx="60">
                  <c:v>1.4749999999999988</c:v>
                </c:pt>
                <c:pt idx="61">
                  <c:v>1.4999999999999987</c:v>
                </c:pt>
                <c:pt idx="62">
                  <c:v>1.5249999999999986</c:v>
                </c:pt>
                <c:pt idx="63">
                  <c:v>1.5499999999999985</c:v>
                </c:pt>
                <c:pt idx="64">
                  <c:v>1.5749999999999984</c:v>
                </c:pt>
                <c:pt idx="65">
                  <c:v>1.5999999999999983</c:v>
                </c:pt>
                <c:pt idx="66">
                  <c:v>1.6249999999999982</c:v>
                </c:pt>
                <c:pt idx="67">
                  <c:v>1.6499999999999981</c:v>
                </c:pt>
                <c:pt idx="68">
                  <c:v>1.674999999999998</c:v>
                </c:pt>
                <c:pt idx="69">
                  <c:v>1.699999999999998</c:v>
                </c:pt>
                <c:pt idx="70">
                  <c:v>1.7249999999999979</c:v>
                </c:pt>
                <c:pt idx="71">
                  <c:v>1.7499999999999978</c:v>
                </c:pt>
                <c:pt idx="72">
                  <c:v>1.7749999999999977</c:v>
                </c:pt>
                <c:pt idx="73">
                  <c:v>1.7999999999999976</c:v>
                </c:pt>
                <c:pt idx="74">
                  <c:v>1.8249999999999975</c:v>
                </c:pt>
                <c:pt idx="75">
                  <c:v>1.8499999999999974</c:v>
                </c:pt>
                <c:pt idx="76">
                  <c:v>1.8749999999999973</c:v>
                </c:pt>
                <c:pt idx="77">
                  <c:v>1.8999999999999972</c:v>
                </c:pt>
                <c:pt idx="78">
                  <c:v>1.9249999999999972</c:v>
                </c:pt>
                <c:pt idx="79">
                  <c:v>1.9499999999999971</c:v>
                </c:pt>
                <c:pt idx="80">
                  <c:v>1.974999999999997</c:v>
                </c:pt>
                <c:pt idx="81">
                  <c:v>1.9999999999999969</c:v>
                </c:pt>
                <c:pt idx="82">
                  <c:v>2.0249999999999968</c:v>
                </c:pt>
                <c:pt idx="83">
                  <c:v>2.0499999999999967</c:v>
                </c:pt>
                <c:pt idx="84">
                  <c:v>2.0749999999999966</c:v>
                </c:pt>
                <c:pt idx="85">
                  <c:v>2.0999999999999965</c:v>
                </c:pt>
                <c:pt idx="86">
                  <c:v>2.1249999999999964</c:v>
                </c:pt>
                <c:pt idx="87">
                  <c:v>2.1499999999999964</c:v>
                </c:pt>
                <c:pt idx="88">
                  <c:v>2.1749999999999963</c:v>
                </c:pt>
                <c:pt idx="89">
                  <c:v>2.1999999999999962</c:v>
                </c:pt>
                <c:pt idx="90">
                  <c:v>2.2249999999999961</c:v>
                </c:pt>
                <c:pt idx="91">
                  <c:v>2.249999999999996</c:v>
                </c:pt>
                <c:pt idx="92">
                  <c:v>2.2749999999999959</c:v>
                </c:pt>
                <c:pt idx="93">
                  <c:v>2.2999999999999958</c:v>
                </c:pt>
                <c:pt idx="94">
                  <c:v>2.3249999999999957</c:v>
                </c:pt>
                <c:pt idx="95">
                  <c:v>2.3499999999999956</c:v>
                </c:pt>
                <c:pt idx="96">
                  <c:v>2.3749999999999956</c:v>
                </c:pt>
                <c:pt idx="97">
                  <c:v>2.3999999999999955</c:v>
                </c:pt>
                <c:pt idx="98">
                  <c:v>2.4249999999999954</c:v>
                </c:pt>
                <c:pt idx="99">
                  <c:v>2.4499999999999953</c:v>
                </c:pt>
                <c:pt idx="100">
                  <c:v>2.4749999999999952</c:v>
                </c:pt>
                <c:pt idx="101">
                  <c:v>2.4999999999999951</c:v>
                </c:pt>
                <c:pt idx="102">
                  <c:v>2.524999999999995</c:v>
                </c:pt>
                <c:pt idx="103">
                  <c:v>2.5499999999999949</c:v>
                </c:pt>
                <c:pt idx="104">
                  <c:v>2.5749999999999948</c:v>
                </c:pt>
                <c:pt idx="105">
                  <c:v>2.5999999999999948</c:v>
                </c:pt>
                <c:pt idx="106">
                  <c:v>2.6249999999999947</c:v>
                </c:pt>
                <c:pt idx="107">
                  <c:v>2.6499999999999946</c:v>
                </c:pt>
                <c:pt idx="108">
                  <c:v>2.6749999999999945</c:v>
                </c:pt>
                <c:pt idx="109">
                  <c:v>2.6999999999999944</c:v>
                </c:pt>
                <c:pt idx="110">
                  <c:v>2.7249999999999943</c:v>
                </c:pt>
                <c:pt idx="111">
                  <c:v>2.7499999999999942</c:v>
                </c:pt>
                <c:pt idx="112">
                  <c:v>2.7749999999999941</c:v>
                </c:pt>
                <c:pt idx="113">
                  <c:v>2.799999999999994</c:v>
                </c:pt>
                <c:pt idx="114">
                  <c:v>2.824999999999994</c:v>
                </c:pt>
                <c:pt idx="115">
                  <c:v>2.8499999999999939</c:v>
                </c:pt>
                <c:pt idx="116">
                  <c:v>2.8749999999999938</c:v>
                </c:pt>
                <c:pt idx="117">
                  <c:v>2.8999999999999937</c:v>
                </c:pt>
                <c:pt idx="118">
                  <c:v>2.9249999999999936</c:v>
                </c:pt>
                <c:pt idx="119">
                  <c:v>2.9499999999999935</c:v>
                </c:pt>
                <c:pt idx="120">
                  <c:v>2.9749999999999934</c:v>
                </c:pt>
                <c:pt idx="121">
                  <c:v>2.9999999999999933</c:v>
                </c:pt>
                <c:pt idx="122">
                  <c:v>3.0249999999999932</c:v>
                </c:pt>
                <c:pt idx="123">
                  <c:v>3.0499999999999932</c:v>
                </c:pt>
                <c:pt idx="124">
                  <c:v>3.0749999999999931</c:v>
                </c:pt>
                <c:pt idx="125">
                  <c:v>3.099999999999993</c:v>
                </c:pt>
                <c:pt idx="126">
                  <c:v>3.1249999999999929</c:v>
                </c:pt>
                <c:pt idx="127">
                  <c:v>3.1499999999999928</c:v>
                </c:pt>
                <c:pt idx="128">
                  <c:v>3.1749999999999927</c:v>
                </c:pt>
                <c:pt idx="129">
                  <c:v>3.1999999999999926</c:v>
                </c:pt>
                <c:pt idx="130">
                  <c:v>3.2249999999999925</c:v>
                </c:pt>
                <c:pt idx="131">
                  <c:v>3.2499999999999925</c:v>
                </c:pt>
                <c:pt idx="132">
                  <c:v>3.2749999999999924</c:v>
                </c:pt>
                <c:pt idx="133">
                  <c:v>3.2999999999999923</c:v>
                </c:pt>
                <c:pt idx="134">
                  <c:v>3.3249999999999922</c:v>
                </c:pt>
                <c:pt idx="135">
                  <c:v>3.3499999999999921</c:v>
                </c:pt>
                <c:pt idx="136">
                  <c:v>3.374999999999992</c:v>
                </c:pt>
                <c:pt idx="137">
                  <c:v>3.3999999999999919</c:v>
                </c:pt>
                <c:pt idx="138">
                  <c:v>3.4249999999999918</c:v>
                </c:pt>
                <c:pt idx="139">
                  <c:v>3.4499999999999917</c:v>
                </c:pt>
                <c:pt idx="140">
                  <c:v>3.4749999999999917</c:v>
                </c:pt>
                <c:pt idx="141">
                  <c:v>3.4999999999999916</c:v>
                </c:pt>
                <c:pt idx="142">
                  <c:v>3.5249999999999915</c:v>
                </c:pt>
                <c:pt idx="143">
                  <c:v>3.5499999999999914</c:v>
                </c:pt>
                <c:pt idx="144">
                  <c:v>3.5749999999999913</c:v>
                </c:pt>
                <c:pt idx="145">
                  <c:v>3.5999999999999912</c:v>
                </c:pt>
                <c:pt idx="146">
                  <c:v>3.6249999999999911</c:v>
                </c:pt>
                <c:pt idx="147">
                  <c:v>3.649999999999991</c:v>
                </c:pt>
                <c:pt idx="148">
                  <c:v>3.6749999999999909</c:v>
                </c:pt>
                <c:pt idx="149">
                  <c:v>3.6999999999999909</c:v>
                </c:pt>
                <c:pt idx="150">
                  <c:v>3.7249999999999908</c:v>
                </c:pt>
                <c:pt idx="151">
                  <c:v>3.7499999999999907</c:v>
                </c:pt>
                <c:pt idx="152">
                  <c:v>3.7749999999999906</c:v>
                </c:pt>
                <c:pt idx="153">
                  <c:v>3.7999999999999905</c:v>
                </c:pt>
                <c:pt idx="154">
                  <c:v>3.8249999999999904</c:v>
                </c:pt>
                <c:pt idx="155">
                  <c:v>3.8499999999999903</c:v>
                </c:pt>
                <c:pt idx="156">
                  <c:v>3.8749999999999902</c:v>
                </c:pt>
                <c:pt idx="157">
                  <c:v>3.8999999999999901</c:v>
                </c:pt>
                <c:pt idx="158">
                  <c:v>3.9249999999999901</c:v>
                </c:pt>
                <c:pt idx="159">
                  <c:v>3.94999999999999</c:v>
                </c:pt>
                <c:pt idx="160">
                  <c:v>3.9749999999999899</c:v>
                </c:pt>
                <c:pt idx="161">
                  <c:v>3.9999999999999898</c:v>
                </c:pt>
                <c:pt idx="162">
                  <c:v>4.0249999999999897</c:v>
                </c:pt>
                <c:pt idx="163">
                  <c:v>4.0499999999999901</c:v>
                </c:pt>
                <c:pt idx="164">
                  <c:v>4.0749999999999904</c:v>
                </c:pt>
                <c:pt idx="165">
                  <c:v>4.0999999999999908</c:v>
                </c:pt>
                <c:pt idx="166">
                  <c:v>4.1249999999999911</c:v>
                </c:pt>
                <c:pt idx="167">
                  <c:v>4.1499999999999915</c:v>
                </c:pt>
                <c:pt idx="168">
                  <c:v>4.1749999999999918</c:v>
                </c:pt>
                <c:pt idx="169">
                  <c:v>4.1999999999999922</c:v>
                </c:pt>
                <c:pt idx="170">
                  <c:v>4.2249999999999925</c:v>
                </c:pt>
                <c:pt idx="171">
                  <c:v>4.2499999999999929</c:v>
                </c:pt>
                <c:pt idx="172">
                  <c:v>4.2749999999999932</c:v>
                </c:pt>
                <c:pt idx="173">
                  <c:v>4.2999999999999936</c:v>
                </c:pt>
                <c:pt idx="174">
                  <c:v>4.324999999999994</c:v>
                </c:pt>
                <c:pt idx="175">
                  <c:v>4.3499999999999943</c:v>
                </c:pt>
                <c:pt idx="176">
                  <c:v>4.3749999999999947</c:v>
                </c:pt>
                <c:pt idx="177">
                  <c:v>4.399999999999995</c:v>
                </c:pt>
                <c:pt idx="178">
                  <c:v>4.4249999999999954</c:v>
                </c:pt>
                <c:pt idx="179">
                  <c:v>4.4499999999999957</c:v>
                </c:pt>
                <c:pt idx="180">
                  <c:v>4.4749999999999961</c:v>
                </c:pt>
                <c:pt idx="181">
                  <c:v>4.4999999999999964</c:v>
                </c:pt>
                <c:pt idx="182">
                  <c:v>4.5249999999999968</c:v>
                </c:pt>
                <c:pt idx="183">
                  <c:v>4.5499999999999972</c:v>
                </c:pt>
                <c:pt idx="184">
                  <c:v>4.5749999999999975</c:v>
                </c:pt>
                <c:pt idx="185">
                  <c:v>4.5999999999999979</c:v>
                </c:pt>
                <c:pt idx="186">
                  <c:v>4.6249999999999982</c:v>
                </c:pt>
                <c:pt idx="187">
                  <c:v>4.6499999999999986</c:v>
                </c:pt>
                <c:pt idx="188">
                  <c:v>4.6749999999999989</c:v>
                </c:pt>
                <c:pt idx="189">
                  <c:v>4.6999999999999993</c:v>
                </c:pt>
                <c:pt idx="190">
                  <c:v>4.7249999999999996</c:v>
                </c:pt>
                <c:pt idx="191">
                  <c:v>4.75</c:v>
                </c:pt>
                <c:pt idx="192">
                  <c:v>4.7750000000000004</c:v>
                </c:pt>
                <c:pt idx="193">
                  <c:v>4.8000000000000007</c:v>
                </c:pt>
                <c:pt idx="194">
                  <c:v>4.8250000000000011</c:v>
                </c:pt>
                <c:pt idx="195">
                  <c:v>4.8500000000000014</c:v>
                </c:pt>
                <c:pt idx="196">
                  <c:v>4.8750000000000018</c:v>
                </c:pt>
                <c:pt idx="197">
                  <c:v>4.9000000000000021</c:v>
                </c:pt>
                <c:pt idx="198">
                  <c:v>4.9250000000000025</c:v>
                </c:pt>
                <c:pt idx="199">
                  <c:v>4.9500000000000028</c:v>
                </c:pt>
                <c:pt idx="200">
                  <c:v>4.9750000000000032</c:v>
                </c:pt>
                <c:pt idx="201">
                  <c:v>5.0000000000000036</c:v>
                </c:pt>
                <c:pt idx="202">
                  <c:v>5.0250000000000039</c:v>
                </c:pt>
                <c:pt idx="203">
                  <c:v>5.0500000000000043</c:v>
                </c:pt>
                <c:pt idx="204">
                  <c:v>5.0750000000000046</c:v>
                </c:pt>
                <c:pt idx="205">
                  <c:v>5.100000000000005</c:v>
                </c:pt>
                <c:pt idx="206">
                  <c:v>5.1250000000000053</c:v>
                </c:pt>
                <c:pt idx="207">
                  <c:v>5.1500000000000057</c:v>
                </c:pt>
                <c:pt idx="208">
                  <c:v>5.175000000000006</c:v>
                </c:pt>
                <c:pt idx="209">
                  <c:v>5.2000000000000064</c:v>
                </c:pt>
                <c:pt idx="210">
                  <c:v>5.2250000000000068</c:v>
                </c:pt>
                <c:pt idx="211">
                  <c:v>5.2500000000000071</c:v>
                </c:pt>
                <c:pt idx="212">
                  <c:v>5.2750000000000075</c:v>
                </c:pt>
                <c:pt idx="213">
                  <c:v>5.3000000000000078</c:v>
                </c:pt>
                <c:pt idx="214">
                  <c:v>5.3250000000000082</c:v>
                </c:pt>
                <c:pt idx="215">
                  <c:v>5.3500000000000085</c:v>
                </c:pt>
                <c:pt idx="216">
                  <c:v>5.3750000000000089</c:v>
                </c:pt>
                <c:pt idx="217">
                  <c:v>5.4000000000000092</c:v>
                </c:pt>
                <c:pt idx="218">
                  <c:v>5.4250000000000096</c:v>
                </c:pt>
                <c:pt idx="219">
                  <c:v>5.4500000000000099</c:v>
                </c:pt>
                <c:pt idx="220">
                  <c:v>5.4750000000000103</c:v>
                </c:pt>
                <c:pt idx="221">
                  <c:v>5.5000000000000107</c:v>
                </c:pt>
                <c:pt idx="222">
                  <c:v>5.525000000000011</c:v>
                </c:pt>
                <c:pt idx="223">
                  <c:v>5.5500000000000114</c:v>
                </c:pt>
                <c:pt idx="224">
                  <c:v>5.5750000000000117</c:v>
                </c:pt>
                <c:pt idx="225">
                  <c:v>5.6000000000000121</c:v>
                </c:pt>
                <c:pt idx="226">
                  <c:v>5.6250000000000124</c:v>
                </c:pt>
                <c:pt idx="227">
                  <c:v>5.6500000000000128</c:v>
                </c:pt>
                <c:pt idx="228">
                  <c:v>5.6750000000000131</c:v>
                </c:pt>
                <c:pt idx="229">
                  <c:v>5.7000000000000135</c:v>
                </c:pt>
                <c:pt idx="230">
                  <c:v>5.7250000000000139</c:v>
                </c:pt>
                <c:pt idx="231">
                  <c:v>5.7500000000000142</c:v>
                </c:pt>
                <c:pt idx="232">
                  <c:v>5.7750000000000146</c:v>
                </c:pt>
                <c:pt idx="233">
                  <c:v>5.8000000000000149</c:v>
                </c:pt>
                <c:pt idx="234">
                  <c:v>5.8250000000000153</c:v>
                </c:pt>
                <c:pt idx="235">
                  <c:v>5.8500000000000156</c:v>
                </c:pt>
                <c:pt idx="236">
                  <c:v>5.875000000000016</c:v>
                </c:pt>
                <c:pt idx="237">
                  <c:v>5.9000000000000163</c:v>
                </c:pt>
                <c:pt idx="238">
                  <c:v>5.9250000000000167</c:v>
                </c:pt>
                <c:pt idx="239">
                  <c:v>5.9500000000000171</c:v>
                </c:pt>
                <c:pt idx="240">
                  <c:v>5.9750000000000174</c:v>
                </c:pt>
                <c:pt idx="241">
                  <c:v>6.0000000000000178</c:v>
                </c:pt>
                <c:pt idx="242">
                  <c:v>6.0250000000000181</c:v>
                </c:pt>
                <c:pt idx="243">
                  <c:v>6.0500000000000185</c:v>
                </c:pt>
                <c:pt idx="244">
                  <c:v>6.0750000000000188</c:v>
                </c:pt>
                <c:pt idx="245">
                  <c:v>6.1000000000000192</c:v>
                </c:pt>
                <c:pt idx="246">
                  <c:v>6.1250000000000195</c:v>
                </c:pt>
                <c:pt idx="247">
                  <c:v>6.1500000000000199</c:v>
                </c:pt>
                <c:pt idx="248">
                  <c:v>6.1750000000000203</c:v>
                </c:pt>
                <c:pt idx="249">
                  <c:v>6.2000000000000206</c:v>
                </c:pt>
                <c:pt idx="250">
                  <c:v>6.225000000000021</c:v>
                </c:pt>
                <c:pt idx="251">
                  <c:v>6.2500000000000213</c:v>
                </c:pt>
                <c:pt idx="252">
                  <c:v>6.2750000000000217</c:v>
                </c:pt>
                <c:pt idx="253">
                  <c:v>6.300000000000022</c:v>
                </c:pt>
                <c:pt idx="254">
                  <c:v>6.3250000000000224</c:v>
                </c:pt>
                <c:pt idx="255">
                  <c:v>6.3500000000000227</c:v>
                </c:pt>
                <c:pt idx="256">
                  <c:v>6.3750000000000231</c:v>
                </c:pt>
                <c:pt idx="257">
                  <c:v>6.4000000000000234</c:v>
                </c:pt>
                <c:pt idx="258">
                  <c:v>6.4250000000000238</c:v>
                </c:pt>
                <c:pt idx="259">
                  <c:v>6.4500000000000242</c:v>
                </c:pt>
                <c:pt idx="260">
                  <c:v>6.4750000000000245</c:v>
                </c:pt>
                <c:pt idx="261">
                  <c:v>6.5000000000000249</c:v>
                </c:pt>
                <c:pt idx="262">
                  <c:v>6.5250000000000252</c:v>
                </c:pt>
                <c:pt idx="263">
                  <c:v>6.5500000000000256</c:v>
                </c:pt>
                <c:pt idx="264">
                  <c:v>6.5750000000000259</c:v>
                </c:pt>
                <c:pt idx="265">
                  <c:v>6.6000000000000263</c:v>
                </c:pt>
                <c:pt idx="266">
                  <c:v>6.6250000000000266</c:v>
                </c:pt>
                <c:pt idx="267">
                  <c:v>6.650000000000027</c:v>
                </c:pt>
                <c:pt idx="268">
                  <c:v>6.6750000000000274</c:v>
                </c:pt>
                <c:pt idx="269">
                  <c:v>6.7000000000000277</c:v>
                </c:pt>
                <c:pt idx="270">
                  <c:v>6.7250000000000281</c:v>
                </c:pt>
                <c:pt idx="271">
                  <c:v>6.7500000000000284</c:v>
                </c:pt>
                <c:pt idx="272">
                  <c:v>6.7750000000000288</c:v>
                </c:pt>
                <c:pt idx="273">
                  <c:v>6.8000000000000291</c:v>
                </c:pt>
                <c:pt idx="274">
                  <c:v>6.8250000000000295</c:v>
                </c:pt>
                <c:pt idx="275">
                  <c:v>6.8500000000000298</c:v>
                </c:pt>
                <c:pt idx="276">
                  <c:v>6.8750000000000302</c:v>
                </c:pt>
                <c:pt idx="277">
                  <c:v>6.9000000000000306</c:v>
                </c:pt>
                <c:pt idx="278">
                  <c:v>6.9250000000000309</c:v>
                </c:pt>
                <c:pt idx="279">
                  <c:v>6.9500000000000313</c:v>
                </c:pt>
                <c:pt idx="280">
                  <c:v>6.9750000000000316</c:v>
                </c:pt>
                <c:pt idx="281">
                  <c:v>7.000000000000032</c:v>
                </c:pt>
                <c:pt idx="282">
                  <c:v>7.0250000000000323</c:v>
                </c:pt>
                <c:pt idx="283">
                  <c:v>7.0500000000000327</c:v>
                </c:pt>
                <c:pt idx="284">
                  <c:v>7.075000000000033</c:v>
                </c:pt>
                <c:pt idx="285">
                  <c:v>7.1000000000000334</c:v>
                </c:pt>
                <c:pt idx="286">
                  <c:v>7.1250000000000338</c:v>
                </c:pt>
                <c:pt idx="287">
                  <c:v>7.1500000000000341</c:v>
                </c:pt>
                <c:pt idx="288">
                  <c:v>7.1750000000000345</c:v>
                </c:pt>
                <c:pt idx="289">
                  <c:v>7.2000000000000348</c:v>
                </c:pt>
                <c:pt idx="290">
                  <c:v>7.2250000000000352</c:v>
                </c:pt>
                <c:pt idx="291">
                  <c:v>7.2500000000000355</c:v>
                </c:pt>
                <c:pt idx="292">
                  <c:v>7.2750000000000359</c:v>
                </c:pt>
                <c:pt idx="293">
                  <c:v>7.3000000000000362</c:v>
                </c:pt>
                <c:pt idx="294">
                  <c:v>7.3250000000000366</c:v>
                </c:pt>
                <c:pt idx="295">
                  <c:v>7.3500000000000369</c:v>
                </c:pt>
                <c:pt idx="296">
                  <c:v>7.3750000000000373</c:v>
                </c:pt>
                <c:pt idx="297">
                  <c:v>7.4000000000000377</c:v>
                </c:pt>
                <c:pt idx="298">
                  <c:v>7.425000000000038</c:v>
                </c:pt>
                <c:pt idx="299">
                  <c:v>7.4500000000000384</c:v>
                </c:pt>
                <c:pt idx="300">
                  <c:v>7.4750000000000387</c:v>
                </c:pt>
                <c:pt idx="301">
                  <c:v>7.5000000000000391</c:v>
                </c:pt>
                <c:pt idx="302">
                  <c:v>7.5250000000000394</c:v>
                </c:pt>
                <c:pt idx="303">
                  <c:v>7.5500000000000398</c:v>
                </c:pt>
                <c:pt idx="304">
                  <c:v>7.5750000000000401</c:v>
                </c:pt>
                <c:pt idx="305">
                  <c:v>7.6000000000000405</c:v>
                </c:pt>
                <c:pt idx="306">
                  <c:v>7.6250000000000409</c:v>
                </c:pt>
                <c:pt idx="307">
                  <c:v>7.6500000000000412</c:v>
                </c:pt>
                <c:pt idx="308">
                  <c:v>7.6750000000000416</c:v>
                </c:pt>
                <c:pt idx="309">
                  <c:v>7.7000000000000419</c:v>
                </c:pt>
                <c:pt idx="310">
                  <c:v>7.7250000000000423</c:v>
                </c:pt>
                <c:pt idx="311">
                  <c:v>7.7500000000000426</c:v>
                </c:pt>
                <c:pt idx="312">
                  <c:v>7.775000000000043</c:v>
                </c:pt>
                <c:pt idx="313">
                  <c:v>7.8000000000000433</c:v>
                </c:pt>
                <c:pt idx="314">
                  <c:v>7.8250000000000437</c:v>
                </c:pt>
                <c:pt idx="315">
                  <c:v>7.8500000000000441</c:v>
                </c:pt>
                <c:pt idx="316">
                  <c:v>7.8750000000000444</c:v>
                </c:pt>
                <c:pt idx="317">
                  <c:v>7.9000000000000448</c:v>
                </c:pt>
                <c:pt idx="318">
                  <c:v>7.9250000000000451</c:v>
                </c:pt>
                <c:pt idx="319">
                  <c:v>7.9500000000000455</c:v>
                </c:pt>
                <c:pt idx="320">
                  <c:v>7.9750000000000458</c:v>
                </c:pt>
                <c:pt idx="321">
                  <c:v>8.0000000000000462</c:v>
                </c:pt>
                <c:pt idx="322">
                  <c:v>8.0250000000000465</c:v>
                </c:pt>
                <c:pt idx="323">
                  <c:v>8.0500000000000469</c:v>
                </c:pt>
                <c:pt idx="324">
                  <c:v>8.0750000000000473</c:v>
                </c:pt>
                <c:pt idx="325">
                  <c:v>8.1000000000000476</c:v>
                </c:pt>
                <c:pt idx="326">
                  <c:v>8.125000000000048</c:v>
                </c:pt>
                <c:pt idx="327">
                  <c:v>8.1500000000000483</c:v>
                </c:pt>
                <c:pt idx="328">
                  <c:v>8.1750000000000487</c:v>
                </c:pt>
                <c:pt idx="329">
                  <c:v>8.200000000000049</c:v>
                </c:pt>
                <c:pt idx="330">
                  <c:v>8.2250000000000494</c:v>
                </c:pt>
                <c:pt idx="331">
                  <c:v>8.2500000000000497</c:v>
                </c:pt>
                <c:pt idx="332">
                  <c:v>8.2750000000000501</c:v>
                </c:pt>
                <c:pt idx="333">
                  <c:v>8.3000000000000504</c:v>
                </c:pt>
                <c:pt idx="334">
                  <c:v>8.3250000000000508</c:v>
                </c:pt>
                <c:pt idx="335">
                  <c:v>8.3500000000000512</c:v>
                </c:pt>
                <c:pt idx="336">
                  <c:v>8.3750000000000515</c:v>
                </c:pt>
                <c:pt idx="337">
                  <c:v>8.4000000000000519</c:v>
                </c:pt>
                <c:pt idx="338">
                  <c:v>8.4250000000000522</c:v>
                </c:pt>
                <c:pt idx="339">
                  <c:v>8.4500000000000526</c:v>
                </c:pt>
                <c:pt idx="340">
                  <c:v>8.4750000000000529</c:v>
                </c:pt>
                <c:pt idx="341">
                  <c:v>8.5000000000000533</c:v>
                </c:pt>
                <c:pt idx="342">
                  <c:v>8.5250000000000536</c:v>
                </c:pt>
                <c:pt idx="343">
                  <c:v>8.550000000000054</c:v>
                </c:pt>
                <c:pt idx="344">
                  <c:v>8.5750000000000544</c:v>
                </c:pt>
                <c:pt idx="345">
                  <c:v>8.6000000000000547</c:v>
                </c:pt>
                <c:pt idx="346">
                  <c:v>8.6250000000000551</c:v>
                </c:pt>
                <c:pt idx="347">
                  <c:v>8.6500000000000554</c:v>
                </c:pt>
                <c:pt idx="348">
                  <c:v>8.6750000000000558</c:v>
                </c:pt>
                <c:pt idx="349">
                  <c:v>8.7000000000000561</c:v>
                </c:pt>
                <c:pt idx="350">
                  <c:v>8.7250000000000565</c:v>
                </c:pt>
                <c:pt idx="351">
                  <c:v>8.7500000000000568</c:v>
                </c:pt>
                <c:pt idx="352">
                  <c:v>8.7750000000000572</c:v>
                </c:pt>
                <c:pt idx="353">
                  <c:v>8.8000000000000576</c:v>
                </c:pt>
                <c:pt idx="354">
                  <c:v>8.8250000000000579</c:v>
                </c:pt>
                <c:pt idx="355">
                  <c:v>8.8500000000000583</c:v>
                </c:pt>
                <c:pt idx="356">
                  <c:v>8.8750000000000586</c:v>
                </c:pt>
                <c:pt idx="357">
                  <c:v>8.900000000000059</c:v>
                </c:pt>
                <c:pt idx="358">
                  <c:v>8.9250000000000593</c:v>
                </c:pt>
                <c:pt idx="359">
                  <c:v>8.9500000000000597</c:v>
                </c:pt>
                <c:pt idx="360">
                  <c:v>8.97500000000006</c:v>
                </c:pt>
                <c:pt idx="361">
                  <c:v>9.0000000000000604</c:v>
                </c:pt>
                <c:pt idx="362">
                  <c:v>9.0250000000000608</c:v>
                </c:pt>
                <c:pt idx="363">
                  <c:v>9.0500000000000611</c:v>
                </c:pt>
                <c:pt idx="364">
                  <c:v>9.0750000000000615</c:v>
                </c:pt>
                <c:pt idx="365">
                  <c:v>9.1000000000000618</c:v>
                </c:pt>
                <c:pt idx="366">
                  <c:v>9.1250000000000622</c:v>
                </c:pt>
                <c:pt idx="367">
                  <c:v>9.1500000000000625</c:v>
                </c:pt>
                <c:pt idx="368">
                  <c:v>9.1750000000000629</c:v>
                </c:pt>
                <c:pt idx="369">
                  <c:v>9.2000000000000632</c:v>
                </c:pt>
                <c:pt idx="370">
                  <c:v>9.2250000000000636</c:v>
                </c:pt>
                <c:pt idx="371">
                  <c:v>9.2500000000000639</c:v>
                </c:pt>
                <c:pt idx="372">
                  <c:v>9.2750000000000643</c:v>
                </c:pt>
                <c:pt idx="373">
                  <c:v>9.3000000000000647</c:v>
                </c:pt>
                <c:pt idx="374">
                  <c:v>9.325000000000065</c:v>
                </c:pt>
                <c:pt idx="375">
                  <c:v>9.3500000000000654</c:v>
                </c:pt>
                <c:pt idx="376">
                  <c:v>9.3750000000000657</c:v>
                </c:pt>
                <c:pt idx="377">
                  <c:v>9.4000000000000661</c:v>
                </c:pt>
                <c:pt idx="378">
                  <c:v>9.4250000000000664</c:v>
                </c:pt>
                <c:pt idx="379">
                  <c:v>9.4500000000000668</c:v>
                </c:pt>
                <c:pt idx="380">
                  <c:v>9.4750000000000671</c:v>
                </c:pt>
                <c:pt idx="381">
                  <c:v>9.5000000000000675</c:v>
                </c:pt>
                <c:pt idx="382">
                  <c:v>9.5250000000000679</c:v>
                </c:pt>
                <c:pt idx="383">
                  <c:v>9.5500000000000682</c:v>
                </c:pt>
                <c:pt idx="384">
                  <c:v>9.5750000000000686</c:v>
                </c:pt>
                <c:pt idx="385">
                  <c:v>9.6000000000000689</c:v>
                </c:pt>
                <c:pt idx="386">
                  <c:v>9.6250000000000693</c:v>
                </c:pt>
                <c:pt idx="387">
                  <c:v>9.6500000000000696</c:v>
                </c:pt>
                <c:pt idx="388">
                  <c:v>9.67500000000007</c:v>
                </c:pt>
                <c:pt idx="389">
                  <c:v>9.7000000000000703</c:v>
                </c:pt>
                <c:pt idx="390">
                  <c:v>9.7250000000000707</c:v>
                </c:pt>
                <c:pt idx="391">
                  <c:v>9.7500000000000711</c:v>
                </c:pt>
                <c:pt idx="392">
                  <c:v>9.7750000000000714</c:v>
                </c:pt>
                <c:pt idx="393">
                  <c:v>9.8000000000000718</c:v>
                </c:pt>
                <c:pt idx="394">
                  <c:v>9.8250000000000721</c:v>
                </c:pt>
                <c:pt idx="395">
                  <c:v>9.8500000000000725</c:v>
                </c:pt>
                <c:pt idx="396">
                  <c:v>9.8750000000000728</c:v>
                </c:pt>
                <c:pt idx="397">
                  <c:v>9.9000000000000732</c:v>
                </c:pt>
                <c:pt idx="398">
                  <c:v>9.9250000000000735</c:v>
                </c:pt>
                <c:pt idx="399">
                  <c:v>9.9500000000000739</c:v>
                </c:pt>
                <c:pt idx="400">
                  <c:v>9.9750000000000743</c:v>
                </c:pt>
                <c:pt idx="401">
                  <c:v>10.000000000000075</c:v>
                </c:pt>
                <c:pt idx="402">
                  <c:v>10.025000000000075</c:v>
                </c:pt>
                <c:pt idx="403">
                  <c:v>10.050000000000075</c:v>
                </c:pt>
                <c:pt idx="404">
                  <c:v>10.075000000000076</c:v>
                </c:pt>
                <c:pt idx="405">
                  <c:v>10.100000000000076</c:v>
                </c:pt>
                <c:pt idx="406">
                  <c:v>10.125000000000076</c:v>
                </c:pt>
                <c:pt idx="407">
                  <c:v>10.150000000000077</c:v>
                </c:pt>
                <c:pt idx="408">
                  <c:v>10.175000000000077</c:v>
                </c:pt>
                <c:pt idx="409">
                  <c:v>10.200000000000077</c:v>
                </c:pt>
                <c:pt idx="410">
                  <c:v>10.225000000000078</c:v>
                </c:pt>
                <c:pt idx="411">
                  <c:v>10.250000000000078</c:v>
                </c:pt>
                <c:pt idx="412">
                  <c:v>10.275000000000079</c:v>
                </c:pt>
                <c:pt idx="413">
                  <c:v>10.300000000000079</c:v>
                </c:pt>
                <c:pt idx="414">
                  <c:v>10.325000000000079</c:v>
                </c:pt>
                <c:pt idx="415">
                  <c:v>10.35000000000008</c:v>
                </c:pt>
                <c:pt idx="416">
                  <c:v>10.37500000000008</c:v>
                </c:pt>
                <c:pt idx="417">
                  <c:v>10.40000000000008</c:v>
                </c:pt>
                <c:pt idx="418">
                  <c:v>10.425000000000081</c:v>
                </c:pt>
                <c:pt idx="419">
                  <c:v>10.450000000000081</c:v>
                </c:pt>
                <c:pt idx="420">
                  <c:v>10.475000000000081</c:v>
                </c:pt>
                <c:pt idx="421">
                  <c:v>10.500000000000082</c:v>
                </c:pt>
                <c:pt idx="422">
                  <c:v>10.525000000000082</c:v>
                </c:pt>
                <c:pt idx="423">
                  <c:v>10.550000000000082</c:v>
                </c:pt>
                <c:pt idx="424">
                  <c:v>10.575000000000083</c:v>
                </c:pt>
                <c:pt idx="425">
                  <c:v>10.600000000000083</c:v>
                </c:pt>
                <c:pt idx="426">
                  <c:v>10.625000000000083</c:v>
                </c:pt>
                <c:pt idx="427">
                  <c:v>10.650000000000084</c:v>
                </c:pt>
                <c:pt idx="428">
                  <c:v>10.675000000000084</c:v>
                </c:pt>
                <c:pt idx="429">
                  <c:v>10.700000000000085</c:v>
                </c:pt>
                <c:pt idx="430">
                  <c:v>10.725000000000085</c:v>
                </c:pt>
                <c:pt idx="431">
                  <c:v>10.750000000000085</c:v>
                </c:pt>
                <c:pt idx="432">
                  <c:v>10.775000000000086</c:v>
                </c:pt>
                <c:pt idx="433">
                  <c:v>10.800000000000086</c:v>
                </c:pt>
                <c:pt idx="434">
                  <c:v>10.825000000000086</c:v>
                </c:pt>
                <c:pt idx="435">
                  <c:v>10.850000000000087</c:v>
                </c:pt>
                <c:pt idx="436">
                  <c:v>10.875000000000087</c:v>
                </c:pt>
                <c:pt idx="437">
                  <c:v>10.900000000000087</c:v>
                </c:pt>
                <c:pt idx="438">
                  <c:v>10.925000000000088</c:v>
                </c:pt>
                <c:pt idx="439">
                  <c:v>10.950000000000088</c:v>
                </c:pt>
                <c:pt idx="440">
                  <c:v>10.975000000000088</c:v>
                </c:pt>
                <c:pt idx="441">
                  <c:v>11.000000000000089</c:v>
                </c:pt>
                <c:pt idx="442">
                  <c:v>11.025000000000089</c:v>
                </c:pt>
                <c:pt idx="443">
                  <c:v>11.05000000000009</c:v>
                </c:pt>
                <c:pt idx="444">
                  <c:v>11.07500000000009</c:v>
                </c:pt>
                <c:pt idx="445">
                  <c:v>11.10000000000009</c:v>
                </c:pt>
                <c:pt idx="446">
                  <c:v>11.125000000000091</c:v>
                </c:pt>
                <c:pt idx="447">
                  <c:v>11.150000000000091</c:v>
                </c:pt>
                <c:pt idx="448">
                  <c:v>11.175000000000091</c:v>
                </c:pt>
                <c:pt idx="449">
                  <c:v>11.200000000000092</c:v>
                </c:pt>
                <c:pt idx="450">
                  <c:v>11.225000000000092</c:v>
                </c:pt>
                <c:pt idx="451">
                  <c:v>11.250000000000092</c:v>
                </c:pt>
                <c:pt idx="452">
                  <c:v>11.275000000000093</c:v>
                </c:pt>
                <c:pt idx="453">
                  <c:v>11.300000000000093</c:v>
                </c:pt>
                <c:pt idx="454">
                  <c:v>11.325000000000093</c:v>
                </c:pt>
                <c:pt idx="455">
                  <c:v>11.350000000000094</c:v>
                </c:pt>
                <c:pt idx="456">
                  <c:v>11.375000000000094</c:v>
                </c:pt>
                <c:pt idx="457">
                  <c:v>11.400000000000095</c:v>
                </c:pt>
                <c:pt idx="458">
                  <c:v>11.425000000000095</c:v>
                </c:pt>
                <c:pt idx="459">
                  <c:v>11.450000000000095</c:v>
                </c:pt>
                <c:pt idx="460">
                  <c:v>11.475000000000096</c:v>
                </c:pt>
                <c:pt idx="461">
                  <c:v>11.500000000000096</c:v>
                </c:pt>
                <c:pt idx="462">
                  <c:v>11.525000000000096</c:v>
                </c:pt>
                <c:pt idx="463">
                  <c:v>11.550000000000097</c:v>
                </c:pt>
                <c:pt idx="464">
                  <c:v>11.575000000000097</c:v>
                </c:pt>
                <c:pt idx="465">
                  <c:v>11.600000000000097</c:v>
                </c:pt>
                <c:pt idx="466">
                  <c:v>11.625000000000098</c:v>
                </c:pt>
                <c:pt idx="467">
                  <c:v>11.650000000000098</c:v>
                </c:pt>
                <c:pt idx="468">
                  <c:v>11.675000000000098</c:v>
                </c:pt>
                <c:pt idx="469">
                  <c:v>11.700000000000099</c:v>
                </c:pt>
                <c:pt idx="470">
                  <c:v>11.725000000000099</c:v>
                </c:pt>
                <c:pt idx="471">
                  <c:v>11.750000000000099</c:v>
                </c:pt>
                <c:pt idx="472">
                  <c:v>11.7750000000001</c:v>
                </c:pt>
                <c:pt idx="473">
                  <c:v>11.8000000000001</c:v>
                </c:pt>
                <c:pt idx="474">
                  <c:v>11.825000000000101</c:v>
                </c:pt>
                <c:pt idx="475">
                  <c:v>11.850000000000101</c:v>
                </c:pt>
                <c:pt idx="476">
                  <c:v>11.875000000000101</c:v>
                </c:pt>
                <c:pt idx="477">
                  <c:v>11.900000000000102</c:v>
                </c:pt>
                <c:pt idx="478">
                  <c:v>11.925000000000102</c:v>
                </c:pt>
                <c:pt idx="479">
                  <c:v>11.950000000000102</c:v>
                </c:pt>
                <c:pt idx="480">
                  <c:v>11.975000000000103</c:v>
                </c:pt>
                <c:pt idx="481">
                  <c:v>12.000000000000103</c:v>
                </c:pt>
                <c:pt idx="482">
                  <c:v>12.025000000000103</c:v>
                </c:pt>
                <c:pt idx="483">
                  <c:v>12.050000000000104</c:v>
                </c:pt>
                <c:pt idx="484">
                  <c:v>12.075000000000104</c:v>
                </c:pt>
                <c:pt idx="485">
                  <c:v>12.100000000000104</c:v>
                </c:pt>
                <c:pt idx="486">
                  <c:v>12.125000000000105</c:v>
                </c:pt>
                <c:pt idx="487">
                  <c:v>12.150000000000105</c:v>
                </c:pt>
                <c:pt idx="488">
                  <c:v>12.175000000000106</c:v>
                </c:pt>
                <c:pt idx="489">
                  <c:v>12.200000000000106</c:v>
                </c:pt>
                <c:pt idx="490">
                  <c:v>12.225000000000106</c:v>
                </c:pt>
                <c:pt idx="491">
                  <c:v>12.250000000000107</c:v>
                </c:pt>
                <c:pt idx="492">
                  <c:v>12.275000000000107</c:v>
                </c:pt>
                <c:pt idx="493">
                  <c:v>12.300000000000107</c:v>
                </c:pt>
                <c:pt idx="494">
                  <c:v>12.325000000000108</c:v>
                </c:pt>
                <c:pt idx="495">
                  <c:v>12.350000000000108</c:v>
                </c:pt>
                <c:pt idx="496">
                  <c:v>12.375000000000108</c:v>
                </c:pt>
                <c:pt idx="497">
                  <c:v>12.400000000000109</c:v>
                </c:pt>
                <c:pt idx="498">
                  <c:v>12.425000000000109</c:v>
                </c:pt>
                <c:pt idx="499">
                  <c:v>12.450000000000109</c:v>
                </c:pt>
                <c:pt idx="500">
                  <c:v>12.47500000000011</c:v>
                </c:pt>
                <c:pt idx="501">
                  <c:v>12.50000000000011</c:v>
                </c:pt>
                <c:pt idx="502">
                  <c:v>12.52500000000011</c:v>
                </c:pt>
                <c:pt idx="503">
                  <c:v>12.550000000000111</c:v>
                </c:pt>
                <c:pt idx="504">
                  <c:v>12.575000000000111</c:v>
                </c:pt>
                <c:pt idx="505">
                  <c:v>12.600000000000112</c:v>
                </c:pt>
                <c:pt idx="506">
                  <c:v>12.625000000000112</c:v>
                </c:pt>
                <c:pt idx="507">
                  <c:v>12.650000000000112</c:v>
                </c:pt>
                <c:pt idx="508">
                  <c:v>12.675000000000113</c:v>
                </c:pt>
                <c:pt idx="509">
                  <c:v>12.700000000000113</c:v>
                </c:pt>
                <c:pt idx="510">
                  <c:v>12.725000000000113</c:v>
                </c:pt>
                <c:pt idx="511">
                  <c:v>12.750000000000114</c:v>
                </c:pt>
                <c:pt idx="512">
                  <c:v>12.775000000000114</c:v>
                </c:pt>
                <c:pt idx="513">
                  <c:v>12.800000000000114</c:v>
                </c:pt>
                <c:pt idx="514">
                  <c:v>12.825000000000115</c:v>
                </c:pt>
                <c:pt idx="515">
                  <c:v>12.850000000000115</c:v>
                </c:pt>
                <c:pt idx="516">
                  <c:v>12.875000000000115</c:v>
                </c:pt>
                <c:pt idx="517">
                  <c:v>12.900000000000116</c:v>
                </c:pt>
                <c:pt idx="518">
                  <c:v>12.925000000000116</c:v>
                </c:pt>
                <c:pt idx="519">
                  <c:v>12.950000000000117</c:v>
                </c:pt>
                <c:pt idx="520">
                  <c:v>12.975000000000117</c:v>
                </c:pt>
                <c:pt idx="521">
                  <c:v>13.000000000000117</c:v>
                </c:pt>
                <c:pt idx="522">
                  <c:v>13.025000000000118</c:v>
                </c:pt>
                <c:pt idx="523">
                  <c:v>13.050000000000118</c:v>
                </c:pt>
                <c:pt idx="524">
                  <c:v>13.075000000000118</c:v>
                </c:pt>
                <c:pt idx="525">
                  <c:v>13.100000000000119</c:v>
                </c:pt>
                <c:pt idx="526">
                  <c:v>13.125000000000119</c:v>
                </c:pt>
                <c:pt idx="527">
                  <c:v>13.150000000000119</c:v>
                </c:pt>
                <c:pt idx="528">
                  <c:v>13.17500000000012</c:v>
                </c:pt>
                <c:pt idx="529">
                  <c:v>13.20000000000012</c:v>
                </c:pt>
                <c:pt idx="530">
                  <c:v>13.22500000000012</c:v>
                </c:pt>
                <c:pt idx="531">
                  <c:v>13.250000000000121</c:v>
                </c:pt>
                <c:pt idx="532">
                  <c:v>13.275000000000121</c:v>
                </c:pt>
                <c:pt idx="533">
                  <c:v>13.300000000000122</c:v>
                </c:pt>
                <c:pt idx="534">
                  <c:v>13.325000000000122</c:v>
                </c:pt>
                <c:pt idx="535">
                  <c:v>13.350000000000122</c:v>
                </c:pt>
                <c:pt idx="536">
                  <c:v>13.375000000000123</c:v>
                </c:pt>
                <c:pt idx="537">
                  <c:v>13.400000000000123</c:v>
                </c:pt>
                <c:pt idx="538">
                  <c:v>13.425000000000123</c:v>
                </c:pt>
                <c:pt idx="539">
                  <c:v>13.450000000000124</c:v>
                </c:pt>
                <c:pt idx="540">
                  <c:v>13.475000000000124</c:v>
                </c:pt>
                <c:pt idx="541">
                  <c:v>13.500000000000124</c:v>
                </c:pt>
                <c:pt idx="542">
                  <c:v>13.525000000000125</c:v>
                </c:pt>
                <c:pt idx="543">
                  <c:v>13.550000000000125</c:v>
                </c:pt>
                <c:pt idx="544">
                  <c:v>13.575000000000125</c:v>
                </c:pt>
                <c:pt idx="545">
                  <c:v>13.600000000000126</c:v>
                </c:pt>
                <c:pt idx="546">
                  <c:v>13.625000000000126</c:v>
                </c:pt>
                <c:pt idx="547">
                  <c:v>13.650000000000126</c:v>
                </c:pt>
                <c:pt idx="548">
                  <c:v>13.675000000000127</c:v>
                </c:pt>
                <c:pt idx="549">
                  <c:v>13.700000000000127</c:v>
                </c:pt>
                <c:pt idx="550">
                  <c:v>13.725000000000128</c:v>
                </c:pt>
                <c:pt idx="551">
                  <c:v>13.750000000000128</c:v>
                </c:pt>
                <c:pt idx="552">
                  <c:v>13.775000000000128</c:v>
                </c:pt>
                <c:pt idx="553">
                  <c:v>13.800000000000129</c:v>
                </c:pt>
                <c:pt idx="554">
                  <c:v>13.825000000000129</c:v>
                </c:pt>
                <c:pt idx="555">
                  <c:v>13.850000000000129</c:v>
                </c:pt>
                <c:pt idx="556">
                  <c:v>13.87500000000013</c:v>
                </c:pt>
                <c:pt idx="557">
                  <c:v>13.90000000000013</c:v>
                </c:pt>
                <c:pt idx="558">
                  <c:v>13.92500000000013</c:v>
                </c:pt>
                <c:pt idx="559">
                  <c:v>13.950000000000131</c:v>
                </c:pt>
                <c:pt idx="560">
                  <c:v>13.975000000000131</c:v>
                </c:pt>
                <c:pt idx="561">
                  <c:v>14.000000000000131</c:v>
                </c:pt>
                <c:pt idx="562">
                  <c:v>14.025000000000132</c:v>
                </c:pt>
                <c:pt idx="563">
                  <c:v>14.050000000000132</c:v>
                </c:pt>
                <c:pt idx="564">
                  <c:v>14.075000000000133</c:v>
                </c:pt>
                <c:pt idx="565">
                  <c:v>14.100000000000133</c:v>
                </c:pt>
                <c:pt idx="566">
                  <c:v>14.125000000000133</c:v>
                </c:pt>
                <c:pt idx="567">
                  <c:v>14.150000000000134</c:v>
                </c:pt>
                <c:pt idx="568">
                  <c:v>14.175000000000134</c:v>
                </c:pt>
                <c:pt idx="569">
                  <c:v>14.200000000000134</c:v>
                </c:pt>
                <c:pt idx="570">
                  <c:v>14.225000000000135</c:v>
                </c:pt>
                <c:pt idx="571">
                  <c:v>14.250000000000135</c:v>
                </c:pt>
                <c:pt idx="572">
                  <c:v>14.275000000000135</c:v>
                </c:pt>
                <c:pt idx="573">
                  <c:v>14.300000000000136</c:v>
                </c:pt>
                <c:pt idx="574">
                  <c:v>14.325000000000136</c:v>
                </c:pt>
                <c:pt idx="575">
                  <c:v>14.350000000000136</c:v>
                </c:pt>
                <c:pt idx="576">
                  <c:v>14.375000000000137</c:v>
                </c:pt>
                <c:pt idx="577">
                  <c:v>14.400000000000137</c:v>
                </c:pt>
                <c:pt idx="578">
                  <c:v>14.425000000000137</c:v>
                </c:pt>
                <c:pt idx="579">
                  <c:v>14.450000000000138</c:v>
                </c:pt>
                <c:pt idx="580">
                  <c:v>14.475000000000138</c:v>
                </c:pt>
                <c:pt idx="581">
                  <c:v>14.500000000000139</c:v>
                </c:pt>
                <c:pt idx="582">
                  <c:v>14.525000000000139</c:v>
                </c:pt>
                <c:pt idx="583">
                  <c:v>14.550000000000139</c:v>
                </c:pt>
                <c:pt idx="584">
                  <c:v>14.57500000000014</c:v>
                </c:pt>
                <c:pt idx="585">
                  <c:v>14.60000000000014</c:v>
                </c:pt>
                <c:pt idx="586">
                  <c:v>14.62500000000014</c:v>
                </c:pt>
                <c:pt idx="587">
                  <c:v>14.650000000000141</c:v>
                </c:pt>
                <c:pt idx="588">
                  <c:v>14.675000000000141</c:v>
                </c:pt>
                <c:pt idx="589">
                  <c:v>14.700000000000141</c:v>
                </c:pt>
                <c:pt idx="590">
                  <c:v>14.725000000000142</c:v>
                </c:pt>
                <c:pt idx="591">
                  <c:v>14.750000000000142</c:v>
                </c:pt>
                <c:pt idx="592">
                  <c:v>14.775000000000142</c:v>
                </c:pt>
                <c:pt idx="593">
                  <c:v>14.800000000000143</c:v>
                </c:pt>
                <c:pt idx="594">
                  <c:v>14.825000000000143</c:v>
                </c:pt>
                <c:pt idx="595">
                  <c:v>14.850000000000144</c:v>
                </c:pt>
                <c:pt idx="596">
                  <c:v>14.875000000000144</c:v>
                </c:pt>
                <c:pt idx="597">
                  <c:v>14.900000000000144</c:v>
                </c:pt>
                <c:pt idx="598">
                  <c:v>14.925000000000145</c:v>
                </c:pt>
                <c:pt idx="599">
                  <c:v>14.950000000000145</c:v>
                </c:pt>
                <c:pt idx="600">
                  <c:v>14.975000000000145</c:v>
                </c:pt>
                <c:pt idx="601">
                  <c:v>15.000000000000146</c:v>
                </c:pt>
                <c:pt idx="602">
                  <c:v>15.025000000000146</c:v>
                </c:pt>
                <c:pt idx="603">
                  <c:v>15.050000000000146</c:v>
                </c:pt>
                <c:pt idx="604">
                  <c:v>15.075000000000147</c:v>
                </c:pt>
                <c:pt idx="605">
                  <c:v>15.100000000000147</c:v>
                </c:pt>
                <c:pt idx="606">
                  <c:v>15.125000000000147</c:v>
                </c:pt>
                <c:pt idx="607">
                  <c:v>15.150000000000148</c:v>
                </c:pt>
                <c:pt idx="608">
                  <c:v>15.175000000000148</c:v>
                </c:pt>
                <c:pt idx="609">
                  <c:v>15.200000000000149</c:v>
                </c:pt>
                <c:pt idx="610">
                  <c:v>15.225000000000149</c:v>
                </c:pt>
                <c:pt idx="611">
                  <c:v>15.250000000000149</c:v>
                </c:pt>
                <c:pt idx="612">
                  <c:v>15.27500000000015</c:v>
                </c:pt>
                <c:pt idx="613">
                  <c:v>15.30000000000015</c:v>
                </c:pt>
                <c:pt idx="614">
                  <c:v>15.32500000000015</c:v>
                </c:pt>
                <c:pt idx="615">
                  <c:v>15.350000000000151</c:v>
                </c:pt>
                <c:pt idx="616">
                  <c:v>15.375000000000151</c:v>
                </c:pt>
                <c:pt idx="617">
                  <c:v>15.400000000000151</c:v>
                </c:pt>
                <c:pt idx="618">
                  <c:v>15.425000000000152</c:v>
                </c:pt>
                <c:pt idx="619">
                  <c:v>15.450000000000152</c:v>
                </c:pt>
                <c:pt idx="620">
                  <c:v>15.475000000000152</c:v>
                </c:pt>
                <c:pt idx="621">
                  <c:v>15.500000000000153</c:v>
                </c:pt>
                <c:pt idx="622">
                  <c:v>15.525000000000153</c:v>
                </c:pt>
                <c:pt idx="623">
                  <c:v>15.550000000000153</c:v>
                </c:pt>
                <c:pt idx="624">
                  <c:v>15.575000000000154</c:v>
                </c:pt>
                <c:pt idx="625">
                  <c:v>15.600000000000154</c:v>
                </c:pt>
                <c:pt idx="626">
                  <c:v>15.625000000000155</c:v>
                </c:pt>
                <c:pt idx="627">
                  <c:v>15.650000000000155</c:v>
                </c:pt>
                <c:pt idx="628">
                  <c:v>15.675000000000155</c:v>
                </c:pt>
                <c:pt idx="629">
                  <c:v>15.700000000000156</c:v>
                </c:pt>
                <c:pt idx="630">
                  <c:v>15.725000000000156</c:v>
                </c:pt>
                <c:pt idx="631">
                  <c:v>15.750000000000156</c:v>
                </c:pt>
                <c:pt idx="632">
                  <c:v>15.775000000000157</c:v>
                </c:pt>
                <c:pt idx="633">
                  <c:v>15.800000000000157</c:v>
                </c:pt>
                <c:pt idx="634">
                  <c:v>15.825000000000157</c:v>
                </c:pt>
                <c:pt idx="635">
                  <c:v>15.850000000000158</c:v>
                </c:pt>
                <c:pt idx="636">
                  <c:v>15.875000000000158</c:v>
                </c:pt>
                <c:pt idx="637">
                  <c:v>15.900000000000158</c:v>
                </c:pt>
                <c:pt idx="638">
                  <c:v>15.925000000000159</c:v>
                </c:pt>
                <c:pt idx="639">
                  <c:v>15.950000000000159</c:v>
                </c:pt>
                <c:pt idx="640">
                  <c:v>15.97500000000016</c:v>
                </c:pt>
                <c:pt idx="641">
                  <c:v>16.00000000000016</c:v>
                </c:pt>
                <c:pt idx="642">
                  <c:v>16.025000000000158</c:v>
                </c:pt>
                <c:pt idx="643">
                  <c:v>16.050000000000157</c:v>
                </c:pt>
                <c:pt idx="644">
                  <c:v>16.075000000000156</c:v>
                </c:pt>
                <c:pt idx="645">
                  <c:v>16.100000000000154</c:v>
                </c:pt>
                <c:pt idx="646">
                  <c:v>16.125000000000153</c:v>
                </c:pt>
                <c:pt idx="647">
                  <c:v>16.150000000000151</c:v>
                </c:pt>
                <c:pt idx="648">
                  <c:v>16.17500000000015</c:v>
                </c:pt>
                <c:pt idx="649">
                  <c:v>16.200000000000149</c:v>
                </c:pt>
                <c:pt idx="650">
                  <c:v>16.225000000000147</c:v>
                </c:pt>
                <c:pt idx="651">
                  <c:v>16.250000000000146</c:v>
                </c:pt>
                <c:pt idx="652">
                  <c:v>16.275000000000144</c:v>
                </c:pt>
                <c:pt idx="653">
                  <c:v>16.300000000000143</c:v>
                </c:pt>
                <c:pt idx="654">
                  <c:v>16.325000000000141</c:v>
                </c:pt>
                <c:pt idx="655">
                  <c:v>16.35000000000014</c:v>
                </c:pt>
                <c:pt idx="656">
                  <c:v>16.375000000000139</c:v>
                </c:pt>
                <c:pt idx="657">
                  <c:v>16.400000000000137</c:v>
                </c:pt>
                <c:pt idx="658">
                  <c:v>16.425000000000136</c:v>
                </c:pt>
                <c:pt idx="659">
                  <c:v>16.450000000000134</c:v>
                </c:pt>
                <c:pt idx="660">
                  <c:v>16.475000000000133</c:v>
                </c:pt>
                <c:pt idx="661">
                  <c:v>16.500000000000131</c:v>
                </c:pt>
                <c:pt idx="662">
                  <c:v>16.52500000000013</c:v>
                </c:pt>
                <c:pt idx="663">
                  <c:v>16.550000000000129</c:v>
                </c:pt>
                <c:pt idx="664">
                  <c:v>16.575000000000127</c:v>
                </c:pt>
                <c:pt idx="665">
                  <c:v>16.600000000000126</c:v>
                </c:pt>
                <c:pt idx="666">
                  <c:v>16.625000000000124</c:v>
                </c:pt>
                <c:pt idx="667">
                  <c:v>16.650000000000123</c:v>
                </c:pt>
                <c:pt idx="668">
                  <c:v>16.675000000000122</c:v>
                </c:pt>
                <c:pt idx="669">
                  <c:v>16.70000000000012</c:v>
                </c:pt>
                <c:pt idx="670">
                  <c:v>16.725000000000119</c:v>
                </c:pt>
                <c:pt idx="671">
                  <c:v>16.750000000000117</c:v>
                </c:pt>
                <c:pt idx="672">
                  <c:v>16.775000000000116</c:v>
                </c:pt>
                <c:pt idx="673">
                  <c:v>16.800000000000114</c:v>
                </c:pt>
                <c:pt idx="674">
                  <c:v>16.825000000000113</c:v>
                </c:pt>
                <c:pt idx="675">
                  <c:v>16.850000000000112</c:v>
                </c:pt>
                <c:pt idx="676">
                  <c:v>16.87500000000011</c:v>
                </c:pt>
                <c:pt idx="677">
                  <c:v>16.900000000000109</c:v>
                </c:pt>
                <c:pt idx="678">
                  <c:v>16.925000000000107</c:v>
                </c:pt>
                <c:pt idx="679">
                  <c:v>16.950000000000106</c:v>
                </c:pt>
                <c:pt idx="680">
                  <c:v>16.975000000000104</c:v>
                </c:pt>
                <c:pt idx="681">
                  <c:v>17.000000000000103</c:v>
                </c:pt>
                <c:pt idx="682">
                  <c:v>17.025000000000102</c:v>
                </c:pt>
                <c:pt idx="683">
                  <c:v>17.0500000000001</c:v>
                </c:pt>
                <c:pt idx="684">
                  <c:v>17.075000000000099</c:v>
                </c:pt>
                <c:pt idx="685">
                  <c:v>17.100000000000097</c:v>
                </c:pt>
                <c:pt idx="686">
                  <c:v>17.125000000000096</c:v>
                </c:pt>
                <c:pt idx="687">
                  <c:v>17.150000000000095</c:v>
                </c:pt>
                <c:pt idx="688">
                  <c:v>17.175000000000093</c:v>
                </c:pt>
                <c:pt idx="689">
                  <c:v>17.200000000000092</c:v>
                </c:pt>
                <c:pt idx="690">
                  <c:v>17.22500000000009</c:v>
                </c:pt>
                <c:pt idx="691">
                  <c:v>17.250000000000089</c:v>
                </c:pt>
                <c:pt idx="692">
                  <c:v>17.275000000000087</c:v>
                </c:pt>
                <c:pt idx="693">
                  <c:v>17.300000000000086</c:v>
                </c:pt>
                <c:pt idx="694">
                  <c:v>17.325000000000085</c:v>
                </c:pt>
                <c:pt idx="695">
                  <c:v>17.350000000000083</c:v>
                </c:pt>
                <c:pt idx="696">
                  <c:v>17.375000000000082</c:v>
                </c:pt>
                <c:pt idx="697">
                  <c:v>17.40000000000008</c:v>
                </c:pt>
                <c:pt idx="698">
                  <c:v>17.425000000000079</c:v>
                </c:pt>
                <c:pt idx="699">
                  <c:v>17.450000000000077</c:v>
                </c:pt>
                <c:pt idx="700">
                  <c:v>17.475000000000076</c:v>
                </c:pt>
                <c:pt idx="701">
                  <c:v>17.500000000000075</c:v>
                </c:pt>
                <c:pt idx="702">
                  <c:v>17.525000000000073</c:v>
                </c:pt>
                <c:pt idx="703">
                  <c:v>17.550000000000072</c:v>
                </c:pt>
                <c:pt idx="704">
                  <c:v>17.57500000000007</c:v>
                </c:pt>
                <c:pt idx="705">
                  <c:v>17.600000000000069</c:v>
                </c:pt>
                <c:pt idx="706">
                  <c:v>17.625000000000068</c:v>
                </c:pt>
                <c:pt idx="707">
                  <c:v>17.650000000000066</c:v>
                </c:pt>
                <c:pt idx="708">
                  <c:v>17.675000000000065</c:v>
                </c:pt>
                <c:pt idx="709">
                  <c:v>17.700000000000063</c:v>
                </c:pt>
                <c:pt idx="710">
                  <c:v>17.725000000000062</c:v>
                </c:pt>
                <c:pt idx="711">
                  <c:v>17.75000000000006</c:v>
                </c:pt>
                <c:pt idx="712">
                  <c:v>17.775000000000059</c:v>
                </c:pt>
                <c:pt idx="713">
                  <c:v>17.800000000000058</c:v>
                </c:pt>
                <c:pt idx="714">
                  <c:v>17.825000000000056</c:v>
                </c:pt>
                <c:pt idx="715">
                  <c:v>17.850000000000055</c:v>
                </c:pt>
                <c:pt idx="716">
                  <c:v>17.875000000000053</c:v>
                </c:pt>
                <c:pt idx="717">
                  <c:v>17.900000000000052</c:v>
                </c:pt>
                <c:pt idx="718">
                  <c:v>17.92500000000005</c:v>
                </c:pt>
                <c:pt idx="719">
                  <c:v>17.950000000000049</c:v>
                </c:pt>
                <c:pt idx="720">
                  <c:v>17.975000000000048</c:v>
                </c:pt>
                <c:pt idx="721">
                  <c:v>18.000000000000046</c:v>
                </c:pt>
                <c:pt idx="722">
                  <c:v>18.025000000000045</c:v>
                </c:pt>
                <c:pt idx="723">
                  <c:v>18.050000000000043</c:v>
                </c:pt>
                <c:pt idx="724">
                  <c:v>18.075000000000042</c:v>
                </c:pt>
                <c:pt idx="725">
                  <c:v>18.100000000000041</c:v>
                </c:pt>
                <c:pt idx="726">
                  <c:v>18.125000000000039</c:v>
                </c:pt>
                <c:pt idx="727">
                  <c:v>18.150000000000038</c:v>
                </c:pt>
                <c:pt idx="728">
                  <c:v>18.175000000000036</c:v>
                </c:pt>
                <c:pt idx="729">
                  <c:v>18.200000000000035</c:v>
                </c:pt>
                <c:pt idx="730">
                  <c:v>18.225000000000033</c:v>
                </c:pt>
                <c:pt idx="731">
                  <c:v>18.250000000000032</c:v>
                </c:pt>
                <c:pt idx="732">
                  <c:v>18.275000000000031</c:v>
                </c:pt>
                <c:pt idx="733">
                  <c:v>18.300000000000029</c:v>
                </c:pt>
                <c:pt idx="734">
                  <c:v>18.325000000000028</c:v>
                </c:pt>
                <c:pt idx="735">
                  <c:v>18.350000000000026</c:v>
                </c:pt>
                <c:pt idx="736">
                  <c:v>18.375000000000025</c:v>
                </c:pt>
                <c:pt idx="737">
                  <c:v>18.400000000000023</c:v>
                </c:pt>
                <c:pt idx="738">
                  <c:v>18.425000000000022</c:v>
                </c:pt>
                <c:pt idx="739">
                  <c:v>18.450000000000021</c:v>
                </c:pt>
                <c:pt idx="740">
                  <c:v>18.475000000000019</c:v>
                </c:pt>
                <c:pt idx="741">
                  <c:v>18.500000000000018</c:v>
                </c:pt>
                <c:pt idx="742">
                  <c:v>18.525000000000016</c:v>
                </c:pt>
                <c:pt idx="743">
                  <c:v>18.550000000000015</c:v>
                </c:pt>
                <c:pt idx="744">
                  <c:v>18.575000000000014</c:v>
                </c:pt>
                <c:pt idx="745">
                  <c:v>18.600000000000012</c:v>
                </c:pt>
                <c:pt idx="746">
                  <c:v>18.625000000000011</c:v>
                </c:pt>
                <c:pt idx="747">
                  <c:v>18.650000000000009</c:v>
                </c:pt>
                <c:pt idx="748">
                  <c:v>18.675000000000008</c:v>
                </c:pt>
                <c:pt idx="749">
                  <c:v>18.700000000000006</c:v>
                </c:pt>
                <c:pt idx="750">
                  <c:v>18.725000000000005</c:v>
                </c:pt>
                <c:pt idx="751">
                  <c:v>18.750000000000004</c:v>
                </c:pt>
                <c:pt idx="752">
                  <c:v>18.775000000000002</c:v>
                </c:pt>
                <c:pt idx="753">
                  <c:v>18.8</c:v>
                </c:pt>
                <c:pt idx="754">
                  <c:v>18.824999999999999</c:v>
                </c:pt>
                <c:pt idx="755">
                  <c:v>18.849999999999998</c:v>
                </c:pt>
                <c:pt idx="756">
                  <c:v>18.874999999999996</c:v>
                </c:pt>
                <c:pt idx="757">
                  <c:v>18.899999999999995</c:v>
                </c:pt>
                <c:pt idx="758">
                  <c:v>18.924999999999994</c:v>
                </c:pt>
                <c:pt idx="759">
                  <c:v>18.949999999999992</c:v>
                </c:pt>
                <c:pt idx="760">
                  <c:v>18.974999999999991</c:v>
                </c:pt>
                <c:pt idx="761">
                  <c:v>18.999999999999989</c:v>
                </c:pt>
                <c:pt idx="762">
                  <c:v>19.024999999999988</c:v>
                </c:pt>
                <c:pt idx="763">
                  <c:v>19.049999999999986</c:v>
                </c:pt>
                <c:pt idx="764">
                  <c:v>19.074999999999985</c:v>
                </c:pt>
                <c:pt idx="765">
                  <c:v>19.099999999999984</c:v>
                </c:pt>
                <c:pt idx="766">
                  <c:v>19.124999999999982</c:v>
                </c:pt>
                <c:pt idx="767">
                  <c:v>19.149999999999981</c:v>
                </c:pt>
                <c:pt idx="768">
                  <c:v>19.174999999999979</c:v>
                </c:pt>
                <c:pt idx="769">
                  <c:v>19.199999999999978</c:v>
                </c:pt>
                <c:pt idx="770">
                  <c:v>19.224999999999977</c:v>
                </c:pt>
                <c:pt idx="771">
                  <c:v>19.249999999999975</c:v>
                </c:pt>
                <c:pt idx="772">
                  <c:v>19.274999999999974</c:v>
                </c:pt>
                <c:pt idx="773">
                  <c:v>19.299999999999972</c:v>
                </c:pt>
                <c:pt idx="774">
                  <c:v>19.324999999999971</c:v>
                </c:pt>
                <c:pt idx="775">
                  <c:v>19.349999999999969</c:v>
                </c:pt>
                <c:pt idx="776">
                  <c:v>19.374999999999968</c:v>
                </c:pt>
                <c:pt idx="777">
                  <c:v>19.399999999999967</c:v>
                </c:pt>
                <c:pt idx="778">
                  <c:v>19.424999999999965</c:v>
                </c:pt>
                <c:pt idx="779">
                  <c:v>19.449999999999964</c:v>
                </c:pt>
                <c:pt idx="780">
                  <c:v>19.474999999999962</c:v>
                </c:pt>
                <c:pt idx="781">
                  <c:v>19.499999999999961</c:v>
                </c:pt>
                <c:pt idx="782">
                  <c:v>19.524999999999959</c:v>
                </c:pt>
                <c:pt idx="783">
                  <c:v>19.549999999999958</c:v>
                </c:pt>
                <c:pt idx="784">
                  <c:v>19.574999999999957</c:v>
                </c:pt>
                <c:pt idx="785">
                  <c:v>19.599999999999955</c:v>
                </c:pt>
                <c:pt idx="786">
                  <c:v>19.624999999999954</c:v>
                </c:pt>
                <c:pt idx="787">
                  <c:v>19.649999999999952</c:v>
                </c:pt>
                <c:pt idx="788">
                  <c:v>19.674999999999951</c:v>
                </c:pt>
                <c:pt idx="789">
                  <c:v>19.69999999999995</c:v>
                </c:pt>
                <c:pt idx="790">
                  <c:v>19.724999999999948</c:v>
                </c:pt>
                <c:pt idx="791">
                  <c:v>19.749999999999947</c:v>
                </c:pt>
                <c:pt idx="792">
                  <c:v>19.774999999999945</c:v>
                </c:pt>
                <c:pt idx="793">
                  <c:v>19.799999999999944</c:v>
                </c:pt>
                <c:pt idx="794">
                  <c:v>19.824999999999942</c:v>
                </c:pt>
                <c:pt idx="795">
                  <c:v>19.849999999999941</c:v>
                </c:pt>
                <c:pt idx="796">
                  <c:v>19.87499999999994</c:v>
                </c:pt>
                <c:pt idx="797">
                  <c:v>19.899999999999938</c:v>
                </c:pt>
                <c:pt idx="798">
                  <c:v>19.924999999999937</c:v>
                </c:pt>
                <c:pt idx="799">
                  <c:v>19.949999999999935</c:v>
                </c:pt>
                <c:pt idx="800">
                  <c:v>19.974999999999934</c:v>
                </c:pt>
                <c:pt idx="801">
                  <c:v>19.999999999999932</c:v>
                </c:pt>
                <c:pt idx="802">
                  <c:v>20.024999999999931</c:v>
                </c:pt>
                <c:pt idx="803">
                  <c:v>20.04999999999993</c:v>
                </c:pt>
                <c:pt idx="804">
                  <c:v>20.074999999999928</c:v>
                </c:pt>
                <c:pt idx="805">
                  <c:v>20.099999999999927</c:v>
                </c:pt>
                <c:pt idx="806">
                  <c:v>20.124999999999925</c:v>
                </c:pt>
                <c:pt idx="807">
                  <c:v>20.149999999999924</c:v>
                </c:pt>
                <c:pt idx="808">
                  <c:v>20.174999999999923</c:v>
                </c:pt>
                <c:pt idx="809">
                  <c:v>20.199999999999921</c:v>
                </c:pt>
                <c:pt idx="810">
                  <c:v>20.22499999999992</c:v>
                </c:pt>
                <c:pt idx="811">
                  <c:v>20.249999999999918</c:v>
                </c:pt>
                <c:pt idx="812">
                  <c:v>20.274999999999917</c:v>
                </c:pt>
                <c:pt idx="813">
                  <c:v>20.299999999999915</c:v>
                </c:pt>
                <c:pt idx="814">
                  <c:v>20.324999999999914</c:v>
                </c:pt>
                <c:pt idx="815">
                  <c:v>20.349999999999913</c:v>
                </c:pt>
                <c:pt idx="816">
                  <c:v>20.374999999999911</c:v>
                </c:pt>
                <c:pt idx="817">
                  <c:v>20.39999999999991</c:v>
                </c:pt>
                <c:pt idx="818">
                  <c:v>20.424999999999908</c:v>
                </c:pt>
                <c:pt idx="819">
                  <c:v>20.449999999999907</c:v>
                </c:pt>
                <c:pt idx="820">
                  <c:v>20.474999999999905</c:v>
                </c:pt>
                <c:pt idx="821">
                  <c:v>20.499999999999904</c:v>
                </c:pt>
                <c:pt idx="822">
                  <c:v>20.524999999999903</c:v>
                </c:pt>
                <c:pt idx="823">
                  <c:v>20.549999999999901</c:v>
                </c:pt>
                <c:pt idx="824">
                  <c:v>20.5749999999999</c:v>
                </c:pt>
                <c:pt idx="825">
                  <c:v>20.599999999999898</c:v>
                </c:pt>
                <c:pt idx="826">
                  <c:v>20.624999999999897</c:v>
                </c:pt>
                <c:pt idx="827">
                  <c:v>20.649999999999896</c:v>
                </c:pt>
                <c:pt idx="828">
                  <c:v>20.674999999999894</c:v>
                </c:pt>
                <c:pt idx="829">
                  <c:v>20.699999999999893</c:v>
                </c:pt>
                <c:pt idx="830">
                  <c:v>20.724999999999891</c:v>
                </c:pt>
                <c:pt idx="831">
                  <c:v>20.74999999999989</c:v>
                </c:pt>
                <c:pt idx="832">
                  <c:v>20.774999999999888</c:v>
                </c:pt>
                <c:pt idx="833">
                  <c:v>20.799999999999887</c:v>
                </c:pt>
                <c:pt idx="834">
                  <c:v>20.824999999999886</c:v>
                </c:pt>
                <c:pt idx="835">
                  <c:v>20.849999999999884</c:v>
                </c:pt>
                <c:pt idx="836">
                  <c:v>20.874999999999883</c:v>
                </c:pt>
                <c:pt idx="837">
                  <c:v>20.899999999999881</c:v>
                </c:pt>
                <c:pt idx="838">
                  <c:v>20.92499999999988</c:v>
                </c:pt>
                <c:pt idx="839">
                  <c:v>20.949999999999878</c:v>
                </c:pt>
                <c:pt idx="840">
                  <c:v>20.974999999999877</c:v>
                </c:pt>
                <c:pt idx="841">
                  <c:v>20.999999999999876</c:v>
                </c:pt>
                <c:pt idx="842">
                  <c:v>21.024999999999874</c:v>
                </c:pt>
                <c:pt idx="843">
                  <c:v>21.049999999999873</c:v>
                </c:pt>
                <c:pt idx="844">
                  <c:v>21.074999999999871</c:v>
                </c:pt>
                <c:pt idx="845">
                  <c:v>21.09999999999987</c:v>
                </c:pt>
                <c:pt idx="846">
                  <c:v>21.124999999999869</c:v>
                </c:pt>
                <c:pt idx="847">
                  <c:v>21.149999999999867</c:v>
                </c:pt>
                <c:pt idx="848">
                  <c:v>21.174999999999866</c:v>
                </c:pt>
                <c:pt idx="849">
                  <c:v>21.199999999999864</c:v>
                </c:pt>
                <c:pt idx="850">
                  <c:v>21.224999999999863</c:v>
                </c:pt>
                <c:pt idx="851">
                  <c:v>21.249999999999861</c:v>
                </c:pt>
                <c:pt idx="852">
                  <c:v>21.27499999999986</c:v>
                </c:pt>
                <c:pt idx="853">
                  <c:v>21.299999999999859</c:v>
                </c:pt>
                <c:pt idx="854">
                  <c:v>21.324999999999857</c:v>
                </c:pt>
                <c:pt idx="855">
                  <c:v>21.349999999999856</c:v>
                </c:pt>
                <c:pt idx="856">
                  <c:v>21.374999999999854</c:v>
                </c:pt>
                <c:pt idx="857">
                  <c:v>21.399999999999853</c:v>
                </c:pt>
                <c:pt idx="858">
                  <c:v>21.424999999999851</c:v>
                </c:pt>
                <c:pt idx="859">
                  <c:v>21.44999999999985</c:v>
                </c:pt>
                <c:pt idx="860">
                  <c:v>21.474999999999849</c:v>
                </c:pt>
                <c:pt idx="861">
                  <c:v>21.499999999999847</c:v>
                </c:pt>
                <c:pt idx="862">
                  <c:v>21.524999999999846</c:v>
                </c:pt>
                <c:pt idx="863">
                  <c:v>21.549999999999844</c:v>
                </c:pt>
                <c:pt idx="864">
                  <c:v>21.574999999999843</c:v>
                </c:pt>
                <c:pt idx="865">
                  <c:v>21.599999999999842</c:v>
                </c:pt>
                <c:pt idx="866">
                  <c:v>21.62499999999984</c:v>
                </c:pt>
                <c:pt idx="867">
                  <c:v>21.649999999999839</c:v>
                </c:pt>
                <c:pt idx="868">
                  <c:v>21.674999999999837</c:v>
                </c:pt>
                <c:pt idx="869">
                  <c:v>21.699999999999836</c:v>
                </c:pt>
                <c:pt idx="870">
                  <c:v>21.724999999999834</c:v>
                </c:pt>
                <c:pt idx="871">
                  <c:v>21.749999999999833</c:v>
                </c:pt>
                <c:pt idx="872">
                  <c:v>21.774999999999832</c:v>
                </c:pt>
                <c:pt idx="873">
                  <c:v>21.79999999999983</c:v>
                </c:pt>
                <c:pt idx="874">
                  <c:v>21.824999999999829</c:v>
                </c:pt>
                <c:pt idx="875">
                  <c:v>21.849999999999827</c:v>
                </c:pt>
                <c:pt idx="876">
                  <c:v>21.874999999999826</c:v>
                </c:pt>
                <c:pt idx="877">
                  <c:v>21.899999999999824</c:v>
                </c:pt>
                <c:pt idx="878">
                  <c:v>21.924999999999823</c:v>
                </c:pt>
                <c:pt idx="879">
                  <c:v>21.949999999999822</c:v>
                </c:pt>
                <c:pt idx="880">
                  <c:v>21.97499999999982</c:v>
                </c:pt>
                <c:pt idx="881">
                  <c:v>21.999999999999819</c:v>
                </c:pt>
                <c:pt idx="882">
                  <c:v>22.024999999999817</c:v>
                </c:pt>
                <c:pt idx="883">
                  <c:v>22.049999999999816</c:v>
                </c:pt>
                <c:pt idx="884">
                  <c:v>22.074999999999815</c:v>
                </c:pt>
                <c:pt idx="885">
                  <c:v>22.099999999999813</c:v>
                </c:pt>
                <c:pt idx="886">
                  <c:v>22.124999999999812</c:v>
                </c:pt>
                <c:pt idx="887">
                  <c:v>22.14999999999981</c:v>
                </c:pt>
                <c:pt idx="888">
                  <c:v>22.174999999999809</c:v>
                </c:pt>
                <c:pt idx="889">
                  <c:v>22.199999999999807</c:v>
                </c:pt>
                <c:pt idx="890">
                  <c:v>22.224999999999806</c:v>
                </c:pt>
                <c:pt idx="891">
                  <c:v>22.249999999999805</c:v>
                </c:pt>
                <c:pt idx="892">
                  <c:v>22.274999999999803</c:v>
                </c:pt>
                <c:pt idx="893">
                  <c:v>22.299999999999802</c:v>
                </c:pt>
                <c:pt idx="894">
                  <c:v>22.3249999999998</c:v>
                </c:pt>
                <c:pt idx="895">
                  <c:v>22.349999999999799</c:v>
                </c:pt>
                <c:pt idx="896">
                  <c:v>22.374999999999797</c:v>
                </c:pt>
                <c:pt idx="897">
                  <c:v>22.399999999999796</c:v>
                </c:pt>
                <c:pt idx="898">
                  <c:v>22.424999999999795</c:v>
                </c:pt>
                <c:pt idx="899">
                  <c:v>22.449999999999793</c:v>
                </c:pt>
                <c:pt idx="900">
                  <c:v>22.474999999999792</c:v>
                </c:pt>
                <c:pt idx="901">
                  <c:v>22.49999999999979</c:v>
                </c:pt>
                <c:pt idx="902">
                  <c:v>22.524999999999789</c:v>
                </c:pt>
                <c:pt idx="903">
                  <c:v>22.549999999999788</c:v>
                </c:pt>
                <c:pt idx="904">
                  <c:v>22.574999999999786</c:v>
                </c:pt>
                <c:pt idx="905">
                  <c:v>22.599999999999785</c:v>
                </c:pt>
                <c:pt idx="906">
                  <c:v>22.624999999999783</c:v>
                </c:pt>
                <c:pt idx="907">
                  <c:v>22.649999999999782</c:v>
                </c:pt>
                <c:pt idx="908">
                  <c:v>22.67499999999978</c:v>
                </c:pt>
                <c:pt idx="909">
                  <c:v>22.699999999999779</c:v>
                </c:pt>
                <c:pt idx="910">
                  <c:v>22.724999999999778</c:v>
                </c:pt>
                <c:pt idx="911">
                  <c:v>22.749999999999776</c:v>
                </c:pt>
                <c:pt idx="912">
                  <c:v>22.774999999999775</c:v>
                </c:pt>
                <c:pt idx="913">
                  <c:v>22.799999999999773</c:v>
                </c:pt>
                <c:pt idx="914">
                  <c:v>22.824999999999772</c:v>
                </c:pt>
                <c:pt idx="915">
                  <c:v>22.84999999999977</c:v>
                </c:pt>
                <c:pt idx="916">
                  <c:v>22.874999999999769</c:v>
                </c:pt>
                <c:pt idx="917">
                  <c:v>22.899999999999768</c:v>
                </c:pt>
                <c:pt idx="918">
                  <c:v>22.924999999999766</c:v>
                </c:pt>
                <c:pt idx="919">
                  <c:v>22.949999999999765</c:v>
                </c:pt>
                <c:pt idx="920">
                  <c:v>22.974999999999763</c:v>
                </c:pt>
                <c:pt idx="921">
                  <c:v>22.999999999999762</c:v>
                </c:pt>
                <c:pt idx="922">
                  <c:v>23.024999999999761</c:v>
                </c:pt>
                <c:pt idx="923">
                  <c:v>23.049999999999759</c:v>
                </c:pt>
                <c:pt idx="924">
                  <c:v>23.074999999999758</c:v>
                </c:pt>
                <c:pt idx="925">
                  <c:v>23.099999999999756</c:v>
                </c:pt>
                <c:pt idx="926">
                  <c:v>23.124999999999755</c:v>
                </c:pt>
                <c:pt idx="927">
                  <c:v>23.149999999999753</c:v>
                </c:pt>
                <c:pt idx="928">
                  <c:v>23.174999999999752</c:v>
                </c:pt>
                <c:pt idx="929">
                  <c:v>23.199999999999751</c:v>
                </c:pt>
                <c:pt idx="930">
                  <c:v>23.224999999999749</c:v>
                </c:pt>
                <c:pt idx="931">
                  <c:v>23.249999999999748</c:v>
                </c:pt>
                <c:pt idx="932">
                  <c:v>23.274999999999746</c:v>
                </c:pt>
                <c:pt idx="933">
                  <c:v>23.299999999999745</c:v>
                </c:pt>
                <c:pt idx="934">
                  <c:v>23.324999999999743</c:v>
                </c:pt>
                <c:pt idx="935">
                  <c:v>23.349999999999742</c:v>
                </c:pt>
                <c:pt idx="936">
                  <c:v>23.374999999999741</c:v>
                </c:pt>
                <c:pt idx="937">
                  <c:v>23.399999999999739</c:v>
                </c:pt>
                <c:pt idx="938">
                  <c:v>23.424999999999738</c:v>
                </c:pt>
                <c:pt idx="939">
                  <c:v>23.449999999999736</c:v>
                </c:pt>
                <c:pt idx="940">
                  <c:v>23.474999999999735</c:v>
                </c:pt>
                <c:pt idx="941">
                  <c:v>23.499999999999734</c:v>
                </c:pt>
                <c:pt idx="942">
                  <c:v>23.524999999999732</c:v>
                </c:pt>
                <c:pt idx="943">
                  <c:v>23.549999999999731</c:v>
                </c:pt>
                <c:pt idx="944">
                  <c:v>23.574999999999729</c:v>
                </c:pt>
                <c:pt idx="945">
                  <c:v>23.599999999999728</c:v>
                </c:pt>
                <c:pt idx="946">
                  <c:v>23.624999999999726</c:v>
                </c:pt>
                <c:pt idx="947">
                  <c:v>23.649999999999725</c:v>
                </c:pt>
                <c:pt idx="948">
                  <c:v>23.674999999999724</c:v>
                </c:pt>
                <c:pt idx="949">
                  <c:v>23.699999999999722</c:v>
                </c:pt>
                <c:pt idx="950">
                  <c:v>23.724999999999721</c:v>
                </c:pt>
                <c:pt idx="951">
                  <c:v>23.749999999999719</c:v>
                </c:pt>
                <c:pt idx="952">
                  <c:v>23.774999999999718</c:v>
                </c:pt>
                <c:pt idx="953">
                  <c:v>23.799999999999716</c:v>
                </c:pt>
                <c:pt idx="954">
                  <c:v>23.824999999999715</c:v>
                </c:pt>
                <c:pt idx="955">
                  <c:v>23.849999999999714</c:v>
                </c:pt>
                <c:pt idx="956">
                  <c:v>23.874999999999712</c:v>
                </c:pt>
                <c:pt idx="957">
                  <c:v>23.899999999999711</c:v>
                </c:pt>
                <c:pt idx="958">
                  <c:v>23.924999999999709</c:v>
                </c:pt>
                <c:pt idx="959">
                  <c:v>23.949999999999708</c:v>
                </c:pt>
                <c:pt idx="960">
                  <c:v>23.974999999999707</c:v>
                </c:pt>
                <c:pt idx="961">
                  <c:v>23.999999999999705</c:v>
                </c:pt>
                <c:pt idx="962">
                  <c:v>24.024999999999704</c:v>
                </c:pt>
                <c:pt idx="963">
                  <c:v>24.049999999999702</c:v>
                </c:pt>
                <c:pt idx="964">
                  <c:v>24.074999999999701</c:v>
                </c:pt>
                <c:pt idx="965">
                  <c:v>24.099999999999699</c:v>
                </c:pt>
                <c:pt idx="966">
                  <c:v>24.124999999999698</c:v>
                </c:pt>
                <c:pt idx="967">
                  <c:v>24.149999999999697</c:v>
                </c:pt>
                <c:pt idx="968">
                  <c:v>24.174999999999695</c:v>
                </c:pt>
                <c:pt idx="969">
                  <c:v>24.199999999999694</c:v>
                </c:pt>
                <c:pt idx="970">
                  <c:v>24.224999999999692</c:v>
                </c:pt>
                <c:pt idx="971">
                  <c:v>24.249999999999691</c:v>
                </c:pt>
                <c:pt idx="972">
                  <c:v>24.274999999999689</c:v>
                </c:pt>
                <c:pt idx="973">
                  <c:v>24.299999999999688</c:v>
                </c:pt>
                <c:pt idx="974">
                  <c:v>24.324999999999687</c:v>
                </c:pt>
                <c:pt idx="975">
                  <c:v>24.349999999999685</c:v>
                </c:pt>
                <c:pt idx="976">
                  <c:v>24.374999999999684</c:v>
                </c:pt>
                <c:pt idx="977">
                  <c:v>24.399999999999682</c:v>
                </c:pt>
                <c:pt idx="978">
                  <c:v>24.424999999999681</c:v>
                </c:pt>
                <c:pt idx="979">
                  <c:v>24.44999999999968</c:v>
                </c:pt>
                <c:pt idx="980">
                  <c:v>24.474999999999678</c:v>
                </c:pt>
                <c:pt idx="981">
                  <c:v>24.499999999999677</c:v>
                </c:pt>
                <c:pt idx="982">
                  <c:v>24.524999999999675</c:v>
                </c:pt>
                <c:pt idx="983">
                  <c:v>24.549999999999674</c:v>
                </c:pt>
                <c:pt idx="984">
                  <c:v>24.574999999999672</c:v>
                </c:pt>
                <c:pt idx="985">
                  <c:v>24.599999999999671</c:v>
                </c:pt>
                <c:pt idx="986">
                  <c:v>24.62499999999967</c:v>
                </c:pt>
                <c:pt idx="987">
                  <c:v>24.649999999999668</c:v>
                </c:pt>
                <c:pt idx="988">
                  <c:v>24.674999999999667</c:v>
                </c:pt>
                <c:pt idx="989">
                  <c:v>24.699999999999665</c:v>
                </c:pt>
                <c:pt idx="990">
                  <c:v>24.724999999999664</c:v>
                </c:pt>
                <c:pt idx="991">
                  <c:v>24.749999999999662</c:v>
                </c:pt>
                <c:pt idx="992">
                  <c:v>24.774999999999661</c:v>
                </c:pt>
                <c:pt idx="993">
                  <c:v>24.79999999999966</c:v>
                </c:pt>
                <c:pt idx="994">
                  <c:v>24.824999999999658</c:v>
                </c:pt>
                <c:pt idx="995">
                  <c:v>24.849999999999657</c:v>
                </c:pt>
                <c:pt idx="996">
                  <c:v>24.874999999999655</c:v>
                </c:pt>
                <c:pt idx="997">
                  <c:v>24.899999999999654</c:v>
                </c:pt>
                <c:pt idx="998">
                  <c:v>24.924999999999653</c:v>
                </c:pt>
                <c:pt idx="999">
                  <c:v>24.949999999999651</c:v>
                </c:pt>
                <c:pt idx="1000">
                  <c:v>24.97499999999965</c:v>
                </c:pt>
                <c:pt idx="1001">
                  <c:v>24.999999999999648</c:v>
                </c:pt>
                <c:pt idx="1002">
                  <c:v>25.024999999999647</c:v>
                </c:pt>
                <c:pt idx="1003">
                  <c:v>25.049999999999645</c:v>
                </c:pt>
                <c:pt idx="1004">
                  <c:v>25.074999999999644</c:v>
                </c:pt>
                <c:pt idx="1005">
                  <c:v>25.099999999999643</c:v>
                </c:pt>
                <c:pt idx="1006">
                  <c:v>25.124999999999641</c:v>
                </c:pt>
                <c:pt idx="1007">
                  <c:v>25.14999999999964</c:v>
                </c:pt>
                <c:pt idx="1008">
                  <c:v>25.174999999999638</c:v>
                </c:pt>
                <c:pt idx="1009">
                  <c:v>25.199999999999637</c:v>
                </c:pt>
                <c:pt idx="1010">
                  <c:v>25.224999999999635</c:v>
                </c:pt>
                <c:pt idx="1011">
                  <c:v>25.249999999999634</c:v>
                </c:pt>
                <c:pt idx="1012">
                  <c:v>25.274999999999633</c:v>
                </c:pt>
                <c:pt idx="1013">
                  <c:v>25.299999999999631</c:v>
                </c:pt>
                <c:pt idx="1014">
                  <c:v>25.32499999999963</c:v>
                </c:pt>
                <c:pt idx="1015">
                  <c:v>25.349999999999628</c:v>
                </c:pt>
                <c:pt idx="1016">
                  <c:v>25.374999999999627</c:v>
                </c:pt>
                <c:pt idx="1017">
                  <c:v>25.399999999999626</c:v>
                </c:pt>
                <c:pt idx="1018">
                  <c:v>25.424999999999624</c:v>
                </c:pt>
                <c:pt idx="1019">
                  <c:v>25.449999999999623</c:v>
                </c:pt>
                <c:pt idx="1020">
                  <c:v>25.474999999999621</c:v>
                </c:pt>
                <c:pt idx="1021">
                  <c:v>25.49999999999962</c:v>
                </c:pt>
                <c:pt idx="1022">
                  <c:v>25.524999999999618</c:v>
                </c:pt>
                <c:pt idx="1023">
                  <c:v>25.549999999999617</c:v>
                </c:pt>
                <c:pt idx="1024">
                  <c:v>25.574999999999616</c:v>
                </c:pt>
                <c:pt idx="1025">
                  <c:v>25.599999999999614</c:v>
                </c:pt>
                <c:pt idx="1026">
                  <c:v>25.624999999999613</c:v>
                </c:pt>
                <c:pt idx="1027">
                  <c:v>25.649999999999611</c:v>
                </c:pt>
                <c:pt idx="1028">
                  <c:v>25.67499999999961</c:v>
                </c:pt>
                <c:pt idx="1029">
                  <c:v>25.699999999999608</c:v>
                </c:pt>
                <c:pt idx="1030">
                  <c:v>25.724999999999607</c:v>
                </c:pt>
                <c:pt idx="1031">
                  <c:v>25.749999999999606</c:v>
                </c:pt>
                <c:pt idx="1032">
                  <c:v>25.774999999999604</c:v>
                </c:pt>
                <c:pt idx="1033">
                  <c:v>25.799999999999603</c:v>
                </c:pt>
                <c:pt idx="1034">
                  <c:v>25.824999999999601</c:v>
                </c:pt>
                <c:pt idx="1035">
                  <c:v>25.8499999999996</c:v>
                </c:pt>
                <c:pt idx="1036">
                  <c:v>25.874999999999599</c:v>
                </c:pt>
                <c:pt idx="1037">
                  <c:v>25.899999999999597</c:v>
                </c:pt>
                <c:pt idx="1038">
                  <c:v>25.924999999999596</c:v>
                </c:pt>
                <c:pt idx="1039">
                  <c:v>25.949999999999594</c:v>
                </c:pt>
                <c:pt idx="1040">
                  <c:v>25.974999999999593</c:v>
                </c:pt>
                <c:pt idx="1041">
                  <c:v>25.999999999999591</c:v>
                </c:pt>
                <c:pt idx="1042">
                  <c:v>26.02499999999959</c:v>
                </c:pt>
                <c:pt idx="1043">
                  <c:v>26.049999999999589</c:v>
                </c:pt>
                <c:pt idx="1044">
                  <c:v>26.074999999999587</c:v>
                </c:pt>
                <c:pt idx="1045">
                  <c:v>26.099999999999586</c:v>
                </c:pt>
                <c:pt idx="1046">
                  <c:v>26.124999999999584</c:v>
                </c:pt>
                <c:pt idx="1047">
                  <c:v>26.149999999999583</c:v>
                </c:pt>
                <c:pt idx="1048">
                  <c:v>26.174999999999581</c:v>
                </c:pt>
                <c:pt idx="1049">
                  <c:v>26.19999999999958</c:v>
                </c:pt>
                <c:pt idx="1050">
                  <c:v>26.224999999999579</c:v>
                </c:pt>
                <c:pt idx="1051">
                  <c:v>26.249999999999577</c:v>
                </c:pt>
                <c:pt idx="1052">
                  <c:v>26.274999999999576</c:v>
                </c:pt>
                <c:pt idx="1053">
                  <c:v>26.299999999999574</c:v>
                </c:pt>
                <c:pt idx="1054">
                  <c:v>26.324999999999573</c:v>
                </c:pt>
                <c:pt idx="1055">
                  <c:v>26.349999999999572</c:v>
                </c:pt>
                <c:pt idx="1056">
                  <c:v>26.37499999999957</c:v>
                </c:pt>
                <c:pt idx="1057">
                  <c:v>26.399999999999569</c:v>
                </c:pt>
                <c:pt idx="1058">
                  <c:v>26.424999999999567</c:v>
                </c:pt>
                <c:pt idx="1059">
                  <c:v>26.449999999999566</c:v>
                </c:pt>
                <c:pt idx="1060">
                  <c:v>26.474999999999564</c:v>
                </c:pt>
                <c:pt idx="1061">
                  <c:v>26.499999999999563</c:v>
                </c:pt>
                <c:pt idx="1062">
                  <c:v>26.524999999999562</c:v>
                </c:pt>
                <c:pt idx="1063">
                  <c:v>26.54999999999956</c:v>
                </c:pt>
                <c:pt idx="1064">
                  <c:v>26.574999999999559</c:v>
                </c:pt>
                <c:pt idx="1065">
                  <c:v>26.599999999999557</c:v>
                </c:pt>
                <c:pt idx="1066">
                  <c:v>26.624999999999556</c:v>
                </c:pt>
                <c:pt idx="1067">
                  <c:v>26.649999999999554</c:v>
                </c:pt>
                <c:pt idx="1068">
                  <c:v>26.674999999999553</c:v>
                </c:pt>
                <c:pt idx="1069">
                  <c:v>26.699999999999552</c:v>
                </c:pt>
                <c:pt idx="1070">
                  <c:v>26.72499999999955</c:v>
                </c:pt>
                <c:pt idx="1071">
                  <c:v>26.749999999999549</c:v>
                </c:pt>
                <c:pt idx="1072">
                  <c:v>26.774999999999547</c:v>
                </c:pt>
                <c:pt idx="1073">
                  <c:v>26.799999999999546</c:v>
                </c:pt>
                <c:pt idx="1074">
                  <c:v>26.824999999999545</c:v>
                </c:pt>
                <c:pt idx="1075">
                  <c:v>26.849999999999543</c:v>
                </c:pt>
                <c:pt idx="1076">
                  <c:v>26.874999999999542</c:v>
                </c:pt>
                <c:pt idx="1077">
                  <c:v>26.89999999999954</c:v>
                </c:pt>
                <c:pt idx="1078">
                  <c:v>26.924999999999539</c:v>
                </c:pt>
                <c:pt idx="1079">
                  <c:v>26.949999999999537</c:v>
                </c:pt>
                <c:pt idx="1080">
                  <c:v>26.974999999999536</c:v>
                </c:pt>
                <c:pt idx="1081">
                  <c:v>26.999999999999535</c:v>
                </c:pt>
                <c:pt idx="1082">
                  <c:v>27.024999999999533</c:v>
                </c:pt>
                <c:pt idx="1083">
                  <c:v>27.049999999999532</c:v>
                </c:pt>
                <c:pt idx="1084">
                  <c:v>27.07499999999953</c:v>
                </c:pt>
                <c:pt idx="1085">
                  <c:v>27.099999999999529</c:v>
                </c:pt>
                <c:pt idx="1086">
                  <c:v>27.124999999999527</c:v>
                </c:pt>
                <c:pt idx="1087">
                  <c:v>27.149999999999526</c:v>
                </c:pt>
                <c:pt idx="1088">
                  <c:v>27.174999999999525</c:v>
                </c:pt>
                <c:pt idx="1089">
                  <c:v>27.199999999999523</c:v>
                </c:pt>
                <c:pt idx="1090">
                  <c:v>27.224999999999522</c:v>
                </c:pt>
                <c:pt idx="1091">
                  <c:v>27.24999999999952</c:v>
                </c:pt>
                <c:pt idx="1092">
                  <c:v>27.274999999999519</c:v>
                </c:pt>
                <c:pt idx="1093">
                  <c:v>27.299999999999518</c:v>
                </c:pt>
                <c:pt idx="1094">
                  <c:v>27.324999999999516</c:v>
                </c:pt>
                <c:pt idx="1095">
                  <c:v>27.349999999999515</c:v>
                </c:pt>
                <c:pt idx="1096">
                  <c:v>27.374999999999513</c:v>
                </c:pt>
                <c:pt idx="1097">
                  <c:v>27.399999999999512</c:v>
                </c:pt>
                <c:pt idx="1098">
                  <c:v>27.42499999999951</c:v>
                </c:pt>
                <c:pt idx="1099">
                  <c:v>27.449999999999509</c:v>
                </c:pt>
                <c:pt idx="1100">
                  <c:v>27.474999999999508</c:v>
                </c:pt>
                <c:pt idx="1101">
                  <c:v>27.499999999999506</c:v>
                </c:pt>
                <c:pt idx="1102">
                  <c:v>27.524999999999505</c:v>
                </c:pt>
                <c:pt idx="1103">
                  <c:v>27.549999999999503</c:v>
                </c:pt>
                <c:pt idx="1104">
                  <c:v>27.574999999999502</c:v>
                </c:pt>
                <c:pt idx="1105">
                  <c:v>27.5999999999995</c:v>
                </c:pt>
                <c:pt idx="1106">
                  <c:v>27.624999999999499</c:v>
                </c:pt>
                <c:pt idx="1107">
                  <c:v>27.649999999999498</c:v>
                </c:pt>
                <c:pt idx="1108">
                  <c:v>27.674999999999496</c:v>
                </c:pt>
                <c:pt idx="1109">
                  <c:v>27.699999999999495</c:v>
                </c:pt>
                <c:pt idx="1110">
                  <c:v>27.724999999999493</c:v>
                </c:pt>
                <c:pt idx="1111">
                  <c:v>27.749999999999492</c:v>
                </c:pt>
                <c:pt idx="1112">
                  <c:v>27.774999999999491</c:v>
                </c:pt>
                <c:pt idx="1113">
                  <c:v>27.799999999999489</c:v>
                </c:pt>
                <c:pt idx="1114">
                  <c:v>27.824999999999488</c:v>
                </c:pt>
                <c:pt idx="1115">
                  <c:v>27.849999999999486</c:v>
                </c:pt>
                <c:pt idx="1116">
                  <c:v>27.874999999999485</c:v>
                </c:pt>
                <c:pt idx="1117">
                  <c:v>27.899999999999483</c:v>
                </c:pt>
                <c:pt idx="1118">
                  <c:v>27.924999999999482</c:v>
                </c:pt>
                <c:pt idx="1119">
                  <c:v>27.949999999999481</c:v>
                </c:pt>
                <c:pt idx="1120">
                  <c:v>27.974999999999479</c:v>
                </c:pt>
                <c:pt idx="1121">
                  <c:v>27.999999999999478</c:v>
                </c:pt>
                <c:pt idx="1122">
                  <c:v>28.024999999999476</c:v>
                </c:pt>
                <c:pt idx="1123">
                  <c:v>28.049999999999475</c:v>
                </c:pt>
                <c:pt idx="1124">
                  <c:v>28.074999999999473</c:v>
                </c:pt>
                <c:pt idx="1125">
                  <c:v>28.099999999999472</c:v>
                </c:pt>
                <c:pt idx="1126">
                  <c:v>28.124999999999471</c:v>
                </c:pt>
                <c:pt idx="1127">
                  <c:v>28.149999999999469</c:v>
                </c:pt>
                <c:pt idx="1128">
                  <c:v>28.174999999999468</c:v>
                </c:pt>
                <c:pt idx="1129">
                  <c:v>28.199999999999466</c:v>
                </c:pt>
                <c:pt idx="1130">
                  <c:v>28.224999999999465</c:v>
                </c:pt>
                <c:pt idx="1131">
                  <c:v>28.249999999999464</c:v>
                </c:pt>
                <c:pt idx="1132">
                  <c:v>28.274999999999462</c:v>
                </c:pt>
                <c:pt idx="1133">
                  <c:v>28.299999999999461</c:v>
                </c:pt>
                <c:pt idx="1134">
                  <c:v>28.324999999999459</c:v>
                </c:pt>
                <c:pt idx="1135">
                  <c:v>28.349999999999458</c:v>
                </c:pt>
                <c:pt idx="1136">
                  <c:v>28.374999999999456</c:v>
                </c:pt>
                <c:pt idx="1137">
                  <c:v>28.399999999999455</c:v>
                </c:pt>
                <c:pt idx="1138">
                  <c:v>28.424999999999454</c:v>
                </c:pt>
                <c:pt idx="1139">
                  <c:v>28.449999999999452</c:v>
                </c:pt>
                <c:pt idx="1140">
                  <c:v>28.474999999999451</c:v>
                </c:pt>
                <c:pt idx="1141">
                  <c:v>28.499999999999449</c:v>
                </c:pt>
                <c:pt idx="1142">
                  <c:v>28.524999999999448</c:v>
                </c:pt>
                <c:pt idx="1143">
                  <c:v>28.549999999999446</c:v>
                </c:pt>
                <c:pt idx="1144">
                  <c:v>28.574999999999445</c:v>
                </c:pt>
                <c:pt idx="1145">
                  <c:v>28.599999999999444</c:v>
                </c:pt>
                <c:pt idx="1146">
                  <c:v>28.624999999999442</c:v>
                </c:pt>
                <c:pt idx="1147">
                  <c:v>28.649999999999441</c:v>
                </c:pt>
                <c:pt idx="1148">
                  <c:v>28.674999999999439</c:v>
                </c:pt>
                <c:pt idx="1149">
                  <c:v>28.699999999999438</c:v>
                </c:pt>
                <c:pt idx="1150">
                  <c:v>28.724999999999437</c:v>
                </c:pt>
                <c:pt idx="1151">
                  <c:v>28.749999999999435</c:v>
                </c:pt>
                <c:pt idx="1152">
                  <c:v>28.774999999999434</c:v>
                </c:pt>
                <c:pt idx="1153">
                  <c:v>28.799999999999432</c:v>
                </c:pt>
                <c:pt idx="1154">
                  <c:v>28.824999999999431</c:v>
                </c:pt>
                <c:pt idx="1155">
                  <c:v>28.849999999999429</c:v>
                </c:pt>
                <c:pt idx="1156">
                  <c:v>28.874999999999428</c:v>
                </c:pt>
                <c:pt idx="1157">
                  <c:v>28.899999999999427</c:v>
                </c:pt>
                <c:pt idx="1158">
                  <c:v>28.924999999999425</c:v>
                </c:pt>
                <c:pt idx="1159">
                  <c:v>28.949999999999424</c:v>
                </c:pt>
                <c:pt idx="1160">
                  <c:v>28.974999999999422</c:v>
                </c:pt>
                <c:pt idx="1161">
                  <c:v>28.999999999999421</c:v>
                </c:pt>
                <c:pt idx="1162">
                  <c:v>29.024999999999419</c:v>
                </c:pt>
                <c:pt idx="1163">
                  <c:v>29.049999999999418</c:v>
                </c:pt>
                <c:pt idx="1164">
                  <c:v>29.074999999999417</c:v>
                </c:pt>
                <c:pt idx="1165">
                  <c:v>29.099999999999415</c:v>
                </c:pt>
                <c:pt idx="1166">
                  <c:v>29.124999999999414</c:v>
                </c:pt>
                <c:pt idx="1167">
                  <c:v>29.149999999999412</c:v>
                </c:pt>
                <c:pt idx="1168">
                  <c:v>29.174999999999411</c:v>
                </c:pt>
                <c:pt idx="1169">
                  <c:v>29.19999999999941</c:v>
                </c:pt>
                <c:pt idx="1170">
                  <c:v>29.224999999999408</c:v>
                </c:pt>
                <c:pt idx="1171">
                  <c:v>29.249999999999407</c:v>
                </c:pt>
                <c:pt idx="1172">
                  <c:v>29.274999999999405</c:v>
                </c:pt>
                <c:pt idx="1173">
                  <c:v>29.299999999999404</c:v>
                </c:pt>
                <c:pt idx="1174">
                  <c:v>29.324999999999402</c:v>
                </c:pt>
                <c:pt idx="1175">
                  <c:v>29.349999999999401</c:v>
                </c:pt>
                <c:pt idx="1176">
                  <c:v>29.3749999999994</c:v>
                </c:pt>
                <c:pt idx="1177">
                  <c:v>29.399999999999398</c:v>
                </c:pt>
                <c:pt idx="1178">
                  <c:v>29.424999999999397</c:v>
                </c:pt>
                <c:pt idx="1179">
                  <c:v>29.449999999999395</c:v>
                </c:pt>
                <c:pt idx="1180">
                  <c:v>29.474999999999394</c:v>
                </c:pt>
                <c:pt idx="1181">
                  <c:v>29.499999999999392</c:v>
                </c:pt>
                <c:pt idx="1182">
                  <c:v>29.524999999999391</c:v>
                </c:pt>
                <c:pt idx="1183">
                  <c:v>29.54999999999939</c:v>
                </c:pt>
                <c:pt idx="1184">
                  <c:v>29.574999999999388</c:v>
                </c:pt>
                <c:pt idx="1185">
                  <c:v>29.599999999999387</c:v>
                </c:pt>
                <c:pt idx="1186">
                  <c:v>29.624999999999385</c:v>
                </c:pt>
                <c:pt idx="1187">
                  <c:v>29.649999999999384</c:v>
                </c:pt>
                <c:pt idx="1188">
                  <c:v>29.674999999999383</c:v>
                </c:pt>
                <c:pt idx="1189">
                  <c:v>29.699999999999381</c:v>
                </c:pt>
                <c:pt idx="1190">
                  <c:v>29.72499999999938</c:v>
                </c:pt>
                <c:pt idx="1191">
                  <c:v>29.749999999999378</c:v>
                </c:pt>
                <c:pt idx="1192">
                  <c:v>29.774999999999377</c:v>
                </c:pt>
                <c:pt idx="1193">
                  <c:v>29.799999999999375</c:v>
                </c:pt>
                <c:pt idx="1194">
                  <c:v>29.824999999999374</c:v>
                </c:pt>
                <c:pt idx="1195">
                  <c:v>29.849999999999373</c:v>
                </c:pt>
                <c:pt idx="1196">
                  <c:v>29.874999999999371</c:v>
                </c:pt>
                <c:pt idx="1197">
                  <c:v>29.89999999999937</c:v>
                </c:pt>
                <c:pt idx="1198">
                  <c:v>29.924999999999368</c:v>
                </c:pt>
                <c:pt idx="1199">
                  <c:v>29.949999999999367</c:v>
                </c:pt>
              </c:numCache>
            </c:numRef>
          </c:cat>
          <c:val>
            <c:numRef>
              <c:f>'Norberg TPC'!$Q$15:$Q$1214</c:f>
              <c:numCache>
                <c:formatCode>General</c:formatCode>
                <c:ptCount val="1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7.575757575757576E-3</c:v>
                </c:pt>
                <c:pt idx="248">
                  <c:v>1.5151515151515152E-2</c:v>
                </c:pt>
                <c:pt idx="249">
                  <c:v>1.5151515151515152E-2</c:v>
                </c:pt>
                <c:pt idx="250">
                  <c:v>2.2727272727272724E-2</c:v>
                </c:pt>
                <c:pt idx="251">
                  <c:v>3.0303030303030304E-2</c:v>
                </c:pt>
                <c:pt idx="252">
                  <c:v>3.787878787878788E-2</c:v>
                </c:pt>
                <c:pt idx="253">
                  <c:v>4.5454545454545449E-2</c:v>
                </c:pt>
                <c:pt idx="254">
                  <c:v>5.3030303030303032E-2</c:v>
                </c:pt>
                <c:pt idx="255">
                  <c:v>6.0606060606060608E-2</c:v>
                </c:pt>
                <c:pt idx="256">
                  <c:v>6.8181818181818177E-2</c:v>
                </c:pt>
                <c:pt idx="257">
                  <c:v>7.575757575757576E-2</c:v>
                </c:pt>
                <c:pt idx="258">
                  <c:v>7.575757575757576E-2</c:v>
                </c:pt>
                <c:pt idx="259">
                  <c:v>8.3333333333333329E-2</c:v>
                </c:pt>
                <c:pt idx="260">
                  <c:v>9.0909090909090898E-2</c:v>
                </c:pt>
                <c:pt idx="261">
                  <c:v>9.8484848484848481E-2</c:v>
                </c:pt>
                <c:pt idx="262">
                  <c:v>0.10606060606060606</c:v>
                </c:pt>
                <c:pt idx="263">
                  <c:v>0.11363636363636363</c:v>
                </c:pt>
                <c:pt idx="264">
                  <c:v>0.12121212121212122</c:v>
                </c:pt>
                <c:pt idx="265">
                  <c:v>0.12878787878787878</c:v>
                </c:pt>
                <c:pt idx="266">
                  <c:v>0.12878787878787878</c:v>
                </c:pt>
                <c:pt idx="267">
                  <c:v>0.13636363636363635</c:v>
                </c:pt>
                <c:pt idx="268">
                  <c:v>0.14393939393939392</c:v>
                </c:pt>
                <c:pt idx="269">
                  <c:v>0.15151515151515152</c:v>
                </c:pt>
                <c:pt idx="270">
                  <c:v>0.15909090909090909</c:v>
                </c:pt>
                <c:pt idx="271">
                  <c:v>0.16666666666666666</c:v>
                </c:pt>
                <c:pt idx="272">
                  <c:v>0.17424242424242425</c:v>
                </c:pt>
                <c:pt idx="273">
                  <c:v>0.1818181818181818</c:v>
                </c:pt>
                <c:pt idx="274">
                  <c:v>0.1818181818181818</c:v>
                </c:pt>
                <c:pt idx="275">
                  <c:v>0.18939393939393939</c:v>
                </c:pt>
                <c:pt idx="276">
                  <c:v>0.19696969696969696</c:v>
                </c:pt>
                <c:pt idx="277">
                  <c:v>0.20454545454545456</c:v>
                </c:pt>
                <c:pt idx="278">
                  <c:v>0.21212121212121213</c:v>
                </c:pt>
                <c:pt idx="279">
                  <c:v>0.21969696969696967</c:v>
                </c:pt>
                <c:pt idx="280">
                  <c:v>0.21969696969696967</c:v>
                </c:pt>
                <c:pt idx="281">
                  <c:v>0.22727272727272727</c:v>
                </c:pt>
                <c:pt idx="282">
                  <c:v>0.23484848484848483</c:v>
                </c:pt>
                <c:pt idx="283">
                  <c:v>0.24242424242424243</c:v>
                </c:pt>
                <c:pt idx="284">
                  <c:v>0.25</c:v>
                </c:pt>
                <c:pt idx="285">
                  <c:v>0.25757575757575757</c:v>
                </c:pt>
                <c:pt idx="286">
                  <c:v>0.26515151515151514</c:v>
                </c:pt>
                <c:pt idx="287">
                  <c:v>0.26515151515151514</c:v>
                </c:pt>
                <c:pt idx="288">
                  <c:v>0.27272727272727271</c:v>
                </c:pt>
                <c:pt idx="289">
                  <c:v>0.28030303030303028</c:v>
                </c:pt>
                <c:pt idx="290">
                  <c:v>0.28787878787878785</c:v>
                </c:pt>
                <c:pt idx="291">
                  <c:v>0.29545454545454547</c:v>
                </c:pt>
                <c:pt idx="292">
                  <c:v>0.29545454545454547</c:v>
                </c:pt>
                <c:pt idx="293">
                  <c:v>0.30303030303030304</c:v>
                </c:pt>
                <c:pt idx="294">
                  <c:v>0.31060606060606055</c:v>
                </c:pt>
                <c:pt idx="295">
                  <c:v>0.31818181818181818</c:v>
                </c:pt>
                <c:pt idx="296">
                  <c:v>0.32575757575757575</c:v>
                </c:pt>
                <c:pt idx="297">
                  <c:v>0.33333333333333331</c:v>
                </c:pt>
                <c:pt idx="298">
                  <c:v>0.33333333333333331</c:v>
                </c:pt>
                <c:pt idx="299">
                  <c:v>0.34090909090909088</c:v>
                </c:pt>
                <c:pt idx="300">
                  <c:v>0.34848484848484851</c:v>
                </c:pt>
                <c:pt idx="301">
                  <c:v>0.35606060606060602</c:v>
                </c:pt>
                <c:pt idx="302">
                  <c:v>0.36363636363636359</c:v>
                </c:pt>
                <c:pt idx="303">
                  <c:v>0.36363636363636359</c:v>
                </c:pt>
                <c:pt idx="304">
                  <c:v>0.37121212121212122</c:v>
                </c:pt>
                <c:pt idx="305">
                  <c:v>0.37878787878787878</c:v>
                </c:pt>
                <c:pt idx="306">
                  <c:v>0.38636363636363635</c:v>
                </c:pt>
                <c:pt idx="307">
                  <c:v>0.39393939393939392</c:v>
                </c:pt>
                <c:pt idx="308">
                  <c:v>0.39393939393939392</c:v>
                </c:pt>
                <c:pt idx="309">
                  <c:v>0.40151515151515149</c:v>
                </c:pt>
                <c:pt idx="310">
                  <c:v>0.40909090909090912</c:v>
                </c:pt>
                <c:pt idx="311">
                  <c:v>0.41666666666666669</c:v>
                </c:pt>
                <c:pt idx="312">
                  <c:v>0.42424242424242425</c:v>
                </c:pt>
                <c:pt idx="313">
                  <c:v>0.42424242424242425</c:v>
                </c:pt>
                <c:pt idx="314">
                  <c:v>0.43181818181818177</c:v>
                </c:pt>
                <c:pt idx="315">
                  <c:v>0.43939393939393934</c:v>
                </c:pt>
                <c:pt idx="316">
                  <c:v>0.44696969696969691</c:v>
                </c:pt>
                <c:pt idx="317">
                  <c:v>0.44696969696969691</c:v>
                </c:pt>
                <c:pt idx="318">
                  <c:v>0.45454545454545453</c:v>
                </c:pt>
                <c:pt idx="319">
                  <c:v>0.4621212121212121</c:v>
                </c:pt>
                <c:pt idx="320">
                  <c:v>0.46969696969696967</c:v>
                </c:pt>
                <c:pt idx="321">
                  <c:v>0.46969696969696967</c:v>
                </c:pt>
                <c:pt idx="322">
                  <c:v>0.47727272727272724</c:v>
                </c:pt>
                <c:pt idx="323">
                  <c:v>0.48484848484848486</c:v>
                </c:pt>
                <c:pt idx="324">
                  <c:v>0.49242424242424243</c:v>
                </c:pt>
                <c:pt idx="325">
                  <c:v>0.49242424242424243</c:v>
                </c:pt>
                <c:pt idx="326">
                  <c:v>0.5</c:v>
                </c:pt>
                <c:pt idx="327">
                  <c:v>0.50757575757575757</c:v>
                </c:pt>
                <c:pt idx="328">
                  <c:v>0.51515151515151514</c:v>
                </c:pt>
                <c:pt idx="329">
                  <c:v>0.51515151515151514</c:v>
                </c:pt>
                <c:pt idx="330">
                  <c:v>0.52272727272727271</c:v>
                </c:pt>
                <c:pt idx="331">
                  <c:v>0.53030303030303028</c:v>
                </c:pt>
                <c:pt idx="332">
                  <c:v>0.53030303030303028</c:v>
                </c:pt>
                <c:pt idx="333">
                  <c:v>0.53787878787878785</c:v>
                </c:pt>
                <c:pt idx="334">
                  <c:v>0.54545454545454541</c:v>
                </c:pt>
                <c:pt idx="335">
                  <c:v>0.55303030303030298</c:v>
                </c:pt>
                <c:pt idx="336">
                  <c:v>0.55303030303030298</c:v>
                </c:pt>
                <c:pt idx="337">
                  <c:v>0.56060606060606055</c:v>
                </c:pt>
                <c:pt idx="338">
                  <c:v>0.56818181818181812</c:v>
                </c:pt>
                <c:pt idx="339">
                  <c:v>0.56818181818181812</c:v>
                </c:pt>
                <c:pt idx="340">
                  <c:v>0.57575757575757569</c:v>
                </c:pt>
                <c:pt idx="341">
                  <c:v>0.58333333333333337</c:v>
                </c:pt>
                <c:pt idx="342">
                  <c:v>0.59090909090909094</c:v>
                </c:pt>
                <c:pt idx="343">
                  <c:v>0.59090909090909094</c:v>
                </c:pt>
                <c:pt idx="344">
                  <c:v>0.59848484848484851</c:v>
                </c:pt>
                <c:pt idx="345">
                  <c:v>0.60606060606060608</c:v>
                </c:pt>
                <c:pt idx="346">
                  <c:v>0.60606060606060608</c:v>
                </c:pt>
                <c:pt idx="347">
                  <c:v>0.61363636363636365</c:v>
                </c:pt>
                <c:pt idx="348">
                  <c:v>0.6212121212121211</c:v>
                </c:pt>
                <c:pt idx="349">
                  <c:v>0.6212121212121211</c:v>
                </c:pt>
                <c:pt idx="350">
                  <c:v>0.62878787878787867</c:v>
                </c:pt>
                <c:pt idx="351">
                  <c:v>0.63636363636363635</c:v>
                </c:pt>
                <c:pt idx="352">
                  <c:v>0.63636363636363635</c:v>
                </c:pt>
                <c:pt idx="353">
                  <c:v>0.64393939393939392</c:v>
                </c:pt>
                <c:pt idx="354">
                  <c:v>0.65151515151515149</c:v>
                </c:pt>
                <c:pt idx="355">
                  <c:v>0.65151515151515149</c:v>
                </c:pt>
                <c:pt idx="356">
                  <c:v>0.65909090909090906</c:v>
                </c:pt>
                <c:pt idx="357">
                  <c:v>0.65909090909090906</c:v>
                </c:pt>
                <c:pt idx="358">
                  <c:v>0.66666666666666663</c:v>
                </c:pt>
                <c:pt idx="359">
                  <c:v>0.6742424242424242</c:v>
                </c:pt>
                <c:pt idx="360">
                  <c:v>0.6742424242424242</c:v>
                </c:pt>
                <c:pt idx="361">
                  <c:v>0.68181818181818177</c:v>
                </c:pt>
                <c:pt idx="362">
                  <c:v>0.68939393939393934</c:v>
                </c:pt>
                <c:pt idx="363">
                  <c:v>0.68939393939393934</c:v>
                </c:pt>
                <c:pt idx="364">
                  <c:v>0.69696969696969702</c:v>
                </c:pt>
                <c:pt idx="365">
                  <c:v>0.70454545454545459</c:v>
                </c:pt>
                <c:pt idx="366">
                  <c:v>0.70454545454545459</c:v>
                </c:pt>
                <c:pt idx="367">
                  <c:v>0.71212121212121204</c:v>
                </c:pt>
                <c:pt idx="368">
                  <c:v>0.71212121212121204</c:v>
                </c:pt>
                <c:pt idx="369">
                  <c:v>0.71969696969696961</c:v>
                </c:pt>
                <c:pt idx="370">
                  <c:v>0.71969696969696961</c:v>
                </c:pt>
                <c:pt idx="371">
                  <c:v>0.72727272727272718</c:v>
                </c:pt>
                <c:pt idx="372">
                  <c:v>0.73484848484848475</c:v>
                </c:pt>
                <c:pt idx="373">
                  <c:v>0.73484848484848475</c:v>
                </c:pt>
                <c:pt idx="374">
                  <c:v>0.74242424242424243</c:v>
                </c:pt>
                <c:pt idx="375">
                  <c:v>0.74242424242424243</c:v>
                </c:pt>
                <c:pt idx="376">
                  <c:v>0.75</c:v>
                </c:pt>
                <c:pt idx="377">
                  <c:v>0.75757575757575757</c:v>
                </c:pt>
                <c:pt idx="378">
                  <c:v>0.75757575757575757</c:v>
                </c:pt>
                <c:pt idx="379">
                  <c:v>0.76515151515151514</c:v>
                </c:pt>
                <c:pt idx="380">
                  <c:v>0.76515151515151514</c:v>
                </c:pt>
                <c:pt idx="381">
                  <c:v>0.77272727272727271</c:v>
                </c:pt>
                <c:pt idx="382">
                  <c:v>0.77272727272727271</c:v>
                </c:pt>
                <c:pt idx="383">
                  <c:v>0.78030303030303028</c:v>
                </c:pt>
                <c:pt idx="384">
                  <c:v>0.78030303030303028</c:v>
                </c:pt>
                <c:pt idx="385">
                  <c:v>0.78787878787878785</c:v>
                </c:pt>
                <c:pt idx="386">
                  <c:v>0.79545454545454541</c:v>
                </c:pt>
                <c:pt idx="387">
                  <c:v>0.79545454545454541</c:v>
                </c:pt>
                <c:pt idx="388">
                  <c:v>0.80303030303030298</c:v>
                </c:pt>
                <c:pt idx="389">
                  <c:v>0.80303030303030298</c:v>
                </c:pt>
                <c:pt idx="390">
                  <c:v>0.81060606060606066</c:v>
                </c:pt>
                <c:pt idx="391">
                  <c:v>0.81060606060606066</c:v>
                </c:pt>
                <c:pt idx="392">
                  <c:v>0.81818181818181823</c:v>
                </c:pt>
                <c:pt idx="393">
                  <c:v>0.81818181818181823</c:v>
                </c:pt>
                <c:pt idx="394">
                  <c:v>0.8257575757575758</c:v>
                </c:pt>
                <c:pt idx="395">
                  <c:v>0.8257575757575758</c:v>
                </c:pt>
                <c:pt idx="396">
                  <c:v>0.83333333333333337</c:v>
                </c:pt>
                <c:pt idx="397">
                  <c:v>0.83333333333333337</c:v>
                </c:pt>
                <c:pt idx="398">
                  <c:v>0.84090909090909094</c:v>
                </c:pt>
                <c:pt idx="399">
                  <c:v>0.84090909090909094</c:v>
                </c:pt>
                <c:pt idx="400">
                  <c:v>0.84090909090909094</c:v>
                </c:pt>
                <c:pt idx="401">
                  <c:v>0.84848484848484851</c:v>
                </c:pt>
                <c:pt idx="402">
                  <c:v>0.84848484848484851</c:v>
                </c:pt>
                <c:pt idx="403">
                  <c:v>0.85606060606060597</c:v>
                </c:pt>
                <c:pt idx="404">
                  <c:v>0.85606060606060597</c:v>
                </c:pt>
                <c:pt idx="405">
                  <c:v>0.86363636363636354</c:v>
                </c:pt>
                <c:pt idx="406">
                  <c:v>0.86363636363636354</c:v>
                </c:pt>
                <c:pt idx="407">
                  <c:v>0.8712121212121211</c:v>
                </c:pt>
                <c:pt idx="408">
                  <c:v>0.8712121212121211</c:v>
                </c:pt>
                <c:pt idx="409">
                  <c:v>0.8712121212121211</c:v>
                </c:pt>
                <c:pt idx="410">
                  <c:v>0.87878787878787867</c:v>
                </c:pt>
                <c:pt idx="411">
                  <c:v>0.87878787878787867</c:v>
                </c:pt>
                <c:pt idx="412">
                  <c:v>0.88636363636363624</c:v>
                </c:pt>
                <c:pt idx="413">
                  <c:v>0.88636363636363624</c:v>
                </c:pt>
                <c:pt idx="414">
                  <c:v>0.89393939393939381</c:v>
                </c:pt>
                <c:pt idx="415">
                  <c:v>0.89393939393939381</c:v>
                </c:pt>
                <c:pt idx="416">
                  <c:v>0.89393939393939381</c:v>
                </c:pt>
                <c:pt idx="417">
                  <c:v>0.90151515151515138</c:v>
                </c:pt>
                <c:pt idx="418">
                  <c:v>0.90151515151515138</c:v>
                </c:pt>
                <c:pt idx="419">
                  <c:v>0.90151515151515138</c:v>
                </c:pt>
                <c:pt idx="420">
                  <c:v>0.90909090909090906</c:v>
                </c:pt>
                <c:pt idx="421">
                  <c:v>0.90909090909090906</c:v>
                </c:pt>
                <c:pt idx="422">
                  <c:v>0.91666666666666663</c:v>
                </c:pt>
                <c:pt idx="423">
                  <c:v>0.91666666666666663</c:v>
                </c:pt>
                <c:pt idx="424">
                  <c:v>0.91666666666666663</c:v>
                </c:pt>
                <c:pt idx="425">
                  <c:v>0.9242424242424242</c:v>
                </c:pt>
                <c:pt idx="426">
                  <c:v>0.9242424242424242</c:v>
                </c:pt>
                <c:pt idx="427">
                  <c:v>0.9242424242424242</c:v>
                </c:pt>
                <c:pt idx="428">
                  <c:v>0.93181818181818177</c:v>
                </c:pt>
                <c:pt idx="429">
                  <c:v>0.93181818181818177</c:v>
                </c:pt>
                <c:pt idx="430">
                  <c:v>0.93181818181818177</c:v>
                </c:pt>
                <c:pt idx="431">
                  <c:v>0.93939393939393934</c:v>
                </c:pt>
                <c:pt idx="432">
                  <c:v>0.93939393939393934</c:v>
                </c:pt>
                <c:pt idx="433">
                  <c:v>0.93939393939393934</c:v>
                </c:pt>
                <c:pt idx="434">
                  <c:v>0.93939393939393934</c:v>
                </c:pt>
                <c:pt idx="435">
                  <c:v>0.94696969696969691</c:v>
                </c:pt>
                <c:pt idx="436">
                  <c:v>0.94696969696969691</c:v>
                </c:pt>
                <c:pt idx="437">
                  <c:v>0.94696969696969691</c:v>
                </c:pt>
                <c:pt idx="438">
                  <c:v>0.95454545454545447</c:v>
                </c:pt>
                <c:pt idx="439">
                  <c:v>0.95454545454545447</c:v>
                </c:pt>
                <c:pt idx="440">
                  <c:v>0.95454545454545447</c:v>
                </c:pt>
                <c:pt idx="441">
                  <c:v>0.95454545454545447</c:v>
                </c:pt>
                <c:pt idx="442">
                  <c:v>0.96212121212121204</c:v>
                </c:pt>
                <c:pt idx="443">
                  <c:v>0.96212121212121204</c:v>
                </c:pt>
                <c:pt idx="444">
                  <c:v>0.96212121212121204</c:v>
                </c:pt>
                <c:pt idx="445">
                  <c:v>0.96212121212121204</c:v>
                </c:pt>
                <c:pt idx="446">
                  <c:v>0.96969696969696972</c:v>
                </c:pt>
                <c:pt idx="447">
                  <c:v>0.96969696969696972</c:v>
                </c:pt>
                <c:pt idx="448">
                  <c:v>0.96969696969696972</c:v>
                </c:pt>
                <c:pt idx="449">
                  <c:v>0.96969696969696972</c:v>
                </c:pt>
                <c:pt idx="450">
                  <c:v>0.97727272727272729</c:v>
                </c:pt>
                <c:pt idx="451">
                  <c:v>0.97727272727272729</c:v>
                </c:pt>
                <c:pt idx="452">
                  <c:v>0.97727272727272729</c:v>
                </c:pt>
                <c:pt idx="453">
                  <c:v>0.97727272727272729</c:v>
                </c:pt>
                <c:pt idx="454">
                  <c:v>0.97727272727272729</c:v>
                </c:pt>
                <c:pt idx="455">
                  <c:v>0.97727272727272729</c:v>
                </c:pt>
                <c:pt idx="456">
                  <c:v>0.98484848484848486</c:v>
                </c:pt>
                <c:pt idx="457">
                  <c:v>0.98484848484848486</c:v>
                </c:pt>
                <c:pt idx="458">
                  <c:v>0.98484848484848486</c:v>
                </c:pt>
                <c:pt idx="459">
                  <c:v>0.98484848484848486</c:v>
                </c:pt>
                <c:pt idx="460">
                  <c:v>0.98484848484848486</c:v>
                </c:pt>
                <c:pt idx="461">
                  <c:v>0.98484848484848486</c:v>
                </c:pt>
                <c:pt idx="462">
                  <c:v>0.98484848484848486</c:v>
                </c:pt>
                <c:pt idx="463">
                  <c:v>0.98484848484848486</c:v>
                </c:pt>
                <c:pt idx="464">
                  <c:v>0.99242424242424243</c:v>
                </c:pt>
                <c:pt idx="465">
                  <c:v>0.99242424242424243</c:v>
                </c:pt>
                <c:pt idx="466">
                  <c:v>0.99242424242424243</c:v>
                </c:pt>
                <c:pt idx="467">
                  <c:v>0.99242424242424243</c:v>
                </c:pt>
                <c:pt idx="468">
                  <c:v>0.99242424242424243</c:v>
                </c:pt>
                <c:pt idx="469">
                  <c:v>0.99242424242424243</c:v>
                </c:pt>
                <c:pt idx="470">
                  <c:v>0.99242424242424243</c:v>
                </c:pt>
                <c:pt idx="471">
                  <c:v>0.99242424242424243</c:v>
                </c:pt>
                <c:pt idx="472">
                  <c:v>0.99242424242424243</c:v>
                </c:pt>
                <c:pt idx="473">
                  <c:v>0.99242424242424243</c:v>
                </c:pt>
                <c:pt idx="474">
                  <c:v>0.99242424242424243</c:v>
                </c:pt>
                <c:pt idx="475">
                  <c:v>0.99242424242424243</c:v>
                </c:pt>
                <c:pt idx="476">
                  <c:v>0.99242424242424243</c:v>
                </c:pt>
                <c:pt idx="477">
                  <c:v>1</c:v>
                </c:pt>
                <c:pt idx="478">
                  <c:v>0.99242424242424243</c:v>
                </c:pt>
                <c:pt idx="479">
                  <c:v>0.99242424242424243</c:v>
                </c:pt>
                <c:pt idx="480">
                  <c:v>1</c:v>
                </c:pt>
                <c:pt idx="481">
                  <c:v>0.99242424242424243</c:v>
                </c:pt>
                <c:pt idx="482">
                  <c:v>0.99242424242424243</c:v>
                </c:pt>
                <c:pt idx="483">
                  <c:v>0.99242424242424243</c:v>
                </c:pt>
                <c:pt idx="484">
                  <c:v>1</c:v>
                </c:pt>
                <c:pt idx="485">
                  <c:v>0.99242424242424243</c:v>
                </c:pt>
                <c:pt idx="486">
                  <c:v>0.99242424242424243</c:v>
                </c:pt>
                <c:pt idx="487">
                  <c:v>0.99242424242424243</c:v>
                </c:pt>
                <c:pt idx="488">
                  <c:v>0.99242424242424243</c:v>
                </c:pt>
                <c:pt idx="489">
                  <c:v>0.99242424242424243</c:v>
                </c:pt>
                <c:pt idx="490">
                  <c:v>0.99242424242424243</c:v>
                </c:pt>
                <c:pt idx="491">
                  <c:v>0.99242424242424243</c:v>
                </c:pt>
                <c:pt idx="492">
                  <c:v>0.99242424242424243</c:v>
                </c:pt>
                <c:pt idx="493">
                  <c:v>0.99242424242424243</c:v>
                </c:pt>
                <c:pt idx="494">
                  <c:v>0.99242424242424243</c:v>
                </c:pt>
                <c:pt idx="495">
                  <c:v>0.99242424242424243</c:v>
                </c:pt>
                <c:pt idx="496">
                  <c:v>0.98484848484848486</c:v>
                </c:pt>
                <c:pt idx="497">
                  <c:v>0.98484848484848486</c:v>
                </c:pt>
                <c:pt idx="498">
                  <c:v>0.98484848484848486</c:v>
                </c:pt>
                <c:pt idx="499">
                  <c:v>0.98484848484848486</c:v>
                </c:pt>
                <c:pt idx="500">
                  <c:v>0.98484848484848486</c:v>
                </c:pt>
                <c:pt idx="501">
                  <c:v>0.98484848484848486</c:v>
                </c:pt>
                <c:pt idx="502">
                  <c:v>0.98484848484848486</c:v>
                </c:pt>
                <c:pt idx="503">
                  <c:v>0.98484848484848486</c:v>
                </c:pt>
                <c:pt idx="504">
                  <c:v>0.97727272727272729</c:v>
                </c:pt>
                <c:pt idx="505">
                  <c:v>0.97727272727272729</c:v>
                </c:pt>
                <c:pt idx="506">
                  <c:v>0.97727272727272729</c:v>
                </c:pt>
                <c:pt idx="507">
                  <c:v>0.97727272727272729</c:v>
                </c:pt>
                <c:pt idx="508">
                  <c:v>0.97727272727272729</c:v>
                </c:pt>
                <c:pt idx="509">
                  <c:v>0.96969696969696972</c:v>
                </c:pt>
                <c:pt idx="510">
                  <c:v>0.96969696969696972</c:v>
                </c:pt>
                <c:pt idx="511">
                  <c:v>0.96969696969696972</c:v>
                </c:pt>
                <c:pt idx="512">
                  <c:v>0.96969696969696972</c:v>
                </c:pt>
                <c:pt idx="513">
                  <c:v>0.96212121212121204</c:v>
                </c:pt>
                <c:pt idx="514">
                  <c:v>0.96212121212121204</c:v>
                </c:pt>
                <c:pt idx="515">
                  <c:v>0.96212121212121204</c:v>
                </c:pt>
                <c:pt idx="516">
                  <c:v>0.96212121212121204</c:v>
                </c:pt>
                <c:pt idx="517">
                  <c:v>0.95454545454545447</c:v>
                </c:pt>
                <c:pt idx="518">
                  <c:v>0.95454545454545447</c:v>
                </c:pt>
                <c:pt idx="519">
                  <c:v>0.95454545454545447</c:v>
                </c:pt>
                <c:pt idx="520">
                  <c:v>0.94696969696969691</c:v>
                </c:pt>
                <c:pt idx="521">
                  <c:v>0.94696969696969691</c:v>
                </c:pt>
                <c:pt idx="522">
                  <c:v>0.94696969696969691</c:v>
                </c:pt>
                <c:pt idx="523">
                  <c:v>0.93939393939393934</c:v>
                </c:pt>
                <c:pt idx="524">
                  <c:v>0.93939393939393934</c:v>
                </c:pt>
                <c:pt idx="525">
                  <c:v>0.93939393939393934</c:v>
                </c:pt>
                <c:pt idx="526">
                  <c:v>0.93181818181818177</c:v>
                </c:pt>
                <c:pt idx="527">
                  <c:v>0.93181818181818177</c:v>
                </c:pt>
                <c:pt idx="528">
                  <c:v>0.9242424242424242</c:v>
                </c:pt>
                <c:pt idx="529">
                  <c:v>0.9242424242424242</c:v>
                </c:pt>
                <c:pt idx="530">
                  <c:v>0.9242424242424242</c:v>
                </c:pt>
                <c:pt idx="531">
                  <c:v>0.91666666666666663</c:v>
                </c:pt>
                <c:pt idx="532">
                  <c:v>0.91666666666666663</c:v>
                </c:pt>
                <c:pt idx="533">
                  <c:v>0.90909090909090906</c:v>
                </c:pt>
                <c:pt idx="534">
                  <c:v>0.90909090909090906</c:v>
                </c:pt>
                <c:pt idx="535">
                  <c:v>0.90151515151515138</c:v>
                </c:pt>
                <c:pt idx="536">
                  <c:v>0.90151515151515138</c:v>
                </c:pt>
                <c:pt idx="537">
                  <c:v>0.90151515151515138</c:v>
                </c:pt>
                <c:pt idx="538">
                  <c:v>0.89393939393939381</c:v>
                </c:pt>
                <c:pt idx="539">
                  <c:v>0.89393939393939381</c:v>
                </c:pt>
                <c:pt idx="540">
                  <c:v>0.88636363636363624</c:v>
                </c:pt>
                <c:pt idx="541">
                  <c:v>0.88636363636363624</c:v>
                </c:pt>
                <c:pt idx="542">
                  <c:v>0.87878787878787867</c:v>
                </c:pt>
                <c:pt idx="543">
                  <c:v>0.87878787878787867</c:v>
                </c:pt>
                <c:pt idx="544">
                  <c:v>0.8712121212121211</c:v>
                </c:pt>
                <c:pt idx="545">
                  <c:v>0.8712121212121211</c:v>
                </c:pt>
                <c:pt idx="546">
                  <c:v>0.86363636363636354</c:v>
                </c:pt>
                <c:pt idx="547">
                  <c:v>0.86363636363636354</c:v>
                </c:pt>
                <c:pt idx="548">
                  <c:v>0.85606060606060597</c:v>
                </c:pt>
                <c:pt idx="549">
                  <c:v>0.84848484848484851</c:v>
                </c:pt>
                <c:pt idx="550">
                  <c:v>0.84848484848484851</c:v>
                </c:pt>
                <c:pt idx="551">
                  <c:v>0.84090909090909094</c:v>
                </c:pt>
                <c:pt idx="552">
                  <c:v>0.84090909090909094</c:v>
                </c:pt>
                <c:pt idx="553">
                  <c:v>0.83333333333333337</c:v>
                </c:pt>
                <c:pt idx="554">
                  <c:v>0.8257575757575758</c:v>
                </c:pt>
                <c:pt idx="555">
                  <c:v>0.8257575757575758</c:v>
                </c:pt>
                <c:pt idx="556">
                  <c:v>0.81818181818181823</c:v>
                </c:pt>
                <c:pt idx="557">
                  <c:v>0.81060606060606066</c:v>
                </c:pt>
                <c:pt idx="558">
                  <c:v>0.81060606060606066</c:v>
                </c:pt>
                <c:pt idx="559">
                  <c:v>0.80303030303030298</c:v>
                </c:pt>
                <c:pt idx="560">
                  <c:v>0.79545454545454541</c:v>
                </c:pt>
                <c:pt idx="561">
                  <c:v>0.78787878787878785</c:v>
                </c:pt>
                <c:pt idx="562">
                  <c:v>0.78787878787878785</c:v>
                </c:pt>
                <c:pt idx="563">
                  <c:v>0.78030303030303028</c:v>
                </c:pt>
                <c:pt idx="564">
                  <c:v>0.77272727272727271</c:v>
                </c:pt>
                <c:pt idx="565">
                  <c:v>0.77272727272727271</c:v>
                </c:pt>
                <c:pt idx="566">
                  <c:v>0.76515151515151514</c:v>
                </c:pt>
                <c:pt idx="567">
                  <c:v>0.75757575757575757</c:v>
                </c:pt>
                <c:pt idx="568">
                  <c:v>0.75</c:v>
                </c:pt>
                <c:pt idx="569">
                  <c:v>0.75</c:v>
                </c:pt>
                <c:pt idx="570">
                  <c:v>0.74242424242424243</c:v>
                </c:pt>
                <c:pt idx="571">
                  <c:v>0.73484848484848475</c:v>
                </c:pt>
                <c:pt idx="572">
                  <c:v>0.72727272727272718</c:v>
                </c:pt>
                <c:pt idx="573">
                  <c:v>0.71969696969696961</c:v>
                </c:pt>
                <c:pt idx="574">
                  <c:v>0.71212121212121204</c:v>
                </c:pt>
                <c:pt idx="575">
                  <c:v>0.70454545454545459</c:v>
                </c:pt>
                <c:pt idx="576">
                  <c:v>0.70454545454545459</c:v>
                </c:pt>
                <c:pt idx="577">
                  <c:v>0.69696969696969702</c:v>
                </c:pt>
                <c:pt idx="578">
                  <c:v>0.68939393939393934</c:v>
                </c:pt>
                <c:pt idx="579">
                  <c:v>0.68181818181818177</c:v>
                </c:pt>
                <c:pt idx="580">
                  <c:v>0.6742424242424242</c:v>
                </c:pt>
                <c:pt idx="581">
                  <c:v>0.66666666666666663</c:v>
                </c:pt>
                <c:pt idx="582">
                  <c:v>0.65909090909090906</c:v>
                </c:pt>
                <c:pt idx="583">
                  <c:v>0.65151515151515149</c:v>
                </c:pt>
                <c:pt idx="584">
                  <c:v>0.64393939393939392</c:v>
                </c:pt>
                <c:pt idx="585">
                  <c:v>0.63636363636363635</c:v>
                </c:pt>
                <c:pt idx="586">
                  <c:v>0.62878787878787867</c:v>
                </c:pt>
                <c:pt idx="587">
                  <c:v>0.6212121212121211</c:v>
                </c:pt>
                <c:pt idx="588">
                  <c:v>0.61363636363636365</c:v>
                </c:pt>
                <c:pt idx="589">
                  <c:v>0.60606060606060608</c:v>
                </c:pt>
                <c:pt idx="590">
                  <c:v>0.59848484848484851</c:v>
                </c:pt>
                <c:pt idx="591">
                  <c:v>0.59090909090909094</c:v>
                </c:pt>
                <c:pt idx="592">
                  <c:v>0.58333333333333337</c:v>
                </c:pt>
                <c:pt idx="593">
                  <c:v>0.57575757575757569</c:v>
                </c:pt>
                <c:pt idx="594">
                  <c:v>0.56818181818181812</c:v>
                </c:pt>
                <c:pt idx="595">
                  <c:v>0.56060606060606055</c:v>
                </c:pt>
                <c:pt idx="596">
                  <c:v>0.55303030303030298</c:v>
                </c:pt>
                <c:pt idx="597">
                  <c:v>0.54545454545454541</c:v>
                </c:pt>
                <c:pt idx="598">
                  <c:v>0.53787878787878785</c:v>
                </c:pt>
                <c:pt idx="599">
                  <c:v>0.52272727272727271</c:v>
                </c:pt>
                <c:pt idx="600">
                  <c:v>0.51515151515151514</c:v>
                </c:pt>
                <c:pt idx="601">
                  <c:v>0.50757575757575757</c:v>
                </c:pt>
                <c:pt idx="602">
                  <c:v>0.5</c:v>
                </c:pt>
                <c:pt idx="603">
                  <c:v>0.49242424242424243</c:v>
                </c:pt>
                <c:pt idx="604">
                  <c:v>0.48484848484848486</c:v>
                </c:pt>
                <c:pt idx="605">
                  <c:v>0.46969696969696967</c:v>
                </c:pt>
                <c:pt idx="606">
                  <c:v>0.4621212121212121</c:v>
                </c:pt>
                <c:pt idx="607">
                  <c:v>0.45454545454545453</c:v>
                </c:pt>
                <c:pt idx="608">
                  <c:v>0.44696969696969691</c:v>
                </c:pt>
                <c:pt idx="609">
                  <c:v>0.43181818181818177</c:v>
                </c:pt>
                <c:pt idx="610">
                  <c:v>0.42424242424242425</c:v>
                </c:pt>
                <c:pt idx="611">
                  <c:v>0.41666666666666669</c:v>
                </c:pt>
                <c:pt idx="612">
                  <c:v>0.40151515151515149</c:v>
                </c:pt>
                <c:pt idx="613">
                  <c:v>0.39393939393939392</c:v>
                </c:pt>
                <c:pt idx="614">
                  <c:v>0.38636363636363635</c:v>
                </c:pt>
                <c:pt idx="615">
                  <c:v>0.37121212121212122</c:v>
                </c:pt>
                <c:pt idx="616">
                  <c:v>0.36363636363636359</c:v>
                </c:pt>
                <c:pt idx="617">
                  <c:v>0.35606060606060602</c:v>
                </c:pt>
                <c:pt idx="618">
                  <c:v>0.34090909090909088</c:v>
                </c:pt>
                <c:pt idx="619">
                  <c:v>0.33333333333333331</c:v>
                </c:pt>
                <c:pt idx="620">
                  <c:v>0.31818181818181818</c:v>
                </c:pt>
                <c:pt idx="621">
                  <c:v>0.31060606060606055</c:v>
                </c:pt>
                <c:pt idx="622">
                  <c:v>0.30303030303030304</c:v>
                </c:pt>
                <c:pt idx="623">
                  <c:v>0.28787878787878785</c:v>
                </c:pt>
                <c:pt idx="624">
                  <c:v>0.28030303030303028</c:v>
                </c:pt>
                <c:pt idx="625">
                  <c:v>0.26515151515151514</c:v>
                </c:pt>
                <c:pt idx="626">
                  <c:v>0.25757575757575757</c:v>
                </c:pt>
                <c:pt idx="627">
                  <c:v>0.24242424242424243</c:v>
                </c:pt>
                <c:pt idx="628">
                  <c:v>0.23484848484848483</c:v>
                </c:pt>
                <c:pt idx="629">
                  <c:v>0.21969696969696967</c:v>
                </c:pt>
                <c:pt idx="630">
                  <c:v>0.21212121212121213</c:v>
                </c:pt>
                <c:pt idx="631">
                  <c:v>0.19696969696969696</c:v>
                </c:pt>
                <c:pt idx="632">
                  <c:v>0.1818181818181818</c:v>
                </c:pt>
                <c:pt idx="633">
                  <c:v>0.17424242424242425</c:v>
                </c:pt>
                <c:pt idx="634">
                  <c:v>0.15909090909090909</c:v>
                </c:pt>
                <c:pt idx="635">
                  <c:v>0.14393939393939392</c:v>
                </c:pt>
                <c:pt idx="636">
                  <c:v>0.13636363636363635</c:v>
                </c:pt>
                <c:pt idx="637">
                  <c:v>0.12121212121212122</c:v>
                </c:pt>
                <c:pt idx="638">
                  <c:v>0.11363636363636363</c:v>
                </c:pt>
                <c:pt idx="639">
                  <c:v>9.8484848484848481E-2</c:v>
                </c:pt>
                <c:pt idx="640">
                  <c:v>8.3333333333333329E-2</c:v>
                </c:pt>
                <c:pt idx="641">
                  <c:v>6.8181818181818177E-2</c:v>
                </c:pt>
                <c:pt idx="642">
                  <c:v>6.0606060606060608E-2</c:v>
                </c:pt>
                <c:pt idx="643">
                  <c:v>4.5454545454545449E-2</c:v>
                </c:pt>
                <c:pt idx="644">
                  <c:v>3.0303030303030304E-2</c:v>
                </c:pt>
                <c:pt idx="645">
                  <c:v>1.5151515151515152E-2</c:v>
                </c:pt>
                <c:pt idx="646">
                  <c:v>7.575757575757576E-3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6-4898-8762-1BD4335D7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27407"/>
        <c:axId val="118136527"/>
      </c:lineChart>
      <c:catAx>
        <c:axId val="11812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36527"/>
        <c:crosses val="autoZero"/>
        <c:auto val="1"/>
        <c:lblAlgn val="ctr"/>
        <c:lblOffset val="100"/>
        <c:noMultiLvlLbl val="0"/>
      </c:catAx>
      <c:valAx>
        <c:axId val="11813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2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PP2-NAN - Nano PP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'Norberg TPC'!$H$15:$H$1214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0</c:v>
                </c:pt>
                <c:pt idx="2">
                  <c:v>2.5000000000000001E-2</c:v>
                </c:pt>
                <c:pt idx="3">
                  <c:v>0.05</c:v>
                </c:pt>
                <c:pt idx="4">
                  <c:v>7.5000000000000011E-2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0.17499999999999999</c:v>
                </c:pt>
                <c:pt idx="9">
                  <c:v>0.19999999999999998</c:v>
                </c:pt>
                <c:pt idx="10">
                  <c:v>0.22499999999999998</c:v>
                </c:pt>
                <c:pt idx="11">
                  <c:v>0.24999999999999997</c:v>
                </c:pt>
                <c:pt idx="12">
                  <c:v>0.27499999999999997</c:v>
                </c:pt>
                <c:pt idx="13">
                  <c:v>0.3</c:v>
                </c:pt>
                <c:pt idx="14">
                  <c:v>0.32500000000000001</c:v>
                </c:pt>
                <c:pt idx="15">
                  <c:v>0.35000000000000003</c:v>
                </c:pt>
                <c:pt idx="16">
                  <c:v>0.37500000000000006</c:v>
                </c:pt>
                <c:pt idx="17">
                  <c:v>0.40000000000000008</c:v>
                </c:pt>
                <c:pt idx="18">
                  <c:v>0.4250000000000001</c:v>
                </c:pt>
                <c:pt idx="19">
                  <c:v>0.45000000000000012</c:v>
                </c:pt>
                <c:pt idx="20">
                  <c:v>0.47500000000000014</c:v>
                </c:pt>
                <c:pt idx="21">
                  <c:v>0.50000000000000011</c:v>
                </c:pt>
                <c:pt idx="22">
                  <c:v>0.52500000000000013</c:v>
                </c:pt>
                <c:pt idx="23">
                  <c:v>0.55000000000000016</c:v>
                </c:pt>
                <c:pt idx="24">
                  <c:v>0.57500000000000018</c:v>
                </c:pt>
                <c:pt idx="25">
                  <c:v>0.6000000000000002</c:v>
                </c:pt>
                <c:pt idx="26">
                  <c:v>0.62500000000000022</c:v>
                </c:pt>
                <c:pt idx="27">
                  <c:v>0.65000000000000024</c:v>
                </c:pt>
                <c:pt idx="28">
                  <c:v>0.67500000000000027</c:v>
                </c:pt>
                <c:pt idx="29">
                  <c:v>0.70000000000000029</c:v>
                </c:pt>
                <c:pt idx="30">
                  <c:v>0.72500000000000031</c:v>
                </c:pt>
                <c:pt idx="31">
                  <c:v>0.75000000000000033</c:v>
                </c:pt>
                <c:pt idx="32">
                  <c:v>0.77500000000000036</c:v>
                </c:pt>
                <c:pt idx="33">
                  <c:v>0.80000000000000038</c:v>
                </c:pt>
                <c:pt idx="34">
                  <c:v>0.8250000000000004</c:v>
                </c:pt>
                <c:pt idx="35">
                  <c:v>0.85000000000000042</c:v>
                </c:pt>
                <c:pt idx="36">
                  <c:v>0.87500000000000044</c:v>
                </c:pt>
                <c:pt idx="37">
                  <c:v>0.90000000000000047</c:v>
                </c:pt>
                <c:pt idx="38">
                  <c:v>0.92500000000000049</c:v>
                </c:pt>
                <c:pt idx="39">
                  <c:v>0.95000000000000051</c:v>
                </c:pt>
                <c:pt idx="40">
                  <c:v>0.97500000000000053</c:v>
                </c:pt>
                <c:pt idx="41">
                  <c:v>1.0000000000000004</c:v>
                </c:pt>
                <c:pt idx="42">
                  <c:v>1.0250000000000004</c:v>
                </c:pt>
                <c:pt idx="43">
                  <c:v>1.0500000000000003</c:v>
                </c:pt>
                <c:pt idx="44">
                  <c:v>1.0750000000000002</c:v>
                </c:pt>
                <c:pt idx="45">
                  <c:v>1.1000000000000001</c:v>
                </c:pt>
                <c:pt idx="46">
                  <c:v>1.125</c:v>
                </c:pt>
                <c:pt idx="47">
                  <c:v>1.1499999999999999</c:v>
                </c:pt>
                <c:pt idx="48">
                  <c:v>1.1749999999999998</c:v>
                </c:pt>
                <c:pt idx="49">
                  <c:v>1.1999999999999997</c:v>
                </c:pt>
                <c:pt idx="50">
                  <c:v>1.2249999999999996</c:v>
                </c:pt>
                <c:pt idx="51">
                  <c:v>1.2499999999999996</c:v>
                </c:pt>
                <c:pt idx="52">
                  <c:v>1.2749999999999995</c:v>
                </c:pt>
                <c:pt idx="53">
                  <c:v>1.2999999999999994</c:v>
                </c:pt>
                <c:pt idx="54">
                  <c:v>1.3249999999999993</c:v>
                </c:pt>
                <c:pt idx="55">
                  <c:v>1.3499999999999992</c:v>
                </c:pt>
                <c:pt idx="56">
                  <c:v>1.3749999999999991</c:v>
                </c:pt>
                <c:pt idx="57">
                  <c:v>1.399999999999999</c:v>
                </c:pt>
                <c:pt idx="58">
                  <c:v>1.4249999999999989</c:v>
                </c:pt>
                <c:pt idx="59">
                  <c:v>1.4499999999999988</c:v>
                </c:pt>
                <c:pt idx="60">
                  <c:v>1.4749999999999988</c:v>
                </c:pt>
                <c:pt idx="61">
                  <c:v>1.4999999999999987</c:v>
                </c:pt>
                <c:pt idx="62">
                  <c:v>1.5249999999999986</c:v>
                </c:pt>
                <c:pt idx="63">
                  <c:v>1.5499999999999985</c:v>
                </c:pt>
                <c:pt idx="64">
                  <c:v>1.5749999999999984</c:v>
                </c:pt>
                <c:pt idx="65">
                  <c:v>1.5999999999999983</c:v>
                </c:pt>
                <c:pt idx="66">
                  <c:v>1.6249999999999982</c:v>
                </c:pt>
                <c:pt idx="67">
                  <c:v>1.6499999999999981</c:v>
                </c:pt>
                <c:pt idx="68">
                  <c:v>1.674999999999998</c:v>
                </c:pt>
                <c:pt idx="69">
                  <c:v>1.699999999999998</c:v>
                </c:pt>
                <c:pt idx="70">
                  <c:v>1.7249999999999979</c:v>
                </c:pt>
                <c:pt idx="71">
                  <c:v>1.7499999999999978</c:v>
                </c:pt>
                <c:pt idx="72">
                  <c:v>1.7749999999999977</c:v>
                </c:pt>
                <c:pt idx="73">
                  <c:v>1.7999999999999976</c:v>
                </c:pt>
                <c:pt idx="74">
                  <c:v>1.8249999999999975</c:v>
                </c:pt>
                <c:pt idx="75">
                  <c:v>1.8499999999999974</c:v>
                </c:pt>
                <c:pt idx="76">
                  <c:v>1.8749999999999973</c:v>
                </c:pt>
                <c:pt idx="77">
                  <c:v>1.8999999999999972</c:v>
                </c:pt>
                <c:pt idx="78">
                  <c:v>1.9249999999999972</c:v>
                </c:pt>
                <c:pt idx="79">
                  <c:v>1.9499999999999971</c:v>
                </c:pt>
                <c:pt idx="80">
                  <c:v>1.974999999999997</c:v>
                </c:pt>
                <c:pt idx="81">
                  <c:v>1.9999999999999969</c:v>
                </c:pt>
                <c:pt idx="82">
                  <c:v>2.0249999999999968</c:v>
                </c:pt>
                <c:pt idx="83">
                  <c:v>2.0499999999999967</c:v>
                </c:pt>
                <c:pt idx="84">
                  <c:v>2.0749999999999966</c:v>
                </c:pt>
                <c:pt idx="85">
                  <c:v>2.0999999999999965</c:v>
                </c:pt>
                <c:pt idx="86">
                  <c:v>2.1249999999999964</c:v>
                </c:pt>
                <c:pt idx="87">
                  <c:v>2.1499999999999964</c:v>
                </c:pt>
                <c:pt idx="88">
                  <c:v>2.1749999999999963</c:v>
                </c:pt>
                <c:pt idx="89">
                  <c:v>2.1999999999999962</c:v>
                </c:pt>
                <c:pt idx="90">
                  <c:v>2.2249999999999961</c:v>
                </c:pt>
                <c:pt idx="91">
                  <c:v>2.249999999999996</c:v>
                </c:pt>
                <c:pt idx="92">
                  <c:v>2.2749999999999959</c:v>
                </c:pt>
                <c:pt idx="93">
                  <c:v>2.2999999999999958</c:v>
                </c:pt>
                <c:pt idx="94">
                  <c:v>2.3249999999999957</c:v>
                </c:pt>
                <c:pt idx="95">
                  <c:v>2.3499999999999956</c:v>
                </c:pt>
                <c:pt idx="96">
                  <c:v>2.3749999999999956</c:v>
                </c:pt>
                <c:pt idx="97">
                  <c:v>2.3999999999999955</c:v>
                </c:pt>
                <c:pt idx="98">
                  <c:v>2.4249999999999954</c:v>
                </c:pt>
                <c:pt idx="99">
                  <c:v>2.4499999999999953</c:v>
                </c:pt>
                <c:pt idx="100">
                  <c:v>2.4749999999999952</c:v>
                </c:pt>
                <c:pt idx="101">
                  <c:v>2.4999999999999951</c:v>
                </c:pt>
                <c:pt idx="102">
                  <c:v>2.524999999999995</c:v>
                </c:pt>
                <c:pt idx="103">
                  <c:v>2.5499999999999949</c:v>
                </c:pt>
                <c:pt idx="104">
                  <c:v>2.5749999999999948</c:v>
                </c:pt>
                <c:pt idx="105">
                  <c:v>2.5999999999999948</c:v>
                </c:pt>
                <c:pt idx="106">
                  <c:v>2.6249999999999947</c:v>
                </c:pt>
                <c:pt idx="107">
                  <c:v>2.6499999999999946</c:v>
                </c:pt>
                <c:pt idx="108">
                  <c:v>2.6749999999999945</c:v>
                </c:pt>
                <c:pt idx="109">
                  <c:v>2.6999999999999944</c:v>
                </c:pt>
                <c:pt idx="110">
                  <c:v>2.7249999999999943</c:v>
                </c:pt>
                <c:pt idx="111">
                  <c:v>2.7499999999999942</c:v>
                </c:pt>
                <c:pt idx="112">
                  <c:v>2.7749999999999941</c:v>
                </c:pt>
                <c:pt idx="113">
                  <c:v>2.799999999999994</c:v>
                </c:pt>
                <c:pt idx="114">
                  <c:v>2.824999999999994</c:v>
                </c:pt>
                <c:pt idx="115">
                  <c:v>2.8499999999999939</c:v>
                </c:pt>
                <c:pt idx="116">
                  <c:v>2.8749999999999938</c:v>
                </c:pt>
                <c:pt idx="117">
                  <c:v>2.8999999999999937</c:v>
                </c:pt>
                <c:pt idx="118">
                  <c:v>2.9249999999999936</c:v>
                </c:pt>
                <c:pt idx="119">
                  <c:v>2.9499999999999935</c:v>
                </c:pt>
                <c:pt idx="120">
                  <c:v>2.9749999999999934</c:v>
                </c:pt>
                <c:pt idx="121">
                  <c:v>2.9999999999999933</c:v>
                </c:pt>
                <c:pt idx="122">
                  <c:v>3.0249999999999932</c:v>
                </c:pt>
                <c:pt idx="123">
                  <c:v>3.0499999999999932</c:v>
                </c:pt>
                <c:pt idx="124">
                  <c:v>3.0749999999999931</c:v>
                </c:pt>
                <c:pt idx="125">
                  <c:v>3.099999999999993</c:v>
                </c:pt>
                <c:pt idx="126">
                  <c:v>3.1249999999999929</c:v>
                </c:pt>
                <c:pt idx="127">
                  <c:v>3.1499999999999928</c:v>
                </c:pt>
                <c:pt idx="128">
                  <c:v>3.1749999999999927</c:v>
                </c:pt>
                <c:pt idx="129">
                  <c:v>3.1999999999999926</c:v>
                </c:pt>
                <c:pt idx="130">
                  <c:v>3.2249999999999925</c:v>
                </c:pt>
                <c:pt idx="131">
                  <c:v>3.2499999999999925</c:v>
                </c:pt>
                <c:pt idx="132">
                  <c:v>3.2749999999999924</c:v>
                </c:pt>
                <c:pt idx="133">
                  <c:v>3.2999999999999923</c:v>
                </c:pt>
                <c:pt idx="134">
                  <c:v>3.3249999999999922</c:v>
                </c:pt>
                <c:pt idx="135">
                  <c:v>3.3499999999999921</c:v>
                </c:pt>
                <c:pt idx="136">
                  <c:v>3.374999999999992</c:v>
                </c:pt>
                <c:pt idx="137">
                  <c:v>3.3999999999999919</c:v>
                </c:pt>
                <c:pt idx="138">
                  <c:v>3.4249999999999918</c:v>
                </c:pt>
                <c:pt idx="139">
                  <c:v>3.4499999999999917</c:v>
                </c:pt>
                <c:pt idx="140">
                  <c:v>3.4749999999999917</c:v>
                </c:pt>
                <c:pt idx="141">
                  <c:v>3.4999999999999916</c:v>
                </c:pt>
                <c:pt idx="142">
                  <c:v>3.5249999999999915</c:v>
                </c:pt>
                <c:pt idx="143">
                  <c:v>3.5499999999999914</c:v>
                </c:pt>
                <c:pt idx="144">
                  <c:v>3.5749999999999913</c:v>
                </c:pt>
                <c:pt idx="145">
                  <c:v>3.5999999999999912</c:v>
                </c:pt>
                <c:pt idx="146">
                  <c:v>3.6249999999999911</c:v>
                </c:pt>
                <c:pt idx="147">
                  <c:v>3.649999999999991</c:v>
                </c:pt>
                <c:pt idx="148">
                  <c:v>3.6749999999999909</c:v>
                </c:pt>
                <c:pt idx="149">
                  <c:v>3.6999999999999909</c:v>
                </c:pt>
                <c:pt idx="150">
                  <c:v>3.7249999999999908</c:v>
                </c:pt>
                <c:pt idx="151">
                  <c:v>3.7499999999999907</c:v>
                </c:pt>
                <c:pt idx="152">
                  <c:v>3.7749999999999906</c:v>
                </c:pt>
                <c:pt idx="153">
                  <c:v>3.7999999999999905</c:v>
                </c:pt>
                <c:pt idx="154">
                  <c:v>3.8249999999999904</c:v>
                </c:pt>
                <c:pt idx="155">
                  <c:v>3.8499999999999903</c:v>
                </c:pt>
                <c:pt idx="156">
                  <c:v>3.8749999999999902</c:v>
                </c:pt>
                <c:pt idx="157">
                  <c:v>3.8999999999999901</c:v>
                </c:pt>
                <c:pt idx="158">
                  <c:v>3.9249999999999901</c:v>
                </c:pt>
                <c:pt idx="159">
                  <c:v>3.94999999999999</c:v>
                </c:pt>
                <c:pt idx="160">
                  <c:v>3.9749999999999899</c:v>
                </c:pt>
                <c:pt idx="161">
                  <c:v>3.9999999999999898</c:v>
                </c:pt>
                <c:pt idx="162">
                  <c:v>4.0249999999999897</c:v>
                </c:pt>
                <c:pt idx="163">
                  <c:v>4.0499999999999901</c:v>
                </c:pt>
                <c:pt idx="164">
                  <c:v>4.0749999999999904</c:v>
                </c:pt>
                <c:pt idx="165">
                  <c:v>4.0999999999999908</c:v>
                </c:pt>
                <c:pt idx="166">
                  <c:v>4.1249999999999911</c:v>
                </c:pt>
                <c:pt idx="167">
                  <c:v>4.1499999999999915</c:v>
                </c:pt>
                <c:pt idx="168">
                  <c:v>4.1749999999999918</c:v>
                </c:pt>
                <c:pt idx="169">
                  <c:v>4.1999999999999922</c:v>
                </c:pt>
                <c:pt idx="170">
                  <c:v>4.2249999999999925</c:v>
                </c:pt>
                <c:pt idx="171">
                  <c:v>4.2499999999999929</c:v>
                </c:pt>
                <c:pt idx="172">
                  <c:v>4.2749999999999932</c:v>
                </c:pt>
                <c:pt idx="173">
                  <c:v>4.2999999999999936</c:v>
                </c:pt>
                <c:pt idx="174">
                  <c:v>4.324999999999994</c:v>
                </c:pt>
                <c:pt idx="175">
                  <c:v>4.3499999999999943</c:v>
                </c:pt>
                <c:pt idx="176">
                  <c:v>4.3749999999999947</c:v>
                </c:pt>
                <c:pt idx="177">
                  <c:v>4.399999999999995</c:v>
                </c:pt>
                <c:pt idx="178">
                  <c:v>4.4249999999999954</c:v>
                </c:pt>
                <c:pt idx="179">
                  <c:v>4.4499999999999957</c:v>
                </c:pt>
                <c:pt idx="180">
                  <c:v>4.4749999999999961</c:v>
                </c:pt>
                <c:pt idx="181">
                  <c:v>4.4999999999999964</c:v>
                </c:pt>
                <c:pt idx="182">
                  <c:v>4.5249999999999968</c:v>
                </c:pt>
                <c:pt idx="183">
                  <c:v>4.5499999999999972</c:v>
                </c:pt>
                <c:pt idx="184">
                  <c:v>4.5749999999999975</c:v>
                </c:pt>
                <c:pt idx="185">
                  <c:v>4.5999999999999979</c:v>
                </c:pt>
                <c:pt idx="186">
                  <c:v>4.6249999999999982</c:v>
                </c:pt>
                <c:pt idx="187">
                  <c:v>4.6499999999999986</c:v>
                </c:pt>
                <c:pt idx="188">
                  <c:v>4.6749999999999989</c:v>
                </c:pt>
                <c:pt idx="189">
                  <c:v>4.6999999999999993</c:v>
                </c:pt>
                <c:pt idx="190">
                  <c:v>4.7249999999999996</c:v>
                </c:pt>
                <c:pt idx="191">
                  <c:v>4.75</c:v>
                </c:pt>
                <c:pt idx="192">
                  <c:v>4.7750000000000004</c:v>
                </c:pt>
                <c:pt idx="193">
                  <c:v>4.8000000000000007</c:v>
                </c:pt>
                <c:pt idx="194">
                  <c:v>4.8250000000000011</c:v>
                </c:pt>
                <c:pt idx="195">
                  <c:v>4.8500000000000014</c:v>
                </c:pt>
                <c:pt idx="196">
                  <c:v>4.8750000000000018</c:v>
                </c:pt>
                <c:pt idx="197">
                  <c:v>4.9000000000000021</c:v>
                </c:pt>
                <c:pt idx="198">
                  <c:v>4.9250000000000025</c:v>
                </c:pt>
                <c:pt idx="199">
                  <c:v>4.9500000000000028</c:v>
                </c:pt>
                <c:pt idx="200">
                  <c:v>4.9750000000000032</c:v>
                </c:pt>
                <c:pt idx="201">
                  <c:v>5.0000000000000036</c:v>
                </c:pt>
                <c:pt idx="202">
                  <c:v>5.0250000000000039</c:v>
                </c:pt>
                <c:pt idx="203">
                  <c:v>5.0500000000000043</c:v>
                </c:pt>
                <c:pt idx="204">
                  <c:v>5.0750000000000046</c:v>
                </c:pt>
                <c:pt idx="205">
                  <c:v>5.100000000000005</c:v>
                </c:pt>
                <c:pt idx="206">
                  <c:v>5.1250000000000053</c:v>
                </c:pt>
                <c:pt idx="207">
                  <c:v>5.1500000000000057</c:v>
                </c:pt>
                <c:pt idx="208">
                  <c:v>5.175000000000006</c:v>
                </c:pt>
                <c:pt idx="209">
                  <c:v>5.2000000000000064</c:v>
                </c:pt>
                <c:pt idx="210">
                  <c:v>5.2250000000000068</c:v>
                </c:pt>
                <c:pt idx="211">
                  <c:v>5.2500000000000071</c:v>
                </c:pt>
                <c:pt idx="212">
                  <c:v>5.2750000000000075</c:v>
                </c:pt>
                <c:pt idx="213">
                  <c:v>5.3000000000000078</c:v>
                </c:pt>
                <c:pt idx="214">
                  <c:v>5.3250000000000082</c:v>
                </c:pt>
                <c:pt idx="215">
                  <c:v>5.3500000000000085</c:v>
                </c:pt>
                <c:pt idx="216">
                  <c:v>5.3750000000000089</c:v>
                </c:pt>
                <c:pt idx="217">
                  <c:v>5.4000000000000092</c:v>
                </c:pt>
                <c:pt idx="218">
                  <c:v>5.4250000000000096</c:v>
                </c:pt>
                <c:pt idx="219">
                  <c:v>5.4500000000000099</c:v>
                </c:pt>
                <c:pt idx="220">
                  <c:v>5.4750000000000103</c:v>
                </c:pt>
                <c:pt idx="221">
                  <c:v>5.5000000000000107</c:v>
                </c:pt>
                <c:pt idx="222">
                  <c:v>5.525000000000011</c:v>
                </c:pt>
                <c:pt idx="223">
                  <c:v>5.5500000000000114</c:v>
                </c:pt>
                <c:pt idx="224">
                  <c:v>5.5750000000000117</c:v>
                </c:pt>
                <c:pt idx="225">
                  <c:v>5.6000000000000121</c:v>
                </c:pt>
                <c:pt idx="226">
                  <c:v>5.6250000000000124</c:v>
                </c:pt>
                <c:pt idx="227">
                  <c:v>5.6500000000000128</c:v>
                </c:pt>
                <c:pt idx="228">
                  <c:v>5.6750000000000131</c:v>
                </c:pt>
                <c:pt idx="229">
                  <c:v>5.7000000000000135</c:v>
                </c:pt>
                <c:pt idx="230">
                  <c:v>5.7250000000000139</c:v>
                </c:pt>
                <c:pt idx="231">
                  <c:v>5.7500000000000142</c:v>
                </c:pt>
                <c:pt idx="232">
                  <c:v>5.7750000000000146</c:v>
                </c:pt>
                <c:pt idx="233">
                  <c:v>5.8000000000000149</c:v>
                </c:pt>
                <c:pt idx="234">
                  <c:v>5.8250000000000153</c:v>
                </c:pt>
                <c:pt idx="235">
                  <c:v>5.8500000000000156</c:v>
                </c:pt>
                <c:pt idx="236">
                  <c:v>5.875000000000016</c:v>
                </c:pt>
                <c:pt idx="237">
                  <c:v>5.9000000000000163</c:v>
                </c:pt>
                <c:pt idx="238">
                  <c:v>5.9250000000000167</c:v>
                </c:pt>
                <c:pt idx="239">
                  <c:v>5.9500000000000171</c:v>
                </c:pt>
                <c:pt idx="240">
                  <c:v>5.9750000000000174</c:v>
                </c:pt>
                <c:pt idx="241">
                  <c:v>6.0000000000000178</c:v>
                </c:pt>
                <c:pt idx="242">
                  <c:v>6.0250000000000181</c:v>
                </c:pt>
                <c:pt idx="243">
                  <c:v>6.0500000000000185</c:v>
                </c:pt>
                <c:pt idx="244">
                  <c:v>6.0750000000000188</c:v>
                </c:pt>
                <c:pt idx="245">
                  <c:v>6.1000000000000192</c:v>
                </c:pt>
                <c:pt idx="246">
                  <c:v>6.1250000000000195</c:v>
                </c:pt>
                <c:pt idx="247">
                  <c:v>6.1500000000000199</c:v>
                </c:pt>
                <c:pt idx="248">
                  <c:v>6.1750000000000203</c:v>
                </c:pt>
                <c:pt idx="249">
                  <c:v>6.2000000000000206</c:v>
                </c:pt>
                <c:pt idx="250">
                  <c:v>6.225000000000021</c:v>
                </c:pt>
                <c:pt idx="251">
                  <c:v>6.2500000000000213</c:v>
                </c:pt>
                <c:pt idx="252">
                  <c:v>6.2750000000000217</c:v>
                </c:pt>
                <c:pt idx="253">
                  <c:v>6.300000000000022</c:v>
                </c:pt>
                <c:pt idx="254">
                  <c:v>6.3250000000000224</c:v>
                </c:pt>
                <c:pt idx="255">
                  <c:v>6.3500000000000227</c:v>
                </c:pt>
                <c:pt idx="256">
                  <c:v>6.3750000000000231</c:v>
                </c:pt>
                <c:pt idx="257">
                  <c:v>6.4000000000000234</c:v>
                </c:pt>
                <c:pt idx="258">
                  <c:v>6.4250000000000238</c:v>
                </c:pt>
                <c:pt idx="259">
                  <c:v>6.4500000000000242</c:v>
                </c:pt>
                <c:pt idx="260">
                  <c:v>6.4750000000000245</c:v>
                </c:pt>
                <c:pt idx="261">
                  <c:v>6.5000000000000249</c:v>
                </c:pt>
                <c:pt idx="262">
                  <c:v>6.5250000000000252</c:v>
                </c:pt>
                <c:pt idx="263">
                  <c:v>6.5500000000000256</c:v>
                </c:pt>
                <c:pt idx="264">
                  <c:v>6.5750000000000259</c:v>
                </c:pt>
                <c:pt idx="265">
                  <c:v>6.6000000000000263</c:v>
                </c:pt>
                <c:pt idx="266">
                  <c:v>6.6250000000000266</c:v>
                </c:pt>
                <c:pt idx="267">
                  <c:v>6.650000000000027</c:v>
                </c:pt>
                <c:pt idx="268">
                  <c:v>6.6750000000000274</c:v>
                </c:pt>
                <c:pt idx="269">
                  <c:v>6.7000000000000277</c:v>
                </c:pt>
                <c:pt idx="270">
                  <c:v>6.7250000000000281</c:v>
                </c:pt>
                <c:pt idx="271">
                  <c:v>6.7500000000000284</c:v>
                </c:pt>
                <c:pt idx="272">
                  <c:v>6.7750000000000288</c:v>
                </c:pt>
                <c:pt idx="273">
                  <c:v>6.8000000000000291</c:v>
                </c:pt>
                <c:pt idx="274">
                  <c:v>6.8250000000000295</c:v>
                </c:pt>
                <c:pt idx="275">
                  <c:v>6.8500000000000298</c:v>
                </c:pt>
                <c:pt idx="276">
                  <c:v>6.8750000000000302</c:v>
                </c:pt>
                <c:pt idx="277">
                  <c:v>6.9000000000000306</c:v>
                </c:pt>
                <c:pt idx="278">
                  <c:v>6.9250000000000309</c:v>
                </c:pt>
                <c:pt idx="279">
                  <c:v>6.9500000000000313</c:v>
                </c:pt>
                <c:pt idx="280">
                  <c:v>6.9750000000000316</c:v>
                </c:pt>
                <c:pt idx="281">
                  <c:v>7.000000000000032</c:v>
                </c:pt>
                <c:pt idx="282">
                  <c:v>7.0250000000000323</c:v>
                </c:pt>
                <c:pt idx="283">
                  <c:v>7.0500000000000327</c:v>
                </c:pt>
                <c:pt idx="284">
                  <c:v>7.075000000000033</c:v>
                </c:pt>
                <c:pt idx="285">
                  <c:v>7.1000000000000334</c:v>
                </c:pt>
                <c:pt idx="286">
                  <c:v>7.1250000000000338</c:v>
                </c:pt>
                <c:pt idx="287">
                  <c:v>7.1500000000000341</c:v>
                </c:pt>
                <c:pt idx="288">
                  <c:v>7.1750000000000345</c:v>
                </c:pt>
                <c:pt idx="289">
                  <c:v>7.2000000000000348</c:v>
                </c:pt>
                <c:pt idx="290">
                  <c:v>7.2250000000000352</c:v>
                </c:pt>
                <c:pt idx="291">
                  <c:v>7.2500000000000355</c:v>
                </c:pt>
                <c:pt idx="292">
                  <c:v>7.2750000000000359</c:v>
                </c:pt>
                <c:pt idx="293">
                  <c:v>7.3000000000000362</c:v>
                </c:pt>
                <c:pt idx="294">
                  <c:v>7.3250000000000366</c:v>
                </c:pt>
                <c:pt idx="295">
                  <c:v>7.3500000000000369</c:v>
                </c:pt>
                <c:pt idx="296">
                  <c:v>7.3750000000000373</c:v>
                </c:pt>
                <c:pt idx="297">
                  <c:v>7.4000000000000377</c:v>
                </c:pt>
                <c:pt idx="298">
                  <c:v>7.425000000000038</c:v>
                </c:pt>
                <c:pt idx="299">
                  <c:v>7.4500000000000384</c:v>
                </c:pt>
                <c:pt idx="300">
                  <c:v>7.4750000000000387</c:v>
                </c:pt>
                <c:pt idx="301">
                  <c:v>7.5000000000000391</c:v>
                </c:pt>
                <c:pt idx="302">
                  <c:v>7.5250000000000394</c:v>
                </c:pt>
                <c:pt idx="303">
                  <c:v>7.5500000000000398</c:v>
                </c:pt>
                <c:pt idx="304">
                  <c:v>7.5750000000000401</c:v>
                </c:pt>
                <c:pt idx="305">
                  <c:v>7.6000000000000405</c:v>
                </c:pt>
                <c:pt idx="306">
                  <c:v>7.6250000000000409</c:v>
                </c:pt>
                <c:pt idx="307">
                  <c:v>7.6500000000000412</c:v>
                </c:pt>
                <c:pt idx="308">
                  <c:v>7.6750000000000416</c:v>
                </c:pt>
                <c:pt idx="309">
                  <c:v>7.7000000000000419</c:v>
                </c:pt>
                <c:pt idx="310">
                  <c:v>7.7250000000000423</c:v>
                </c:pt>
                <c:pt idx="311">
                  <c:v>7.7500000000000426</c:v>
                </c:pt>
                <c:pt idx="312">
                  <c:v>7.775000000000043</c:v>
                </c:pt>
                <c:pt idx="313">
                  <c:v>7.8000000000000433</c:v>
                </c:pt>
                <c:pt idx="314">
                  <c:v>7.8250000000000437</c:v>
                </c:pt>
                <c:pt idx="315">
                  <c:v>7.8500000000000441</c:v>
                </c:pt>
                <c:pt idx="316">
                  <c:v>7.8750000000000444</c:v>
                </c:pt>
                <c:pt idx="317">
                  <c:v>7.9000000000000448</c:v>
                </c:pt>
                <c:pt idx="318">
                  <c:v>7.9250000000000451</c:v>
                </c:pt>
                <c:pt idx="319">
                  <c:v>7.9500000000000455</c:v>
                </c:pt>
                <c:pt idx="320">
                  <c:v>7.9750000000000458</c:v>
                </c:pt>
                <c:pt idx="321">
                  <c:v>8.0000000000000462</c:v>
                </c:pt>
                <c:pt idx="322">
                  <c:v>8.0250000000000465</c:v>
                </c:pt>
                <c:pt idx="323">
                  <c:v>8.0500000000000469</c:v>
                </c:pt>
                <c:pt idx="324">
                  <c:v>8.0750000000000473</c:v>
                </c:pt>
                <c:pt idx="325">
                  <c:v>8.1000000000000476</c:v>
                </c:pt>
                <c:pt idx="326">
                  <c:v>8.125000000000048</c:v>
                </c:pt>
                <c:pt idx="327">
                  <c:v>8.1500000000000483</c:v>
                </c:pt>
                <c:pt idx="328">
                  <c:v>8.1750000000000487</c:v>
                </c:pt>
                <c:pt idx="329">
                  <c:v>8.200000000000049</c:v>
                </c:pt>
                <c:pt idx="330">
                  <c:v>8.2250000000000494</c:v>
                </c:pt>
                <c:pt idx="331">
                  <c:v>8.2500000000000497</c:v>
                </c:pt>
                <c:pt idx="332">
                  <c:v>8.2750000000000501</c:v>
                </c:pt>
                <c:pt idx="333">
                  <c:v>8.3000000000000504</c:v>
                </c:pt>
                <c:pt idx="334">
                  <c:v>8.3250000000000508</c:v>
                </c:pt>
                <c:pt idx="335">
                  <c:v>8.3500000000000512</c:v>
                </c:pt>
                <c:pt idx="336">
                  <c:v>8.3750000000000515</c:v>
                </c:pt>
                <c:pt idx="337">
                  <c:v>8.4000000000000519</c:v>
                </c:pt>
                <c:pt idx="338">
                  <c:v>8.4250000000000522</c:v>
                </c:pt>
                <c:pt idx="339">
                  <c:v>8.4500000000000526</c:v>
                </c:pt>
                <c:pt idx="340">
                  <c:v>8.4750000000000529</c:v>
                </c:pt>
                <c:pt idx="341">
                  <c:v>8.5000000000000533</c:v>
                </c:pt>
                <c:pt idx="342">
                  <c:v>8.5250000000000536</c:v>
                </c:pt>
                <c:pt idx="343">
                  <c:v>8.550000000000054</c:v>
                </c:pt>
                <c:pt idx="344">
                  <c:v>8.5750000000000544</c:v>
                </c:pt>
                <c:pt idx="345">
                  <c:v>8.6000000000000547</c:v>
                </c:pt>
                <c:pt idx="346">
                  <c:v>8.6250000000000551</c:v>
                </c:pt>
                <c:pt idx="347">
                  <c:v>8.6500000000000554</c:v>
                </c:pt>
                <c:pt idx="348">
                  <c:v>8.6750000000000558</c:v>
                </c:pt>
                <c:pt idx="349">
                  <c:v>8.7000000000000561</c:v>
                </c:pt>
                <c:pt idx="350">
                  <c:v>8.7250000000000565</c:v>
                </c:pt>
                <c:pt idx="351">
                  <c:v>8.7500000000000568</c:v>
                </c:pt>
                <c:pt idx="352">
                  <c:v>8.7750000000000572</c:v>
                </c:pt>
                <c:pt idx="353">
                  <c:v>8.8000000000000576</c:v>
                </c:pt>
                <c:pt idx="354">
                  <c:v>8.8250000000000579</c:v>
                </c:pt>
                <c:pt idx="355">
                  <c:v>8.8500000000000583</c:v>
                </c:pt>
                <c:pt idx="356">
                  <c:v>8.8750000000000586</c:v>
                </c:pt>
                <c:pt idx="357">
                  <c:v>8.900000000000059</c:v>
                </c:pt>
                <c:pt idx="358">
                  <c:v>8.9250000000000593</c:v>
                </c:pt>
                <c:pt idx="359">
                  <c:v>8.9500000000000597</c:v>
                </c:pt>
                <c:pt idx="360">
                  <c:v>8.97500000000006</c:v>
                </c:pt>
                <c:pt idx="361">
                  <c:v>9.0000000000000604</c:v>
                </c:pt>
                <c:pt idx="362">
                  <c:v>9.0250000000000608</c:v>
                </c:pt>
                <c:pt idx="363">
                  <c:v>9.0500000000000611</c:v>
                </c:pt>
                <c:pt idx="364">
                  <c:v>9.0750000000000615</c:v>
                </c:pt>
                <c:pt idx="365">
                  <c:v>9.1000000000000618</c:v>
                </c:pt>
                <c:pt idx="366">
                  <c:v>9.1250000000000622</c:v>
                </c:pt>
                <c:pt idx="367">
                  <c:v>9.1500000000000625</c:v>
                </c:pt>
                <c:pt idx="368">
                  <c:v>9.1750000000000629</c:v>
                </c:pt>
                <c:pt idx="369">
                  <c:v>9.2000000000000632</c:v>
                </c:pt>
                <c:pt idx="370">
                  <c:v>9.2250000000000636</c:v>
                </c:pt>
                <c:pt idx="371">
                  <c:v>9.2500000000000639</c:v>
                </c:pt>
                <c:pt idx="372">
                  <c:v>9.2750000000000643</c:v>
                </c:pt>
                <c:pt idx="373">
                  <c:v>9.3000000000000647</c:v>
                </c:pt>
                <c:pt idx="374">
                  <c:v>9.325000000000065</c:v>
                </c:pt>
                <c:pt idx="375">
                  <c:v>9.3500000000000654</c:v>
                </c:pt>
                <c:pt idx="376">
                  <c:v>9.3750000000000657</c:v>
                </c:pt>
                <c:pt idx="377">
                  <c:v>9.4000000000000661</c:v>
                </c:pt>
                <c:pt idx="378">
                  <c:v>9.4250000000000664</c:v>
                </c:pt>
                <c:pt idx="379">
                  <c:v>9.4500000000000668</c:v>
                </c:pt>
                <c:pt idx="380">
                  <c:v>9.4750000000000671</c:v>
                </c:pt>
                <c:pt idx="381">
                  <c:v>9.5000000000000675</c:v>
                </c:pt>
                <c:pt idx="382">
                  <c:v>9.5250000000000679</c:v>
                </c:pt>
                <c:pt idx="383">
                  <c:v>9.5500000000000682</c:v>
                </c:pt>
                <c:pt idx="384">
                  <c:v>9.5750000000000686</c:v>
                </c:pt>
                <c:pt idx="385">
                  <c:v>9.6000000000000689</c:v>
                </c:pt>
                <c:pt idx="386">
                  <c:v>9.6250000000000693</c:v>
                </c:pt>
                <c:pt idx="387">
                  <c:v>9.6500000000000696</c:v>
                </c:pt>
                <c:pt idx="388">
                  <c:v>9.67500000000007</c:v>
                </c:pt>
                <c:pt idx="389">
                  <c:v>9.7000000000000703</c:v>
                </c:pt>
                <c:pt idx="390">
                  <c:v>9.7250000000000707</c:v>
                </c:pt>
                <c:pt idx="391">
                  <c:v>9.7500000000000711</c:v>
                </c:pt>
                <c:pt idx="392">
                  <c:v>9.7750000000000714</c:v>
                </c:pt>
                <c:pt idx="393">
                  <c:v>9.8000000000000718</c:v>
                </c:pt>
                <c:pt idx="394">
                  <c:v>9.8250000000000721</c:v>
                </c:pt>
                <c:pt idx="395">
                  <c:v>9.8500000000000725</c:v>
                </c:pt>
                <c:pt idx="396">
                  <c:v>9.8750000000000728</c:v>
                </c:pt>
                <c:pt idx="397">
                  <c:v>9.9000000000000732</c:v>
                </c:pt>
                <c:pt idx="398">
                  <c:v>9.9250000000000735</c:v>
                </c:pt>
                <c:pt idx="399">
                  <c:v>9.9500000000000739</c:v>
                </c:pt>
                <c:pt idx="400">
                  <c:v>9.9750000000000743</c:v>
                </c:pt>
                <c:pt idx="401">
                  <c:v>10.000000000000075</c:v>
                </c:pt>
                <c:pt idx="402">
                  <c:v>10.025000000000075</c:v>
                </c:pt>
                <c:pt idx="403">
                  <c:v>10.050000000000075</c:v>
                </c:pt>
                <c:pt idx="404">
                  <c:v>10.075000000000076</c:v>
                </c:pt>
                <c:pt idx="405">
                  <c:v>10.100000000000076</c:v>
                </c:pt>
                <c:pt idx="406">
                  <c:v>10.125000000000076</c:v>
                </c:pt>
                <c:pt idx="407">
                  <c:v>10.150000000000077</c:v>
                </c:pt>
                <c:pt idx="408">
                  <c:v>10.175000000000077</c:v>
                </c:pt>
                <c:pt idx="409">
                  <c:v>10.200000000000077</c:v>
                </c:pt>
                <c:pt idx="410">
                  <c:v>10.225000000000078</c:v>
                </c:pt>
                <c:pt idx="411">
                  <c:v>10.250000000000078</c:v>
                </c:pt>
                <c:pt idx="412">
                  <c:v>10.275000000000079</c:v>
                </c:pt>
                <c:pt idx="413">
                  <c:v>10.300000000000079</c:v>
                </c:pt>
                <c:pt idx="414">
                  <c:v>10.325000000000079</c:v>
                </c:pt>
                <c:pt idx="415">
                  <c:v>10.35000000000008</c:v>
                </c:pt>
                <c:pt idx="416">
                  <c:v>10.37500000000008</c:v>
                </c:pt>
                <c:pt idx="417">
                  <c:v>10.40000000000008</c:v>
                </c:pt>
                <c:pt idx="418">
                  <c:v>10.425000000000081</c:v>
                </c:pt>
                <c:pt idx="419">
                  <c:v>10.450000000000081</c:v>
                </c:pt>
                <c:pt idx="420">
                  <c:v>10.475000000000081</c:v>
                </c:pt>
                <c:pt idx="421">
                  <c:v>10.500000000000082</c:v>
                </c:pt>
                <c:pt idx="422">
                  <c:v>10.525000000000082</c:v>
                </c:pt>
                <c:pt idx="423">
                  <c:v>10.550000000000082</c:v>
                </c:pt>
                <c:pt idx="424">
                  <c:v>10.575000000000083</c:v>
                </c:pt>
                <c:pt idx="425">
                  <c:v>10.600000000000083</c:v>
                </c:pt>
                <c:pt idx="426">
                  <c:v>10.625000000000083</c:v>
                </c:pt>
                <c:pt idx="427">
                  <c:v>10.650000000000084</c:v>
                </c:pt>
                <c:pt idx="428">
                  <c:v>10.675000000000084</c:v>
                </c:pt>
                <c:pt idx="429">
                  <c:v>10.700000000000085</c:v>
                </c:pt>
                <c:pt idx="430">
                  <c:v>10.725000000000085</c:v>
                </c:pt>
                <c:pt idx="431">
                  <c:v>10.750000000000085</c:v>
                </c:pt>
                <c:pt idx="432">
                  <c:v>10.775000000000086</c:v>
                </c:pt>
                <c:pt idx="433">
                  <c:v>10.800000000000086</c:v>
                </c:pt>
                <c:pt idx="434">
                  <c:v>10.825000000000086</c:v>
                </c:pt>
                <c:pt idx="435">
                  <c:v>10.850000000000087</c:v>
                </c:pt>
                <c:pt idx="436">
                  <c:v>10.875000000000087</c:v>
                </c:pt>
                <c:pt idx="437">
                  <c:v>10.900000000000087</c:v>
                </c:pt>
                <c:pt idx="438">
                  <c:v>10.925000000000088</c:v>
                </c:pt>
                <c:pt idx="439">
                  <c:v>10.950000000000088</c:v>
                </c:pt>
                <c:pt idx="440">
                  <c:v>10.975000000000088</c:v>
                </c:pt>
                <c:pt idx="441">
                  <c:v>11.000000000000089</c:v>
                </c:pt>
                <c:pt idx="442">
                  <c:v>11.025000000000089</c:v>
                </c:pt>
                <c:pt idx="443">
                  <c:v>11.05000000000009</c:v>
                </c:pt>
                <c:pt idx="444">
                  <c:v>11.07500000000009</c:v>
                </c:pt>
                <c:pt idx="445">
                  <c:v>11.10000000000009</c:v>
                </c:pt>
                <c:pt idx="446">
                  <c:v>11.125000000000091</c:v>
                </c:pt>
                <c:pt idx="447">
                  <c:v>11.150000000000091</c:v>
                </c:pt>
                <c:pt idx="448">
                  <c:v>11.175000000000091</c:v>
                </c:pt>
                <c:pt idx="449">
                  <c:v>11.200000000000092</c:v>
                </c:pt>
                <c:pt idx="450">
                  <c:v>11.225000000000092</c:v>
                </c:pt>
                <c:pt idx="451">
                  <c:v>11.250000000000092</c:v>
                </c:pt>
                <c:pt idx="452">
                  <c:v>11.275000000000093</c:v>
                </c:pt>
                <c:pt idx="453">
                  <c:v>11.300000000000093</c:v>
                </c:pt>
                <c:pt idx="454">
                  <c:v>11.325000000000093</c:v>
                </c:pt>
                <c:pt idx="455">
                  <c:v>11.350000000000094</c:v>
                </c:pt>
                <c:pt idx="456">
                  <c:v>11.375000000000094</c:v>
                </c:pt>
                <c:pt idx="457">
                  <c:v>11.400000000000095</c:v>
                </c:pt>
                <c:pt idx="458">
                  <c:v>11.425000000000095</c:v>
                </c:pt>
                <c:pt idx="459">
                  <c:v>11.450000000000095</c:v>
                </c:pt>
                <c:pt idx="460">
                  <c:v>11.475000000000096</c:v>
                </c:pt>
                <c:pt idx="461">
                  <c:v>11.500000000000096</c:v>
                </c:pt>
                <c:pt idx="462">
                  <c:v>11.525000000000096</c:v>
                </c:pt>
                <c:pt idx="463">
                  <c:v>11.550000000000097</c:v>
                </c:pt>
                <c:pt idx="464">
                  <c:v>11.575000000000097</c:v>
                </c:pt>
                <c:pt idx="465">
                  <c:v>11.600000000000097</c:v>
                </c:pt>
                <c:pt idx="466">
                  <c:v>11.625000000000098</c:v>
                </c:pt>
                <c:pt idx="467">
                  <c:v>11.650000000000098</c:v>
                </c:pt>
                <c:pt idx="468">
                  <c:v>11.675000000000098</c:v>
                </c:pt>
                <c:pt idx="469">
                  <c:v>11.700000000000099</c:v>
                </c:pt>
                <c:pt idx="470">
                  <c:v>11.725000000000099</c:v>
                </c:pt>
                <c:pt idx="471">
                  <c:v>11.750000000000099</c:v>
                </c:pt>
                <c:pt idx="472">
                  <c:v>11.7750000000001</c:v>
                </c:pt>
                <c:pt idx="473">
                  <c:v>11.8000000000001</c:v>
                </c:pt>
                <c:pt idx="474">
                  <c:v>11.825000000000101</c:v>
                </c:pt>
                <c:pt idx="475">
                  <c:v>11.850000000000101</c:v>
                </c:pt>
                <c:pt idx="476">
                  <c:v>11.875000000000101</c:v>
                </c:pt>
                <c:pt idx="477">
                  <c:v>11.900000000000102</c:v>
                </c:pt>
                <c:pt idx="478">
                  <c:v>11.925000000000102</c:v>
                </c:pt>
                <c:pt idx="479">
                  <c:v>11.950000000000102</c:v>
                </c:pt>
                <c:pt idx="480">
                  <c:v>11.975000000000103</c:v>
                </c:pt>
                <c:pt idx="481">
                  <c:v>12.000000000000103</c:v>
                </c:pt>
                <c:pt idx="482">
                  <c:v>12.025000000000103</c:v>
                </c:pt>
                <c:pt idx="483">
                  <c:v>12.050000000000104</c:v>
                </c:pt>
                <c:pt idx="484">
                  <c:v>12.075000000000104</c:v>
                </c:pt>
                <c:pt idx="485">
                  <c:v>12.100000000000104</c:v>
                </c:pt>
                <c:pt idx="486">
                  <c:v>12.125000000000105</c:v>
                </c:pt>
                <c:pt idx="487">
                  <c:v>12.150000000000105</c:v>
                </c:pt>
                <c:pt idx="488">
                  <c:v>12.175000000000106</c:v>
                </c:pt>
                <c:pt idx="489">
                  <c:v>12.200000000000106</c:v>
                </c:pt>
                <c:pt idx="490">
                  <c:v>12.225000000000106</c:v>
                </c:pt>
                <c:pt idx="491">
                  <c:v>12.250000000000107</c:v>
                </c:pt>
                <c:pt idx="492">
                  <c:v>12.275000000000107</c:v>
                </c:pt>
                <c:pt idx="493">
                  <c:v>12.300000000000107</c:v>
                </c:pt>
                <c:pt idx="494">
                  <c:v>12.325000000000108</c:v>
                </c:pt>
                <c:pt idx="495">
                  <c:v>12.350000000000108</c:v>
                </c:pt>
                <c:pt idx="496">
                  <c:v>12.375000000000108</c:v>
                </c:pt>
                <c:pt idx="497">
                  <c:v>12.400000000000109</c:v>
                </c:pt>
                <c:pt idx="498">
                  <c:v>12.425000000000109</c:v>
                </c:pt>
                <c:pt idx="499">
                  <c:v>12.450000000000109</c:v>
                </c:pt>
                <c:pt idx="500">
                  <c:v>12.47500000000011</c:v>
                </c:pt>
                <c:pt idx="501">
                  <c:v>12.50000000000011</c:v>
                </c:pt>
                <c:pt idx="502">
                  <c:v>12.52500000000011</c:v>
                </c:pt>
                <c:pt idx="503">
                  <c:v>12.550000000000111</c:v>
                </c:pt>
                <c:pt idx="504">
                  <c:v>12.575000000000111</c:v>
                </c:pt>
                <c:pt idx="505">
                  <c:v>12.600000000000112</c:v>
                </c:pt>
                <c:pt idx="506">
                  <c:v>12.625000000000112</c:v>
                </c:pt>
                <c:pt idx="507">
                  <c:v>12.650000000000112</c:v>
                </c:pt>
                <c:pt idx="508">
                  <c:v>12.675000000000113</c:v>
                </c:pt>
                <c:pt idx="509">
                  <c:v>12.700000000000113</c:v>
                </c:pt>
                <c:pt idx="510">
                  <c:v>12.725000000000113</c:v>
                </c:pt>
                <c:pt idx="511">
                  <c:v>12.750000000000114</c:v>
                </c:pt>
                <c:pt idx="512">
                  <c:v>12.775000000000114</c:v>
                </c:pt>
                <c:pt idx="513">
                  <c:v>12.800000000000114</c:v>
                </c:pt>
                <c:pt idx="514">
                  <c:v>12.825000000000115</c:v>
                </c:pt>
                <c:pt idx="515">
                  <c:v>12.850000000000115</c:v>
                </c:pt>
                <c:pt idx="516">
                  <c:v>12.875000000000115</c:v>
                </c:pt>
                <c:pt idx="517">
                  <c:v>12.900000000000116</c:v>
                </c:pt>
                <c:pt idx="518">
                  <c:v>12.925000000000116</c:v>
                </c:pt>
                <c:pt idx="519">
                  <c:v>12.950000000000117</c:v>
                </c:pt>
                <c:pt idx="520">
                  <c:v>12.975000000000117</c:v>
                </c:pt>
                <c:pt idx="521">
                  <c:v>13.000000000000117</c:v>
                </c:pt>
                <c:pt idx="522">
                  <c:v>13.025000000000118</c:v>
                </c:pt>
                <c:pt idx="523">
                  <c:v>13.050000000000118</c:v>
                </c:pt>
                <c:pt idx="524">
                  <c:v>13.075000000000118</c:v>
                </c:pt>
                <c:pt idx="525">
                  <c:v>13.100000000000119</c:v>
                </c:pt>
                <c:pt idx="526">
                  <c:v>13.125000000000119</c:v>
                </c:pt>
                <c:pt idx="527">
                  <c:v>13.150000000000119</c:v>
                </c:pt>
                <c:pt idx="528">
                  <c:v>13.17500000000012</c:v>
                </c:pt>
                <c:pt idx="529">
                  <c:v>13.20000000000012</c:v>
                </c:pt>
                <c:pt idx="530">
                  <c:v>13.22500000000012</c:v>
                </c:pt>
                <c:pt idx="531">
                  <c:v>13.250000000000121</c:v>
                </c:pt>
                <c:pt idx="532">
                  <c:v>13.275000000000121</c:v>
                </c:pt>
                <c:pt idx="533">
                  <c:v>13.300000000000122</c:v>
                </c:pt>
                <c:pt idx="534">
                  <c:v>13.325000000000122</c:v>
                </c:pt>
                <c:pt idx="535">
                  <c:v>13.350000000000122</c:v>
                </c:pt>
                <c:pt idx="536">
                  <c:v>13.375000000000123</c:v>
                </c:pt>
                <c:pt idx="537">
                  <c:v>13.400000000000123</c:v>
                </c:pt>
                <c:pt idx="538">
                  <c:v>13.425000000000123</c:v>
                </c:pt>
                <c:pt idx="539">
                  <c:v>13.450000000000124</c:v>
                </c:pt>
                <c:pt idx="540">
                  <c:v>13.475000000000124</c:v>
                </c:pt>
                <c:pt idx="541">
                  <c:v>13.500000000000124</c:v>
                </c:pt>
                <c:pt idx="542">
                  <c:v>13.525000000000125</c:v>
                </c:pt>
                <c:pt idx="543">
                  <c:v>13.550000000000125</c:v>
                </c:pt>
                <c:pt idx="544">
                  <c:v>13.575000000000125</c:v>
                </c:pt>
                <c:pt idx="545">
                  <c:v>13.600000000000126</c:v>
                </c:pt>
                <c:pt idx="546">
                  <c:v>13.625000000000126</c:v>
                </c:pt>
                <c:pt idx="547">
                  <c:v>13.650000000000126</c:v>
                </c:pt>
                <c:pt idx="548">
                  <c:v>13.675000000000127</c:v>
                </c:pt>
                <c:pt idx="549">
                  <c:v>13.700000000000127</c:v>
                </c:pt>
                <c:pt idx="550">
                  <c:v>13.725000000000128</c:v>
                </c:pt>
                <c:pt idx="551">
                  <c:v>13.750000000000128</c:v>
                </c:pt>
                <c:pt idx="552">
                  <c:v>13.775000000000128</c:v>
                </c:pt>
                <c:pt idx="553">
                  <c:v>13.800000000000129</c:v>
                </c:pt>
                <c:pt idx="554">
                  <c:v>13.825000000000129</c:v>
                </c:pt>
                <c:pt idx="555">
                  <c:v>13.850000000000129</c:v>
                </c:pt>
                <c:pt idx="556">
                  <c:v>13.87500000000013</c:v>
                </c:pt>
                <c:pt idx="557">
                  <c:v>13.90000000000013</c:v>
                </c:pt>
                <c:pt idx="558">
                  <c:v>13.92500000000013</c:v>
                </c:pt>
                <c:pt idx="559">
                  <c:v>13.950000000000131</c:v>
                </c:pt>
                <c:pt idx="560">
                  <c:v>13.975000000000131</c:v>
                </c:pt>
                <c:pt idx="561">
                  <c:v>14.000000000000131</c:v>
                </c:pt>
                <c:pt idx="562">
                  <c:v>14.025000000000132</c:v>
                </c:pt>
                <c:pt idx="563">
                  <c:v>14.050000000000132</c:v>
                </c:pt>
                <c:pt idx="564">
                  <c:v>14.075000000000133</c:v>
                </c:pt>
                <c:pt idx="565">
                  <c:v>14.100000000000133</c:v>
                </c:pt>
                <c:pt idx="566">
                  <c:v>14.125000000000133</c:v>
                </c:pt>
                <c:pt idx="567">
                  <c:v>14.150000000000134</c:v>
                </c:pt>
                <c:pt idx="568">
                  <c:v>14.175000000000134</c:v>
                </c:pt>
                <c:pt idx="569">
                  <c:v>14.200000000000134</c:v>
                </c:pt>
                <c:pt idx="570">
                  <c:v>14.225000000000135</c:v>
                </c:pt>
                <c:pt idx="571">
                  <c:v>14.250000000000135</c:v>
                </c:pt>
                <c:pt idx="572">
                  <c:v>14.275000000000135</c:v>
                </c:pt>
                <c:pt idx="573">
                  <c:v>14.300000000000136</c:v>
                </c:pt>
                <c:pt idx="574">
                  <c:v>14.325000000000136</c:v>
                </c:pt>
                <c:pt idx="575">
                  <c:v>14.350000000000136</c:v>
                </c:pt>
                <c:pt idx="576">
                  <c:v>14.375000000000137</c:v>
                </c:pt>
                <c:pt idx="577">
                  <c:v>14.400000000000137</c:v>
                </c:pt>
                <c:pt idx="578">
                  <c:v>14.425000000000137</c:v>
                </c:pt>
                <c:pt idx="579">
                  <c:v>14.450000000000138</c:v>
                </c:pt>
                <c:pt idx="580">
                  <c:v>14.475000000000138</c:v>
                </c:pt>
                <c:pt idx="581">
                  <c:v>14.500000000000139</c:v>
                </c:pt>
                <c:pt idx="582">
                  <c:v>14.525000000000139</c:v>
                </c:pt>
                <c:pt idx="583">
                  <c:v>14.550000000000139</c:v>
                </c:pt>
                <c:pt idx="584">
                  <c:v>14.57500000000014</c:v>
                </c:pt>
                <c:pt idx="585">
                  <c:v>14.60000000000014</c:v>
                </c:pt>
                <c:pt idx="586">
                  <c:v>14.62500000000014</c:v>
                </c:pt>
                <c:pt idx="587">
                  <c:v>14.650000000000141</c:v>
                </c:pt>
                <c:pt idx="588">
                  <c:v>14.675000000000141</c:v>
                </c:pt>
                <c:pt idx="589">
                  <c:v>14.700000000000141</c:v>
                </c:pt>
                <c:pt idx="590">
                  <c:v>14.725000000000142</c:v>
                </c:pt>
                <c:pt idx="591">
                  <c:v>14.750000000000142</c:v>
                </c:pt>
                <c:pt idx="592">
                  <c:v>14.775000000000142</c:v>
                </c:pt>
                <c:pt idx="593">
                  <c:v>14.800000000000143</c:v>
                </c:pt>
                <c:pt idx="594">
                  <c:v>14.825000000000143</c:v>
                </c:pt>
                <c:pt idx="595">
                  <c:v>14.850000000000144</c:v>
                </c:pt>
                <c:pt idx="596">
                  <c:v>14.875000000000144</c:v>
                </c:pt>
                <c:pt idx="597">
                  <c:v>14.900000000000144</c:v>
                </c:pt>
                <c:pt idx="598">
                  <c:v>14.925000000000145</c:v>
                </c:pt>
                <c:pt idx="599">
                  <c:v>14.950000000000145</c:v>
                </c:pt>
                <c:pt idx="600">
                  <c:v>14.975000000000145</c:v>
                </c:pt>
                <c:pt idx="601">
                  <c:v>15.000000000000146</c:v>
                </c:pt>
                <c:pt idx="602">
                  <c:v>15.025000000000146</c:v>
                </c:pt>
                <c:pt idx="603">
                  <c:v>15.050000000000146</c:v>
                </c:pt>
                <c:pt idx="604">
                  <c:v>15.075000000000147</c:v>
                </c:pt>
                <c:pt idx="605">
                  <c:v>15.100000000000147</c:v>
                </c:pt>
                <c:pt idx="606">
                  <c:v>15.125000000000147</c:v>
                </c:pt>
                <c:pt idx="607">
                  <c:v>15.150000000000148</c:v>
                </c:pt>
                <c:pt idx="608">
                  <c:v>15.175000000000148</c:v>
                </c:pt>
                <c:pt idx="609">
                  <c:v>15.200000000000149</c:v>
                </c:pt>
                <c:pt idx="610">
                  <c:v>15.225000000000149</c:v>
                </c:pt>
                <c:pt idx="611">
                  <c:v>15.250000000000149</c:v>
                </c:pt>
                <c:pt idx="612">
                  <c:v>15.27500000000015</c:v>
                </c:pt>
                <c:pt idx="613">
                  <c:v>15.30000000000015</c:v>
                </c:pt>
                <c:pt idx="614">
                  <c:v>15.32500000000015</c:v>
                </c:pt>
                <c:pt idx="615">
                  <c:v>15.350000000000151</c:v>
                </c:pt>
                <c:pt idx="616">
                  <c:v>15.375000000000151</c:v>
                </c:pt>
                <c:pt idx="617">
                  <c:v>15.400000000000151</c:v>
                </c:pt>
                <c:pt idx="618">
                  <c:v>15.425000000000152</c:v>
                </c:pt>
                <c:pt idx="619">
                  <c:v>15.450000000000152</c:v>
                </c:pt>
                <c:pt idx="620">
                  <c:v>15.475000000000152</c:v>
                </c:pt>
                <c:pt idx="621">
                  <c:v>15.500000000000153</c:v>
                </c:pt>
                <c:pt idx="622">
                  <c:v>15.525000000000153</c:v>
                </c:pt>
                <c:pt idx="623">
                  <c:v>15.550000000000153</c:v>
                </c:pt>
                <c:pt idx="624">
                  <c:v>15.575000000000154</c:v>
                </c:pt>
                <c:pt idx="625">
                  <c:v>15.600000000000154</c:v>
                </c:pt>
                <c:pt idx="626">
                  <c:v>15.625000000000155</c:v>
                </c:pt>
                <c:pt idx="627">
                  <c:v>15.650000000000155</c:v>
                </c:pt>
                <c:pt idx="628">
                  <c:v>15.675000000000155</c:v>
                </c:pt>
                <c:pt idx="629">
                  <c:v>15.700000000000156</c:v>
                </c:pt>
                <c:pt idx="630">
                  <c:v>15.725000000000156</c:v>
                </c:pt>
                <c:pt idx="631">
                  <c:v>15.750000000000156</c:v>
                </c:pt>
                <c:pt idx="632">
                  <c:v>15.775000000000157</c:v>
                </c:pt>
                <c:pt idx="633">
                  <c:v>15.800000000000157</c:v>
                </c:pt>
                <c:pt idx="634">
                  <c:v>15.825000000000157</c:v>
                </c:pt>
                <c:pt idx="635">
                  <c:v>15.850000000000158</c:v>
                </c:pt>
                <c:pt idx="636">
                  <c:v>15.875000000000158</c:v>
                </c:pt>
                <c:pt idx="637">
                  <c:v>15.900000000000158</c:v>
                </c:pt>
                <c:pt idx="638">
                  <c:v>15.925000000000159</c:v>
                </c:pt>
                <c:pt idx="639">
                  <c:v>15.950000000000159</c:v>
                </c:pt>
                <c:pt idx="640">
                  <c:v>15.97500000000016</c:v>
                </c:pt>
                <c:pt idx="641">
                  <c:v>16.00000000000016</c:v>
                </c:pt>
                <c:pt idx="642">
                  <c:v>16.025000000000158</c:v>
                </c:pt>
                <c:pt idx="643">
                  <c:v>16.050000000000157</c:v>
                </c:pt>
                <c:pt idx="644">
                  <c:v>16.075000000000156</c:v>
                </c:pt>
                <c:pt idx="645">
                  <c:v>16.100000000000154</c:v>
                </c:pt>
                <c:pt idx="646">
                  <c:v>16.125000000000153</c:v>
                </c:pt>
                <c:pt idx="647">
                  <c:v>16.150000000000151</c:v>
                </c:pt>
                <c:pt idx="648">
                  <c:v>16.17500000000015</c:v>
                </c:pt>
                <c:pt idx="649">
                  <c:v>16.200000000000149</c:v>
                </c:pt>
                <c:pt idx="650">
                  <c:v>16.225000000000147</c:v>
                </c:pt>
                <c:pt idx="651">
                  <c:v>16.250000000000146</c:v>
                </c:pt>
                <c:pt idx="652">
                  <c:v>16.275000000000144</c:v>
                </c:pt>
                <c:pt idx="653">
                  <c:v>16.300000000000143</c:v>
                </c:pt>
                <c:pt idx="654">
                  <c:v>16.325000000000141</c:v>
                </c:pt>
                <c:pt idx="655">
                  <c:v>16.35000000000014</c:v>
                </c:pt>
                <c:pt idx="656">
                  <c:v>16.375000000000139</c:v>
                </c:pt>
                <c:pt idx="657">
                  <c:v>16.400000000000137</c:v>
                </c:pt>
                <c:pt idx="658">
                  <c:v>16.425000000000136</c:v>
                </c:pt>
                <c:pt idx="659">
                  <c:v>16.450000000000134</c:v>
                </c:pt>
                <c:pt idx="660">
                  <c:v>16.475000000000133</c:v>
                </c:pt>
                <c:pt idx="661">
                  <c:v>16.500000000000131</c:v>
                </c:pt>
                <c:pt idx="662">
                  <c:v>16.52500000000013</c:v>
                </c:pt>
                <c:pt idx="663">
                  <c:v>16.550000000000129</c:v>
                </c:pt>
                <c:pt idx="664">
                  <c:v>16.575000000000127</c:v>
                </c:pt>
                <c:pt idx="665">
                  <c:v>16.600000000000126</c:v>
                </c:pt>
                <c:pt idx="666">
                  <c:v>16.625000000000124</c:v>
                </c:pt>
                <c:pt idx="667">
                  <c:v>16.650000000000123</c:v>
                </c:pt>
                <c:pt idx="668">
                  <c:v>16.675000000000122</c:v>
                </c:pt>
                <c:pt idx="669">
                  <c:v>16.70000000000012</c:v>
                </c:pt>
                <c:pt idx="670">
                  <c:v>16.725000000000119</c:v>
                </c:pt>
                <c:pt idx="671">
                  <c:v>16.750000000000117</c:v>
                </c:pt>
                <c:pt idx="672">
                  <c:v>16.775000000000116</c:v>
                </c:pt>
                <c:pt idx="673">
                  <c:v>16.800000000000114</c:v>
                </c:pt>
                <c:pt idx="674">
                  <c:v>16.825000000000113</c:v>
                </c:pt>
                <c:pt idx="675">
                  <c:v>16.850000000000112</c:v>
                </c:pt>
                <c:pt idx="676">
                  <c:v>16.87500000000011</c:v>
                </c:pt>
                <c:pt idx="677">
                  <c:v>16.900000000000109</c:v>
                </c:pt>
                <c:pt idx="678">
                  <c:v>16.925000000000107</c:v>
                </c:pt>
                <c:pt idx="679">
                  <c:v>16.950000000000106</c:v>
                </c:pt>
                <c:pt idx="680">
                  <c:v>16.975000000000104</c:v>
                </c:pt>
                <c:pt idx="681">
                  <c:v>17.000000000000103</c:v>
                </c:pt>
                <c:pt idx="682">
                  <c:v>17.025000000000102</c:v>
                </c:pt>
                <c:pt idx="683">
                  <c:v>17.0500000000001</c:v>
                </c:pt>
                <c:pt idx="684">
                  <c:v>17.075000000000099</c:v>
                </c:pt>
                <c:pt idx="685">
                  <c:v>17.100000000000097</c:v>
                </c:pt>
                <c:pt idx="686">
                  <c:v>17.125000000000096</c:v>
                </c:pt>
                <c:pt idx="687">
                  <c:v>17.150000000000095</c:v>
                </c:pt>
                <c:pt idx="688">
                  <c:v>17.175000000000093</c:v>
                </c:pt>
                <c:pt idx="689">
                  <c:v>17.200000000000092</c:v>
                </c:pt>
                <c:pt idx="690">
                  <c:v>17.22500000000009</c:v>
                </c:pt>
                <c:pt idx="691">
                  <c:v>17.250000000000089</c:v>
                </c:pt>
                <c:pt idx="692">
                  <c:v>17.275000000000087</c:v>
                </c:pt>
                <c:pt idx="693">
                  <c:v>17.300000000000086</c:v>
                </c:pt>
                <c:pt idx="694">
                  <c:v>17.325000000000085</c:v>
                </c:pt>
                <c:pt idx="695">
                  <c:v>17.350000000000083</c:v>
                </c:pt>
                <c:pt idx="696">
                  <c:v>17.375000000000082</c:v>
                </c:pt>
                <c:pt idx="697">
                  <c:v>17.40000000000008</c:v>
                </c:pt>
                <c:pt idx="698">
                  <c:v>17.425000000000079</c:v>
                </c:pt>
                <c:pt idx="699">
                  <c:v>17.450000000000077</c:v>
                </c:pt>
                <c:pt idx="700">
                  <c:v>17.475000000000076</c:v>
                </c:pt>
                <c:pt idx="701">
                  <c:v>17.500000000000075</c:v>
                </c:pt>
                <c:pt idx="702">
                  <c:v>17.525000000000073</c:v>
                </c:pt>
                <c:pt idx="703">
                  <c:v>17.550000000000072</c:v>
                </c:pt>
                <c:pt idx="704">
                  <c:v>17.57500000000007</c:v>
                </c:pt>
                <c:pt idx="705">
                  <c:v>17.600000000000069</c:v>
                </c:pt>
                <c:pt idx="706">
                  <c:v>17.625000000000068</c:v>
                </c:pt>
                <c:pt idx="707">
                  <c:v>17.650000000000066</c:v>
                </c:pt>
                <c:pt idx="708">
                  <c:v>17.675000000000065</c:v>
                </c:pt>
                <c:pt idx="709">
                  <c:v>17.700000000000063</c:v>
                </c:pt>
                <c:pt idx="710">
                  <c:v>17.725000000000062</c:v>
                </c:pt>
                <c:pt idx="711">
                  <c:v>17.75000000000006</c:v>
                </c:pt>
                <c:pt idx="712">
                  <c:v>17.775000000000059</c:v>
                </c:pt>
                <c:pt idx="713">
                  <c:v>17.800000000000058</c:v>
                </c:pt>
                <c:pt idx="714">
                  <c:v>17.825000000000056</c:v>
                </c:pt>
                <c:pt idx="715">
                  <c:v>17.850000000000055</c:v>
                </c:pt>
                <c:pt idx="716">
                  <c:v>17.875000000000053</c:v>
                </c:pt>
                <c:pt idx="717">
                  <c:v>17.900000000000052</c:v>
                </c:pt>
                <c:pt idx="718">
                  <c:v>17.92500000000005</c:v>
                </c:pt>
                <c:pt idx="719">
                  <c:v>17.950000000000049</c:v>
                </c:pt>
                <c:pt idx="720">
                  <c:v>17.975000000000048</c:v>
                </c:pt>
                <c:pt idx="721">
                  <c:v>18.000000000000046</c:v>
                </c:pt>
                <c:pt idx="722">
                  <c:v>18.025000000000045</c:v>
                </c:pt>
                <c:pt idx="723">
                  <c:v>18.050000000000043</c:v>
                </c:pt>
                <c:pt idx="724">
                  <c:v>18.075000000000042</c:v>
                </c:pt>
                <c:pt idx="725">
                  <c:v>18.100000000000041</c:v>
                </c:pt>
                <c:pt idx="726">
                  <c:v>18.125000000000039</c:v>
                </c:pt>
                <c:pt idx="727">
                  <c:v>18.150000000000038</c:v>
                </c:pt>
                <c:pt idx="728">
                  <c:v>18.175000000000036</c:v>
                </c:pt>
                <c:pt idx="729">
                  <c:v>18.200000000000035</c:v>
                </c:pt>
                <c:pt idx="730">
                  <c:v>18.225000000000033</c:v>
                </c:pt>
                <c:pt idx="731">
                  <c:v>18.250000000000032</c:v>
                </c:pt>
                <c:pt idx="732">
                  <c:v>18.275000000000031</c:v>
                </c:pt>
                <c:pt idx="733">
                  <c:v>18.300000000000029</c:v>
                </c:pt>
                <c:pt idx="734">
                  <c:v>18.325000000000028</c:v>
                </c:pt>
                <c:pt idx="735">
                  <c:v>18.350000000000026</c:v>
                </c:pt>
                <c:pt idx="736">
                  <c:v>18.375000000000025</c:v>
                </c:pt>
                <c:pt idx="737">
                  <c:v>18.400000000000023</c:v>
                </c:pt>
                <c:pt idx="738">
                  <c:v>18.425000000000022</c:v>
                </c:pt>
                <c:pt idx="739">
                  <c:v>18.450000000000021</c:v>
                </c:pt>
                <c:pt idx="740">
                  <c:v>18.475000000000019</c:v>
                </c:pt>
                <c:pt idx="741">
                  <c:v>18.500000000000018</c:v>
                </c:pt>
                <c:pt idx="742">
                  <c:v>18.525000000000016</c:v>
                </c:pt>
                <c:pt idx="743">
                  <c:v>18.550000000000015</c:v>
                </c:pt>
                <c:pt idx="744">
                  <c:v>18.575000000000014</c:v>
                </c:pt>
                <c:pt idx="745">
                  <c:v>18.600000000000012</c:v>
                </c:pt>
                <c:pt idx="746">
                  <c:v>18.625000000000011</c:v>
                </c:pt>
                <c:pt idx="747">
                  <c:v>18.650000000000009</c:v>
                </c:pt>
                <c:pt idx="748">
                  <c:v>18.675000000000008</c:v>
                </c:pt>
                <c:pt idx="749">
                  <c:v>18.700000000000006</c:v>
                </c:pt>
                <c:pt idx="750">
                  <c:v>18.725000000000005</c:v>
                </c:pt>
                <c:pt idx="751">
                  <c:v>18.750000000000004</c:v>
                </c:pt>
                <c:pt idx="752">
                  <c:v>18.775000000000002</c:v>
                </c:pt>
                <c:pt idx="753">
                  <c:v>18.8</c:v>
                </c:pt>
                <c:pt idx="754">
                  <c:v>18.824999999999999</c:v>
                </c:pt>
                <c:pt idx="755">
                  <c:v>18.849999999999998</c:v>
                </c:pt>
                <c:pt idx="756">
                  <c:v>18.874999999999996</c:v>
                </c:pt>
                <c:pt idx="757">
                  <c:v>18.899999999999995</c:v>
                </c:pt>
                <c:pt idx="758">
                  <c:v>18.924999999999994</c:v>
                </c:pt>
                <c:pt idx="759">
                  <c:v>18.949999999999992</c:v>
                </c:pt>
                <c:pt idx="760">
                  <c:v>18.974999999999991</c:v>
                </c:pt>
                <c:pt idx="761">
                  <c:v>18.999999999999989</c:v>
                </c:pt>
                <c:pt idx="762">
                  <c:v>19.024999999999988</c:v>
                </c:pt>
                <c:pt idx="763">
                  <c:v>19.049999999999986</c:v>
                </c:pt>
                <c:pt idx="764">
                  <c:v>19.074999999999985</c:v>
                </c:pt>
                <c:pt idx="765">
                  <c:v>19.099999999999984</c:v>
                </c:pt>
                <c:pt idx="766">
                  <c:v>19.124999999999982</c:v>
                </c:pt>
                <c:pt idx="767">
                  <c:v>19.149999999999981</c:v>
                </c:pt>
                <c:pt idx="768">
                  <c:v>19.174999999999979</c:v>
                </c:pt>
                <c:pt idx="769">
                  <c:v>19.199999999999978</c:v>
                </c:pt>
                <c:pt idx="770">
                  <c:v>19.224999999999977</c:v>
                </c:pt>
                <c:pt idx="771">
                  <c:v>19.249999999999975</c:v>
                </c:pt>
                <c:pt idx="772">
                  <c:v>19.274999999999974</c:v>
                </c:pt>
                <c:pt idx="773">
                  <c:v>19.299999999999972</c:v>
                </c:pt>
                <c:pt idx="774">
                  <c:v>19.324999999999971</c:v>
                </c:pt>
                <c:pt idx="775">
                  <c:v>19.349999999999969</c:v>
                </c:pt>
                <c:pt idx="776">
                  <c:v>19.374999999999968</c:v>
                </c:pt>
                <c:pt idx="777">
                  <c:v>19.399999999999967</c:v>
                </c:pt>
                <c:pt idx="778">
                  <c:v>19.424999999999965</c:v>
                </c:pt>
                <c:pt idx="779">
                  <c:v>19.449999999999964</c:v>
                </c:pt>
                <c:pt idx="780">
                  <c:v>19.474999999999962</c:v>
                </c:pt>
                <c:pt idx="781">
                  <c:v>19.499999999999961</c:v>
                </c:pt>
                <c:pt idx="782">
                  <c:v>19.524999999999959</c:v>
                </c:pt>
                <c:pt idx="783">
                  <c:v>19.549999999999958</c:v>
                </c:pt>
                <c:pt idx="784">
                  <c:v>19.574999999999957</c:v>
                </c:pt>
                <c:pt idx="785">
                  <c:v>19.599999999999955</c:v>
                </c:pt>
                <c:pt idx="786">
                  <c:v>19.624999999999954</c:v>
                </c:pt>
                <c:pt idx="787">
                  <c:v>19.649999999999952</c:v>
                </c:pt>
                <c:pt idx="788">
                  <c:v>19.674999999999951</c:v>
                </c:pt>
                <c:pt idx="789">
                  <c:v>19.69999999999995</c:v>
                </c:pt>
                <c:pt idx="790">
                  <c:v>19.724999999999948</c:v>
                </c:pt>
                <c:pt idx="791">
                  <c:v>19.749999999999947</c:v>
                </c:pt>
                <c:pt idx="792">
                  <c:v>19.774999999999945</c:v>
                </c:pt>
                <c:pt idx="793">
                  <c:v>19.799999999999944</c:v>
                </c:pt>
                <c:pt idx="794">
                  <c:v>19.824999999999942</c:v>
                </c:pt>
                <c:pt idx="795">
                  <c:v>19.849999999999941</c:v>
                </c:pt>
                <c:pt idx="796">
                  <c:v>19.87499999999994</c:v>
                </c:pt>
                <c:pt idx="797">
                  <c:v>19.899999999999938</c:v>
                </c:pt>
                <c:pt idx="798">
                  <c:v>19.924999999999937</c:v>
                </c:pt>
                <c:pt idx="799">
                  <c:v>19.949999999999935</c:v>
                </c:pt>
                <c:pt idx="800">
                  <c:v>19.974999999999934</c:v>
                </c:pt>
                <c:pt idx="801">
                  <c:v>19.999999999999932</c:v>
                </c:pt>
                <c:pt idx="802">
                  <c:v>20.024999999999931</c:v>
                </c:pt>
                <c:pt idx="803">
                  <c:v>20.04999999999993</c:v>
                </c:pt>
                <c:pt idx="804">
                  <c:v>20.074999999999928</c:v>
                </c:pt>
                <c:pt idx="805">
                  <c:v>20.099999999999927</c:v>
                </c:pt>
                <c:pt idx="806">
                  <c:v>20.124999999999925</c:v>
                </c:pt>
                <c:pt idx="807">
                  <c:v>20.149999999999924</c:v>
                </c:pt>
                <c:pt idx="808">
                  <c:v>20.174999999999923</c:v>
                </c:pt>
                <c:pt idx="809">
                  <c:v>20.199999999999921</c:v>
                </c:pt>
                <c:pt idx="810">
                  <c:v>20.22499999999992</c:v>
                </c:pt>
                <c:pt idx="811">
                  <c:v>20.249999999999918</c:v>
                </c:pt>
                <c:pt idx="812">
                  <c:v>20.274999999999917</c:v>
                </c:pt>
                <c:pt idx="813">
                  <c:v>20.299999999999915</c:v>
                </c:pt>
                <c:pt idx="814">
                  <c:v>20.324999999999914</c:v>
                </c:pt>
                <c:pt idx="815">
                  <c:v>20.349999999999913</c:v>
                </c:pt>
                <c:pt idx="816">
                  <c:v>20.374999999999911</c:v>
                </c:pt>
                <c:pt idx="817">
                  <c:v>20.39999999999991</c:v>
                </c:pt>
                <c:pt idx="818">
                  <c:v>20.424999999999908</c:v>
                </c:pt>
                <c:pt idx="819">
                  <c:v>20.449999999999907</c:v>
                </c:pt>
                <c:pt idx="820">
                  <c:v>20.474999999999905</c:v>
                </c:pt>
                <c:pt idx="821">
                  <c:v>20.499999999999904</c:v>
                </c:pt>
                <c:pt idx="822">
                  <c:v>20.524999999999903</c:v>
                </c:pt>
                <c:pt idx="823">
                  <c:v>20.549999999999901</c:v>
                </c:pt>
                <c:pt idx="824">
                  <c:v>20.5749999999999</c:v>
                </c:pt>
                <c:pt idx="825">
                  <c:v>20.599999999999898</c:v>
                </c:pt>
                <c:pt idx="826">
                  <c:v>20.624999999999897</c:v>
                </c:pt>
                <c:pt idx="827">
                  <c:v>20.649999999999896</c:v>
                </c:pt>
                <c:pt idx="828">
                  <c:v>20.674999999999894</c:v>
                </c:pt>
                <c:pt idx="829">
                  <c:v>20.699999999999893</c:v>
                </c:pt>
                <c:pt idx="830">
                  <c:v>20.724999999999891</c:v>
                </c:pt>
                <c:pt idx="831">
                  <c:v>20.74999999999989</c:v>
                </c:pt>
                <c:pt idx="832">
                  <c:v>20.774999999999888</c:v>
                </c:pt>
                <c:pt idx="833">
                  <c:v>20.799999999999887</c:v>
                </c:pt>
                <c:pt idx="834">
                  <c:v>20.824999999999886</c:v>
                </c:pt>
                <c:pt idx="835">
                  <c:v>20.849999999999884</c:v>
                </c:pt>
                <c:pt idx="836">
                  <c:v>20.874999999999883</c:v>
                </c:pt>
                <c:pt idx="837">
                  <c:v>20.899999999999881</c:v>
                </c:pt>
                <c:pt idx="838">
                  <c:v>20.92499999999988</c:v>
                </c:pt>
                <c:pt idx="839">
                  <c:v>20.949999999999878</c:v>
                </c:pt>
                <c:pt idx="840">
                  <c:v>20.974999999999877</c:v>
                </c:pt>
                <c:pt idx="841">
                  <c:v>20.999999999999876</c:v>
                </c:pt>
                <c:pt idx="842">
                  <c:v>21.024999999999874</c:v>
                </c:pt>
                <c:pt idx="843">
                  <c:v>21.049999999999873</c:v>
                </c:pt>
                <c:pt idx="844">
                  <c:v>21.074999999999871</c:v>
                </c:pt>
                <c:pt idx="845">
                  <c:v>21.09999999999987</c:v>
                </c:pt>
                <c:pt idx="846">
                  <c:v>21.124999999999869</c:v>
                </c:pt>
                <c:pt idx="847">
                  <c:v>21.149999999999867</c:v>
                </c:pt>
                <c:pt idx="848">
                  <c:v>21.174999999999866</c:v>
                </c:pt>
                <c:pt idx="849">
                  <c:v>21.199999999999864</c:v>
                </c:pt>
                <c:pt idx="850">
                  <c:v>21.224999999999863</c:v>
                </c:pt>
                <c:pt idx="851">
                  <c:v>21.249999999999861</c:v>
                </c:pt>
                <c:pt idx="852">
                  <c:v>21.27499999999986</c:v>
                </c:pt>
                <c:pt idx="853">
                  <c:v>21.299999999999859</c:v>
                </c:pt>
                <c:pt idx="854">
                  <c:v>21.324999999999857</c:v>
                </c:pt>
                <c:pt idx="855">
                  <c:v>21.349999999999856</c:v>
                </c:pt>
                <c:pt idx="856">
                  <c:v>21.374999999999854</c:v>
                </c:pt>
                <c:pt idx="857">
                  <c:v>21.399999999999853</c:v>
                </c:pt>
                <c:pt idx="858">
                  <c:v>21.424999999999851</c:v>
                </c:pt>
                <c:pt idx="859">
                  <c:v>21.44999999999985</c:v>
                </c:pt>
                <c:pt idx="860">
                  <c:v>21.474999999999849</c:v>
                </c:pt>
                <c:pt idx="861">
                  <c:v>21.499999999999847</c:v>
                </c:pt>
                <c:pt idx="862">
                  <c:v>21.524999999999846</c:v>
                </c:pt>
                <c:pt idx="863">
                  <c:v>21.549999999999844</c:v>
                </c:pt>
                <c:pt idx="864">
                  <c:v>21.574999999999843</c:v>
                </c:pt>
                <c:pt idx="865">
                  <c:v>21.599999999999842</c:v>
                </c:pt>
                <c:pt idx="866">
                  <c:v>21.62499999999984</c:v>
                </c:pt>
                <c:pt idx="867">
                  <c:v>21.649999999999839</c:v>
                </c:pt>
                <c:pt idx="868">
                  <c:v>21.674999999999837</c:v>
                </c:pt>
                <c:pt idx="869">
                  <c:v>21.699999999999836</c:v>
                </c:pt>
                <c:pt idx="870">
                  <c:v>21.724999999999834</c:v>
                </c:pt>
                <c:pt idx="871">
                  <c:v>21.749999999999833</c:v>
                </c:pt>
                <c:pt idx="872">
                  <c:v>21.774999999999832</c:v>
                </c:pt>
                <c:pt idx="873">
                  <c:v>21.79999999999983</c:v>
                </c:pt>
                <c:pt idx="874">
                  <c:v>21.824999999999829</c:v>
                </c:pt>
                <c:pt idx="875">
                  <c:v>21.849999999999827</c:v>
                </c:pt>
                <c:pt idx="876">
                  <c:v>21.874999999999826</c:v>
                </c:pt>
                <c:pt idx="877">
                  <c:v>21.899999999999824</c:v>
                </c:pt>
                <c:pt idx="878">
                  <c:v>21.924999999999823</c:v>
                </c:pt>
                <c:pt idx="879">
                  <c:v>21.949999999999822</c:v>
                </c:pt>
                <c:pt idx="880">
                  <c:v>21.97499999999982</c:v>
                </c:pt>
                <c:pt idx="881">
                  <c:v>21.999999999999819</c:v>
                </c:pt>
                <c:pt idx="882">
                  <c:v>22.024999999999817</c:v>
                </c:pt>
                <c:pt idx="883">
                  <c:v>22.049999999999816</c:v>
                </c:pt>
                <c:pt idx="884">
                  <c:v>22.074999999999815</c:v>
                </c:pt>
                <c:pt idx="885">
                  <c:v>22.099999999999813</c:v>
                </c:pt>
                <c:pt idx="886">
                  <c:v>22.124999999999812</c:v>
                </c:pt>
                <c:pt idx="887">
                  <c:v>22.14999999999981</c:v>
                </c:pt>
                <c:pt idx="888">
                  <c:v>22.174999999999809</c:v>
                </c:pt>
                <c:pt idx="889">
                  <c:v>22.199999999999807</c:v>
                </c:pt>
                <c:pt idx="890">
                  <c:v>22.224999999999806</c:v>
                </c:pt>
                <c:pt idx="891">
                  <c:v>22.249999999999805</c:v>
                </c:pt>
                <c:pt idx="892">
                  <c:v>22.274999999999803</c:v>
                </c:pt>
                <c:pt idx="893">
                  <c:v>22.299999999999802</c:v>
                </c:pt>
                <c:pt idx="894">
                  <c:v>22.3249999999998</c:v>
                </c:pt>
                <c:pt idx="895">
                  <c:v>22.349999999999799</c:v>
                </c:pt>
                <c:pt idx="896">
                  <c:v>22.374999999999797</c:v>
                </c:pt>
                <c:pt idx="897">
                  <c:v>22.399999999999796</c:v>
                </c:pt>
                <c:pt idx="898">
                  <c:v>22.424999999999795</c:v>
                </c:pt>
                <c:pt idx="899">
                  <c:v>22.449999999999793</c:v>
                </c:pt>
                <c:pt idx="900">
                  <c:v>22.474999999999792</c:v>
                </c:pt>
                <c:pt idx="901">
                  <c:v>22.49999999999979</c:v>
                </c:pt>
                <c:pt idx="902">
                  <c:v>22.524999999999789</c:v>
                </c:pt>
                <c:pt idx="903">
                  <c:v>22.549999999999788</c:v>
                </c:pt>
                <c:pt idx="904">
                  <c:v>22.574999999999786</c:v>
                </c:pt>
                <c:pt idx="905">
                  <c:v>22.599999999999785</c:v>
                </c:pt>
                <c:pt idx="906">
                  <c:v>22.624999999999783</c:v>
                </c:pt>
                <c:pt idx="907">
                  <c:v>22.649999999999782</c:v>
                </c:pt>
                <c:pt idx="908">
                  <c:v>22.67499999999978</c:v>
                </c:pt>
                <c:pt idx="909">
                  <c:v>22.699999999999779</c:v>
                </c:pt>
                <c:pt idx="910">
                  <c:v>22.724999999999778</c:v>
                </c:pt>
                <c:pt idx="911">
                  <c:v>22.749999999999776</c:v>
                </c:pt>
                <c:pt idx="912">
                  <c:v>22.774999999999775</c:v>
                </c:pt>
                <c:pt idx="913">
                  <c:v>22.799999999999773</c:v>
                </c:pt>
                <c:pt idx="914">
                  <c:v>22.824999999999772</c:v>
                </c:pt>
                <c:pt idx="915">
                  <c:v>22.84999999999977</c:v>
                </c:pt>
                <c:pt idx="916">
                  <c:v>22.874999999999769</c:v>
                </c:pt>
                <c:pt idx="917">
                  <c:v>22.899999999999768</c:v>
                </c:pt>
                <c:pt idx="918">
                  <c:v>22.924999999999766</c:v>
                </c:pt>
                <c:pt idx="919">
                  <c:v>22.949999999999765</c:v>
                </c:pt>
                <c:pt idx="920">
                  <c:v>22.974999999999763</c:v>
                </c:pt>
                <c:pt idx="921">
                  <c:v>22.999999999999762</c:v>
                </c:pt>
                <c:pt idx="922">
                  <c:v>23.024999999999761</c:v>
                </c:pt>
                <c:pt idx="923">
                  <c:v>23.049999999999759</c:v>
                </c:pt>
                <c:pt idx="924">
                  <c:v>23.074999999999758</c:v>
                </c:pt>
                <c:pt idx="925">
                  <c:v>23.099999999999756</c:v>
                </c:pt>
                <c:pt idx="926">
                  <c:v>23.124999999999755</c:v>
                </c:pt>
                <c:pt idx="927">
                  <c:v>23.149999999999753</c:v>
                </c:pt>
                <c:pt idx="928">
                  <c:v>23.174999999999752</c:v>
                </c:pt>
                <c:pt idx="929">
                  <c:v>23.199999999999751</c:v>
                </c:pt>
                <c:pt idx="930">
                  <c:v>23.224999999999749</c:v>
                </c:pt>
                <c:pt idx="931">
                  <c:v>23.249999999999748</c:v>
                </c:pt>
                <c:pt idx="932">
                  <c:v>23.274999999999746</c:v>
                </c:pt>
                <c:pt idx="933">
                  <c:v>23.299999999999745</c:v>
                </c:pt>
                <c:pt idx="934">
                  <c:v>23.324999999999743</c:v>
                </c:pt>
                <c:pt idx="935">
                  <c:v>23.349999999999742</c:v>
                </c:pt>
                <c:pt idx="936">
                  <c:v>23.374999999999741</c:v>
                </c:pt>
                <c:pt idx="937">
                  <c:v>23.399999999999739</c:v>
                </c:pt>
                <c:pt idx="938">
                  <c:v>23.424999999999738</c:v>
                </c:pt>
                <c:pt idx="939">
                  <c:v>23.449999999999736</c:v>
                </c:pt>
                <c:pt idx="940">
                  <c:v>23.474999999999735</c:v>
                </c:pt>
                <c:pt idx="941">
                  <c:v>23.499999999999734</c:v>
                </c:pt>
                <c:pt idx="942">
                  <c:v>23.524999999999732</c:v>
                </c:pt>
                <c:pt idx="943">
                  <c:v>23.549999999999731</c:v>
                </c:pt>
                <c:pt idx="944">
                  <c:v>23.574999999999729</c:v>
                </c:pt>
                <c:pt idx="945">
                  <c:v>23.599999999999728</c:v>
                </c:pt>
                <c:pt idx="946">
                  <c:v>23.624999999999726</c:v>
                </c:pt>
                <c:pt idx="947">
                  <c:v>23.649999999999725</c:v>
                </c:pt>
                <c:pt idx="948">
                  <c:v>23.674999999999724</c:v>
                </c:pt>
                <c:pt idx="949">
                  <c:v>23.699999999999722</c:v>
                </c:pt>
                <c:pt idx="950">
                  <c:v>23.724999999999721</c:v>
                </c:pt>
                <c:pt idx="951">
                  <c:v>23.749999999999719</c:v>
                </c:pt>
                <c:pt idx="952">
                  <c:v>23.774999999999718</c:v>
                </c:pt>
                <c:pt idx="953">
                  <c:v>23.799999999999716</c:v>
                </c:pt>
                <c:pt idx="954">
                  <c:v>23.824999999999715</c:v>
                </c:pt>
                <c:pt idx="955">
                  <c:v>23.849999999999714</c:v>
                </c:pt>
                <c:pt idx="956">
                  <c:v>23.874999999999712</c:v>
                </c:pt>
                <c:pt idx="957">
                  <c:v>23.899999999999711</c:v>
                </c:pt>
                <c:pt idx="958">
                  <c:v>23.924999999999709</c:v>
                </c:pt>
                <c:pt idx="959">
                  <c:v>23.949999999999708</c:v>
                </c:pt>
                <c:pt idx="960">
                  <c:v>23.974999999999707</c:v>
                </c:pt>
                <c:pt idx="961">
                  <c:v>23.999999999999705</c:v>
                </c:pt>
                <c:pt idx="962">
                  <c:v>24.024999999999704</c:v>
                </c:pt>
                <c:pt idx="963">
                  <c:v>24.049999999999702</c:v>
                </c:pt>
                <c:pt idx="964">
                  <c:v>24.074999999999701</c:v>
                </c:pt>
                <c:pt idx="965">
                  <c:v>24.099999999999699</c:v>
                </c:pt>
                <c:pt idx="966">
                  <c:v>24.124999999999698</c:v>
                </c:pt>
                <c:pt idx="967">
                  <c:v>24.149999999999697</c:v>
                </c:pt>
                <c:pt idx="968">
                  <c:v>24.174999999999695</c:v>
                </c:pt>
                <c:pt idx="969">
                  <c:v>24.199999999999694</c:v>
                </c:pt>
                <c:pt idx="970">
                  <c:v>24.224999999999692</c:v>
                </c:pt>
                <c:pt idx="971">
                  <c:v>24.249999999999691</c:v>
                </c:pt>
                <c:pt idx="972">
                  <c:v>24.274999999999689</c:v>
                </c:pt>
                <c:pt idx="973">
                  <c:v>24.299999999999688</c:v>
                </c:pt>
                <c:pt idx="974">
                  <c:v>24.324999999999687</c:v>
                </c:pt>
                <c:pt idx="975">
                  <c:v>24.349999999999685</c:v>
                </c:pt>
                <c:pt idx="976">
                  <c:v>24.374999999999684</c:v>
                </c:pt>
                <c:pt idx="977">
                  <c:v>24.399999999999682</c:v>
                </c:pt>
                <c:pt idx="978">
                  <c:v>24.424999999999681</c:v>
                </c:pt>
                <c:pt idx="979">
                  <c:v>24.44999999999968</c:v>
                </c:pt>
                <c:pt idx="980">
                  <c:v>24.474999999999678</c:v>
                </c:pt>
                <c:pt idx="981">
                  <c:v>24.499999999999677</c:v>
                </c:pt>
                <c:pt idx="982">
                  <c:v>24.524999999999675</c:v>
                </c:pt>
                <c:pt idx="983">
                  <c:v>24.549999999999674</c:v>
                </c:pt>
                <c:pt idx="984">
                  <c:v>24.574999999999672</c:v>
                </c:pt>
                <c:pt idx="985">
                  <c:v>24.599999999999671</c:v>
                </c:pt>
                <c:pt idx="986">
                  <c:v>24.62499999999967</c:v>
                </c:pt>
                <c:pt idx="987">
                  <c:v>24.649999999999668</c:v>
                </c:pt>
                <c:pt idx="988">
                  <c:v>24.674999999999667</c:v>
                </c:pt>
                <c:pt idx="989">
                  <c:v>24.699999999999665</c:v>
                </c:pt>
                <c:pt idx="990">
                  <c:v>24.724999999999664</c:v>
                </c:pt>
                <c:pt idx="991">
                  <c:v>24.749999999999662</c:v>
                </c:pt>
                <c:pt idx="992">
                  <c:v>24.774999999999661</c:v>
                </c:pt>
                <c:pt idx="993">
                  <c:v>24.79999999999966</c:v>
                </c:pt>
                <c:pt idx="994">
                  <c:v>24.824999999999658</c:v>
                </c:pt>
                <c:pt idx="995">
                  <c:v>24.849999999999657</c:v>
                </c:pt>
                <c:pt idx="996">
                  <c:v>24.874999999999655</c:v>
                </c:pt>
                <c:pt idx="997">
                  <c:v>24.899999999999654</c:v>
                </c:pt>
                <c:pt idx="998">
                  <c:v>24.924999999999653</c:v>
                </c:pt>
                <c:pt idx="999">
                  <c:v>24.949999999999651</c:v>
                </c:pt>
                <c:pt idx="1000">
                  <c:v>24.97499999999965</c:v>
                </c:pt>
                <c:pt idx="1001">
                  <c:v>24.999999999999648</c:v>
                </c:pt>
                <c:pt idx="1002">
                  <c:v>25.024999999999647</c:v>
                </c:pt>
                <c:pt idx="1003">
                  <c:v>25.049999999999645</c:v>
                </c:pt>
                <c:pt idx="1004">
                  <c:v>25.074999999999644</c:v>
                </c:pt>
                <c:pt idx="1005">
                  <c:v>25.099999999999643</c:v>
                </c:pt>
                <c:pt idx="1006">
                  <c:v>25.124999999999641</c:v>
                </c:pt>
                <c:pt idx="1007">
                  <c:v>25.14999999999964</c:v>
                </c:pt>
                <c:pt idx="1008">
                  <c:v>25.174999999999638</c:v>
                </c:pt>
                <c:pt idx="1009">
                  <c:v>25.199999999999637</c:v>
                </c:pt>
                <c:pt idx="1010">
                  <c:v>25.224999999999635</c:v>
                </c:pt>
                <c:pt idx="1011">
                  <c:v>25.249999999999634</c:v>
                </c:pt>
                <c:pt idx="1012">
                  <c:v>25.274999999999633</c:v>
                </c:pt>
                <c:pt idx="1013">
                  <c:v>25.299999999999631</c:v>
                </c:pt>
                <c:pt idx="1014">
                  <c:v>25.32499999999963</c:v>
                </c:pt>
                <c:pt idx="1015">
                  <c:v>25.349999999999628</c:v>
                </c:pt>
                <c:pt idx="1016">
                  <c:v>25.374999999999627</c:v>
                </c:pt>
                <c:pt idx="1017">
                  <c:v>25.399999999999626</c:v>
                </c:pt>
                <c:pt idx="1018">
                  <c:v>25.424999999999624</c:v>
                </c:pt>
                <c:pt idx="1019">
                  <c:v>25.449999999999623</c:v>
                </c:pt>
                <c:pt idx="1020">
                  <c:v>25.474999999999621</c:v>
                </c:pt>
                <c:pt idx="1021">
                  <c:v>25.49999999999962</c:v>
                </c:pt>
                <c:pt idx="1022">
                  <c:v>25.524999999999618</c:v>
                </c:pt>
                <c:pt idx="1023">
                  <c:v>25.549999999999617</c:v>
                </c:pt>
                <c:pt idx="1024">
                  <c:v>25.574999999999616</c:v>
                </c:pt>
                <c:pt idx="1025">
                  <c:v>25.599999999999614</c:v>
                </c:pt>
                <c:pt idx="1026">
                  <c:v>25.624999999999613</c:v>
                </c:pt>
                <c:pt idx="1027">
                  <c:v>25.649999999999611</c:v>
                </c:pt>
                <c:pt idx="1028">
                  <c:v>25.67499999999961</c:v>
                </c:pt>
                <c:pt idx="1029">
                  <c:v>25.699999999999608</c:v>
                </c:pt>
                <c:pt idx="1030">
                  <c:v>25.724999999999607</c:v>
                </c:pt>
                <c:pt idx="1031">
                  <c:v>25.749999999999606</c:v>
                </c:pt>
                <c:pt idx="1032">
                  <c:v>25.774999999999604</c:v>
                </c:pt>
                <c:pt idx="1033">
                  <c:v>25.799999999999603</c:v>
                </c:pt>
                <c:pt idx="1034">
                  <c:v>25.824999999999601</c:v>
                </c:pt>
                <c:pt idx="1035">
                  <c:v>25.8499999999996</c:v>
                </c:pt>
                <c:pt idx="1036">
                  <c:v>25.874999999999599</c:v>
                </c:pt>
                <c:pt idx="1037">
                  <c:v>25.899999999999597</c:v>
                </c:pt>
                <c:pt idx="1038">
                  <c:v>25.924999999999596</c:v>
                </c:pt>
                <c:pt idx="1039">
                  <c:v>25.949999999999594</c:v>
                </c:pt>
                <c:pt idx="1040">
                  <c:v>25.974999999999593</c:v>
                </c:pt>
                <c:pt idx="1041">
                  <c:v>25.999999999999591</c:v>
                </c:pt>
                <c:pt idx="1042">
                  <c:v>26.02499999999959</c:v>
                </c:pt>
                <c:pt idx="1043">
                  <c:v>26.049999999999589</c:v>
                </c:pt>
                <c:pt idx="1044">
                  <c:v>26.074999999999587</c:v>
                </c:pt>
                <c:pt idx="1045">
                  <c:v>26.099999999999586</c:v>
                </c:pt>
                <c:pt idx="1046">
                  <c:v>26.124999999999584</c:v>
                </c:pt>
                <c:pt idx="1047">
                  <c:v>26.149999999999583</c:v>
                </c:pt>
                <c:pt idx="1048">
                  <c:v>26.174999999999581</c:v>
                </c:pt>
                <c:pt idx="1049">
                  <c:v>26.19999999999958</c:v>
                </c:pt>
                <c:pt idx="1050">
                  <c:v>26.224999999999579</c:v>
                </c:pt>
                <c:pt idx="1051">
                  <c:v>26.249999999999577</c:v>
                </c:pt>
                <c:pt idx="1052">
                  <c:v>26.274999999999576</c:v>
                </c:pt>
                <c:pt idx="1053">
                  <c:v>26.299999999999574</c:v>
                </c:pt>
                <c:pt idx="1054">
                  <c:v>26.324999999999573</c:v>
                </c:pt>
                <c:pt idx="1055">
                  <c:v>26.349999999999572</c:v>
                </c:pt>
                <c:pt idx="1056">
                  <c:v>26.37499999999957</c:v>
                </c:pt>
                <c:pt idx="1057">
                  <c:v>26.399999999999569</c:v>
                </c:pt>
                <c:pt idx="1058">
                  <c:v>26.424999999999567</c:v>
                </c:pt>
                <c:pt idx="1059">
                  <c:v>26.449999999999566</c:v>
                </c:pt>
                <c:pt idx="1060">
                  <c:v>26.474999999999564</c:v>
                </c:pt>
                <c:pt idx="1061">
                  <c:v>26.499999999999563</c:v>
                </c:pt>
                <c:pt idx="1062">
                  <c:v>26.524999999999562</c:v>
                </c:pt>
                <c:pt idx="1063">
                  <c:v>26.54999999999956</c:v>
                </c:pt>
                <c:pt idx="1064">
                  <c:v>26.574999999999559</c:v>
                </c:pt>
                <c:pt idx="1065">
                  <c:v>26.599999999999557</c:v>
                </c:pt>
                <c:pt idx="1066">
                  <c:v>26.624999999999556</c:v>
                </c:pt>
                <c:pt idx="1067">
                  <c:v>26.649999999999554</c:v>
                </c:pt>
                <c:pt idx="1068">
                  <c:v>26.674999999999553</c:v>
                </c:pt>
                <c:pt idx="1069">
                  <c:v>26.699999999999552</c:v>
                </c:pt>
                <c:pt idx="1070">
                  <c:v>26.72499999999955</c:v>
                </c:pt>
                <c:pt idx="1071">
                  <c:v>26.749999999999549</c:v>
                </c:pt>
                <c:pt idx="1072">
                  <c:v>26.774999999999547</c:v>
                </c:pt>
                <c:pt idx="1073">
                  <c:v>26.799999999999546</c:v>
                </c:pt>
                <c:pt idx="1074">
                  <c:v>26.824999999999545</c:v>
                </c:pt>
                <c:pt idx="1075">
                  <c:v>26.849999999999543</c:v>
                </c:pt>
                <c:pt idx="1076">
                  <c:v>26.874999999999542</c:v>
                </c:pt>
                <c:pt idx="1077">
                  <c:v>26.89999999999954</c:v>
                </c:pt>
                <c:pt idx="1078">
                  <c:v>26.924999999999539</c:v>
                </c:pt>
                <c:pt idx="1079">
                  <c:v>26.949999999999537</c:v>
                </c:pt>
                <c:pt idx="1080">
                  <c:v>26.974999999999536</c:v>
                </c:pt>
                <c:pt idx="1081">
                  <c:v>26.999999999999535</c:v>
                </c:pt>
                <c:pt idx="1082">
                  <c:v>27.024999999999533</c:v>
                </c:pt>
                <c:pt idx="1083">
                  <c:v>27.049999999999532</c:v>
                </c:pt>
                <c:pt idx="1084">
                  <c:v>27.07499999999953</c:v>
                </c:pt>
                <c:pt idx="1085">
                  <c:v>27.099999999999529</c:v>
                </c:pt>
                <c:pt idx="1086">
                  <c:v>27.124999999999527</c:v>
                </c:pt>
                <c:pt idx="1087">
                  <c:v>27.149999999999526</c:v>
                </c:pt>
                <c:pt idx="1088">
                  <c:v>27.174999999999525</c:v>
                </c:pt>
                <c:pt idx="1089">
                  <c:v>27.199999999999523</c:v>
                </c:pt>
                <c:pt idx="1090">
                  <c:v>27.224999999999522</c:v>
                </c:pt>
                <c:pt idx="1091">
                  <c:v>27.24999999999952</c:v>
                </c:pt>
                <c:pt idx="1092">
                  <c:v>27.274999999999519</c:v>
                </c:pt>
                <c:pt idx="1093">
                  <c:v>27.299999999999518</c:v>
                </c:pt>
                <c:pt idx="1094">
                  <c:v>27.324999999999516</c:v>
                </c:pt>
                <c:pt idx="1095">
                  <c:v>27.349999999999515</c:v>
                </c:pt>
                <c:pt idx="1096">
                  <c:v>27.374999999999513</c:v>
                </c:pt>
                <c:pt idx="1097">
                  <c:v>27.399999999999512</c:v>
                </c:pt>
                <c:pt idx="1098">
                  <c:v>27.42499999999951</c:v>
                </c:pt>
                <c:pt idx="1099">
                  <c:v>27.449999999999509</c:v>
                </c:pt>
                <c:pt idx="1100">
                  <c:v>27.474999999999508</c:v>
                </c:pt>
                <c:pt idx="1101">
                  <c:v>27.499999999999506</c:v>
                </c:pt>
                <c:pt idx="1102">
                  <c:v>27.524999999999505</c:v>
                </c:pt>
                <c:pt idx="1103">
                  <c:v>27.549999999999503</c:v>
                </c:pt>
                <c:pt idx="1104">
                  <c:v>27.574999999999502</c:v>
                </c:pt>
                <c:pt idx="1105">
                  <c:v>27.5999999999995</c:v>
                </c:pt>
                <c:pt idx="1106">
                  <c:v>27.624999999999499</c:v>
                </c:pt>
                <c:pt idx="1107">
                  <c:v>27.649999999999498</c:v>
                </c:pt>
                <c:pt idx="1108">
                  <c:v>27.674999999999496</c:v>
                </c:pt>
                <c:pt idx="1109">
                  <c:v>27.699999999999495</c:v>
                </c:pt>
                <c:pt idx="1110">
                  <c:v>27.724999999999493</c:v>
                </c:pt>
                <c:pt idx="1111">
                  <c:v>27.749999999999492</c:v>
                </c:pt>
                <c:pt idx="1112">
                  <c:v>27.774999999999491</c:v>
                </c:pt>
                <c:pt idx="1113">
                  <c:v>27.799999999999489</c:v>
                </c:pt>
                <c:pt idx="1114">
                  <c:v>27.824999999999488</c:v>
                </c:pt>
                <c:pt idx="1115">
                  <c:v>27.849999999999486</c:v>
                </c:pt>
                <c:pt idx="1116">
                  <c:v>27.874999999999485</c:v>
                </c:pt>
                <c:pt idx="1117">
                  <c:v>27.899999999999483</c:v>
                </c:pt>
                <c:pt idx="1118">
                  <c:v>27.924999999999482</c:v>
                </c:pt>
                <c:pt idx="1119">
                  <c:v>27.949999999999481</c:v>
                </c:pt>
                <c:pt idx="1120">
                  <c:v>27.974999999999479</c:v>
                </c:pt>
                <c:pt idx="1121">
                  <c:v>27.999999999999478</c:v>
                </c:pt>
                <c:pt idx="1122">
                  <c:v>28.024999999999476</c:v>
                </c:pt>
                <c:pt idx="1123">
                  <c:v>28.049999999999475</c:v>
                </c:pt>
                <c:pt idx="1124">
                  <c:v>28.074999999999473</c:v>
                </c:pt>
                <c:pt idx="1125">
                  <c:v>28.099999999999472</c:v>
                </c:pt>
                <c:pt idx="1126">
                  <c:v>28.124999999999471</c:v>
                </c:pt>
                <c:pt idx="1127">
                  <c:v>28.149999999999469</c:v>
                </c:pt>
                <c:pt idx="1128">
                  <c:v>28.174999999999468</c:v>
                </c:pt>
                <c:pt idx="1129">
                  <c:v>28.199999999999466</c:v>
                </c:pt>
                <c:pt idx="1130">
                  <c:v>28.224999999999465</c:v>
                </c:pt>
                <c:pt idx="1131">
                  <c:v>28.249999999999464</c:v>
                </c:pt>
                <c:pt idx="1132">
                  <c:v>28.274999999999462</c:v>
                </c:pt>
                <c:pt idx="1133">
                  <c:v>28.299999999999461</c:v>
                </c:pt>
                <c:pt idx="1134">
                  <c:v>28.324999999999459</c:v>
                </c:pt>
                <c:pt idx="1135">
                  <c:v>28.349999999999458</c:v>
                </c:pt>
                <c:pt idx="1136">
                  <c:v>28.374999999999456</c:v>
                </c:pt>
                <c:pt idx="1137">
                  <c:v>28.399999999999455</c:v>
                </c:pt>
                <c:pt idx="1138">
                  <c:v>28.424999999999454</c:v>
                </c:pt>
                <c:pt idx="1139">
                  <c:v>28.449999999999452</c:v>
                </c:pt>
                <c:pt idx="1140">
                  <c:v>28.474999999999451</c:v>
                </c:pt>
                <c:pt idx="1141">
                  <c:v>28.499999999999449</c:v>
                </c:pt>
                <c:pt idx="1142">
                  <c:v>28.524999999999448</c:v>
                </c:pt>
                <c:pt idx="1143">
                  <c:v>28.549999999999446</c:v>
                </c:pt>
                <c:pt idx="1144">
                  <c:v>28.574999999999445</c:v>
                </c:pt>
                <c:pt idx="1145">
                  <c:v>28.599999999999444</c:v>
                </c:pt>
                <c:pt idx="1146">
                  <c:v>28.624999999999442</c:v>
                </c:pt>
                <c:pt idx="1147">
                  <c:v>28.649999999999441</c:v>
                </c:pt>
                <c:pt idx="1148">
                  <c:v>28.674999999999439</c:v>
                </c:pt>
                <c:pt idx="1149">
                  <c:v>28.699999999999438</c:v>
                </c:pt>
                <c:pt idx="1150">
                  <c:v>28.724999999999437</c:v>
                </c:pt>
                <c:pt idx="1151">
                  <c:v>28.749999999999435</c:v>
                </c:pt>
                <c:pt idx="1152">
                  <c:v>28.774999999999434</c:v>
                </c:pt>
                <c:pt idx="1153">
                  <c:v>28.799999999999432</c:v>
                </c:pt>
                <c:pt idx="1154">
                  <c:v>28.824999999999431</c:v>
                </c:pt>
                <c:pt idx="1155">
                  <c:v>28.849999999999429</c:v>
                </c:pt>
                <c:pt idx="1156">
                  <c:v>28.874999999999428</c:v>
                </c:pt>
                <c:pt idx="1157">
                  <c:v>28.899999999999427</c:v>
                </c:pt>
                <c:pt idx="1158">
                  <c:v>28.924999999999425</c:v>
                </c:pt>
                <c:pt idx="1159">
                  <c:v>28.949999999999424</c:v>
                </c:pt>
                <c:pt idx="1160">
                  <c:v>28.974999999999422</c:v>
                </c:pt>
                <c:pt idx="1161">
                  <c:v>28.999999999999421</c:v>
                </c:pt>
                <c:pt idx="1162">
                  <c:v>29.024999999999419</c:v>
                </c:pt>
                <c:pt idx="1163">
                  <c:v>29.049999999999418</c:v>
                </c:pt>
                <c:pt idx="1164">
                  <c:v>29.074999999999417</c:v>
                </c:pt>
                <c:pt idx="1165">
                  <c:v>29.099999999999415</c:v>
                </c:pt>
                <c:pt idx="1166">
                  <c:v>29.124999999999414</c:v>
                </c:pt>
                <c:pt idx="1167">
                  <c:v>29.149999999999412</c:v>
                </c:pt>
                <c:pt idx="1168">
                  <c:v>29.174999999999411</c:v>
                </c:pt>
                <c:pt idx="1169">
                  <c:v>29.19999999999941</c:v>
                </c:pt>
                <c:pt idx="1170">
                  <c:v>29.224999999999408</c:v>
                </c:pt>
                <c:pt idx="1171">
                  <c:v>29.249999999999407</c:v>
                </c:pt>
                <c:pt idx="1172">
                  <c:v>29.274999999999405</c:v>
                </c:pt>
                <c:pt idx="1173">
                  <c:v>29.299999999999404</c:v>
                </c:pt>
                <c:pt idx="1174">
                  <c:v>29.324999999999402</c:v>
                </c:pt>
                <c:pt idx="1175">
                  <c:v>29.349999999999401</c:v>
                </c:pt>
                <c:pt idx="1176">
                  <c:v>29.3749999999994</c:v>
                </c:pt>
                <c:pt idx="1177">
                  <c:v>29.399999999999398</c:v>
                </c:pt>
                <c:pt idx="1178">
                  <c:v>29.424999999999397</c:v>
                </c:pt>
                <c:pt idx="1179">
                  <c:v>29.449999999999395</c:v>
                </c:pt>
                <c:pt idx="1180">
                  <c:v>29.474999999999394</c:v>
                </c:pt>
                <c:pt idx="1181">
                  <c:v>29.499999999999392</c:v>
                </c:pt>
                <c:pt idx="1182">
                  <c:v>29.524999999999391</c:v>
                </c:pt>
                <c:pt idx="1183">
                  <c:v>29.54999999999939</c:v>
                </c:pt>
                <c:pt idx="1184">
                  <c:v>29.574999999999388</c:v>
                </c:pt>
                <c:pt idx="1185">
                  <c:v>29.599999999999387</c:v>
                </c:pt>
                <c:pt idx="1186">
                  <c:v>29.624999999999385</c:v>
                </c:pt>
                <c:pt idx="1187">
                  <c:v>29.649999999999384</c:v>
                </c:pt>
                <c:pt idx="1188">
                  <c:v>29.674999999999383</c:v>
                </c:pt>
                <c:pt idx="1189">
                  <c:v>29.699999999999381</c:v>
                </c:pt>
                <c:pt idx="1190">
                  <c:v>29.72499999999938</c:v>
                </c:pt>
                <c:pt idx="1191">
                  <c:v>29.749999999999378</c:v>
                </c:pt>
                <c:pt idx="1192">
                  <c:v>29.774999999999377</c:v>
                </c:pt>
                <c:pt idx="1193">
                  <c:v>29.799999999999375</c:v>
                </c:pt>
                <c:pt idx="1194">
                  <c:v>29.824999999999374</c:v>
                </c:pt>
                <c:pt idx="1195">
                  <c:v>29.849999999999373</c:v>
                </c:pt>
                <c:pt idx="1196">
                  <c:v>29.874999999999371</c:v>
                </c:pt>
                <c:pt idx="1197">
                  <c:v>29.89999999999937</c:v>
                </c:pt>
                <c:pt idx="1198">
                  <c:v>29.924999999999368</c:v>
                </c:pt>
                <c:pt idx="1199">
                  <c:v>29.949999999999367</c:v>
                </c:pt>
              </c:numCache>
            </c:numRef>
          </c:cat>
          <c:val>
            <c:numRef>
              <c:f>'Norberg TPC'!$AD$15:$AD$1214</c:f>
              <c:numCache>
                <c:formatCode>General</c:formatCode>
                <c:ptCount val="1200"/>
                <c:pt idx="0">
                  <c:v>0.19117647058823528</c:v>
                </c:pt>
                <c:pt idx="1">
                  <c:v>0.19117647058823528</c:v>
                </c:pt>
                <c:pt idx="2">
                  <c:v>0.19117647058823528</c:v>
                </c:pt>
                <c:pt idx="3">
                  <c:v>0.19117647058823528</c:v>
                </c:pt>
                <c:pt idx="4">
                  <c:v>0.19117647058823528</c:v>
                </c:pt>
                <c:pt idx="5">
                  <c:v>0.19117647058823528</c:v>
                </c:pt>
                <c:pt idx="6">
                  <c:v>0.19117647058823528</c:v>
                </c:pt>
                <c:pt idx="7">
                  <c:v>0.19852941176470587</c:v>
                </c:pt>
                <c:pt idx="8">
                  <c:v>0.19852941176470587</c:v>
                </c:pt>
                <c:pt idx="9">
                  <c:v>0.19852941176470587</c:v>
                </c:pt>
                <c:pt idx="10">
                  <c:v>0.19852941176470587</c:v>
                </c:pt>
                <c:pt idx="11">
                  <c:v>0.19852941176470587</c:v>
                </c:pt>
                <c:pt idx="12">
                  <c:v>0.19852941176470587</c:v>
                </c:pt>
                <c:pt idx="13">
                  <c:v>0.19852941176470587</c:v>
                </c:pt>
                <c:pt idx="14">
                  <c:v>0.19852941176470587</c:v>
                </c:pt>
                <c:pt idx="15">
                  <c:v>0.19852941176470587</c:v>
                </c:pt>
                <c:pt idx="16">
                  <c:v>0.20588235294117649</c:v>
                </c:pt>
                <c:pt idx="17">
                  <c:v>0.20588235294117649</c:v>
                </c:pt>
                <c:pt idx="18">
                  <c:v>0.20588235294117649</c:v>
                </c:pt>
                <c:pt idx="19">
                  <c:v>0.20588235294117649</c:v>
                </c:pt>
                <c:pt idx="20">
                  <c:v>0.20588235294117649</c:v>
                </c:pt>
                <c:pt idx="21">
                  <c:v>0.20588235294117649</c:v>
                </c:pt>
                <c:pt idx="22">
                  <c:v>0.20588235294117649</c:v>
                </c:pt>
                <c:pt idx="23">
                  <c:v>0.20588235294117649</c:v>
                </c:pt>
                <c:pt idx="24">
                  <c:v>0.21323529411764702</c:v>
                </c:pt>
                <c:pt idx="25">
                  <c:v>0.21323529411764702</c:v>
                </c:pt>
                <c:pt idx="26">
                  <c:v>0.21323529411764702</c:v>
                </c:pt>
                <c:pt idx="27">
                  <c:v>0.21323529411764702</c:v>
                </c:pt>
                <c:pt idx="28">
                  <c:v>0.21323529411764702</c:v>
                </c:pt>
                <c:pt idx="29">
                  <c:v>0.21323529411764702</c:v>
                </c:pt>
                <c:pt idx="30">
                  <c:v>0.21323529411764702</c:v>
                </c:pt>
                <c:pt idx="31">
                  <c:v>0.21323529411764702</c:v>
                </c:pt>
                <c:pt idx="32">
                  <c:v>0.21323529411764702</c:v>
                </c:pt>
                <c:pt idx="33">
                  <c:v>0.22058823529411761</c:v>
                </c:pt>
                <c:pt idx="34">
                  <c:v>0.22058823529411761</c:v>
                </c:pt>
                <c:pt idx="35">
                  <c:v>0.22058823529411761</c:v>
                </c:pt>
                <c:pt idx="36">
                  <c:v>0.22058823529411761</c:v>
                </c:pt>
                <c:pt idx="37">
                  <c:v>0.22058823529411761</c:v>
                </c:pt>
                <c:pt idx="38">
                  <c:v>0.22058823529411761</c:v>
                </c:pt>
                <c:pt idx="39">
                  <c:v>0.22058823529411761</c:v>
                </c:pt>
                <c:pt idx="40">
                  <c:v>0.22058823529411761</c:v>
                </c:pt>
                <c:pt idx="41">
                  <c:v>0.22058823529411761</c:v>
                </c:pt>
                <c:pt idx="42">
                  <c:v>0.22794117647058823</c:v>
                </c:pt>
                <c:pt idx="43">
                  <c:v>0.22794117647058823</c:v>
                </c:pt>
                <c:pt idx="44">
                  <c:v>0.22794117647058823</c:v>
                </c:pt>
                <c:pt idx="45">
                  <c:v>0.22794117647058823</c:v>
                </c:pt>
                <c:pt idx="46">
                  <c:v>0.22794117647058823</c:v>
                </c:pt>
                <c:pt idx="47">
                  <c:v>0.22794117647058823</c:v>
                </c:pt>
                <c:pt idx="48">
                  <c:v>0.22794117647058823</c:v>
                </c:pt>
                <c:pt idx="49">
                  <c:v>0.22794117647058823</c:v>
                </c:pt>
                <c:pt idx="50">
                  <c:v>0.23529411764705882</c:v>
                </c:pt>
                <c:pt idx="51">
                  <c:v>0.23529411764705882</c:v>
                </c:pt>
                <c:pt idx="52">
                  <c:v>0.23529411764705882</c:v>
                </c:pt>
                <c:pt idx="53">
                  <c:v>0.23529411764705882</c:v>
                </c:pt>
                <c:pt idx="54">
                  <c:v>0.23529411764705882</c:v>
                </c:pt>
                <c:pt idx="55">
                  <c:v>0.23529411764705882</c:v>
                </c:pt>
                <c:pt idx="56">
                  <c:v>0.23529411764705882</c:v>
                </c:pt>
                <c:pt idx="57">
                  <c:v>0.23529411764705882</c:v>
                </c:pt>
                <c:pt idx="58">
                  <c:v>0.23529411764705882</c:v>
                </c:pt>
                <c:pt idx="59">
                  <c:v>0.24264705882352941</c:v>
                </c:pt>
                <c:pt idx="60">
                  <c:v>0.24264705882352941</c:v>
                </c:pt>
                <c:pt idx="61">
                  <c:v>0.24264705882352941</c:v>
                </c:pt>
                <c:pt idx="62">
                  <c:v>0.24264705882352941</c:v>
                </c:pt>
                <c:pt idx="63">
                  <c:v>0.24264705882352941</c:v>
                </c:pt>
                <c:pt idx="64">
                  <c:v>0.24264705882352941</c:v>
                </c:pt>
                <c:pt idx="65">
                  <c:v>0.24264705882352941</c:v>
                </c:pt>
                <c:pt idx="66">
                  <c:v>0.24264705882352941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0.25735294117647056</c:v>
                </c:pt>
                <c:pt idx="76">
                  <c:v>0.25735294117647056</c:v>
                </c:pt>
                <c:pt idx="77">
                  <c:v>0.25735294117647056</c:v>
                </c:pt>
                <c:pt idx="78">
                  <c:v>0.25735294117647056</c:v>
                </c:pt>
                <c:pt idx="79">
                  <c:v>0.25735294117647056</c:v>
                </c:pt>
                <c:pt idx="80">
                  <c:v>0.25735294117647056</c:v>
                </c:pt>
                <c:pt idx="81">
                  <c:v>0.25735294117647056</c:v>
                </c:pt>
                <c:pt idx="82">
                  <c:v>0.25735294117647056</c:v>
                </c:pt>
                <c:pt idx="83">
                  <c:v>0.25735294117647056</c:v>
                </c:pt>
                <c:pt idx="84">
                  <c:v>0.26470588235294112</c:v>
                </c:pt>
                <c:pt idx="85">
                  <c:v>0.26470588235294112</c:v>
                </c:pt>
                <c:pt idx="86">
                  <c:v>0.26470588235294112</c:v>
                </c:pt>
                <c:pt idx="87">
                  <c:v>0.26470588235294112</c:v>
                </c:pt>
                <c:pt idx="88">
                  <c:v>0.26470588235294112</c:v>
                </c:pt>
                <c:pt idx="89">
                  <c:v>0.26470588235294112</c:v>
                </c:pt>
                <c:pt idx="90">
                  <c:v>0.26470588235294112</c:v>
                </c:pt>
                <c:pt idx="91">
                  <c:v>0.26470588235294112</c:v>
                </c:pt>
                <c:pt idx="92">
                  <c:v>0.27205882352941174</c:v>
                </c:pt>
                <c:pt idx="93">
                  <c:v>0.27205882352941174</c:v>
                </c:pt>
                <c:pt idx="94">
                  <c:v>0.27205882352941174</c:v>
                </c:pt>
                <c:pt idx="95">
                  <c:v>0.27205882352941174</c:v>
                </c:pt>
                <c:pt idx="96">
                  <c:v>0.27205882352941174</c:v>
                </c:pt>
                <c:pt idx="97">
                  <c:v>0.27205882352941174</c:v>
                </c:pt>
                <c:pt idx="98">
                  <c:v>0.27205882352941174</c:v>
                </c:pt>
                <c:pt idx="99">
                  <c:v>0.27205882352941174</c:v>
                </c:pt>
                <c:pt idx="100">
                  <c:v>0.27941176470588236</c:v>
                </c:pt>
                <c:pt idx="101">
                  <c:v>0.27941176470588236</c:v>
                </c:pt>
                <c:pt idx="102">
                  <c:v>0.27941176470588236</c:v>
                </c:pt>
                <c:pt idx="103">
                  <c:v>0.27941176470588236</c:v>
                </c:pt>
                <c:pt idx="104">
                  <c:v>0.27941176470588236</c:v>
                </c:pt>
                <c:pt idx="105">
                  <c:v>0.27941176470588236</c:v>
                </c:pt>
                <c:pt idx="106">
                  <c:v>0.27941176470588236</c:v>
                </c:pt>
                <c:pt idx="107">
                  <c:v>0.27941176470588236</c:v>
                </c:pt>
                <c:pt idx="108">
                  <c:v>0.27941176470588236</c:v>
                </c:pt>
                <c:pt idx="109">
                  <c:v>0.28676470588235292</c:v>
                </c:pt>
                <c:pt idx="110">
                  <c:v>0.28676470588235292</c:v>
                </c:pt>
                <c:pt idx="111">
                  <c:v>0.28676470588235292</c:v>
                </c:pt>
                <c:pt idx="112">
                  <c:v>0.28676470588235292</c:v>
                </c:pt>
                <c:pt idx="113">
                  <c:v>0.28676470588235292</c:v>
                </c:pt>
                <c:pt idx="114">
                  <c:v>0.28676470588235292</c:v>
                </c:pt>
                <c:pt idx="115">
                  <c:v>0.28676470588235292</c:v>
                </c:pt>
                <c:pt idx="116">
                  <c:v>0.28676470588235292</c:v>
                </c:pt>
                <c:pt idx="117">
                  <c:v>0.29411764705882354</c:v>
                </c:pt>
                <c:pt idx="118">
                  <c:v>0.29411764705882354</c:v>
                </c:pt>
                <c:pt idx="119">
                  <c:v>0.29411764705882354</c:v>
                </c:pt>
                <c:pt idx="120">
                  <c:v>0.29411764705882354</c:v>
                </c:pt>
                <c:pt idx="121">
                  <c:v>0.29411764705882354</c:v>
                </c:pt>
                <c:pt idx="122">
                  <c:v>0.29411764705882354</c:v>
                </c:pt>
                <c:pt idx="123">
                  <c:v>0.29411764705882354</c:v>
                </c:pt>
                <c:pt idx="124">
                  <c:v>0.29411764705882354</c:v>
                </c:pt>
                <c:pt idx="125">
                  <c:v>0.3014705882352941</c:v>
                </c:pt>
                <c:pt idx="126">
                  <c:v>0.3014705882352941</c:v>
                </c:pt>
                <c:pt idx="127">
                  <c:v>0.3014705882352941</c:v>
                </c:pt>
                <c:pt idx="128">
                  <c:v>0.3014705882352941</c:v>
                </c:pt>
                <c:pt idx="129">
                  <c:v>0.3014705882352941</c:v>
                </c:pt>
                <c:pt idx="130">
                  <c:v>0.3014705882352941</c:v>
                </c:pt>
                <c:pt idx="131">
                  <c:v>0.3014705882352941</c:v>
                </c:pt>
                <c:pt idx="132">
                  <c:v>0.3014705882352941</c:v>
                </c:pt>
                <c:pt idx="133">
                  <c:v>0.30882352941176466</c:v>
                </c:pt>
                <c:pt idx="134">
                  <c:v>0.30882352941176466</c:v>
                </c:pt>
                <c:pt idx="135">
                  <c:v>0.30882352941176466</c:v>
                </c:pt>
                <c:pt idx="136">
                  <c:v>0.30882352941176466</c:v>
                </c:pt>
                <c:pt idx="137">
                  <c:v>0.30882352941176466</c:v>
                </c:pt>
                <c:pt idx="138">
                  <c:v>0.30882352941176466</c:v>
                </c:pt>
                <c:pt idx="139">
                  <c:v>0.30882352941176466</c:v>
                </c:pt>
                <c:pt idx="140">
                  <c:v>0.30882352941176466</c:v>
                </c:pt>
                <c:pt idx="141">
                  <c:v>0.31617647058823528</c:v>
                </c:pt>
                <c:pt idx="142">
                  <c:v>0.31617647058823528</c:v>
                </c:pt>
                <c:pt idx="143">
                  <c:v>0.31617647058823528</c:v>
                </c:pt>
                <c:pt idx="144">
                  <c:v>0.31617647058823528</c:v>
                </c:pt>
                <c:pt idx="145">
                  <c:v>0.31617647058823528</c:v>
                </c:pt>
                <c:pt idx="146">
                  <c:v>0.31617647058823528</c:v>
                </c:pt>
                <c:pt idx="147">
                  <c:v>0.31617647058823528</c:v>
                </c:pt>
                <c:pt idx="148">
                  <c:v>0.31617647058823528</c:v>
                </c:pt>
                <c:pt idx="149">
                  <c:v>0.32352941176470584</c:v>
                </c:pt>
                <c:pt idx="150">
                  <c:v>0.32352941176470584</c:v>
                </c:pt>
                <c:pt idx="151">
                  <c:v>0.32352941176470584</c:v>
                </c:pt>
                <c:pt idx="152">
                  <c:v>0.32352941176470584</c:v>
                </c:pt>
                <c:pt idx="153">
                  <c:v>0.32352941176470584</c:v>
                </c:pt>
                <c:pt idx="154">
                  <c:v>0.32352941176470584</c:v>
                </c:pt>
                <c:pt idx="155">
                  <c:v>0.32352941176470584</c:v>
                </c:pt>
                <c:pt idx="156">
                  <c:v>0.32352941176470584</c:v>
                </c:pt>
                <c:pt idx="157">
                  <c:v>0.33088235294117646</c:v>
                </c:pt>
                <c:pt idx="158">
                  <c:v>0.33088235294117646</c:v>
                </c:pt>
                <c:pt idx="159">
                  <c:v>0.33088235294117646</c:v>
                </c:pt>
                <c:pt idx="160">
                  <c:v>0.33088235294117646</c:v>
                </c:pt>
                <c:pt idx="161">
                  <c:v>0.33088235294117646</c:v>
                </c:pt>
                <c:pt idx="162">
                  <c:v>0.33088235294117646</c:v>
                </c:pt>
                <c:pt idx="163">
                  <c:v>0.33088235294117646</c:v>
                </c:pt>
                <c:pt idx="164">
                  <c:v>0.33088235294117646</c:v>
                </c:pt>
                <c:pt idx="165">
                  <c:v>0.33823529411764702</c:v>
                </c:pt>
                <c:pt idx="166">
                  <c:v>0.33823529411764702</c:v>
                </c:pt>
                <c:pt idx="167">
                  <c:v>0.33823529411764702</c:v>
                </c:pt>
                <c:pt idx="168">
                  <c:v>0.33823529411764702</c:v>
                </c:pt>
                <c:pt idx="169">
                  <c:v>0.33823529411764702</c:v>
                </c:pt>
                <c:pt idx="170">
                  <c:v>0.33823529411764702</c:v>
                </c:pt>
                <c:pt idx="171">
                  <c:v>0.33823529411764702</c:v>
                </c:pt>
                <c:pt idx="172">
                  <c:v>0.33823529411764702</c:v>
                </c:pt>
                <c:pt idx="173">
                  <c:v>0.34558823529411759</c:v>
                </c:pt>
                <c:pt idx="174">
                  <c:v>0.34558823529411759</c:v>
                </c:pt>
                <c:pt idx="175">
                  <c:v>0.34558823529411759</c:v>
                </c:pt>
                <c:pt idx="176">
                  <c:v>0.34558823529411759</c:v>
                </c:pt>
                <c:pt idx="177">
                  <c:v>0.34558823529411759</c:v>
                </c:pt>
                <c:pt idx="178">
                  <c:v>0.34558823529411759</c:v>
                </c:pt>
                <c:pt idx="179">
                  <c:v>0.34558823529411759</c:v>
                </c:pt>
                <c:pt idx="180">
                  <c:v>0.34558823529411759</c:v>
                </c:pt>
                <c:pt idx="181">
                  <c:v>0.3529411764705882</c:v>
                </c:pt>
                <c:pt idx="182">
                  <c:v>0.3529411764705882</c:v>
                </c:pt>
                <c:pt idx="183">
                  <c:v>0.3529411764705882</c:v>
                </c:pt>
                <c:pt idx="184">
                  <c:v>0.3529411764705882</c:v>
                </c:pt>
                <c:pt idx="185">
                  <c:v>0.3529411764705882</c:v>
                </c:pt>
                <c:pt idx="186">
                  <c:v>0.3529411764705882</c:v>
                </c:pt>
                <c:pt idx="187">
                  <c:v>0.3529411764705882</c:v>
                </c:pt>
                <c:pt idx="188">
                  <c:v>0.3529411764705882</c:v>
                </c:pt>
                <c:pt idx="189">
                  <c:v>0.36029411764705876</c:v>
                </c:pt>
                <c:pt idx="190">
                  <c:v>0.36029411764705876</c:v>
                </c:pt>
                <c:pt idx="191">
                  <c:v>0.36029411764705876</c:v>
                </c:pt>
                <c:pt idx="192">
                  <c:v>0.36029411764705876</c:v>
                </c:pt>
                <c:pt idx="193">
                  <c:v>0.36029411764705876</c:v>
                </c:pt>
                <c:pt idx="194">
                  <c:v>0.36029411764705876</c:v>
                </c:pt>
                <c:pt idx="195">
                  <c:v>0.36029411764705876</c:v>
                </c:pt>
                <c:pt idx="196">
                  <c:v>0.36029411764705876</c:v>
                </c:pt>
                <c:pt idx="197">
                  <c:v>0.36029411764705876</c:v>
                </c:pt>
                <c:pt idx="198">
                  <c:v>0.36764705882352938</c:v>
                </c:pt>
                <c:pt idx="199">
                  <c:v>0.36764705882352938</c:v>
                </c:pt>
                <c:pt idx="200">
                  <c:v>0.36764705882352938</c:v>
                </c:pt>
                <c:pt idx="201">
                  <c:v>0.36764705882352938</c:v>
                </c:pt>
                <c:pt idx="202">
                  <c:v>0.36764705882352938</c:v>
                </c:pt>
                <c:pt idx="203">
                  <c:v>0.36764705882352938</c:v>
                </c:pt>
                <c:pt idx="204">
                  <c:v>0.36764705882352938</c:v>
                </c:pt>
                <c:pt idx="205">
                  <c:v>0.375</c:v>
                </c:pt>
                <c:pt idx="206">
                  <c:v>0.375</c:v>
                </c:pt>
                <c:pt idx="207">
                  <c:v>0.375</c:v>
                </c:pt>
                <c:pt idx="208">
                  <c:v>0.375</c:v>
                </c:pt>
                <c:pt idx="209">
                  <c:v>0.375</c:v>
                </c:pt>
                <c:pt idx="210">
                  <c:v>0.375</c:v>
                </c:pt>
                <c:pt idx="211">
                  <c:v>0.375</c:v>
                </c:pt>
                <c:pt idx="212">
                  <c:v>0.375</c:v>
                </c:pt>
                <c:pt idx="213">
                  <c:v>0.38235294117647056</c:v>
                </c:pt>
                <c:pt idx="214">
                  <c:v>0.38235294117647056</c:v>
                </c:pt>
                <c:pt idx="215">
                  <c:v>0.38235294117647056</c:v>
                </c:pt>
                <c:pt idx="216">
                  <c:v>0.38235294117647056</c:v>
                </c:pt>
                <c:pt idx="217">
                  <c:v>0.38235294117647056</c:v>
                </c:pt>
                <c:pt idx="218">
                  <c:v>0.38235294117647056</c:v>
                </c:pt>
                <c:pt idx="219">
                  <c:v>0.38235294117647056</c:v>
                </c:pt>
                <c:pt idx="220">
                  <c:v>0.38235294117647056</c:v>
                </c:pt>
                <c:pt idx="221">
                  <c:v>0.38970588235294118</c:v>
                </c:pt>
                <c:pt idx="222">
                  <c:v>0.38970588235294118</c:v>
                </c:pt>
                <c:pt idx="223">
                  <c:v>0.38970588235294118</c:v>
                </c:pt>
                <c:pt idx="224">
                  <c:v>0.38970588235294118</c:v>
                </c:pt>
                <c:pt idx="225">
                  <c:v>0.38970588235294118</c:v>
                </c:pt>
                <c:pt idx="226">
                  <c:v>0.38970588235294118</c:v>
                </c:pt>
                <c:pt idx="227">
                  <c:v>0.38970588235294118</c:v>
                </c:pt>
                <c:pt idx="228">
                  <c:v>0.38970588235294118</c:v>
                </c:pt>
                <c:pt idx="229">
                  <c:v>0.39705882352941174</c:v>
                </c:pt>
                <c:pt idx="230">
                  <c:v>0.39705882352941174</c:v>
                </c:pt>
                <c:pt idx="231">
                  <c:v>0.39705882352941174</c:v>
                </c:pt>
                <c:pt idx="232">
                  <c:v>0.39705882352941174</c:v>
                </c:pt>
                <c:pt idx="233">
                  <c:v>0.39705882352941174</c:v>
                </c:pt>
                <c:pt idx="234">
                  <c:v>0.39705882352941174</c:v>
                </c:pt>
                <c:pt idx="235">
                  <c:v>0.39705882352941174</c:v>
                </c:pt>
                <c:pt idx="236">
                  <c:v>0.39705882352941174</c:v>
                </c:pt>
                <c:pt idx="237">
                  <c:v>0.40441176470588236</c:v>
                </c:pt>
                <c:pt idx="238">
                  <c:v>0.40441176470588236</c:v>
                </c:pt>
                <c:pt idx="239">
                  <c:v>0.40441176470588236</c:v>
                </c:pt>
                <c:pt idx="240">
                  <c:v>0.40441176470588236</c:v>
                </c:pt>
                <c:pt idx="241">
                  <c:v>0.40441176470588236</c:v>
                </c:pt>
                <c:pt idx="242">
                  <c:v>0.40441176470588236</c:v>
                </c:pt>
                <c:pt idx="243">
                  <c:v>0.40441176470588236</c:v>
                </c:pt>
                <c:pt idx="244">
                  <c:v>0.40441176470588236</c:v>
                </c:pt>
                <c:pt idx="245">
                  <c:v>0.41176470588235298</c:v>
                </c:pt>
                <c:pt idx="246">
                  <c:v>0.41176470588235298</c:v>
                </c:pt>
                <c:pt idx="247">
                  <c:v>0.41176470588235298</c:v>
                </c:pt>
                <c:pt idx="248">
                  <c:v>0.41176470588235298</c:v>
                </c:pt>
                <c:pt idx="249">
                  <c:v>0.41176470588235298</c:v>
                </c:pt>
                <c:pt idx="250">
                  <c:v>0.41176470588235298</c:v>
                </c:pt>
                <c:pt idx="251">
                  <c:v>0.41176470588235298</c:v>
                </c:pt>
                <c:pt idx="252">
                  <c:v>0.41176470588235298</c:v>
                </c:pt>
                <c:pt idx="253">
                  <c:v>0.41911764705882348</c:v>
                </c:pt>
                <c:pt idx="254">
                  <c:v>0.41911764705882348</c:v>
                </c:pt>
                <c:pt idx="255">
                  <c:v>0.41911764705882348</c:v>
                </c:pt>
                <c:pt idx="256">
                  <c:v>0.41911764705882348</c:v>
                </c:pt>
                <c:pt idx="257">
                  <c:v>0.41911764705882348</c:v>
                </c:pt>
                <c:pt idx="258">
                  <c:v>0.41911764705882348</c:v>
                </c:pt>
                <c:pt idx="259">
                  <c:v>0.41911764705882348</c:v>
                </c:pt>
                <c:pt idx="260">
                  <c:v>0.41911764705882348</c:v>
                </c:pt>
                <c:pt idx="261">
                  <c:v>0.42647058823529405</c:v>
                </c:pt>
                <c:pt idx="262">
                  <c:v>0.42647058823529405</c:v>
                </c:pt>
                <c:pt idx="263">
                  <c:v>0.42647058823529405</c:v>
                </c:pt>
                <c:pt idx="264">
                  <c:v>0.42647058823529405</c:v>
                </c:pt>
                <c:pt idx="265">
                  <c:v>0.42647058823529405</c:v>
                </c:pt>
                <c:pt idx="266">
                  <c:v>0.42647058823529405</c:v>
                </c:pt>
                <c:pt idx="267">
                  <c:v>0.42647058823529405</c:v>
                </c:pt>
                <c:pt idx="268">
                  <c:v>0.43382352941176466</c:v>
                </c:pt>
                <c:pt idx="269">
                  <c:v>0.43382352941176466</c:v>
                </c:pt>
                <c:pt idx="270">
                  <c:v>0.43382352941176466</c:v>
                </c:pt>
                <c:pt idx="271">
                  <c:v>0.43382352941176466</c:v>
                </c:pt>
                <c:pt idx="272">
                  <c:v>0.43382352941176466</c:v>
                </c:pt>
                <c:pt idx="273">
                  <c:v>0.43382352941176466</c:v>
                </c:pt>
                <c:pt idx="274">
                  <c:v>0.43382352941176466</c:v>
                </c:pt>
                <c:pt idx="275">
                  <c:v>0.43382352941176466</c:v>
                </c:pt>
                <c:pt idx="276">
                  <c:v>0.44117647058823523</c:v>
                </c:pt>
                <c:pt idx="277">
                  <c:v>0.44117647058823523</c:v>
                </c:pt>
                <c:pt idx="278">
                  <c:v>0.44117647058823523</c:v>
                </c:pt>
                <c:pt idx="279">
                  <c:v>0.44117647058823523</c:v>
                </c:pt>
                <c:pt idx="280">
                  <c:v>0.44117647058823523</c:v>
                </c:pt>
                <c:pt idx="281">
                  <c:v>0.44117647058823523</c:v>
                </c:pt>
                <c:pt idx="282">
                  <c:v>0.44117647058823523</c:v>
                </c:pt>
                <c:pt idx="283">
                  <c:v>0.44117647058823523</c:v>
                </c:pt>
                <c:pt idx="284">
                  <c:v>0.44852941176470584</c:v>
                </c:pt>
                <c:pt idx="285">
                  <c:v>0.44852941176470584</c:v>
                </c:pt>
                <c:pt idx="286">
                  <c:v>0.44852941176470584</c:v>
                </c:pt>
                <c:pt idx="287">
                  <c:v>0.44852941176470584</c:v>
                </c:pt>
                <c:pt idx="288">
                  <c:v>0.44852941176470584</c:v>
                </c:pt>
                <c:pt idx="289">
                  <c:v>0.44852941176470584</c:v>
                </c:pt>
                <c:pt idx="290">
                  <c:v>0.44852941176470584</c:v>
                </c:pt>
                <c:pt idx="291">
                  <c:v>0.44852941176470584</c:v>
                </c:pt>
                <c:pt idx="292">
                  <c:v>0.45588235294117646</c:v>
                </c:pt>
                <c:pt idx="293">
                  <c:v>0.45588235294117646</c:v>
                </c:pt>
                <c:pt idx="294">
                  <c:v>0.45588235294117646</c:v>
                </c:pt>
                <c:pt idx="295">
                  <c:v>0.45588235294117646</c:v>
                </c:pt>
                <c:pt idx="296">
                  <c:v>0.45588235294117646</c:v>
                </c:pt>
                <c:pt idx="297">
                  <c:v>0.45588235294117646</c:v>
                </c:pt>
                <c:pt idx="298">
                  <c:v>0.45588235294117646</c:v>
                </c:pt>
                <c:pt idx="299">
                  <c:v>0.45588235294117646</c:v>
                </c:pt>
                <c:pt idx="300">
                  <c:v>0.46323529411764702</c:v>
                </c:pt>
                <c:pt idx="301">
                  <c:v>0.46323529411764702</c:v>
                </c:pt>
                <c:pt idx="302">
                  <c:v>0.46323529411764702</c:v>
                </c:pt>
                <c:pt idx="303">
                  <c:v>0.46323529411764702</c:v>
                </c:pt>
                <c:pt idx="304">
                  <c:v>0.46323529411764702</c:v>
                </c:pt>
                <c:pt idx="305">
                  <c:v>0.46323529411764702</c:v>
                </c:pt>
                <c:pt idx="306">
                  <c:v>0.46323529411764702</c:v>
                </c:pt>
                <c:pt idx="307">
                  <c:v>0.46323529411764702</c:v>
                </c:pt>
                <c:pt idx="308">
                  <c:v>0.47058823529411764</c:v>
                </c:pt>
                <c:pt idx="309">
                  <c:v>0.47058823529411764</c:v>
                </c:pt>
                <c:pt idx="310">
                  <c:v>0.47058823529411764</c:v>
                </c:pt>
                <c:pt idx="311">
                  <c:v>0.47058823529411764</c:v>
                </c:pt>
                <c:pt idx="312">
                  <c:v>0.47058823529411764</c:v>
                </c:pt>
                <c:pt idx="313">
                  <c:v>0.47058823529411764</c:v>
                </c:pt>
                <c:pt idx="314">
                  <c:v>0.47058823529411764</c:v>
                </c:pt>
                <c:pt idx="315">
                  <c:v>0.4779411764705882</c:v>
                </c:pt>
                <c:pt idx="316">
                  <c:v>0.4779411764705882</c:v>
                </c:pt>
                <c:pt idx="317">
                  <c:v>0.4779411764705882</c:v>
                </c:pt>
                <c:pt idx="318">
                  <c:v>0.4779411764705882</c:v>
                </c:pt>
                <c:pt idx="319">
                  <c:v>0.4779411764705882</c:v>
                </c:pt>
                <c:pt idx="320">
                  <c:v>0.4779411764705882</c:v>
                </c:pt>
                <c:pt idx="321">
                  <c:v>0.4779411764705882</c:v>
                </c:pt>
                <c:pt idx="322">
                  <c:v>0.4779411764705882</c:v>
                </c:pt>
                <c:pt idx="323">
                  <c:v>0.4779411764705882</c:v>
                </c:pt>
                <c:pt idx="324">
                  <c:v>0.48529411764705882</c:v>
                </c:pt>
                <c:pt idx="325">
                  <c:v>0.48529411764705882</c:v>
                </c:pt>
                <c:pt idx="326">
                  <c:v>0.48529411764705882</c:v>
                </c:pt>
                <c:pt idx="327">
                  <c:v>0.48529411764705882</c:v>
                </c:pt>
                <c:pt idx="328">
                  <c:v>0.48529411764705882</c:v>
                </c:pt>
                <c:pt idx="329">
                  <c:v>0.48529411764705882</c:v>
                </c:pt>
                <c:pt idx="330">
                  <c:v>0.48529411764705882</c:v>
                </c:pt>
                <c:pt idx="331">
                  <c:v>0.49264705882352938</c:v>
                </c:pt>
                <c:pt idx="332">
                  <c:v>0.49264705882352938</c:v>
                </c:pt>
                <c:pt idx="333">
                  <c:v>0.49264705882352938</c:v>
                </c:pt>
                <c:pt idx="334">
                  <c:v>0.49264705882352938</c:v>
                </c:pt>
                <c:pt idx="335">
                  <c:v>0.49264705882352938</c:v>
                </c:pt>
                <c:pt idx="336">
                  <c:v>0.49264705882352938</c:v>
                </c:pt>
                <c:pt idx="337">
                  <c:v>0.49264705882352938</c:v>
                </c:pt>
                <c:pt idx="338">
                  <c:v>0.49264705882352938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0.50735294117647056</c:v>
                </c:pt>
                <c:pt idx="348">
                  <c:v>0.50735294117647056</c:v>
                </c:pt>
                <c:pt idx="349">
                  <c:v>0.50735294117647056</c:v>
                </c:pt>
                <c:pt idx="350">
                  <c:v>0.50735294117647056</c:v>
                </c:pt>
                <c:pt idx="351">
                  <c:v>0.50735294117647056</c:v>
                </c:pt>
                <c:pt idx="352">
                  <c:v>0.50735294117647056</c:v>
                </c:pt>
                <c:pt idx="353">
                  <c:v>0.50735294117647056</c:v>
                </c:pt>
                <c:pt idx="354">
                  <c:v>0.51470588235294112</c:v>
                </c:pt>
                <c:pt idx="355">
                  <c:v>0.51470588235294112</c:v>
                </c:pt>
                <c:pt idx="356">
                  <c:v>0.51470588235294112</c:v>
                </c:pt>
                <c:pt idx="357">
                  <c:v>0.51470588235294112</c:v>
                </c:pt>
                <c:pt idx="358">
                  <c:v>0.51470588235294112</c:v>
                </c:pt>
                <c:pt idx="359">
                  <c:v>0.51470588235294112</c:v>
                </c:pt>
                <c:pt idx="360">
                  <c:v>0.51470588235294112</c:v>
                </c:pt>
                <c:pt idx="361">
                  <c:v>0.51470588235294112</c:v>
                </c:pt>
                <c:pt idx="362">
                  <c:v>0.52205882352941169</c:v>
                </c:pt>
                <c:pt idx="363">
                  <c:v>0.52205882352941169</c:v>
                </c:pt>
                <c:pt idx="364">
                  <c:v>0.52205882352941169</c:v>
                </c:pt>
                <c:pt idx="365">
                  <c:v>0.52205882352941169</c:v>
                </c:pt>
                <c:pt idx="366">
                  <c:v>0.52205882352941169</c:v>
                </c:pt>
                <c:pt idx="367">
                  <c:v>0.52205882352941169</c:v>
                </c:pt>
                <c:pt idx="368">
                  <c:v>0.52205882352941169</c:v>
                </c:pt>
                <c:pt idx="369">
                  <c:v>0.52205882352941169</c:v>
                </c:pt>
                <c:pt idx="370">
                  <c:v>0.52941176470588225</c:v>
                </c:pt>
                <c:pt idx="371">
                  <c:v>0.52941176470588225</c:v>
                </c:pt>
                <c:pt idx="372">
                  <c:v>0.52941176470588225</c:v>
                </c:pt>
                <c:pt idx="373">
                  <c:v>0.52941176470588225</c:v>
                </c:pt>
                <c:pt idx="374">
                  <c:v>0.52941176470588225</c:v>
                </c:pt>
                <c:pt idx="375">
                  <c:v>0.52941176470588225</c:v>
                </c:pt>
                <c:pt idx="376">
                  <c:v>0.52941176470588225</c:v>
                </c:pt>
                <c:pt idx="377">
                  <c:v>0.52941176470588225</c:v>
                </c:pt>
                <c:pt idx="378">
                  <c:v>0.53676470588235292</c:v>
                </c:pt>
                <c:pt idx="379">
                  <c:v>0.53676470588235292</c:v>
                </c:pt>
                <c:pt idx="380">
                  <c:v>0.53676470588235292</c:v>
                </c:pt>
                <c:pt idx="381">
                  <c:v>0.53676470588235292</c:v>
                </c:pt>
                <c:pt idx="382">
                  <c:v>0.53676470588235292</c:v>
                </c:pt>
                <c:pt idx="383">
                  <c:v>0.53676470588235292</c:v>
                </c:pt>
                <c:pt idx="384">
                  <c:v>0.53676470588235292</c:v>
                </c:pt>
                <c:pt idx="385">
                  <c:v>0.53676470588235292</c:v>
                </c:pt>
                <c:pt idx="386">
                  <c:v>0.54411764705882348</c:v>
                </c:pt>
                <c:pt idx="387">
                  <c:v>0.54411764705882348</c:v>
                </c:pt>
                <c:pt idx="388">
                  <c:v>0.54411764705882348</c:v>
                </c:pt>
                <c:pt idx="389">
                  <c:v>0.54411764705882348</c:v>
                </c:pt>
                <c:pt idx="390">
                  <c:v>0.54411764705882348</c:v>
                </c:pt>
                <c:pt idx="391">
                  <c:v>0.54411764705882348</c:v>
                </c:pt>
                <c:pt idx="392">
                  <c:v>0.54411764705882348</c:v>
                </c:pt>
                <c:pt idx="393">
                  <c:v>0.54411764705882348</c:v>
                </c:pt>
                <c:pt idx="394">
                  <c:v>0.55147058823529405</c:v>
                </c:pt>
                <c:pt idx="395">
                  <c:v>0.55147058823529405</c:v>
                </c:pt>
                <c:pt idx="396">
                  <c:v>0.55147058823529405</c:v>
                </c:pt>
                <c:pt idx="397">
                  <c:v>0.55147058823529405</c:v>
                </c:pt>
                <c:pt idx="398">
                  <c:v>0.55147058823529405</c:v>
                </c:pt>
                <c:pt idx="399">
                  <c:v>0.55147058823529405</c:v>
                </c:pt>
                <c:pt idx="400">
                  <c:v>0.55147058823529405</c:v>
                </c:pt>
                <c:pt idx="401">
                  <c:v>0.55882352941176472</c:v>
                </c:pt>
                <c:pt idx="402">
                  <c:v>0.55882352941176472</c:v>
                </c:pt>
                <c:pt idx="403">
                  <c:v>0.55882352941176472</c:v>
                </c:pt>
                <c:pt idx="404">
                  <c:v>0.55882352941176472</c:v>
                </c:pt>
                <c:pt idx="405">
                  <c:v>0.55882352941176472</c:v>
                </c:pt>
                <c:pt idx="406">
                  <c:v>0.55882352941176472</c:v>
                </c:pt>
                <c:pt idx="407">
                  <c:v>0.55882352941176472</c:v>
                </c:pt>
                <c:pt idx="408">
                  <c:v>0.55882352941176472</c:v>
                </c:pt>
                <c:pt idx="409">
                  <c:v>0.56617647058823528</c:v>
                </c:pt>
                <c:pt idx="410">
                  <c:v>0.56617647058823528</c:v>
                </c:pt>
                <c:pt idx="411">
                  <c:v>0.56617647058823528</c:v>
                </c:pt>
                <c:pt idx="412">
                  <c:v>0.56617647058823528</c:v>
                </c:pt>
                <c:pt idx="413">
                  <c:v>0.56617647058823528</c:v>
                </c:pt>
                <c:pt idx="414">
                  <c:v>0.56617647058823528</c:v>
                </c:pt>
                <c:pt idx="415">
                  <c:v>0.56617647058823528</c:v>
                </c:pt>
                <c:pt idx="416">
                  <c:v>0.56617647058823528</c:v>
                </c:pt>
                <c:pt idx="417">
                  <c:v>0.57352941176470584</c:v>
                </c:pt>
                <c:pt idx="418">
                  <c:v>0.57352941176470584</c:v>
                </c:pt>
                <c:pt idx="419">
                  <c:v>0.57352941176470584</c:v>
                </c:pt>
                <c:pt idx="420">
                  <c:v>0.57352941176470584</c:v>
                </c:pt>
                <c:pt idx="421">
                  <c:v>0.57352941176470584</c:v>
                </c:pt>
                <c:pt idx="422">
                  <c:v>0.57352941176470584</c:v>
                </c:pt>
                <c:pt idx="423">
                  <c:v>0.57352941176470584</c:v>
                </c:pt>
                <c:pt idx="424">
                  <c:v>0.57352941176470584</c:v>
                </c:pt>
                <c:pt idx="425">
                  <c:v>0.58088235294117641</c:v>
                </c:pt>
                <c:pt idx="426">
                  <c:v>0.58088235294117641</c:v>
                </c:pt>
                <c:pt idx="427">
                  <c:v>0.58088235294117641</c:v>
                </c:pt>
                <c:pt idx="428">
                  <c:v>0.58088235294117641</c:v>
                </c:pt>
                <c:pt idx="429">
                  <c:v>0.58088235294117641</c:v>
                </c:pt>
                <c:pt idx="430">
                  <c:v>0.58088235294117641</c:v>
                </c:pt>
                <c:pt idx="431">
                  <c:v>0.58088235294117641</c:v>
                </c:pt>
                <c:pt idx="432">
                  <c:v>0.58088235294117641</c:v>
                </c:pt>
                <c:pt idx="433">
                  <c:v>0.58823529411764708</c:v>
                </c:pt>
                <c:pt idx="434">
                  <c:v>0.58823529411764708</c:v>
                </c:pt>
                <c:pt idx="435">
                  <c:v>0.58823529411764708</c:v>
                </c:pt>
                <c:pt idx="436">
                  <c:v>0.58823529411764708</c:v>
                </c:pt>
                <c:pt idx="437">
                  <c:v>0.58823529411764708</c:v>
                </c:pt>
                <c:pt idx="438">
                  <c:v>0.58823529411764708</c:v>
                </c:pt>
                <c:pt idx="439">
                  <c:v>0.58823529411764708</c:v>
                </c:pt>
                <c:pt idx="440">
                  <c:v>0.58823529411764708</c:v>
                </c:pt>
                <c:pt idx="441">
                  <c:v>0.59558823529411764</c:v>
                </c:pt>
                <c:pt idx="442">
                  <c:v>0.59558823529411764</c:v>
                </c:pt>
                <c:pt idx="443">
                  <c:v>0.59558823529411764</c:v>
                </c:pt>
                <c:pt idx="444">
                  <c:v>0.59558823529411764</c:v>
                </c:pt>
                <c:pt idx="445">
                  <c:v>0.59558823529411764</c:v>
                </c:pt>
                <c:pt idx="446">
                  <c:v>0.59558823529411764</c:v>
                </c:pt>
                <c:pt idx="447">
                  <c:v>0.59558823529411764</c:v>
                </c:pt>
                <c:pt idx="448">
                  <c:v>0.6029411764705882</c:v>
                </c:pt>
                <c:pt idx="449">
                  <c:v>0.6029411764705882</c:v>
                </c:pt>
                <c:pt idx="450">
                  <c:v>0.6029411764705882</c:v>
                </c:pt>
                <c:pt idx="451">
                  <c:v>0.6029411764705882</c:v>
                </c:pt>
                <c:pt idx="452">
                  <c:v>0.6029411764705882</c:v>
                </c:pt>
                <c:pt idx="453">
                  <c:v>0.6029411764705882</c:v>
                </c:pt>
                <c:pt idx="454">
                  <c:v>0.6029411764705882</c:v>
                </c:pt>
                <c:pt idx="455">
                  <c:v>0.6029411764705882</c:v>
                </c:pt>
                <c:pt idx="456">
                  <c:v>0.61029411764705876</c:v>
                </c:pt>
                <c:pt idx="457">
                  <c:v>0.61029411764705876</c:v>
                </c:pt>
                <c:pt idx="458">
                  <c:v>0.61029411764705876</c:v>
                </c:pt>
                <c:pt idx="459">
                  <c:v>0.61029411764705876</c:v>
                </c:pt>
                <c:pt idx="460">
                  <c:v>0.61029411764705876</c:v>
                </c:pt>
                <c:pt idx="461">
                  <c:v>0.61029411764705876</c:v>
                </c:pt>
                <c:pt idx="462">
                  <c:v>0.61029411764705876</c:v>
                </c:pt>
                <c:pt idx="463">
                  <c:v>0.61029411764705876</c:v>
                </c:pt>
                <c:pt idx="464">
                  <c:v>0.61764705882352933</c:v>
                </c:pt>
                <c:pt idx="465">
                  <c:v>0.61764705882352933</c:v>
                </c:pt>
                <c:pt idx="466">
                  <c:v>0.61764705882352933</c:v>
                </c:pt>
                <c:pt idx="467">
                  <c:v>0.61764705882352933</c:v>
                </c:pt>
                <c:pt idx="468">
                  <c:v>0.61764705882352933</c:v>
                </c:pt>
                <c:pt idx="469">
                  <c:v>0.61764705882352933</c:v>
                </c:pt>
                <c:pt idx="470">
                  <c:v>0.61764705882352933</c:v>
                </c:pt>
                <c:pt idx="471">
                  <c:v>0.61764705882352933</c:v>
                </c:pt>
                <c:pt idx="472">
                  <c:v>0.62499999999999989</c:v>
                </c:pt>
                <c:pt idx="473">
                  <c:v>0.62499999999999989</c:v>
                </c:pt>
                <c:pt idx="474">
                  <c:v>0.62499999999999989</c:v>
                </c:pt>
                <c:pt idx="475">
                  <c:v>0.62499999999999989</c:v>
                </c:pt>
                <c:pt idx="476">
                  <c:v>0.62499999999999989</c:v>
                </c:pt>
                <c:pt idx="477">
                  <c:v>0.62499999999999989</c:v>
                </c:pt>
                <c:pt idx="478">
                  <c:v>0.62499999999999989</c:v>
                </c:pt>
                <c:pt idx="479">
                  <c:v>0.62499999999999989</c:v>
                </c:pt>
                <c:pt idx="480">
                  <c:v>0.63235294117647056</c:v>
                </c:pt>
                <c:pt idx="481">
                  <c:v>0.63235294117647056</c:v>
                </c:pt>
                <c:pt idx="482">
                  <c:v>0.63235294117647056</c:v>
                </c:pt>
                <c:pt idx="483">
                  <c:v>0.63235294117647056</c:v>
                </c:pt>
                <c:pt idx="484">
                  <c:v>0.63235294117647056</c:v>
                </c:pt>
                <c:pt idx="485">
                  <c:v>0.63235294117647056</c:v>
                </c:pt>
                <c:pt idx="486">
                  <c:v>0.63235294117647056</c:v>
                </c:pt>
                <c:pt idx="487">
                  <c:v>0.63235294117647056</c:v>
                </c:pt>
                <c:pt idx="488">
                  <c:v>0.63970588235294112</c:v>
                </c:pt>
                <c:pt idx="489">
                  <c:v>0.63970588235294112</c:v>
                </c:pt>
                <c:pt idx="490">
                  <c:v>0.63970588235294112</c:v>
                </c:pt>
                <c:pt idx="491">
                  <c:v>0.63970588235294112</c:v>
                </c:pt>
                <c:pt idx="492">
                  <c:v>0.63970588235294112</c:v>
                </c:pt>
                <c:pt idx="493">
                  <c:v>0.63970588235294112</c:v>
                </c:pt>
                <c:pt idx="494">
                  <c:v>0.63970588235294112</c:v>
                </c:pt>
                <c:pt idx="495">
                  <c:v>0.64705882352941169</c:v>
                </c:pt>
                <c:pt idx="496">
                  <c:v>0.64705882352941169</c:v>
                </c:pt>
                <c:pt idx="497">
                  <c:v>0.64705882352941169</c:v>
                </c:pt>
                <c:pt idx="498">
                  <c:v>0.64705882352941169</c:v>
                </c:pt>
                <c:pt idx="499">
                  <c:v>0.64705882352941169</c:v>
                </c:pt>
                <c:pt idx="500">
                  <c:v>0.64705882352941169</c:v>
                </c:pt>
                <c:pt idx="501">
                  <c:v>0.64705882352941169</c:v>
                </c:pt>
                <c:pt idx="502">
                  <c:v>0.64705882352941169</c:v>
                </c:pt>
                <c:pt idx="503">
                  <c:v>0.64705882352941169</c:v>
                </c:pt>
                <c:pt idx="504">
                  <c:v>0.65441176470588236</c:v>
                </c:pt>
                <c:pt idx="505">
                  <c:v>0.65441176470588236</c:v>
                </c:pt>
                <c:pt idx="506">
                  <c:v>0.65441176470588236</c:v>
                </c:pt>
                <c:pt idx="507">
                  <c:v>0.65441176470588236</c:v>
                </c:pt>
                <c:pt idx="508">
                  <c:v>0.65441176470588236</c:v>
                </c:pt>
                <c:pt idx="509">
                  <c:v>0.65441176470588236</c:v>
                </c:pt>
                <c:pt idx="510">
                  <c:v>0.65441176470588236</c:v>
                </c:pt>
                <c:pt idx="511">
                  <c:v>0.65441176470588236</c:v>
                </c:pt>
                <c:pt idx="512">
                  <c:v>0.66176470588235292</c:v>
                </c:pt>
                <c:pt idx="513">
                  <c:v>0.66176470588235292</c:v>
                </c:pt>
                <c:pt idx="514">
                  <c:v>0.66176470588235292</c:v>
                </c:pt>
                <c:pt idx="515">
                  <c:v>0.66176470588235292</c:v>
                </c:pt>
                <c:pt idx="516">
                  <c:v>0.66176470588235292</c:v>
                </c:pt>
                <c:pt idx="517">
                  <c:v>0.66176470588235292</c:v>
                </c:pt>
                <c:pt idx="518">
                  <c:v>0.66176470588235292</c:v>
                </c:pt>
                <c:pt idx="519">
                  <c:v>0.66176470588235292</c:v>
                </c:pt>
                <c:pt idx="520">
                  <c:v>0.66911764705882348</c:v>
                </c:pt>
                <c:pt idx="521">
                  <c:v>0.66911764705882348</c:v>
                </c:pt>
                <c:pt idx="522">
                  <c:v>0.66911764705882348</c:v>
                </c:pt>
                <c:pt idx="523">
                  <c:v>0.66911764705882348</c:v>
                </c:pt>
                <c:pt idx="524">
                  <c:v>0.66911764705882348</c:v>
                </c:pt>
                <c:pt idx="525">
                  <c:v>0.66911764705882348</c:v>
                </c:pt>
                <c:pt idx="526">
                  <c:v>0.66911764705882348</c:v>
                </c:pt>
                <c:pt idx="527">
                  <c:v>0.66911764705882348</c:v>
                </c:pt>
                <c:pt idx="528">
                  <c:v>0.67647058823529405</c:v>
                </c:pt>
                <c:pt idx="529">
                  <c:v>0.67647058823529405</c:v>
                </c:pt>
                <c:pt idx="530">
                  <c:v>0.67647058823529405</c:v>
                </c:pt>
                <c:pt idx="531">
                  <c:v>0.67647058823529405</c:v>
                </c:pt>
                <c:pt idx="532">
                  <c:v>0.67647058823529405</c:v>
                </c:pt>
                <c:pt idx="533">
                  <c:v>0.67647058823529405</c:v>
                </c:pt>
                <c:pt idx="534">
                  <c:v>0.67647058823529405</c:v>
                </c:pt>
                <c:pt idx="535">
                  <c:v>0.67647058823529405</c:v>
                </c:pt>
                <c:pt idx="536">
                  <c:v>0.68382352941176472</c:v>
                </c:pt>
                <c:pt idx="537">
                  <c:v>0.68382352941176472</c:v>
                </c:pt>
                <c:pt idx="538">
                  <c:v>0.68382352941176472</c:v>
                </c:pt>
                <c:pt idx="539">
                  <c:v>0.68382352941176472</c:v>
                </c:pt>
                <c:pt idx="540">
                  <c:v>0.68382352941176472</c:v>
                </c:pt>
                <c:pt idx="541">
                  <c:v>0.68382352941176472</c:v>
                </c:pt>
                <c:pt idx="542">
                  <c:v>0.68382352941176472</c:v>
                </c:pt>
                <c:pt idx="543">
                  <c:v>0.68382352941176472</c:v>
                </c:pt>
                <c:pt idx="544">
                  <c:v>0.69117647058823517</c:v>
                </c:pt>
                <c:pt idx="545">
                  <c:v>0.69117647058823517</c:v>
                </c:pt>
                <c:pt idx="546">
                  <c:v>0.69117647058823517</c:v>
                </c:pt>
                <c:pt idx="547">
                  <c:v>0.69117647058823517</c:v>
                </c:pt>
                <c:pt idx="548">
                  <c:v>0.69117647058823517</c:v>
                </c:pt>
                <c:pt idx="549">
                  <c:v>0.69117647058823517</c:v>
                </c:pt>
                <c:pt idx="550">
                  <c:v>0.69117647058823517</c:v>
                </c:pt>
                <c:pt idx="551">
                  <c:v>0.69117647058823517</c:v>
                </c:pt>
                <c:pt idx="552">
                  <c:v>0.69117647058823517</c:v>
                </c:pt>
                <c:pt idx="553">
                  <c:v>0.69852941176470584</c:v>
                </c:pt>
                <c:pt idx="554">
                  <c:v>0.69852941176470584</c:v>
                </c:pt>
                <c:pt idx="555">
                  <c:v>0.69852941176470584</c:v>
                </c:pt>
                <c:pt idx="556">
                  <c:v>0.69852941176470584</c:v>
                </c:pt>
                <c:pt idx="557">
                  <c:v>0.69852941176470584</c:v>
                </c:pt>
                <c:pt idx="558">
                  <c:v>0.69852941176470584</c:v>
                </c:pt>
                <c:pt idx="559">
                  <c:v>0.69852941176470584</c:v>
                </c:pt>
                <c:pt idx="560">
                  <c:v>0.69852941176470584</c:v>
                </c:pt>
                <c:pt idx="561">
                  <c:v>0.70588235294117641</c:v>
                </c:pt>
                <c:pt idx="562">
                  <c:v>0.70588235294117641</c:v>
                </c:pt>
                <c:pt idx="563">
                  <c:v>0.70588235294117641</c:v>
                </c:pt>
                <c:pt idx="564">
                  <c:v>0.70588235294117641</c:v>
                </c:pt>
                <c:pt idx="565">
                  <c:v>0.70588235294117641</c:v>
                </c:pt>
                <c:pt idx="566">
                  <c:v>0.70588235294117641</c:v>
                </c:pt>
                <c:pt idx="567">
                  <c:v>0.70588235294117641</c:v>
                </c:pt>
                <c:pt idx="568">
                  <c:v>0.70588235294117641</c:v>
                </c:pt>
                <c:pt idx="569">
                  <c:v>0.71323529411764697</c:v>
                </c:pt>
                <c:pt idx="570">
                  <c:v>0.71323529411764697</c:v>
                </c:pt>
                <c:pt idx="571">
                  <c:v>0.71323529411764697</c:v>
                </c:pt>
                <c:pt idx="572">
                  <c:v>0.71323529411764697</c:v>
                </c:pt>
                <c:pt idx="573">
                  <c:v>0.71323529411764697</c:v>
                </c:pt>
                <c:pt idx="574">
                  <c:v>0.71323529411764697</c:v>
                </c:pt>
                <c:pt idx="575">
                  <c:v>0.71323529411764697</c:v>
                </c:pt>
                <c:pt idx="576">
                  <c:v>0.71323529411764697</c:v>
                </c:pt>
                <c:pt idx="577">
                  <c:v>0.72058823529411753</c:v>
                </c:pt>
                <c:pt idx="578">
                  <c:v>0.72058823529411753</c:v>
                </c:pt>
                <c:pt idx="579">
                  <c:v>0.72058823529411753</c:v>
                </c:pt>
                <c:pt idx="580">
                  <c:v>0.72058823529411753</c:v>
                </c:pt>
                <c:pt idx="581">
                  <c:v>0.72058823529411753</c:v>
                </c:pt>
                <c:pt idx="582">
                  <c:v>0.72058823529411753</c:v>
                </c:pt>
                <c:pt idx="583">
                  <c:v>0.72058823529411753</c:v>
                </c:pt>
                <c:pt idx="584">
                  <c:v>0.72058823529411753</c:v>
                </c:pt>
                <c:pt idx="585">
                  <c:v>0.72058823529411753</c:v>
                </c:pt>
                <c:pt idx="586">
                  <c:v>0.7279411764705882</c:v>
                </c:pt>
                <c:pt idx="587">
                  <c:v>0.7279411764705882</c:v>
                </c:pt>
                <c:pt idx="588">
                  <c:v>0.7279411764705882</c:v>
                </c:pt>
                <c:pt idx="589">
                  <c:v>0.7279411764705882</c:v>
                </c:pt>
                <c:pt idx="590">
                  <c:v>0.7279411764705882</c:v>
                </c:pt>
                <c:pt idx="591">
                  <c:v>0.7279411764705882</c:v>
                </c:pt>
                <c:pt idx="592">
                  <c:v>0.7279411764705882</c:v>
                </c:pt>
                <c:pt idx="593">
                  <c:v>0.7279411764705882</c:v>
                </c:pt>
                <c:pt idx="594">
                  <c:v>0.7279411764705882</c:v>
                </c:pt>
                <c:pt idx="595">
                  <c:v>0.73529411764705876</c:v>
                </c:pt>
                <c:pt idx="596">
                  <c:v>0.73529411764705876</c:v>
                </c:pt>
                <c:pt idx="597">
                  <c:v>0.73529411764705876</c:v>
                </c:pt>
                <c:pt idx="598">
                  <c:v>0.73529411764705876</c:v>
                </c:pt>
                <c:pt idx="599">
                  <c:v>0.73529411764705876</c:v>
                </c:pt>
                <c:pt idx="600">
                  <c:v>0.73529411764705876</c:v>
                </c:pt>
                <c:pt idx="601">
                  <c:v>0.73529411764705876</c:v>
                </c:pt>
                <c:pt idx="602">
                  <c:v>0.73529411764705876</c:v>
                </c:pt>
                <c:pt idx="603">
                  <c:v>0.74264705882352933</c:v>
                </c:pt>
                <c:pt idx="604">
                  <c:v>0.74264705882352933</c:v>
                </c:pt>
                <c:pt idx="605">
                  <c:v>0.74264705882352933</c:v>
                </c:pt>
                <c:pt idx="606">
                  <c:v>0.74264705882352933</c:v>
                </c:pt>
                <c:pt idx="607">
                  <c:v>0.74264705882352933</c:v>
                </c:pt>
                <c:pt idx="608">
                  <c:v>0.74264705882352933</c:v>
                </c:pt>
                <c:pt idx="609">
                  <c:v>0.74264705882352933</c:v>
                </c:pt>
                <c:pt idx="610">
                  <c:v>0.74264705882352933</c:v>
                </c:pt>
                <c:pt idx="611">
                  <c:v>0.75</c:v>
                </c:pt>
                <c:pt idx="612">
                  <c:v>0.75</c:v>
                </c:pt>
                <c:pt idx="613">
                  <c:v>0.75</c:v>
                </c:pt>
                <c:pt idx="614">
                  <c:v>0.75</c:v>
                </c:pt>
                <c:pt idx="615">
                  <c:v>0.75</c:v>
                </c:pt>
                <c:pt idx="616">
                  <c:v>0.75</c:v>
                </c:pt>
                <c:pt idx="617">
                  <c:v>0.75</c:v>
                </c:pt>
                <c:pt idx="618">
                  <c:v>0.75</c:v>
                </c:pt>
                <c:pt idx="619">
                  <c:v>0.75</c:v>
                </c:pt>
                <c:pt idx="620">
                  <c:v>0.75735294117647056</c:v>
                </c:pt>
                <c:pt idx="621">
                  <c:v>0.75735294117647056</c:v>
                </c:pt>
                <c:pt idx="622">
                  <c:v>0.75735294117647056</c:v>
                </c:pt>
                <c:pt idx="623">
                  <c:v>0.75735294117647056</c:v>
                </c:pt>
                <c:pt idx="624">
                  <c:v>0.75735294117647056</c:v>
                </c:pt>
                <c:pt idx="625">
                  <c:v>0.75735294117647056</c:v>
                </c:pt>
                <c:pt idx="626">
                  <c:v>0.75735294117647056</c:v>
                </c:pt>
                <c:pt idx="627">
                  <c:v>0.75735294117647056</c:v>
                </c:pt>
                <c:pt idx="628">
                  <c:v>0.76470588235294112</c:v>
                </c:pt>
                <c:pt idx="629">
                  <c:v>0.76470588235294112</c:v>
                </c:pt>
                <c:pt idx="630">
                  <c:v>0.76470588235294112</c:v>
                </c:pt>
                <c:pt idx="631">
                  <c:v>0.76470588235294112</c:v>
                </c:pt>
                <c:pt idx="632">
                  <c:v>0.76470588235294112</c:v>
                </c:pt>
                <c:pt idx="633">
                  <c:v>0.76470588235294112</c:v>
                </c:pt>
                <c:pt idx="634">
                  <c:v>0.76470588235294112</c:v>
                </c:pt>
                <c:pt idx="635">
                  <c:v>0.76470588235294112</c:v>
                </c:pt>
                <c:pt idx="636">
                  <c:v>0.76470588235294112</c:v>
                </c:pt>
                <c:pt idx="637">
                  <c:v>0.7720588235294118</c:v>
                </c:pt>
                <c:pt idx="638">
                  <c:v>0.7720588235294118</c:v>
                </c:pt>
                <c:pt idx="639">
                  <c:v>0.7720588235294118</c:v>
                </c:pt>
                <c:pt idx="640">
                  <c:v>0.7720588235294118</c:v>
                </c:pt>
                <c:pt idx="641">
                  <c:v>0.7720588235294118</c:v>
                </c:pt>
                <c:pt idx="642">
                  <c:v>0.7720588235294118</c:v>
                </c:pt>
                <c:pt idx="643">
                  <c:v>0.7720588235294118</c:v>
                </c:pt>
                <c:pt idx="644">
                  <c:v>0.7720588235294118</c:v>
                </c:pt>
                <c:pt idx="645">
                  <c:v>0.7720588235294118</c:v>
                </c:pt>
                <c:pt idx="646">
                  <c:v>0.77941176470588236</c:v>
                </c:pt>
                <c:pt idx="647">
                  <c:v>0.77941176470588236</c:v>
                </c:pt>
                <c:pt idx="648">
                  <c:v>0.77941176470588236</c:v>
                </c:pt>
                <c:pt idx="649">
                  <c:v>0.77941176470588236</c:v>
                </c:pt>
                <c:pt idx="650">
                  <c:v>0.77941176470588236</c:v>
                </c:pt>
                <c:pt idx="651">
                  <c:v>0.77941176470588236</c:v>
                </c:pt>
                <c:pt idx="652">
                  <c:v>0.77941176470588236</c:v>
                </c:pt>
                <c:pt idx="653">
                  <c:v>0.77941176470588236</c:v>
                </c:pt>
                <c:pt idx="654">
                  <c:v>0.77941176470588236</c:v>
                </c:pt>
                <c:pt idx="655">
                  <c:v>0.78676470588235292</c:v>
                </c:pt>
                <c:pt idx="656">
                  <c:v>0.78676470588235292</c:v>
                </c:pt>
                <c:pt idx="657">
                  <c:v>0.78676470588235292</c:v>
                </c:pt>
                <c:pt idx="658">
                  <c:v>0.78676470588235292</c:v>
                </c:pt>
                <c:pt idx="659">
                  <c:v>0.78676470588235292</c:v>
                </c:pt>
                <c:pt idx="660">
                  <c:v>0.78676470588235292</c:v>
                </c:pt>
                <c:pt idx="661">
                  <c:v>0.78676470588235292</c:v>
                </c:pt>
                <c:pt idx="662">
                  <c:v>0.78676470588235292</c:v>
                </c:pt>
                <c:pt idx="663">
                  <c:v>0.78676470588235292</c:v>
                </c:pt>
                <c:pt idx="664">
                  <c:v>0.79411764705882348</c:v>
                </c:pt>
                <c:pt idx="665">
                  <c:v>0.79411764705882348</c:v>
                </c:pt>
                <c:pt idx="666">
                  <c:v>0.79411764705882348</c:v>
                </c:pt>
                <c:pt idx="667">
                  <c:v>0.79411764705882348</c:v>
                </c:pt>
                <c:pt idx="668">
                  <c:v>0.79411764705882348</c:v>
                </c:pt>
                <c:pt idx="669">
                  <c:v>0.79411764705882348</c:v>
                </c:pt>
                <c:pt idx="670">
                  <c:v>0.79411764705882348</c:v>
                </c:pt>
                <c:pt idx="671">
                  <c:v>0.79411764705882348</c:v>
                </c:pt>
                <c:pt idx="672">
                  <c:v>0.79411764705882348</c:v>
                </c:pt>
                <c:pt idx="673">
                  <c:v>0.80147058823529416</c:v>
                </c:pt>
                <c:pt idx="674">
                  <c:v>0.80147058823529416</c:v>
                </c:pt>
                <c:pt idx="675">
                  <c:v>0.80147058823529416</c:v>
                </c:pt>
                <c:pt idx="676">
                  <c:v>0.80147058823529416</c:v>
                </c:pt>
                <c:pt idx="677">
                  <c:v>0.80147058823529416</c:v>
                </c:pt>
                <c:pt idx="678">
                  <c:v>0.80147058823529416</c:v>
                </c:pt>
                <c:pt idx="679">
                  <c:v>0.80147058823529416</c:v>
                </c:pt>
                <c:pt idx="680">
                  <c:v>0.80147058823529416</c:v>
                </c:pt>
                <c:pt idx="681">
                  <c:v>0.80147058823529416</c:v>
                </c:pt>
                <c:pt idx="682">
                  <c:v>0.80882352941176472</c:v>
                </c:pt>
                <c:pt idx="683">
                  <c:v>0.80882352941176472</c:v>
                </c:pt>
                <c:pt idx="684">
                  <c:v>0.80882352941176472</c:v>
                </c:pt>
                <c:pt idx="685">
                  <c:v>0.80882352941176472</c:v>
                </c:pt>
                <c:pt idx="686">
                  <c:v>0.80882352941176472</c:v>
                </c:pt>
                <c:pt idx="687">
                  <c:v>0.80882352941176472</c:v>
                </c:pt>
                <c:pt idx="688">
                  <c:v>0.80882352941176472</c:v>
                </c:pt>
                <c:pt idx="689">
                  <c:v>0.80882352941176472</c:v>
                </c:pt>
                <c:pt idx="690">
                  <c:v>0.80882352941176472</c:v>
                </c:pt>
                <c:pt idx="691">
                  <c:v>0.81617647058823528</c:v>
                </c:pt>
                <c:pt idx="692">
                  <c:v>0.81617647058823528</c:v>
                </c:pt>
                <c:pt idx="693">
                  <c:v>0.81617647058823528</c:v>
                </c:pt>
                <c:pt idx="694">
                  <c:v>0.81617647058823528</c:v>
                </c:pt>
                <c:pt idx="695">
                  <c:v>0.81617647058823528</c:v>
                </c:pt>
                <c:pt idx="696">
                  <c:v>0.81617647058823528</c:v>
                </c:pt>
                <c:pt idx="697">
                  <c:v>0.81617647058823528</c:v>
                </c:pt>
                <c:pt idx="698">
                  <c:v>0.81617647058823528</c:v>
                </c:pt>
                <c:pt idx="699">
                  <c:v>0.81617647058823528</c:v>
                </c:pt>
                <c:pt idx="700">
                  <c:v>0.82352941176470595</c:v>
                </c:pt>
                <c:pt idx="701">
                  <c:v>0.82352941176470595</c:v>
                </c:pt>
                <c:pt idx="702">
                  <c:v>0.82352941176470595</c:v>
                </c:pt>
                <c:pt idx="703">
                  <c:v>0.82352941176470595</c:v>
                </c:pt>
                <c:pt idx="704">
                  <c:v>0.82352941176470595</c:v>
                </c:pt>
                <c:pt idx="705">
                  <c:v>0.82352941176470595</c:v>
                </c:pt>
                <c:pt idx="706">
                  <c:v>0.82352941176470595</c:v>
                </c:pt>
                <c:pt idx="707">
                  <c:v>0.82352941176470595</c:v>
                </c:pt>
                <c:pt idx="708">
                  <c:v>0.82352941176470595</c:v>
                </c:pt>
                <c:pt idx="709">
                  <c:v>0.83088235294117629</c:v>
                </c:pt>
                <c:pt idx="710">
                  <c:v>0.83088235294117629</c:v>
                </c:pt>
                <c:pt idx="711">
                  <c:v>0.83088235294117629</c:v>
                </c:pt>
                <c:pt idx="712">
                  <c:v>0.83088235294117629</c:v>
                </c:pt>
                <c:pt idx="713">
                  <c:v>0.83088235294117629</c:v>
                </c:pt>
                <c:pt idx="714">
                  <c:v>0.83088235294117629</c:v>
                </c:pt>
                <c:pt idx="715">
                  <c:v>0.83088235294117629</c:v>
                </c:pt>
                <c:pt idx="716">
                  <c:v>0.83088235294117629</c:v>
                </c:pt>
                <c:pt idx="717">
                  <c:v>0.83088235294117629</c:v>
                </c:pt>
                <c:pt idx="718">
                  <c:v>0.83088235294117629</c:v>
                </c:pt>
                <c:pt idx="719">
                  <c:v>0.83823529411764697</c:v>
                </c:pt>
                <c:pt idx="720">
                  <c:v>0.83823529411764697</c:v>
                </c:pt>
                <c:pt idx="721">
                  <c:v>0.83823529411764697</c:v>
                </c:pt>
                <c:pt idx="722">
                  <c:v>0.83823529411764697</c:v>
                </c:pt>
                <c:pt idx="723">
                  <c:v>0.83823529411764697</c:v>
                </c:pt>
                <c:pt idx="724">
                  <c:v>0.83823529411764697</c:v>
                </c:pt>
                <c:pt idx="725">
                  <c:v>0.83823529411764697</c:v>
                </c:pt>
                <c:pt idx="726">
                  <c:v>0.83823529411764697</c:v>
                </c:pt>
                <c:pt idx="727">
                  <c:v>0.83823529411764697</c:v>
                </c:pt>
                <c:pt idx="728">
                  <c:v>0.84558823529411753</c:v>
                </c:pt>
                <c:pt idx="729">
                  <c:v>0.84558823529411753</c:v>
                </c:pt>
                <c:pt idx="730">
                  <c:v>0.84558823529411753</c:v>
                </c:pt>
                <c:pt idx="731">
                  <c:v>0.84558823529411753</c:v>
                </c:pt>
                <c:pt idx="732">
                  <c:v>0.84558823529411753</c:v>
                </c:pt>
                <c:pt idx="733">
                  <c:v>0.84558823529411753</c:v>
                </c:pt>
                <c:pt idx="734">
                  <c:v>0.84558823529411753</c:v>
                </c:pt>
                <c:pt idx="735">
                  <c:v>0.84558823529411753</c:v>
                </c:pt>
                <c:pt idx="736">
                  <c:v>0.84558823529411753</c:v>
                </c:pt>
                <c:pt idx="737">
                  <c:v>0.84558823529411753</c:v>
                </c:pt>
                <c:pt idx="738">
                  <c:v>0.85294117647058809</c:v>
                </c:pt>
                <c:pt idx="739">
                  <c:v>0.85294117647058809</c:v>
                </c:pt>
                <c:pt idx="740">
                  <c:v>0.85294117647058809</c:v>
                </c:pt>
                <c:pt idx="741">
                  <c:v>0.85294117647058809</c:v>
                </c:pt>
                <c:pt idx="742">
                  <c:v>0.85294117647058809</c:v>
                </c:pt>
                <c:pt idx="743">
                  <c:v>0.85294117647058809</c:v>
                </c:pt>
                <c:pt idx="744">
                  <c:v>0.85294117647058809</c:v>
                </c:pt>
                <c:pt idx="745">
                  <c:v>0.85294117647058809</c:v>
                </c:pt>
                <c:pt idx="746">
                  <c:v>0.85294117647058809</c:v>
                </c:pt>
                <c:pt idx="747">
                  <c:v>0.85294117647058809</c:v>
                </c:pt>
                <c:pt idx="748">
                  <c:v>0.85294117647058809</c:v>
                </c:pt>
                <c:pt idx="749">
                  <c:v>0.86029411764705876</c:v>
                </c:pt>
                <c:pt idx="750">
                  <c:v>0.86029411764705876</c:v>
                </c:pt>
                <c:pt idx="751">
                  <c:v>0.86029411764705876</c:v>
                </c:pt>
                <c:pt idx="752">
                  <c:v>0.86029411764705876</c:v>
                </c:pt>
                <c:pt idx="753">
                  <c:v>0.86029411764705876</c:v>
                </c:pt>
                <c:pt idx="754">
                  <c:v>0.86029411764705876</c:v>
                </c:pt>
                <c:pt idx="755">
                  <c:v>0.86029411764705876</c:v>
                </c:pt>
                <c:pt idx="756">
                  <c:v>0.86029411764705876</c:v>
                </c:pt>
                <c:pt idx="757">
                  <c:v>0.86029411764705876</c:v>
                </c:pt>
                <c:pt idx="758">
                  <c:v>0.86029411764705876</c:v>
                </c:pt>
                <c:pt idx="759">
                  <c:v>0.86029411764705876</c:v>
                </c:pt>
                <c:pt idx="760">
                  <c:v>0.86764705882352933</c:v>
                </c:pt>
                <c:pt idx="761">
                  <c:v>0.86764705882352933</c:v>
                </c:pt>
                <c:pt idx="762">
                  <c:v>0.86764705882352933</c:v>
                </c:pt>
                <c:pt idx="763">
                  <c:v>0.86764705882352933</c:v>
                </c:pt>
                <c:pt idx="764">
                  <c:v>0.86764705882352933</c:v>
                </c:pt>
                <c:pt idx="765">
                  <c:v>0.86764705882352933</c:v>
                </c:pt>
                <c:pt idx="766">
                  <c:v>0.86764705882352933</c:v>
                </c:pt>
                <c:pt idx="767">
                  <c:v>0.86764705882352933</c:v>
                </c:pt>
                <c:pt idx="768">
                  <c:v>0.86764705882352933</c:v>
                </c:pt>
                <c:pt idx="769">
                  <c:v>0.87499999999999989</c:v>
                </c:pt>
                <c:pt idx="770">
                  <c:v>0.87499999999999989</c:v>
                </c:pt>
                <c:pt idx="771">
                  <c:v>0.87499999999999989</c:v>
                </c:pt>
                <c:pt idx="772">
                  <c:v>0.87499999999999989</c:v>
                </c:pt>
                <c:pt idx="773">
                  <c:v>0.87499999999999989</c:v>
                </c:pt>
                <c:pt idx="774">
                  <c:v>0.87499999999999989</c:v>
                </c:pt>
                <c:pt idx="775">
                  <c:v>0.87499999999999989</c:v>
                </c:pt>
                <c:pt idx="776">
                  <c:v>0.87499999999999989</c:v>
                </c:pt>
                <c:pt idx="777">
                  <c:v>0.87499999999999989</c:v>
                </c:pt>
                <c:pt idx="778">
                  <c:v>0.87499999999999989</c:v>
                </c:pt>
                <c:pt idx="779">
                  <c:v>0.87499999999999989</c:v>
                </c:pt>
                <c:pt idx="780">
                  <c:v>0.88235294117647045</c:v>
                </c:pt>
                <c:pt idx="781">
                  <c:v>0.88235294117647045</c:v>
                </c:pt>
                <c:pt idx="782">
                  <c:v>0.88235294117647045</c:v>
                </c:pt>
                <c:pt idx="783">
                  <c:v>0.88235294117647045</c:v>
                </c:pt>
                <c:pt idx="784">
                  <c:v>0.88235294117647045</c:v>
                </c:pt>
                <c:pt idx="785">
                  <c:v>0.88235294117647045</c:v>
                </c:pt>
                <c:pt idx="786">
                  <c:v>0.88235294117647045</c:v>
                </c:pt>
                <c:pt idx="787">
                  <c:v>0.88235294117647045</c:v>
                </c:pt>
                <c:pt idx="788">
                  <c:v>0.88235294117647045</c:v>
                </c:pt>
                <c:pt idx="789">
                  <c:v>0.88235294117647045</c:v>
                </c:pt>
                <c:pt idx="790">
                  <c:v>0.88235294117647045</c:v>
                </c:pt>
                <c:pt idx="791">
                  <c:v>0.88970588235294112</c:v>
                </c:pt>
                <c:pt idx="792">
                  <c:v>0.88970588235294112</c:v>
                </c:pt>
                <c:pt idx="793">
                  <c:v>0.88970588235294112</c:v>
                </c:pt>
                <c:pt idx="794">
                  <c:v>0.88970588235294112</c:v>
                </c:pt>
                <c:pt idx="795">
                  <c:v>0.88970588235294112</c:v>
                </c:pt>
                <c:pt idx="796">
                  <c:v>0.88970588235294112</c:v>
                </c:pt>
                <c:pt idx="797">
                  <c:v>0.88970588235294112</c:v>
                </c:pt>
                <c:pt idx="798">
                  <c:v>0.88970588235294112</c:v>
                </c:pt>
                <c:pt idx="799">
                  <c:v>0.88970588235294112</c:v>
                </c:pt>
                <c:pt idx="800">
                  <c:v>0.88970588235294112</c:v>
                </c:pt>
                <c:pt idx="801">
                  <c:v>0.88970588235294112</c:v>
                </c:pt>
                <c:pt idx="802">
                  <c:v>0.89705882352941169</c:v>
                </c:pt>
                <c:pt idx="803">
                  <c:v>0.89705882352941169</c:v>
                </c:pt>
                <c:pt idx="804">
                  <c:v>0.89705882352941169</c:v>
                </c:pt>
                <c:pt idx="805">
                  <c:v>0.89705882352941169</c:v>
                </c:pt>
                <c:pt idx="806">
                  <c:v>0.89705882352941169</c:v>
                </c:pt>
                <c:pt idx="807">
                  <c:v>0.89705882352941169</c:v>
                </c:pt>
                <c:pt idx="808">
                  <c:v>0.89705882352941169</c:v>
                </c:pt>
                <c:pt idx="809">
                  <c:v>0.89705882352941169</c:v>
                </c:pt>
                <c:pt idx="810">
                  <c:v>0.89705882352941169</c:v>
                </c:pt>
                <c:pt idx="811">
                  <c:v>0.89705882352941169</c:v>
                </c:pt>
                <c:pt idx="812">
                  <c:v>0.89705882352941169</c:v>
                </c:pt>
                <c:pt idx="813">
                  <c:v>0.90441176470588225</c:v>
                </c:pt>
                <c:pt idx="814">
                  <c:v>0.90441176470588225</c:v>
                </c:pt>
                <c:pt idx="815">
                  <c:v>0.90441176470588225</c:v>
                </c:pt>
                <c:pt idx="816">
                  <c:v>0.90441176470588225</c:v>
                </c:pt>
                <c:pt idx="817">
                  <c:v>0.90441176470588225</c:v>
                </c:pt>
                <c:pt idx="818">
                  <c:v>0.90441176470588225</c:v>
                </c:pt>
                <c:pt idx="819">
                  <c:v>0.90441176470588225</c:v>
                </c:pt>
                <c:pt idx="820">
                  <c:v>0.90441176470588225</c:v>
                </c:pt>
                <c:pt idx="821">
                  <c:v>0.90441176470588225</c:v>
                </c:pt>
                <c:pt idx="822">
                  <c:v>0.90441176470588225</c:v>
                </c:pt>
                <c:pt idx="823">
                  <c:v>0.90441176470588225</c:v>
                </c:pt>
                <c:pt idx="824">
                  <c:v>0.90441176470588225</c:v>
                </c:pt>
                <c:pt idx="825">
                  <c:v>0.91176470588235292</c:v>
                </c:pt>
                <c:pt idx="826">
                  <c:v>0.91176470588235292</c:v>
                </c:pt>
                <c:pt idx="827">
                  <c:v>0.91176470588235292</c:v>
                </c:pt>
                <c:pt idx="828">
                  <c:v>0.91176470588235292</c:v>
                </c:pt>
                <c:pt idx="829">
                  <c:v>0.91176470588235292</c:v>
                </c:pt>
                <c:pt idx="830">
                  <c:v>0.91176470588235292</c:v>
                </c:pt>
                <c:pt idx="831">
                  <c:v>0.91176470588235292</c:v>
                </c:pt>
                <c:pt idx="832">
                  <c:v>0.91176470588235292</c:v>
                </c:pt>
                <c:pt idx="833">
                  <c:v>0.91176470588235292</c:v>
                </c:pt>
                <c:pt idx="834">
                  <c:v>0.91176470588235292</c:v>
                </c:pt>
                <c:pt idx="835">
                  <c:v>0.91176470588235292</c:v>
                </c:pt>
                <c:pt idx="836">
                  <c:v>0.91911764705882348</c:v>
                </c:pt>
                <c:pt idx="837">
                  <c:v>0.91911764705882348</c:v>
                </c:pt>
                <c:pt idx="838">
                  <c:v>0.91911764705882348</c:v>
                </c:pt>
                <c:pt idx="839">
                  <c:v>0.91911764705882348</c:v>
                </c:pt>
                <c:pt idx="840">
                  <c:v>0.91911764705882348</c:v>
                </c:pt>
                <c:pt idx="841">
                  <c:v>0.91911764705882348</c:v>
                </c:pt>
                <c:pt idx="842">
                  <c:v>0.91911764705882348</c:v>
                </c:pt>
                <c:pt idx="843">
                  <c:v>0.91911764705882348</c:v>
                </c:pt>
                <c:pt idx="844">
                  <c:v>0.91911764705882348</c:v>
                </c:pt>
                <c:pt idx="845">
                  <c:v>0.91911764705882348</c:v>
                </c:pt>
                <c:pt idx="846">
                  <c:v>0.91911764705882348</c:v>
                </c:pt>
                <c:pt idx="847">
                  <c:v>0.91911764705882348</c:v>
                </c:pt>
                <c:pt idx="848">
                  <c:v>0.91911764705882348</c:v>
                </c:pt>
                <c:pt idx="849">
                  <c:v>0.91911764705882348</c:v>
                </c:pt>
                <c:pt idx="850">
                  <c:v>0.92647058823529405</c:v>
                </c:pt>
                <c:pt idx="851">
                  <c:v>0.92647058823529405</c:v>
                </c:pt>
                <c:pt idx="852">
                  <c:v>0.92647058823529405</c:v>
                </c:pt>
                <c:pt idx="853">
                  <c:v>0.92647058823529405</c:v>
                </c:pt>
                <c:pt idx="854">
                  <c:v>0.92647058823529405</c:v>
                </c:pt>
                <c:pt idx="855">
                  <c:v>0.92647058823529405</c:v>
                </c:pt>
                <c:pt idx="856">
                  <c:v>0.92647058823529405</c:v>
                </c:pt>
                <c:pt idx="857">
                  <c:v>0.92647058823529405</c:v>
                </c:pt>
                <c:pt idx="858">
                  <c:v>0.92647058823529405</c:v>
                </c:pt>
                <c:pt idx="859">
                  <c:v>0.92647058823529405</c:v>
                </c:pt>
                <c:pt idx="860">
                  <c:v>0.92647058823529405</c:v>
                </c:pt>
                <c:pt idx="861">
                  <c:v>0.92647058823529405</c:v>
                </c:pt>
                <c:pt idx="862">
                  <c:v>0.92647058823529405</c:v>
                </c:pt>
                <c:pt idx="863">
                  <c:v>0.93382352941176461</c:v>
                </c:pt>
                <c:pt idx="864">
                  <c:v>0.93382352941176461</c:v>
                </c:pt>
                <c:pt idx="865">
                  <c:v>0.93382352941176461</c:v>
                </c:pt>
                <c:pt idx="866">
                  <c:v>0.93382352941176461</c:v>
                </c:pt>
                <c:pt idx="867">
                  <c:v>0.93382352941176461</c:v>
                </c:pt>
                <c:pt idx="868">
                  <c:v>0.93382352941176461</c:v>
                </c:pt>
                <c:pt idx="869">
                  <c:v>0.93382352941176461</c:v>
                </c:pt>
                <c:pt idx="870">
                  <c:v>0.93382352941176461</c:v>
                </c:pt>
                <c:pt idx="871">
                  <c:v>0.93382352941176461</c:v>
                </c:pt>
                <c:pt idx="872">
                  <c:v>0.93382352941176461</c:v>
                </c:pt>
                <c:pt idx="873">
                  <c:v>0.93382352941176461</c:v>
                </c:pt>
                <c:pt idx="874">
                  <c:v>0.94117647058823528</c:v>
                </c:pt>
                <c:pt idx="875">
                  <c:v>0.93382352941176461</c:v>
                </c:pt>
                <c:pt idx="876">
                  <c:v>0.94117647058823528</c:v>
                </c:pt>
                <c:pt idx="877">
                  <c:v>0.94117647058823528</c:v>
                </c:pt>
                <c:pt idx="878">
                  <c:v>0.94117647058823528</c:v>
                </c:pt>
                <c:pt idx="879">
                  <c:v>0.94117647058823528</c:v>
                </c:pt>
                <c:pt idx="880">
                  <c:v>0.94117647058823528</c:v>
                </c:pt>
                <c:pt idx="881">
                  <c:v>0.94117647058823528</c:v>
                </c:pt>
                <c:pt idx="882">
                  <c:v>0.94117647058823528</c:v>
                </c:pt>
                <c:pt idx="883">
                  <c:v>0.94117647058823528</c:v>
                </c:pt>
                <c:pt idx="884">
                  <c:v>0.94117647058823528</c:v>
                </c:pt>
                <c:pt idx="885">
                  <c:v>0.94117647058823528</c:v>
                </c:pt>
                <c:pt idx="886">
                  <c:v>0.94117647058823528</c:v>
                </c:pt>
                <c:pt idx="887">
                  <c:v>0.94117647058823528</c:v>
                </c:pt>
                <c:pt idx="888">
                  <c:v>0.94117647058823528</c:v>
                </c:pt>
                <c:pt idx="889">
                  <c:v>0.94117647058823528</c:v>
                </c:pt>
                <c:pt idx="890">
                  <c:v>0.94852941176470584</c:v>
                </c:pt>
                <c:pt idx="891">
                  <c:v>0.94852941176470584</c:v>
                </c:pt>
                <c:pt idx="892">
                  <c:v>0.94852941176470584</c:v>
                </c:pt>
                <c:pt idx="893">
                  <c:v>0.94852941176470584</c:v>
                </c:pt>
                <c:pt idx="894">
                  <c:v>0.94852941176470584</c:v>
                </c:pt>
                <c:pt idx="895">
                  <c:v>0.94852941176470584</c:v>
                </c:pt>
                <c:pt idx="896">
                  <c:v>0.94852941176470584</c:v>
                </c:pt>
                <c:pt idx="897">
                  <c:v>0.94852941176470584</c:v>
                </c:pt>
                <c:pt idx="898">
                  <c:v>0.94852941176470584</c:v>
                </c:pt>
                <c:pt idx="899">
                  <c:v>0.94852941176470584</c:v>
                </c:pt>
                <c:pt idx="900">
                  <c:v>0.94852941176470584</c:v>
                </c:pt>
                <c:pt idx="901">
                  <c:v>0.94852941176470584</c:v>
                </c:pt>
                <c:pt idx="902">
                  <c:v>0.94852941176470584</c:v>
                </c:pt>
                <c:pt idx="903">
                  <c:v>0.94852941176470584</c:v>
                </c:pt>
                <c:pt idx="904">
                  <c:v>0.95588235294117641</c:v>
                </c:pt>
                <c:pt idx="905">
                  <c:v>0.95588235294117641</c:v>
                </c:pt>
                <c:pt idx="906">
                  <c:v>0.95588235294117641</c:v>
                </c:pt>
                <c:pt idx="907">
                  <c:v>0.95588235294117641</c:v>
                </c:pt>
                <c:pt idx="908">
                  <c:v>0.95588235294117641</c:v>
                </c:pt>
                <c:pt idx="909">
                  <c:v>0.95588235294117641</c:v>
                </c:pt>
                <c:pt idx="910">
                  <c:v>0.95588235294117641</c:v>
                </c:pt>
                <c:pt idx="911">
                  <c:v>0.95588235294117641</c:v>
                </c:pt>
                <c:pt idx="912">
                  <c:v>0.95588235294117641</c:v>
                </c:pt>
                <c:pt idx="913">
                  <c:v>0.95588235294117641</c:v>
                </c:pt>
                <c:pt idx="914">
                  <c:v>0.95588235294117641</c:v>
                </c:pt>
                <c:pt idx="915">
                  <c:v>0.95588235294117641</c:v>
                </c:pt>
                <c:pt idx="916">
                  <c:v>0.95588235294117641</c:v>
                </c:pt>
                <c:pt idx="917">
                  <c:v>0.95588235294117641</c:v>
                </c:pt>
                <c:pt idx="918">
                  <c:v>0.95588235294117641</c:v>
                </c:pt>
                <c:pt idx="919">
                  <c:v>0.95588235294117641</c:v>
                </c:pt>
                <c:pt idx="920">
                  <c:v>0.96323529411764708</c:v>
                </c:pt>
                <c:pt idx="921">
                  <c:v>0.96323529411764708</c:v>
                </c:pt>
                <c:pt idx="922">
                  <c:v>0.96323529411764708</c:v>
                </c:pt>
                <c:pt idx="923">
                  <c:v>0.96323529411764708</c:v>
                </c:pt>
                <c:pt idx="924">
                  <c:v>0.96323529411764708</c:v>
                </c:pt>
                <c:pt idx="925">
                  <c:v>0.96323529411764708</c:v>
                </c:pt>
                <c:pt idx="926">
                  <c:v>0.96323529411764708</c:v>
                </c:pt>
                <c:pt idx="927">
                  <c:v>0.96323529411764708</c:v>
                </c:pt>
                <c:pt idx="928">
                  <c:v>0.96323529411764708</c:v>
                </c:pt>
                <c:pt idx="929">
                  <c:v>0.96323529411764708</c:v>
                </c:pt>
                <c:pt idx="930">
                  <c:v>0.96323529411764708</c:v>
                </c:pt>
                <c:pt idx="931">
                  <c:v>0.96323529411764708</c:v>
                </c:pt>
                <c:pt idx="932">
                  <c:v>0.96323529411764708</c:v>
                </c:pt>
                <c:pt idx="933">
                  <c:v>0.96323529411764708</c:v>
                </c:pt>
                <c:pt idx="934">
                  <c:v>0.96323529411764708</c:v>
                </c:pt>
                <c:pt idx="935">
                  <c:v>0.96323529411764708</c:v>
                </c:pt>
                <c:pt idx="936">
                  <c:v>0.96323529411764708</c:v>
                </c:pt>
                <c:pt idx="937">
                  <c:v>0.96323529411764708</c:v>
                </c:pt>
                <c:pt idx="938">
                  <c:v>0.97058823529411764</c:v>
                </c:pt>
                <c:pt idx="939">
                  <c:v>0.96323529411764708</c:v>
                </c:pt>
                <c:pt idx="940">
                  <c:v>0.97058823529411764</c:v>
                </c:pt>
                <c:pt idx="941">
                  <c:v>0.97058823529411764</c:v>
                </c:pt>
                <c:pt idx="942">
                  <c:v>0.97058823529411764</c:v>
                </c:pt>
                <c:pt idx="943">
                  <c:v>0.97058823529411764</c:v>
                </c:pt>
                <c:pt idx="944">
                  <c:v>0.97058823529411764</c:v>
                </c:pt>
                <c:pt idx="945">
                  <c:v>0.97058823529411764</c:v>
                </c:pt>
                <c:pt idx="946">
                  <c:v>0.97058823529411764</c:v>
                </c:pt>
                <c:pt idx="947">
                  <c:v>0.97058823529411764</c:v>
                </c:pt>
                <c:pt idx="948">
                  <c:v>0.97058823529411764</c:v>
                </c:pt>
                <c:pt idx="949">
                  <c:v>0.97058823529411764</c:v>
                </c:pt>
                <c:pt idx="950">
                  <c:v>0.97058823529411764</c:v>
                </c:pt>
                <c:pt idx="951">
                  <c:v>0.97058823529411764</c:v>
                </c:pt>
                <c:pt idx="952">
                  <c:v>0.97058823529411764</c:v>
                </c:pt>
                <c:pt idx="953">
                  <c:v>0.97058823529411764</c:v>
                </c:pt>
                <c:pt idx="954">
                  <c:v>0.97058823529411764</c:v>
                </c:pt>
                <c:pt idx="955">
                  <c:v>0.97058823529411764</c:v>
                </c:pt>
                <c:pt idx="956">
                  <c:v>0.97058823529411764</c:v>
                </c:pt>
                <c:pt idx="957">
                  <c:v>0.9779411764705882</c:v>
                </c:pt>
                <c:pt idx="958">
                  <c:v>0.9779411764705882</c:v>
                </c:pt>
                <c:pt idx="959">
                  <c:v>0.9779411764705882</c:v>
                </c:pt>
                <c:pt idx="960">
                  <c:v>0.9779411764705882</c:v>
                </c:pt>
                <c:pt idx="961">
                  <c:v>0.9779411764705882</c:v>
                </c:pt>
                <c:pt idx="962">
                  <c:v>0.9779411764705882</c:v>
                </c:pt>
                <c:pt idx="963">
                  <c:v>0.9779411764705882</c:v>
                </c:pt>
                <c:pt idx="964">
                  <c:v>0.9779411764705882</c:v>
                </c:pt>
                <c:pt idx="965">
                  <c:v>0.9779411764705882</c:v>
                </c:pt>
                <c:pt idx="966">
                  <c:v>0.9779411764705882</c:v>
                </c:pt>
                <c:pt idx="967">
                  <c:v>0.9779411764705882</c:v>
                </c:pt>
                <c:pt idx="968">
                  <c:v>0.9779411764705882</c:v>
                </c:pt>
                <c:pt idx="969">
                  <c:v>0.9779411764705882</c:v>
                </c:pt>
                <c:pt idx="970">
                  <c:v>0.9779411764705882</c:v>
                </c:pt>
                <c:pt idx="971">
                  <c:v>0.9779411764705882</c:v>
                </c:pt>
                <c:pt idx="972">
                  <c:v>0.9779411764705882</c:v>
                </c:pt>
                <c:pt idx="973">
                  <c:v>0.9779411764705882</c:v>
                </c:pt>
                <c:pt idx="974">
                  <c:v>0.9779411764705882</c:v>
                </c:pt>
                <c:pt idx="975">
                  <c:v>0.9779411764705882</c:v>
                </c:pt>
                <c:pt idx="976">
                  <c:v>0.9779411764705882</c:v>
                </c:pt>
                <c:pt idx="977">
                  <c:v>0.9779411764705882</c:v>
                </c:pt>
                <c:pt idx="978">
                  <c:v>0.9779411764705882</c:v>
                </c:pt>
                <c:pt idx="979">
                  <c:v>0.98529411764705876</c:v>
                </c:pt>
                <c:pt idx="980">
                  <c:v>0.9779411764705882</c:v>
                </c:pt>
                <c:pt idx="981">
                  <c:v>0.98529411764705876</c:v>
                </c:pt>
                <c:pt idx="982">
                  <c:v>0.98529411764705876</c:v>
                </c:pt>
                <c:pt idx="983">
                  <c:v>0.98529411764705876</c:v>
                </c:pt>
                <c:pt idx="984">
                  <c:v>0.98529411764705876</c:v>
                </c:pt>
                <c:pt idx="985">
                  <c:v>0.98529411764705876</c:v>
                </c:pt>
                <c:pt idx="986">
                  <c:v>0.98529411764705876</c:v>
                </c:pt>
                <c:pt idx="987">
                  <c:v>0.98529411764705876</c:v>
                </c:pt>
                <c:pt idx="988">
                  <c:v>0.98529411764705876</c:v>
                </c:pt>
                <c:pt idx="989">
                  <c:v>0.98529411764705876</c:v>
                </c:pt>
                <c:pt idx="990">
                  <c:v>0.98529411764705876</c:v>
                </c:pt>
                <c:pt idx="991">
                  <c:v>0.98529411764705876</c:v>
                </c:pt>
                <c:pt idx="992">
                  <c:v>0.98529411764705876</c:v>
                </c:pt>
                <c:pt idx="993">
                  <c:v>0.98529411764705876</c:v>
                </c:pt>
                <c:pt idx="994">
                  <c:v>0.98529411764705876</c:v>
                </c:pt>
                <c:pt idx="995">
                  <c:v>0.98529411764705876</c:v>
                </c:pt>
                <c:pt idx="996">
                  <c:v>0.98529411764705876</c:v>
                </c:pt>
                <c:pt idx="997">
                  <c:v>0.98529411764705876</c:v>
                </c:pt>
                <c:pt idx="998">
                  <c:v>0.98529411764705876</c:v>
                </c:pt>
                <c:pt idx="999">
                  <c:v>0.98529411764705876</c:v>
                </c:pt>
                <c:pt idx="1000">
                  <c:v>0.98529411764705876</c:v>
                </c:pt>
                <c:pt idx="1001">
                  <c:v>0.98529411764705876</c:v>
                </c:pt>
                <c:pt idx="1002">
                  <c:v>0.98529411764705876</c:v>
                </c:pt>
                <c:pt idx="1003">
                  <c:v>0.98529411764705876</c:v>
                </c:pt>
                <c:pt idx="1004">
                  <c:v>0.98529411764705876</c:v>
                </c:pt>
                <c:pt idx="1005">
                  <c:v>0.98529411764705876</c:v>
                </c:pt>
                <c:pt idx="1006">
                  <c:v>0.99264705882352944</c:v>
                </c:pt>
                <c:pt idx="1007">
                  <c:v>0.98529411764705876</c:v>
                </c:pt>
                <c:pt idx="1008">
                  <c:v>0.99264705882352944</c:v>
                </c:pt>
                <c:pt idx="1009">
                  <c:v>0.99264705882352944</c:v>
                </c:pt>
                <c:pt idx="1010">
                  <c:v>0.99264705882352944</c:v>
                </c:pt>
                <c:pt idx="1011">
                  <c:v>0.99264705882352944</c:v>
                </c:pt>
                <c:pt idx="1012">
                  <c:v>0.99264705882352944</c:v>
                </c:pt>
                <c:pt idx="1013">
                  <c:v>0.99264705882352944</c:v>
                </c:pt>
                <c:pt idx="1014">
                  <c:v>0.99264705882352944</c:v>
                </c:pt>
                <c:pt idx="1015">
                  <c:v>0.99264705882352944</c:v>
                </c:pt>
                <c:pt idx="1016">
                  <c:v>0.99264705882352944</c:v>
                </c:pt>
                <c:pt idx="1017">
                  <c:v>0.99264705882352944</c:v>
                </c:pt>
                <c:pt idx="1018">
                  <c:v>0.99264705882352944</c:v>
                </c:pt>
                <c:pt idx="1019">
                  <c:v>0.99264705882352944</c:v>
                </c:pt>
                <c:pt idx="1020">
                  <c:v>0.99264705882352944</c:v>
                </c:pt>
                <c:pt idx="1021">
                  <c:v>0.99264705882352944</c:v>
                </c:pt>
                <c:pt idx="1022">
                  <c:v>0.99264705882352944</c:v>
                </c:pt>
                <c:pt idx="1023">
                  <c:v>0.99264705882352944</c:v>
                </c:pt>
                <c:pt idx="1024">
                  <c:v>0.99264705882352944</c:v>
                </c:pt>
                <c:pt idx="1025">
                  <c:v>0.99264705882352944</c:v>
                </c:pt>
                <c:pt idx="1026">
                  <c:v>0.99264705882352944</c:v>
                </c:pt>
                <c:pt idx="1027">
                  <c:v>0.99264705882352944</c:v>
                </c:pt>
                <c:pt idx="1028">
                  <c:v>0.99264705882352944</c:v>
                </c:pt>
                <c:pt idx="1029">
                  <c:v>0.99264705882352944</c:v>
                </c:pt>
                <c:pt idx="1030">
                  <c:v>0.99264705882352944</c:v>
                </c:pt>
                <c:pt idx="1031">
                  <c:v>0.99264705882352944</c:v>
                </c:pt>
                <c:pt idx="1032">
                  <c:v>0.99264705882352944</c:v>
                </c:pt>
                <c:pt idx="1033">
                  <c:v>0.99264705882352944</c:v>
                </c:pt>
                <c:pt idx="1034">
                  <c:v>0.99264705882352944</c:v>
                </c:pt>
                <c:pt idx="1035">
                  <c:v>0.99264705882352944</c:v>
                </c:pt>
                <c:pt idx="1036">
                  <c:v>0.99264705882352944</c:v>
                </c:pt>
                <c:pt idx="1037">
                  <c:v>0.99264705882352944</c:v>
                </c:pt>
                <c:pt idx="1038">
                  <c:v>0.99264705882352944</c:v>
                </c:pt>
                <c:pt idx="1039">
                  <c:v>0.99264705882352944</c:v>
                </c:pt>
                <c:pt idx="1040">
                  <c:v>0.99264705882352944</c:v>
                </c:pt>
                <c:pt idx="1041">
                  <c:v>0.99264705882352944</c:v>
                </c:pt>
                <c:pt idx="1042">
                  <c:v>0.99264705882352944</c:v>
                </c:pt>
                <c:pt idx="1043">
                  <c:v>0.99264705882352944</c:v>
                </c:pt>
                <c:pt idx="1044">
                  <c:v>0.99264705882352944</c:v>
                </c:pt>
                <c:pt idx="1045">
                  <c:v>0.99264705882352944</c:v>
                </c:pt>
                <c:pt idx="1046">
                  <c:v>0.99264705882352944</c:v>
                </c:pt>
                <c:pt idx="1047">
                  <c:v>0.99264705882352944</c:v>
                </c:pt>
                <c:pt idx="1048">
                  <c:v>0.99264705882352944</c:v>
                </c:pt>
                <c:pt idx="1049">
                  <c:v>0.99264705882352944</c:v>
                </c:pt>
                <c:pt idx="1050">
                  <c:v>1</c:v>
                </c:pt>
                <c:pt idx="1051">
                  <c:v>1</c:v>
                </c:pt>
                <c:pt idx="1052">
                  <c:v>0.99264705882352944</c:v>
                </c:pt>
                <c:pt idx="1053">
                  <c:v>0.99264705882352944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0.99264705882352944</c:v>
                </c:pt>
                <c:pt idx="1113">
                  <c:v>0.99264705882352944</c:v>
                </c:pt>
                <c:pt idx="1114">
                  <c:v>0.99264705882352944</c:v>
                </c:pt>
                <c:pt idx="1115">
                  <c:v>1</c:v>
                </c:pt>
                <c:pt idx="1116">
                  <c:v>0.99264705882352944</c:v>
                </c:pt>
                <c:pt idx="1117">
                  <c:v>0.99264705882352944</c:v>
                </c:pt>
                <c:pt idx="1118">
                  <c:v>0.99264705882352944</c:v>
                </c:pt>
                <c:pt idx="1119">
                  <c:v>0.99264705882352944</c:v>
                </c:pt>
                <c:pt idx="1120">
                  <c:v>0.99264705882352944</c:v>
                </c:pt>
                <c:pt idx="1121">
                  <c:v>0.99264705882352944</c:v>
                </c:pt>
                <c:pt idx="1122">
                  <c:v>0.99264705882352944</c:v>
                </c:pt>
                <c:pt idx="1123">
                  <c:v>0.99264705882352944</c:v>
                </c:pt>
                <c:pt idx="1124">
                  <c:v>0.99264705882352944</c:v>
                </c:pt>
                <c:pt idx="1125">
                  <c:v>0.99264705882352944</c:v>
                </c:pt>
                <c:pt idx="1126">
                  <c:v>0.99264705882352944</c:v>
                </c:pt>
                <c:pt idx="1127">
                  <c:v>0.99264705882352944</c:v>
                </c:pt>
                <c:pt idx="1128">
                  <c:v>0.99264705882352944</c:v>
                </c:pt>
                <c:pt idx="1129">
                  <c:v>0.99264705882352944</c:v>
                </c:pt>
                <c:pt idx="1130">
                  <c:v>0.99264705882352944</c:v>
                </c:pt>
                <c:pt idx="1131">
                  <c:v>0.99264705882352944</c:v>
                </c:pt>
                <c:pt idx="1132">
                  <c:v>0.99264705882352944</c:v>
                </c:pt>
                <c:pt idx="1133">
                  <c:v>0.99264705882352944</c:v>
                </c:pt>
                <c:pt idx="1134">
                  <c:v>0.99264705882352944</c:v>
                </c:pt>
                <c:pt idx="1135">
                  <c:v>0.99264705882352944</c:v>
                </c:pt>
                <c:pt idx="1136">
                  <c:v>0.99264705882352944</c:v>
                </c:pt>
                <c:pt idx="1137">
                  <c:v>0.99264705882352944</c:v>
                </c:pt>
                <c:pt idx="1138">
                  <c:v>0.99264705882352944</c:v>
                </c:pt>
                <c:pt idx="1139">
                  <c:v>0.99264705882352944</c:v>
                </c:pt>
                <c:pt idx="1140">
                  <c:v>0.99264705882352944</c:v>
                </c:pt>
                <c:pt idx="1141">
                  <c:v>0.99264705882352944</c:v>
                </c:pt>
                <c:pt idx="1142">
                  <c:v>0.99264705882352944</c:v>
                </c:pt>
                <c:pt idx="1143">
                  <c:v>0.99264705882352944</c:v>
                </c:pt>
                <c:pt idx="1144">
                  <c:v>0.99264705882352944</c:v>
                </c:pt>
                <c:pt idx="1145">
                  <c:v>0.99264705882352944</c:v>
                </c:pt>
                <c:pt idx="1146">
                  <c:v>0.99264705882352944</c:v>
                </c:pt>
                <c:pt idx="1147">
                  <c:v>0.99264705882352944</c:v>
                </c:pt>
                <c:pt idx="1148">
                  <c:v>0.99264705882352944</c:v>
                </c:pt>
                <c:pt idx="1149">
                  <c:v>0.99264705882352944</c:v>
                </c:pt>
                <c:pt idx="1150">
                  <c:v>0.99264705882352944</c:v>
                </c:pt>
                <c:pt idx="1151">
                  <c:v>0.98529411764705876</c:v>
                </c:pt>
                <c:pt idx="1152">
                  <c:v>0.98529411764705876</c:v>
                </c:pt>
                <c:pt idx="1153">
                  <c:v>0.99264705882352944</c:v>
                </c:pt>
                <c:pt idx="1154">
                  <c:v>0.99264705882352944</c:v>
                </c:pt>
                <c:pt idx="1155">
                  <c:v>0.98529411764705876</c:v>
                </c:pt>
                <c:pt idx="1156">
                  <c:v>0.98529411764705876</c:v>
                </c:pt>
                <c:pt idx="1157">
                  <c:v>0.98529411764705876</c:v>
                </c:pt>
                <c:pt idx="1158">
                  <c:v>0.98529411764705876</c:v>
                </c:pt>
                <c:pt idx="1159">
                  <c:v>0.98529411764705876</c:v>
                </c:pt>
                <c:pt idx="1160">
                  <c:v>0.98529411764705876</c:v>
                </c:pt>
                <c:pt idx="1161">
                  <c:v>0.98529411764705876</c:v>
                </c:pt>
                <c:pt idx="1162">
                  <c:v>0.98529411764705876</c:v>
                </c:pt>
                <c:pt idx="1163">
                  <c:v>0.98529411764705876</c:v>
                </c:pt>
                <c:pt idx="1164">
                  <c:v>0.98529411764705876</c:v>
                </c:pt>
                <c:pt idx="1165">
                  <c:v>0.98529411764705876</c:v>
                </c:pt>
                <c:pt idx="1166">
                  <c:v>0.98529411764705876</c:v>
                </c:pt>
                <c:pt idx="1167">
                  <c:v>0.98529411764705876</c:v>
                </c:pt>
                <c:pt idx="1168">
                  <c:v>0.98529411764705876</c:v>
                </c:pt>
                <c:pt idx="1169">
                  <c:v>0.98529411764705876</c:v>
                </c:pt>
                <c:pt idx="1170">
                  <c:v>0.98529411764705876</c:v>
                </c:pt>
                <c:pt idx="1171">
                  <c:v>0.98529411764705876</c:v>
                </c:pt>
                <c:pt idx="1172">
                  <c:v>0.98529411764705876</c:v>
                </c:pt>
                <c:pt idx="1173">
                  <c:v>0.98529411764705876</c:v>
                </c:pt>
                <c:pt idx="1174">
                  <c:v>0.98529411764705876</c:v>
                </c:pt>
                <c:pt idx="1175">
                  <c:v>0.9779411764705882</c:v>
                </c:pt>
                <c:pt idx="1176">
                  <c:v>0.9779411764705882</c:v>
                </c:pt>
                <c:pt idx="1177">
                  <c:v>0.9779411764705882</c:v>
                </c:pt>
                <c:pt idx="1178">
                  <c:v>0.9779411764705882</c:v>
                </c:pt>
                <c:pt idx="1179">
                  <c:v>0.9779411764705882</c:v>
                </c:pt>
                <c:pt idx="1180">
                  <c:v>0.9779411764705882</c:v>
                </c:pt>
                <c:pt idx="1181">
                  <c:v>0.9779411764705882</c:v>
                </c:pt>
                <c:pt idx="1182">
                  <c:v>0.9779411764705882</c:v>
                </c:pt>
                <c:pt idx="1183">
                  <c:v>0.9779411764705882</c:v>
                </c:pt>
                <c:pt idx="1184">
                  <c:v>0.9779411764705882</c:v>
                </c:pt>
                <c:pt idx="1185">
                  <c:v>0.9779411764705882</c:v>
                </c:pt>
                <c:pt idx="1186">
                  <c:v>0.9779411764705882</c:v>
                </c:pt>
                <c:pt idx="1187">
                  <c:v>0.9779411764705882</c:v>
                </c:pt>
                <c:pt idx="1188">
                  <c:v>0.9779411764705882</c:v>
                </c:pt>
                <c:pt idx="1189">
                  <c:v>0.9779411764705882</c:v>
                </c:pt>
                <c:pt idx="1190">
                  <c:v>0.9779411764705882</c:v>
                </c:pt>
                <c:pt idx="1191">
                  <c:v>0.9779411764705882</c:v>
                </c:pt>
                <c:pt idx="1192">
                  <c:v>0.9779411764705882</c:v>
                </c:pt>
                <c:pt idx="1193">
                  <c:v>0.9779411764705882</c:v>
                </c:pt>
                <c:pt idx="1194">
                  <c:v>0.9779411764705882</c:v>
                </c:pt>
                <c:pt idx="1195">
                  <c:v>0.97058823529411764</c:v>
                </c:pt>
                <c:pt idx="1196">
                  <c:v>0.97058823529411764</c:v>
                </c:pt>
                <c:pt idx="1197">
                  <c:v>0.97058823529411764</c:v>
                </c:pt>
                <c:pt idx="1198">
                  <c:v>0.97058823529411764</c:v>
                </c:pt>
                <c:pt idx="1199">
                  <c:v>0.97058823529411764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0-44F4-84C2-EA3D39FD6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27407"/>
        <c:axId val="118136527"/>
      </c:lineChart>
      <c:catAx>
        <c:axId val="11812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36527"/>
        <c:crosses val="autoZero"/>
        <c:auto val="1"/>
        <c:lblAlgn val="ctr"/>
        <c:lblOffset val="100"/>
        <c:noMultiLvlLbl val="0"/>
      </c:catAx>
      <c:valAx>
        <c:axId val="11813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2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Olson'!$FD$2:$FD$31</c:f>
              <c:numCache>
                <c:formatCode>General</c:formatCode>
                <c:ptCount val="30"/>
                <c:pt idx="6">
                  <c:v>-6.1775859387013757E-2</c:v>
                </c:pt>
                <c:pt idx="7">
                  <c:v>2.0023551063344171E-2</c:v>
                </c:pt>
                <c:pt idx="8">
                  <c:v>0.14418074164893499</c:v>
                </c:pt>
                <c:pt idx="9">
                  <c:v>0.26728180289107728</c:v>
                </c:pt>
                <c:pt idx="10">
                  <c:v>0.35502398044954409</c:v>
                </c:pt>
                <c:pt idx="11">
                  <c:v>0.40500626492986525</c:v>
                </c:pt>
                <c:pt idx="12">
                  <c:v>0.43314399553281713</c:v>
                </c:pt>
                <c:pt idx="13">
                  <c:v>0.45502450243679632</c:v>
                </c:pt>
                <c:pt idx="14">
                  <c:v>0.476648545568295</c:v>
                </c:pt>
                <c:pt idx="15">
                  <c:v>0.49078590188183085</c:v>
                </c:pt>
                <c:pt idx="16">
                  <c:v>0.47575049633456035</c:v>
                </c:pt>
                <c:pt idx="17">
                  <c:v>0.40265050821377862</c:v>
                </c:pt>
                <c:pt idx="18">
                  <c:v>0.26144714731295882</c:v>
                </c:pt>
                <c:pt idx="19">
                  <c:v>9.2161572239317369E-2</c:v>
                </c:pt>
                <c:pt idx="20">
                  <c:v>-3.3808155970633913E-2</c:v>
                </c:pt>
                <c:pt idx="21">
                  <c:v>-8.7361117607016842E-2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0-429B-BDE9-37ACFD52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232704"/>
        <c:axId val="262233184"/>
      </c:lineChart>
      <c:catAx>
        <c:axId val="2622327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62233184"/>
        <c:crosses val="autoZero"/>
        <c:auto val="1"/>
        <c:lblAlgn val="ctr"/>
        <c:lblOffset val="100"/>
        <c:noMultiLvlLbl val="0"/>
      </c:catAx>
      <c:valAx>
        <c:axId val="262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3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DIA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Olson'!$C$17:$C$1216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Olson'!$F$17:$F$1216</c:f>
              <c:numCache>
                <c:formatCode>General</c:formatCode>
                <c:ptCount val="1200"/>
                <c:pt idx="0">
                  <c:v>0.20846168908963153</c:v>
                </c:pt>
                <c:pt idx="1">
                  <c:v>0.20963130117877851</c:v>
                </c:pt>
                <c:pt idx="2">
                  <c:v>0.21080536752432175</c:v>
                </c:pt>
                <c:pt idx="3">
                  <c:v>0.21198388952591743</c:v>
                </c:pt>
                <c:pt idx="4">
                  <c:v>0.21316686845701144</c:v>
                </c:pt>
                <c:pt idx="5">
                  <c:v>0.21435430546408216</c:v>
                </c:pt>
                <c:pt idx="6">
                  <c:v>0.21554620156588603</c:v>
                </c:pt>
                <c:pt idx="7">
                  <c:v>0.21674255765270553</c:v>
                </c:pt>
                <c:pt idx="8">
                  <c:v>0.21794337448559875</c:v>
                </c:pt>
                <c:pt idx="9">
                  <c:v>0.21914865269565195</c:v>
                </c:pt>
                <c:pt idx="10">
                  <c:v>0.22035839278323385</c:v>
                </c:pt>
                <c:pt idx="11">
                  <c:v>0.22157259511725283</c:v>
                </c:pt>
                <c:pt idx="12">
                  <c:v>0.22279125993441651</c:v>
                </c:pt>
                <c:pt idx="13">
                  <c:v>0.22401438733849352</c:v>
                </c:pt>
                <c:pt idx="14">
                  <c:v>0.22524197729957871</c:v>
                </c:pt>
                <c:pt idx="15">
                  <c:v>0.22647402965336003</c:v>
                </c:pt>
                <c:pt idx="16">
                  <c:v>0.22771054410038855</c:v>
                </c:pt>
                <c:pt idx="17">
                  <c:v>0.22895152020535148</c:v>
                </c:pt>
                <c:pt idx="18">
                  <c:v>0.23019695739634796</c:v>
                </c:pt>
                <c:pt idx="19">
                  <c:v>0.23144685496416745</c:v>
                </c:pt>
                <c:pt idx="20">
                  <c:v>0.23270121206157107</c:v>
                </c:pt>
                <c:pt idx="21">
                  <c:v>0.23396002770257632</c:v>
                </c:pt>
                <c:pt idx="22">
                  <c:v>0.23522330076174505</c:v>
                </c:pt>
                <c:pt idx="23">
                  <c:v>0.23649102997347318</c:v>
                </c:pt>
                <c:pt idx="24">
                  <c:v>0.23776321393128613</c:v>
                </c:pt>
                <c:pt idx="25">
                  <c:v>0.23903985108713452</c:v>
                </c:pt>
                <c:pt idx="26">
                  <c:v>0.24032093975069554</c:v>
                </c:pt>
                <c:pt idx="27">
                  <c:v>0.24160647808867675</c:v>
                </c:pt>
                <c:pt idx="28">
                  <c:v>0.24289646412412313</c:v>
                </c:pt>
                <c:pt idx="29">
                  <c:v>0.24419089573572786</c:v>
                </c:pt>
                <c:pt idx="30">
                  <c:v>0.2454897706571473</c:v>
                </c:pt>
                <c:pt idx="31">
                  <c:v>0.24679308647631806</c:v>
                </c:pt>
                <c:pt idx="32">
                  <c:v>0.2481008406347793</c:v>
                </c:pt>
                <c:pt idx="33">
                  <c:v>0.24941303042699775</c:v>
                </c:pt>
                <c:pt idx="34">
                  <c:v>0.25072965299969702</c:v>
                </c:pt>
                <c:pt idx="35">
                  <c:v>0.2520507053511909</c:v>
                </c:pt>
                <c:pt idx="36">
                  <c:v>0.25337618433071984</c:v>
                </c:pt>
                <c:pt idx="37">
                  <c:v>0.25470608663779198</c:v>
                </c:pt>
                <c:pt idx="38">
                  <c:v>0.25604040882152834</c:v>
                </c:pt>
                <c:pt idx="39">
                  <c:v>0.25737914728001182</c:v>
                </c:pt>
                <c:pt idx="40">
                  <c:v>0.25872229825964005</c:v>
                </c:pt>
                <c:pt idx="41">
                  <c:v>0.26006985785448361</c:v>
                </c:pt>
                <c:pt idx="42">
                  <c:v>0.26142182200564662</c:v>
                </c:pt>
                <c:pt idx="43">
                  <c:v>0.26277818650063384</c:v>
                </c:pt>
                <c:pt idx="44">
                  <c:v>0.26413894697272072</c:v>
                </c:pt>
                <c:pt idx="45">
                  <c:v>0.26550409890032806</c:v>
                </c:pt>
                <c:pt idx="46">
                  <c:v>0.26687363760640181</c:v>
                </c:pt>
                <c:pt idx="47">
                  <c:v>0.26824755825779711</c:v>
                </c:pt>
                <c:pt idx="48">
                  <c:v>0.26962585586466647</c:v>
                </c:pt>
                <c:pt idx="49">
                  <c:v>0.27100852527985403</c:v>
                </c:pt>
                <c:pt idx="50">
                  <c:v>0.27239556119829267</c:v>
                </c:pt>
                <c:pt idx="51">
                  <c:v>0.27378695815640769</c:v>
                </c:pt>
                <c:pt idx="52">
                  <c:v>0.27518271053152443</c:v>
                </c:pt>
                <c:pt idx="53">
                  <c:v>0.27658281254128109</c:v>
                </c:pt>
                <c:pt idx="54">
                  <c:v>0.27798725824304654</c:v>
                </c:pt>
                <c:pt idx="55">
                  <c:v>0.27939604153334313</c:v>
                </c:pt>
                <c:pt idx="56">
                  <c:v>0.28080915614727464</c:v>
                </c:pt>
                <c:pt idx="57">
                  <c:v>0.28222659565795988</c:v>
                </c:pt>
                <c:pt idx="58">
                  <c:v>0.28364835347597078</c:v>
                </c:pt>
                <c:pt idx="59">
                  <c:v>0.28507442284877577</c:v>
                </c:pt>
                <c:pt idx="60">
                  <c:v>0.28650479686018998</c:v>
                </c:pt>
                <c:pt idx="61">
                  <c:v>0.28793946842982876</c:v>
                </c:pt>
                <c:pt idx="62">
                  <c:v>0.28937843031256821</c:v>
                </c:pt>
                <c:pt idx="63">
                  <c:v>0.29082167509801077</c:v>
                </c:pt>
                <c:pt idx="64">
                  <c:v>0.29226919520995609</c:v>
                </c:pt>
                <c:pt idx="65">
                  <c:v>0.29372098290587867</c:v>
                </c:pt>
                <c:pt idx="66">
                  <c:v>0.29517703027640957</c:v>
                </c:pt>
                <c:pt idx="67">
                  <c:v>0.29663732924482517</c:v>
                </c:pt>
                <c:pt idx="68">
                  <c:v>0.29810187156654194</c:v>
                </c:pt>
                <c:pt idx="69">
                  <c:v>0.29957064882861567</c:v>
                </c:pt>
                <c:pt idx="70">
                  <c:v>0.30104365244924824</c:v>
                </c:pt>
                <c:pt idx="71">
                  <c:v>0.30252087367729963</c:v>
                </c:pt>
                <c:pt idx="72">
                  <c:v>0.30400230359180597</c:v>
                </c:pt>
                <c:pt idx="73">
                  <c:v>0.30548793310150424</c:v>
                </c:pt>
                <c:pt idx="74">
                  <c:v>0.30697775294436264</c:v>
                </c:pt>
                <c:pt idx="75">
                  <c:v>0.3084717536871176</c:v>
                </c:pt>
                <c:pt idx="76">
                  <c:v>0.30996992572481685</c:v>
                </c:pt>
                <c:pt idx="77">
                  <c:v>0.31147225928036892</c:v>
                </c:pt>
                <c:pt idx="78">
                  <c:v>0.31297874440409928</c:v>
                </c:pt>
                <c:pt idx="79">
                  <c:v>0.31448937097331264</c:v>
                </c:pt>
                <c:pt idx="80">
                  <c:v>0.31600412869186228</c:v>
                </c:pt>
                <c:pt idx="81">
                  <c:v>0.31752300708972558</c:v>
                </c:pt>
                <c:pt idx="82">
                  <c:v>0.31904599552258617</c:v>
                </c:pt>
                <c:pt idx="83">
                  <c:v>0.32057308317142308</c:v>
                </c:pt>
                <c:pt idx="84">
                  <c:v>0.32210425904210693</c:v>
                </c:pt>
                <c:pt idx="85">
                  <c:v>0.32363951196500185</c:v>
                </c:pt>
                <c:pt idx="86">
                  <c:v>0.32517883059457581</c:v>
                </c:pt>
                <c:pt idx="87">
                  <c:v>0.32672220340901653</c:v>
                </c:pt>
                <c:pt idx="88">
                  <c:v>0.3282696187098556</c:v>
                </c:pt>
                <c:pt idx="89">
                  <c:v>0.3298210646215986</c:v>
                </c:pt>
                <c:pt idx="90">
                  <c:v>0.33137652909136311</c:v>
                </c:pt>
                <c:pt idx="91">
                  <c:v>0.33293599988852318</c:v>
                </c:pt>
                <c:pt idx="92">
                  <c:v>0.33449946460436236</c:v>
                </c:pt>
                <c:pt idx="93">
                  <c:v>0.33606691065173178</c:v>
                </c:pt>
                <c:pt idx="94">
                  <c:v>0.3376383252647181</c:v>
                </c:pt>
                <c:pt idx="95">
                  <c:v>0.33921369549831693</c:v>
                </c:pt>
                <c:pt idx="96">
                  <c:v>0.34079300822811498</c:v>
                </c:pt>
                <c:pt idx="97">
                  <c:v>0.34237625014997863</c:v>
                </c:pt>
                <c:pt idx="98">
                  <c:v>0.34396340777975115</c:v>
                </c:pt>
                <c:pt idx="99">
                  <c:v>0.34555446745295587</c:v>
                </c:pt>
                <c:pt idx="100">
                  <c:v>0.34714941532451005</c:v>
                </c:pt>
                <c:pt idx="101">
                  <c:v>0.3487482373684424</c:v>
                </c:pt>
                <c:pt idx="102">
                  <c:v>0.35035091937762186</c:v>
                </c:pt>
                <c:pt idx="103">
                  <c:v>0.35195744696349268</c:v>
                </c:pt>
                <c:pt idx="104">
                  <c:v>0.35356780555581679</c:v>
                </c:pt>
                <c:pt idx="105">
                  <c:v>0.35518198040242599</c:v>
                </c:pt>
                <c:pt idx="106">
                  <c:v>0.35679995656898</c:v>
                </c:pt>
                <c:pt idx="107">
                  <c:v>0.35842171893873376</c:v>
                </c:pt>
                <c:pt idx="108">
                  <c:v>0.36004725221231321</c:v>
                </c:pt>
                <c:pt idx="109">
                  <c:v>0.3616765409074974</c:v>
                </c:pt>
                <c:pt idx="110">
                  <c:v>0.36330956935901093</c:v>
                </c:pt>
                <c:pt idx="111">
                  <c:v>0.36494632171832297</c:v>
                </c:pt>
                <c:pt idx="112">
                  <c:v>0.36658678195345556</c:v>
                </c:pt>
                <c:pt idx="113">
                  <c:v>0.3682309338487999</c:v>
                </c:pt>
                <c:pt idx="114">
                  <c:v>0.36987876100494071</c:v>
                </c:pt>
                <c:pt idx="115">
                  <c:v>0.3715302468384894</c:v>
                </c:pt>
                <c:pt idx="116">
                  <c:v>0.37318537458192591</c:v>
                </c:pt>
                <c:pt idx="117">
                  <c:v>0.37484412728344829</c:v>
                </c:pt>
                <c:pt idx="118">
                  <c:v>0.3765064878068316</c:v>
                </c:pt>
                <c:pt idx="119">
                  <c:v>0.3781724388312952</c:v>
                </c:pt>
                <c:pt idx="120">
                  <c:v>0.37984196285137822</c:v>
                </c:pt>
                <c:pt idx="121">
                  <c:v>0.38151504217682508</c:v>
                </c:pt>
                <c:pt idx="122">
                  <c:v>0.38319165893247775</c:v>
                </c:pt>
                <c:pt idx="123">
                  <c:v>0.38487179505817842</c:v>
                </c:pt>
                <c:pt idx="124">
                  <c:v>0.38655543230868089</c:v>
                </c:pt>
                <c:pt idx="125">
                  <c:v>0.38824255225356946</c:v>
                </c:pt>
                <c:pt idx="126">
                  <c:v>0.38993313627718851</c:v>
                </c:pt>
                <c:pt idx="127">
                  <c:v>0.39162716557858018</c:v>
                </c:pt>
                <c:pt idx="128">
                  <c:v>0.39332462117143047</c:v>
                </c:pt>
                <c:pt idx="129">
                  <c:v>0.39502548388402631</c:v>
                </c:pt>
                <c:pt idx="130">
                  <c:v>0.39672973435921932</c:v>
                </c:pt>
                <c:pt idx="131">
                  <c:v>0.39843735305440042</c:v>
                </c:pt>
                <c:pt idx="132">
                  <c:v>0.40014832024148317</c:v>
                </c:pt>
                <c:pt idx="133">
                  <c:v>0.40186261600689605</c:v>
                </c:pt>
                <c:pt idx="134">
                  <c:v>0.40358022025158413</c:v>
                </c:pt>
                <c:pt idx="135">
                  <c:v>0.40530111269102026</c:v>
                </c:pt>
                <c:pt idx="136">
                  <c:v>0.40702527285522544</c:v>
                </c:pt>
                <c:pt idx="137">
                  <c:v>0.40875268008879878</c:v>
                </c:pt>
                <c:pt idx="138">
                  <c:v>0.41048331355095613</c:v>
                </c:pt>
                <c:pt idx="139">
                  <c:v>0.41221715221557909</c:v>
                </c:pt>
                <c:pt idx="140">
                  <c:v>0.41395417487127351</c:v>
                </c:pt>
                <c:pt idx="141">
                  <c:v>0.41569436012143612</c:v>
                </c:pt>
                <c:pt idx="142">
                  <c:v>0.41743768638433287</c:v>
                </c:pt>
                <c:pt idx="143">
                  <c:v>0.41918413189318487</c:v>
                </c:pt>
                <c:pt idx="144">
                  <c:v>0.4209336746962653</c:v>
                </c:pt>
                <c:pt idx="145">
                  <c:v>0.42268629265700586</c:v>
                </c:pt>
                <c:pt idx="146">
                  <c:v>0.42444196345411156</c:v>
                </c:pt>
                <c:pt idx="147">
                  <c:v>0.42620066458168721</c:v>
                </c:pt>
                <c:pt idx="148">
                  <c:v>0.42796237334937276</c:v>
                </c:pt>
                <c:pt idx="149">
                  <c:v>0.42972706688248785</c:v>
                </c:pt>
                <c:pt idx="150">
                  <c:v>0.43149472212218709</c:v>
                </c:pt>
                <c:pt idx="151">
                  <c:v>0.43326531582562511</c:v>
                </c:pt>
                <c:pt idx="152">
                  <c:v>0.43503882456613091</c:v>
                </c:pt>
                <c:pt idx="153">
                  <c:v>0.43681522473339318</c:v>
                </c:pt>
                <c:pt idx="154">
                  <c:v>0.43859449253365401</c:v>
                </c:pt>
                <c:pt idx="155">
                  <c:v>0.44037660398991418</c:v>
                </c:pt>
                <c:pt idx="156">
                  <c:v>0.44216153494214788</c:v>
                </c:pt>
                <c:pt idx="157">
                  <c:v>0.44394926104752686</c:v>
                </c:pt>
                <c:pt idx="158">
                  <c:v>0.44573975778065533</c:v>
                </c:pt>
                <c:pt idx="159">
                  <c:v>0.44753300043381533</c:v>
                </c:pt>
                <c:pt idx="160">
                  <c:v>0.44932896411722084</c:v>
                </c:pt>
                <c:pt idx="161">
                  <c:v>0.45112762375928367</c:v>
                </c:pt>
                <c:pt idx="162">
                  <c:v>0.45292895410688844</c:v>
                </c:pt>
                <c:pt idx="163">
                  <c:v>0.4547329297256778</c:v>
                </c:pt>
                <c:pt idx="164">
                  <c:v>0.45653952500034856</c:v>
                </c:pt>
                <c:pt idx="165">
                  <c:v>0.45834871413495748</c:v>
                </c:pt>
                <c:pt idx="166">
                  <c:v>0.46016047115323744</c:v>
                </c:pt>
                <c:pt idx="167">
                  <c:v>0.46197476989892405</c:v>
                </c:pt>
                <c:pt idx="168">
                  <c:v>0.46379158403609239</c:v>
                </c:pt>
                <c:pt idx="169">
                  <c:v>0.46561088704950415</c:v>
                </c:pt>
                <c:pt idx="170">
                  <c:v>0.46743265224496527</c:v>
                </c:pt>
                <c:pt idx="171">
                  <c:v>0.4692568527496937</c:v>
                </c:pt>
                <c:pt idx="172">
                  <c:v>0.47108346151269764</c:v>
                </c:pt>
                <c:pt idx="173">
                  <c:v>0.47291245130516407</c:v>
                </c:pt>
                <c:pt idx="174">
                  <c:v>0.47474379472085826</c:v>
                </c:pt>
                <c:pt idx="175">
                  <c:v>0.47657746417653296</c:v>
                </c:pt>
                <c:pt idx="176">
                  <c:v>0.47841343191234831</c:v>
                </c:pt>
                <c:pt idx="177">
                  <c:v>0.48025166999230262</c:v>
                </c:pt>
                <c:pt idx="178">
                  <c:v>0.48209215030467306</c:v>
                </c:pt>
                <c:pt idx="179">
                  <c:v>0.4839348445624671</c:v>
                </c:pt>
                <c:pt idx="180">
                  <c:v>0.48577972430388472</c:v>
                </c:pt>
                <c:pt idx="181">
                  <c:v>0.48762676089279033</c:v>
                </c:pt>
                <c:pt idx="182">
                  <c:v>0.48947592551919661</c:v>
                </c:pt>
                <c:pt idx="183">
                  <c:v>0.49132718919975715</c:v>
                </c:pt>
                <c:pt idx="184">
                  <c:v>0.49318052277827124</c:v>
                </c:pt>
                <c:pt idx="185">
                  <c:v>0.49503589692619848</c:v>
                </c:pt>
                <c:pt idx="186">
                  <c:v>0.49689328214318357</c:v>
                </c:pt>
                <c:pt idx="187">
                  <c:v>0.49875264875759273</c:v>
                </c:pt>
                <c:pt idx="188">
                  <c:v>0.50061396692705984</c:v>
                </c:pt>
                <c:pt idx="189">
                  <c:v>0.50247720663904349</c:v>
                </c:pt>
                <c:pt idx="190">
                  <c:v>0.50434233771139481</c:v>
                </c:pt>
                <c:pt idx="191">
                  <c:v>0.50620932979293543</c:v>
                </c:pt>
                <c:pt idx="192">
                  <c:v>0.50807815236404663</c:v>
                </c:pt>
                <c:pt idx="193">
                  <c:v>0.50994877473726885</c:v>
                </c:pt>
                <c:pt idx="194">
                  <c:v>0.51182116605791139</c:v>
                </c:pt>
                <c:pt idx="195">
                  <c:v>0.51369529530467373</c:v>
                </c:pt>
                <c:pt idx="196">
                  <c:v>0.51557113129027643</c:v>
                </c:pt>
                <c:pt idx="197">
                  <c:v>0.51744864266210377</c:v>
                </c:pt>
                <c:pt idx="198">
                  <c:v>0.51932779790285533</c:v>
                </c:pt>
                <c:pt idx="199">
                  <c:v>0.5212085653312104</c:v>
                </c:pt>
                <c:pt idx="200">
                  <c:v>0.523090913102501</c:v>
                </c:pt>
                <c:pt idx="201">
                  <c:v>0.5249748092093971</c:v>
                </c:pt>
                <c:pt idx="202">
                  <c:v>0.52686022148260114</c:v>
                </c:pt>
                <c:pt idx="203">
                  <c:v>0.52874711759155402</c:v>
                </c:pt>
                <c:pt idx="204">
                  <c:v>0.53063546504515169</c:v>
                </c:pt>
                <c:pt idx="205">
                  <c:v>0.53252523119247175</c:v>
                </c:pt>
                <c:pt idx="206">
                  <c:v>0.5344163832235117</c:v>
                </c:pt>
                <c:pt idx="207">
                  <c:v>0.53630888816993605</c:v>
                </c:pt>
                <c:pt idx="208">
                  <c:v>0.53820271290583621</c:v>
                </c:pt>
                <c:pt idx="209">
                  <c:v>0.54009782414849905</c:v>
                </c:pt>
                <c:pt idx="210">
                  <c:v>0.54199418845918768</c:v>
                </c:pt>
                <c:pt idx="211">
                  <c:v>0.54389177224393059</c:v>
                </c:pt>
                <c:pt idx="212">
                  <c:v>0.5457905417543244</c:v>
                </c:pt>
                <c:pt idx="213">
                  <c:v>0.54769046308834424</c:v>
                </c:pt>
                <c:pt idx="214">
                  <c:v>0.54959150219116615</c:v>
                </c:pt>
                <c:pt idx="215">
                  <c:v>0.55149362485599995</c:v>
                </c:pt>
                <c:pt idx="216">
                  <c:v>0.55339679672493258</c:v>
                </c:pt>
                <c:pt idx="217">
                  <c:v>0.55530098328978106</c:v>
                </c:pt>
                <c:pt idx="218">
                  <c:v>0.55720614989295736</c:v>
                </c:pt>
                <c:pt idx="219">
                  <c:v>0.55911226172834227</c:v>
                </c:pt>
                <c:pt idx="220">
                  <c:v>0.56101928384217137</c:v>
                </c:pt>
                <c:pt idx="221">
                  <c:v>0.56292718113392926</c:v>
                </c:pt>
                <c:pt idx="222">
                  <c:v>0.56483591835725688</c:v>
                </c:pt>
                <c:pt idx="223">
                  <c:v>0.56674546012086613</c:v>
                </c:pt>
                <c:pt idx="224">
                  <c:v>0.56865577088946817</c:v>
                </c:pt>
                <c:pt idx="225">
                  <c:v>0.57056681498470918</c:v>
                </c:pt>
                <c:pt idx="226">
                  <c:v>0.57247855658611801</c:v>
                </c:pt>
                <c:pt idx="227">
                  <c:v>0.57439095973206411</c:v>
                </c:pt>
                <c:pt idx="228">
                  <c:v>0.57630398832072505</c:v>
                </c:pt>
                <c:pt idx="229">
                  <c:v>0.57821760611106465</c:v>
                </c:pt>
                <c:pt idx="230">
                  <c:v>0.58013177672382177</c:v>
                </c:pt>
                <c:pt idx="231">
                  <c:v>0.58204646364250867</c:v>
                </c:pt>
                <c:pt idx="232">
                  <c:v>0.5839616302144196</c:v>
                </c:pt>
                <c:pt idx="233">
                  <c:v>0.58587723965164995</c:v>
                </c:pt>
                <c:pt idx="234">
                  <c:v>0.58779325503212532</c:v>
                </c:pt>
                <c:pt idx="235">
                  <c:v>0.58970963930064058</c:v>
                </c:pt>
                <c:pt idx="236">
                  <c:v>0.59162635526990937</c:v>
                </c:pt>
                <c:pt idx="237">
                  <c:v>0.59354336562162302</c:v>
                </c:pt>
                <c:pt idx="238">
                  <c:v>0.59546063290752005</c:v>
                </c:pt>
                <c:pt idx="239">
                  <c:v>0.59737811955046538</c:v>
                </c:pt>
                <c:pt idx="240">
                  <c:v>0.59929578784553972</c:v>
                </c:pt>
                <c:pt idx="241">
                  <c:v>0.60121359996113843</c:v>
                </c:pt>
                <c:pt idx="242">
                  <c:v>0.60313151794008035</c:v>
                </c:pt>
                <c:pt idx="243">
                  <c:v>0.60504950370072763</c:v>
                </c:pt>
                <c:pt idx="244">
                  <c:v>0.60696751903811286</c:v>
                </c:pt>
                <c:pt idx="245">
                  <c:v>0.60888552562507881</c:v>
                </c:pt>
                <c:pt idx="246">
                  <c:v>0.61080348501342618</c:v>
                </c:pt>
                <c:pt idx="247">
                  <c:v>0.61272135863507105</c:v>
                </c:pt>
                <c:pt idx="248">
                  <c:v>0.61463910780321285</c:v>
                </c:pt>
                <c:pt idx="249">
                  <c:v>0.61655669371351141</c:v>
                </c:pt>
                <c:pt idx="250">
                  <c:v>0.61847407744527372</c:v>
                </c:pt>
                <c:pt idx="251">
                  <c:v>0.62039121996264968</c:v>
                </c:pt>
                <c:pt idx="252">
                  <c:v>0.62230808211583866</c:v>
                </c:pt>
                <c:pt idx="253">
                  <c:v>0.62422462464230388</c:v>
                </c:pt>
                <c:pt idx="254">
                  <c:v>0.62614080816799778</c:v>
                </c:pt>
                <c:pt idx="255">
                  <c:v>0.62805659320859497</c:v>
                </c:pt>
                <c:pt idx="256">
                  <c:v>0.62997194017073643</c:v>
                </c:pt>
                <c:pt idx="257">
                  <c:v>0.63188680935328179</c:v>
                </c:pt>
                <c:pt idx="258">
                  <c:v>0.63380116094857086</c:v>
                </c:pt>
                <c:pt idx="259">
                  <c:v>0.63571495504369446</c:v>
                </c:pt>
                <c:pt idx="260">
                  <c:v>0.63762815162177511</c:v>
                </c:pt>
                <c:pt idx="261">
                  <c:v>0.63954071056325568</c:v>
                </c:pt>
                <c:pt idx="262">
                  <c:v>0.64145259164719748</c:v>
                </c:pt>
                <c:pt idx="263">
                  <c:v>0.64336375455258765</c:v>
                </c:pt>
                <c:pt idx="264">
                  <c:v>0.64527415885965544</c:v>
                </c:pt>
                <c:pt idx="265">
                  <c:v>0.64718376405119638</c:v>
                </c:pt>
                <c:pt idx="266">
                  <c:v>0.64909252951390706</c:v>
                </c:pt>
                <c:pt idx="267">
                  <c:v>0.65100041453972668</c:v>
                </c:pt>
                <c:pt idx="268">
                  <c:v>0.65290737832718926</c:v>
                </c:pt>
                <c:pt idx="269">
                  <c:v>0.65481337998278244</c:v>
                </c:pt>
                <c:pt idx="270">
                  <c:v>0.65671837852231718</c:v>
                </c:pt>
                <c:pt idx="271">
                  <c:v>0.65862233287230365</c:v>
                </c:pt>
                <c:pt idx="272">
                  <c:v>0.66052520187133767</c:v>
                </c:pt>
                <c:pt idx="273">
                  <c:v>0.66242694427149407</c:v>
                </c:pt>
                <c:pt idx="274">
                  <c:v>0.66432751873972917</c:v>
                </c:pt>
                <c:pt idx="275">
                  <c:v>0.66622688385929185</c:v>
                </c:pt>
                <c:pt idx="276">
                  <c:v>0.66812499813114135</c:v>
                </c:pt>
                <c:pt idx="277">
                  <c:v>0.67002181997537547</c:v>
                </c:pt>
                <c:pt idx="278">
                  <c:v>0.67191730773266523</c:v>
                </c:pt>
                <c:pt idx="279">
                  <c:v>0.67381141966569791</c:v>
                </c:pt>
                <c:pt idx="280">
                  <c:v>0.67570411396062846</c:v>
                </c:pt>
                <c:pt idx="281">
                  <c:v>0.67759534872853899</c:v>
                </c:pt>
                <c:pt idx="282">
                  <c:v>0.67948508200690527</c:v>
                </c:pt>
                <c:pt idx="283">
                  <c:v>0.68137327176107165</c:v>
                </c:pt>
                <c:pt idx="284">
                  <c:v>0.68325987588573411</c:v>
                </c:pt>
                <c:pt idx="285">
                  <c:v>0.68514485220642984</c:v>
                </c:pt>
                <c:pt idx="286">
                  <c:v>0.68702815848103527</c:v>
                </c:pt>
                <c:pt idx="287">
                  <c:v>0.6889097524012715</c:v>
                </c:pt>
                <c:pt idx="288">
                  <c:v>0.69078959159421705</c:v>
                </c:pt>
                <c:pt idx="289">
                  <c:v>0.69266763362382822</c:v>
                </c:pt>
                <c:pt idx="290">
                  <c:v>0.69454383599246605</c:v>
                </c:pt>
                <c:pt idx="291">
                  <c:v>0.69641815614243185</c:v>
                </c:pt>
                <c:pt idx="292">
                  <c:v>0.69829055145750829</c:v>
                </c:pt>
                <c:pt idx="293">
                  <c:v>0.70016097926450915</c:v>
                </c:pt>
                <c:pt idx="294">
                  <c:v>0.7020293968348349</c:v>
                </c:pt>
                <c:pt idx="295">
                  <c:v>0.70389576138603571</c:v>
                </c:pt>
                <c:pt idx="296">
                  <c:v>0.70576003008338151</c:v>
                </c:pt>
                <c:pt idx="297">
                  <c:v>0.70762216004143885</c:v>
                </c:pt>
                <c:pt idx="298">
                  <c:v>0.70948210832565373</c:v>
                </c:pt>
                <c:pt idx="299">
                  <c:v>0.71133983195394168</c:v>
                </c:pt>
                <c:pt idx="300">
                  <c:v>0.71319528789828512</c:v>
                </c:pt>
                <c:pt idx="301">
                  <c:v>0.71504843308633559</c:v>
                </c:pt>
                <c:pt idx="302">
                  <c:v>0.71689922440302378</c:v>
                </c:pt>
                <c:pt idx="303">
                  <c:v>0.71874761869217485</c:v>
                </c:pt>
                <c:pt idx="304">
                  <c:v>0.72059357275813107</c:v>
                </c:pt>
                <c:pt idx="305">
                  <c:v>0.72243704336737968</c:v>
                </c:pt>
                <c:pt idx="306">
                  <c:v>0.72427798725018733</c:v>
                </c:pt>
                <c:pt idx="307">
                  <c:v>0.72611636110224054</c:v>
                </c:pt>
                <c:pt idx="308">
                  <c:v>0.72795212158629152</c:v>
                </c:pt>
                <c:pt idx="309">
                  <c:v>0.72978522533381085</c:v>
                </c:pt>
                <c:pt idx="310">
                  <c:v>0.73161562894664489</c:v>
                </c:pt>
                <c:pt idx="311">
                  <c:v>0.73344328899867928</c:v>
                </c:pt>
                <c:pt idx="312">
                  <c:v>0.73526816203750844</c:v>
                </c:pt>
                <c:pt idx="313">
                  <c:v>0.73709020458610952</c:v>
                </c:pt>
                <c:pt idx="314">
                  <c:v>0.73890937314452287</c:v>
                </c:pt>
                <c:pt idx="315">
                  <c:v>0.74072562419153709</c:v>
                </c:pt>
                <c:pt idx="316">
                  <c:v>0.74253891418637974</c:v>
                </c:pt>
                <c:pt idx="317">
                  <c:v>0.74434919957041301</c:v>
                </c:pt>
                <c:pt idx="318">
                  <c:v>0.74615643676883403</c:v>
                </c:pt>
                <c:pt idx="319">
                  <c:v>0.74796058219238137</c:v>
                </c:pt>
                <c:pt idx="320">
                  <c:v>0.74976159223904459</c:v>
                </c:pt>
                <c:pt idx="321">
                  <c:v>0.75155942329578063</c:v>
                </c:pt>
                <c:pt idx="322">
                  <c:v>0.75335403174023319</c:v>
                </c:pt>
                <c:pt idx="323">
                  <c:v>0.75514537394245729</c:v>
                </c:pt>
                <c:pt idx="324">
                  <c:v>0.75693340626664907</c:v>
                </c:pt>
                <c:pt idx="325">
                  <c:v>0.75871808507287863</c:v>
                </c:pt>
                <c:pt idx="326">
                  <c:v>0.76049936671882856</c:v>
                </c:pt>
                <c:pt idx="327">
                  <c:v>0.76227720756153527</c:v>
                </c:pt>
                <c:pt idx="328">
                  <c:v>0.76405156395913598</c:v>
                </c:pt>
                <c:pt idx="329">
                  <c:v>0.76582239227261872</c:v>
                </c:pt>
                <c:pt idx="330">
                  <c:v>0.7675896488675763</c:v>
                </c:pt>
                <c:pt idx="331">
                  <c:v>0.76935329011596476</c:v>
                </c:pt>
                <c:pt idx="332">
                  <c:v>0.77111327239786498</c:v>
                </c:pt>
                <c:pt idx="333">
                  <c:v>0.77286955210324793</c:v>
                </c:pt>
                <c:pt idx="334">
                  <c:v>0.77462208563374424</c:v>
                </c:pt>
                <c:pt idx="335">
                  <c:v>0.77637082940441604</c:v>
                </c:pt>
                <c:pt idx="336">
                  <c:v>0.77811573984553317</c:v>
                </c:pt>
                <c:pt idx="337">
                  <c:v>0.77985677340435211</c:v>
                </c:pt>
                <c:pt idx="338">
                  <c:v>0.78159388654689832</c:v>
                </c:pt>
                <c:pt idx="339">
                  <c:v>0.78332703575975127</c:v>
                </c:pt>
                <c:pt idx="340">
                  <c:v>0.78505617755183321</c:v>
                </c:pt>
                <c:pt idx="341">
                  <c:v>0.78678126845619945</c:v>
                </c:pt>
                <c:pt idx="342">
                  <c:v>0.78850226503183318</c:v>
                </c:pt>
                <c:pt idx="343">
                  <c:v>0.79021912386544102</c:v>
                </c:pt>
                <c:pt idx="344">
                  <c:v>0.79193180157325294</c:v>
                </c:pt>
                <c:pt idx="345">
                  <c:v>0.7936402548028233</c:v>
                </c:pt>
                <c:pt idx="346">
                  <c:v>0.79534444023483464</c:v>
                </c:pt>
                <c:pt idx="347">
                  <c:v>0.79704431458490388</c:v>
                </c:pt>
                <c:pt idx="348">
                  <c:v>0.79873983460539089</c:v>
                </c:pt>
                <c:pt idx="349">
                  <c:v>0.80043095708720835</c:v>
                </c:pt>
                <c:pt idx="350">
                  <c:v>0.80211763886163379</c:v>
                </c:pt>
                <c:pt idx="351">
                  <c:v>0.80379983680212419</c:v>
                </c:pt>
                <c:pt idx="352">
                  <c:v>0.80547750782613148</c:v>
                </c:pt>
                <c:pt idx="353">
                  <c:v>0.80715060889691947</c:v>
                </c:pt>
                <c:pt idx="354">
                  <c:v>0.80881909702538357</c:v>
                </c:pt>
                <c:pt idx="355">
                  <c:v>0.81048292927187027</c:v>
                </c:pt>
                <c:pt idx="356">
                  <c:v>0.81214206274799916</c:v>
                </c:pt>
                <c:pt idx="357">
                  <c:v>0.8137964546184856</c:v>
                </c:pt>
                <c:pt idx="358">
                  <c:v>0.81544606210296422</c:v>
                </c:pt>
                <c:pt idx="359">
                  <c:v>0.81709084247781461</c:v>
                </c:pt>
                <c:pt idx="360">
                  <c:v>0.81873075307798582</c:v>
                </c:pt>
                <c:pt idx="361">
                  <c:v>0.82036575129882394</c:v>
                </c:pt>
                <c:pt idx="362">
                  <c:v>0.82199579459789829</c:v>
                </c:pt>
                <c:pt idx="363">
                  <c:v>0.82362084049682982</c:v>
                </c:pt>
                <c:pt idx="364">
                  <c:v>0.82524084658311858</c:v>
                </c:pt>
                <c:pt idx="365">
                  <c:v>0.82685577051197245</c:v>
                </c:pt>
                <c:pt idx="366">
                  <c:v>0.8284655700081357</c:v>
                </c:pt>
                <c:pt idx="367">
                  <c:v>0.83007020286771749</c:v>
                </c:pt>
                <c:pt idx="368">
                  <c:v>0.83166962696002134</c:v>
                </c:pt>
                <c:pt idx="369">
                  <c:v>0.83326380022937252</c:v>
                </c:pt>
                <c:pt idx="370">
                  <c:v>0.83485268069694762</c:v>
                </c:pt>
                <c:pt idx="371">
                  <c:v>0.83643622646260196</c:v>
                </c:pt>
                <c:pt idx="372">
                  <c:v>0.83801439570669733</c:v>
                </c:pt>
                <c:pt idx="373">
                  <c:v>0.83958714669192913</c:v>
                </c:pt>
                <c:pt idx="374">
                  <c:v>0.84115443776515286</c:v>
                </c:pt>
                <c:pt idx="375">
                  <c:v>0.84271622735920926</c:v>
                </c:pt>
                <c:pt idx="376">
                  <c:v>0.84427247399474981</c:v>
                </c:pt>
                <c:pt idx="377">
                  <c:v>0.84582313628205974</c:v>
                </c:pt>
                <c:pt idx="378">
                  <c:v>0.84736817292288114</c:v>
                </c:pt>
                <c:pt idx="379">
                  <c:v>0.84890754271223412</c:v>
                </c:pt>
                <c:pt idx="380">
                  <c:v>0.85044120454023708</c:v>
                </c:pt>
                <c:pt idx="381">
                  <c:v>0.85196911739392522</c:v>
                </c:pt>
                <c:pt idx="382">
                  <c:v>0.85349124035906765</c:v>
                </c:pt>
                <c:pt idx="383">
                  <c:v>0.8550075326219827</c:v>
                </c:pt>
                <c:pt idx="384">
                  <c:v>0.85651795347135162</c:v>
                </c:pt>
                <c:pt idx="385">
                  <c:v>0.85802246230003065</c:v>
                </c:pt>
                <c:pt idx="386">
                  <c:v>0.85952101860686014</c:v>
                </c:pt>
                <c:pt idx="387">
                  <c:v>0.86101358199847267</c:v>
                </c:pt>
                <c:pt idx="388">
                  <c:v>0.86250011219109812</c:v>
                </c:pt>
                <c:pt idx="389">
                  <c:v>0.86398056901236708</c:v>
                </c:pt>
                <c:pt idx="390">
                  <c:v>0.86545491240311101</c:v>
                </c:pt>
                <c:pt idx="391">
                  <c:v>0.86692310241916071</c:v>
                </c:pt>
                <c:pt idx="392">
                  <c:v>0.86838509923314133</c:v>
                </c:pt>
                <c:pt idx="393">
                  <c:v>0.86984086313626507</c:v>
                </c:pt>
                <c:pt idx="394">
                  <c:v>0.87129035454012094</c:v>
                </c:pt>
                <c:pt idx="395">
                  <c:v>0.87273353397846143</c:v>
                </c:pt>
                <c:pt idx="396">
                  <c:v>0.87417036210898558</c:v>
                </c:pt>
                <c:pt idx="397">
                  <c:v>0.87560079971511995</c:v>
                </c:pt>
                <c:pt idx="398">
                  <c:v>0.87702480770779523</c:v>
                </c:pt>
                <c:pt idx="399">
                  <c:v>0.87844234712721936</c:v>
                </c:pt>
                <c:pt idx="400">
                  <c:v>0.87985337914464801</c:v>
                </c:pt>
                <c:pt idx="401">
                  <c:v>0.8812578650641506</c:v>
                </c:pt>
                <c:pt idx="402">
                  <c:v>0.88265576632437248</c:v>
                </c:pt>
                <c:pt idx="403">
                  <c:v>0.88404704450029359</c:v>
                </c:pt>
                <c:pt idx="404">
                  <c:v>0.88543166130498308</c:v>
                </c:pt>
                <c:pt idx="405">
                  <c:v>0.88680957859134923</c:v>
                </c:pt>
                <c:pt idx="406">
                  <c:v>0.8881807583538861</c:v>
                </c:pt>
                <c:pt idx="407">
                  <c:v>0.88954516273041462</c:v>
                </c:pt>
                <c:pt idx="408">
                  <c:v>0.89090275400382046</c:v>
                </c:pt>
                <c:pt idx="409">
                  <c:v>0.89225349460378633</c:v>
                </c:pt>
                <c:pt idx="410">
                  <c:v>0.8935973471085199</c:v>
                </c:pt>
                <c:pt idx="411">
                  <c:v>0.89493427424647731</c:v>
                </c:pt>
                <c:pt idx="412">
                  <c:v>0.89626423889808116</c:v>
                </c:pt>
                <c:pt idx="413">
                  <c:v>0.89758720409743398</c:v>
                </c:pt>
                <c:pt idx="414">
                  <c:v>0.89890313303402614</c:v>
                </c:pt>
                <c:pt idx="415">
                  <c:v>0.90021198905443878</c:v>
                </c:pt>
                <c:pt idx="416">
                  <c:v>0.90151373566404125</c:v>
                </c:pt>
                <c:pt idx="417">
                  <c:v>0.90280833652868331</c:v>
                </c:pt>
                <c:pt idx="418">
                  <c:v>0.90409575547638155</c:v>
                </c:pt>
                <c:pt idx="419">
                  <c:v>0.90537595649899982</c:v>
                </c:pt>
                <c:pt idx="420">
                  <c:v>0.90664890375392504</c:v>
                </c:pt>
                <c:pt idx="421">
                  <c:v>0.90791456156573536</c:v>
                </c:pt>
                <c:pt idx="422">
                  <c:v>0.90917289442786386</c:v>
                </c:pt>
                <c:pt idx="423">
                  <c:v>0.91042386700425504</c:v>
                </c:pt>
                <c:pt idx="424">
                  <c:v>0.91166744413101619</c:v>
                </c:pt>
                <c:pt idx="425">
                  <c:v>0.91290359081806116</c:v>
                </c:pt>
                <c:pt idx="426">
                  <c:v>0.91413227225074867</c:v>
                </c:pt>
                <c:pt idx="427">
                  <c:v>0.91535345379151356</c:v>
                </c:pt>
                <c:pt idx="428">
                  <c:v>0.91656710098149152</c:v>
                </c:pt>
                <c:pt idx="429">
                  <c:v>0.91777317954213733</c:v>
                </c:pt>
                <c:pt idx="430">
                  <c:v>0.91897165537683578</c:v>
                </c:pt>
                <c:pt idx="431">
                  <c:v>0.92016249457250576</c:v>
                </c:pt>
                <c:pt idx="432">
                  <c:v>0.92134566340119728</c:v>
                </c:pt>
                <c:pt idx="433">
                  <c:v>0.92252112832168187</c:v>
                </c:pt>
                <c:pt idx="434">
                  <c:v>0.92368885598103445</c:v>
                </c:pt>
                <c:pt idx="435">
                  <c:v>0.92484881321620882</c:v>
                </c:pt>
                <c:pt idx="436">
                  <c:v>0.92600096705560575</c:v>
                </c:pt>
                <c:pt idx="437">
                  <c:v>0.9271452847206324</c:v>
                </c:pt>
                <c:pt idx="438">
                  <c:v>0.92828173362725519</c:v>
                </c:pt>
                <c:pt idx="439">
                  <c:v>0.92941028138754411</c:v>
                </c:pt>
                <c:pt idx="440">
                  <c:v>0.93053089581120974</c:v>
                </c:pt>
                <c:pt idx="441">
                  <c:v>0.9316435449071313</c:v>
                </c:pt>
                <c:pt idx="442">
                  <c:v>0.93274819688487809</c:v>
                </c:pt>
                <c:pt idx="443">
                  <c:v>0.93384482015622094</c:v>
                </c:pt>
                <c:pt idx="444">
                  <c:v>0.93493338333663678</c:v>
                </c:pt>
                <c:pt idx="445">
                  <c:v>0.93601385524680392</c:v>
                </c:pt>
                <c:pt idx="446">
                  <c:v>0.93708620491408956</c:v>
                </c:pt>
                <c:pt idx="447">
                  <c:v>0.93815040157402785</c:v>
                </c:pt>
                <c:pt idx="448">
                  <c:v>0.93920641467178978</c:v>
                </c:pt>
                <c:pt idx="449">
                  <c:v>0.94025421386364405</c:v>
                </c:pt>
                <c:pt idx="450">
                  <c:v>0.94129376901840944</c:v>
                </c:pt>
                <c:pt idx="451">
                  <c:v>0.94232505021889756</c:v>
                </c:pt>
                <c:pt idx="452">
                  <c:v>0.9433480277633467</c:v>
                </c:pt>
                <c:pt idx="453">
                  <c:v>0.94436267216684677</c:v>
                </c:pt>
                <c:pt idx="454">
                  <c:v>0.94536895416275468</c:v>
                </c:pt>
                <c:pt idx="455">
                  <c:v>0.9463668447041006</c:v>
                </c:pt>
                <c:pt idx="456">
                  <c:v>0.94735631496498374</c:v>
                </c:pt>
                <c:pt idx="457">
                  <c:v>0.94833733634196049</c:v>
                </c:pt>
                <c:pt idx="458">
                  <c:v>0.94930988045542086</c:v>
                </c:pt>
                <c:pt idx="459">
                  <c:v>0.95027391915095638</c:v>
                </c:pt>
                <c:pt idx="460">
                  <c:v>0.95122942450071768</c:v>
                </c:pt>
                <c:pt idx="461">
                  <c:v>0.9521763688047622</c:v>
                </c:pt>
                <c:pt idx="462">
                  <c:v>0.95311472459239233</c:v>
                </c:pt>
                <c:pt idx="463">
                  <c:v>0.95404446462348214</c:v>
                </c:pt>
                <c:pt idx="464">
                  <c:v>0.95496556188979576</c:v>
                </c:pt>
                <c:pt idx="465">
                  <c:v>0.95587798961629344</c:v>
                </c:pt>
                <c:pt idx="466">
                  <c:v>0.956781721262429</c:v>
                </c:pt>
                <c:pt idx="467">
                  <c:v>0.9576767305234356</c:v>
                </c:pt>
                <c:pt idx="468">
                  <c:v>0.95856299133160128</c:v>
                </c:pt>
                <c:pt idx="469">
                  <c:v>0.95944047785753417</c:v>
                </c:pt>
                <c:pt idx="470">
                  <c:v>0.96030916451141646</c:v>
                </c:pt>
                <c:pt idx="471">
                  <c:v>0.9611690259442478</c:v>
                </c:pt>
                <c:pt idx="472">
                  <c:v>0.9620200370490779</c:v>
                </c:pt>
                <c:pt idx="473">
                  <c:v>0.96286217296222776</c:v>
                </c:pt>
                <c:pt idx="474">
                  <c:v>0.96369540906450024</c:v>
                </c:pt>
                <c:pt idx="475">
                  <c:v>0.96451972098237926</c:v>
                </c:pt>
                <c:pt idx="476">
                  <c:v>0.96533508458921735</c:v>
                </c:pt>
                <c:pt idx="477">
                  <c:v>0.96614147600641298</c:v>
                </c:pt>
                <c:pt idx="478">
                  <c:v>0.96693887160457526</c:v>
                </c:pt>
                <c:pt idx="479">
                  <c:v>0.96772724800467769</c:v>
                </c:pt>
                <c:pt idx="480">
                  <c:v>0.96850658207920082</c:v>
                </c:pt>
                <c:pt idx="481">
                  <c:v>0.9692768509532621</c:v>
                </c:pt>
                <c:pt idx="482">
                  <c:v>0.97003803200573524</c:v>
                </c:pt>
                <c:pt idx="483">
                  <c:v>0.97079010287035694</c:v>
                </c:pt>
                <c:pt idx="484">
                  <c:v>0.97153304143682218</c:v>
                </c:pt>
                <c:pt idx="485">
                  <c:v>0.97226682585186741</c:v>
                </c:pt>
                <c:pt idx="486">
                  <c:v>0.97299143452034131</c:v>
                </c:pt>
                <c:pt idx="487">
                  <c:v>0.97370684610626468</c:v>
                </c:pt>
                <c:pt idx="488">
                  <c:v>0.97441303953387648</c:v>
                </c:pt>
                <c:pt idx="489">
                  <c:v>0.97510999398866904</c:v>
                </c:pt>
                <c:pt idx="490">
                  <c:v>0.97579768891841023</c:v>
                </c:pt>
                <c:pt idx="491">
                  <c:v>0.97647610403415364</c:v>
                </c:pt>
                <c:pt idx="492">
                  <c:v>0.97714521931123555</c:v>
                </c:pt>
                <c:pt idx="493">
                  <c:v>0.97780501499026062</c:v>
                </c:pt>
                <c:pt idx="494">
                  <c:v>0.97845547157807389</c:v>
                </c:pt>
                <c:pt idx="495">
                  <c:v>0.97909656984872062</c:v>
                </c:pt>
                <c:pt idx="496">
                  <c:v>0.97972829084439306</c:v>
                </c:pt>
                <c:pt idx="497">
                  <c:v>0.98035061587636552</c:v>
                </c:pt>
                <c:pt idx="498">
                  <c:v>0.98096352652591468</c:v>
                </c:pt>
                <c:pt idx="499">
                  <c:v>0.98156700464522884</c:v>
                </c:pt>
                <c:pt idx="500">
                  <c:v>0.98216103235830332</c:v>
                </c:pt>
                <c:pt idx="501">
                  <c:v>0.98274559206182255</c:v>
                </c:pt>
                <c:pt idx="502">
                  <c:v>0.98332066642602978</c:v>
                </c:pt>
                <c:pt idx="503">
                  <c:v>0.98388623839558331</c:v>
                </c:pt>
                <c:pt idx="504">
                  <c:v>0.98444229119039917</c:v>
                </c:pt>
                <c:pt idx="505">
                  <c:v>0.98498880830648106</c:v>
                </c:pt>
                <c:pt idx="506">
                  <c:v>0.98552577351673687</c:v>
                </c:pt>
                <c:pt idx="507">
                  <c:v>0.98605317087178124</c:v>
                </c:pt>
                <c:pt idx="508">
                  <c:v>0.98657098470072546</c:v>
                </c:pt>
                <c:pt idx="509">
                  <c:v>0.98707919961195334</c:v>
                </c:pt>
                <c:pt idx="510">
                  <c:v>0.98757780049388366</c:v>
                </c:pt>
                <c:pt idx="511">
                  <c:v>0.98806677251571928</c:v>
                </c:pt>
                <c:pt idx="512">
                  <c:v>0.98854610112818209</c:v>
                </c:pt>
                <c:pt idx="513">
                  <c:v>0.98901577206423441</c:v>
                </c:pt>
                <c:pt idx="514">
                  <c:v>0.98947577133978726</c:v>
                </c:pt>
                <c:pt idx="515">
                  <c:v>0.98992608525439352</c:v>
                </c:pt>
                <c:pt idx="516">
                  <c:v>0.99036670039192876</c:v>
                </c:pt>
                <c:pt idx="517">
                  <c:v>0.99079760362125679</c:v>
                </c:pt>
                <c:pt idx="518">
                  <c:v>0.99121878209688219</c:v>
                </c:pt>
                <c:pt idx="519">
                  <c:v>0.99163022325958861</c:v>
                </c:pt>
                <c:pt idx="520">
                  <c:v>0.99203191483706255</c:v>
                </c:pt>
                <c:pt idx="521">
                  <c:v>0.99242384484450363</c:v>
                </c:pt>
                <c:pt idx="522">
                  <c:v>0.99280600158522092</c:v>
                </c:pt>
                <c:pt idx="523">
                  <c:v>0.99317837365121397</c:v>
                </c:pt>
                <c:pt idx="524">
                  <c:v>0.99354094992374098</c:v>
                </c:pt>
                <c:pt idx="525">
                  <c:v>0.99389371957387196</c:v>
                </c:pt>
                <c:pt idx="526">
                  <c:v>0.99423667206302757</c:v>
                </c:pt>
                <c:pt idx="527">
                  <c:v>0.99456979714350424</c:v>
                </c:pt>
                <c:pt idx="528">
                  <c:v>0.99489308485898398</c:v>
                </c:pt>
                <c:pt idx="529">
                  <c:v>0.99520652554503086</c:v>
                </c:pt>
                <c:pt idx="530">
                  <c:v>0.995510109829572</c:v>
                </c:pt>
                <c:pt idx="531">
                  <c:v>0.99580382863336514</c:v>
                </c:pt>
                <c:pt idx="532">
                  <c:v>0.99608767317045088</c:v>
                </c:pt>
                <c:pt idx="533">
                  <c:v>0.99636163494859065</c:v>
                </c:pt>
                <c:pt idx="534">
                  <c:v>0.99662570576969045</c:v>
                </c:pt>
                <c:pt idx="535">
                  <c:v>0.99687987773020936</c:v>
                </c:pt>
                <c:pt idx="536">
                  <c:v>0.99712414322155407</c:v>
                </c:pt>
                <c:pt idx="537">
                  <c:v>0.99735849493045836</c:v>
                </c:pt>
                <c:pt idx="538">
                  <c:v>0.99758292583934816</c:v>
                </c:pt>
                <c:pt idx="539">
                  <c:v>0.99779742922669135</c:v>
                </c:pt>
                <c:pt idx="540">
                  <c:v>0.99800199866733408</c:v>
                </c:pt>
                <c:pt idx="541">
                  <c:v>0.9981966280328205</c:v>
                </c:pt>
                <c:pt idx="542">
                  <c:v>0.99838131149169973</c:v>
                </c:pt>
                <c:pt idx="543">
                  <c:v>0.99855604350981642</c:v>
                </c:pt>
                <c:pt idx="544">
                  <c:v>0.99872081885058728</c:v>
                </c:pt>
                <c:pt idx="545">
                  <c:v>0.9988756325752628</c:v>
                </c:pt>
                <c:pt idx="546">
                  <c:v>0.99902048004317379</c:v>
                </c:pt>
                <c:pt idx="547">
                  <c:v>0.99915535691196333</c:v>
                </c:pt>
                <c:pt idx="548">
                  <c:v>0.99928025913780383</c:v>
                </c:pt>
                <c:pt idx="549">
                  <c:v>0.99939518297559859</c:v>
                </c:pt>
                <c:pt idx="550">
                  <c:v>0.99950012497916974</c:v>
                </c:pt>
                <c:pt idx="551">
                  <c:v>0.99959508200142988</c:v>
                </c:pt>
                <c:pt idx="552">
                  <c:v>0.99968005119453951</c:v>
                </c:pt>
                <c:pt idx="553">
                  <c:v>0.99975503001004951</c:v>
                </c:pt>
                <c:pt idx="554">
                  <c:v>0.99982001619902838</c:v>
                </c:pt>
                <c:pt idx="555">
                  <c:v>0.99987500781217475</c:v>
                </c:pt>
                <c:pt idx="556">
                  <c:v>0.99992000319991492</c:v>
                </c:pt>
                <c:pt idx="557">
                  <c:v>0.99995500101248502</c:v>
                </c:pt>
                <c:pt idx="558">
                  <c:v>0.99998000019999878</c:v>
                </c:pt>
                <c:pt idx="559">
                  <c:v>0.99999500001250008</c:v>
                </c:pt>
                <c:pt idx="560">
                  <c:v>1</c:v>
                </c:pt>
                <c:pt idx="561">
                  <c:v>0.9998750078121732</c:v>
                </c:pt>
                <c:pt idx="562">
                  <c:v>0.99950012497916663</c:v>
                </c:pt>
                <c:pt idx="563">
                  <c:v>0.99887563257525802</c:v>
                </c:pt>
                <c:pt idx="564">
                  <c:v>0.99800199866732775</c:v>
                </c:pt>
                <c:pt idx="565">
                  <c:v>0.99687987773020148</c:v>
                </c:pt>
                <c:pt idx="566">
                  <c:v>0.99551010982956256</c:v>
                </c:pt>
                <c:pt idx="567">
                  <c:v>0.99389371957386097</c:v>
                </c:pt>
                <c:pt idx="568">
                  <c:v>0.99203191483705</c:v>
                </c:pt>
                <c:pt idx="569">
                  <c:v>0.98992608525437942</c:v>
                </c:pt>
                <c:pt idx="570">
                  <c:v>0.98757780049386812</c:v>
                </c:pt>
                <c:pt idx="571">
                  <c:v>0.98498880830646396</c:v>
                </c:pt>
                <c:pt idx="572">
                  <c:v>0.98216103235828467</c:v>
                </c:pt>
                <c:pt idx="573">
                  <c:v>0.97909656984870053</c:v>
                </c:pt>
                <c:pt idx="574">
                  <c:v>0.97579768891838869</c:v>
                </c:pt>
                <c:pt idx="575">
                  <c:v>0.97226682585184443</c:v>
                </c:pt>
                <c:pt idx="576">
                  <c:v>0.96850658207917628</c:v>
                </c:pt>
                <c:pt idx="577">
                  <c:v>0.96451972098235339</c:v>
                </c:pt>
                <c:pt idx="578">
                  <c:v>0.96030916451138915</c:v>
                </c:pt>
                <c:pt idx="579">
                  <c:v>0.9558779896162648</c:v>
                </c:pt>
                <c:pt idx="580">
                  <c:v>0.95122942450068759</c:v>
                </c:pt>
                <c:pt idx="581">
                  <c:v>0.94636684470406918</c:v>
                </c:pt>
                <c:pt idx="582">
                  <c:v>0.9412937690183768</c:v>
                </c:pt>
                <c:pt idx="583">
                  <c:v>0.93601385524676994</c:v>
                </c:pt>
                <c:pt idx="584">
                  <c:v>0.93053089581117443</c:v>
                </c:pt>
                <c:pt idx="585">
                  <c:v>0.92484881321617241</c:v>
                </c:pt>
                <c:pt idx="586">
                  <c:v>0.91897165537679804</c:v>
                </c:pt>
                <c:pt idx="587">
                  <c:v>0.9129035908180223</c:v>
                </c:pt>
                <c:pt idx="588">
                  <c:v>0.90664890375388507</c:v>
                </c:pt>
                <c:pt idx="589">
                  <c:v>0.90021198905439759</c:v>
                </c:pt>
                <c:pt idx="590">
                  <c:v>0.8935973471084776</c:v>
                </c:pt>
                <c:pt idx="591">
                  <c:v>0.88680957859130594</c:v>
                </c:pt>
                <c:pt idx="592">
                  <c:v>0.8798533791446036</c:v>
                </c:pt>
                <c:pt idx="593">
                  <c:v>0.87273353397841591</c:v>
                </c:pt>
                <c:pt idx="594">
                  <c:v>0.8654549124030646</c:v>
                </c:pt>
                <c:pt idx="595">
                  <c:v>0.85802246229998325</c:v>
                </c:pt>
                <c:pt idx="596">
                  <c:v>0.85044120454018879</c:v>
                </c:pt>
                <c:pt idx="597">
                  <c:v>0.84271622735916007</c:v>
                </c:pt>
                <c:pt idx="598">
                  <c:v>0.83485268069689755</c:v>
                </c:pt>
                <c:pt idx="599">
                  <c:v>0.82685577051192161</c:v>
                </c:pt>
                <c:pt idx="600">
                  <c:v>0.81873075307793419</c:v>
                </c:pt>
                <c:pt idx="601">
                  <c:v>0.81048292927181786</c:v>
                </c:pt>
                <c:pt idx="602">
                  <c:v>0.80211763886158061</c:v>
                </c:pt>
                <c:pt idx="603">
                  <c:v>0.79364025480276945</c:v>
                </c:pt>
                <c:pt idx="604">
                  <c:v>0.7850561775517787</c:v>
                </c:pt>
                <c:pt idx="605">
                  <c:v>0.77637082940436086</c:v>
                </c:pt>
                <c:pt idx="606">
                  <c:v>0.76758964886752057</c:v>
                </c:pt>
                <c:pt idx="607">
                  <c:v>0.75871808507282246</c:v>
                </c:pt>
                <c:pt idx="608">
                  <c:v>0.74976159223898786</c:v>
                </c:pt>
                <c:pt idx="609">
                  <c:v>0.7407256241914798</c:v>
                </c:pt>
                <c:pt idx="610">
                  <c:v>0.73161562894658716</c:v>
                </c:pt>
                <c:pt idx="611">
                  <c:v>0.72243704336732162</c:v>
                </c:pt>
                <c:pt idx="612">
                  <c:v>0.71319528789822662</c:v>
                </c:pt>
                <c:pt idx="613">
                  <c:v>0.70389576138597676</c:v>
                </c:pt>
                <c:pt idx="614">
                  <c:v>0.69454383599240688</c:v>
                </c:pt>
                <c:pt idx="615">
                  <c:v>0.68514485220637034</c:v>
                </c:pt>
                <c:pt idx="616">
                  <c:v>0.67570411396056873</c:v>
                </c:pt>
                <c:pt idx="617">
                  <c:v>0.6662268838592319</c:v>
                </c:pt>
                <c:pt idx="618">
                  <c:v>0.65671837852225701</c:v>
                </c:pt>
                <c:pt idx="619">
                  <c:v>0.6471837640511362</c:v>
                </c:pt>
                <c:pt idx="620">
                  <c:v>0.63762815162171482</c:v>
                </c:pt>
                <c:pt idx="621">
                  <c:v>0.62805659320853446</c:v>
                </c:pt>
                <c:pt idx="622">
                  <c:v>0.61847407744521321</c:v>
                </c:pt>
                <c:pt idx="623">
                  <c:v>0.6088855256250183</c:v>
                </c:pt>
                <c:pt idx="624">
                  <c:v>0.59929578784547932</c:v>
                </c:pt>
                <c:pt idx="625">
                  <c:v>0.58970963930058007</c:v>
                </c:pt>
                <c:pt idx="626">
                  <c:v>0.58013177672376148</c:v>
                </c:pt>
                <c:pt idx="627">
                  <c:v>0.5705668149846489</c:v>
                </c:pt>
                <c:pt idx="628">
                  <c:v>0.56101928384211119</c:v>
                </c:pt>
                <c:pt idx="629">
                  <c:v>0.55149362485593989</c:v>
                </c:pt>
                <c:pt idx="630">
                  <c:v>0.54199418845912772</c:v>
                </c:pt>
                <c:pt idx="631">
                  <c:v>0.53252523119241213</c:v>
                </c:pt>
                <c:pt idx="632">
                  <c:v>0.52309091310244171</c:v>
                </c:pt>
                <c:pt idx="633">
                  <c:v>0.51369529530461444</c:v>
                </c:pt>
                <c:pt idx="634">
                  <c:v>0.50434233771133596</c:v>
                </c:pt>
                <c:pt idx="635">
                  <c:v>0.49503589692613986</c:v>
                </c:pt>
                <c:pt idx="636">
                  <c:v>0.48577972430382649</c:v>
                </c:pt>
                <c:pt idx="637">
                  <c:v>0.47657746417647501</c:v>
                </c:pt>
                <c:pt idx="638">
                  <c:v>0.46743265224490776</c:v>
                </c:pt>
                <c:pt idx="639">
                  <c:v>0.45834871413490036</c:v>
                </c:pt>
                <c:pt idx="640">
                  <c:v>0.44932896411716411</c:v>
                </c:pt>
                <c:pt idx="641">
                  <c:v>0.4403766039898584</c:v>
                </c:pt>
                <c:pt idx="642">
                  <c:v>0.43149472212213213</c:v>
                </c:pt>
                <c:pt idx="643">
                  <c:v>0.42268629265695185</c:v>
                </c:pt>
                <c:pt idx="644">
                  <c:v>0.41395417487122044</c:v>
                </c:pt>
                <c:pt idx="645">
                  <c:v>0.40530111269096813</c:v>
                </c:pt>
                <c:pt idx="646">
                  <c:v>0.3967297343591682</c:v>
                </c:pt>
                <c:pt idx="647">
                  <c:v>0.38824255225351928</c:v>
                </c:pt>
                <c:pt idx="648">
                  <c:v>0.37984196285132904</c:v>
                </c:pt>
                <c:pt idx="649">
                  <c:v>0.37153024683844121</c:v>
                </c:pt>
                <c:pt idx="650">
                  <c:v>0.36330956935896358</c:v>
                </c:pt>
                <c:pt idx="651">
                  <c:v>0.35518198040237969</c:v>
                </c:pt>
                <c:pt idx="652">
                  <c:v>0.34714941532446469</c:v>
                </c:pt>
                <c:pt idx="653">
                  <c:v>0.33921369549827257</c:v>
                </c:pt>
                <c:pt idx="654">
                  <c:v>0.3313765290913197</c:v>
                </c:pt>
                <c:pt idx="655">
                  <c:v>0.32363951196495944</c:v>
                </c:pt>
                <c:pt idx="656">
                  <c:v>0.31600412869182093</c:v>
                </c:pt>
                <c:pt idx="657">
                  <c:v>0.30847175368707719</c:v>
                </c:pt>
                <c:pt idx="658">
                  <c:v>0.30104365244920878</c:v>
                </c:pt>
                <c:pt idx="659">
                  <c:v>0.29372098290584009</c:v>
                </c:pt>
                <c:pt idx="660">
                  <c:v>0.28650479686015246</c:v>
                </c:pt>
                <c:pt idx="661">
                  <c:v>0.27939604153330638</c:v>
                </c:pt>
                <c:pt idx="662">
                  <c:v>0.27239556119825692</c:v>
                </c:pt>
                <c:pt idx="663">
                  <c:v>0.26550409890029325</c:v>
                </c:pt>
                <c:pt idx="664">
                  <c:v>0.25872229825960624</c:v>
                </c:pt>
                <c:pt idx="665">
                  <c:v>0.25205070535115798</c:v>
                </c:pt>
                <c:pt idx="666">
                  <c:v>0.2454897706571153</c:v>
                </c:pt>
                <c:pt idx="667">
                  <c:v>0.23903985108710341</c:v>
                </c:pt>
                <c:pt idx="668">
                  <c:v>0.23270121206154082</c:v>
                </c:pt>
                <c:pt idx="669">
                  <c:v>0.22647402965333069</c:v>
                </c:pt>
                <c:pt idx="670">
                  <c:v>0.22035839278320543</c:v>
                </c:pt>
                <c:pt idx="671">
                  <c:v>0.2143543054640546</c:v>
                </c:pt>
                <c:pt idx="672">
                  <c:v>0.20846168908960483</c:v>
                </c:pt>
                <c:pt idx="673">
                  <c:v>0.2026803847628684</c:v>
                </c:pt>
                <c:pt idx="674">
                  <c:v>0.19701015565983332</c:v>
                </c:pt>
                <c:pt idx="675">
                  <c:v>0.19145068942393079</c:v>
                </c:pt>
                <c:pt idx="676">
                  <c:v>0.18600160058688531</c:v>
                </c:pt>
                <c:pt idx="677">
                  <c:v>0.18066243301163126</c:v>
                </c:pt>
                <c:pt idx="678">
                  <c:v>0.17543266235306032</c:v>
                </c:pt>
                <c:pt idx="679">
                  <c:v>0.17031169853245612</c:v>
                </c:pt>
                <c:pt idx="680">
                  <c:v>0.16529888822156608</c:v>
                </c:pt>
                <c:pt idx="681">
                  <c:v>0.1603935173323599</c:v>
                </c:pt>
                <c:pt idx="682">
                  <c:v>0.15559481350863028</c:v>
                </c:pt>
                <c:pt idx="683">
                  <c:v>0.15090194861570067</c:v>
                </c:pt>
                <c:pt idx="684">
                  <c:v>0.14631404122461777</c:v>
                </c:pt>
                <c:pt idx="685">
                  <c:v>0.14183015908732549</c:v>
                </c:pt>
                <c:pt idx="686">
                  <c:v>0.1374493215994356</c:v>
                </c:pt>
                <c:pt idx="687">
                  <c:v>0.13317050224733604</c:v>
                </c:pt>
                <c:pt idx="688">
                  <c:v>0.12899263103650427</c:v>
                </c:pt>
                <c:pt idx="689">
                  <c:v>0.12491459689801966</c:v>
                </c:pt>
                <c:pt idx="690">
                  <c:v>0.12093525007040268</c:v>
                </c:pt>
                <c:pt idx="691">
                  <c:v>0.11705340445403836</c:v>
                </c:pt>
                <c:pt idx="692">
                  <c:v>0.11326783993557661</c:v>
                </c:pt>
                <c:pt idx="693">
                  <c:v>0.10957730467983562</c:v>
                </c:pt>
                <c:pt idx="694">
                  <c:v>0.10598051738686999</c:v>
                </c:pt>
                <c:pt idx="695">
                  <c:v>0.10247616951200039</c:v>
                </c:pt>
                <c:pt idx="696">
                  <c:v>9.906292744673649E-2</c:v>
                </c:pt>
                <c:pt idx="697">
                  <c:v>9.5739434658660499E-2</c:v>
                </c:pt>
                <c:pt idx="698">
                  <c:v>9.2504313788472486E-2</c:v>
                </c:pt>
                <c:pt idx="699">
                  <c:v>8.9356168702531755E-2</c:v>
                </c:pt>
                <c:pt idx="700">
                  <c:v>8.6293586499361488E-2</c:v>
                </c:pt>
                <c:pt idx="701">
                  <c:v>8.3315139468714161E-2</c:v>
                </c:pt>
                <c:pt idx="702">
                  <c:v>8.0419387001924289E-2</c:v>
                </c:pt>
                <c:pt idx="703">
                  <c:v>7.7604877452402882E-2</c:v>
                </c:pt>
                <c:pt idx="704">
                  <c:v>7.487014994525229E-2</c:v>
                </c:pt>
                <c:pt idx="705">
                  <c:v>7.2213736135103471E-2</c:v>
                </c:pt>
                <c:pt idx="706">
                  <c:v>6.963416191139829E-2</c:v>
                </c:pt>
                <c:pt idx="707">
                  <c:v>6.7129949050455981E-2</c:v>
                </c:pt>
                <c:pt idx="708">
                  <c:v>6.4699616813779406E-2</c:v>
                </c:pt>
                <c:pt idx="709">
                  <c:v>6.2341683492166441E-2</c:v>
                </c:pt>
                <c:pt idx="710">
                  <c:v>6.0054667895302505E-2</c:v>
                </c:pt>
                <c:pt idx="711">
                  <c:v>5.7837090786613886E-2</c:v>
                </c:pt>
                <c:pt idx="712">
                  <c:v>5.5687476263265048E-2</c:v>
                </c:pt>
                <c:pt idx="713">
                  <c:v>5.360435308128024E-2</c:v>
                </c:pt>
                <c:pt idx="714">
                  <c:v>5.1586255925865354E-2</c:v>
                </c:pt>
                <c:pt idx="715">
                  <c:v>4.9631726627097632E-2</c:v>
                </c:pt>
                <c:pt idx="716">
                  <c:v>4.7739315321237118E-2</c:v>
                </c:pt>
                <c:pt idx="717">
                  <c:v>4.5907581557999198E-2</c:v>
                </c:pt>
                <c:pt idx="718">
                  <c:v>4.4135095354205803E-2</c:v>
                </c:pt>
                <c:pt idx="719">
                  <c:v>4.2420438194310399E-2</c:v>
                </c:pt>
                <c:pt idx="720">
                  <c:v>4.07622039783632E-2</c:v>
                </c:pt>
                <c:pt idx="721">
                  <c:v>3.9158999918052051E-2</c:v>
                </c:pt>
                <c:pt idx="722">
                  <c:v>3.7609447381518245E-2</c:v>
                </c:pt>
                <c:pt idx="723">
                  <c:v>3.6112182687707668E-2</c:v>
                </c:pt>
                <c:pt idx="724">
                  <c:v>3.4665857851074129E-2</c:v>
                </c:pt>
                <c:pt idx="725">
                  <c:v>3.3269141277504931E-2</c:v>
                </c:pt>
                <c:pt idx="726">
                  <c:v>3.1920718412387292E-2</c:v>
                </c:pt>
                <c:pt idx="727">
                  <c:v>3.0619292341780208E-2</c:v>
                </c:pt>
                <c:pt idx="728">
                  <c:v>2.9363584347697612E-2</c:v>
                </c:pt>
                <c:pt idx="729">
                  <c:v>2.815233441854692E-2</c:v>
                </c:pt>
                <c:pt idx="730">
                  <c:v>2.6984301715801025E-2</c:v>
                </c:pt>
                <c:pt idx="731">
                  <c:v>2.585826499801341E-2</c:v>
                </c:pt>
                <c:pt idx="732">
                  <c:v>2.4773023003312959E-2</c:v>
                </c:pt>
                <c:pt idx="733">
                  <c:v>2.3727394791539153E-2</c:v>
                </c:pt>
                <c:pt idx="734">
                  <c:v>2.272022004719966E-2</c:v>
                </c:pt>
                <c:pt idx="735">
                  <c:v>2.1750359344449396E-2</c:v>
                </c:pt>
                <c:pt idx="736">
                  <c:v>2.0816694375305023E-2</c:v>
                </c:pt>
                <c:pt idx="737">
                  <c:v>1.9918128142320437E-2</c:v>
                </c:pt>
                <c:pt idx="738">
                  <c:v>1.9053585116957313E-2</c:v>
                </c:pt>
                <c:pt idx="739">
                  <c:v>1.822201136489067E-2</c:v>
                </c:pt>
                <c:pt idx="740">
                  <c:v>1.7422374639492956E-2</c:v>
                </c:pt>
                <c:pt idx="741">
                  <c:v>1.6653664444740396E-2</c:v>
                </c:pt>
                <c:pt idx="742">
                  <c:v>1.591489206878376E-2</c:v>
                </c:pt>
                <c:pt idx="743">
                  <c:v>1.5205090589421448E-2</c:v>
                </c:pt>
                <c:pt idx="744">
                  <c:v>1.452331485270658E-2</c:v>
                </c:pt>
                <c:pt idx="745">
                  <c:v>1.3868641425910964E-2</c:v>
                </c:pt>
                <c:pt idx="746">
                  <c:v>1.3240168526058468E-2</c:v>
                </c:pt>
                <c:pt idx="747">
                  <c:v>1.2637015925227925E-2</c:v>
                </c:pt>
                <c:pt idx="748">
                  <c:v>1.2058324833811309E-2</c:v>
                </c:pt>
                <c:pt idx="749">
                  <c:v>1.1503257762897094E-2</c:v>
                </c:pt>
                <c:pt idx="750">
                  <c:v>1.0970998366931399E-2</c:v>
                </c:pt>
                <c:pt idx="751">
                  <c:v>1.0460751267790253E-2</c:v>
                </c:pt>
                <c:pt idx="752">
                  <c:v>9.9717418613764486E-3</c:v>
                </c:pt>
                <c:pt idx="753">
                  <c:v>9.5032161078326006E-3</c:v>
                </c:pt>
                <c:pt idx="754">
                  <c:v>9.0544403064396189E-3</c:v>
                </c:pt>
                <c:pt idx="755">
                  <c:v>8.6247008562459881E-3</c:v>
                </c:pt>
                <c:pt idx="756">
                  <c:v>8.2133040034486505E-3</c:v>
                </c:pt>
                <c:pt idx="757">
                  <c:v>7.8195755765209651E-3</c:v>
                </c:pt>
                <c:pt idx="758">
                  <c:v>7.4428607100567564E-3</c:v>
                </c:pt>
                <c:pt idx="759">
                  <c:v>7.0825235582729421E-3</c:v>
                </c:pt>
                <c:pt idx="760">
                  <c:v>6.737946999085611E-3</c:v>
                </c:pt>
                <c:pt idx="761">
                  <c:v>6.4085323296465824E-3</c:v>
                </c:pt>
                <c:pt idx="762">
                  <c:v>6.0936989541993652E-3</c:v>
                </c:pt>
                <c:pt idx="763">
                  <c:v>5.7928840650845834E-3</c:v>
                </c:pt>
                <c:pt idx="764">
                  <c:v>5.505542317696531E-3</c:v>
                </c:pt>
                <c:pt idx="765">
                  <c:v>5.2311455001631431E-3</c:v>
                </c:pt>
                <c:pt idx="766">
                  <c:v>4.9691821984929989E-3</c:v>
                </c:pt>
                <c:pt idx="767">
                  <c:v>4.7191574579036602E-3</c:v>
                </c:pt>
                <c:pt idx="768">
                  <c:v>4.4805924410168223E-3</c:v>
                </c:pt>
                <c:pt idx="769">
                  <c:v>4.253024083576749E-3</c:v>
                </c:pt>
                <c:pt idx="770">
                  <c:v>4.03600474831977E-3</c:v>
                </c:pt>
                <c:pt idx="771">
                  <c:v>3.829101877594152E-3</c:v>
                </c:pt>
                <c:pt idx="772">
                  <c:v>3.6318976453013898E-3</c:v>
                </c:pt>
                <c:pt idx="773">
                  <c:v>3.4439886087020018E-3</c:v>
                </c:pt>
                <c:pt idx="774">
                  <c:v>3.2649853606015015E-3</c:v>
                </c:pt>
                <c:pt idx="775">
                  <c:v>3.0945121824049334E-3</c:v>
                </c:pt>
                <c:pt idx="776">
                  <c:v>2.9322066985017969E-3</c:v>
                </c:pt>
                <c:pt idx="777">
                  <c:v>2.7777195324168581E-3</c:v>
                </c:pt>
                <c:pt idx="778">
                  <c:v>2.6307139651367772E-3</c:v>
                </c:pt>
                <c:pt idx="779">
                  <c:v>2.4908655959971905E-3</c:v>
                </c:pt>
                <c:pt idx="780">
                  <c:v>2.3578620064904337E-3</c:v>
                </c:pt>
                <c:pt idx="781">
                  <c:v>2.2314024273300298E-3</c:v>
                </c:pt>
                <c:pt idx="782">
                  <c:v>2.1111974090847045E-3</c:v>
                </c:pt>
                <c:pt idx="783">
                  <c:v>1.9969684966719544E-3</c:v>
                </c:pt>
                <c:pt idx="784">
                  <c:v>1.888447907979164E-3</c:v>
                </c:pt>
                <c:pt idx="785">
                  <c:v>1.7853782168586946E-3</c:v>
                </c:pt>
                <c:pt idx="786">
                  <c:v>1.6875120407228196E-3</c:v>
                </c:pt>
                <c:pt idx="787">
                  <c:v>1.5946117329441098E-3</c:v>
                </c:pt>
                <c:pt idx="788">
                  <c:v>1.5064490802476742E-3</c:v>
                </c:pt>
                <c:pt idx="789">
                  <c:v>1.4228050052628265E-3</c:v>
                </c:pt>
                <c:pt idx="790">
                  <c:v>1.3434692743838901E-3</c:v>
                </c:pt>
                <c:pt idx="791">
                  <c:v>1.2682402110724745E-3</c:v>
                </c:pt>
                <c:pt idx="792">
                  <c:v>1.1969244147170372E-3</c:v>
                </c:pt>
                <c:pt idx="793">
                  <c:v>1.129336485149604E-3</c:v>
                </c:pt>
                <c:pt idx="794">
                  <c:v>1.0652987529043668E-3</c:v>
                </c:pt>
                <c:pt idx="795">
                  <c:v>1.0046410152883074E-3</c:v>
                </c:pt>
                <c:pt idx="796">
                  <c:v>9.4720027832024861E-4</c:v>
                </c:pt>
                <c:pt idx="797">
                  <c:v>8.92820504581467E-4</c:v>
                </c:pt>
                <c:pt idx="798">
                  <c:v>8.4135236700859806E-4</c:v>
                </c:pt>
                <c:pt idx="799">
                  <c:v>7.9265300864765262E-4</c:v>
                </c:pt>
                <c:pt idx="800">
                  <c:v>7.4658580837679987E-4</c:v>
                </c:pt>
                <c:pt idx="801">
                  <c:v>7.030201525949504E-4</c:v>
                </c:pt>
                <c:pt idx="802">
                  <c:v>6.6183121286326639E-4</c:v>
                </c:pt>
                <c:pt idx="803">
                  <c:v>6.2289972947729736E-4</c:v>
                </c:pt>
                <c:pt idx="804">
                  <c:v>5.8611180093874312E-4</c:v>
                </c:pt>
                <c:pt idx="805">
                  <c:v>5.5135867928756245E-4</c:v>
                </c:pt>
                <c:pt idx="806">
                  <c:v>5.1853657124756954E-4</c:v>
                </c:pt>
                <c:pt idx="807">
                  <c:v>4.8754644513152083E-4</c:v>
                </c:pt>
                <c:pt idx="808">
                  <c:v>4.5829384344510794E-4</c:v>
                </c:pt>
                <c:pt idx="809">
                  <c:v>4.3068870112323768E-4</c:v>
                </c:pt>
                <c:pt idx="810">
                  <c:v>4.0464516932634719E-4</c:v>
                </c:pt>
                <c:pt idx="811">
                  <c:v>3.8008144471944318E-4</c:v>
                </c:pt>
                <c:pt idx="812">
                  <c:v>3.5691960415186057E-4</c:v>
                </c:pt>
                <c:pt idx="813">
                  <c:v>3.3508544465155385E-4</c:v>
                </c:pt>
                <c:pt idx="814">
                  <c:v>3.1450832864392644E-4</c:v>
                </c:pt>
                <c:pt idx="815">
                  <c:v>2.9512103430181683E-4</c:v>
                </c:pt>
                <c:pt idx="816">
                  <c:v>2.7685961093027643E-4</c:v>
                </c:pt>
                <c:pt idx="817">
                  <c:v>2.5966323928711859E-4</c:v>
                </c:pt>
                <c:pt idx="818">
                  <c:v>2.4347409673797341E-4</c:v>
                </c:pt>
                <c:pt idx="819">
                  <c:v>2.2823722714261245E-4</c:v>
                </c:pt>
                <c:pt idx="820">
                  <c:v>2.1390041536771469E-4</c:v>
                </c:pt>
                <c:pt idx="821">
                  <c:v>2.0041406631990792E-4</c:v>
                </c:pt>
                <c:pt idx="822">
                  <c:v>1.8773108839190866E-4</c:v>
                </c:pt>
                <c:pt idx="823">
                  <c:v>1.7580678121381047E-4</c:v>
                </c:pt>
                <c:pt idx="824">
                  <c:v>1.6459872760108896E-4</c:v>
                </c:pt>
                <c:pt idx="825">
                  <c:v>1.5406668959061376E-4</c:v>
                </c:pt>
                <c:pt idx="826">
                  <c:v>1.4417250845594274E-4</c:v>
                </c:pt>
                <c:pt idx="827">
                  <c:v>1.3488000859334143E-4</c:v>
                </c:pt>
                <c:pt idx="828">
                  <c:v>1.2615490517035876E-4</c:v>
                </c:pt>
                <c:pt idx="829">
                  <c:v>1.1796471542934996E-4</c:v>
                </c:pt>
                <c:pt idx="830">
                  <c:v>1.1027867353907113E-4</c:v>
                </c:pt>
                <c:pt idx="831">
                  <c:v>1.0306764888837498E-4</c:v>
                </c:pt>
                <c:pt idx="832">
                  <c:v>9.6304067717064234E-5</c:v>
                </c:pt>
                <c:pt idx="833">
                  <c:v>8.996183798015311E-5</c:v>
                </c:pt>
                <c:pt idx="834">
                  <c:v>8.4016277343078235E-5</c:v>
                </c:pt>
                <c:pt idx="835">
                  <c:v>7.8444044206815098E-5</c:v>
                </c:pt>
                <c:pt idx="836">
                  <c:v>7.3223071663381325E-5</c:v>
                </c:pt>
                <c:pt idx="837">
                  <c:v>6.8332504283806942E-5</c:v>
                </c:pt>
                <c:pt idx="838">
                  <c:v>6.375263764235173E-5</c:v>
                </c:pt>
                <c:pt idx="839">
                  <c:v>5.9464860482512912E-5</c:v>
                </c:pt>
                <c:pt idx="840">
                  <c:v>5.5451599432196251E-5</c:v>
                </c:pt>
                <c:pt idx="841">
                  <c:v>5.169626617731422E-5</c:v>
                </c:pt>
                <c:pt idx="842">
                  <c:v>4.8183207005008691E-5</c:v>
                </c:pt>
                <c:pt idx="843">
                  <c:v>4.4897654629675453E-5</c:v>
                </c:pt>
                <c:pt idx="844">
                  <c:v>4.1825682216976494E-5</c:v>
                </c:pt>
                <c:pt idx="845">
                  <c:v>3.8954159523070067E-5</c:v>
                </c:pt>
                <c:pt idx="846">
                  <c:v>3.6270711068345294E-5</c:v>
                </c:pt>
                <c:pt idx="847">
                  <c:v>3.3763676267025339E-5</c:v>
                </c:pt>
                <c:pt idx="848">
                  <c:v>3.14220714360896E-5</c:v>
                </c:pt>
                <c:pt idx="849">
                  <c:v>2.9235553609054904E-5</c:v>
                </c:pt>
                <c:pt idx="850">
                  <c:v>2.7194386082245405E-5</c:v>
                </c:pt>
                <c:pt idx="851">
                  <c:v>2.528940562326696E-5</c:v>
                </c:pt>
                <c:pt idx="852">
                  <c:v>2.3511991273477411E-5</c:v>
                </c:pt>
                <c:pt idx="853">
                  <c:v>2.1854034678307421E-5</c:v>
                </c:pt>
                <c:pt idx="854">
                  <c:v>2.0307911881333078E-5</c:v>
                </c:pt>
                <c:pt idx="855">
                  <c:v>1.8866456520030385E-5</c:v>
                </c:pt>
                <c:pt idx="856">
                  <c:v>1.7522934363142893E-5</c:v>
                </c:pt>
                <c:pt idx="857">
                  <c:v>1.6271019131575607E-5</c:v>
                </c:pt>
                <c:pt idx="858">
                  <c:v>1.5104769546677509E-5</c:v>
                </c:pt>
                <c:pt idx="859">
                  <c:v>1.4018607551695773E-5</c:v>
                </c:pt>
                <c:pt idx="860">
                  <c:v>1.300729765407356E-5</c:v>
                </c:pt>
                <c:pt idx="861">
                  <c:v>1.2065927338117248E-5</c:v>
                </c:pt>
                <c:pt idx="862">
                  <c:v>1.118988849937728E-5</c:v>
                </c:pt>
                <c:pt idx="863">
                  <c:v>1.0374859853869422E-5</c:v>
                </c:pt>
                <c:pt idx="864">
                  <c:v>9.6167902770051357E-6</c:v>
                </c:pt>
                <c:pt idx="865">
                  <c:v>8.9118830288055004E-6</c:v>
                </c:pt>
                <c:pt idx="866">
                  <c:v>8.2565808236362287E-6</c:v>
                </c:pt>
                <c:pt idx="867">
                  <c:v>7.6475517043246504E-6</c:v>
                </c:pt>
                <c:pt idx="868">
                  <c:v>7.0816756821022741E-6</c:v>
                </c:pt>
                <c:pt idx="869">
                  <c:v>6.5560321053560913E-6</c:v>
                </c:pt>
                <c:pt idx="870">
                  <c:v>6.0678877216703383E-6</c:v>
                </c:pt>
                <c:pt idx="871">
                  <c:v>5.6146853990968683E-6</c:v>
                </c:pt>
                <c:pt idx="872">
                  <c:v>5.1940334740055979E-6</c:v>
                </c:pt>
                <c:pt idx="873">
                  <c:v>4.8036956942393521E-6</c:v>
                </c:pt>
                <c:pt idx="874">
                  <c:v>4.4415817276261821E-6</c:v>
                </c:pt>
                <c:pt idx="875">
                  <c:v>4.105738207191463E-6</c:v>
                </c:pt>
                <c:pt idx="876">
                  <c:v>3.7943402856581913E-6</c:v>
                </c:pt>
                <c:pt idx="877">
                  <c:v>3.5056836730301414E-6</c:v>
                </c:pt>
                <c:pt idx="878">
                  <c:v>3.2381771322177868E-6</c:v>
                </c:pt>
                <c:pt idx="879">
                  <c:v>2.990335408792277E-6</c:v>
                </c:pt>
                <c:pt idx="880">
                  <c:v>2.7607725720387974E-6</c:v>
                </c:pt>
                <c:pt idx="881">
                  <c:v>2.5481957455281112E-6</c:v>
                </c:pt>
                <c:pt idx="882">
                  <c:v>2.3513992064340539E-6</c:v>
                </c:pt>
                <c:pt idx="883">
                  <c:v>2.1692588337970849E-6</c:v>
                </c:pt>
                <c:pt idx="884">
                  <c:v>2.0007268868689996E-6</c:v>
                </c:pt>
                <c:pt idx="885">
                  <c:v>1.8448270955739553E-6</c:v>
                </c:pt>
                <c:pt idx="886">
                  <c:v>1.7006500459852442E-6</c:v>
                </c:pt>
                <c:pt idx="887">
                  <c:v>1.5673488445481355E-6</c:v>
                </c:pt>
                <c:pt idx="888">
                  <c:v>1.4441350455761917E-6</c:v>
                </c:pt>
                <c:pt idx="889">
                  <c:v>1.3302748273134073E-6</c:v>
                </c:pt>
                <c:pt idx="890">
                  <c:v>1.2250854025879212E-6</c:v>
                </c:pt>
                <c:pt idx="891">
                  <c:v>1.1279316507856924E-6</c:v>
                </c:pt>
                <c:pt idx="892">
                  <c:v>1.0382229585455482E-6</c:v>
                </c:pt>
                <c:pt idx="893">
                  <c:v>9.5541025722106526E-7</c:v>
                </c:pt>
                <c:pt idx="894">
                  <c:v>8.7898324577088825E-7</c:v>
                </c:pt>
                <c:pt idx="895">
                  <c:v>8.0846778832804158E-7</c:v>
                </c:pt>
                <c:pt idx="896">
                  <c:v>7.4342347626168086E-7</c:v>
                </c:pt>
                <c:pt idx="897">
                  <c:v>6.8344134508214392E-7</c:v>
                </c:pt>
                <c:pt idx="898">
                  <c:v>6.281417370530887E-7</c:v>
                </c:pt>
                <c:pt idx="899">
                  <c:v>5.7717230086400458E-7</c:v>
                </c:pt>
                <c:pt idx="900">
                  <c:v>5.3020612018280675E-7</c:v>
                </c:pt>
                <c:pt idx="901">
                  <c:v>4.8693996335295012E-7</c:v>
                </c:pt>
                <c:pt idx="902">
                  <c:v>4.4709264692295524E-7</c:v>
                </c:pt>
                <c:pt idx="903">
                  <c:v>4.1040350609935176E-7</c:v>
                </c:pt>
                <c:pt idx="904">
                  <c:v>3.7663096559768488E-7</c:v>
                </c:pt>
                <c:pt idx="905">
                  <c:v>3.4555120473099091E-7</c:v>
                </c:pt>
                <c:pt idx="906">
                  <c:v>3.1695691092191825E-7</c:v>
                </c:pt>
                <c:pt idx="907">
                  <c:v>2.9065611615411587E-7</c:v>
                </c:pt>
                <c:pt idx="908">
                  <c:v>2.6647111119134886E-7</c:v>
                </c:pt>
                <c:pt idx="909">
                  <c:v>2.4423743268975589E-7</c:v>
                </c:pt>
                <c:pt idx="910">
                  <c:v>2.238029186103558E-7</c:v>
                </c:pt>
                <c:pt idx="911">
                  <c:v>2.0502682760606505E-7</c:v>
                </c:pt>
                <c:pt idx="912">
                  <c:v>1.8777901831066025E-7</c:v>
                </c:pt>
                <c:pt idx="913">
                  <c:v>1.7193918469699892E-7</c:v>
                </c:pt>
                <c:pt idx="914">
                  <c:v>1.5739614389895655E-7</c:v>
                </c:pt>
                <c:pt idx="915">
                  <c:v>1.4404717310651284E-7</c:v>
                </c:pt>
                <c:pt idx="916">
                  <c:v>1.3179739234682645E-7</c:v>
                </c:pt>
                <c:pt idx="917">
                  <c:v>1.2055919015647302E-7</c:v>
                </c:pt>
                <c:pt idx="918">
                  <c:v>1.1025168933183046E-7</c:v>
                </c:pt>
                <c:pt idx="919">
                  <c:v>1.0080025011635749E-7</c:v>
                </c:pt>
                <c:pt idx="920">
                  <c:v>9.2136008345740229E-8</c:v>
                </c:pt>
                <c:pt idx="921">
                  <c:v>8.4195446225000244E-8</c:v>
                </c:pt>
                <c:pt idx="922">
                  <c:v>7.6919993556158396E-8</c:v>
                </c:pt>
                <c:pt idx="923">
                  <c:v>7.0255657371311322E-8</c:v>
                </c:pt>
                <c:pt idx="924">
                  <c:v>6.4152678054463109E-8</c:v>
                </c:pt>
                <c:pt idx="925">
                  <c:v>5.8565210156514665E-8</c:v>
                </c:pt>
                <c:pt idx="926">
                  <c:v>5.3451026221857373E-8</c:v>
                </c:pt>
                <c:pt idx="927">
                  <c:v>4.877124205239657E-8</c:v>
                </c:pt>
                <c:pt idx="928">
                  <c:v>4.4490061935879073E-8</c:v>
                </c:pt>
                <c:pt idx="929">
                  <c:v>4.057454246048625E-8</c:v>
                </c:pt>
                <c:pt idx="930">
                  <c:v>3.6994373627043459E-8</c:v>
                </c:pt>
                <c:pt idx="931">
                  <c:v>3.3721676054250612E-8</c:v>
                </c:pt>
                <c:pt idx="932">
                  <c:v>3.0730813151294943E-8</c:v>
                </c:pt>
                <c:pt idx="933">
                  <c:v>2.799821720637921E-8</c:v>
                </c:pt>
                <c:pt idx="934">
                  <c:v>2.5502228409329435E-8</c:v>
                </c:pt>
                <c:pt idx="935">
                  <c:v>2.3222945891789663E-8</c:v>
                </c:pt>
                <c:pt idx="936">
                  <c:v>2.1142089929821908E-8</c:v>
                </c:pt>
                <c:pt idx="937">
                  <c:v>1.9242874511206038E-8</c:v>
                </c:pt>
                <c:pt idx="938">
                  <c:v>1.750988952362384E-8</c:v>
                </c:pt>
                <c:pt idx="939">
                  <c:v>1.5928991870396601E-8</c:v>
                </c:pt>
                <c:pt idx="940">
                  <c:v>1.4487204867735183E-8</c:v>
                </c:pt>
                <c:pt idx="941">
                  <c:v>1.3172625321734251E-8</c:v>
                </c:pt>
                <c:pt idx="942">
                  <c:v>1.197433772477846E-8</c:v>
                </c:pt>
                <c:pt idx="943">
                  <c:v>1.0882335049790435E-8</c:v>
                </c:pt>
                <c:pt idx="944">
                  <c:v>9.8874456570026117E-9</c:v>
                </c:pt>
                <c:pt idx="945">
                  <c:v>8.9812658618199782E-9</c:v>
                </c:pt>
                <c:pt idx="946">
                  <c:v>8.1560977440085018E-9</c:v>
                </c:pt>
                <c:pt idx="947">
                  <c:v>7.4048918080216363E-9</c:v>
                </c:pt>
                <c:pt idx="948">
                  <c:v>6.7211941318965171E-9</c:v>
                </c:pt>
                <c:pt idx="949">
                  <c:v>6.0990976679307456E-9</c:v>
                </c:pt>
                <c:pt idx="950">
                  <c:v>5.5331973824040675E-9</c:v>
                </c:pt>
                <c:pt idx="951">
                  <c:v>5.0185489440421418E-9</c:v>
                </c:pt>
                <c:pt idx="952">
                  <c:v>4.5506306918374043E-9</c:v>
                </c:pt>
                <c:pt idx="953">
                  <c:v>4.1253086323340018E-9</c:v>
                </c:pt>
                <c:pt idx="954">
                  <c:v>3.7388042346467173E-9</c:v>
                </c:pt>
                <c:pt idx="955">
                  <c:v>3.3876648083965964E-9</c:v>
                </c:pt>
                <c:pt idx="956">
                  <c:v>3.0687362654929154E-9</c:v>
                </c:pt>
                <c:pt idx="957">
                  <c:v>2.7791380813445628E-9</c:v>
                </c:pt>
                <c:pt idx="958">
                  <c:v>2.5162402847163837E-9</c:v>
                </c:pt>
                <c:pt idx="959">
                  <c:v>2.2776423181234448E-9</c:v>
                </c:pt>
                <c:pt idx="960">
                  <c:v>2.061153622440989E-9</c:v>
                </c:pt>
                <c:pt idx="961">
                  <c:v>1.8647758103595225E-9</c:v>
                </c:pt>
                <c:pt idx="962">
                  <c:v>1.6866863034878728E-9</c:v>
                </c:pt>
                <c:pt idx="963">
                  <c:v>1.525223317354002E-9</c:v>
                </c:pt>
                <c:pt idx="964">
                  <c:v>1.3788720873229797E-9</c:v>
                </c:pt>
                <c:pt idx="965">
                  <c:v>1.2462522365892074E-9</c:v>
                </c:pt>
                <c:pt idx="966">
                  <c:v>1.1261061949485389E-9</c:v>
                </c:pt>
                <c:pt idx="967">
                  <c:v>1.01728858405579E-9</c:v>
                </c:pt>
                <c:pt idx="968">
                  <c:v>9.1875649136170764E-10</c:v>
                </c:pt>
                <c:pt idx="969">
                  <c:v>8.2956056093591225E-10</c:v>
                </c:pt>
                <c:pt idx="970">
                  <c:v>7.4883683495186619E-10</c:v>
                </c:pt>
                <c:pt idx="971">
                  <c:v>6.7579928476719943E-10</c:v>
                </c:pt>
                <c:pt idx="972">
                  <c:v>6.0973297530658595E-10</c:v>
                </c:pt>
                <c:pt idx="973">
                  <c:v>5.4998781087189949E-10</c:v>
                </c:pt>
                <c:pt idx="974">
                  <c:v>4.9597281459067538E-10</c:v>
                </c:pt>
                <c:pt idx="975">
                  <c:v>4.4715089749250969E-10</c:v>
                </c:pt>
                <c:pt idx="976">
                  <c:v>4.0303407669586357E-10</c:v>
                </c:pt>
                <c:pt idx="977">
                  <c:v>3.6317910541548235E-10</c:v>
                </c:pt>
                <c:pt idx="978">
                  <c:v>3.2718348048209202E-10</c:v>
                </c:pt>
                <c:pt idx="979">
                  <c:v>2.9468179581936297E-10</c:v>
                </c:pt>
                <c:pt idx="980">
                  <c:v>2.653424128646411E-10</c:v>
                </c:pt>
                <c:pt idx="981">
                  <c:v>2.3886442126538382E-10</c:v>
                </c:pt>
                <c:pt idx="982">
                  <c:v>2.1497486534678828E-10</c:v>
                </c:pt>
                <c:pt idx="983">
                  <c:v>1.9342621384131532E-10</c:v>
                </c:pt>
                <c:pt idx="984">
                  <c:v>1.7399405221014011E-10</c:v>
                </c:pt>
                <c:pt idx="985">
                  <c:v>1.5647497858157616E-10</c:v>
                </c:pt>
                <c:pt idx="986">
                  <c:v>1.4068468589308443E-10</c:v>
                </c:pt>
                <c:pt idx="987">
                  <c:v>1.2645621426152147E-10</c:v>
                </c:pt>
                <c:pt idx="988">
                  <c:v>1.1363835893024479E-10</c:v>
                </c:pt>
                <c:pt idx="989">
                  <c:v>1.0209422036012385E-10</c:v>
                </c:pt>
                <c:pt idx="990">
                  <c:v>9.1699884152490386E-11</c:v>
                </c:pt>
                <c:pt idx="991">
                  <c:v>8.2343219523037133E-11</c:v>
                </c:pt>
                <c:pt idx="992">
                  <c:v>7.3922785993559501E-11</c:v>
                </c:pt>
                <c:pt idx="993">
                  <c:v>6.6346838839629635E-11</c:v>
                </c:pt>
                <c:pt idx="994">
                  <c:v>5.9532424632740711E-11</c:v>
                </c:pt>
                <c:pt idx="995">
                  <c:v>5.3404558950667975E-11</c:v>
                </c:pt>
                <c:pt idx="996">
                  <c:v>4.7895479004849842E-11</c:v>
                </c:pt>
                <c:pt idx="997">
                  <c:v>4.2943964553214474E-11</c:v>
                </c:pt>
                <c:pt idx="998">
                  <c:v>3.8494721035447254E-11</c:v>
                </c:pt>
                <c:pt idx="999">
                  <c:v>3.4497819389217376E-11</c:v>
                </c:pt>
                <c:pt idx="1000">
                  <c:v>3.0908187484131086E-11</c:v>
                </c:pt>
                <c:pt idx="1001">
                  <c:v>2.7685148548562036E-11</c:v>
                </c:pt>
                <c:pt idx="1002">
                  <c:v>2.4792002366264303E-11</c:v>
                </c:pt>
                <c:pt idx="1003">
                  <c:v>2.2195645387694465E-11</c:v>
                </c:pt>
                <c:pt idx="1004">
                  <c:v>1.9866226238017238E-11</c:v>
                </c:pt>
                <c:pt idx="1005">
                  <c:v>1.7776833412328568E-11</c:v>
                </c:pt>
                <c:pt idx="1006">
                  <c:v>1.5903212231028279E-11</c:v>
                </c:pt>
                <c:pt idx="1007">
                  <c:v>1.4223508386639933E-11</c:v>
                </c:pt>
                <c:pt idx="1008">
                  <c:v>1.2718035649684465E-11</c:v>
                </c:pt>
                <c:pt idx="1009">
                  <c:v>1.1369065517271129E-11</c:v>
                </c:pt>
                <c:pt idx="1010">
                  <c:v>1.0160636785558021E-11</c:v>
                </c:pt>
                <c:pt idx="1011">
                  <c:v>9.0783832076791439E-12</c:v>
                </c:pt>
                <c:pt idx="1012">
                  <c:v>8.1093775635684465E-12</c:v>
                </c:pt>
                <c:pt idx="1013">
                  <c:v>7.2419906186234766E-12</c:v>
                </c:pt>
                <c:pt idx="1014">
                  <c:v>6.465763585552193E-12</c:v>
                </c:pt>
                <c:pt idx="1015">
                  <c:v>5.7712928291314155E-12</c:v>
                </c:pt>
                <c:pt idx="1016">
                  <c:v>5.1501256679944712E-12</c:v>
                </c:pt>
                <c:pt idx="1017">
                  <c:v>4.5946662318860008E-12</c:v>
                </c:pt>
                <c:pt idx="1018">
                  <c:v>4.0980904279310994E-12</c:v>
                </c:pt>
                <c:pt idx="1019">
                  <c:v>3.6542691561513495E-12</c:v>
                </c:pt>
                <c:pt idx="1020">
                  <c:v>3.2576989934407966E-12</c:v>
                </c:pt>
                <c:pt idx="1021">
                  <c:v>2.903439637153811E-12</c:v>
                </c:pt>
                <c:pt idx="1022">
                  <c:v>2.5870574649614813E-12</c:v>
                </c:pt>
                <c:pt idx="1023">
                  <c:v>2.3045746272600622E-12</c:v>
                </c:pt>
                <c:pt idx="1024">
                  <c:v>2.0524231426740637E-12</c:v>
                </c:pt>
                <c:pt idx="1025">
                  <c:v>1.8274035165568585E-12</c:v>
                </c:pt>
                <c:pt idx="1026">
                  <c:v>1.6266474472798936E-12</c:v>
                </c:pt>
                <c:pt idx="1027">
                  <c:v>1.4475842259114383E-12</c:v>
                </c:pt>
                <c:pt idx="1028">
                  <c:v>1.2879104719753676E-12</c:v>
                </c:pt>
                <c:pt idx="1029">
                  <c:v>1.1455628816791012E-12</c:v>
                </c:pt>
                <c:pt idx="1030">
                  <c:v>1.0186936956076416E-12</c:v>
                </c:pt>
                <c:pt idx="1031">
                  <c:v>9.0564862067221274E-13</c:v>
                </c:pt>
                <c:pt idx="1032">
                  <c:v>8.0494696632968082E-13</c:v>
                </c:pt>
                <c:pt idx="1033">
                  <c:v>7.1526377798082822E-13</c:v>
                </c:pt>
                <c:pt idx="1034">
                  <c:v>6.3541377122246221E-13</c:v>
                </c:pt>
                <c:pt idx="1035">
                  <c:v>5.6433688946144629E-13</c:v>
                </c:pt>
                <c:pt idx="1036">
                  <c:v>5.0108532447260518E-13</c:v>
                </c:pt>
                <c:pt idx="1037">
                  <c:v>4.4481185495700928E-13</c:v>
                </c:pt>
                <c:pt idx="1038">
                  <c:v>3.9475937217767461E-13</c:v>
                </c:pt>
                <c:pt idx="1039">
                  <c:v>3.5025147444895901E-13</c:v>
                </c:pt>
                <c:pt idx="1040">
                  <c:v>3.1068402375495383E-13</c:v>
                </c:pt>
                <c:pt idx="1041">
                  <c:v>2.7551756818119653E-13</c:v>
                </c:pt>
                <c:pt idx="1042">
                  <c:v>2.442705432633754E-13</c:v>
                </c:pt>
                <c:pt idx="1043">
                  <c:v>2.1651317387807805E-13</c:v>
                </c:pt>
                <c:pt idx="1044">
                  <c:v>1.9186200600710877E-13</c:v>
                </c:pt>
                <c:pt idx="1045">
                  <c:v>1.6997500467434265E-13</c:v>
                </c:pt>
                <c:pt idx="1046">
                  <c:v>1.5054716065151258E-13</c:v>
                </c:pt>
                <c:pt idx="1047">
                  <c:v>1.3330655421927712E-13</c:v>
                </c:pt>
                <c:pt idx="1048">
                  <c:v>1.1801082940965652E-13</c:v>
                </c:pt>
                <c:pt idx="1049">
                  <c:v>1.0444403679699808E-13</c:v>
                </c:pt>
                <c:pt idx="1050">
                  <c:v>9.2413807094373194E-14</c:v>
                </c:pt>
                <c:pt idx="1051">
                  <c:v>8.1748821593312444E-14</c:v>
                </c:pt>
                <c:pt idx="1052">
                  <c:v>7.22965488959533E-14</c:v>
                </c:pt>
                <c:pt idx="1053">
                  <c:v>6.3921220465280438E-14</c:v>
                </c:pt>
                <c:pt idx="1054">
                  <c:v>5.6502020293082363E-14</c:v>
                </c:pt>
                <c:pt idx="1055">
                  <c:v>4.9931466485622069E-14</c:v>
                </c:pt>
                <c:pt idx="1056">
                  <c:v>4.4113964820088299E-14</c:v>
                </c:pt>
                <c:pt idx="1057">
                  <c:v>3.8964516354510172E-14</c:v>
                </c:pt>
                <c:pt idx="1058">
                  <c:v>3.4407563001610947E-14</c:v>
                </c:pt>
                <c:pt idx="1059">
                  <c:v>3.0375956622597446E-14</c:v>
                </c:pt>
                <c:pt idx="1060">
                  <c:v>2.6810038677876513E-14</c:v>
                </c:pt>
                <c:pt idx="1061">
                  <c:v>2.3656818804222421E-14</c:v>
                </c:pt>
                <c:pt idx="1062">
                  <c:v>2.0869241886472049E-14</c:v>
                </c:pt>
                <c:pt idx="1063">
                  <c:v>1.84055342696021E-14</c:v>
                </c:pt>
                <c:pt idx="1064">
                  <c:v>1.6228620725872249E-14</c:v>
                </c:pt>
                <c:pt idx="1065">
                  <c:v>1.4305604662396269E-14</c:v>
                </c:pt>
                <c:pt idx="1066">
                  <c:v>1.2607304836707001E-14</c:v>
                </c:pt>
                <c:pt idx="1067">
                  <c:v>1.1107842550418814E-14</c:v>
                </c:pt>
                <c:pt idx="1068">
                  <c:v>9.7842739218651977E-15</c:v>
                </c:pt>
                <c:pt idx="1069">
                  <c:v>8.6162624047831584E-15</c:v>
                </c:pt>
                <c:pt idx="1070">
                  <c:v>7.5857872281726245E-15</c:v>
                </c:pt>
                <c:pt idx="1071">
                  <c:v>6.6768838882284123E-15</c:v>
                </c:pt>
                <c:pt idx="1072">
                  <c:v>5.8754132319685045E-15</c:v>
                </c:pt>
                <c:pt idx="1073">
                  <c:v>5.1688560386304941E-15</c:v>
                </c:pt>
                <c:pt idx="1074">
                  <c:v>4.5461303333365601E-15</c:v>
                </c:pt>
                <c:pt idx="1075">
                  <c:v>3.9974289618065145E-15</c:v>
                </c:pt>
                <c:pt idx="1076">
                  <c:v>3.5140752184956259E-15</c:v>
                </c:pt>
                <c:pt idx="1077">
                  <c:v>3.0883945565779396E-15</c:v>
                </c:pt>
                <c:pt idx="1078">
                  <c:v>2.7136006195085231E-15</c:v>
                </c:pt>
                <c:pt idx="1079">
                  <c:v>2.3836940230097705E-15</c:v>
                </c:pt>
                <c:pt idx="1080">
                  <c:v>2.0933724855244484E-15</c:v>
                </c:pt>
                <c:pt idx="1081">
                  <c:v>1.8379510565122089E-15</c:v>
                </c:pt>
                <c:pt idx="1082">
                  <c:v>1.6132913272825412E-15</c:v>
                </c:pt>
                <c:pt idx="1083">
                  <c:v>1.4157386300177569E-15</c:v>
                </c:pt>
                <c:pt idx="1084">
                  <c:v>1.2420663387327269E-15</c:v>
                </c:pt>
                <c:pt idx="1085">
                  <c:v>1.0894264824873554E-15</c:v>
                </c:pt>
                <c:pt idx="1086">
                  <c:v>9.553059674141012E-16</c:v>
                </c:pt>
                <c:pt idx="1087">
                  <c:v>8.3748778112837257E-16</c:v>
                </c:pt>
                <c:pt idx="1088">
                  <c:v>7.340166218243264E-16</c:v>
                </c:pt>
                <c:pt idx="1089">
                  <c:v>6.4316845569241353E-16</c:v>
                </c:pt>
                <c:pt idx="1090">
                  <c:v>5.6342356100910973E-16</c:v>
                </c:pt>
                <c:pt idx="1091">
                  <c:v>4.9344266604401589E-16</c:v>
                </c:pt>
                <c:pt idx="1092">
                  <c:v>4.3204583143233731E-16</c:v>
                </c:pt>
                <c:pt idx="1093">
                  <c:v>3.7819376643455835E-16</c:v>
                </c:pt>
                <c:pt idx="1094">
                  <c:v>3.3097130305362642E-16</c:v>
                </c:pt>
                <c:pt idx="1095">
                  <c:v>2.8957278275501598E-16</c:v>
                </c:pt>
                <c:pt idx="1096">
                  <c:v>2.5328913794058303E-16</c:v>
                </c:pt>
                <c:pt idx="1097">
                  <c:v>2.2149647472492711E-16</c:v>
                </c:pt>
                <c:pt idx="1098">
                  <c:v>1.9364598527717198E-16</c:v>
                </c:pt>
                <c:pt idx="1099">
                  <c:v>1.6925503731090868E-16</c:v>
                </c:pt>
                <c:pt idx="1100">
                  <c:v>1.478993054896648E-16</c:v>
                </c:pt>
                <c:pt idx="1101">
                  <c:v>1.2920582479636904E-16</c:v>
                </c:pt>
                <c:pt idx="1102">
                  <c:v>1.1284685949951701E-16</c:v>
                </c:pt>
                <c:pt idx="1103">
                  <c:v>9.8534493421336401E-17</c:v>
                </c:pt>
                <c:pt idx="1104">
                  <c:v>8.6015857939094497E-17</c:v>
                </c:pt>
                <c:pt idx="1105">
                  <c:v>7.5068923677375421E-17</c:v>
                </c:pt>
                <c:pt idx="1106">
                  <c:v>6.5498790308330932E-17</c:v>
                </c:pt>
                <c:pt idx="1107">
                  <c:v>5.7134416385919215E-17</c:v>
                </c:pt>
                <c:pt idx="1108">
                  <c:v>4.9825737803934743E-17</c:v>
                </c:pt>
                <c:pt idx="1109">
                  <c:v>4.3441129379526493E-17</c:v>
                </c:pt>
                <c:pt idx="1110">
                  <c:v>3.7865169307282479E-17</c:v>
                </c:pt>
                <c:pt idx="1111">
                  <c:v>3.2996670878098245E-17</c:v>
                </c:pt>
                <c:pt idx="1112">
                  <c:v>2.8746949978049507E-17</c:v>
                </c:pt>
                <c:pt idx="1113">
                  <c:v>2.5038300534374464E-17</c:v>
                </c:pt>
                <c:pt idx="1114">
                  <c:v>2.180265331084968E-17</c:v>
                </c:pt>
                <c:pt idx="1115">
                  <c:v>1.8980396320087526E-17</c:v>
                </c:pt>
                <c:pt idx="1116">
                  <c:v>1.6519337657141472E-17</c:v>
                </c:pt>
                <c:pt idx="1117">
                  <c:v>1.4373793804284999E-17</c:v>
                </c:pt>
                <c:pt idx="1118">
                  <c:v>1.2503788443819566E-17</c:v>
                </c:pt>
                <c:pt idx="1119">
                  <c:v>1.0874348573527093E-17</c:v>
                </c:pt>
                <c:pt idx="1120">
                  <c:v>9.4548862739141533E-18</c:v>
                </c:pt>
                <c:pt idx="1121">
                  <c:v>8.2186558507942621E-18</c:v>
                </c:pt>
                <c:pt idx="1122">
                  <c:v>7.142277291558194E-18</c:v>
                </c:pt>
                <c:pt idx="1123">
                  <c:v>6.2053180469100475E-18</c:v>
                </c:pt>
                <c:pt idx="1124">
                  <c:v>5.3899260980813109E-18</c:v>
                </c:pt>
                <c:pt idx="1125">
                  <c:v>4.6805081069426295E-18</c:v>
                </c:pt>
                <c:pt idx="1126">
                  <c:v>4.0634471857524969E-18</c:v>
                </c:pt>
                <c:pt idx="1127">
                  <c:v>3.5268554758191925E-18</c:v>
                </c:pt>
                <c:pt idx="1128">
                  <c:v>3.0603573001289917E-18</c:v>
                </c:pt>
                <c:pt idx="1129">
                  <c:v>2.6548991628961671E-18</c:v>
                </c:pt>
                <c:pt idx="1130">
                  <c:v>2.3025833168909405E-18</c:v>
                </c:pt>
                <c:pt idx="1131">
                  <c:v>1.9965220142785636E-18</c:v>
                </c:pt>
                <c:pt idx="1132">
                  <c:v>1.7307099047328647E-18</c:v>
                </c:pt>
                <c:pt idx="1133">
                  <c:v>1.4999123512425004E-18</c:v>
                </c:pt>
                <c:pt idx="1134">
                  <c:v>1.2995677041497236E-18</c:v>
                </c:pt>
                <c:pt idx="1135">
                  <c:v>1.1257018118351136E-18</c:v>
                </c:pt>
                <c:pt idx="1136">
                  <c:v>9.7485325587734694E-19</c:v>
                </c:pt>
                <c:pt idx="1137">
                  <c:v>8.4400798282788923E-19</c:v>
                </c:pt>
                <c:pt idx="1138">
                  <c:v>7.3054216690958223E-19</c:v>
                </c:pt>
                <c:pt idx="1139">
                  <c:v>6.3217228059539259E-19</c:v>
                </c:pt>
                <c:pt idx="1140">
                  <c:v>5.4691147546354689E-19</c:v>
                </c:pt>
                <c:pt idx="1141">
                  <c:v>4.7303148600260014E-19</c:v>
                </c:pt>
                <c:pt idx="1142">
                  <c:v>4.0902936595984836E-19</c:v>
                </c:pt>
                <c:pt idx="1143">
                  <c:v>3.5359845198314738E-19</c:v>
                </c:pt>
                <c:pt idx="1144">
                  <c:v>3.0560302410599413E-19</c:v>
                </c:pt>
                <c:pt idx="1145">
                  <c:v>2.6405619830990747E-19</c:v>
                </c:pt>
                <c:pt idx="1146">
                  <c:v>2.2810064406130715E-19</c:v>
                </c:pt>
                <c:pt idx="1147">
                  <c:v>1.9699177032753295E-19</c:v>
                </c:pt>
                <c:pt idx="1148">
                  <c:v>1.7008306797912018E-19</c:v>
                </c:pt>
                <c:pt idx="1149">
                  <c:v>1.4681333543291051E-19</c:v>
                </c:pt>
                <c:pt idx="1150">
                  <c:v>1.2669554854353668E-19</c:v>
                </c:pt>
                <c:pt idx="1151">
                  <c:v>1.0930716569103282E-19</c:v>
                </c:pt>
                <c:pt idx="1152">
                  <c:v>9.4281685252185313E-20</c:v>
                </c:pt>
                <c:pt idx="1153">
                  <c:v>8.1301295633510706E-20</c:v>
                </c:pt>
                <c:pt idx="1154">
                  <c:v>7.0090478181272063E-20</c:v>
                </c:pt>
                <c:pt idx="1155">
                  <c:v>6.041044091774995E-20</c:v>
                </c:pt>
                <c:pt idx="1156">
                  <c:v>5.2054276490066711E-20</c:v>
                </c:pt>
                <c:pt idx="1157">
                  <c:v>4.4842751228000747E-20</c:v>
                </c:pt>
                <c:pt idx="1158">
                  <c:v>3.8620644027779439E-20</c:v>
                </c:pt>
                <c:pt idx="1159">
                  <c:v>3.3253564118078291E-20</c:v>
                </c:pt>
                <c:pt idx="1160">
                  <c:v>2.8625185805593194E-20</c:v>
                </c:pt>
                <c:pt idx="1161">
                  <c:v>2.4634846201280949E-20</c:v>
                </c:pt>
                <c:pt idx="1162">
                  <c:v>2.11954588358918E-20</c:v>
                </c:pt>
                <c:pt idx="1163">
                  <c:v>1.823170210860218E-20</c:v>
                </c:pt>
                <c:pt idx="1164">
                  <c:v>1.5678446784087251E-20</c:v>
                </c:pt>
                <c:pt idx="1165">
                  <c:v>1.3479391356616721E-20</c:v>
                </c:pt>
                <c:pt idx="1166">
                  <c:v>1.1585878118285651E-20</c:v>
                </c:pt>
                <c:pt idx="1167">
                  <c:v>9.9558662756215126E-21</c:v>
                </c:pt>
                <c:pt idx="1168">
                  <c:v>8.5530415187567351E-21</c:v>
                </c:pt>
                <c:pt idx="1169">
                  <c:v>7.3460441163965038E-21</c:v>
                </c:pt>
                <c:pt idx="1170">
                  <c:v>6.3077999372429233E-21</c:v>
                </c:pt>
                <c:pt idx="1171">
                  <c:v>5.4149408275081093E-21</c:v>
                </c:pt>
                <c:pt idx="1172">
                  <c:v>4.6473025424470514E-21</c:v>
                </c:pt>
                <c:pt idx="1173">
                  <c:v>3.9874899705236661E-21</c:v>
                </c:pt>
                <c:pt idx="1174">
                  <c:v>3.4205007308231487E-21</c:v>
                </c:pt>
                <c:pt idx="1175">
                  <c:v>2.9333993929274577E-21</c:v>
                </c:pt>
                <c:pt idx="1176">
                  <c:v>2.5150355858090708E-21</c:v>
                </c:pt>
                <c:pt idx="1177">
                  <c:v>2.1558001477009535E-21</c:v>
                </c:pt>
                <c:pt idx="1178">
                  <c:v>1.8474142392641416E-21</c:v>
                </c:pt>
                <c:pt idx="1179">
                  <c:v>1.5827470124618559E-21</c:v>
                </c:pt>
                <c:pt idx="1180">
                  <c:v>1.3556580102498567E-21</c:v>
                </c:pt>
                <c:pt idx="1181">
                  <c:v>1.160860978763274E-21</c:v>
                </c:pt>
                <c:pt idx="1182">
                  <c:v>9.9380621394540105E-22</c:v>
                </c:pt>
                <c:pt idx="1183">
                  <c:v>8.5057894709512971E-22</c:v>
                </c:pt>
                <c:pt idx="1184">
                  <c:v>7.2781160608832647E-22</c:v>
                </c:pt>
                <c:pt idx="1185">
                  <c:v>6.2260807757354122E-22</c:v>
                </c:pt>
                <c:pt idx="1186">
                  <c:v>5.3247834594299165E-22</c:v>
                </c:pt>
                <c:pt idx="1187">
                  <c:v>4.5528210229034681E-22</c:v>
                </c:pt>
                <c:pt idx="1188">
                  <c:v>3.8918010520742172E-22</c:v>
                </c:pt>
                <c:pt idx="1189">
                  <c:v>3.3259223890353349E-22</c:v>
                </c:pt>
                <c:pt idx="1190">
                  <c:v>2.8416135603101003E-22</c:v>
                </c:pt>
                <c:pt idx="1191">
                  <c:v>2.4272211562004234E-22</c:v>
                </c:pt>
                <c:pt idx="1192">
                  <c:v>2.0727413314848718E-22</c:v>
                </c:pt>
                <c:pt idx="1193">
                  <c:v>1.7695885215747633E-22</c:v>
                </c:pt>
                <c:pt idx="1194">
                  <c:v>1.5103962685068578E-22</c:v>
                </c:pt>
                <c:pt idx="1195">
                  <c:v>1.2888457441803577E-22</c:v>
                </c:pt>
                <c:pt idx="1196">
                  <c:v>1.0995181582388718E-22</c:v>
                </c:pt>
                <c:pt idx="1197">
                  <c:v>9.3776775730194142E-23</c:v>
                </c:pt>
                <c:pt idx="1198">
                  <c:v>7.9961257159308298E-23</c:v>
                </c:pt>
                <c:pt idx="1199">
                  <c:v>6.8164045371063915E-23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4-451A-9ED5-979720A56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654976"/>
        <c:axId val="1945648256"/>
      </c:lineChart>
      <c:catAx>
        <c:axId val="19456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48256"/>
        <c:crosses val="autoZero"/>
        <c:auto val="1"/>
        <c:lblAlgn val="ctr"/>
        <c:lblOffset val="100"/>
        <c:noMultiLvlLbl val="0"/>
      </c:catAx>
      <c:valAx>
        <c:axId val="19456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5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Olson'!$BB$4:$BB$1203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Olson'!$BF$4:$BF$1203</c:f>
              <c:numCache>
                <c:formatCode>General</c:formatCode>
                <c:ptCount val="1200"/>
                <c:pt idx="0">
                  <c:v>0.20200000000000001</c:v>
                </c:pt>
                <c:pt idx="1">
                  <c:v>0.20300000000000001</c:v>
                </c:pt>
                <c:pt idx="2">
                  <c:v>0.20399999999999999</c:v>
                </c:pt>
                <c:pt idx="3">
                  <c:v>0.20399999999999999</c:v>
                </c:pt>
                <c:pt idx="4">
                  <c:v>0.20499999999999999</c:v>
                </c:pt>
                <c:pt idx="5">
                  <c:v>0.20599999999999999</c:v>
                </c:pt>
                <c:pt idx="6">
                  <c:v>0.20699999999999999</c:v>
                </c:pt>
                <c:pt idx="7">
                  <c:v>0.20799999999999999</c:v>
                </c:pt>
                <c:pt idx="8">
                  <c:v>0.20799999999999999</c:v>
                </c:pt>
                <c:pt idx="9">
                  <c:v>0.20899999999999999</c:v>
                </c:pt>
                <c:pt idx="10">
                  <c:v>0.21</c:v>
                </c:pt>
                <c:pt idx="11">
                  <c:v>0.21099999999999999</c:v>
                </c:pt>
                <c:pt idx="12">
                  <c:v>0.21199999999999999</c:v>
                </c:pt>
                <c:pt idx="13">
                  <c:v>0.21299999999999999</c:v>
                </c:pt>
                <c:pt idx="14">
                  <c:v>0.21299999999999999</c:v>
                </c:pt>
                <c:pt idx="15">
                  <c:v>0.214</c:v>
                </c:pt>
                <c:pt idx="16">
                  <c:v>0.215</c:v>
                </c:pt>
                <c:pt idx="17">
                  <c:v>0.216</c:v>
                </c:pt>
                <c:pt idx="18">
                  <c:v>0.217</c:v>
                </c:pt>
                <c:pt idx="19">
                  <c:v>0.218</c:v>
                </c:pt>
                <c:pt idx="20">
                  <c:v>0.218</c:v>
                </c:pt>
                <c:pt idx="21">
                  <c:v>0.219</c:v>
                </c:pt>
                <c:pt idx="22">
                  <c:v>0.22</c:v>
                </c:pt>
                <c:pt idx="23">
                  <c:v>0.221</c:v>
                </c:pt>
                <c:pt idx="24">
                  <c:v>0.222</c:v>
                </c:pt>
                <c:pt idx="25">
                  <c:v>0.223</c:v>
                </c:pt>
                <c:pt idx="26">
                  <c:v>0.224</c:v>
                </c:pt>
                <c:pt idx="27">
                  <c:v>0.22500000000000001</c:v>
                </c:pt>
                <c:pt idx="28">
                  <c:v>0.22500000000000001</c:v>
                </c:pt>
                <c:pt idx="29">
                  <c:v>0.22600000000000001</c:v>
                </c:pt>
                <c:pt idx="30">
                  <c:v>0.22700000000000001</c:v>
                </c:pt>
                <c:pt idx="31">
                  <c:v>0.22800000000000001</c:v>
                </c:pt>
                <c:pt idx="32">
                  <c:v>0.22900000000000001</c:v>
                </c:pt>
                <c:pt idx="33">
                  <c:v>0.23</c:v>
                </c:pt>
                <c:pt idx="34">
                  <c:v>0.23100000000000001</c:v>
                </c:pt>
                <c:pt idx="35">
                  <c:v>0.23200000000000001</c:v>
                </c:pt>
                <c:pt idx="36">
                  <c:v>0.23200000000000001</c:v>
                </c:pt>
                <c:pt idx="37">
                  <c:v>0.23300000000000001</c:v>
                </c:pt>
                <c:pt idx="38">
                  <c:v>0.23400000000000001</c:v>
                </c:pt>
                <c:pt idx="39">
                  <c:v>0.23499999999999999</c:v>
                </c:pt>
                <c:pt idx="40">
                  <c:v>0.23599999999999999</c:v>
                </c:pt>
                <c:pt idx="41">
                  <c:v>0.23699999999999999</c:v>
                </c:pt>
                <c:pt idx="42">
                  <c:v>0.23799999999999999</c:v>
                </c:pt>
                <c:pt idx="43">
                  <c:v>0.23899999999999999</c:v>
                </c:pt>
                <c:pt idx="44">
                  <c:v>0.24</c:v>
                </c:pt>
                <c:pt idx="45">
                  <c:v>0.24</c:v>
                </c:pt>
                <c:pt idx="46">
                  <c:v>0.24099999999999999</c:v>
                </c:pt>
                <c:pt idx="47">
                  <c:v>0.24199999999999999</c:v>
                </c:pt>
                <c:pt idx="48">
                  <c:v>0.24299999999999999</c:v>
                </c:pt>
                <c:pt idx="49">
                  <c:v>0.24399999999999999</c:v>
                </c:pt>
                <c:pt idx="50">
                  <c:v>0.245</c:v>
                </c:pt>
                <c:pt idx="51">
                  <c:v>0.246</c:v>
                </c:pt>
                <c:pt idx="52">
                  <c:v>0.247</c:v>
                </c:pt>
                <c:pt idx="53">
                  <c:v>0.248</c:v>
                </c:pt>
                <c:pt idx="54">
                  <c:v>0.249</c:v>
                </c:pt>
                <c:pt idx="55">
                  <c:v>0.25</c:v>
                </c:pt>
                <c:pt idx="56">
                  <c:v>0.251</c:v>
                </c:pt>
                <c:pt idx="57">
                  <c:v>0.252</c:v>
                </c:pt>
                <c:pt idx="58">
                  <c:v>0.252</c:v>
                </c:pt>
                <c:pt idx="59">
                  <c:v>0.253</c:v>
                </c:pt>
                <c:pt idx="60">
                  <c:v>0.254</c:v>
                </c:pt>
                <c:pt idx="61">
                  <c:v>0.255</c:v>
                </c:pt>
                <c:pt idx="62">
                  <c:v>0.25600000000000001</c:v>
                </c:pt>
                <c:pt idx="63">
                  <c:v>0.25700000000000001</c:v>
                </c:pt>
                <c:pt idx="64">
                  <c:v>0.25800000000000001</c:v>
                </c:pt>
                <c:pt idx="65">
                  <c:v>0.25900000000000001</c:v>
                </c:pt>
                <c:pt idx="66">
                  <c:v>0.26</c:v>
                </c:pt>
                <c:pt idx="67">
                  <c:v>0.26100000000000001</c:v>
                </c:pt>
                <c:pt idx="68">
                  <c:v>0.26200000000000001</c:v>
                </c:pt>
                <c:pt idx="69">
                  <c:v>0.26300000000000001</c:v>
                </c:pt>
                <c:pt idx="70">
                  <c:v>0.26400000000000001</c:v>
                </c:pt>
                <c:pt idx="71">
                  <c:v>0.26500000000000001</c:v>
                </c:pt>
                <c:pt idx="72">
                  <c:v>0.26600000000000001</c:v>
                </c:pt>
                <c:pt idx="73">
                  <c:v>0.26700000000000002</c:v>
                </c:pt>
                <c:pt idx="74">
                  <c:v>0.26800000000000002</c:v>
                </c:pt>
                <c:pt idx="75">
                  <c:v>0.26900000000000002</c:v>
                </c:pt>
                <c:pt idx="76">
                  <c:v>0.27</c:v>
                </c:pt>
                <c:pt idx="77">
                  <c:v>0.27100000000000002</c:v>
                </c:pt>
                <c:pt idx="78">
                  <c:v>0.27200000000000002</c:v>
                </c:pt>
                <c:pt idx="79">
                  <c:v>0.27300000000000002</c:v>
                </c:pt>
                <c:pt idx="80">
                  <c:v>0.27400000000000002</c:v>
                </c:pt>
                <c:pt idx="81">
                  <c:v>0.27500000000000002</c:v>
                </c:pt>
                <c:pt idx="82">
                  <c:v>0.27600000000000002</c:v>
                </c:pt>
                <c:pt idx="83">
                  <c:v>0.27700000000000002</c:v>
                </c:pt>
                <c:pt idx="84">
                  <c:v>0.27800000000000002</c:v>
                </c:pt>
                <c:pt idx="85">
                  <c:v>0.27900000000000003</c:v>
                </c:pt>
                <c:pt idx="86">
                  <c:v>0.28000000000000003</c:v>
                </c:pt>
                <c:pt idx="87">
                  <c:v>0.28100000000000003</c:v>
                </c:pt>
                <c:pt idx="88">
                  <c:v>0.28199999999999997</c:v>
                </c:pt>
                <c:pt idx="89">
                  <c:v>0.28299999999999997</c:v>
                </c:pt>
                <c:pt idx="90">
                  <c:v>0.28399999999999997</c:v>
                </c:pt>
                <c:pt idx="91">
                  <c:v>0.28499999999999998</c:v>
                </c:pt>
                <c:pt idx="92">
                  <c:v>0.28599999999999998</c:v>
                </c:pt>
                <c:pt idx="93">
                  <c:v>0.28699999999999998</c:v>
                </c:pt>
                <c:pt idx="94">
                  <c:v>0.28799999999999998</c:v>
                </c:pt>
                <c:pt idx="95">
                  <c:v>0.28899999999999998</c:v>
                </c:pt>
                <c:pt idx="96">
                  <c:v>0.28999999999999998</c:v>
                </c:pt>
                <c:pt idx="97">
                  <c:v>0.29099999999999998</c:v>
                </c:pt>
                <c:pt idx="98">
                  <c:v>0.29199999999999998</c:v>
                </c:pt>
                <c:pt idx="99">
                  <c:v>0.29299999999999998</c:v>
                </c:pt>
                <c:pt idx="100">
                  <c:v>0.29399999999999998</c:v>
                </c:pt>
                <c:pt idx="101">
                  <c:v>0.29499999999999998</c:v>
                </c:pt>
                <c:pt idx="102">
                  <c:v>0.29599999999999999</c:v>
                </c:pt>
                <c:pt idx="103">
                  <c:v>0.29699999999999999</c:v>
                </c:pt>
                <c:pt idx="104">
                  <c:v>0.29799999999999999</c:v>
                </c:pt>
                <c:pt idx="105">
                  <c:v>0.29899999999999999</c:v>
                </c:pt>
                <c:pt idx="106">
                  <c:v>0.3</c:v>
                </c:pt>
                <c:pt idx="107">
                  <c:v>0.30099999999999999</c:v>
                </c:pt>
                <c:pt idx="108">
                  <c:v>0.30199999999999999</c:v>
                </c:pt>
                <c:pt idx="109">
                  <c:v>0.30299999999999999</c:v>
                </c:pt>
                <c:pt idx="110">
                  <c:v>0.30399999999999999</c:v>
                </c:pt>
                <c:pt idx="111">
                  <c:v>0.30499999999999999</c:v>
                </c:pt>
                <c:pt idx="112">
                  <c:v>0.30599999999999999</c:v>
                </c:pt>
                <c:pt idx="113">
                  <c:v>0.307</c:v>
                </c:pt>
                <c:pt idx="114">
                  <c:v>0.308</c:v>
                </c:pt>
                <c:pt idx="115">
                  <c:v>0.309</c:v>
                </c:pt>
                <c:pt idx="116">
                  <c:v>0.31</c:v>
                </c:pt>
                <c:pt idx="117">
                  <c:v>0.312</c:v>
                </c:pt>
                <c:pt idx="118">
                  <c:v>0.313</c:v>
                </c:pt>
                <c:pt idx="119">
                  <c:v>0.314</c:v>
                </c:pt>
                <c:pt idx="120">
                  <c:v>0.315</c:v>
                </c:pt>
                <c:pt idx="121">
                  <c:v>0.316</c:v>
                </c:pt>
                <c:pt idx="122">
                  <c:v>0.317</c:v>
                </c:pt>
                <c:pt idx="123">
                  <c:v>0.318</c:v>
                </c:pt>
                <c:pt idx="124">
                  <c:v>0.31900000000000001</c:v>
                </c:pt>
                <c:pt idx="125">
                  <c:v>0.32</c:v>
                </c:pt>
                <c:pt idx="126">
                  <c:v>0.32100000000000001</c:v>
                </c:pt>
                <c:pt idx="127">
                  <c:v>0.32200000000000001</c:v>
                </c:pt>
                <c:pt idx="128">
                  <c:v>0.32300000000000001</c:v>
                </c:pt>
                <c:pt idx="129">
                  <c:v>0.32400000000000001</c:v>
                </c:pt>
                <c:pt idx="130">
                  <c:v>0.32600000000000001</c:v>
                </c:pt>
                <c:pt idx="131">
                  <c:v>0.32700000000000001</c:v>
                </c:pt>
                <c:pt idx="132">
                  <c:v>0.32800000000000001</c:v>
                </c:pt>
                <c:pt idx="133">
                  <c:v>0.32900000000000001</c:v>
                </c:pt>
                <c:pt idx="134">
                  <c:v>0.33</c:v>
                </c:pt>
                <c:pt idx="135">
                  <c:v>0.33100000000000002</c:v>
                </c:pt>
                <c:pt idx="136">
                  <c:v>0.33200000000000002</c:v>
                </c:pt>
                <c:pt idx="137">
                  <c:v>0.33300000000000002</c:v>
                </c:pt>
                <c:pt idx="138">
                  <c:v>0.33400000000000002</c:v>
                </c:pt>
                <c:pt idx="139">
                  <c:v>0.33500000000000002</c:v>
                </c:pt>
                <c:pt idx="140">
                  <c:v>0.33700000000000002</c:v>
                </c:pt>
                <c:pt idx="141">
                  <c:v>0.33800000000000002</c:v>
                </c:pt>
                <c:pt idx="142">
                  <c:v>0.33900000000000002</c:v>
                </c:pt>
                <c:pt idx="143">
                  <c:v>0.34</c:v>
                </c:pt>
                <c:pt idx="144">
                  <c:v>0.34100000000000003</c:v>
                </c:pt>
                <c:pt idx="145">
                  <c:v>0.34200000000000003</c:v>
                </c:pt>
                <c:pt idx="146">
                  <c:v>0.34300000000000003</c:v>
                </c:pt>
                <c:pt idx="147">
                  <c:v>0.34399999999999997</c:v>
                </c:pt>
                <c:pt idx="148">
                  <c:v>0.34599999999999997</c:v>
                </c:pt>
                <c:pt idx="149">
                  <c:v>0.34699999999999998</c:v>
                </c:pt>
                <c:pt idx="150">
                  <c:v>0.34799999999999998</c:v>
                </c:pt>
                <c:pt idx="151">
                  <c:v>0.34899999999999998</c:v>
                </c:pt>
                <c:pt idx="152">
                  <c:v>0.35</c:v>
                </c:pt>
                <c:pt idx="153">
                  <c:v>0.35099999999999998</c:v>
                </c:pt>
                <c:pt idx="154">
                  <c:v>0.35199999999999998</c:v>
                </c:pt>
                <c:pt idx="155">
                  <c:v>0.35299999999999998</c:v>
                </c:pt>
                <c:pt idx="156">
                  <c:v>0.35499999999999998</c:v>
                </c:pt>
                <c:pt idx="157">
                  <c:v>0.35599999999999998</c:v>
                </c:pt>
                <c:pt idx="158">
                  <c:v>0.35699999999999998</c:v>
                </c:pt>
                <c:pt idx="159">
                  <c:v>0.35799999999999998</c:v>
                </c:pt>
                <c:pt idx="160">
                  <c:v>0.35899999999999999</c:v>
                </c:pt>
                <c:pt idx="161">
                  <c:v>0.36</c:v>
                </c:pt>
                <c:pt idx="162">
                  <c:v>0.36099999999999999</c:v>
                </c:pt>
                <c:pt idx="163">
                  <c:v>0.36299999999999999</c:v>
                </c:pt>
                <c:pt idx="164">
                  <c:v>0.36399999999999999</c:v>
                </c:pt>
                <c:pt idx="165">
                  <c:v>0.36499999999999999</c:v>
                </c:pt>
                <c:pt idx="166">
                  <c:v>0.36599999999999999</c:v>
                </c:pt>
                <c:pt idx="167">
                  <c:v>0.36699999999999999</c:v>
                </c:pt>
                <c:pt idx="168">
                  <c:v>0.36799999999999999</c:v>
                </c:pt>
                <c:pt idx="169">
                  <c:v>0.37</c:v>
                </c:pt>
                <c:pt idx="170">
                  <c:v>0.371</c:v>
                </c:pt>
                <c:pt idx="171">
                  <c:v>0.372</c:v>
                </c:pt>
                <c:pt idx="172">
                  <c:v>0.373</c:v>
                </c:pt>
                <c:pt idx="173">
                  <c:v>0.374</c:v>
                </c:pt>
                <c:pt idx="174">
                  <c:v>0.375</c:v>
                </c:pt>
                <c:pt idx="175">
                  <c:v>0.377</c:v>
                </c:pt>
                <c:pt idx="176">
                  <c:v>0.378</c:v>
                </c:pt>
                <c:pt idx="177">
                  <c:v>0.379</c:v>
                </c:pt>
                <c:pt idx="178">
                  <c:v>0.38</c:v>
                </c:pt>
                <c:pt idx="179">
                  <c:v>0.38100000000000001</c:v>
                </c:pt>
                <c:pt idx="180">
                  <c:v>0.38300000000000001</c:v>
                </c:pt>
                <c:pt idx="181">
                  <c:v>0.38400000000000001</c:v>
                </c:pt>
                <c:pt idx="182">
                  <c:v>0.38500000000000001</c:v>
                </c:pt>
                <c:pt idx="183">
                  <c:v>0.38600000000000001</c:v>
                </c:pt>
                <c:pt idx="184">
                  <c:v>0.38700000000000001</c:v>
                </c:pt>
                <c:pt idx="185">
                  <c:v>0.38800000000000001</c:v>
                </c:pt>
                <c:pt idx="186">
                  <c:v>0.39</c:v>
                </c:pt>
                <c:pt idx="187">
                  <c:v>0.39100000000000001</c:v>
                </c:pt>
                <c:pt idx="188">
                  <c:v>0.39200000000000002</c:v>
                </c:pt>
                <c:pt idx="189">
                  <c:v>0.39300000000000002</c:v>
                </c:pt>
                <c:pt idx="190">
                  <c:v>0.39400000000000002</c:v>
                </c:pt>
                <c:pt idx="191">
                  <c:v>0.39600000000000002</c:v>
                </c:pt>
                <c:pt idx="192">
                  <c:v>0.39700000000000002</c:v>
                </c:pt>
                <c:pt idx="193">
                  <c:v>0.39800000000000002</c:v>
                </c:pt>
                <c:pt idx="194">
                  <c:v>0.39900000000000002</c:v>
                </c:pt>
                <c:pt idx="195">
                  <c:v>0.4</c:v>
                </c:pt>
                <c:pt idx="196">
                  <c:v>0.40200000000000002</c:v>
                </c:pt>
                <c:pt idx="197">
                  <c:v>0.40300000000000002</c:v>
                </c:pt>
                <c:pt idx="198">
                  <c:v>0.40400000000000003</c:v>
                </c:pt>
                <c:pt idx="199">
                  <c:v>0.40500000000000003</c:v>
                </c:pt>
                <c:pt idx="200">
                  <c:v>0.40699999999999997</c:v>
                </c:pt>
                <c:pt idx="201">
                  <c:v>0.40799999999999997</c:v>
                </c:pt>
                <c:pt idx="202">
                  <c:v>0.40899999999999997</c:v>
                </c:pt>
                <c:pt idx="203">
                  <c:v>0.41</c:v>
                </c:pt>
                <c:pt idx="204">
                  <c:v>0.41099999999999998</c:v>
                </c:pt>
                <c:pt idx="205">
                  <c:v>0.41299999999999998</c:v>
                </c:pt>
                <c:pt idx="206">
                  <c:v>0.41399999999999998</c:v>
                </c:pt>
                <c:pt idx="207">
                  <c:v>0.41499999999999998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0.41899999999999998</c:v>
                </c:pt>
                <c:pt idx="211">
                  <c:v>0.42</c:v>
                </c:pt>
                <c:pt idx="212">
                  <c:v>0.42099999999999999</c:v>
                </c:pt>
                <c:pt idx="213">
                  <c:v>0.42299999999999999</c:v>
                </c:pt>
                <c:pt idx="214">
                  <c:v>0.42399999999999999</c:v>
                </c:pt>
                <c:pt idx="215">
                  <c:v>0.42499999999999999</c:v>
                </c:pt>
                <c:pt idx="216">
                  <c:v>0.42599999999999999</c:v>
                </c:pt>
                <c:pt idx="217">
                  <c:v>0.42799999999999999</c:v>
                </c:pt>
                <c:pt idx="218">
                  <c:v>0.42899999999999999</c:v>
                </c:pt>
                <c:pt idx="219">
                  <c:v>0.43</c:v>
                </c:pt>
                <c:pt idx="220">
                  <c:v>0.43099999999999999</c:v>
                </c:pt>
                <c:pt idx="221">
                  <c:v>0.433</c:v>
                </c:pt>
                <c:pt idx="222">
                  <c:v>0.434</c:v>
                </c:pt>
                <c:pt idx="223">
                  <c:v>0.435</c:v>
                </c:pt>
                <c:pt idx="224">
                  <c:v>0.436</c:v>
                </c:pt>
                <c:pt idx="225">
                  <c:v>0.438</c:v>
                </c:pt>
                <c:pt idx="226">
                  <c:v>0.439</c:v>
                </c:pt>
                <c:pt idx="227">
                  <c:v>0.44</c:v>
                </c:pt>
                <c:pt idx="228">
                  <c:v>0.441</c:v>
                </c:pt>
                <c:pt idx="229">
                  <c:v>0.443</c:v>
                </c:pt>
                <c:pt idx="230">
                  <c:v>0.44400000000000001</c:v>
                </c:pt>
                <c:pt idx="231">
                  <c:v>0.44500000000000001</c:v>
                </c:pt>
                <c:pt idx="232">
                  <c:v>0.44600000000000001</c:v>
                </c:pt>
                <c:pt idx="233">
                  <c:v>0.44800000000000001</c:v>
                </c:pt>
                <c:pt idx="234">
                  <c:v>0.44900000000000001</c:v>
                </c:pt>
                <c:pt idx="235">
                  <c:v>0.45</c:v>
                </c:pt>
                <c:pt idx="236">
                  <c:v>0.45100000000000001</c:v>
                </c:pt>
                <c:pt idx="237">
                  <c:v>0.45300000000000001</c:v>
                </c:pt>
                <c:pt idx="238">
                  <c:v>0.45400000000000001</c:v>
                </c:pt>
                <c:pt idx="239">
                  <c:v>0.45500000000000002</c:v>
                </c:pt>
                <c:pt idx="240">
                  <c:v>0.45700000000000002</c:v>
                </c:pt>
                <c:pt idx="241">
                  <c:v>0.45800000000000002</c:v>
                </c:pt>
                <c:pt idx="242">
                  <c:v>0.45900000000000002</c:v>
                </c:pt>
                <c:pt idx="243">
                  <c:v>0.46</c:v>
                </c:pt>
                <c:pt idx="244">
                  <c:v>0.46200000000000002</c:v>
                </c:pt>
                <c:pt idx="245">
                  <c:v>0.46300000000000002</c:v>
                </c:pt>
                <c:pt idx="246">
                  <c:v>0.46400000000000002</c:v>
                </c:pt>
                <c:pt idx="247">
                  <c:v>0.46600000000000003</c:v>
                </c:pt>
                <c:pt idx="248">
                  <c:v>0.46700000000000003</c:v>
                </c:pt>
                <c:pt idx="249">
                  <c:v>0.46800000000000003</c:v>
                </c:pt>
                <c:pt idx="250">
                  <c:v>0.46899999999999997</c:v>
                </c:pt>
                <c:pt idx="251">
                  <c:v>0.47099999999999997</c:v>
                </c:pt>
                <c:pt idx="252">
                  <c:v>0.47199999999999998</c:v>
                </c:pt>
                <c:pt idx="253">
                  <c:v>0.47299999999999998</c:v>
                </c:pt>
                <c:pt idx="254">
                  <c:v>0.47499999999999998</c:v>
                </c:pt>
                <c:pt idx="255">
                  <c:v>0.47599999999999998</c:v>
                </c:pt>
                <c:pt idx="256">
                  <c:v>0.47699999999999998</c:v>
                </c:pt>
                <c:pt idx="257">
                  <c:v>0.47799999999999998</c:v>
                </c:pt>
                <c:pt idx="258">
                  <c:v>0.48</c:v>
                </c:pt>
                <c:pt idx="259">
                  <c:v>0.48099999999999998</c:v>
                </c:pt>
                <c:pt idx="260">
                  <c:v>0.48199999999999998</c:v>
                </c:pt>
                <c:pt idx="261">
                  <c:v>0.48399999999999999</c:v>
                </c:pt>
                <c:pt idx="262">
                  <c:v>0.48499999999999999</c:v>
                </c:pt>
                <c:pt idx="263">
                  <c:v>0.48599999999999999</c:v>
                </c:pt>
                <c:pt idx="264">
                  <c:v>0.48799999999999999</c:v>
                </c:pt>
                <c:pt idx="265">
                  <c:v>0.48899999999999999</c:v>
                </c:pt>
                <c:pt idx="266">
                  <c:v>0.49</c:v>
                </c:pt>
                <c:pt idx="267">
                  <c:v>0.49199999999999999</c:v>
                </c:pt>
                <c:pt idx="268">
                  <c:v>0.49299999999999999</c:v>
                </c:pt>
                <c:pt idx="269">
                  <c:v>0.49399999999999999</c:v>
                </c:pt>
                <c:pt idx="270">
                  <c:v>0.495</c:v>
                </c:pt>
                <c:pt idx="271">
                  <c:v>0.497</c:v>
                </c:pt>
                <c:pt idx="272">
                  <c:v>0.498</c:v>
                </c:pt>
                <c:pt idx="273">
                  <c:v>0.499</c:v>
                </c:pt>
                <c:pt idx="274">
                  <c:v>0.501</c:v>
                </c:pt>
                <c:pt idx="275">
                  <c:v>0.502</c:v>
                </c:pt>
                <c:pt idx="276">
                  <c:v>0.503</c:v>
                </c:pt>
                <c:pt idx="277">
                  <c:v>0.505</c:v>
                </c:pt>
                <c:pt idx="278">
                  <c:v>0.50600000000000001</c:v>
                </c:pt>
                <c:pt idx="279">
                  <c:v>0.50700000000000001</c:v>
                </c:pt>
                <c:pt idx="280">
                  <c:v>0.50900000000000001</c:v>
                </c:pt>
                <c:pt idx="281">
                  <c:v>0.51</c:v>
                </c:pt>
                <c:pt idx="282">
                  <c:v>0.51100000000000001</c:v>
                </c:pt>
                <c:pt idx="283">
                  <c:v>0.51300000000000001</c:v>
                </c:pt>
                <c:pt idx="284">
                  <c:v>0.51400000000000001</c:v>
                </c:pt>
                <c:pt idx="285">
                  <c:v>0.51500000000000001</c:v>
                </c:pt>
                <c:pt idx="286">
                  <c:v>0.51700000000000002</c:v>
                </c:pt>
                <c:pt idx="287">
                  <c:v>0.51800000000000002</c:v>
                </c:pt>
                <c:pt idx="288">
                  <c:v>0.51900000000000002</c:v>
                </c:pt>
                <c:pt idx="289">
                  <c:v>0.52100000000000002</c:v>
                </c:pt>
                <c:pt idx="290">
                  <c:v>0.52200000000000002</c:v>
                </c:pt>
                <c:pt idx="291">
                  <c:v>0.52300000000000002</c:v>
                </c:pt>
                <c:pt idx="292">
                  <c:v>0.52500000000000002</c:v>
                </c:pt>
                <c:pt idx="293">
                  <c:v>0.52600000000000002</c:v>
                </c:pt>
                <c:pt idx="294">
                  <c:v>0.52700000000000002</c:v>
                </c:pt>
                <c:pt idx="295">
                  <c:v>0.52900000000000003</c:v>
                </c:pt>
                <c:pt idx="296">
                  <c:v>0.53</c:v>
                </c:pt>
                <c:pt idx="297">
                  <c:v>0.53100000000000003</c:v>
                </c:pt>
                <c:pt idx="298">
                  <c:v>0.53300000000000003</c:v>
                </c:pt>
                <c:pt idx="299">
                  <c:v>0.53400000000000003</c:v>
                </c:pt>
                <c:pt idx="300">
                  <c:v>0.53500000000000003</c:v>
                </c:pt>
                <c:pt idx="301">
                  <c:v>0.53700000000000003</c:v>
                </c:pt>
                <c:pt idx="302">
                  <c:v>0.53800000000000003</c:v>
                </c:pt>
                <c:pt idx="303">
                  <c:v>0.53900000000000003</c:v>
                </c:pt>
                <c:pt idx="304">
                  <c:v>0.54100000000000004</c:v>
                </c:pt>
                <c:pt idx="305">
                  <c:v>0.54200000000000004</c:v>
                </c:pt>
                <c:pt idx="306">
                  <c:v>0.54300000000000004</c:v>
                </c:pt>
                <c:pt idx="307">
                  <c:v>0.54500000000000004</c:v>
                </c:pt>
                <c:pt idx="308">
                  <c:v>0.54600000000000004</c:v>
                </c:pt>
                <c:pt idx="309">
                  <c:v>0.54700000000000004</c:v>
                </c:pt>
                <c:pt idx="310">
                  <c:v>0.54900000000000004</c:v>
                </c:pt>
                <c:pt idx="311">
                  <c:v>0.55000000000000004</c:v>
                </c:pt>
                <c:pt idx="312">
                  <c:v>0.55100000000000005</c:v>
                </c:pt>
                <c:pt idx="313">
                  <c:v>0.55300000000000005</c:v>
                </c:pt>
                <c:pt idx="314">
                  <c:v>0.55400000000000005</c:v>
                </c:pt>
                <c:pt idx="315">
                  <c:v>0.55500000000000005</c:v>
                </c:pt>
                <c:pt idx="316">
                  <c:v>0.55700000000000005</c:v>
                </c:pt>
                <c:pt idx="317">
                  <c:v>0.55800000000000005</c:v>
                </c:pt>
                <c:pt idx="318">
                  <c:v>0.55900000000000005</c:v>
                </c:pt>
                <c:pt idx="319">
                  <c:v>0.56100000000000005</c:v>
                </c:pt>
                <c:pt idx="320">
                  <c:v>0.56200000000000006</c:v>
                </c:pt>
                <c:pt idx="321">
                  <c:v>0.56299999999999994</c:v>
                </c:pt>
                <c:pt idx="322">
                  <c:v>0.56499999999999995</c:v>
                </c:pt>
                <c:pt idx="323">
                  <c:v>0.56599999999999995</c:v>
                </c:pt>
                <c:pt idx="324">
                  <c:v>0.56799999999999995</c:v>
                </c:pt>
                <c:pt idx="325">
                  <c:v>0.56899999999999995</c:v>
                </c:pt>
                <c:pt idx="326">
                  <c:v>0.56999999999999995</c:v>
                </c:pt>
                <c:pt idx="327">
                  <c:v>0.57199999999999995</c:v>
                </c:pt>
                <c:pt idx="328">
                  <c:v>0.57299999999999995</c:v>
                </c:pt>
                <c:pt idx="329">
                  <c:v>0.57399999999999995</c:v>
                </c:pt>
                <c:pt idx="330">
                  <c:v>0.57599999999999996</c:v>
                </c:pt>
                <c:pt idx="331">
                  <c:v>0.57699999999999996</c:v>
                </c:pt>
                <c:pt idx="332">
                  <c:v>0.57799999999999996</c:v>
                </c:pt>
                <c:pt idx="333">
                  <c:v>0.57999999999999996</c:v>
                </c:pt>
                <c:pt idx="334">
                  <c:v>0.58099999999999996</c:v>
                </c:pt>
                <c:pt idx="335">
                  <c:v>0.58199999999999996</c:v>
                </c:pt>
                <c:pt idx="336">
                  <c:v>0.58399999999999996</c:v>
                </c:pt>
                <c:pt idx="337">
                  <c:v>0.58499999999999996</c:v>
                </c:pt>
                <c:pt idx="338">
                  <c:v>0.58599999999999997</c:v>
                </c:pt>
                <c:pt idx="339">
                  <c:v>0.58799999999999997</c:v>
                </c:pt>
                <c:pt idx="340">
                  <c:v>0.58899999999999997</c:v>
                </c:pt>
                <c:pt idx="341">
                  <c:v>0.59099999999999997</c:v>
                </c:pt>
                <c:pt idx="342">
                  <c:v>0.59199999999999997</c:v>
                </c:pt>
                <c:pt idx="343">
                  <c:v>0.59299999999999997</c:v>
                </c:pt>
                <c:pt idx="344">
                  <c:v>0.59499999999999997</c:v>
                </c:pt>
                <c:pt idx="345">
                  <c:v>0.59599999999999997</c:v>
                </c:pt>
                <c:pt idx="346">
                  <c:v>0.59699999999999998</c:v>
                </c:pt>
                <c:pt idx="347">
                  <c:v>0.59899999999999998</c:v>
                </c:pt>
                <c:pt idx="348">
                  <c:v>0.6</c:v>
                </c:pt>
                <c:pt idx="349">
                  <c:v>0.60099999999999998</c:v>
                </c:pt>
                <c:pt idx="350">
                  <c:v>0.60299999999999998</c:v>
                </c:pt>
                <c:pt idx="351">
                  <c:v>0.60399999999999998</c:v>
                </c:pt>
                <c:pt idx="352">
                  <c:v>0.60499999999999998</c:v>
                </c:pt>
                <c:pt idx="353">
                  <c:v>0.60699999999999998</c:v>
                </c:pt>
                <c:pt idx="354">
                  <c:v>0.60799999999999998</c:v>
                </c:pt>
                <c:pt idx="355">
                  <c:v>0.61</c:v>
                </c:pt>
                <c:pt idx="356">
                  <c:v>0.61099999999999999</c:v>
                </c:pt>
                <c:pt idx="357">
                  <c:v>0.61199999999999999</c:v>
                </c:pt>
                <c:pt idx="358">
                  <c:v>0.61399999999999999</c:v>
                </c:pt>
                <c:pt idx="359">
                  <c:v>0.61499999999999999</c:v>
                </c:pt>
                <c:pt idx="360">
                  <c:v>0.61599999999999999</c:v>
                </c:pt>
                <c:pt idx="361">
                  <c:v>0.61799999999999999</c:v>
                </c:pt>
                <c:pt idx="362">
                  <c:v>0.61899999999999999</c:v>
                </c:pt>
                <c:pt idx="363">
                  <c:v>0.62</c:v>
                </c:pt>
                <c:pt idx="364">
                  <c:v>0.622</c:v>
                </c:pt>
                <c:pt idx="365">
                  <c:v>0.623</c:v>
                </c:pt>
                <c:pt idx="366">
                  <c:v>0.624</c:v>
                </c:pt>
                <c:pt idx="367">
                  <c:v>0.626</c:v>
                </c:pt>
                <c:pt idx="368">
                  <c:v>0.627</c:v>
                </c:pt>
                <c:pt idx="369">
                  <c:v>0.629</c:v>
                </c:pt>
                <c:pt idx="370">
                  <c:v>0.63</c:v>
                </c:pt>
                <c:pt idx="371">
                  <c:v>0.63100000000000001</c:v>
                </c:pt>
                <c:pt idx="372">
                  <c:v>0.63300000000000001</c:v>
                </c:pt>
                <c:pt idx="373">
                  <c:v>0.63400000000000001</c:v>
                </c:pt>
                <c:pt idx="374">
                  <c:v>0.63500000000000001</c:v>
                </c:pt>
                <c:pt idx="375">
                  <c:v>0.63700000000000001</c:v>
                </c:pt>
                <c:pt idx="376">
                  <c:v>0.63800000000000001</c:v>
                </c:pt>
                <c:pt idx="377">
                  <c:v>0.63900000000000001</c:v>
                </c:pt>
                <c:pt idx="378">
                  <c:v>0.64100000000000001</c:v>
                </c:pt>
                <c:pt idx="379">
                  <c:v>0.64200000000000002</c:v>
                </c:pt>
                <c:pt idx="380">
                  <c:v>0.64300000000000002</c:v>
                </c:pt>
                <c:pt idx="381">
                  <c:v>0.64500000000000002</c:v>
                </c:pt>
                <c:pt idx="382">
                  <c:v>0.64600000000000002</c:v>
                </c:pt>
                <c:pt idx="383">
                  <c:v>0.64700000000000002</c:v>
                </c:pt>
                <c:pt idx="384">
                  <c:v>0.64900000000000002</c:v>
                </c:pt>
                <c:pt idx="385">
                  <c:v>0.65</c:v>
                </c:pt>
                <c:pt idx="386">
                  <c:v>0.65100000000000002</c:v>
                </c:pt>
                <c:pt idx="387">
                  <c:v>0.65300000000000002</c:v>
                </c:pt>
                <c:pt idx="388">
                  <c:v>0.65400000000000003</c:v>
                </c:pt>
                <c:pt idx="389">
                  <c:v>0.65600000000000003</c:v>
                </c:pt>
                <c:pt idx="390">
                  <c:v>0.65700000000000003</c:v>
                </c:pt>
                <c:pt idx="391">
                  <c:v>0.65800000000000003</c:v>
                </c:pt>
                <c:pt idx="392">
                  <c:v>0.66</c:v>
                </c:pt>
                <c:pt idx="393">
                  <c:v>0.66100000000000003</c:v>
                </c:pt>
                <c:pt idx="394">
                  <c:v>0.66200000000000003</c:v>
                </c:pt>
                <c:pt idx="395">
                  <c:v>0.66400000000000003</c:v>
                </c:pt>
                <c:pt idx="396">
                  <c:v>0.66500000000000004</c:v>
                </c:pt>
                <c:pt idx="397">
                  <c:v>0.66600000000000004</c:v>
                </c:pt>
                <c:pt idx="398">
                  <c:v>0.66800000000000004</c:v>
                </c:pt>
                <c:pt idx="399">
                  <c:v>0.66900000000000004</c:v>
                </c:pt>
                <c:pt idx="400">
                  <c:v>0.67</c:v>
                </c:pt>
                <c:pt idx="401">
                  <c:v>0.67200000000000004</c:v>
                </c:pt>
                <c:pt idx="402">
                  <c:v>0.67300000000000004</c:v>
                </c:pt>
                <c:pt idx="403">
                  <c:v>0.67400000000000004</c:v>
                </c:pt>
                <c:pt idx="404">
                  <c:v>0.67600000000000005</c:v>
                </c:pt>
                <c:pt idx="405">
                  <c:v>0.67700000000000005</c:v>
                </c:pt>
                <c:pt idx="406">
                  <c:v>0.67800000000000005</c:v>
                </c:pt>
                <c:pt idx="407">
                  <c:v>0.68</c:v>
                </c:pt>
                <c:pt idx="408">
                  <c:v>0.68100000000000005</c:v>
                </c:pt>
                <c:pt idx="409">
                  <c:v>0.68200000000000005</c:v>
                </c:pt>
                <c:pt idx="410">
                  <c:v>0.68400000000000005</c:v>
                </c:pt>
                <c:pt idx="411">
                  <c:v>0.68500000000000005</c:v>
                </c:pt>
                <c:pt idx="412">
                  <c:v>0.68600000000000005</c:v>
                </c:pt>
                <c:pt idx="413">
                  <c:v>0.68799999999999994</c:v>
                </c:pt>
                <c:pt idx="414">
                  <c:v>0.68899999999999995</c:v>
                </c:pt>
                <c:pt idx="415">
                  <c:v>0.69</c:v>
                </c:pt>
                <c:pt idx="416">
                  <c:v>0.69199999999999995</c:v>
                </c:pt>
                <c:pt idx="417">
                  <c:v>0.69299999999999995</c:v>
                </c:pt>
                <c:pt idx="418">
                  <c:v>0.69399999999999995</c:v>
                </c:pt>
                <c:pt idx="419">
                  <c:v>0.69599999999999995</c:v>
                </c:pt>
                <c:pt idx="420">
                  <c:v>0.69699999999999995</c:v>
                </c:pt>
                <c:pt idx="421">
                  <c:v>0.69799999999999995</c:v>
                </c:pt>
                <c:pt idx="422">
                  <c:v>0.7</c:v>
                </c:pt>
                <c:pt idx="423">
                  <c:v>0.70099999999999996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0.70499999999999996</c:v>
                </c:pt>
                <c:pt idx="427">
                  <c:v>0.70599999999999996</c:v>
                </c:pt>
                <c:pt idx="428">
                  <c:v>0.70799999999999996</c:v>
                </c:pt>
                <c:pt idx="429">
                  <c:v>0.70899999999999996</c:v>
                </c:pt>
                <c:pt idx="430">
                  <c:v>0.71</c:v>
                </c:pt>
                <c:pt idx="431">
                  <c:v>0.71099999999999997</c:v>
                </c:pt>
                <c:pt idx="432">
                  <c:v>0.71299999999999997</c:v>
                </c:pt>
                <c:pt idx="433">
                  <c:v>0.71399999999999997</c:v>
                </c:pt>
                <c:pt idx="434">
                  <c:v>0.71499999999999997</c:v>
                </c:pt>
                <c:pt idx="435">
                  <c:v>0.71699999999999997</c:v>
                </c:pt>
                <c:pt idx="436">
                  <c:v>0.71799999999999997</c:v>
                </c:pt>
                <c:pt idx="437">
                  <c:v>0.71899999999999997</c:v>
                </c:pt>
                <c:pt idx="438">
                  <c:v>0.72099999999999997</c:v>
                </c:pt>
                <c:pt idx="439">
                  <c:v>0.72199999999999998</c:v>
                </c:pt>
                <c:pt idx="440">
                  <c:v>0.72299999999999998</c:v>
                </c:pt>
                <c:pt idx="441">
                  <c:v>0.72499999999999998</c:v>
                </c:pt>
                <c:pt idx="442">
                  <c:v>0.72599999999999998</c:v>
                </c:pt>
                <c:pt idx="443">
                  <c:v>0.72699999999999998</c:v>
                </c:pt>
                <c:pt idx="444">
                  <c:v>0.72799999999999998</c:v>
                </c:pt>
                <c:pt idx="445">
                  <c:v>0.73</c:v>
                </c:pt>
                <c:pt idx="446">
                  <c:v>0.73099999999999998</c:v>
                </c:pt>
                <c:pt idx="447">
                  <c:v>0.73199999999999998</c:v>
                </c:pt>
                <c:pt idx="448">
                  <c:v>0.73399999999999999</c:v>
                </c:pt>
                <c:pt idx="449">
                  <c:v>0.73499999999999999</c:v>
                </c:pt>
                <c:pt idx="450">
                  <c:v>0.73599999999999999</c:v>
                </c:pt>
                <c:pt idx="451">
                  <c:v>0.73699999999999999</c:v>
                </c:pt>
                <c:pt idx="452">
                  <c:v>0.73899999999999999</c:v>
                </c:pt>
                <c:pt idx="453">
                  <c:v>0.74</c:v>
                </c:pt>
                <c:pt idx="454">
                  <c:v>0.74099999999999999</c:v>
                </c:pt>
                <c:pt idx="455">
                  <c:v>0.74299999999999999</c:v>
                </c:pt>
                <c:pt idx="456">
                  <c:v>0.74399999999999999</c:v>
                </c:pt>
                <c:pt idx="457">
                  <c:v>0.745</c:v>
                </c:pt>
                <c:pt idx="458">
                  <c:v>0.746</c:v>
                </c:pt>
                <c:pt idx="459">
                  <c:v>0.748</c:v>
                </c:pt>
                <c:pt idx="460">
                  <c:v>0.749</c:v>
                </c:pt>
                <c:pt idx="461">
                  <c:v>0.75</c:v>
                </c:pt>
                <c:pt idx="462">
                  <c:v>0.752</c:v>
                </c:pt>
                <c:pt idx="463">
                  <c:v>0.753</c:v>
                </c:pt>
                <c:pt idx="464">
                  <c:v>0.754</c:v>
                </c:pt>
                <c:pt idx="465">
                  <c:v>0.755</c:v>
                </c:pt>
                <c:pt idx="466">
                  <c:v>0.75700000000000001</c:v>
                </c:pt>
                <c:pt idx="467">
                  <c:v>0.75800000000000001</c:v>
                </c:pt>
                <c:pt idx="468">
                  <c:v>0.75900000000000001</c:v>
                </c:pt>
                <c:pt idx="469">
                  <c:v>0.76</c:v>
                </c:pt>
                <c:pt idx="470">
                  <c:v>0.76200000000000001</c:v>
                </c:pt>
                <c:pt idx="471">
                  <c:v>0.76300000000000001</c:v>
                </c:pt>
                <c:pt idx="472">
                  <c:v>0.76400000000000001</c:v>
                </c:pt>
                <c:pt idx="473">
                  <c:v>0.76500000000000001</c:v>
                </c:pt>
                <c:pt idx="474">
                  <c:v>0.76700000000000002</c:v>
                </c:pt>
                <c:pt idx="475">
                  <c:v>0.76800000000000002</c:v>
                </c:pt>
                <c:pt idx="476">
                  <c:v>0.76900000000000002</c:v>
                </c:pt>
                <c:pt idx="477">
                  <c:v>0.77</c:v>
                </c:pt>
                <c:pt idx="478">
                  <c:v>0.77200000000000002</c:v>
                </c:pt>
                <c:pt idx="479">
                  <c:v>0.77300000000000002</c:v>
                </c:pt>
                <c:pt idx="480">
                  <c:v>0.77400000000000002</c:v>
                </c:pt>
                <c:pt idx="481">
                  <c:v>0.77500000000000002</c:v>
                </c:pt>
                <c:pt idx="482">
                  <c:v>0.77700000000000002</c:v>
                </c:pt>
                <c:pt idx="483">
                  <c:v>0.77800000000000002</c:v>
                </c:pt>
                <c:pt idx="484">
                  <c:v>0.77900000000000003</c:v>
                </c:pt>
                <c:pt idx="485">
                  <c:v>0.78</c:v>
                </c:pt>
                <c:pt idx="486">
                  <c:v>0.78200000000000003</c:v>
                </c:pt>
                <c:pt idx="487">
                  <c:v>0.78300000000000003</c:v>
                </c:pt>
                <c:pt idx="488">
                  <c:v>0.78400000000000003</c:v>
                </c:pt>
                <c:pt idx="489">
                  <c:v>0.78500000000000003</c:v>
                </c:pt>
                <c:pt idx="490">
                  <c:v>0.78600000000000003</c:v>
                </c:pt>
                <c:pt idx="491">
                  <c:v>0.78800000000000003</c:v>
                </c:pt>
                <c:pt idx="492">
                  <c:v>0.78900000000000003</c:v>
                </c:pt>
                <c:pt idx="493">
                  <c:v>0.79</c:v>
                </c:pt>
                <c:pt idx="494">
                  <c:v>0.79100000000000004</c:v>
                </c:pt>
                <c:pt idx="495">
                  <c:v>0.79300000000000004</c:v>
                </c:pt>
                <c:pt idx="496">
                  <c:v>0.79400000000000004</c:v>
                </c:pt>
                <c:pt idx="497">
                  <c:v>0.79500000000000004</c:v>
                </c:pt>
                <c:pt idx="498">
                  <c:v>0.79600000000000004</c:v>
                </c:pt>
                <c:pt idx="499">
                  <c:v>0.79700000000000004</c:v>
                </c:pt>
                <c:pt idx="500">
                  <c:v>0.79900000000000004</c:v>
                </c:pt>
                <c:pt idx="501">
                  <c:v>0.8</c:v>
                </c:pt>
                <c:pt idx="502">
                  <c:v>0.80100000000000005</c:v>
                </c:pt>
                <c:pt idx="503">
                  <c:v>0.80200000000000005</c:v>
                </c:pt>
                <c:pt idx="504">
                  <c:v>0.80300000000000005</c:v>
                </c:pt>
                <c:pt idx="505">
                  <c:v>0.80400000000000005</c:v>
                </c:pt>
                <c:pt idx="506">
                  <c:v>0.80600000000000005</c:v>
                </c:pt>
                <c:pt idx="507">
                  <c:v>0.80700000000000005</c:v>
                </c:pt>
                <c:pt idx="508">
                  <c:v>0.80800000000000005</c:v>
                </c:pt>
                <c:pt idx="509">
                  <c:v>0.80900000000000005</c:v>
                </c:pt>
                <c:pt idx="510">
                  <c:v>0.81</c:v>
                </c:pt>
                <c:pt idx="511">
                  <c:v>0.81200000000000006</c:v>
                </c:pt>
                <c:pt idx="512">
                  <c:v>0.81299999999999994</c:v>
                </c:pt>
                <c:pt idx="513">
                  <c:v>0.81399999999999995</c:v>
                </c:pt>
                <c:pt idx="514">
                  <c:v>0.81499999999999995</c:v>
                </c:pt>
                <c:pt idx="515">
                  <c:v>0.81599999999999995</c:v>
                </c:pt>
                <c:pt idx="516">
                  <c:v>0.81699999999999995</c:v>
                </c:pt>
                <c:pt idx="517">
                  <c:v>0.81899999999999995</c:v>
                </c:pt>
                <c:pt idx="518">
                  <c:v>0.82</c:v>
                </c:pt>
                <c:pt idx="519">
                  <c:v>0.82099999999999995</c:v>
                </c:pt>
                <c:pt idx="520">
                  <c:v>0.82199999999999995</c:v>
                </c:pt>
                <c:pt idx="521">
                  <c:v>0.82299999999999995</c:v>
                </c:pt>
                <c:pt idx="522">
                  <c:v>0.82399999999999995</c:v>
                </c:pt>
                <c:pt idx="523">
                  <c:v>0.82499999999999996</c:v>
                </c:pt>
                <c:pt idx="524">
                  <c:v>0.82699999999999996</c:v>
                </c:pt>
                <c:pt idx="525">
                  <c:v>0.82799999999999996</c:v>
                </c:pt>
                <c:pt idx="526">
                  <c:v>0.82899999999999996</c:v>
                </c:pt>
                <c:pt idx="527">
                  <c:v>0.83</c:v>
                </c:pt>
                <c:pt idx="528">
                  <c:v>0.83099999999999996</c:v>
                </c:pt>
                <c:pt idx="529">
                  <c:v>0.83199999999999996</c:v>
                </c:pt>
                <c:pt idx="530">
                  <c:v>0.83299999999999996</c:v>
                </c:pt>
                <c:pt idx="531">
                  <c:v>0.83499999999999996</c:v>
                </c:pt>
                <c:pt idx="532">
                  <c:v>0.83599999999999997</c:v>
                </c:pt>
                <c:pt idx="533">
                  <c:v>0.83699999999999997</c:v>
                </c:pt>
                <c:pt idx="534">
                  <c:v>0.83799999999999997</c:v>
                </c:pt>
                <c:pt idx="535">
                  <c:v>0.83899999999999997</c:v>
                </c:pt>
                <c:pt idx="536">
                  <c:v>0.84</c:v>
                </c:pt>
                <c:pt idx="537">
                  <c:v>0.84099999999999997</c:v>
                </c:pt>
                <c:pt idx="538">
                  <c:v>0.84199999999999997</c:v>
                </c:pt>
                <c:pt idx="539">
                  <c:v>0.84299999999999997</c:v>
                </c:pt>
                <c:pt idx="540">
                  <c:v>0.84499999999999997</c:v>
                </c:pt>
                <c:pt idx="541">
                  <c:v>0.84599999999999997</c:v>
                </c:pt>
                <c:pt idx="542">
                  <c:v>0.84699999999999998</c:v>
                </c:pt>
                <c:pt idx="543">
                  <c:v>0.84799999999999998</c:v>
                </c:pt>
                <c:pt idx="544">
                  <c:v>0.84899999999999998</c:v>
                </c:pt>
                <c:pt idx="545">
                  <c:v>0.85</c:v>
                </c:pt>
                <c:pt idx="546">
                  <c:v>0.85099999999999998</c:v>
                </c:pt>
                <c:pt idx="547">
                  <c:v>0.85199999999999998</c:v>
                </c:pt>
                <c:pt idx="548">
                  <c:v>0.85299999999999998</c:v>
                </c:pt>
                <c:pt idx="549">
                  <c:v>0.85399999999999998</c:v>
                </c:pt>
                <c:pt idx="550">
                  <c:v>0.85499999999999998</c:v>
                </c:pt>
                <c:pt idx="551">
                  <c:v>0.85599999999999998</c:v>
                </c:pt>
                <c:pt idx="552">
                  <c:v>0.85699999999999998</c:v>
                </c:pt>
                <c:pt idx="553">
                  <c:v>0.85899999999999999</c:v>
                </c:pt>
                <c:pt idx="554">
                  <c:v>0.86</c:v>
                </c:pt>
                <c:pt idx="555">
                  <c:v>0.86099999999999999</c:v>
                </c:pt>
                <c:pt idx="556">
                  <c:v>0.86199999999999999</c:v>
                </c:pt>
                <c:pt idx="557">
                  <c:v>0.86299999999999999</c:v>
                </c:pt>
                <c:pt idx="558">
                  <c:v>0.86399999999999999</c:v>
                </c:pt>
                <c:pt idx="559">
                  <c:v>0.86499999999999999</c:v>
                </c:pt>
                <c:pt idx="560">
                  <c:v>0.86599999999999999</c:v>
                </c:pt>
                <c:pt idx="561">
                  <c:v>0.86699999999999999</c:v>
                </c:pt>
                <c:pt idx="562">
                  <c:v>0.86799999999999999</c:v>
                </c:pt>
                <c:pt idx="563">
                  <c:v>0.86899999999999999</c:v>
                </c:pt>
                <c:pt idx="564">
                  <c:v>0.87</c:v>
                </c:pt>
                <c:pt idx="565">
                  <c:v>0.871</c:v>
                </c:pt>
                <c:pt idx="566">
                  <c:v>0.872</c:v>
                </c:pt>
                <c:pt idx="567">
                  <c:v>0.873</c:v>
                </c:pt>
                <c:pt idx="568">
                  <c:v>0.874</c:v>
                </c:pt>
                <c:pt idx="569">
                  <c:v>0.875</c:v>
                </c:pt>
                <c:pt idx="570">
                  <c:v>0.876</c:v>
                </c:pt>
                <c:pt idx="571">
                  <c:v>0.877</c:v>
                </c:pt>
                <c:pt idx="572">
                  <c:v>0.878</c:v>
                </c:pt>
                <c:pt idx="573">
                  <c:v>0.879</c:v>
                </c:pt>
                <c:pt idx="574">
                  <c:v>0.88</c:v>
                </c:pt>
                <c:pt idx="575">
                  <c:v>0.88100000000000001</c:v>
                </c:pt>
                <c:pt idx="576">
                  <c:v>0.88200000000000001</c:v>
                </c:pt>
                <c:pt idx="577">
                  <c:v>0.88300000000000001</c:v>
                </c:pt>
                <c:pt idx="578">
                  <c:v>0.88400000000000001</c:v>
                </c:pt>
                <c:pt idx="579">
                  <c:v>0.88500000000000001</c:v>
                </c:pt>
                <c:pt idx="580">
                  <c:v>0.88600000000000001</c:v>
                </c:pt>
                <c:pt idx="581">
                  <c:v>0.88700000000000001</c:v>
                </c:pt>
                <c:pt idx="582">
                  <c:v>0.88800000000000001</c:v>
                </c:pt>
                <c:pt idx="583">
                  <c:v>0.88900000000000001</c:v>
                </c:pt>
                <c:pt idx="584">
                  <c:v>0.89</c:v>
                </c:pt>
                <c:pt idx="585">
                  <c:v>0.89100000000000001</c:v>
                </c:pt>
                <c:pt idx="586">
                  <c:v>0.89200000000000002</c:v>
                </c:pt>
                <c:pt idx="587">
                  <c:v>0.89300000000000002</c:v>
                </c:pt>
                <c:pt idx="588">
                  <c:v>0.89400000000000002</c:v>
                </c:pt>
                <c:pt idx="589">
                  <c:v>0.89500000000000002</c:v>
                </c:pt>
                <c:pt idx="590">
                  <c:v>0.89600000000000002</c:v>
                </c:pt>
                <c:pt idx="591">
                  <c:v>0.89700000000000002</c:v>
                </c:pt>
                <c:pt idx="592">
                  <c:v>0.89700000000000002</c:v>
                </c:pt>
                <c:pt idx="593">
                  <c:v>0.89800000000000002</c:v>
                </c:pt>
                <c:pt idx="594">
                  <c:v>0.89900000000000002</c:v>
                </c:pt>
                <c:pt idx="595">
                  <c:v>0.9</c:v>
                </c:pt>
                <c:pt idx="596">
                  <c:v>0.90100000000000002</c:v>
                </c:pt>
                <c:pt idx="597">
                  <c:v>0.90200000000000002</c:v>
                </c:pt>
                <c:pt idx="598">
                  <c:v>0.90300000000000002</c:v>
                </c:pt>
                <c:pt idx="599">
                  <c:v>0.90400000000000003</c:v>
                </c:pt>
                <c:pt idx="600">
                  <c:v>0.90500000000000003</c:v>
                </c:pt>
                <c:pt idx="601">
                  <c:v>0.90600000000000003</c:v>
                </c:pt>
                <c:pt idx="602">
                  <c:v>0.90700000000000003</c:v>
                </c:pt>
                <c:pt idx="603">
                  <c:v>0.90800000000000003</c:v>
                </c:pt>
                <c:pt idx="604">
                  <c:v>0.90800000000000003</c:v>
                </c:pt>
                <c:pt idx="605">
                  <c:v>0.90900000000000003</c:v>
                </c:pt>
                <c:pt idx="606">
                  <c:v>0.91</c:v>
                </c:pt>
                <c:pt idx="607">
                  <c:v>0.91100000000000003</c:v>
                </c:pt>
                <c:pt idx="608">
                  <c:v>0.91200000000000003</c:v>
                </c:pt>
                <c:pt idx="609">
                  <c:v>0.91300000000000003</c:v>
                </c:pt>
                <c:pt idx="610">
                  <c:v>0.91400000000000003</c:v>
                </c:pt>
                <c:pt idx="611">
                  <c:v>0.91500000000000004</c:v>
                </c:pt>
                <c:pt idx="612">
                  <c:v>0.91500000000000004</c:v>
                </c:pt>
                <c:pt idx="613">
                  <c:v>0.91600000000000004</c:v>
                </c:pt>
                <c:pt idx="614">
                  <c:v>0.91700000000000004</c:v>
                </c:pt>
                <c:pt idx="615">
                  <c:v>0.91800000000000004</c:v>
                </c:pt>
                <c:pt idx="616">
                  <c:v>0.91900000000000004</c:v>
                </c:pt>
                <c:pt idx="617">
                  <c:v>0.92</c:v>
                </c:pt>
                <c:pt idx="618">
                  <c:v>0.92100000000000004</c:v>
                </c:pt>
                <c:pt idx="619">
                  <c:v>0.92100000000000004</c:v>
                </c:pt>
                <c:pt idx="620">
                  <c:v>0.92200000000000004</c:v>
                </c:pt>
                <c:pt idx="621">
                  <c:v>0.92300000000000004</c:v>
                </c:pt>
                <c:pt idx="622">
                  <c:v>0.92400000000000004</c:v>
                </c:pt>
                <c:pt idx="623">
                  <c:v>0.92500000000000004</c:v>
                </c:pt>
                <c:pt idx="624">
                  <c:v>0.92500000000000004</c:v>
                </c:pt>
                <c:pt idx="625">
                  <c:v>0.92600000000000005</c:v>
                </c:pt>
                <c:pt idx="626">
                  <c:v>0.92700000000000005</c:v>
                </c:pt>
                <c:pt idx="627">
                  <c:v>0.92800000000000005</c:v>
                </c:pt>
                <c:pt idx="628">
                  <c:v>0.92900000000000005</c:v>
                </c:pt>
                <c:pt idx="629">
                  <c:v>0.93</c:v>
                </c:pt>
                <c:pt idx="630">
                  <c:v>0.93</c:v>
                </c:pt>
                <c:pt idx="631">
                  <c:v>0.93100000000000005</c:v>
                </c:pt>
                <c:pt idx="632">
                  <c:v>0.93200000000000005</c:v>
                </c:pt>
                <c:pt idx="633">
                  <c:v>0.93300000000000005</c:v>
                </c:pt>
                <c:pt idx="634">
                  <c:v>0.93300000000000005</c:v>
                </c:pt>
                <c:pt idx="635">
                  <c:v>0.93400000000000005</c:v>
                </c:pt>
                <c:pt idx="636">
                  <c:v>0.93500000000000005</c:v>
                </c:pt>
                <c:pt idx="637">
                  <c:v>0.93600000000000005</c:v>
                </c:pt>
                <c:pt idx="638">
                  <c:v>0.93600000000000005</c:v>
                </c:pt>
                <c:pt idx="639">
                  <c:v>0.93700000000000006</c:v>
                </c:pt>
                <c:pt idx="640">
                  <c:v>0.93799999999999994</c:v>
                </c:pt>
                <c:pt idx="641">
                  <c:v>0.93899999999999995</c:v>
                </c:pt>
                <c:pt idx="642">
                  <c:v>0.93899999999999995</c:v>
                </c:pt>
                <c:pt idx="643">
                  <c:v>0.94</c:v>
                </c:pt>
                <c:pt idx="644">
                  <c:v>0.94099999999999995</c:v>
                </c:pt>
                <c:pt idx="645">
                  <c:v>0.94199999999999995</c:v>
                </c:pt>
                <c:pt idx="646">
                  <c:v>0.94199999999999995</c:v>
                </c:pt>
                <c:pt idx="647">
                  <c:v>0.94299999999999995</c:v>
                </c:pt>
                <c:pt idx="648">
                  <c:v>0.94399999999999995</c:v>
                </c:pt>
                <c:pt idx="649">
                  <c:v>0.94499999999999995</c:v>
                </c:pt>
                <c:pt idx="650">
                  <c:v>0.94499999999999995</c:v>
                </c:pt>
                <c:pt idx="651">
                  <c:v>0.94599999999999995</c:v>
                </c:pt>
                <c:pt idx="652">
                  <c:v>0.94699999999999995</c:v>
                </c:pt>
                <c:pt idx="653">
                  <c:v>0.94699999999999995</c:v>
                </c:pt>
                <c:pt idx="654">
                  <c:v>0.94799999999999995</c:v>
                </c:pt>
                <c:pt idx="655">
                  <c:v>0.94899999999999995</c:v>
                </c:pt>
                <c:pt idx="656">
                  <c:v>0.94899999999999995</c:v>
                </c:pt>
                <c:pt idx="657">
                  <c:v>0.95</c:v>
                </c:pt>
                <c:pt idx="658">
                  <c:v>0.95099999999999996</c:v>
                </c:pt>
                <c:pt idx="659">
                  <c:v>0.95199999999999996</c:v>
                </c:pt>
                <c:pt idx="660">
                  <c:v>0.95199999999999996</c:v>
                </c:pt>
                <c:pt idx="661">
                  <c:v>0.95299999999999996</c:v>
                </c:pt>
                <c:pt idx="662">
                  <c:v>0.95399999999999996</c:v>
                </c:pt>
                <c:pt idx="663">
                  <c:v>0.95399999999999996</c:v>
                </c:pt>
                <c:pt idx="664">
                  <c:v>0.95499999999999996</c:v>
                </c:pt>
                <c:pt idx="665">
                  <c:v>0.95499999999999996</c:v>
                </c:pt>
                <c:pt idx="666">
                  <c:v>0.95599999999999996</c:v>
                </c:pt>
                <c:pt idx="667">
                  <c:v>0.95699999999999996</c:v>
                </c:pt>
                <c:pt idx="668">
                  <c:v>0.95699999999999996</c:v>
                </c:pt>
                <c:pt idx="669">
                  <c:v>0.95799999999999996</c:v>
                </c:pt>
                <c:pt idx="670">
                  <c:v>0.95899999999999996</c:v>
                </c:pt>
                <c:pt idx="671">
                  <c:v>0.95899999999999996</c:v>
                </c:pt>
                <c:pt idx="672">
                  <c:v>0.96</c:v>
                </c:pt>
                <c:pt idx="673">
                  <c:v>0.96</c:v>
                </c:pt>
                <c:pt idx="674">
                  <c:v>0.96099999999999997</c:v>
                </c:pt>
                <c:pt idx="675">
                  <c:v>0.96199999999999997</c:v>
                </c:pt>
                <c:pt idx="676">
                  <c:v>0.96199999999999997</c:v>
                </c:pt>
                <c:pt idx="677">
                  <c:v>0.96299999999999997</c:v>
                </c:pt>
                <c:pt idx="678">
                  <c:v>0.96299999999999997</c:v>
                </c:pt>
                <c:pt idx="679">
                  <c:v>0.96399999999999997</c:v>
                </c:pt>
                <c:pt idx="680">
                  <c:v>0.96499999999999997</c:v>
                </c:pt>
                <c:pt idx="681">
                  <c:v>0.96499999999999997</c:v>
                </c:pt>
                <c:pt idx="682">
                  <c:v>0.96599999999999997</c:v>
                </c:pt>
                <c:pt idx="683">
                  <c:v>0.96599999999999997</c:v>
                </c:pt>
                <c:pt idx="684">
                  <c:v>0.96699999999999997</c:v>
                </c:pt>
                <c:pt idx="685">
                  <c:v>0.96699999999999997</c:v>
                </c:pt>
                <c:pt idx="686">
                  <c:v>0.96799999999999997</c:v>
                </c:pt>
                <c:pt idx="687">
                  <c:v>0.96899999999999997</c:v>
                </c:pt>
                <c:pt idx="688">
                  <c:v>0.96899999999999997</c:v>
                </c:pt>
                <c:pt idx="689">
                  <c:v>0.97</c:v>
                </c:pt>
                <c:pt idx="690">
                  <c:v>0.97</c:v>
                </c:pt>
                <c:pt idx="691">
                  <c:v>0.97099999999999997</c:v>
                </c:pt>
                <c:pt idx="692">
                  <c:v>0.97099999999999997</c:v>
                </c:pt>
                <c:pt idx="693">
                  <c:v>0.97199999999999998</c:v>
                </c:pt>
                <c:pt idx="694">
                  <c:v>0.97199999999999998</c:v>
                </c:pt>
                <c:pt idx="695">
                  <c:v>0.97299999999999998</c:v>
                </c:pt>
                <c:pt idx="696">
                  <c:v>0.97299999999999998</c:v>
                </c:pt>
                <c:pt idx="697">
                  <c:v>0.97399999999999998</c:v>
                </c:pt>
                <c:pt idx="698">
                  <c:v>0.97399999999999998</c:v>
                </c:pt>
                <c:pt idx="699">
                  <c:v>0.97499999999999998</c:v>
                </c:pt>
                <c:pt idx="700">
                  <c:v>0.97499999999999998</c:v>
                </c:pt>
                <c:pt idx="701">
                  <c:v>0.97599999999999998</c:v>
                </c:pt>
                <c:pt idx="702">
                  <c:v>0.97599999999999998</c:v>
                </c:pt>
                <c:pt idx="703">
                  <c:v>0.97699999999999998</c:v>
                </c:pt>
                <c:pt idx="704">
                  <c:v>0.97699999999999998</c:v>
                </c:pt>
                <c:pt idx="705">
                  <c:v>0.97799999999999998</c:v>
                </c:pt>
                <c:pt idx="706">
                  <c:v>0.97799999999999998</c:v>
                </c:pt>
                <c:pt idx="707">
                  <c:v>0.97899999999999998</c:v>
                </c:pt>
                <c:pt idx="708">
                  <c:v>0.97899999999999998</c:v>
                </c:pt>
                <c:pt idx="709">
                  <c:v>0.98</c:v>
                </c:pt>
                <c:pt idx="710">
                  <c:v>0.98</c:v>
                </c:pt>
                <c:pt idx="711">
                  <c:v>0.98</c:v>
                </c:pt>
                <c:pt idx="712">
                  <c:v>0.98099999999999998</c:v>
                </c:pt>
                <c:pt idx="713">
                  <c:v>0.98099999999999998</c:v>
                </c:pt>
                <c:pt idx="714">
                  <c:v>0.98199999999999998</c:v>
                </c:pt>
                <c:pt idx="715">
                  <c:v>0.98199999999999998</c:v>
                </c:pt>
                <c:pt idx="716">
                  <c:v>0.98299999999999998</c:v>
                </c:pt>
                <c:pt idx="717">
                  <c:v>0.98299999999999998</c:v>
                </c:pt>
                <c:pt idx="718">
                  <c:v>0.98299999999999998</c:v>
                </c:pt>
                <c:pt idx="719">
                  <c:v>0.98399999999999999</c:v>
                </c:pt>
                <c:pt idx="720">
                  <c:v>0.98399999999999999</c:v>
                </c:pt>
                <c:pt idx="721">
                  <c:v>0.98499999999999999</c:v>
                </c:pt>
                <c:pt idx="722">
                  <c:v>0.98499999999999999</c:v>
                </c:pt>
                <c:pt idx="723">
                  <c:v>0.98499999999999999</c:v>
                </c:pt>
                <c:pt idx="724">
                  <c:v>0.98599999999999999</c:v>
                </c:pt>
                <c:pt idx="725">
                  <c:v>0.98599999999999999</c:v>
                </c:pt>
                <c:pt idx="726">
                  <c:v>0.98599999999999999</c:v>
                </c:pt>
                <c:pt idx="727">
                  <c:v>0.98699999999999999</c:v>
                </c:pt>
                <c:pt idx="728">
                  <c:v>0.98699999999999999</c:v>
                </c:pt>
                <c:pt idx="729">
                  <c:v>0.98699999999999999</c:v>
                </c:pt>
                <c:pt idx="730">
                  <c:v>0.98799999999999999</c:v>
                </c:pt>
                <c:pt idx="731">
                  <c:v>0.98799999999999999</c:v>
                </c:pt>
                <c:pt idx="732">
                  <c:v>0.98899999999999999</c:v>
                </c:pt>
                <c:pt idx="733">
                  <c:v>0.98899999999999999</c:v>
                </c:pt>
                <c:pt idx="734">
                  <c:v>0.98899999999999999</c:v>
                </c:pt>
                <c:pt idx="735">
                  <c:v>0.98899999999999999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0.99099999999999999</c:v>
                </c:pt>
                <c:pt idx="740">
                  <c:v>0.99099999999999999</c:v>
                </c:pt>
                <c:pt idx="741">
                  <c:v>0.99099999999999999</c:v>
                </c:pt>
                <c:pt idx="742">
                  <c:v>0.99199999999999999</c:v>
                </c:pt>
                <c:pt idx="743">
                  <c:v>0.99199999999999999</c:v>
                </c:pt>
                <c:pt idx="744">
                  <c:v>0.99199999999999999</c:v>
                </c:pt>
                <c:pt idx="745">
                  <c:v>0.99199999999999999</c:v>
                </c:pt>
                <c:pt idx="746">
                  <c:v>0.99299999999999999</c:v>
                </c:pt>
                <c:pt idx="747">
                  <c:v>0.99299999999999999</c:v>
                </c:pt>
                <c:pt idx="748">
                  <c:v>0.99299999999999999</c:v>
                </c:pt>
                <c:pt idx="749">
                  <c:v>0.99399999999999999</c:v>
                </c:pt>
                <c:pt idx="750">
                  <c:v>0.99399999999999999</c:v>
                </c:pt>
                <c:pt idx="751">
                  <c:v>0.99399999999999999</c:v>
                </c:pt>
                <c:pt idx="752">
                  <c:v>0.99399999999999999</c:v>
                </c:pt>
                <c:pt idx="753">
                  <c:v>0.99399999999999999</c:v>
                </c:pt>
                <c:pt idx="754">
                  <c:v>0.995</c:v>
                </c:pt>
                <c:pt idx="755">
                  <c:v>0.995</c:v>
                </c:pt>
                <c:pt idx="756">
                  <c:v>0.995</c:v>
                </c:pt>
                <c:pt idx="757">
                  <c:v>0.995</c:v>
                </c:pt>
                <c:pt idx="758">
                  <c:v>0.996</c:v>
                </c:pt>
                <c:pt idx="759">
                  <c:v>0.996</c:v>
                </c:pt>
                <c:pt idx="760">
                  <c:v>0.996</c:v>
                </c:pt>
                <c:pt idx="761">
                  <c:v>0.996</c:v>
                </c:pt>
                <c:pt idx="762">
                  <c:v>0.996</c:v>
                </c:pt>
                <c:pt idx="763">
                  <c:v>0.997</c:v>
                </c:pt>
                <c:pt idx="764">
                  <c:v>0.997</c:v>
                </c:pt>
                <c:pt idx="765">
                  <c:v>0.997</c:v>
                </c:pt>
                <c:pt idx="766">
                  <c:v>0.997</c:v>
                </c:pt>
                <c:pt idx="767">
                  <c:v>0.997</c:v>
                </c:pt>
                <c:pt idx="768">
                  <c:v>0.997</c:v>
                </c:pt>
                <c:pt idx="769">
                  <c:v>0.998</c:v>
                </c:pt>
                <c:pt idx="770">
                  <c:v>0.998</c:v>
                </c:pt>
                <c:pt idx="771">
                  <c:v>0.998</c:v>
                </c:pt>
                <c:pt idx="772">
                  <c:v>0.998</c:v>
                </c:pt>
                <c:pt idx="773">
                  <c:v>0.998</c:v>
                </c:pt>
                <c:pt idx="774">
                  <c:v>0.998</c:v>
                </c:pt>
                <c:pt idx="775">
                  <c:v>0.998</c:v>
                </c:pt>
                <c:pt idx="776">
                  <c:v>0.999</c:v>
                </c:pt>
                <c:pt idx="777">
                  <c:v>0.999</c:v>
                </c:pt>
                <c:pt idx="778">
                  <c:v>0.999</c:v>
                </c:pt>
                <c:pt idx="779">
                  <c:v>0.999</c:v>
                </c:pt>
                <c:pt idx="780">
                  <c:v>0.999</c:v>
                </c:pt>
                <c:pt idx="781">
                  <c:v>0.999</c:v>
                </c:pt>
                <c:pt idx="782">
                  <c:v>0.999</c:v>
                </c:pt>
                <c:pt idx="783">
                  <c:v>0.999</c:v>
                </c:pt>
                <c:pt idx="784">
                  <c:v>0.999</c:v>
                </c:pt>
                <c:pt idx="785">
                  <c:v>0.999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0.999</c:v>
                </c:pt>
                <c:pt idx="810">
                  <c:v>0.999</c:v>
                </c:pt>
                <c:pt idx="811">
                  <c:v>0.999</c:v>
                </c:pt>
                <c:pt idx="812">
                  <c:v>0.999</c:v>
                </c:pt>
                <c:pt idx="813">
                  <c:v>0.999</c:v>
                </c:pt>
                <c:pt idx="814">
                  <c:v>0.999</c:v>
                </c:pt>
                <c:pt idx="815">
                  <c:v>0.998</c:v>
                </c:pt>
                <c:pt idx="816">
                  <c:v>0.998</c:v>
                </c:pt>
                <c:pt idx="817">
                  <c:v>0.998</c:v>
                </c:pt>
                <c:pt idx="818">
                  <c:v>0.998</c:v>
                </c:pt>
                <c:pt idx="819">
                  <c:v>0.997</c:v>
                </c:pt>
                <c:pt idx="820">
                  <c:v>0.997</c:v>
                </c:pt>
                <c:pt idx="821">
                  <c:v>0.997</c:v>
                </c:pt>
                <c:pt idx="822">
                  <c:v>0.996</c:v>
                </c:pt>
                <c:pt idx="823">
                  <c:v>0.996</c:v>
                </c:pt>
                <c:pt idx="824">
                  <c:v>0.996</c:v>
                </c:pt>
                <c:pt idx="825">
                  <c:v>0.995</c:v>
                </c:pt>
                <c:pt idx="826">
                  <c:v>0.995</c:v>
                </c:pt>
                <c:pt idx="827">
                  <c:v>0.995</c:v>
                </c:pt>
                <c:pt idx="828">
                  <c:v>0.99399999999999999</c:v>
                </c:pt>
                <c:pt idx="829">
                  <c:v>0.99399999999999999</c:v>
                </c:pt>
                <c:pt idx="830">
                  <c:v>0.99299999999999999</c:v>
                </c:pt>
                <c:pt idx="831">
                  <c:v>0.99299999999999999</c:v>
                </c:pt>
                <c:pt idx="832">
                  <c:v>0.99199999999999999</c:v>
                </c:pt>
                <c:pt idx="833">
                  <c:v>0.99199999999999999</c:v>
                </c:pt>
                <c:pt idx="834">
                  <c:v>0.99099999999999999</c:v>
                </c:pt>
                <c:pt idx="835">
                  <c:v>0.99099999999999999</c:v>
                </c:pt>
                <c:pt idx="836">
                  <c:v>0.99</c:v>
                </c:pt>
                <c:pt idx="837">
                  <c:v>0.99</c:v>
                </c:pt>
                <c:pt idx="838">
                  <c:v>0.98899999999999999</c:v>
                </c:pt>
                <c:pt idx="839">
                  <c:v>0.98899999999999999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0.98699999999999999</c:v>
                </c:pt>
                <c:pt idx="843">
                  <c:v>0.98599999999999999</c:v>
                </c:pt>
                <c:pt idx="844">
                  <c:v>0.98599999999999999</c:v>
                </c:pt>
                <c:pt idx="845">
                  <c:v>0.98499999999999999</c:v>
                </c:pt>
                <c:pt idx="846">
                  <c:v>0.98399999999999999</c:v>
                </c:pt>
                <c:pt idx="847">
                  <c:v>0.98399999999999999</c:v>
                </c:pt>
                <c:pt idx="848">
                  <c:v>0.98299999999999998</c:v>
                </c:pt>
                <c:pt idx="849">
                  <c:v>0.98199999999999998</c:v>
                </c:pt>
                <c:pt idx="850">
                  <c:v>0.98099999999999998</c:v>
                </c:pt>
                <c:pt idx="851">
                  <c:v>0.98099999999999998</c:v>
                </c:pt>
                <c:pt idx="852">
                  <c:v>0.98</c:v>
                </c:pt>
                <c:pt idx="853">
                  <c:v>0.97899999999999998</c:v>
                </c:pt>
                <c:pt idx="854">
                  <c:v>0.97799999999999998</c:v>
                </c:pt>
                <c:pt idx="855">
                  <c:v>0.97799999999999998</c:v>
                </c:pt>
                <c:pt idx="856">
                  <c:v>0.97699999999999998</c:v>
                </c:pt>
                <c:pt idx="857">
                  <c:v>0.97599999999999998</c:v>
                </c:pt>
                <c:pt idx="858">
                  <c:v>0.97499999999999998</c:v>
                </c:pt>
                <c:pt idx="859">
                  <c:v>0.97399999999999998</c:v>
                </c:pt>
                <c:pt idx="860">
                  <c:v>0.97299999999999998</c:v>
                </c:pt>
                <c:pt idx="861">
                  <c:v>0.97199999999999998</c:v>
                </c:pt>
                <c:pt idx="862">
                  <c:v>0.97199999999999998</c:v>
                </c:pt>
                <c:pt idx="863">
                  <c:v>0.97099999999999997</c:v>
                </c:pt>
                <c:pt idx="864">
                  <c:v>0.97</c:v>
                </c:pt>
                <c:pt idx="865">
                  <c:v>0.96899999999999997</c:v>
                </c:pt>
                <c:pt idx="866">
                  <c:v>0.96799999999999997</c:v>
                </c:pt>
                <c:pt idx="867">
                  <c:v>0.96699999999999997</c:v>
                </c:pt>
                <c:pt idx="868">
                  <c:v>0.96599999999999997</c:v>
                </c:pt>
                <c:pt idx="869">
                  <c:v>0.96499999999999997</c:v>
                </c:pt>
                <c:pt idx="870">
                  <c:v>0.96399999999999997</c:v>
                </c:pt>
                <c:pt idx="871">
                  <c:v>0.96299999999999997</c:v>
                </c:pt>
                <c:pt idx="872">
                  <c:v>0.96199999999999997</c:v>
                </c:pt>
                <c:pt idx="873">
                  <c:v>0.96099999999999997</c:v>
                </c:pt>
                <c:pt idx="874">
                  <c:v>0.96</c:v>
                </c:pt>
                <c:pt idx="875">
                  <c:v>0.95899999999999996</c:v>
                </c:pt>
                <c:pt idx="876">
                  <c:v>0.95799999999999996</c:v>
                </c:pt>
                <c:pt idx="877">
                  <c:v>0.95699999999999996</c:v>
                </c:pt>
                <c:pt idx="878">
                  <c:v>0.95499999999999996</c:v>
                </c:pt>
                <c:pt idx="879">
                  <c:v>0.95399999999999996</c:v>
                </c:pt>
                <c:pt idx="880">
                  <c:v>0.95299999999999996</c:v>
                </c:pt>
                <c:pt idx="881">
                  <c:v>0.95199999999999996</c:v>
                </c:pt>
                <c:pt idx="882">
                  <c:v>0.95099999999999996</c:v>
                </c:pt>
                <c:pt idx="883">
                  <c:v>0.95</c:v>
                </c:pt>
                <c:pt idx="884">
                  <c:v>0.94799999999999995</c:v>
                </c:pt>
                <c:pt idx="885">
                  <c:v>0.94699999999999995</c:v>
                </c:pt>
                <c:pt idx="886">
                  <c:v>0.94599999999999995</c:v>
                </c:pt>
                <c:pt idx="887">
                  <c:v>0.94499999999999995</c:v>
                </c:pt>
                <c:pt idx="888">
                  <c:v>0.94399999999999995</c:v>
                </c:pt>
                <c:pt idx="889">
                  <c:v>0.94199999999999995</c:v>
                </c:pt>
                <c:pt idx="890">
                  <c:v>0.94099999999999995</c:v>
                </c:pt>
                <c:pt idx="891">
                  <c:v>0.94</c:v>
                </c:pt>
                <c:pt idx="892">
                  <c:v>0.93799999999999994</c:v>
                </c:pt>
                <c:pt idx="893">
                  <c:v>0.93700000000000006</c:v>
                </c:pt>
                <c:pt idx="894">
                  <c:v>0.93600000000000005</c:v>
                </c:pt>
                <c:pt idx="895">
                  <c:v>0.93500000000000005</c:v>
                </c:pt>
                <c:pt idx="896">
                  <c:v>0.93300000000000005</c:v>
                </c:pt>
                <c:pt idx="897">
                  <c:v>0.93200000000000005</c:v>
                </c:pt>
                <c:pt idx="898">
                  <c:v>0.93100000000000005</c:v>
                </c:pt>
                <c:pt idx="899">
                  <c:v>0.92900000000000005</c:v>
                </c:pt>
                <c:pt idx="900">
                  <c:v>0.92800000000000005</c:v>
                </c:pt>
                <c:pt idx="901">
                  <c:v>0.92600000000000005</c:v>
                </c:pt>
                <c:pt idx="902">
                  <c:v>0.92500000000000004</c:v>
                </c:pt>
                <c:pt idx="903">
                  <c:v>0.92400000000000004</c:v>
                </c:pt>
                <c:pt idx="904">
                  <c:v>0.92200000000000004</c:v>
                </c:pt>
                <c:pt idx="905">
                  <c:v>0.92100000000000004</c:v>
                </c:pt>
                <c:pt idx="906">
                  <c:v>0.91900000000000004</c:v>
                </c:pt>
                <c:pt idx="907">
                  <c:v>0.91800000000000004</c:v>
                </c:pt>
                <c:pt idx="908">
                  <c:v>0.91600000000000004</c:v>
                </c:pt>
                <c:pt idx="909">
                  <c:v>0.91500000000000004</c:v>
                </c:pt>
                <c:pt idx="910">
                  <c:v>0.91300000000000003</c:v>
                </c:pt>
                <c:pt idx="911">
                  <c:v>0.91200000000000003</c:v>
                </c:pt>
                <c:pt idx="912">
                  <c:v>0.91</c:v>
                </c:pt>
                <c:pt idx="913">
                  <c:v>0.90900000000000003</c:v>
                </c:pt>
                <c:pt idx="914">
                  <c:v>0.90700000000000003</c:v>
                </c:pt>
                <c:pt idx="915">
                  <c:v>0.90600000000000003</c:v>
                </c:pt>
                <c:pt idx="916">
                  <c:v>0.90400000000000003</c:v>
                </c:pt>
                <c:pt idx="917">
                  <c:v>0.90200000000000002</c:v>
                </c:pt>
                <c:pt idx="918">
                  <c:v>0.90100000000000002</c:v>
                </c:pt>
                <c:pt idx="919">
                  <c:v>0.89900000000000002</c:v>
                </c:pt>
                <c:pt idx="920">
                  <c:v>0.89800000000000002</c:v>
                </c:pt>
                <c:pt idx="921">
                  <c:v>0.89600000000000002</c:v>
                </c:pt>
                <c:pt idx="922">
                  <c:v>0.89400000000000002</c:v>
                </c:pt>
                <c:pt idx="923">
                  <c:v>0.89300000000000002</c:v>
                </c:pt>
                <c:pt idx="924">
                  <c:v>0.89100000000000001</c:v>
                </c:pt>
                <c:pt idx="925">
                  <c:v>0.88900000000000001</c:v>
                </c:pt>
                <c:pt idx="926">
                  <c:v>0.88800000000000001</c:v>
                </c:pt>
                <c:pt idx="927">
                  <c:v>0.88600000000000001</c:v>
                </c:pt>
                <c:pt idx="928">
                  <c:v>0.88400000000000001</c:v>
                </c:pt>
                <c:pt idx="929">
                  <c:v>0.88300000000000001</c:v>
                </c:pt>
                <c:pt idx="930">
                  <c:v>0.88100000000000001</c:v>
                </c:pt>
                <c:pt idx="931">
                  <c:v>0.879</c:v>
                </c:pt>
                <c:pt idx="932">
                  <c:v>0.877</c:v>
                </c:pt>
                <c:pt idx="933">
                  <c:v>0.876</c:v>
                </c:pt>
                <c:pt idx="934">
                  <c:v>0.874</c:v>
                </c:pt>
                <c:pt idx="935">
                  <c:v>0.872</c:v>
                </c:pt>
                <c:pt idx="936">
                  <c:v>0.87</c:v>
                </c:pt>
                <c:pt idx="937">
                  <c:v>0.86899999999999999</c:v>
                </c:pt>
                <c:pt idx="938">
                  <c:v>0.86699999999999999</c:v>
                </c:pt>
                <c:pt idx="939">
                  <c:v>0.86499999999999999</c:v>
                </c:pt>
                <c:pt idx="940">
                  <c:v>0.86299999999999999</c:v>
                </c:pt>
                <c:pt idx="941">
                  <c:v>0.86099999999999999</c:v>
                </c:pt>
                <c:pt idx="942">
                  <c:v>0.86</c:v>
                </c:pt>
                <c:pt idx="943">
                  <c:v>0.85799999999999998</c:v>
                </c:pt>
                <c:pt idx="944">
                  <c:v>0.85599999999999998</c:v>
                </c:pt>
                <c:pt idx="945">
                  <c:v>0.85399999999999998</c:v>
                </c:pt>
                <c:pt idx="946">
                  <c:v>0.85199999999999998</c:v>
                </c:pt>
                <c:pt idx="947">
                  <c:v>0.85</c:v>
                </c:pt>
                <c:pt idx="948">
                  <c:v>0.84899999999999998</c:v>
                </c:pt>
                <c:pt idx="949">
                  <c:v>0.84699999999999998</c:v>
                </c:pt>
                <c:pt idx="950">
                  <c:v>0.84499999999999997</c:v>
                </c:pt>
                <c:pt idx="951">
                  <c:v>0.84299999999999997</c:v>
                </c:pt>
                <c:pt idx="952">
                  <c:v>0.84099999999999997</c:v>
                </c:pt>
                <c:pt idx="953">
                  <c:v>0.83899999999999997</c:v>
                </c:pt>
                <c:pt idx="954">
                  <c:v>0.83699999999999997</c:v>
                </c:pt>
                <c:pt idx="955">
                  <c:v>0.83499999999999996</c:v>
                </c:pt>
                <c:pt idx="956">
                  <c:v>0.83299999999999996</c:v>
                </c:pt>
                <c:pt idx="957">
                  <c:v>0.83099999999999996</c:v>
                </c:pt>
                <c:pt idx="958">
                  <c:v>0.82899999999999996</c:v>
                </c:pt>
                <c:pt idx="959">
                  <c:v>0.82699999999999996</c:v>
                </c:pt>
                <c:pt idx="960">
                  <c:v>0.82499999999999996</c:v>
                </c:pt>
                <c:pt idx="961">
                  <c:v>0.82299999999999995</c:v>
                </c:pt>
                <c:pt idx="962">
                  <c:v>0.82099999999999995</c:v>
                </c:pt>
                <c:pt idx="963">
                  <c:v>0.81899999999999995</c:v>
                </c:pt>
                <c:pt idx="964">
                  <c:v>0.81699999999999995</c:v>
                </c:pt>
                <c:pt idx="965">
                  <c:v>0.81499999999999995</c:v>
                </c:pt>
                <c:pt idx="966">
                  <c:v>0.81299999999999994</c:v>
                </c:pt>
                <c:pt idx="967">
                  <c:v>0.81100000000000005</c:v>
                </c:pt>
                <c:pt idx="968">
                  <c:v>0.80900000000000005</c:v>
                </c:pt>
                <c:pt idx="969">
                  <c:v>0.80700000000000005</c:v>
                </c:pt>
                <c:pt idx="970">
                  <c:v>0.80500000000000005</c:v>
                </c:pt>
                <c:pt idx="971">
                  <c:v>0.80300000000000005</c:v>
                </c:pt>
                <c:pt idx="972">
                  <c:v>0.80100000000000005</c:v>
                </c:pt>
                <c:pt idx="973">
                  <c:v>0.79900000000000004</c:v>
                </c:pt>
                <c:pt idx="974">
                  <c:v>0.79700000000000004</c:v>
                </c:pt>
                <c:pt idx="975">
                  <c:v>0.79500000000000004</c:v>
                </c:pt>
                <c:pt idx="976">
                  <c:v>0.79300000000000004</c:v>
                </c:pt>
                <c:pt idx="977">
                  <c:v>0.79100000000000004</c:v>
                </c:pt>
                <c:pt idx="978">
                  <c:v>0.78800000000000003</c:v>
                </c:pt>
                <c:pt idx="979">
                  <c:v>0.78600000000000003</c:v>
                </c:pt>
                <c:pt idx="980">
                  <c:v>0.78400000000000003</c:v>
                </c:pt>
                <c:pt idx="981">
                  <c:v>0.78200000000000003</c:v>
                </c:pt>
                <c:pt idx="982">
                  <c:v>0.78</c:v>
                </c:pt>
                <c:pt idx="983">
                  <c:v>0.77800000000000002</c:v>
                </c:pt>
                <c:pt idx="984">
                  <c:v>0.77600000000000002</c:v>
                </c:pt>
                <c:pt idx="985">
                  <c:v>0.77400000000000002</c:v>
                </c:pt>
                <c:pt idx="986">
                  <c:v>0.77100000000000002</c:v>
                </c:pt>
                <c:pt idx="987">
                  <c:v>0.76900000000000002</c:v>
                </c:pt>
                <c:pt idx="988">
                  <c:v>0.76700000000000002</c:v>
                </c:pt>
                <c:pt idx="989">
                  <c:v>0.76500000000000001</c:v>
                </c:pt>
                <c:pt idx="990">
                  <c:v>0.76300000000000001</c:v>
                </c:pt>
                <c:pt idx="991">
                  <c:v>0.76100000000000001</c:v>
                </c:pt>
                <c:pt idx="992">
                  <c:v>0.75800000000000001</c:v>
                </c:pt>
                <c:pt idx="993">
                  <c:v>0.75600000000000001</c:v>
                </c:pt>
                <c:pt idx="994">
                  <c:v>0.754</c:v>
                </c:pt>
                <c:pt idx="995">
                  <c:v>0.752</c:v>
                </c:pt>
                <c:pt idx="996">
                  <c:v>0.75</c:v>
                </c:pt>
                <c:pt idx="997">
                  <c:v>0.747</c:v>
                </c:pt>
                <c:pt idx="998">
                  <c:v>0.745</c:v>
                </c:pt>
                <c:pt idx="999">
                  <c:v>0.74299999999999999</c:v>
                </c:pt>
                <c:pt idx="1000">
                  <c:v>0.74099999999999999</c:v>
                </c:pt>
                <c:pt idx="1001">
                  <c:v>0.73899999999999999</c:v>
                </c:pt>
                <c:pt idx="1002">
                  <c:v>0.73599999999999999</c:v>
                </c:pt>
                <c:pt idx="1003">
                  <c:v>0.73399999999999999</c:v>
                </c:pt>
                <c:pt idx="1004">
                  <c:v>0.73199999999999998</c:v>
                </c:pt>
                <c:pt idx="1005">
                  <c:v>0.73</c:v>
                </c:pt>
                <c:pt idx="1006">
                  <c:v>0.72699999999999998</c:v>
                </c:pt>
                <c:pt idx="1007">
                  <c:v>0.72499999999999998</c:v>
                </c:pt>
                <c:pt idx="1008">
                  <c:v>0.72299999999999998</c:v>
                </c:pt>
                <c:pt idx="1009">
                  <c:v>0.72099999999999997</c:v>
                </c:pt>
                <c:pt idx="1010">
                  <c:v>0.71799999999999997</c:v>
                </c:pt>
                <c:pt idx="1011">
                  <c:v>0.71599999999999997</c:v>
                </c:pt>
                <c:pt idx="1012">
                  <c:v>0.71399999999999997</c:v>
                </c:pt>
                <c:pt idx="1013">
                  <c:v>0.71199999999999997</c:v>
                </c:pt>
                <c:pt idx="1014">
                  <c:v>0.70899999999999996</c:v>
                </c:pt>
                <c:pt idx="1015">
                  <c:v>0.70699999999999996</c:v>
                </c:pt>
                <c:pt idx="1016">
                  <c:v>0.70499999999999996</c:v>
                </c:pt>
                <c:pt idx="1017">
                  <c:v>0.70199999999999996</c:v>
                </c:pt>
                <c:pt idx="1018">
                  <c:v>0.7</c:v>
                </c:pt>
                <c:pt idx="1019">
                  <c:v>0.69799999999999995</c:v>
                </c:pt>
                <c:pt idx="1020">
                  <c:v>0.69599999999999995</c:v>
                </c:pt>
                <c:pt idx="1021">
                  <c:v>0.69299999999999995</c:v>
                </c:pt>
                <c:pt idx="1022">
                  <c:v>0.69099999999999995</c:v>
                </c:pt>
                <c:pt idx="1023">
                  <c:v>0.68899999999999995</c:v>
                </c:pt>
                <c:pt idx="1024">
                  <c:v>0.68600000000000005</c:v>
                </c:pt>
                <c:pt idx="1025">
                  <c:v>0.68400000000000005</c:v>
                </c:pt>
                <c:pt idx="1026">
                  <c:v>0.68200000000000005</c:v>
                </c:pt>
                <c:pt idx="1027">
                  <c:v>0.67900000000000005</c:v>
                </c:pt>
                <c:pt idx="1028">
                  <c:v>0.67700000000000005</c:v>
                </c:pt>
                <c:pt idx="1029">
                  <c:v>0.67500000000000004</c:v>
                </c:pt>
                <c:pt idx="1030">
                  <c:v>0.67300000000000004</c:v>
                </c:pt>
                <c:pt idx="1031">
                  <c:v>0.67</c:v>
                </c:pt>
                <c:pt idx="1032">
                  <c:v>0.66800000000000004</c:v>
                </c:pt>
                <c:pt idx="1033">
                  <c:v>0.66600000000000004</c:v>
                </c:pt>
                <c:pt idx="1034">
                  <c:v>0.66300000000000003</c:v>
                </c:pt>
                <c:pt idx="1035">
                  <c:v>0.66100000000000003</c:v>
                </c:pt>
                <c:pt idx="1036">
                  <c:v>0.65900000000000003</c:v>
                </c:pt>
                <c:pt idx="1037">
                  <c:v>0.65600000000000003</c:v>
                </c:pt>
                <c:pt idx="1038">
                  <c:v>0.65400000000000003</c:v>
                </c:pt>
                <c:pt idx="1039">
                  <c:v>0.65200000000000002</c:v>
                </c:pt>
                <c:pt idx="1040">
                  <c:v>0.64900000000000002</c:v>
                </c:pt>
                <c:pt idx="1041">
                  <c:v>0.64700000000000002</c:v>
                </c:pt>
                <c:pt idx="1042">
                  <c:v>0.64500000000000002</c:v>
                </c:pt>
                <c:pt idx="1043">
                  <c:v>0.64200000000000002</c:v>
                </c:pt>
                <c:pt idx="1044">
                  <c:v>0.64</c:v>
                </c:pt>
                <c:pt idx="1045">
                  <c:v>0.63800000000000001</c:v>
                </c:pt>
                <c:pt idx="1046">
                  <c:v>0.63500000000000001</c:v>
                </c:pt>
                <c:pt idx="1047">
                  <c:v>0.63300000000000001</c:v>
                </c:pt>
                <c:pt idx="1048">
                  <c:v>0.63</c:v>
                </c:pt>
                <c:pt idx="1049">
                  <c:v>0.628</c:v>
                </c:pt>
                <c:pt idx="1050">
                  <c:v>0.626</c:v>
                </c:pt>
                <c:pt idx="1051">
                  <c:v>0.623</c:v>
                </c:pt>
                <c:pt idx="1052">
                  <c:v>0.621</c:v>
                </c:pt>
                <c:pt idx="1053">
                  <c:v>0.61899999999999999</c:v>
                </c:pt>
                <c:pt idx="1054">
                  <c:v>0.61599999999999999</c:v>
                </c:pt>
                <c:pt idx="1055">
                  <c:v>0.61399999999999999</c:v>
                </c:pt>
                <c:pt idx="1056">
                  <c:v>0.61199999999999999</c:v>
                </c:pt>
                <c:pt idx="1057">
                  <c:v>0.60899999999999999</c:v>
                </c:pt>
                <c:pt idx="1058">
                  <c:v>0.60699999999999998</c:v>
                </c:pt>
                <c:pt idx="1059">
                  <c:v>0.60499999999999998</c:v>
                </c:pt>
                <c:pt idx="1060">
                  <c:v>0.60199999999999998</c:v>
                </c:pt>
                <c:pt idx="1061">
                  <c:v>0.6</c:v>
                </c:pt>
                <c:pt idx="1062">
                  <c:v>0.59799999999999998</c:v>
                </c:pt>
                <c:pt idx="1063">
                  <c:v>0.59499999999999997</c:v>
                </c:pt>
                <c:pt idx="1064">
                  <c:v>0.59299999999999997</c:v>
                </c:pt>
                <c:pt idx="1065">
                  <c:v>0.59099999999999997</c:v>
                </c:pt>
                <c:pt idx="1066">
                  <c:v>0.58799999999999997</c:v>
                </c:pt>
                <c:pt idx="1067">
                  <c:v>0.58599999999999997</c:v>
                </c:pt>
                <c:pt idx="1068">
                  <c:v>0.58399999999999996</c:v>
                </c:pt>
                <c:pt idx="1069">
                  <c:v>0.58099999999999996</c:v>
                </c:pt>
                <c:pt idx="1070">
                  <c:v>0.57899999999999996</c:v>
                </c:pt>
                <c:pt idx="1071">
                  <c:v>0.57599999999999996</c:v>
                </c:pt>
                <c:pt idx="1072">
                  <c:v>0.57399999999999995</c:v>
                </c:pt>
                <c:pt idx="1073">
                  <c:v>0.57199999999999995</c:v>
                </c:pt>
                <c:pt idx="1074">
                  <c:v>0.56899999999999995</c:v>
                </c:pt>
                <c:pt idx="1075">
                  <c:v>0.56699999999999995</c:v>
                </c:pt>
                <c:pt idx="1076">
                  <c:v>0.56499999999999995</c:v>
                </c:pt>
                <c:pt idx="1077">
                  <c:v>0.56200000000000006</c:v>
                </c:pt>
                <c:pt idx="1078">
                  <c:v>0.56000000000000005</c:v>
                </c:pt>
                <c:pt idx="1079">
                  <c:v>0.55800000000000005</c:v>
                </c:pt>
                <c:pt idx="1080">
                  <c:v>0.55500000000000005</c:v>
                </c:pt>
                <c:pt idx="1081">
                  <c:v>0.55300000000000005</c:v>
                </c:pt>
                <c:pt idx="1082">
                  <c:v>0.55100000000000005</c:v>
                </c:pt>
                <c:pt idx="1083">
                  <c:v>0.54800000000000004</c:v>
                </c:pt>
                <c:pt idx="1084">
                  <c:v>0.54600000000000004</c:v>
                </c:pt>
                <c:pt idx="1085">
                  <c:v>0.54400000000000004</c:v>
                </c:pt>
                <c:pt idx="1086">
                  <c:v>0.54100000000000004</c:v>
                </c:pt>
                <c:pt idx="1087">
                  <c:v>0.53900000000000003</c:v>
                </c:pt>
                <c:pt idx="1088">
                  <c:v>0.53700000000000003</c:v>
                </c:pt>
                <c:pt idx="1089">
                  <c:v>0.53500000000000003</c:v>
                </c:pt>
                <c:pt idx="1090">
                  <c:v>0.53200000000000003</c:v>
                </c:pt>
                <c:pt idx="1091">
                  <c:v>0.53</c:v>
                </c:pt>
                <c:pt idx="1092">
                  <c:v>0.52800000000000002</c:v>
                </c:pt>
                <c:pt idx="1093">
                  <c:v>0.52500000000000002</c:v>
                </c:pt>
                <c:pt idx="1094">
                  <c:v>0.52300000000000002</c:v>
                </c:pt>
                <c:pt idx="1095">
                  <c:v>0.52100000000000002</c:v>
                </c:pt>
                <c:pt idx="1096">
                  <c:v>0.51800000000000002</c:v>
                </c:pt>
                <c:pt idx="1097">
                  <c:v>0.51600000000000001</c:v>
                </c:pt>
                <c:pt idx="1098">
                  <c:v>0.51400000000000001</c:v>
                </c:pt>
                <c:pt idx="1099">
                  <c:v>0.51100000000000001</c:v>
                </c:pt>
                <c:pt idx="1100">
                  <c:v>0.50900000000000001</c:v>
                </c:pt>
                <c:pt idx="1101">
                  <c:v>0.50700000000000001</c:v>
                </c:pt>
                <c:pt idx="1102">
                  <c:v>0.505</c:v>
                </c:pt>
                <c:pt idx="1103">
                  <c:v>0.502</c:v>
                </c:pt>
                <c:pt idx="1104">
                  <c:v>0.5</c:v>
                </c:pt>
                <c:pt idx="1105">
                  <c:v>0.498</c:v>
                </c:pt>
                <c:pt idx="1106">
                  <c:v>0.495</c:v>
                </c:pt>
                <c:pt idx="1107">
                  <c:v>0.49299999999999999</c:v>
                </c:pt>
                <c:pt idx="1108">
                  <c:v>0.49099999999999999</c:v>
                </c:pt>
                <c:pt idx="1109">
                  <c:v>0.48899999999999999</c:v>
                </c:pt>
                <c:pt idx="1110">
                  <c:v>0.48599999999999999</c:v>
                </c:pt>
                <c:pt idx="1111">
                  <c:v>0.48399999999999999</c:v>
                </c:pt>
                <c:pt idx="1112">
                  <c:v>0.48199999999999998</c:v>
                </c:pt>
                <c:pt idx="1113">
                  <c:v>0.48</c:v>
                </c:pt>
                <c:pt idx="1114">
                  <c:v>0.47699999999999998</c:v>
                </c:pt>
                <c:pt idx="1115">
                  <c:v>0.47499999999999998</c:v>
                </c:pt>
                <c:pt idx="1116">
                  <c:v>0.47299999999999998</c:v>
                </c:pt>
                <c:pt idx="1117">
                  <c:v>0.47099999999999997</c:v>
                </c:pt>
                <c:pt idx="1118">
                  <c:v>0.46800000000000003</c:v>
                </c:pt>
                <c:pt idx="1119">
                  <c:v>0.46600000000000003</c:v>
                </c:pt>
                <c:pt idx="1120">
                  <c:v>0.46400000000000002</c:v>
                </c:pt>
                <c:pt idx="1121">
                  <c:v>0.46200000000000002</c:v>
                </c:pt>
                <c:pt idx="1122">
                  <c:v>0.45900000000000002</c:v>
                </c:pt>
                <c:pt idx="1123">
                  <c:v>0.45700000000000002</c:v>
                </c:pt>
                <c:pt idx="1124">
                  <c:v>0.45500000000000002</c:v>
                </c:pt>
                <c:pt idx="1125">
                  <c:v>0.45300000000000001</c:v>
                </c:pt>
                <c:pt idx="1126">
                  <c:v>0.45100000000000001</c:v>
                </c:pt>
                <c:pt idx="1127">
                  <c:v>0.44800000000000001</c:v>
                </c:pt>
                <c:pt idx="1128">
                  <c:v>0.44600000000000001</c:v>
                </c:pt>
                <c:pt idx="1129">
                  <c:v>0.44400000000000001</c:v>
                </c:pt>
                <c:pt idx="1130">
                  <c:v>0.442</c:v>
                </c:pt>
                <c:pt idx="1131">
                  <c:v>0.44</c:v>
                </c:pt>
                <c:pt idx="1132">
                  <c:v>0.437</c:v>
                </c:pt>
                <c:pt idx="1133">
                  <c:v>0.435</c:v>
                </c:pt>
                <c:pt idx="1134">
                  <c:v>0.433</c:v>
                </c:pt>
                <c:pt idx="1135">
                  <c:v>0.43099999999999999</c:v>
                </c:pt>
                <c:pt idx="1136">
                  <c:v>0.42899999999999999</c:v>
                </c:pt>
                <c:pt idx="1137">
                  <c:v>0.42699999999999999</c:v>
                </c:pt>
                <c:pt idx="1138">
                  <c:v>0.42499999999999999</c:v>
                </c:pt>
                <c:pt idx="1139">
                  <c:v>0.42199999999999999</c:v>
                </c:pt>
                <c:pt idx="1140">
                  <c:v>0.42</c:v>
                </c:pt>
                <c:pt idx="1141">
                  <c:v>0.41799999999999998</c:v>
                </c:pt>
                <c:pt idx="1142">
                  <c:v>0.41599999999999998</c:v>
                </c:pt>
                <c:pt idx="1143">
                  <c:v>0.41399999999999998</c:v>
                </c:pt>
                <c:pt idx="1144">
                  <c:v>0.41199999999999998</c:v>
                </c:pt>
                <c:pt idx="1145">
                  <c:v>0.41</c:v>
                </c:pt>
                <c:pt idx="1146">
                  <c:v>0.40699999999999997</c:v>
                </c:pt>
                <c:pt idx="1147">
                  <c:v>0.40500000000000003</c:v>
                </c:pt>
                <c:pt idx="1148">
                  <c:v>0.40300000000000002</c:v>
                </c:pt>
                <c:pt idx="1149">
                  <c:v>0.40100000000000002</c:v>
                </c:pt>
                <c:pt idx="1150">
                  <c:v>0.39900000000000002</c:v>
                </c:pt>
                <c:pt idx="1151">
                  <c:v>0.39700000000000002</c:v>
                </c:pt>
                <c:pt idx="1152">
                  <c:v>0.39500000000000002</c:v>
                </c:pt>
                <c:pt idx="1153">
                  <c:v>0.39300000000000002</c:v>
                </c:pt>
                <c:pt idx="1154">
                  <c:v>0.39100000000000001</c:v>
                </c:pt>
                <c:pt idx="1155">
                  <c:v>0.38900000000000001</c:v>
                </c:pt>
                <c:pt idx="1156">
                  <c:v>0.38700000000000001</c:v>
                </c:pt>
                <c:pt idx="1157">
                  <c:v>0.38400000000000001</c:v>
                </c:pt>
                <c:pt idx="1158">
                  <c:v>0.38200000000000001</c:v>
                </c:pt>
                <c:pt idx="1159">
                  <c:v>0.38</c:v>
                </c:pt>
                <c:pt idx="1160">
                  <c:v>0.378</c:v>
                </c:pt>
                <c:pt idx="1161">
                  <c:v>0.376</c:v>
                </c:pt>
                <c:pt idx="1162">
                  <c:v>0.374</c:v>
                </c:pt>
                <c:pt idx="1163">
                  <c:v>0.372</c:v>
                </c:pt>
                <c:pt idx="1164">
                  <c:v>0.37</c:v>
                </c:pt>
                <c:pt idx="1165">
                  <c:v>0.36799999999999999</c:v>
                </c:pt>
                <c:pt idx="1166">
                  <c:v>0.36599999999999999</c:v>
                </c:pt>
                <c:pt idx="1167">
                  <c:v>0.36399999999999999</c:v>
                </c:pt>
                <c:pt idx="1168">
                  <c:v>0.36199999999999999</c:v>
                </c:pt>
                <c:pt idx="1169">
                  <c:v>0.36</c:v>
                </c:pt>
                <c:pt idx="1170">
                  <c:v>0.35799999999999998</c:v>
                </c:pt>
                <c:pt idx="1171">
                  <c:v>0.35599999999999998</c:v>
                </c:pt>
                <c:pt idx="1172">
                  <c:v>0.35399999999999998</c:v>
                </c:pt>
                <c:pt idx="1173">
                  <c:v>0.35199999999999998</c:v>
                </c:pt>
                <c:pt idx="1174">
                  <c:v>0.35</c:v>
                </c:pt>
                <c:pt idx="1175">
                  <c:v>0.34799999999999998</c:v>
                </c:pt>
                <c:pt idx="1176">
                  <c:v>0.34599999999999997</c:v>
                </c:pt>
                <c:pt idx="1177">
                  <c:v>0.34399999999999997</c:v>
                </c:pt>
                <c:pt idx="1178">
                  <c:v>0.34200000000000003</c:v>
                </c:pt>
                <c:pt idx="1179">
                  <c:v>0.34100000000000003</c:v>
                </c:pt>
                <c:pt idx="1180">
                  <c:v>0.33900000000000002</c:v>
                </c:pt>
                <c:pt idx="1181">
                  <c:v>0.33700000000000002</c:v>
                </c:pt>
                <c:pt idx="1182">
                  <c:v>0.33500000000000002</c:v>
                </c:pt>
                <c:pt idx="1183">
                  <c:v>0.33300000000000002</c:v>
                </c:pt>
                <c:pt idx="1184">
                  <c:v>0.33100000000000002</c:v>
                </c:pt>
                <c:pt idx="1185">
                  <c:v>0.32900000000000001</c:v>
                </c:pt>
                <c:pt idx="1186">
                  <c:v>0.32700000000000001</c:v>
                </c:pt>
                <c:pt idx="1187">
                  <c:v>0.32500000000000001</c:v>
                </c:pt>
                <c:pt idx="1188">
                  <c:v>0.32300000000000001</c:v>
                </c:pt>
                <c:pt idx="1189">
                  <c:v>0.32100000000000001</c:v>
                </c:pt>
                <c:pt idx="1190">
                  <c:v>0.32</c:v>
                </c:pt>
                <c:pt idx="1191">
                  <c:v>0.318</c:v>
                </c:pt>
                <c:pt idx="1192">
                  <c:v>0.316</c:v>
                </c:pt>
                <c:pt idx="1193">
                  <c:v>0.314</c:v>
                </c:pt>
                <c:pt idx="1194">
                  <c:v>0.312</c:v>
                </c:pt>
                <c:pt idx="1195">
                  <c:v>0.31</c:v>
                </c:pt>
                <c:pt idx="1196">
                  <c:v>0.308</c:v>
                </c:pt>
                <c:pt idx="1197">
                  <c:v>0.307</c:v>
                </c:pt>
                <c:pt idx="1198">
                  <c:v>0.30499999999999999</c:v>
                </c:pt>
                <c:pt idx="1199">
                  <c:v>0.30299999999999999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8-4F84-BD08-0C550283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92032"/>
        <c:axId val="339093952"/>
      </c:lineChart>
      <c:catAx>
        <c:axId val="3390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3952"/>
        <c:crosses val="autoZero"/>
        <c:auto val="1"/>
        <c:lblAlgn val="ctr"/>
        <c:lblOffset val="100"/>
        <c:noMultiLvlLbl val="0"/>
      </c:catAx>
      <c:valAx>
        <c:axId val="3390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839994471272865E-2"/>
          <c:y val="2.1876269163884632E-2"/>
          <c:w val="0.88806765306479873"/>
          <c:h val="0.70377734533645486"/>
        </c:manualLayout>
      </c:layout>
      <c:lineChart>
        <c:grouping val="standard"/>
        <c:varyColors val="0"/>
        <c:ser>
          <c:idx val="0"/>
          <c:order val="0"/>
          <c:tx>
            <c:strRef>
              <c:f>'Temp Khangoankar Olson'!$BU$3</c:f>
              <c:strCache>
                <c:ptCount val="1"/>
                <c:pt idx="0">
                  <c:v>rounded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Olson'!$BQ$4:$BQ$1203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Olson'!$BU$4:$BU$1203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C-4047-9F8C-9D8306D8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02704"/>
        <c:axId val="468603184"/>
      </c:lineChart>
      <c:catAx>
        <c:axId val="4686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3184"/>
        <c:crosses val="autoZero"/>
        <c:auto val="1"/>
        <c:lblAlgn val="ctr"/>
        <c:lblOffset val="100"/>
        <c:noMultiLvlLbl val="0"/>
      </c:catAx>
      <c:valAx>
        <c:axId val="46860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BAC Temp</a:t>
            </a:r>
            <a:r>
              <a:rPr lang="en-CA" baseline="0"/>
              <a:t> Response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Olson'!$CC$4:$CC$1203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Olson'!$CG$4:$CG$1203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6-45F4-B094-DBE304EC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8912"/>
        <c:axId val="192517952"/>
      </c:lineChart>
      <c:catAx>
        <c:axId val="1925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7952"/>
        <c:crosses val="autoZero"/>
        <c:auto val="1"/>
        <c:lblAlgn val="ctr"/>
        <c:lblOffset val="100"/>
        <c:noMultiLvlLbl val="0"/>
      </c:catAx>
      <c:valAx>
        <c:axId val="1925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Olson'!$S$17:$S$1216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Olson'!$W$17:$W$1217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1E-3</c:v>
                </c:pt>
                <c:pt idx="106">
                  <c:v>1E-3</c:v>
                </c:pt>
                <c:pt idx="107">
                  <c:v>1E-3</c:v>
                </c:pt>
                <c:pt idx="108">
                  <c:v>1E-3</c:v>
                </c:pt>
                <c:pt idx="109">
                  <c:v>1E-3</c:v>
                </c:pt>
                <c:pt idx="110">
                  <c:v>1E-3</c:v>
                </c:pt>
                <c:pt idx="111">
                  <c:v>1E-3</c:v>
                </c:pt>
                <c:pt idx="112">
                  <c:v>1E-3</c:v>
                </c:pt>
                <c:pt idx="113">
                  <c:v>1E-3</c:v>
                </c:pt>
                <c:pt idx="114">
                  <c:v>1E-3</c:v>
                </c:pt>
                <c:pt idx="115">
                  <c:v>1E-3</c:v>
                </c:pt>
                <c:pt idx="116">
                  <c:v>1E-3</c:v>
                </c:pt>
                <c:pt idx="117">
                  <c:v>1E-3</c:v>
                </c:pt>
                <c:pt idx="118">
                  <c:v>1E-3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1E-3</c:v>
                </c:pt>
                <c:pt idx="129">
                  <c:v>1E-3</c:v>
                </c:pt>
                <c:pt idx="130">
                  <c:v>1E-3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5.0000000000000001E-3</c:v>
                </c:pt>
                <c:pt idx="166">
                  <c:v>5.0000000000000001E-3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8.0000000000000002E-3</c:v>
                </c:pt>
                <c:pt idx="178">
                  <c:v>8.0000000000000002E-3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8.9999999999999993E-3</c:v>
                </c:pt>
                <c:pt idx="182">
                  <c:v>8.9999999999999993E-3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1.0999999999999999E-2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1.2E-2</c:v>
                </c:pt>
                <c:pt idx="192">
                  <c:v>1.2E-2</c:v>
                </c:pt>
                <c:pt idx="193">
                  <c:v>1.2999999999999999E-2</c:v>
                </c:pt>
                <c:pt idx="194">
                  <c:v>1.2999999999999999E-2</c:v>
                </c:pt>
                <c:pt idx="195">
                  <c:v>1.2999999999999999E-2</c:v>
                </c:pt>
                <c:pt idx="196">
                  <c:v>1.4E-2</c:v>
                </c:pt>
                <c:pt idx="197">
                  <c:v>1.4E-2</c:v>
                </c:pt>
                <c:pt idx="198">
                  <c:v>1.4999999999999999E-2</c:v>
                </c:pt>
                <c:pt idx="199">
                  <c:v>1.4999999999999999E-2</c:v>
                </c:pt>
                <c:pt idx="200">
                  <c:v>1.6E-2</c:v>
                </c:pt>
                <c:pt idx="201">
                  <c:v>1.6E-2</c:v>
                </c:pt>
                <c:pt idx="202">
                  <c:v>1.6E-2</c:v>
                </c:pt>
                <c:pt idx="203">
                  <c:v>1.7000000000000001E-2</c:v>
                </c:pt>
                <c:pt idx="204">
                  <c:v>1.7000000000000001E-2</c:v>
                </c:pt>
                <c:pt idx="205">
                  <c:v>1.7999999999999999E-2</c:v>
                </c:pt>
                <c:pt idx="206">
                  <c:v>1.9E-2</c:v>
                </c:pt>
                <c:pt idx="207">
                  <c:v>1.9E-2</c:v>
                </c:pt>
                <c:pt idx="208">
                  <c:v>0.02</c:v>
                </c:pt>
                <c:pt idx="209">
                  <c:v>0.02</c:v>
                </c:pt>
                <c:pt idx="210">
                  <c:v>2.1000000000000001E-2</c:v>
                </c:pt>
                <c:pt idx="211">
                  <c:v>2.1000000000000001E-2</c:v>
                </c:pt>
                <c:pt idx="212">
                  <c:v>2.1999999999999999E-2</c:v>
                </c:pt>
                <c:pt idx="213">
                  <c:v>2.3E-2</c:v>
                </c:pt>
                <c:pt idx="214">
                  <c:v>2.3E-2</c:v>
                </c:pt>
                <c:pt idx="215">
                  <c:v>2.4E-2</c:v>
                </c:pt>
                <c:pt idx="216">
                  <c:v>2.5000000000000001E-2</c:v>
                </c:pt>
                <c:pt idx="217">
                  <c:v>2.5000000000000001E-2</c:v>
                </c:pt>
                <c:pt idx="218">
                  <c:v>2.5999999999999999E-2</c:v>
                </c:pt>
                <c:pt idx="219">
                  <c:v>2.7E-2</c:v>
                </c:pt>
                <c:pt idx="220">
                  <c:v>2.8000000000000001E-2</c:v>
                </c:pt>
                <c:pt idx="221">
                  <c:v>2.8000000000000001E-2</c:v>
                </c:pt>
                <c:pt idx="222">
                  <c:v>2.9000000000000001E-2</c:v>
                </c:pt>
                <c:pt idx="223">
                  <c:v>0.03</c:v>
                </c:pt>
                <c:pt idx="224">
                  <c:v>3.1E-2</c:v>
                </c:pt>
                <c:pt idx="225">
                  <c:v>3.2000000000000001E-2</c:v>
                </c:pt>
                <c:pt idx="226">
                  <c:v>3.2000000000000001E-2</c:v>
                </c:pt>
                <c:pt idx="227">
                  <c:v>3.3000000000000002E-2</c:v>
                </c:pt>
                <c:pt idx="228">
                  <c:v>3.4000000000000002E-2</c:v>
                </c:pt>
                <c:pt idx="229">
                  <c:v>3.5000000000000003E-2</c:v>
                </c:pt>
                <c:pt idx="230">
                  <c:v>3.5999999999999997E-2</c:v>
                </c:pt>
                <c:pt idx="231">
                  <c:v>3.6999999999999998E-2</c:v>
                </c:pt>
                <c:pt idx="232">
                  <c:v>3.7999999999999999E-2</c:v>
                </c:pt>
                <c:pt idx="233">
                  <c:v>3.9E-2</c:v>
                </c:pt>
                <c:pt idx="234">
                  <c:v>0.04</c:v>
                </c:pt>
                <c:pt idx="235">
                  <c:v>4.1000000000000002E-2</c:v>
                </c:pt>
                <c:pt idx="236">
                  <c:v>4.2000000000000003E-2</c:v>
                </c:pt>
                <c:pt idx="237">
                  <c:v>4.2999999999999997E-2</c:v>
                </c:pt>
                <c:pt idx="238">
                  <c:v>4.4999999999999998E-2</c:v>
                </c:pt>
                <c:pt idx="239">
                  <c:v>4.5999999999999999E-2</c:v>
                </c:pt>
                <c:pt idx="240">
                  <c:v>4.7E-2</c:v>
                </c:pt>
                <c:pt idx="241">
                  <c:v>4.8000000000000001E-2</c:v>
                </c:pt>
                <c:pt idx="242">
                  <c:v>4.9000000000000002E-2</c:v>
                </c:pt>
                <c:pt idx="243">
                  <c:v>5.0999999999999997E-2</c:v>
                </c:pt>
                <c:pt idx="244">
                  <c:v>5.1999999999999998E-2</c:v>
                </c:pt>
                <c:pt idx="245">
                  <c:v>5.2999999999999999E-2</c:v>
                </c:pt>
                <c:pt idx="246">
                  <c:v>5.5E-2</c:v>
                </c:pt>
                <c:pt idx="247">
                  <c:v>5.6000000000000001E-2</c:v>
                </c:pt>
                <c:pt idx="248">
                  <c:v>5.7000000000000002E-2</c:v>
                </c:pt>
                <c:pt idx="249">
                  <c:v>5.8999999999999997E-2</c:v>
                </c:pt>
                <c:pt idx="250">
                  <c:v>0.06</c:v>
                </c:pt>
                <c:pt idx="251">
                  <c:v>6.2E-2</c:v>
                </c:pt>
                <c:pt idx="252">
                  <c:v>6.3E-2</c:v>
                </c:pt>
                <c:pt idx="253">
                  <c:v>6.5000000000000002E-2</c:v>
                </c:pt>
                <c:pt idx="254">
                  <c:v>6.6000000000000003E-2</c:v>
                </c:pt>
                <c:pt idx="255">
                  <c:v>6.8000000000000005E-2</c:v>
                </c:pt>
                <c:pt idx="256">
                  <c:v>7.0000000000000007E-2</c:v>
                </c:pt>
                <c:pt idx="257">
                  <c:v>7.0999999999999994E-2</c:v>
                </c:pt>
                <c:pt idx="258">
                  <c:v>7.2999999999999995E-2</c:v>
                </c:pt>
                <c:pt idx="259">
                  <c:v>7.4999999999999997E-2</c:v>
                </c:pt>
                <c:pt idx="260">
                  <c:v>7.5999999999999998E-2</c:v>
                </c:pt>
                <c:pt idx="261">
                  <c:v>7.8E-2</c:v>
                </c:pt>
                <c:pt idx="262">
                  <c:v>0.08</c:v>
                </c:pt>
                <c:pt idx="263">
                  <c:v>8.2000000000000003E-2</c:v>
                </c:pt>
                <c:pt idx="264">
                  <c:v>8.4000000000000005E-2</c:v>
                </c:pt>
                <c:pt idx="265">
                  <c:v>8.5999999999999993E-2</c:v>
                </c:pt>
                <c:pt idx="266">
                  <c:v>8.7999999999999995E-2</c:v>
                </c:pt>
                <c:pt idx="267">
                  <c:v>0.09</c:v>
                </c:pt>
                <c:pt idx="268">
                  <c:v>9.1999999999999998E-2</c:v>
                </c:pt>
                <c:pt idx="269">
                  <c:v>9.4E-2</c:v>
                </c:pt>
                <c:pt idx="270">
                  <c:v>9.6000000000000002E-2</c:v>
                </c:pt>
                <c:pt idx="271">
                  <c:v>9.8000000000000004E-2</c:v>
                </c:pt>
                <c:pt idx="272">
                  <c:v>0.1</c:v>
                </c:pt>
                <c:pt idx="273">
                  <c:v>0.10299999999999999</c:v>
                </c:pt>
                <c:pt idx="274">
                  <c:v>0.105</c:v>
                </c:pt>
                <c:pt idx="275">
                  <c:v>0.107</c:v>
                </c:pt>
                <c:pt idx="276">
                  <c:v>0.11</c:v>
                </c:pt>
                <c:pt idx="277">
                  <c:v>0.112</c:v>
                </c:pt>
                <c:pt idx="278">
                  <c:v>0.114</c:v>
                </c:pt>
                <c:pt idx="279">
                  <c:v>0.11700000000000001</c:v>
                </c:pt>
                <c:pt idx="280">
                  <c:v>0.11899999999999999</c:v>
                </c:pt>
                <c:pt idx="281">
                  <c:v>0.122</c:v>
                </c:pt>
                <c:pt idx="282">
                  <c:v>0.125</c:v>
                </c:pt>
                <c:pt idx="283">
                  <c:v>0.127</c:v>
                </c:pt>
                <c:pt idx="284">
                  <c:v>0.13</c:v>
                </c:pt>
                <c:pt idx="285">
                  <c:v>0.13300000000000001</c:v>
                </c:pt>
                <c:pt idx="286">
                  <c:v>0.13500000000000001</c:v>
                </c:pt>
                <c:pt idx="287">
                  <c:v>0.13800000000000001</c:v>
                </c:pt>
                <c:pt idx="288">
                  <c:v>0.14099999999999999</c:v>
                </c:pt>
                <c:pt idx="289">
                  <c:v>0.14399999999999999</c:v>
                </c:pt>
                <c:pt idx="290">
                  <c:v>0.14699999999999999</c:v>
                </c:pt>
                <c:pt idx="291">
                  <c:v>0.15</c:v>
                </c:pt>
                <c:pt idx="292">
                  <c:v>0.153</c:v>
                </c:pt>
                <c:pt idx="293">
                  <c:v>0.156</c:v>
                </c:pt>
                <c:pt idx="294">
                  <c:v>0.159</c:v>
                </c:pt>
                <c:pt idx="295">
                  <c:v>0.16200000000000001</c:v>
                </c:pt>
                <c:pt idx="296">
                  <c:v>0.16600000000000001</c:v>
                </c:pt>
                <c:pt idx="297">
                  <c:v>0.16900000000000001</c:v>
                </c:pt>
                <c:pt idx="298">
                  <c:v>0.17199999999999999</c:v>
                </c:pt>
                <c:pt idx="299">
                  <c:v>0.17499999999999999</c:v>
                </c:pt>
                <c:pt idx="300">
                  <c:v>0.17899999999999999</c:v>
                </c:pt>
                <c:pt idx="301">
                  <c:v>0.182</c:v>
                </c:pt>
                <c:pt idx="302">
                  <c:v>0.186</c:v>
                </c:pt>
                <c:pt idx="303">
                  <c:v>0.189</c:v>
                </c:pt>
                <c:pt idx="304">
                  <c:v>0.193</c:v>
                </c:pt>
                <c:pt idx="305">
                  <c:v>0.19700000000000001</c:v>
                </c:pt>
                <c:pt idx="306">
                  <c:v>0.2</c:v>
                </c:pt>
                <c:pt idx="307">
                  <c:v>0.20399999999999999</c:v>
                </c:pt>
                <c:pt idx="308">
                  <c:v>0.20799999999999999</c:v>
                </c:pt>
                <c:pt idx="309">
                  <c:v>0.21199999999999999</c:v>
                </c:pt>
                <c:pt idx="310">
                  <c:v>0.215</c:v>
                </c:pt>
                <c:pt idx="311">
                  <c:v>0.219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0.23100000000000001</c:v>
                </c:pt>
                <c:pt idx="315">
                  <c:v>0.23499999999999999</c:v>
                </c:pt>
                <c:pt idx="316">
                  <c:v>0.24</c:v>
                </c:pt>
                <c:pt idx="317">
                  <c:v>0.24399999999999999</c:v>
                </c:pt>
                <c:pt idx="318">
                  <c:v>0.248</c:v>
                </c:pt>
                <c:pt idx="319">
                  <c:v>0.252</c:v>
                </c:pt>
                <c:pt idx="320">
                  <c:v>0.25700000000000001</c:v>
                </c:pt>
                <c:pt idx="321">
                  <c:v>0.26100000000000001</c:v>
                </c:pt>
                <c:pt idx="322">
                  <c:v>0.26500000000000001</c:v>
                </c:pt>
                <c:pt idx="323">
                  <c:v>0.27</c:v>
                </c:pt>
                <c:pt idx="324">
                  <c:v>0.27400000000000002</c:v>
                </c:pt>
                <c:pt idx="325">
                  <c:v>0.27900000000000003</c:v>
                </c:pt>
                <c:pt idx="326">
                  <c:v>0.28399999999999997</c:v>
                </c:pt>
                <c:pt idx="327">
                  <c:v>0.28799999999999998</c:v>
                </c:pt>
                <c:pt idx="328">
                  <c:v>0.29299999999999998</c:v>
                </c:pt>
                <c:pt idx="329">
                  <c:v>0.29799999999999999</c:v>
                </c:pt>
                <c:pt idx="330">
                  <c:v>0.30299999999999999</c:v>
                </c:pt>
                <c:pt idx="331">
                  <c:v>0.307</c:v>
                </c:pt>
                <c:pt idx="332">
                  <c:v>0.312</c:v>
                </c:pt>
                <c:pt idx="333">
                  <c:v>0.317</c:v>
                </c:pt>
                <c:pt idx="334">
                  <c:v>0.32200000000000001</c:v>
                </c:pt>
                <c:pt idx="335">
                  <c:v>0.32700000000000001</c:v>
                </c:pt>
                <c:pt idx="336">
                  <c:v>0.33200000000000002</c:v>
                </c:pt>
                <c:pt idx="337">
                  <c:v>0.33700000000000002</c:v>
                </c:pt>
                <c:pt idx="338">
                  <c:v>0.34300000000000003</c:v>
                </c:pt>
                <c:pt idx="339">
                  <c:v>0.34799999999999998</c:v>
                </c:pt>
                <c:pt idx="340">
                  <c:v>0.35299999999999998</c:v>
                </c:pt>
                <c:pt idx="341">
                  <c:v>0.35799999999999998</c:v>
                </c:pt>
                <c:pt idx="342">
                  <c:v>0.36399999999999999</c:v>
                </c:pt>
                <c:pt idx="343">
                  <c:v>0.36899999999999999</c:v>
                </c:pt>
                <c:pt idx="344">
                  <c:v>0.374</c:v>
                </c:pt>
                <c:pt idx="345">
                  <c:v>0.38</c:v>
                </c:pt>
                <c:pt idx="346">
                  <c:v>0.38500000000000001</c:v>
                </c:pt>
                <c:pt idx="347">
                  <c:v>0.39100000000000001</c:v>
                </c:pt>
                <c:pt idx="348">
                  <c:v>0.39600000000000002</c:v>
                </c:pt>
                <c:pt idx="349">
                  <c:v>0.40200000000000002</c:v>
                </c:pt>
                <c:pt idx="350">
                  <c:v>0.40699999999999997</c:v>
                </c:pt>
                <c:pt idx="351">
                  <c:v>0.41299999999999998</c:v>
                </c:pt>
                <c:pt idx="352">
                  <c:v>0.41899999999999998</c:v>
                </c:pt>
                <c:pt idx="353">
                  <c:v>0.42399999999999999</c:v>
                </c:pt>
                <c:pt idx="354">
                  <c:v>0.43</c:v>
                </c:pt>
                <c:pt idx="355">
                  <c:v>0.436</c:v>
                </c:pt>
                <c:pt idx="356">
                  <c:v>0.442</c:v>
                </c:pt>
                <c:pt idx="357">
                  <c:v>0.44800000000000001</c:v>
                </c:pt>
                <c:pt idx="358">
                  <c:v>0.45400000000000001</c:v>
                </c:pt>
                <c:pt idx="359">
                  <c:v>0.45900000000000002</c:v>
                </c:pt>
                <c:pt idx="360">
                  <c:v>0.46500000000000002</c:v>
                </c:pt>
                <c:pt idx="361">
                  <c:v>0.47099999999999997</c:v>
                </c:pt>
                <c:pt idx="362">
                  <c:v>0.47699999999999998</c:v>
                </c:pt>
                <c:pt idx="363">
                  <c:v>0.48299999999999998</c:v>
                </c:pt>
                <c:pt idx="364">
                  <c:v>0.48899999999999999</c:v>
                </c:pt>
                <c:pt idx="365">
                  <c:v>0.495</c:v>
                </c:pt>
                <c:pt idx="366">
                  <c:v>0.501</c:v>
                </c:pt>
                <c:pt idx="367">
                  <c:v>0.50700000000000001</c:v>
                </c:pt>
                <c:pt idx="368">
                  <c:v>0.51400000000000001</c:v>
                </c:pt>
                <c:pt idx="369">
                  <c:v>0.52</c:v>
                </c:pt>
                <c:pt idx="370">
                  <c:v>0.52600000000000002</c:v>
                </c:pt>
                <c:pt idx="371">
                  <c:v>0.53200000000000003</c:v>
                </c:pt>
                <c:pt idx="372">
                  <c:v>0.53800000000000003</c:v>
                </c:pt>
                <c:pt idx="373">
                  <c:v>0.54400000000000004</c:v>
                </c:pt>
                <c:pt idx="374">
                  <c:v>0.55100000000000005</c:v>
                </c:pt>
                <c:pt idx="375">
                  <c:v>0.55700000000000005</c:v>
                </c:pt>
                <c:pt idx="376">
                  <c:v>0.56299999999999994</c:v>
                </c:pt>
                <c:pt idx="377">
                  <c:v>0.56899999999999995</c:v>
                </c:pt>
                <c:pt idx="378">
                  <c:v>0.57499999999999996</c:v>
                </c:pt>
                <c:pt idx="379">
                  <c:v>0.58199999999999996</c:v>
                </c:pt>
                <c:pt idx="380">
                  <c:v>0.58799999999999997</c:v>
                </c:pt>
                <c:pt idx="381">
                  <c:v>0.59399999999999997</c:v>
                </c:pt>
                <c:pt idx="382">
                  <c:v>0.6</c:v>
                </c:pt>
                <c:pt idx="383">
                  <c:v>0.60699999999999998</c:v>
                </c:pt>
                <c:pt idx="384">
                  <c:v>0.61299999999999999</c:v>
                </c:pt>
                <c:pt idx="385">
                  <c:v>0.61899999999999999</c:v>
                </c:pt>
                <c:pt idx="386">
                  <c:v>0.625</c:v>
                </c:pt>
                <c:pt idx="387">
                  <c:v>0.63200000000000001</c:v>
                </c:pt>
                <c:pt idx="388">
                  <c:v>0.63800000000000001</c:v>
                </c:pt>
                <c:pt idx="389">
                  <c:v>0.64400000000000002</c:v>
                </c:pt>
                <c:pt idx="390">
                  <c:v>0.65</c:v>
                </c:pt>
                <c:pt idx="391">
                  <c:v>0.65700000000000003</c:v>
                </c:pt>
                <c:pt idx="392">
                  <c:v>0.66300000000000003</c:v>
                </c:pt>
                <c:pt idx="393">
                  <c:v>0.66900000000000004</c:v>
                </c:pt>
                <c:pt idx="394">
                  <c:v>0.67500000000000004</c:v>
                </c:pt>
                <c:pt idx="395">
                  <c:v>0.68100000000000005</c:v>
                </c:pt>
                <c:pt idx="396">
                  <c:v>0.68700000000000006</c:v>
                </c:pt>
                <c:pt idx="397">
                  <c:v>0.69399999999999995</c:v>
                </c:pt>
                <c:pt idx="398">
                  <c:v>0.7</c:v>
                </c:pt>
                <c:pt idx="399">
                  <c:v>0.70599999999999996</c:v>
                </c:pt>
                <c:pt idx="400">
                  <c:v>0.71199999999999997</c:v>
                </c:pt>
                <c:pt idx="401">
                  <c:v>0.71799999999999997</c:v>
                </c:pt>
                <c:pt idx="402">
                  <c:v>0.72399999999999998</c:v>
                </c:pt>
                <c:pt idx="403">
                  <c:v>0.73</c:v>
                </c:pt>
                <c:pt idx="404">
                  <c:v>0.73599999999999999</c:v>
                </c:pt>
                <c:pt idx="405">
                  <c:v>0.74199999999999999</c:v>
                </c:pt>
                <c:pt idx="406">
                  <c:v>0.748</c:v>
                </c:pt>
                <c:pt idx="407">
                  <c:v>0.753</c:v>
                </c:pt>
                <c:pt idx="408">
                  <c:v>0.75900000000000001</c:v>
                </c:pt>
                <c:pt idx="409">
                  <c:v>0.76500000000000001</c:v>
                </c:pt>
                <c:pt idx="410">
                  <c:v>0.77100000000000002</c:v>
                </c:pt>
                <c:pt idx="411">
                  <c:v>0.77700000000000002</c:v>
                </c:pt>
                <c:pt idx="412">
                  <c:v>0.78200000000000003</c:v>
                </c:pt>
                <c:pt idx="413">
                  <c:v>0.78800000000000003</c:v>
                </c:pt>
                <c:pt idx="414">
                  <c:v>0.79300000000000004</c:v>
                </c:pt>
                <c:pt idx="415">
                  <c:v>0.79900000000000004</c:v>
                </c:pt>
                <c:pt idx="416">
                  <c:v>0.80400000000000005</c:v>
                </c:pt>
                <c:pt idx="417">
                  <c:v>0.81</c:v>
                </c:pt>
                <c:pt idx="418">
                  <c:v>0.81499999999999995</c:v>
                </c:pt>
                <c:pt idx="419">
                  <c:v>0.82099999999999995</c:v>
                </c:pt>
                <c:pt idx="420">
                  <c:v>0.82599999999999996</c:v>
                </c:pt>
                <c:pt idx="421">
                  <c:v>0.83099999999999996</c:v>
                </c:pt>
                <c:pt idx="422">
                  <c:v>0.83599999999999997</c:v>
                </c:pt>
                <c:pt idx="423">
                  <c:v>0.84099999999999997</c:v>
                </c:pt>
                <c:pt idx="424">
                  <c:v>0.84699999999999998</c:v>
                </c:pt>
                <c:pt idx="425">
                  <c:v>0.85199999999999998</c:v>
                </c:pt>
                <c:pt idx="426">
                  <c:v>0.85599999999999998</c:v>
                </c:pt>
                <c:pt idx="427">
                  <c:v>0.86099999999999999</c:v>
                </c:pt>
                <c:pt idx="428">
                  <c:v>0.86599999999999999</c:v>
                </c:pt>
                <c:pt idx="429">
                  <c:v>0.871</c:v>
                </c:pt>
                <c:pt idx="430">
                  <c:v>0.876</c:v>
                </c:pt>
                <c:pt idx="431">
                  <c:v>0.88</c:v>
                </c:pt>
                <c:pt idx="432">
                  <c:v>0.88500000000000001</c:v>
                </c:pt>
                <c:pt idx="433">
                  <c:v>0.88900000000000001</c:v>
                </c:pt>
                <c:pt idx="434">
                  <c:v>0.89400000000000002</c:v>
                </c:pt>
                <c:pt idx="435">
                  <c:v>0.89800000000000002</c:v>
                </c:pt>
                <c:pt idx="436">
                  <c:v>0.90200000000000002</c:v>
                </c:pt>
                <c:pt idx="437">
                  <c:v>0.90600000000000003</c:v>
                </c:pt>
                <c:pt idx="438">
                  <c:v>0.91100000000000003</c:v>
                </c:pt>
                <c:pt idx="439">
                  <c:v>0.91500000000000004</c:v>
                </c:pt>
                <c:pt idx="440">
                  <c:v>0.91900000000000004</c:v>
                </c:pt>
                <c:pt idx="441">
                  <c:v>0.92200000000000004</c:v>
                </c:pt>
                <c:pt idx="442">
                  <c:v>0.92600000000000005</c:v>
                </c:pt>
                <c:pt idx="443">
                  <c:v>0.93</c:v>
                </c:pt>
                <c:pt idx="444">
                  <c:v>0.93300000000000005</c:v>
                </c:pt>
                <c:pt idx="445">
                  <c:v>0.93700000000000006</c:v>
                </c:pt>
                <c:pt idx="446">
                  <c:v>0.94</c:v>
                </c:pt>
                <c:pt idx="447">
                  <c:v>0.94399999999999995</c:v>
                </c:pt>
                <c:pt idx="448">
                  <c:v>0.94699999999999995</c:v>
                </c:pt>
                <c:pt idx="449">
                  <c:v>0.95</c:v>
                </c:pt>
                <c:pt idx="450">
                  <c:v>0.95299999999999996</c:v>
                </c:pt>
                <c:pt idx="451">
                  <c:v>0.95599999999999996</c:v>
                </c:pt>
                <c:pt idx="452">
                  <c:v>0.95899999999999996</c:v>
                </c:pt>
                <c:pt idx="453">
                  <c:v>0.96199999999999997</c:v>
                </c:pt>
                <c:pt idx="454">
                  <c:v>0.96499999999999997</c:v>
                </c:pt>
                <c:pt idx="455">
                  <c:v>0.96699999999999997</c:v>
                </c:pt>
                <c:pt idx="456">
                  <c:v>0.97</c:v>
                </c:pt>
                <c:pt idx="457">
                  <c:v>0.97199999999999998</c:v>
                </c:pt>
                <c:pt idx="458">
                  <c:v>0.97499999999999998</c:v>
                </c:pt>
                <c:pt idx="459">
                  <c:v>0.97699999999999998</c:v>
                </c:pt>
                <c:pt idx="460">
                  <c:v>0.97899999999999998</c:v>
                </c:pt>
                <c:pt idx="461">
                  <c:v>0.98099999999999998</c:v>
                </c:pt>
                <c:pt idx="462">
                  <c:v>0.98299999999999998</c:v>
                </c:pt>
                <c:pt idx="463">
                  <c:v>0.98499999999999999</c:v>
                </c:pt>
                <c:pt idx="464">
                  <c:v>0.98599999999999999</c:v>
                </c:pt>
                <c:pt idx="465">
                  <c:v>0.98799999999999999</c:v>
                </c:pt>
                <c:pt idx="466">
                  <c:v>0.99</c:v>
                </c:pt>
                <c:pt idx="467">
                  <c:v>0.99099999999999999</c:v>
                </c:pt>
                <c:pt idx="468">
                  <c:v>0.99199999999999999</c:v>
                </c:pt>
                <c:pt idx="469">
                  <c:v>0.99399999999999999</c:v>
                </c:pt>
                <c:pt idx="470">
                  <c:v>0.995</c:v>
                </c:pt>
                <c:pt idx="471">
                  <c:v>0.996</c:v>
                </c:pt>
                <c:pt idx="472">
                  <c:v>0.997</c:v>
                </c:pt>
                <c:pt idx="473">
                  <c:v>0.997</c:v>
                </c:pt>
                <c:pt idx="474">
                  <c:v>0.998</c:v>
                </c:pt>
                <c:pt idx="475">
                  <c:v>0.999</c:v>
                </c:pt>
                <c:pt idx="476">
                  <c:v>0.999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0.999</c:v>
                </c:pt>
                <c:pt idx="484">
                  <c:v>0.999</c:v>
                </c:pt>
                <c:pt idx="485">
                  <c:v>0.999</c:v>
                </c:pt>
                <c:pt idx="486">
                  <c:v>0.998</c:v>
                </c:pt>
                <c:pt idx="487">
                  <c:v>0.997</c:v>
                </c:pt>
                <c:pt idx="488">
                  <c:v>0.996</c:v>
                </c:pt>
                <c:pt idx="489">
                  <c:v>0.995</c:v>
                </c:pt>
                <c:pt idx="490">
                  <c:v>0.99399999999999999</c:v>
                </c:pt>
                <c:pt idx="491">
                  <c:v>0.99299999999999999</c:v>
                </c:pt>
                <c:pt idx="492">
                  <c:v>0.99099999999999999</c:v>
                </c:pt>
                <c:pt idx="493">
                  <c:v>0.99</c:v>
                </c:pt>
                <c:pt idx="494">
                  <c:v>0.98799999999999999</c:v>
                </c:pt>
                <c:pt idx="495">
                  <c:v>0.98699999999999999</c:v>
                </c:pt>
                <c:pt idx="496">
                  <c:v>0.98499999999999999</c:v>
                </c:pt>
                <c:pt idx="497">
                  <c:v>0.98299999999999998</c:v>
                </c:pt>
                <c:pt idx="498">
                  <c:v>0.98099999999999998</c:v>
                </c:pt>
                <c:pt idx="499">
                  <c:v>0.97899999999999998</c:v>
                </c:pt>
                <c:pt idx="500">
                  <c:v>0.97699999999999998</c:v>
                </c:pt>
                <c:pt idx="501">
                  <c:v>0.97399999999999998</c:v>
                </c:pt>
                <c:pt idx="502">
                  <c:v>0.97199999999999998</c:v>
                </c:pt>
                <c:pt idx="503">
                  <c:v>0.96899999999999997</c:v>
                </c:pt>
                <c:pt idx="504">
                  <c:v>0.96599999999999997</c:v>
                </c:pt>
                <c:pt idx="505">
                  <c:v>0.96399999999999997</c:v>
                </c:pt>
                <c:pt idx="506">
                  <c:v>0.96099999999999997</c:v>
                </c:pt>
                <c:pt idx="507">
                  <c:v>0.95799999999999996</c:v>
                </c:pt>
                <c:pt idx="508">
                  <c:v>0.95499999999999996</c:v>
                </c:pt>
                <c:pt idx="509">
                  <c:v>0.95099999999999996</c:v>
                </c:pt>
                <c:pt idx="510">
                  <c:v>0.94799999999999995</c:v>
                </c:pt>
                <c:pt idx="511">
                  <c:v>0.94499999999999995</c:v>
                </c:pt>
                <c:pt idx="512">
                  <c:v>0.94099999999999995</c:v>
                </c:pt>
                <c:pt idx="513">
                  <c:v>0.93700000000000006</c:v>
                </c:pt>
                <c:pt idx="514">
                  <c:v>0.93400000000000005</c:v>
                </c:pt>
                <c:pt idx="515">
                  <c:v>0.93</c:v>
                </c:pt>
                <c:pt idx="516">
                  <c:v>0.92600000000000005</c:v>
                </c:pt>
                <c:pt idx="517">
                  <c:v>0.92200000000000004</c:v>
                </c:pt>
                <c:pt idx="518">
                  <c:v>0.91800000000000004</c:v>
                </c:pt>
                <c:pt idx="519">
                  <c:v>0.91400000000000003</c:v>
                </c:pt>
                <c:pt idx="520">
                  <c:v>0.90900000000000003</c:v>
                </c:pt>
                <c:pt idx="521">
                  <c:v>0.90500000000000003</c:v>
                </c:pt>
                <c:pt idx="522">
                  <c:v>0.90100000000000002</c:v>
                </c:pt>
                <c:pt idx="523">
                  <c:v>0.89600000000000002</c:v>
                </c:pt>
                <c:pt idx="524">
                  <c:v>0.89100000000000001</c:v>
                </c:pt>
                <c:pt idx="525">
                  <c:v>0.88700000000000001</c:v>
                </c:pt>
                <c:pt idx="526">
                  <c:v>0.88200000000000001</c:v>
                </c:pt>
                <c:pt idx="527">
                  <c:v>0.877</c:v>
                </c:pt>
                <c:pt idx="528">
                  <c:v>0.872</c:v>
                </c:pt>
                <c:pt idx="529">
                  <c:v>0.86699999999999999</c:v>
                </c:pt>
                <c:pt idx="530">
                  <c:v>0.86199999999999999</c:v>
                </c:pt>
                <c:pt idx="531">
                  <c:v>0.85699999999999998</c:v>
                </c:pt>
                <c:pt idx="532">
                  <c:v>0.85199999999999998</c:v>
                </c:pt>
                <c:pt idx="533">
                  <c:v>0.84599999999999997</c:v>
                </c:pt>
                <c:pt idx="534">
                  <c:v>0.84099999999999997</c:v>
                </c:pt>
                <c:pt idx="535">
                  <c:v>0.83599999999999997</c:v>
                </c:pt>
                <c:pt idx="536">
                  <c:v>0.83</c:v>
                </c:pt>
                <c:pt idx="537">
                  <c:v>0.82499999999999996</c:v>
                </c:pt>
                <c:pt idx="538">
                  <c:v>0.81899999999999995</c:v>
                </c:pt>
                <c:pt idx="539">
                  <c:v>0.81299999999999994</c:v>
                </c:pt>
                <c:pt idx="540">
                  <c:v>0.80800000000000005</c:v>
                </c:pt>
                <c:pt idx="541">
                  <c:v>0.80200000000000005</c:v>
                </c:pt>
                <c:pt idx="542">
                  <c:v>0.79600000000000004</c:v>
                </c:pt>
                <c:pt idx="543">
                  <c:v>0.79</c:v>
                </c:pt>
                <c:pt idx="544">
                  <c:v>0.78400000000000003</c:v>
                </c:pt>
                <c:pt idx="545">
                  <c:v>0.77800000000000002</c:v>
                </c:pt>
                <c:pt idx="546">
                  <c:v>0.77200000000000002</c:v>
                </c:pt>
                <c:pt idx="547">
                  <c:v>0.76600000000000001</c:v>
                </c:pt>
                <c:pt idx="548">
                  <c:v>0.76</c:v>
                </c:pt>
                <c:pt idx="549">
                  <c:v>0.754</c:v>
                </c:pt>
                <c:pt idx="550">
                  <c:v>0.748</c:v>
                </c:pt>
                <c:pt idx="551">
                  <c:v>0.74099999999999999</c:v>
                </c:pt>
                <c:pt idx="552">
                  <c:v>0.73499999999999999</c:v>
                </c:pt>
                <c:pt idx="553">
                  <c:v>0.72899999999999998</c:v>
                </c:pt>
                <c:pt idx="554">
                  <c:v>0.72199999999999998</c:v>
                </c:pt>
                <c:pt idx="555">
                  <c:v>0.71599999999999997</c:v>
                </c:pt>
                <c:pt idx="556">
                  <c:v>0.71</c:v>
                </c:pt>
                <c:pt idx="557">
                  <c:v>0.70299999999999996</c:v>
                </c:pt>
                <c:pt idx="558">
                  <c:v>0.69699999999999995</c:v>
                </c:pt>
                <c:pt idx="559">
                  <c:v>0.69</c:v>
                </c:pt>
                <c:pt idx="560">
                  <c:v>0.68400000000000005</c:v>
                </c:pt>
                <c:pt idx="561">
                  <c:v>0.67700000000000005</c:v>
                </c:pt>
                <c:pt idx="562">
                  <c:v>0.67100000000000004</c:v>
                </c:pt>
                <c:pt idx="563">
                  <c:v>0.66400000000000003</c:v>
                </c:pt>
                <c:pt idx="564">
                  <c:v>0.65800000000000003</c:v>
                </c:pt>
                <c:pt idx="565">
                  <c:v>0.65100000000000002</c:v>
                </c:pt>
                <c:pt idx="566">
                  <c:v>0.64500000000000002</c:v>
                </c:pt>
                <c:pt idx="567">
                  <c:v>0.63800000000000001</c:v>
                </c:pt>
                <c:pt idx="568">
                  <c:v>0.63100000000000001</c:v>
                </c:pt>
                <c:pt idx="569">
                  <c:v>0.625</c:v>
                </c:pt>
                <c:pt idx="570">
                  <c:v>0.61799999999999999</c:v>
                </c:pt>
                <c:pt idx="571">
                  <c:v>0.61199999999999999</c:v>
                </c:pt>
                <c:pt idx="572">
                  <c:v>0.60499999999999998</c:v>
                </c:pt>
                <c:pt idx="573">
                  <c:v>0.59799999999999998</c:v>
                </c:pt>
                <c:pt idx="574">
                  <c:v>0.59199999999999997</c:v>
                </c:pt>
                <c:pt idx="575">
                  <c:v>0.58499999999999996</c:v>
                </c:pt>
                <c:pt idx="576">
                  <c:v>0.57899999999999996</c:v>
                </c:pt>
                <c:pt idx="577">
                  <c:v>0.57199999999999995</c:v>
                </c:pt>
                <c:pt idx="578">
                  <c:v>0.56499999999999995</c:v>
                </c:pt>
                <c:pt idx="579">
                  <c:v>0.55900000000000005</c:v>
                </c:pt>
                <c:pt idx="580">
                  <c:v>0.55200000000000005</c:v>
                </c:pt>
                <c:pt idx="581">
                  <c:v>0.54600000000000004</c:v>
                </c:pt>
                <c:pt idx="582">
                  <c:v>0.53900000000000003</c:v>
                </c:pt>
                <c:pt idx="583">
                  <c:v>0.53300000000000003</c:v>
                </c:pt>
                <c:pt idx="584">
                  <c:v>0.52600000000000002</c:v>
                </c:pt>
                <c:pt idx="585">
                  <c:v>0.52</c:v>
                </c:pt>
                <c:pt idx="586">
                  <c:v>0.51300000000000001</c:v>
                </c:pt>
                <c:pt idx="587">
                  <c:v>0.50700000000000001</c:v>
                </c:pt>
                <c:pt idx="588">
                  <c:v>0.5</c:v>
                </c:pt>
                <c:pt idx="589">
                  <c:v>0.49399999999999999</c:v>
                </c:pt>
                <c:pt idx="590">
                  <c:v>0.48799999999999999</c:v>
                </c:pt>
                <c:pt idx="591">
                  <c:v>0.48099999999999998</c:v>
                </c:pt>
                <c:pt idx="592">
                  <c:v>0.47499999999999998</c:v>
                </c:pt>
                <c:pt idx="593">
                  <c:v>0.46899999999999997</c:v>
                </c:pt>
                <c:pt idx="594">
                  <c:v>0.46200000000000002</c:v>
                </c:pt>
                <c:pt idx="595">
                  <c:v>0.45600000000000002</c:v>
                </c:pt>
                <c:pt idx="596">
                  <c:v>0.45</c:v>
                </c:pt>
                <c:pt idx="597">
                  <c:v>0.44400000000000001</c:v>
                </c:pt>
                <c:pt idx="598">
                  <c:v>0.437</c:v>
                </c:pt>
                <c:pt idx="599">
                  <c:v>0.43099999999999999</c:v>
                </c:pt>
                <c:pt idx="600">
                  <c:v>0.42499999999999999</c:v>
                </c:pt>
                <c:pt idx="601">
                  <c:v>0.41899999999999998</c:v>
                </c:pt>
                <c:pt idx="602">
                  <c:v>0.41299999999999998</c:v>
                </c:pt>
                <c:pt idx="603">
                  <c:v>0.40699999999999997</c:v>
                </c:pt>
                <c:pt idx="604">
                  <c:v>0.40100000000000002</c:v>
                </c:pt>
                <c:pt idx="605">
                  <c:v>0.39500000000000002</c:v>
                </c:pt>
                <c:pt idx="606">
                  <c:v>0.39</c:v>
                </c:pt>
                <c:pt idx="607">
                  <c:v>0.38400000000000001</c:v>
                </c:pt>
                <c:pt idx="608">
                  <c:v>0.378</c:v>
                </c:pt>
                <c:pt idx="609">
                  <c:v>0.372</c:v>
                </c:pt>
                <c:pt idx="610">
                  <c:v>0.36699999999999999</c:v>
                </c:pt>
                <c:pt idx="611">
                  <c:v>0.36099999999999999</c:v>
                </c:pt>
                <c:pt idx="612">
                  <c:v>0.35499999999999998</c:v>
                </c:pt>
                <c:pt idx="613">
                  <c:v>0.35</c:v>
                </c:pt>
                <c:pt idx="614">
                  <c:v>0.34399999999999997</c:v>
                </c:pt>
                <c:pt idx="615">
                  <c:v>0.33900000000000002</c:v>
                </c:pt>
                <c:pt idx="616">
                  <c:v>0.33300000000000002</c:v>
                </c:pt>
                <c:pt idx="617">
                  <c:v>0.32800000000000001</c:v>
                </c:pt>
                <c:pt idx="618">
                  <c:v>0.32300000000000001</c:v>
                </c:pt>
                <c:pt idx="619">
                  <c:v>0.318</c:v>
                </c:pt>
                <c:pt idx="620">
                  <c:v>0.312</c:v>
                </c:pt>
                <c:pt idx="621">
                  <c:v>0.307</c:v>
                </c:pt>
                <c:pt idx="622">
                  <c:v>0.30199999999999999</c:v>
                </c:pt>
                <c:pt idx="623">
                  <c:v>0.29699999999999999</c:v>
                </c:pt>
                <c:pt idx="624">
                  <c:v>0.29199999999999998</c:v>
                </c:pt>
                <c:pt idx="625">
                  <c:v>0.28699999999999998</c:v>
                </c:pt>
                <c:pt idx="626">
                  <c:v>0.28199999999999997</c:v>
                </c:pt>
                <c:pt idx="627">
                  <c:v>0.27700000000000002</c:v>
                </c:pt>
                <c:pt idx="628">
                  <c:v>0.27200000000000002</c:v>
                </c:pt>
                <c:pt idx="629">
                  <c:v>0.26800000000000002</c:v>
                </c:pt>
                <c:pt idx="630">
                  <c:v>0.26300000000000001</c:v>
                </c:pt>
                <c:pt idx="631">
                  <c:v>0.25800000000000001</c:v>
                </c:pt>
                <c:pt idx="632">
                  <c:v>0.254</c:v>
                </c:pt>
                <c:pt idx="633">
                  <c:v>0.249</c:v>
                </c:pt>
                <c:pt idx="634">
                  <c:v>0.245</c:v>
                </c:pt>
                <c:pt idx="635">
                  <c:v>0.24</c:v>
                </c:pt>
                <c:pt idx="636">
                  <c:v>0.23599999999999999</c:v>
                </c:pt>
                <c:pt idx="637">
                  <c:v>0.23100000000000001</c:v>
                </c:pt>
                <c:pt idx="638">
                  <c:v>0.22700000000000001</c:v>
                </c:pt>
                <c:pt idx="639">
                  <c:v>0.223</c:v>
                </c:pt>
                <c:pt idx="640">
                  <c:v>0.219</c:v>
                </c:pt>
                <c:pt idx="641">
                  <c:v>0.215</c:v>
                </c:pt>
                <c:pt idx="642">
                  <c:v>0.21099999999999999</c:v>
                </c:pt>
                <c:pt idx="643">
                  <c:v>0.20599999999999999</c:v>
                </c:pt>
                <c:pt idx="644">
                  <c:v>0.20300000000000001</c:v>
                </c:pt>
                <c:pt idx="645">
                  <c:v>0.19900000000000001</c:v>
                </c:pt>
                <c:pt idx="646">
                  <c:v>0.19500000000000001</c:v>
                </c:pt>
                <c:pt idx="647">
                  <c:v>0.191</c:v>
                </c:pt>
                <c:pt idx="648">
                  <c:v>0.187</c:v>
                </c:pt>
                <c:pt idx="649">
                  <c:v>0.183</c:v>
                </c:pt>
                <c:pt idx="650">
                  <c:v>0.18</c:v>
                </c:pt>
                <c:pt idx="651">
                  <c:v>0.17599999999999999</c:v>
                </c:pt>
                <c:pt idx="652">
                  <c:v>0.17299999999999999</c:v>
                </c:pt>
                <c:pt idx="653">
                  <c:v>0.16900000000000001</c:v>
                </c:pt>
                <c:pt idx="654">
                  <c:v>0.16600000000000001</c:v>
                </c:pt>
                <c:pt idx="655">
                  <c:v>0.16200000000000001</c:v>
                </c:pt>
                <c:pt idx="656">
                  <c:v>0.159</c:v>
                </c:pt>
                <c:pt idx="657">
                  <c:v>0.156</c:v>
                </c:pt>
                <c:pt idx="658">
                  <c:v>0.152</c:v>
                </c:pt>
                <c:pt idx="659">
                  <c:v>0.14899999999999999</c:v>
                </c:pt>
                <c:pt idx="660">
                  <c:v>0.14599999999999999</c:v>
                </c:pt>
                <c:pt idx="661">
                  <c:v>0.14299999999999999</c:v>
                </c:pt>
                <c:pt idx="662">
                  <c:v>0.14000000000000001</c:v>
                </c:pt>
                <c:pt idx="663">
                  <c:v>0.13700000000000001</c:v>
                </c:pt>
                <c:pt idx="664">
                  <c:v>0.13400000000000001</c:v>
                </c:pt>
                <c:pt idx="665">
                  <c:v>0.13100000000000001</c:v>
                </c:pt>
                <c:pt idx="666">
                  <c:v>0.128</c:v>
                </c:pt>
                <c:pt idx="667">
                  <c:v>0.125</c:v>
                </c:pt>
                <c:pt idx="668">
                  <c:v>0.123</c:v>
                </c:pt>
                <c:pt idx="669">
                  <c:v>0.12</c:v>
                </c:pt>
                <c:pt idx="670">
                  <c:v>0.11700000000000001</c:v>
                </c:pt>
                <c:pt idx="671">
                  <c:v>0.115</c:v>
                </c:pt>
                <c:pt idx="672">
                  <c:v>0.112</c:v>
                </c:pt>
                <c:pt idx="673">
                  <c:v>0.11</c:v>
                </c:pt>
                <c:pt idx="674">
                  <c:v>0.107</c:v>
                </c:pt>
                <c:pt idx="675">
                  <c:v>0.105</c:v>
                </c:pt>
                <c:pt idx="676">
                  <c:v>0.10199999999999999</c:v>
                </c:pt>
                <c:pt idx="677">
                  <c:v>0.1</c:v>
                </c:pt>
                <c:pt idx="678">
                  <c:v>9.8000000000000004E-2</c:v>
                </c:pt>
                <c:pt idx="679">
                  <c:v>9.5000000000000001E-2</c:v>
                </c:pt>
                <c:pt idx="680">
                  <c:v>9.2999999999999999E-2</c:v>
                </c:pt>
                <c:pt idx="681">
                  <c:v>9.0999999999999998E-2</c:v>
                </c:pt>
                <c:pt idx="682">
                  <c:v>8.8999999999999996E-2</c:v>
                </c:pt>
                <c:pt idx="683">
                  <c:v>8.6999999999999994E-2</c:v>
                </c:pt>
                <c:pt idx="684">
                  <c:v>8.5000000000000006E-2</c:v>
                </c:pt>
                <c:pt idx="685">
                  <c:v>8.2000000000000003E-2</c:v>
                </c:pt>
                <c:pt idx="686">
                  <c:v>0.08</c:v>
                </c:pt>
                <c:pt idx="687">
                  <c:v>7.9000000000000001E-2</c:v>
                </c:pt>
                <c:pt idx="688">
                  <c:v>7.6999999999999999E-2</c:v>
                </c:pt>
                <c:pt idx="689">
                  <c:v>7.4999999999999997E-2</c:v>
                </c:pt>
                <c:pt idx="690">
                  <c:v>7.2999999999999995E-2</c:v>
                </c:pt>
                <c:pt idx="691">
                  <c:v>7.0999999999999994E-2</c:v>
                </c:pt>
                <c:pt idx="692">
                  <c:v>6.9000000000000006E-2</c:v>
                </c:pt>
                <c:pt idx="693">
                  <c:v>6.8000000000000005E-2</c:v>
                </c:pt>
                <c:pt idx="694">
                  <c:v>6.6000000000000003E-2</c:v>
                </c:pt>
                <c:pt idx="695">
                  <c:v>6.4000000000000001E-2</c:v>
                </c:pt>
                <c:pt idx="696">
                  <c:v>6.3E-2</c:v>
                </c:pt>
                <c:pt idx="697">
                  <c:v>6.0999999999999999E-2</c:v>
                </c:pt>
                <c:pt idx="698">
                  <c:v>0.06</c:v>
                </c:pt>
                <c:pt idx="699">
                  <c:v>5.8000000000000003E-2</c:v>
                </c:pt>
                <c:pt idx="700">
                  <c:v>5.6000000000000001E-2</c:v>
                </c:pt>
                <c:pt idx="701">
                  <c:v>5.5E-2</c:v>
                </c:pt>
                <c:pt idx="702">
                  <c:v>5.3999999999999999E-2</c:v>
                </c:pt>
                <c:pt idx="703">
                  <c:v>5.1999999999999998E-2</c:v>
                </c:pt>
                <c:pt idx="704">
                  <c:v>5.0999999999999997E-2</c:v>
                </c:pt>
                <c:pt idx="705">
                  <c:v>4.9000000000000002E-2</c:v>
                </c:pt>
                <c:pt idx="706">
                  <c:v>4.8000000000000001E-2</c:v>
                </c:pt>
                <c:pt idx="707">
                  <c:v>4.7E-2</c:v>
                </c:pt>
                <c:pt idx="708">
                  <c:v>4.5999999999999999E-2</c:v>
                </c:pt>
                <c:pt idx="709">
                  <c:v>4.3999999999999997E-2</c:v>
                </c:pt>
                <c:pt idx="710">
                  <c:v>4.2999999999999997E-2</c:v>
                </c:pt>
                <c:pt idx="711">
                  <c:v>4.2000000000000003E-2</c:v>
                </c:pt>
                <c:pt idx="712">
                  <c:v>4.1000000000000002E-2</c:v>
                </c:pt>
                <c:pt idx="713">
                  <c:v>0.04</c:v>
                </c:pt>
                <c:pt idx="714">
                  <c:v>3.9E-2</c:v>
                </c:pt>
                <c:pt idx="715">
                  <c:v>3.7999999999999999E-2</c:v>
                </c:pt>
                <c:pt idx="716">
                  <c:v>3.6999999999999998E-2</c:v>
                </c:pt>
                <c:pt idx="717">
                  <c:v>3.5999999999999997E-2</c:v>
                </c:pt>
                <c:pt idx="718">
                  <c:v>3.5000000000000003E-2</c:v>
                </c:pt>
                <c:pt idx="719">
                  <c:v>3.4000000000000002E-2</c:v>
                </c:pt>
                <c:pt idx="720">
                  <c:v>3.3000000000000002E-2</c:v>
                </c:pt>
                <c:pt idx="721">
                  <c:v>3.2000000000000001E-2</c:v>
                </c:pt>
                <c:pt idx="722">
                  <c:v>3.1E-2</c:v>
                </c:pt>
                <c:pt idx="723">
                  <c:v>0.03</c:v>
                </c:pt>
                <c:pt idx="724">
                  <c:v>2.9000000000000001E-2</c:v>
                </c:pt>
                <c:pt idx="725">
                  <c:v>2.8000000000000001E-2</c:v>
                </c:pt>
                <c:pt idx="726">
                  <c:v>2.8000000000000001E-2</c:v>
                </c:pt>
                <c:pt idx="727">
                  <c:v>2.7E-2</c:v>
                </c:pt>
                <c:pt idx="728">
                  <c:v>2.5999999999999999E-2</c:v>
                </c:pt>
                <c:pt idx="729">
                  <c:v>2.5000000000000001E-2</c:v>
                </c:pt>
                <c:pt idx="730">
                  <c:v>2.4E-2</c:v>
                </c:pt>
                <c:pt idx="731">
                  <c:v>2.4E-2</c:v>
                </c:pt>
                <c:pt idx="732">
                  <c:v>2.3E-2</c:v>
                </c:pt>
                <c:pt idx="733">
                  <c:v>2.1999999999999999E-2</c:v>
                </c:pt>
                <c:pt idx="734">
                  <c:v>2.1999999999999999E-2</c:v>
                </c:pt>
                <c:pt idx="735">
                  <c:v>2.1000000000000001E-2</c:v>
                </c:pt>
                <c:pt idx="736">
                  <c:v>0.02</c:v>
                </c:pt>
                <c:pt idx="737">
                  <c:v>0.02</c:v>
                </c:pt>
                <c:pt idx="738">
                  <c:v>1.9E-2</c:v>
                </c:pt>
                <c:pt idx="739">
                  <c:v>1.9E-2</c:v>
                </c:pt>
                <c:pt idx="740">
                  <c:v>1.7999999999999999E-2</c:v>
                </c:pt>
                <c:pt idx="741">
                  <c:v>1.7999999999999999E-2</c:v>
                </c:pt>
                <c:pt idx="742">
                  <c:v>1.7000000000000001E-2</c:v>
                </c:pt>
                <c:pt idx="743">
                  <c:v>1.6E-2</c:v>
                </c:pt>
                <c:pt idx="744">
                  <c:v>1.6E-2</c:v>
                </c:pt>
                <c:pt idx="745">
                  <c:v>1.4999999999999999E-2</c:v>
                </c:pt>
                <c:pt idx="746">
                  <c:v>1.4999999999999999E-2</c:v>
                </c:pt>
                <c:pt idx="747">
                  <c:v>1.4999999999999999E-2</c:v>
                </c:pt>
                <c:pt idx="748">
                  <c:v>1.4E-2</c:v>
                </c:pt>
                <c:pt idx="749">
                  <c:v>1.4E-2</c:v>
                </c:pt>
                <c:pt idx="750">
                  <c:v>1.2999999999999999E-2</c:v>
                </c:pt>
                <c:pt idx="751">
                  <c:v>1.2999999999999999E-2</c:v>
                </c:pt>
                <c:pt idx="752">
                  <c:v>1.2E-2</c:v>
                </c:pt>
                <c:pt idx="753">
                  <c:v>1.2E-2</c:v>
                </c:pt>
                <c:pt idx="754">
                  <c:v>1.2E-2</c:v>
                </c:pt>
                <c:pt idx="755">
                  <c:v>1.0999999999999999E-2</c:v>
                </c:pt>
                <c:pt idx="756">
                  <c:v>1.0999999999999999E-2</c:v>
                </c:pt>
                <c:pt idx="757">
                  <c:v>1.0999999999999999E-2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8.9999999999999993E-3</c:v>
                </c:pt>
                <c:pt idx="762">
                  <c:v>8.9999999999999993E-3</c:v>
                </c:pt>
                <c:pt idx="763">
                  <c:v>8.9999999999999993E-3</c:v>
                </c:pt>
                <c:pt idx="764">
                  <c:v>8.0000000000000002E-3</c:v>
                </c:pt>
                <c:pt idx="765">
                  <c:v>8.0000000000000002E-3</c:v>
                </c:pt>
                <c:pt idx="766">
                  <c:v>8.0000000000000002E-3</c:v>
                </c:pt>
                <c:pt idx="767">
                  <c:v>8.0000000000000002E-3</c:v>
                </c:pt>
                <c:pt idx="768">
                  <c:v>7.0000000000000001E-3</c:v>
                </c:pt>
                <c:pt idx="769">
                  <c:v>7.0000000000000001E-3</c:v>
                </c:pt>
                <c:pt idx="770">
                  <c:v>7.0000000000000001E-3</c:v>
                </c:pt>
                <c:pt idx="771">
                  <c:v>7.0000000000000001E-3</c:v>
                </c:pt>
                <c:pt idx="772">
                  <c:v>6.0000000000000001E-3</c:v>
                </c:pt>
                <c:pt idx="773">
                  <c:v>6.0000000000000001E-3</c:v>
                </c:pt>
                <c:pt idx="774">
                  <c:v>6.0000000000000001E-3</c:v>
                </c:pt>
                <c:pt idx="775">
                  <c:v>6.0000000000000001E-3</c:v>
                </c:pt>
                <c:pt idx="776">
                  <c:v>6.0000000000000001E-3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3.0000000000000001E-3</c:v>
                </c:pt>
                <c:pt idx="790">
                  <c:v>3.0000000000000001E-3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3.0000000000000001E-3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B-4227-8074-FF22EEC8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44959"/>
        <c:axId val="200745439"/>
      </c:lineChart>
      <c:catAx>
        <c:axId val="2007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5439"/>
        <c:crosses val="autoZero"/>
        <c:auto val="1"/>
        <c:lblAlgn val="ctr"/>
        <c:lblOffset val="100"/>
        <c:noMultiLvlLbl val="0"/>
      </c:catAx>
      <c:valAx>
        <c:axId val="2007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SSC</a:t>
            </a:r>
            <a:r>
              <a:rPr lang="en-CA" baseline="0"/>
              <a:t> v2019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Olson'!$CS$21:$CS$1220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0.99824868651488619</c:v>
                </c:pt>
                <c:pt idx="494">
                  <c:v>0.99824868651488619</c:v>
                </c:pt>
                <c:pt idx="495">
                  <c:v>0.99824868651488619</c:v>
                </c:pt>
                <c:pt idx="496">
                  <c:v>0.99824868651488619</c:v>
                </c:pt>
                <c:pt idx="497">
                  <c:v>0.99824868651488619</c:v>
                </c:pt>
                <c:pt idx="498">
                  <c:v>0.99824868651488619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0.99824868651488619</c:v>
                </c:pt>
                <c:pt idx="505">
                  <c:v>0.99824868651488619</c:v>
                </c:pt>
                <c:pt idx="506">
                  <c:v>0.99824868651488619</c:v>
                </c:pt>
                <c:pt idx="507">
                  <c:v>0.99824868651488619</c:v>
                </c:pt>
                <c:pt idx="508">
                  <c:v>0.99824868651488619</c:v>
                </c:pt>
                <c:pt idx="509">
                  <c:v>0.99824868651488619</c:v>
                </c:pt>
                <c:pt idx="510">
                  <c:v>0.99824868651488619</c:v>
                </c:pt>
                <c:pt idx="511">
                  <c:v>0.99824868651488619</c:v>
                </c:pt>
                <c:pt idx="512">
                  <c:v>0.99649737302977237</c:v>
                </c:pt>
                <c:pt idx="513">
                  <c:v>0.99649737302977237</c:v>
                </c:pt>
                <c:pt idx="514">
                  <c:v>0.99649737302977237</c:v>
                </c:pt>
                <c:pt idx="515">
                  <c:v>0.99649737302977237</c:v>
                </c:pt>
                <c:pt idx="516">
                  <c:v>0.99649737302977237</c:v>
                </c:pt>
                <c:pt idx="517">
                  <c:v>0.99649737302977237</c:v>
                </c:pt>
                <c:pt idx="518">
                  <c:v>0.99649737302977237</c:v>
                </c:pt>
                <c:pt idx="519">
                  <c:v>0.99649737302977237</c:v>
                </c:pt>
                <c:pt idx="520">
                  <c:v>0.99649737302977237</c:v>
                </c:pt>
                <c:pt idx="521">
                  <c:v>0.99649737302977237</c:v>
                </c:pt>
                <c:pt idx="522">
                  <c:v>0.99649737302977237</c:v>
                </c:pt>
                <c:pt idx="523">
                  <c:v>0.99649737302977237</c:v>
                </c:pt>
                <c:pt idx="524">
                  <c:v>0.99649737302977237</c:v>
                </c:pt>
                <c:pt idx="525">
                  <c:v>0.99474605954465845</c:v>
                </c:pt>
                <c:pt idx="526">
                  <c:v>0.99474605954465845</c:v>
                </c:pt>
                <c:pt idx="527">
                  <c:v>0.99474605954465845</c:v>
                </c:pt>
                <c:pt idx="528">
                  <c:v>0.99474605954465845</c:v>
                </c:pt>
                <c:pt idx="529">
                  <c:v>0.99474605954465845</c:v>
                </c:pt>
                <c:pt idx="530">
                  <c:v>0.99299474605954463</c:v>
                </c:pt>
                <c:pt idx="531">
                  <c:v>0.99474605954465845</c:v>
                </c:pt>
                <c:pt idx="532">
                  <c:v>0.99474605954465845</c:v>
                </c:pt>
                <c:pt idx="533">
                  <c:v>0.99474605954465845</c:v>
                </c:pt>
                <c:pt idx="534">
                  <c:v>0.99299474605954463</c:v>
                </c:pt>
                <c:pt idx="535">
                  <c:v>0.99299474605954463</c:v>
                </c:pt>
                <c:pt idx="536">
                  <c:v>0.99299474605954463</c:v>
                </c:pt>
                <c:pt idx="537">
                  <c:v>0.99299474605954463</c:v>
                </c:pt>
                <c:pt idx="538">
                  <c:v>0.99299474605954463</c:v>
                </c:pt>
                <c:pt idx="539">
                  <c:v>0.99124343257443082</c:v>
                </c:pt>
                <c:pt idx="540">
                  <c:v>0.99124343257443082</c:v>
                </c:pt>
                <c:pt idx="541">
                  <c:v>0.99299474605954463</c:v>
                </c:pt>
                <c:pt idx="542">
                  <c:v>0.99124343257443082</c:v>
                </c:pt>
                <c:pt idx="543">
                  <c:v>0.99124343257443082</c:v>
                </c:pt>
                <c:pt idx="544">
                  <c:v>0.99124343257443082</c:v>
                </c:pt>
                <c:pt idx="545">
                  <c:v>0.99124343257443082</c:v>
                </c:pt>
                <c:pt idx="546">
                  <c:v>0.989492119089317</c:v>
                </c:pt>
                <c:pt idx="547">
                  <c:v>0.989492119089317</c:v>
                </c:pt>
                <c:pt idx="548">
                  <c:v>0.989492119089317</c:v>
                </c:pt>
                <c:pt idx="549">
                  <c:v>0.99124343257443082</c:v>
                </c:pt>
                <c:pt idx="550">
                  <c:v>0.989492119089317</c:v>
                </c:pt>
                <c:pt idx="551">
                  <c:v>0.989492119089317</c:v>
                </c:pt>
                <c:pt idx="552">
                  <c:v>0.989492119089317</c:v>
                </c:pt>
                <c:pt idx="553">
                  <c:v>0.98774080560420319</c:v>
                </c:pt>
                <c:pt idx="554">
                  <c:v>0.98774080560420319</c:v>
                </c:pt>
                <c:pt idx="555">
                  <c:v>0.98774080560420319</c:v>
                </c:pt>
                <c:pt idx="556">
                  <c:v>0.98774080560420319</c:v>
                </c:pt>
                <c:pt idx="557">
                  <c:v>0.98774080560420319</c:v>
                </c:pt>
                <c:pt idx="558">
                  <c:v>0.98774080560420319</c:v>
                </c:pt>
                <c:pt idx="559">
                  <c:v>0.98598949211908926</c:v>
                </c:pt>
                <c:pt idx="560">
                  <c:v>0.98598949211908926</c:v>
                </c:pt>
                <c:pt idx="561">
                  <c:v>0.98598949211908926</c:v>
                </c:pt>
                <c:pt idx="562">
                  <c:v>0.98598949211908926</c:v>
                </c:pt>
                <c:pt idx="563">
                  <c:v>0.98598949211908926</c:v>
                </c:pt>
                <c:pt idx="564">
                  <c:v>0.98598949211908926</c:v>
                </c:pt>
                <c:pt idx="565">
                  <c:v>0.98423817863397567</c:v>
                </c:pt>
                <c:pt idx="566">
                  <c:v>0.98423817863397567</c:v>
                </c:pt>
                <c:pt idx="567">
                  <c:v>0.98423817863397567</c:v>
                </c:pt>
                <c:pt idx="568">
                  <c:v>0.98248686514886185</c:v>
                </c:pt>
                <c:pt idx="569">
                  <c:v>0.98248686514886185</c:v>
                </c:pt>
                <c:pt idx="570">
                  <c:v>0.98248686514886185</c:v>
                </c:pt>
                <c:pt idx="571">
                  <c:v>0.98248686514886185</c:v>
                </c:pt>
                <c:pt idx="572">
                  <c:v>0.98248686514886185</c:v>
                </c:pt>
                <c:pt idx="573">
                  <c:v>0.98073555166374804</c:v>
                </c:pt>
                <c:pt idx="574">
                  <c:v>0.98073555166374804</c:v>
                </c:pt>
                <c:pt idx="575">
                  <c:v>0.98073555166374804</c:v>
                </c:pt>
                <c:pt idx="576">
                  <c:v>0.98073555166374804</c:v>
                </c:pt>
                <c:pt idx="577">
                  <c:v>0.98073555166374804</c:v>
                </c:pt>
                <c:pt idx="578">
                  <c:v>0.97898423817863411</c:v>
                </c:pt>
                <c:pt idx="579">
                  <c:v>0.97898423817863411</c:v>
                </c:pt>
                <c:pt idx="580">
                  <c:v>0.97898423817863411</c:v>
                </c:pt>
                <c:pt idx="581">
                  <c:v>0.97898423817863411</c:v>
                </c:pt>
                <c:pt idx="582">
                  <c:v>0.97898423817863411</c:v>
                </c:pt>
                <c:pt idx="583">
                  <c:v>0.9772329246935203</c:v>
                </c:pt>
                <c:pt idx="584">
                  <c:v>0.9772329246935203</c:v>
                </c:pt>
                <c:pt idx="585">
                  <c:v>0.97548161120840648</c:v>
                </c:pt>
                <c:pt idx="586">
                  <c:v>0.9772329246935203</c:v>
                </c:pt>
                <c:pt idx="587">
                  <c:v>0.97548161120840648</c:v>
                </c:pt>
                <c:pt idx="588">
                  <c:v>0.97548161120840648</c:v>
                </c:pt>
                <c:pt idx="589">
                  <c:v>0.97548161120840648</c:v>
                </c:pt>
                <c:pt idx="590">
                  <c:v>0.97373029772329267</c:v>
                </c:pt>
                <c:pt idx="591">
                  <c:v>0.97373029772329267</c:v>
                </c:pt>
                <c:pt idx="592">
                  <c:v>0.97373029772329267</c:v>
                </c:pt>
                <c:pt idx="593">
                  <c:v>0.97373029772329267</c:v>
                </c:pt>
                <c:pt idx="594">
                  <c:v>0.97197898423817886</c:v>
                </c:pt>
                <c:pt idx="595">
                  <c:v>0.97197898423817886</c:v>
                </c:pt>
                <c:pt idx="596">
                  <c:v>0.97197898423817886</c:v>
                </c:pt>
                <c:pt idx="597">
                  <c:v>0.97197898423817886</c:v>
                </c:pt>
                <c:pt idx="598">
                  <c:v>0.97022767075306493</c:v>
                </c:pt>
                <c:pt idx="599">
                  <c:v>0.97022767075306493</c:v>
                </c:pt>
                <c:pt idx="600">
                  <c:v>0.97022767075306493</c:v>
                </c:pt>
                <c:pt idx="601">
                  <c:v>0.96847635726795112</c:v>
                </c:pt>
                <c:pt idx="602">
                  <c:v>0.96847635726795112</c:v>
                </c:pt>
                <c:pt idx="603">
                  <c:v>0.9667250437828373</c:v>
                </c:pt>
                <c:pt idx="604">
                  <c:v>0.96847635726795112</c:v>
                </c:pt>
                <c:pt idx="605">
                  <c:v>0.9667250437828373</c:v>
                </c:pt>
                <c:pt idx="606">
                  <c:v>0.9667250437828373</c:v>
                </c:pt>
                <c:pt idx="607">
                  <c:v>0.96497373029772349</c:v>
                </c:pt>
                <c:pt idx="608">
                  <c:v>0.9667250437828373</c:v>
                </c:pt>
                <c:pt idx="609">
                  <c:v>0.96497373029772349</c:v>
                </c:pt>
                <c:pt idx="610">
                  <c:v>0.96497373029772349</c:v>
                </c:pt>
                <c:pt idx="611">
                  <c:v>0.96322241681260956</c:v>
                </c:pt>
                <c:pt idx="612">
                  <c:v>0.96322241681260956</c:v>
                </c:pt>
                <c:pt idx="613">
                  <c:v>0.96322241681260956</c:v>
                </c:pt>
                <c:pt idx="614">
                  <c:v>0.96147110332749575</c:v>
                </c:pt>
                <c:pt idx="615">
                  <c:v>0.96147110332749575</c:v>
                </c:pt>
                <c:pt idx="616">
                  <c:v>0.96147110332749575</c:v>
                </c:pt>
                <c:pt idx="617">
                  <c:v>0.95971978984238193</c:v>
                </c:pt>
                <c:pt idx="618">
                  <c:v>0.95971978984238193</c:v>
                </c:pt>
                <c:pt idx="619">
                  <c:v>0.95971978984238193</c:v>
                </c:pt>
                <c:pt idx="620">
                  <c:v>0.95796847635726812</c:v>
                </c:pt>
                <c:pt idx="621">
                  <c:v>0.95796847635726812</c:v>
                </c:pt>
                <c:pt idx="622">
                  <c:v>0.9562171628721543</c:v>
                </c:pt>
                <c:pt idx="623">
                  <c:v>0.95796847635726812</c:v>
                </c:pt>
                <c:pt idx="624">
                  <c:v>0.9562171628721543</c:v>
                </c:pt>
                <c:pt idx="625">
                  <c:v>0.95446584938704038</c:v>
                </c:pt>
                <c:pt idx="626">
                  <c:v>0.95446584938704038</c:v>
                </c:pt>
                <c:pt idx="627">
                  <c:v>0.95446584938704038</c:v>
                </c:pt>
                <c:pt idx="628">
                  <c:v>0.95271453590192656</c:v>
                </c:pt>
                <c:pt idx="629">
                  <c:v>0.95271453590192656</c:v>
                </c:pt>
                <c:pt idx="630">
                  <c:v>0.95271453590192656</c:v>
                </c:pt>
                <c:pt idx="631">
                  <c:v>0.95096322241681275</c:v>
                </c:pt>
                <c:pt idx="632">
                  <c:v>0.95096322241681275</c:v>
                </c:pt>
                <c:pt idx="633">
                  <c:v>0.95096322241681275</c:v>
                </c:pt>
                <c:pt idx="634">
                  <c:v>0.94921190893169893</c:v>
                </c:pt>
                <c:pt idx="635">
                  <c:v>0.94921190893169893</c:v>
                </c:pt>
                <c:pt idx="636">
                  <c:v>0.94921190893169893</c:v>
                </c:pt>
                <c:pt idx="637">
                  <c:v>0.94746059544658512</c:v>
                </c:pt>
                <c:pt idx="638">
                  <c:v>0.94746059544658512</c:v>
                </c:pt>
                <c:pt idx="639">
                  <c:v>0.94570928196147119</c:v>
                </c:pt>
                <c:pt idx="640">
                  <c:v>0.94570928196147119</c:v>
                </c:pt>
                <c:pt idx="641">
                  <c:v>0.94395796847635738</c:v>
                </c:pt>
                <c:pt idx="642">
                  <c:v>0.94395796847635738</c:v>
                </c:pt>
                <c:pt idx="643">
                  <c:v>0.94395796847635738</c:v>
                </c:pt>
                <c:pt idx="644">
                  <c:v>0.94220665499124356</c:v>
                </c:pt>
                <c:pt idx="645">
                  <c:v>0.94045534150612975</c:v>
                </c:pt>
                <c:pt idx="646">
                  <c:v>0.94220665499124356</c:v>
                </c:pt>
                <c:pt idx="647">
                  <c:v>0.94045534150612975</c:v>
                </c:pt>
                <c:pt idx="648">
                  <c:v>0.93870402802101593</c:v>
                </c:pt>
                <c:pt idx="649">
                  <c:v>0.93870402802101593</c:v>
                </c:pt>
                <c:pt idx="650">
                  <c:v>0.93870402802101593</c:v>
                </c:pt>
                <c:pt idx="651">
                  <c:v>0.93695271453590201</c:v>
                </c:pt>
                <c:pt idx="652">
                  <c:v>0.93695271453590201</c:v>
                </c:pt>
                <c:pt idx="653">
                  <c:v>0.93520140105078819</c:v>
                </c:pt>
                <c:pt idx="654">
                  <c:v>0.93520140105078819</c:v>
                </c:pt>
                <c:pt idx="655">
                  <c:v>0.93345008756567438</c:v>
                </c:pt>
                <c:pt idx="656">
                  <c:v>0.93345008756567438</c:v>
                </c:pt>
                <c:pt idx="657">
                  <c:v>0.93345008756567438</c:v>
                </c:pt>
                <c:pt idx="658">
                  <c:v>0.93169877408056057</c:v>
                </c:pt>
                <c:pt idx="659">
                  <c:v>0.92994746059544675</c:v>
                </c:pt>
                <c:pt idx="660">
                  <c:v>0.92994746059544675</c:v>
                </c:pt>
                <c:pt idx="661">
                  <c:v>0.92994746059544675</c:v>
                </c:pt>
                <c:pt idx="662">
                  <c:v>0.92819614711033283</c:v>
                </c:pt>
                <c:pt idx="663">
                  <c:v>0.92819614711033283</c:v>
                </c:pt>
                <c:pt idx="664">
                  <c:v>0.92644483362521901</c:v>
                </c:pt>
                <c:pt idx="665">
                  <c:v>0.92644483362521901</c:v>
                </c:pt>
                <c:pt idx="666">
                  <c:v>0.9246935201401052</c:v>
                </c:pt>
                <c:pt idx="667">
                  <c:v>0.9246935201401052</c:v>
                </c:pt>
                <c:pt idx="668">
                  <c:v>0.92294220665499138</c:v>
                </c:pt>
                <c:pt idx="669">
                  <c:v>0.92294220665499138</c:v>
                </c:pt>
                <c:pt idx="670">
                  <c:v>0.92294220665499138</c:v>
                </c:pt>
                <c:pt idx="671">
                  <c:v>0.92119089316987757</c:v>
                </c:pt>
                <c:pt idx="672">
                  <c:v>0.91943957968476364</c:v>
                </c:pt>
                <c:pt idx="673">
                  <c:v>0.91943957968476364</c:v>
                </c:pt>
                <c:pt idx="674">
                  <c:v>0.91768826619964983</c:v>
                </c:pt>
                <c:pt idx="675">
                  <c:v>0.91768826619964983</c:v>
                </c:pt>
                <c:pt idx="676">
                  <c:v>0.91593695271453601</c:v>
                </c:pt>
                <c:pt idx="677">
                  <c:v>0.9141856392294222</c:v>
                </c:pt>
                <c:pt idx="678">
                  <c:v>0.9141856392294222</c:v>
                </c:pt>
                <c:pt idx="679">
                  <c:v>0.9141856392294222</c:v>
                </c:pt>
                <c:pt idx="680">
                  <c:v>0.91243432574430838</c:v>
                </c:pt>
                <c:pt idx="681">
                  <c:v>0.91243432574430838</c:v>
                </c:pt>
                <c:pt idx="682">
                  <c:v>0.91068301225919446</c:v>
                </c:pt>
                <c:pt idx="683">
                  <c:v>0.91068301225919446</c:v>
                </c:pt>
                <c:pt idx="684">
                  <c:v>0.90893169877408064</c:v>
                </c:pt>
                <c:pt idx="685">
                  <c:v>0.90893169877408064</c:v>
                </c:pt>
                <c:pt idx="686">
                  <c:v>0.90718038528896683</c:v>
                </c:pt>
                <c:pt idx="687">
                  <c:v>0.90718038528896683</c:v>
                </c:pt>
                <c:pt idx="688">
                  <c:v>0.90542907180385301</c:v>
                </c:pt>
                <c:pt idx="689">
                  <c:v>0.9036777583187392</c:v>
                </c:pt>
                <c:pt idx="690">
                  <c:v>0.9036777583187392</c:v>
                </c:pt>
                <c:pt idx="691">
                  <c:v>0.90192644483362527</c:v>
                </c:pt>
                <c:pt idx="692">
                  <c:v>0.90192644483362527</c:v>
                </c:pt>
                <c:pt idx="693">
                  <c:v>0.90017513134851146</c:v>
                </c:pt>
                <c:pt idx="694">
                  <c:v>0.89842381786339764</c:v>
                </c:pt>
                <c:pt idx="695">
                  <c:v>0.89842381786339764</c:v>
                </c:pt>
                <c:pt idx="696">
                  <c:v>0.89667250437828383</c:v>
                </c:pt>
                <c:pt idx="697">
                  <c:v>0.89492119089317002</c:v>
                </c:pt>
                <c:pt idx="698">
                  <c:v>0.89492119089317002</c:v>
                </c:pt>
                <c:pt idx="699">
                  <c:v>0.89316987740805609</c:v>
                </c:pt>
                <c:pt idx="700">
                  <c:v>0.89141856392294228</c:v>
                </c:pt>
                <c:pt idx="701">
                  <c:v>0.89141856392294228</c:v>
                </c:pt>
                <c:pt idx="702">
                  <c:v>0.88966725043782846</c:v>
                </c:pt>
                <c:pt idx="703">
                  <c:v>0.88966725043782846</c:v>
                </c:pt>
                <c:pt idx="704">
                  <c:v>0.88791593695271465</c:v>
                </c:pt>
                <c:pt idx="705">
                  <c:v>0.88791593695271465</c:v>
                </c:pt>
                <c:pt idx="706">
                  <c:v>0.88616462346760083</c:v>
                </c:pt>
                <c:pt idx="707">
                  <c:v>0.88441330998248691</c:v>
                </c:pt>
                <c:pt idx="708">
                  <c:v>0.88441330998248691</c:v>
                </c:pt>
                <c:pt idx="709">
                  <c:v>0.88266199649737309</c:v>
                </c:pt>
                <c:pt idx="710">
                  <c:v>0.88091068301225928</c:v>
                </c:pt>
                <c:pt idx="711">
                  <c:v>0.88091068301225928</c:v>
                </c:pt>
                <c:pt idx="712">
                  <c:v>0.87915936952714546</c:v>
                </c:pt>
                <c:pt idx="713">
                  <c:v>0.87915936952714546</c:v>
                </c:pt>
                <c:pt idx="714">
                  <c:v>0.87740805604203165</c:v>
                </c:pt>
                <c:pt idx="715">
                  <c:v>0.87565674255691772</c:v>
                </c:pt>
                <c:pt idx="716">
                  <c:v>0.87390542907180391</c:v>
                </c:pt>
                <c:pt idx="717">
                  <c:v>0.87390542907180391</c:v>
                </c:pt>
                <c:pt idx="718">
                  <c:v>0.87215411558669009</c:v>
                </c:pt>
                <c:pt idx="719">
                  <c:v>0.87215411558669009</c:v>
                </c:pt>
                <c:pt idx="720">
                  <c:v>0.87040280210157628</c:v>
                </c:pt>
                <c:pt idx="721">
                  <c:v>0.86865148861646246</c:v>
                </c:pt>
                <c:pt idx="722">
                  <c:v>0.86690017513134854</c:v>
                </c:pt>
                <c:pt idx="723">
                  <c:v>0.86690017513134854</c:v>
                </c:pt>
                <c:pt idx="724">
                  <c:v>0.86514886164623472</c:v>
                </c:pt>
                <c:pt idx="725">
                  <c:v>0.86339754816112091</c:v>
                </c:pt>
                <c:pt idx="726">
                  <c:v>0.86339754816112091</c:v>
                </c:pt>
                <c:pt idx="727">
                  <c:v>0.86164623467600709</c:v>
                </c:pt>
                <c:pt idx="728">
                  <c:v>0.85989492119089328</c:v>
                </c:pt>
                <c:pt idx="729">
                  <c:v>0.85814360770577935</c:v>
                </c:pt>
                <c:pt idx="730">
                  <c:v>0.85814360770577935</c:v>
                </c:pt>
                <c:pt idx="731">
                  <c:v>0.85639229422066554</c:v>
                </c:pt>
                <c:pt idx="732">
                  <c:v>0.85464098073555173</c:v>
                </c:pt>
                <c:pt idx="733">
                  <c:v>0.85288966725043791</c:v>
                </c:pt>
                <c:pt idx="734">
                  <c:v>0.85288966725043791</c:v>
                </c:pt>
                <c:pt idx="735">
                  <c:v>0.8511383537653241</c:v>
                </c:pt>
                <c:pt idx="736">
                  <c:v>0.84938704028021017</c:v>
                </c:pt>
                <c:pt idx="737">
                  <c:v>0.84938704028021017</c:v>
                </c:pt>
                <c:pt idx="738">
                  <c:v>0.84763572679509636</c:v>
                </c:pt>
                <c:pt idx="739">
                  <c:v>0.84588441330998254</c:v>
                </c:pt>
                <c:pt idx="740">
                  <c:v>0.84413309982486873</c:v>
                </c:pt>
                <c:pt idx="741">
                  <c:v>0.84413309982486873</c:v>
                </c:pt>
                <c:pt idx="742">
                  <c:v>0.84238178633975491</c:v>
                </c:pt>
                <c:pt idx="743">
                  <c:v>0.84063047285464099</c:v>
                </c:pt>
                <c:pt idx="744">
                  <c:v>0.83887915936952717</c:v>
                </c:pt>
                <c:pt idx="745">
                  <c:v>0.83712784588441336</c:v>
                </c:pt>
                <c:pt idx="746">
                  <c:v>0.83712784588441336</c:v>
                </c:pt>
                <c:pt idx="747">
                  <c:v>0.83537653239929954</c:v>
                </c:pt>
                <c:pt idx="748">
                  <c:v>0.83362521891418562</c:v>
                </c:pt>
                <c:pt idx="749">
                  <c:v>0.8318739054290718</c:v>
                </c:pt>
                <c:pt idx="750">
                  <c:v>0.83012259194395799</c:v>
                </c:pt>
                <c:pt idx="751">
                  <c:v>0.83012259194395799</c:v>
                </c:pt>
                <c:pt idx="752">
                  <c:v>0.82837127845884417</c:v>
                </c:pt>
                <c:pt idx="753">
                  <c:v>0.82661996497373036</c:v>
                </c:pt>
                <c:pt idx="754">
                  <c:v>0.82486865148861643</c:v>
                </c:pt>
                <c:pt idx="755">
                  <c:v>0.82311733800350262</c:v>
                </c:pt>
                <c:pt idx="756">
                  <c:v>0.82311733800350262</c:v>
                </c:pt>
                <c:pt idx="757">
                  <c:v>0.8213660245183888</c:v>
                </c:pt>
                <c:pt idx="758">
                  <c:v>0.8196147110332751</c:v>
                </c:pt>
                <c:pt idx="759">
                  <c:v>0.81786339754816129</c:v>
                </c:pt>
                <c:pt idx="760">
                  <c:v>0.81611208406304736</c:v>
                </c:pt>
                <c:pt idx="761">
                  <c:v>0.81436077057793355</c:v>
                </c:pt>
                <c:pt idx="762">
                  <c:v>0.81436077057793355</c:v>
                </c:pt>
                <c:pt idx="763">
                  <c:v>0.81085814360770592</c:v>
                </c:pt>
                <c:pt idx="764">
                  <c:v>0.81085814360770592</c:v>
                </c:pt>
                <c:pt idx="765">
                  <c:v>0.8091068301225921</c:v>
                </c:pt>
                <c:pt idx="766">
                  <c:v>0.80735551663747818</c:v>
                </c:pt>
                <c:pt idx="767">
                  <c:v>0.80560420315236436</c:v>
                </c:pt>
                <c:pt idx="768">
                  <c:v>0.80385288966725055</c:v>
                </c:pt>
                <c:pt idx="769">
                  <c:v>0.80210157618213673</c:v>
                </c:pt>
                <c:pt idx="770">
                  <c:v>0.80210157618213673</c:v>
                </c:pt>
                <c:pt idx="771">
                  <c:v>0.80035026269702292</c:v>
                </c:pt>
                <c:pt idx="772">
                  <c:v>0.79859894921190899</c:v>
                </c:pt>
                <c:pt idx="773">
                  <c:v>0.79684763572679518</c:v>
                </c:pt>
                <c:pt idx="774">
                  <c:v>0.79509632224168136</c:v>
                </c:pt>
                <c:pt idx="775">
                  <c:v>0.79334500875656755</c:v>
                </c:pt>
                <c:pt idx="776">
                  <c:v>0.79159369527145373</c:v>
                </c:pt>
                <c:pt idx="777">
                  <c:v>0.78984238178633981</c:v>
                </c:pt>
                <c:pt idx="778">
                  <c:v>0.78809106830122599</c:v>
                </c:pt>
                <c:pt idx="779">
                  <c:v>0.78633975481611218</c:v>
                </c:pt>
                <c:pt idx="780">
                  <c:v>0.78633975481611218</c:v>
                </c:pt>
                <c:pt idx="781">
                  <c:v>0.78283712784588444</c:v>
                </c:pt>
                <c:pt idx="782">
                  <c:v>0.78108581436077062</c:v>
                </c:pt>
                <c:pt idx="783">
                  <c:v>0.78108581436077062</c:v>
                </c:pt>
                <c:pt idx="784">
                  <c:v>0.777583187390543</c:v>
                </c:pt>
                <c:pt idx="785">
                  <c:v>0.777583187390543</c:v>
                </c:pt>
                <c:pt idx="786">
                  <c:v>0.77583187390542918</c:v>
                </c:pt>
                <c:pt idx="787">
                  <c:v>0.77408056042031526</c:v>
                </c:pt>
                <c:pt idx="788">
                  <c:v>0.77232924693520144</c:v>
                </c:pt>
                <c:pt idx="789">
                  <c:v>0.77057793345008763</c:v>
                </c:pt>
                <c:pt idx="790">
                  <c:v>0.76882661996497381</c:v>
                </c:pt>
                <c:pt idx="791">
                  <c:v>0.76707530647986</c:v>
                </c:pt>
                <c:pt idx="792">
                  <c:v>0.76532399299474607</c:v>
                </c:pt>
                <c:pt idx="793">
                  <c:v>0.76357267950963226</c:v>
                </c:pt>
                <c:pt idx="794">
                  <c:v>0.76182136602451844</c:v>
                </c:pt>
                <c:pt idx="795">
                  <c:v>0.76007005253940463</c:v>
                </c:pt>
                <c:pt idx="796">
                  <c:v>0.75831873905429081</c:v>
                </c:pt>
                <c:pt idx="797">
                  <c:v>0.75656742556917689</c:v>
                </c:pt>
                <c:pt idx="798">
                  <c:v>0.75481611208406307</c:v>
                </c:pt>
                <c:pt idx="799">
                  <c:v>0.75131348511383544</c:v>
                </c:pt>
                <c:pt idx="800">
                  <c:v>0.75131348511383544</c:v>
                </c:pt>
                <c:pt idx="801">
                  <c:v>0.74956217162872163</c:v>
                </c:pt>
                <c:pt idx="802">
                  <c:v>0.7478108581436077</c:v>
                </c:pt>
                <c:pt idx="803">
                  <c:v>0.74430823117338007</c:v>
                </c:pt>
                <c:pt idx="804">
                  <c:v>0.74255691768826626</c:v>
                </c:pt>
                <c:pt idx="805">
                  <c:v>0.74080560420315245</c:v>
                </c:pt>
                <c:pt idx="806">
                  <c:v>0.73905429071803852</c:v>
                </c:pt>
                <c:pt idx="807">
                  <c:v>0.73730297723292471</c:v>
                </c:pt>
                <c:pt idx="808">
                  <c:v>0.73555166374781089</c:v>
                </c:pt>
                <c:pt idx="809">
                  <c:v>0.73380035026269708</c:v>
                </c:pt>
                <c:pt idx="810">
                  <c:v>0.73204903677758326</c:v>
                </c:pt>
                <c:pt idx="811">
                  <c:v>0.73029772329246934</c:v>
                </c:pt>
                <c:pt idx="812">
                  <c:v>0.72854640980735552</c:v>
                </c:pt>
                <c:pt idx="813">
                  <c:v>0.72679509632224171</c:v>
                </c:pt>
                <c:pt idx="814">
                  <c:v>0.72504378283712789</c:v>
                </c:pt>
                <c:pt idx="815">
                  <c:v>0.72329246935201408</c:v>
                </c:pt>
                <c:pt idx="816">
                  <c:v>0.71978984238178634</c:v>
                </c:pt>
                <c:pt idx="817">
                  <c:v>0.71803852889667252</c:v>
                </c:pt>
                <c:pt idx="818">
                  <c:v>0.71628721541155871</c:v>
                </c:pt>
                <c:pt idx="819">
                  <c:v>0.71453590192644489</c:v>
                </c:pt>
                <c:pt idx="820">
                  <c:v>0.71278458844133097</c:v>
                </c:pt>
                <c:pt idx="821">
                  <c:v>0.71103327495621726</c:v>
                </c:pt>
                <c:pt idx="822">
                  <c:v>0.70753064798598964</c:v>
                </c:pt>
                <c:pt idx="823">
                  <c:v>0.70577933450087571</c:v>
                </c:pt>
                <c:pt idx="824">
                  <c:v>0.7040280210157619</c:v>
                </c:pt>
                <c:pt idx="825">
                  <c:v>0.70227670753064808</c:v>
                </c:pt>
                <c:pt idx="826">
                  <c:v>0.70052539404553427</c:v>
                </c:pt>
                <c:pt idx="827">
                  <c:v>0.69877408056042045</c:v>
                </c:pt>
                <c:pt idx="828">
                  <c:v>0.69702276707530653</c:v>
                </c:pt>
                <c:pt idx="829">
                  <c:v>0.6935201401050789</c:v>
                </c:pt>
                <c:pt idx="830">
                  <c:v>0.69176882661996508</c:v>
                </c:pt>
                <c:pt idx="831">
                  <c:v>0.69001751313485127</c:v>
                </c:pt>
                <c:pt idx="832">
                  <c:v>0.68826619964973734</c:v>
                </c:pt>
                <c:pt idx="833">
                  <c:v>0.68476357267950971</c:v>
                </c:pt>
                <c:pt idx="834">
                  <c:v>0.6830122591943959</c:v>
                </c:pt>
                <c:pt idx="835">
                  <c:v>0.68126094570928208</c:v>
                </c:pt>
                <c:pt idx="836">
                  <c:v>0.67950963222416816</c:v>
                </c:pt>
                <c:pt idx="837">
                  <c:v>0.67775831873905434</c:v>
                </c:pt>
                <c:pt idx="838">
                  <c:v>0.67600700525394053</c:v>
                </c:pt>
                <c:pt idx="839">
                  <c:v>0.6725043782837129</c:v>
                </c:pt>
                <c:pt idx="840">
                  <c:v>0.67075306479859897</c:v>
                </c:pt>
                <c:pt idx="841">
                  <c:v>0.66900175131348516</c:v>
                </c:pt>
                <c:pt idx="842">
                  <c:v>0.66549912434325753</c:v>
                </c:pt>
                <c:pt idx="843">
                  <c:v>0.66374781085814372</c:v>
                </c:pt>
                <c:pt idx="844">
                  <c:v>0.66199649737302979</c:v>
                </c:pt>
                <c:pt idx="845">
                  <c:v>0.66024518388791598</c:v>
                </c:pt>
                <c:pt idx="846">
                  <c:v>0.65849387040280216</c:v>
                </c:pt>
                <c:pt idx="847">
                  <c:v>0.65499124343257453</c:v>
                </c:pt>
                <c:pt idx="848">
                  <c:v>0.65323992994746061</c:v>
                </c:pt>
                <c:pt idx="849">
                  <c:v>0.65148861646234679</c:v>
                </c:pt>
                <c:pt idx="850">
                  <c:v>0.64798598949211916</c:v>
                </c:pt>
                <c:pt idx="851">
                  <c:v>0.64623467600700535</c:v>
                </c:pt>
                <c:pt idx="852">
                  <c:v>0.64448336252189142</c:v>
                </c:pt>
                <c:pt idx="853">
                  <c:v>0.64098073555166379</c:v>
                </c:pt>
                <c:pt idx="854">
                  <c:v>0.63922942206654998</c:v>
                </c:pt>
                <c:pt idx="855">
                  <c:v>0.63747810858143616</c:v>
                </c:pt>
                <c:pt idx="856">
                  <c:v>0.63397548161120842</c:v>
                </c:pt>
                <c:pt idx="857">
                  <c:v>0.63222416812609461</c:v>
                </c:pt>
                <c:pt idx="858">
                  <c:v>0.6304728546409808</c:v>
                </c:pt>
                <c:pt idx="859">
                  <c:v>0.62697022767075306</c:v>
                </c:pt>
                <c:pt idx="860">
                  <c:v>0.62521891418563924</c:v>
                </c:pt>
                <c:pt idx="861">
                  <c:v>0.62346760070052543</c:v>
                </c:pt>
                <c:pt idx="862">
                  <c:v>0.6199649737302978</c:v>
                </c:pt>
                <c:pt idx="863">
                  <c:v>0.61821366024518387</c:v>
                </c:pt>
                <c:pt idx="864">
                  <c:v>0.61646234676007006</c:v>
                </c:pt>
                <c:pt idx="865">
                  <c:v>0.61295971978984243</c:v>
                </c:pt>
                <c:pt idx="866">
                  <c:v>0.6112084063047285</c:v>
                </c:pt>
                <c:pt idx="867">
                  <c:v>0.60770577933450087</c:v>
                </c:pt>
                <c:pt idx="868">
                  <c:v>0.60595446584938706</c:v>
                </c:pt>
                <c:pt idx="869">
                  <c:v>0.60245183887915932</c:v>
                </c:pt>
                <c:pt idx="870">
                  <c:v>0.60070052539404561</c:v>
                </c:pt>
                <c:pt idx="871">
                  <c:v>0.5989492119089318</c:v>
                </c:pt>
                <c:pt idx="872">
                  <c:v>0.59544658493870417</c:v>
                </c:pt>
                <c:pt idx="873">
                  <c:v>0.59369527145359025</c:v>
                </c:pt>
                <c:pt idx="874">
                  <c:v>0.59019264448336262</c:v>
                </c:pt>
                <c:pt idx="875">
                  <c:v>0.5884413309982488</c:v>
                </c:pt>
                <c:pt idx="876">
                  <c:v>0.58493870402802106</c:v>
                </c:pt>
                <c:pt idx="877">
                  <c:v>0.58318739054290725</c:v>
                </c:pt>
                <c:pt idx="878">
                  <c:v>0.58143607705779343</c:v>
                </c:pt>
                <c:pt idx="879">
                  <c:v>0.5779334500875658</c:v>
                </c:pt>
                <c:pt idx="880">
                  <c:v>0.57618213660245188</c:v>
                </c:pt>
                <c:pt idx="881">
                  <c:v>0.57267950963222425</c:v>
                </c:pt>
                <c:pt idx="882">
                  <c:v>0.57092819614711043</c:v>
                </c:pt>
                <c:pt idx="883">
                  <c:v>0.56742556917688269</c:v>
                </c:pt>
                <c:pt idx="884">
                  <c:v>0.56567425569176888</c:v>
                </c:pt>
                <c:pt idx="885">
                  <c:v>0.56217162872154125</c:v>
                </c:pt>
                <c:pt idx="886">
                  <c:v>0.56042031523642732</c:v>
                </c:pt>
                <c:pt idx="887">
                  <c:v>0.5569176882661997</c:v>
                </c:pt>
                <c:pt idx="888">
                  <c:v>0.55341506129597207</c:v>
                </c:pt>
                <c:pt idx="889">
                  <c:v>0.55166374781085814</c:v>
                </c:pt>
                <c:pt idx="890">
                  <c:v>0.54991243432574433</c:v>
                </c:pt>
                <c:pt idx="891">
                  <c:v>0.5464098073555167</c:v>
                </c:pt>
                <c:pt idx="892">
                  <c:v>0.54465849387040288</c:v>
                </c:pt>
                <c:pt idx="893">
                  <c:v>0.54115586690017514</c:v>
                </c:pt>
                <c:pt idx="894">
                  <c:v>0.53765323992994751</c:v>
                </c:pt>
                <c:pt idx="895">
                  <c:v>0.5359019264448337</c:v>
                </c:pt>
                <c:pt idx="896">
                  <c:v>0.53239929947460596</c:v>
                </c:pt>
                <c:pt idx="897">
                  <c:v>0.53064798598949214</c:v>
                </c:pt>
                <c:pt idx="898">
                  <c:v>0.52714535901926451</c:v>
                </c:pt>
                <c:pt idx="899">
                  <c:v>0.52364273204903677</c:v>
                </c:pt>
                <c:pt idx="900">
                  <c:v>0.52189141856392296</c:v>
                </c:pt>
                <c:pt idx="901">
                  <c:v>0.51838879159369533</c:v>
                </c:pt>
                <c:pt idx="902">
                  <c:v>0.51488616462346759</c:v>
                </c:pt>
                <c:pt idx="903">
                  <c:v>0.51313485113835378</c:v>
                </c:pt>
                <c:pt idx="904">
                  <c:v>0.50963222416812615</c:v>
                </c:pt>
                <c:pt idx="905">
                  <c:v>0.50788091068301222</c:v>
                </c:pt>
                <c:pt idx="906">
                  <c:v>0.50437828371278459</c:v>
                </c:pt>
                <c:pt idx="907">
                  <c:v>0.50087565674255696</c:v>
                </c:pt>
                <c:pt idx="908">
                  <c:v>0.49912434325744309</c:v>
                </c:pt>
                <c:pt idx="909">
                  <c:v>0.49562171628721541</c:v>
                </c:pt>
                <c:pt idx="910">
                  <c:v>0.49211908931698783</c:v>
                </c:pt>
                <c:pt idx="911">
                  <c:v>0.49036777583187402</c:v>
                </c:pt>
                <c:pt idx="912">
                  <c:v>0.48686514886164634</c:v>
                </c:pt>
                <c:pt idx="913">
                  <c:v>0.48336252189141865</c:v>
                </c:pt>
                <c:pt idx="914">
                  <c:v>0.48161120840630478</c:v>
                </c:pt>
                <c:pt idx="915">
                  <c:v>0.47810858143607715</c:v>
                </c:pt>
                <c:pt idx="916">
                  <c:v>0.47460595446584947</c:v>
                </c:pt>
                <c:pt idx="917">
                  <c:v>0.4728546409807356</c:v>
                </c:pt>
                <c:pt idx="918">
                  <c:v>0.46935201401050797</c:v>
                </c:pt>
                <c:pt idx="919">
                  <c:v>0.46584938704028028</c:v>
                </c:pt>
                <c:pt idx="920">
                  <c:v>0.4623467600700526</c:v>
                </c:pt>
                <c:pt idx="921">
                  <c:v>0.46059544658493878</c:v>
                </c:pt>
                <c:pt idx="922">
                  <c:v>0.4570928196147111</c:v>
                </c:pt>
                <c:pt idx="923">
                  <c:v>0.45359019264448341</c:v>
                </c:pt>
                <c:pt idx="924">
                  <c:v>0.45008756567425573</c:v>
                </c:pt>
                <c:pt idx="925">
                  <c:v>0.44833625218914192</c:v>
                </c:pt>
                <c:pt idx="926">
                  <c:v>0.44483362521891423</c:v>
                </c:pt>
                <c:pt idx="927">
                  <c:v>0.44133099824868655</c:v>
                </c:pt>
                <c:pt idx="928">
                  <c:v>0.43782837127845886</c:v>
                </c:pt>
                <c:pt idx="929">
                  <c:v>0.43432574430823123</c:v>
                </c:pt>
                <c:pt idx="930">
                  <c:v>0.43257443082311736</c:v>
                </c:pt>
                <c:pt idx="931">
                  <c:v>0.42907180385288968</c:v>
                </c:pt>
                <c:pt idx="932">
                  <c:v>0.42556917688266205</c:v>
                </c:pt>
                <c:pt idx="933">
                  <c:v>0.42206654991243436</c:v>
                </c:pt>
                <c:pt idx="934">
                  <c:v>0.41856392294220668</c:v>
                </c:pt>
                <c:pt idx="935">
                  <c:v>0.41506129597197899</c:v>
                </c:pt>
                <c:pt idx="936">
                  <c:v>0.41330998248686518</c:v>
                </c:pt>
                <c:pt idx="937">
                  <c:v>0.40980735551663755</c:v>
                </c:pt>
                <c:pt idx="938">
                  <c:v>0.40630472854640987</c:v>
                </c:pt>
                <c:pt idx="939">
                  <c:v>0.40280210157618218</c:v>
                </c:pt>
                <c:pt idx="940">
                  <c:v>0.3992994746059545</c:v>
                </c:pt>
                <c:pt idx="941">
                  <c:v>0.39579684763572687</c:v>
                </c:pt>
                <c:pt idx="942">
                  <c:v>0.39229422066549918</c:v>
                </c:pt>
                <c:pt idx="943">
                  <c:v>0.3887915936952715</c:v>
                </c:pt>
                <c:pt idx="944">
                  <c:v>0.38704028021015763</c:v>
                </c:pt>
                <c:pt idx="945">
                  <c:v>0.38353765323993</c:v>
                </c:pt>
                <c:pt idx="946">
                  <c:v>0.38003502626970231</c:v>
                </c:pt>
                <c:pt idx="947">
                  <c:v>0.37653239929947463</c:v>
                </c:pt>
                <c:pt idx="948">
                  <c:v>0.37302977232924694</c:v>
                </c:pt>
                <c:pt idx="949">
                  <c:v>0.36952714535901926</c:v>
                </c:pt>
                <c:pt idx="950">
                  <c:v>0.36602451838879163</c:v>
                </c:pt>
                <c:pt idx="951">
                  <c:v>0.36252189141856395</c:v>
                </c:pt>
                <c:pt idx="952">
                  <c:v>0.35901926444833626</c:v>
                </c:pt>
                <c:pt idx="953">
                  <c:v>0.35551663747810863</c:v>
                </c:pt>
                <c:pt idx="954">
                  <c:v>0.35201401050788095</c:v>
                </c:pt>
                <c:pt idx="955">
                  <c:v>0.34851138353765326</c:v>
                </c:pt>
                <c:pt idx="956">
                  <c:v>0.34500875656742563</c:v>
                </c:pt>
                <c:pt idx="957">
                  <c:v>0.34150612959719795</c:v>
                </c:pt>
                <c:pt idx="958">
                  <c:v>0.33800350262697026</c:v>
                </c:pt>
                <c:pt idx="959">
                  <c:v>0.33450087565674258</c:v>
                </c:pt>
                <c:pt idx="960">
                  <c:v>0.3309982486865149</c:v>
                </c:pt>
                <c:pt idx="961">
                  <c:v>0.32749562171628727</c:v>
                </c:pt>
                <c:pt idx="962">
                  <c:v>0.32399299474605958</c:v>
                </c:pt>
                <c:pt idx="963">
                  <c:v>0.3204903677758319</c:v>
                </c:pt>
                <c:pt idx="964">
                  <c:v>0.31698774080560421</c:v>
                </c:pt>
                <c:pt idx="965">
                  <c:v>0.31348511383537653</c:v>
                </c:pt>
                <c:pt idx="966">
                  <c:v>0.3099824868651489</c:v>
                </c:pt>
                <c:pt idx="967">
                  <c:v>0.30647985989492121</c:v>
                </c:pt>
                <c:pt idx="968">
                  <c:v>0.30297723292469353</c:v>
                </c:pt>
                <c:pt idx="969">
                  <c:v>0.29772329246935209</c:v>
                </c:pt>
                <c:pt idx="970">
                  <c:v>0.2942206654991244</c:v>
                </c:pt>
                <c:pt idx="971">
                  <c:v>0.29071803852889672</c:v>
                </c:pt>
                <c:pt idx="972">
                  <c:v>0.28721541155866903</c:v>
                </c:pt>
                <c:pt idx="973">
                  <c:v>0.28371278458844135</c:v>
                </c:pt>
                <c:pt idx="974">
                  <c:v>0.28021015761821366</c:v>
                </c:pt>
                <c:pt idx="975">
                  <c:v>0.27670753064798603</c:v>
                </c:pt>
                <c:pt idx="976">
                  <c:v>0.27320490367775835</c:v>
                </c:pt>
                <c:pt idx="977">
                  <c:v>0.26795096322241685</c:v>
                </c:pt>
                <c:pt idx="978">
                  <c:v>0.26444833625218916</c:v>
                </c:pt>
                <c:pt idx="979">
                  <c:v>0.26094570928196148</c:v>
                </c:pt>
                <c:pt idx="980">
                  <c:v>0.2574430823117338</c:v>
                </c:pt>
                <c:pt idx="981">
                  <c:v>0.25394045534150611</c:v>
                </c:pt>
                <c:pt idx="982">
                  <c:v>0.24868651488616461</c:v>
                </c:pt>
                <c:pt idx="983">
                  <c:v>0.24518388791593701</c:v>
                </c:pt>
                <c:pt idx="984">
                  <c:v>0.24168126094570933</c:v>
                </c:pt>
                <c:pt idx="985">
                  <c:v>0.23817863397548164</c:v>
                </c:pt>
                <c:pt idx="986">
                  <c:v>0.23467600700525398</c:v>
                </c:pt>
                <c:pt idx="987">
                  <c:v>0.22942206654991246</c:v>
                </c:pt>
                <c:pt idx="988">
                  <c:v>0.2259194395796848</c:v>
                </c:pt>
                <c:pt idx="989">
                  <c:v>0.22241681260945712</c:v>
                </c:pt>
                <c:pt idx="990">
                  <c:v>0.21716287215411562</c:v>
                </c:pt>
                <c:pt idx="991">
                  <c:v>0.21366024518388793</c:v>
                </c:pt>
                <c:pt idx="992">
                  <c:v>0.21015761821366025</c:v>
                </c:pt>
                <c:pt idx="993">
                  <c:v>0.20665499124343259</c:v>
                </c:pt>
                <c:pt idx="994">
                  <c:v>0.20140105078809109</c:v>
                </c:pt>
                <c:pt idx="995">
                  <c:v>0.19789842381786343</c:v>
                </c:pt>
                <c:pt idx="996">
                  <c:v>0.19439579684763575</c:v>
                </c:pt>
                <c:pt idx="997">
                  <c:v>0.18914185639229422</c:v>
                </c:pt>
                <c:pt idx="998">
                  <c:v>0.18563922942206657</c:v>
                </c:pt>
                <c:pt idx="999">
                  <c:v>0.18213660245183888</c:v>
                </c:pt>
                <c:pt idx="1000">
                  <c:v>0.17688266199649741</c:v>
                </c:pt>
                <c:pt idx="1001">
                  <c:v>0.17338003502626972</c:v>
                </c:pt>
                <c:pt idx="1002">
                  <c:v>0.16987740805604204</c:v>
                </c:pt>
                <c:pt idx="1003">
                  <c:v>0.16462346760070054</c:v>
                </c:pt>
                <c:pt idx="1004">
                  <c:v>0.16112084063047286</c:v>
                </c:pt>
                <c:pt idx="1005">
                  <c:v>0.1576182136602452</c:v>
                </c:pt>
                <c:pt idx="1006">
                  <c:v>0.15236427320490367</c:v>
                </c:pt>
                <c:pt idx="1007">
                  <c:v>0.14886164623467604</c:v>
                </c:pt>
                <c:pt idx="1008">
                  <c:v>0.14360770577933452</c:v>
                </c:pt>
                <c:pt idx="1009">
                  <c:v>0.14010507880910683</c:v>
                </c:pt>
                <c:pt idx="1010">
                  <c:v>0.13485113835376533</c:v>
                </c:pt>
                <c:pt idx="1011">
                  <c:v>0.13134851138353765</c:v>
                </c:pt>
                <c:pt idx="1012">
                  <c:v>0.12609457092819615</c:v>
                </c:pt>
                <c:pt idx="1013">
                  <c:v>0.1225919439579685</c:v>
                </c:pt>
                <c:pt idx="1014">
                  <c:v>0.11908931698774082</c:v>
                </c:pt>
                <c:pt idx="1015">
                  <c:v>0.11383537653239931</c:v>
                </c:pt>
                <c:pt idx="1016">
                  <c:v>0.11033274956217164</c:v>
                </c:pt>
                <c:pt idx="1017">
                  <c:v>0.10507880910683012</c:v>
                </c:pt>
                <c:pt idx="1018">
                  <c:v>0.10157618213660247</c:v>
                </c:pt>
                <c:pt idx="1019">
                  <c:v>9.6322241681260953E-2</c:v>
                </c:pt>
                <c:pt idx="1020">
                  <c:v>9.2819614711033283E-2</c:v>
                </c:pt>
                <c:pt idx="1021">
                  <c:v>8.7565674255691783E-2</c:v>
                </c:pt>
                <c:pt idx="1022">
                  <c:v>8.231173380035027E-2</c:v>
                </c:pt>
                <c:pt idx="1023">
                  <c:v>7.8809106830122599E-2</c:v>
                </c:pt>
                <c:pt idx="1024">
                  <c:v>7.35551663747811E-2</c:v>
                </c:pt>
                <c:pt idx="1025">
                  <c:v>7.0052539404553416E-2</c:v>
                </c:pt>
                <c:pt idx="1026">
                  <c:v>6.4798598949211916E-2</c:v>
                </c:pt>
                <c:pt idx="1027">
                  <c:v>6.1295971978984252E-2</c:v>
                </c:pt>
                <c:pt idx="1028">
                  <c:v>5.6042031523642739E-2</c:v>
                </c:pt>
                <c:pt idx="1029">
                  <c:v>5.0788091068301233E-2</c:v>
                </c:pt>
                <c:pt idx="1030">
                  <c:v>4.7285464098073555E-2</c:v>
                </c:pt>
                <c:pt idx="1031">
                  <c:v>4.2031523642732056E-2</c:v>
                </c:pt>
                <c:pt idx="1032">
                  <c:v>3.677758318739055E-2</c:v>
                </c:pt>
                <c:pt idx="1033">
                  <c:v>3.3274956217162872E-2</c:v>
                </c:pt>
                <c:pt idx="1034">
                  <c:v>2.802101576182137E-2</c:v>
                </c:pt>
                <c:pt idx="1035">
                  <c:v>2.276707530647986E-2</c:v>
                </c:pt>
                <c:pt idx="1036">
                  <c:v>1.9264448336252189E-2</c:v>
                </c:pt>
                <c:pt idx="1037">
                  <c:v>1.4010507880910685E-2</c:v>
                </c:pt>
                <c:pt idx="1038">
                  <c:v>8.7565674255691769E-3</c:v>
                </c:pt>
                <c:pt idx="1039">
                  <c:v>5.253940455341507E-3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2-40AF-A34A-31E4E35F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036847"/>
        <c:axId val="2128278351"/>
      </c:lineChart>
      <c:catAx>
        <c:axId val="2134036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78351"/>
        <c:crosses val="autoZero"/>
        <c:auto val="1"/>
        <c:lblAlgn val="ctr"/>
        <c:lblOffset val="100"/>
        <c:noMultiLvlLbl val="0"/>
      </c:catAx>
      <c:valAx>
        <c:axId val="21282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36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Olson'!$DL$21:$DL$1220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Olson'!$DR$21:$DR$1220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0.99824868651488619</c:v>
                </c:pt>
                <c:pt idx="482">
                  <c:v>0.99649737302977237</c:v>
                </c:pt>
                <c:pt idx="483">
                  <c:v>0.99649737302977237</c:v>
                </c:pt>
                <c:pt idx="484">
                  <c:v>0.99474605954465845</c:v>
                </c:pt>
                <c:pt idx="485">
                  <c:v>0.99299474605954463</c:v>
                </c:pt>
                <c:pt idx="486">
                  <c:v>0.99124343257443082</c:v>
                </c:pt>
                <c:pt idx="487">
                  <c:v>0.989492119089317</c:v>
                </c:pt>
                <c:pt idx="488">
                  <c:v>0.989492119089317</c:v>
                </c:pt>
                <c:pt idx="489">
                  <c:v>0.98774080560420319</c:v>
                </c:pt>
                <c:pt idx="490">
                  <c:v>0.98598949211908926</c:v>
                </c:pt>
                <c:pt idx="491">
                  <c:v>0.98423817863397567</c:v>
                </c:pt>
                <c:pt idx="492">
                  <c:v>0.98248686514886185</c:v>
                </c:pt>
                <c:pt idx="493">
                  <c:v>0.98073555166374804</c:v>
                </c:pt>
                <c:pt idx="494">
                  <c:v>0.97898423817863411</c:v>
                </c:pt>
                <c:pt idx="495">
                  <c:v>0.97898423817863411</c:v>
                </c:pt>
                <c:pt idx="496">
                  <c:v>0.9772329246935203</c:v>
                </c:pt>
                <c:pt idx="497">
                  <c:v>0.97548161120840648</c:v>
                </c:pt>
                <c:pt idx="498">
                  <c:v>0.97373029772329267</c:v>
                </c:pt>
                <c:pt idx="499">
                  <c:v>0.97373029772329267</c:v>
                </c:pt>
                <c:pt idx="500">
                  <c:v>0.97197898423817886</c:v>
                </c:pt>
                <c:pt idx="501">
                  <c:v>0.97022767075306493</c:v>
                </c:pt>
                <c:pt idx="502">
                  <c:v>0.96847635726795112</c:v>
                </c:pt>
                <c:pt idx="503">
                  <c:v>0.9667250437828373</c:v>
                </c:pt>
                <c:pt idx="504">
                  <c:v>0.96497373029772349</c:v>
                </c:pt>
                <c:pt idx="505">
                  <c:v>0.96322241681260956</c:v>
                </c:pt>
                <c:pt idx="506">
                  <c:v>0.96147110332749575</c:v>
                </c:pt>
                <c:pt idx="507">
                  <c:v>0.95971978984238193</c:v>
                </c:pt>
                <c:pt idx="508">
                  <c:v>0.95796847635726812</c:v>
                </c:pt>
                <c:pt idx="509">
                  <c:v>0.95796847635726812</c:v>
                </c:pt>
                <c:pt idx="510">
                  <c:v>0.9562171628721543</c:v>
                </c:pt>
                <c:pt idx="511">
                  <c:v>0.95446584938704038</c:v>
                </c:pt>
                <c:pt idx="512">
                  <c:v>0.95271453590192656</c:v>
                </c:pt>
                <c:pt idx="513">
                  <c:v>0.95096322241681275</c:v>
                </c:pt>
                <c:pt idx="514">
                  <c:v>0.94921190893169893</c:v>
                </c:pt>
                <c:pt idx="515">
                  <c:v>0.94746059544658512</c:v>
                </c:pt>
                <c:pt idx="516">
                  <c:v>0.94570928196147119</c:v>
                </c:pt>
                <c:pt idx="517">
                  <c:v>0.94395796847635738</c:v>
                </c:pt>
                <c:pt idx="518">
                  <c:v>0.94220665499124356</c:v>
                </c:pt>
                <c:pt idx="519">
                  <c:v>0.94045534150612975</c:v>
                </c:pt>
                <c:pt idx="520">
                  <c:v>0.93870402802101593</c:v>
                </c:pt>
                <c:pt idx="521">
                  <c:v>0.93695271453590201</c:v>
                </c:pt>
                <c:pt idx="522">
                  <c:v>0.93520140105078819</c:v>
                </c:pt>
                <c:pt idx="523">
                  <c:v>0.93345008756567438</c:v>
                </c:pt>
                <c:pt idx="524">
                  <c:v>0.93169877408056057</c:v>
                </c:pt>
                <c:pt idx="525">
                  <c:v>0.92994746059544675</c:v>
                </c:pt>
                <c:pt idx="526">
                  <c:v>0.92819614711033283</c:v>
                </c:pt>
                <c:pt idx="527">
                  <c:v>0.92644483362521901</c:v>
                </c:pt>
                <c:pt idx="528">
                  <c:v>0.9246935201401052</c:v>
                </c:pt>
                <c:pt idx="529">
                  <c:v>0.92294220665499138</c:v>
                </c:pt>
                <c:pt idx="530">
                  <c:v>0.92119089316987757</c:v>
                </c:pt>
                <c:pt idx="531">
                  <c:v>0.91943957968476364</c:v>
                </c:pt>
                <c:pt idx="532">
                  <c:v>0.91768826619964983</c:v>
                </c:pt>
                <c:pt idx="533">
                  <c:v>0.91593695271453601</c:v>
                </c:pt>
                <c:pt idx="534">
                  <c:v>0.9141856392294222</c:v>
                </c:pt>
                <c:pt idx="535">
                  <c:v>0.91243432574430838</c:v>
                </c:pt>
                <c:pt idx="536">
                  <c:v>0.91068301225919446</c:v>
                </c:pt>
                <c:pt idx="537">
                  <c:v>0.90893169877408064</c:v>
                </c:pt>
                <c:pt idx="538">
                  <c:v>0.90542907180385301</c:v>
                </c:pt>
                <c:pt idx="539">
                  <c:v>0.9036777583187392</c:v>
                </c:pt>
                <c:pt idx="540">
                  <c:v>0.90192644483362527</c:v>
                </c:pt>
                <c:pt idx="541">
                  <c:v>0.90192644483362527</c:v>
                </c:pt>
                <c:pt idx="542">
                  <c:v>0.90017513134851146</c:v>
                </c:pt>
                <c:pt idx="543">
                  <c:v>0.89667250437828383</c:v>
                </c:pt>
                <c:pt idx="544">
                  <c:v>0.89492119089317002</c:v>
                </c:pt>
                <c:pt idx="545">
                  <c:v>0.89316987740805609</c:v>
                </c:pt>
                <c:pt idx="546">
                  <c:v>0.89141856392294228</c:v>
                </c:pt>
                <c:pt idx="547">
                  <c:v>0.88966725043782846</c:v>
                </c:pt>
                <c:pt idx="548">
                  <c:v>0.88616462346760083</c:v>
                </c:pt>
                <c:pt idx="549">
                  <c:v>0.88616462346760083</c:v>
                </c:pt>
                <c:pt idx="550">
                  <c:v>0.88441330998248691</c:v>
                </c:pt>
                <c:pt idx="551">
                  <c:v>0.88091068301225928</c:v>
                </c:pt>
                <c:pt idx="552">
                  <c:v>0.87915936952714546</c:v>
                </c:pt>
                <c:pt idx="553">
                  <c:v>0.87740805604203165</c:v>
                </c:pt>
                <c:pt idx="554">
                  <c:v>0.87565674255691772</c:v>
                </c:pt>
                <c:pt idx="555">
                  <c:v>0.87215411558669009</c:v>
                </c:pt>
                <c:pt idx="556">
                  <c:v>0.87040280210157628</c:v>
                </c:pt>
                <c:pt idx="557">
                  <c:v>0.87040280210157628</c:v>
                </c:pt>
                <c:pt idx="558">
                  <c:v>0.86690017513134854</c:v>
                </c:pt>
                <c:pt idx="559">
                  <c:v>0.86514886164623472</c:v>
                </c:pt>
                <c:pt idx="560">
                  <c:v>0.86339754816112091</c:v>
                </c:pt>
                <c:pt idx="561">
                  <c:v>0.85989492119089328</c:v>
                </c:pt>
                <c:pt idx="562">
                  <c:v>0.85814360770577935</c:v>
                </c:pt>
                <c:pt idx="563">
                  <c:v>0.85814360770577935</c:v>
                </c:pt>
                <c:pt idx="564">
                  <c:v>0.85464098073555173</c:v>
                </c:pt>
                <c:pt idx="565">
                  <c:v>0.85288966725043791</c:v>
                </c:pt>
                <c:pt idx="566">
                  <c:v>0.8511383537653241</c:v>
                </c:pt>
                <c:pt idx="567">
                  <c:v>0.84763572679509636</c:v>
                </c:pt>
                <c:pt idx="568">
                  <c:v>0.84588441330998254</c:v>
                </c:pt>
                <c:pt idx="569">
                  <c:v>0.84238178633975491</c:v>
                </c:pt>
                <c:pt idx="570">
                  <c:v>0.84238178633975491</c:v>
                </c:pt>
                <c:pt idx="571">
                  <c:v>0.83887915936952717</c:v>
                </c:pt>
                <c:pt idx="572">
                  <c:v>0.83712784588441336</c:v>
                </c:pt>
                <c:pt idx="573">
                  <c:v>0.83537653239929954</c:v>
                </c:pt>
                <c:pt idx="574">
                  <c:v>0.8318739054290718</c:v>
                </c:pt>
                <c:pt idx="575">
                  <c:v>0.8318739054290718</c:v>
                </c:pt>
                <c:pt idx="576">
                  <c:v>0.82837127845884417</c:v>
                </c:pt>
                <c:pt idx="577">
                  <c:v>0.82661996497373036</c:v>
                </c:pt>
                <c:pt idx="578">
                  <c:v>0.82311733800350262</c:v>
                </c:pt>
                <c:pt idx="579">
                  <c:v>0.8213660245183888</c:v>
                </c:pt>
                <c:pt idx="580">
                  <c:v>0.81786339754816129</c:v>
                </c:pt>
                <c:pt idx="581">
                  <c:v>0.81786339754816129</c:v>
                </c:pt>
                <c:pt idx="582">
                  <c:v>0.81436077057793355</c:v>
                </c:pt>
                <c:pt idx="583">
                  <c:v>0.81260945709281973</c:v>
                </c:pt>
                <c:pt idx="584">
                  <c:v>0.8091068301225921</c:v>
                </c:pt>
                <c:pt idx="585">
                  <c:v>0.80735551663747818</c:v>
                </c:pt>
                <c:pt idx="586">
                  <c:v>0.80560420315236436</c:v>
                </c:pt>
                <c:pt idx="587">
                  <c:v>0.80385288966725055</c:v>
                </c:pt>
                <c:pt idx="588">
                  <c:v>0.80035026269702292</c:v>
                </c:pt>
                <c:pt idx="589">
                  <c:v>0.79859894921190899</c:v>
                </c:pt>
                <c:pt idx="590">
                  <c:v>0.79509632224168136</c:v>
                </c:pt>
                <c:pt idx="591">
                  <c:v>0.79334500875656755</c:v>
                </c:pt>
                <c:pt idx="592">
                  <c:v>0.79159369527145373</c:v>
                </c:pt>
                <c:pt idx="593">
                  <c:v>0.78809106830122599</c:v>
                </c:pt>
                <c:pt idx="594">
                  <c:v>0.78633975481611218</c:v>
                </c:pt>
                <c:pt idx="595">
                  <c:v>0.78458844133099837</c:v>
                </c:pt>
                <c:pt idx="596">
                  <c:v>0.78108581436077062</c:v>
                </c:pt>
                <c:pt idx="597">
                  <c:v>0.77933450087565681</c:v>
                </c:pt>
                <c:pt idx="598">
                  <c:v>0.77583187390542918</c:v>
                </c:pt>
                <c:pt idx="599">
                  <c:v>0.77408056042031526</c:v>
                </c:pt>
                <c:pt idx="600">
                  <c:v>0.77232924693520144</c:v>
                </c:pt>
                <c:pt idx="601">
                  <c:v>0.76882661996497381</c:v>
                </c:pt>
                <c:pt idx="602">
                  <c:v>0.76532399299474607</c:v>
                </c:pt>
                <c:pt idx="603">
                  <c:v>0.76357267950963226</c:v>
                </c:pt>
                <c:pt idx="604">
                  <c:v>0.76182136602451844</c:v>
                </c:pt>
                <c:pt idx="605">
                  <c:v>0.75831873905429081</c:v>
                </c:pt>
                <c:pt idx="606">
                  <c:v>0.75656742556917689</c:v>
                </c:pt>
                <c:pt idx="607">
                  <c:v>0.75306479859894926</c:v>
                </c:pt>
                <c:pt idx="608">
                  <c:v>0.75131348511383544</c:v>
                </c:pt>
                <c:pt idx="609">
                  <c:v>0.7478108581436077</c:v>
                </c:pt>
                <c:pt idx="610">
                  <c:v>0.74605954465849389</c:v>
                </c:pt>
                <c:pt idx="611">
                  <c:v>0.74255691768826626</c:v>
                </c:pt>
                <c:pt idx="612">
                  <c:v>0.74080560420315245</c:v>
                </c:pt>
                <c:pt idx="613">
                  <c:v>0.73730297723292471</c:v>
                </c:pt>
                <c:pt idx="614">
                  <c:v>0.73555166374781089</c:v>
                </c:pt>
                <c:pt idx="615">
                  <c:v>0.73204903677758326</c:v>
                </c:pt>
                <c:pt idx="616">
                  <c:v>0.73029772329246934</c:v>
                </c:pt>
                <c:pt idx="617">
                  <c:v>0.72679509632224171</c:v>
                </c:pt>
                <c:pt idx="618">
                  <c:v>0.72329246935201408</c:v>
                </c:pt>
                <c:pt idx="619">
                  <c:v>0.72154115586690015</c:v>
                </c:pt>
                <c:pt idx="620">
                  <c:v>0.71978984238178634</c:v>
                </c:pt>
                <c:pt idx="621">
                  <c:v>0.71628721541155871</c:v>
                </c:pt>
                <c:pt idx="622">
                  <c:v>0.71278458844133097</c:v>
                </c:pt>
                <c:pt idx="623">
                  <c:v>0.71103327495621726</c:v>
                </c:pt>
                <c:pt idx="624">
                  <c:v>0.70753064798598964</c:v>
                </c:pt>
                <c:pt idx="625">
                  <c:v>0.7040280210157619</c:v>
                </c:pt>
                <c:pt idx="626">
                  <c:v>0.70227670753064808</c:v>
                </c:pt>
                <c:pt idx="627">
                  <c:v>0.70052539404553427</c:v>
                </c:pt>
                <c:pt idx="628">
                  <c:v>0.69702276707530653</c:v>
                </c:pt>
                <c:pt idx="629">
                  <c:v>0.6935201401050789</c:v>
                </c:pt>
                <c:pt idx="630">
                  <c:v>0.69176882661996508</c:v>
                </c:pt>
                <c:pt idx="631">
                  <c:v>0.68826619964973734</c:v>
                </c:pt>
                <c:pt idx="632">
                  <c:v>0.68476357267950971</c:v>
                </c:pt>
                <c:pt idx="633">
                  <c:v>0.6830122591943959</c:v>
                </c:pt>
                <c:pt idx="634">
                  <c:v>0.67950963222416816</c:v>
                </c:pt>
                <c:pt idx="635">
                  <c:v>0.67600700525394053</c:v>
                </c:pt>
                <c:pt idx="636">
                  <c:v>0.67425569176882671</c:v>
                </c:pt>
                <c:pt idx="637">
                  <c:v>0.67075306479859897</c:v>
                </c:pt>
                <c:pt idx="638">
                  <c:v>0.66725043782837135</c:v>
                </c:pt>
                <c:pt idx="639">
                  <c:v>0.66374781085814372</c:v>
                </c:pt>
                <c:pt idx="640">
                  <c:v>0.66199649737302979</c:v>
                </c:pt>
                <c:pt idx="641">
                  <c:v>0.65849387040280216</c:v>
                </c:pt>
                <c:pt idx="642">
                  <c:v>0.65499124343257453</c:v>
                </c:pt>
                <c:pt idx="643">
                  <c:v>0.65323992994746061</c:v>
                </c:pt>
                <c:pt idx="644">
                  <c:v>0.64973730297723298</c:v>
                </c:pt>
                <c:pt idx="645">
                  <c:v>0.64623467600700535</c:v>
                </c:pt>
                <c:pt idx="646">
                  <c:v>0.64448336252189142</c:v>
                </c:pt>
                <c:pt idx="647">
                  <c:v>0.64098073555166379</c:v>
                </c:pt>
                <c:pt idx="648">
                  <c:v>0.63747810858143616</c:v>
                </c:pt>
                <c:pt idx="649">
                  <c:v>0.63397548161120842</c:v>
                </c:pt>
                <c:pt idx="650">
                  <c:v>0.6304728546409808</c:v>
                </c:pt>
                <c:pt idx="651">
                  <c:v>0.62872154115586698</c:v>
                </c:pt>
                <c:pt idx="652">
                  <c:v>0.62521891418563924</c:v>
                </c:pt>
                <c:pt idx="653">
                  <c:v>0.62171628721541161</c:v>
                </c:pt>
                <c:pt idx="654">
                  <c:v>0.6199649737302978</c:v>
                </c:pt>
                <c:pt idx="655">
                  <c:v>0.61646234676007006</c:v>
                </c:pt>
                <c:pt idx="656">
                  <c:v>0.61295971978984243</c:v>
                </c:pt>
                <c:pt idx="657">
                  <c:v>0.60945709281961469</c:v>
                </c:pt>
                <c:pt idx="658">
                  <c:v>0.60595446584938706</c:v>
                </c:pt>
                <c:pt idx="659">
                  <c:v>0.60245183887915932</c:v>
                </c:pt>
                <c:pt idx="660">
                  <c:v>0.60070052539404561</c:v>
                </c:pt>
                <c:pt idx="661">
                  <c:v>0.59719789842381799</c:v>
                </c:pt>
                <c:pt idx="662">
                  <c:v>0.59369527145359025</c:v>
                </c:pt>
                <c:pt idx="663">
                  <c:v>0.59019264448336262</c:v>
                </c:pt>
                <c:pt idx="664">
                  <c:v>0.58669001751313499</c:v>
                </c:pt>
                <c:pt idx="665">
                  <c:v>0.58318739054290725</c:v>
                </c:pt>
                <c:pt idx="666">
                  <c:v>0.57968476357267962</c:v>
                </c:pt>
                <c:pt idx="667">
                  <c:v>0.57618213660245188</c:v>
                </c:pt>
                <c:pt idx="668">
                  <c:v>0.57443082311733806</c:v>
                </c:pt>
                <c:pt idx="669">
                  <c:v>0.56917688266199662</c:v>
                </c:pt>
                <c:pt idx="670">
                  <c:v>0.56742556917688269</c:v>
                </c:pt>
                <c:pt idx="671">
                  <c:v>0.56392294220665506</c:v>
                </c:pt>
                <c:pt idx="672">
                  <c:v>0.56042031523642732</c:v>
                </c:pt>
                <c:pt idx="673">
                  <c:v>0.5569176882661997</c:v>
                </c:pt>
                <c:pt idx="674">
                  <c:v>0.55341506129597207</c:v>
                </c:pt>
                <c:pt idx="675">
                  <c:v>0.54991243432574433</c:v>
                </c:pt>
                <c:pt idx="676">
                  <c:v>0.5464098073555167</c:v>
                </c:pt>
                <c:pt idx="677">
                  <c:v>0.54290718038528896</c:v>
                </c:pt>
                <c:pt idx="678">
                  <c:v>0.53940455341506133</c:v>
                </c:pt>
                <c:pt idx="679">
                  <c:v>0.5359019264448337</c:v>
                </c:pt>
                <c:pt idx="680">
                  <c:v>0.53239929947460596</c:v>
                </c:pt>
                <c:pt idx="681">
                  <c:v>0.52889667250437833</c:v>
                </c:pt>
                <c:pt idx="682">
                  <c:v>0.52539404553415059</c:v>
                </c:pt>
                <c:pt idx="683">
                  <c:v>0.52189141856392296</c:v>
                </c:pt>
                <c:pt idx="684">
                  <c:v>0.51838879159369533</c:v>
                </c:pt>
                <c:pt idx="685">
                  <c:v>0.51488616462346759</c:v>
                </c:pt>
                <c:pt idx="686">
                  <c:v>0.51138353765323996</c:v>
                </c:pt>
                <c:pt idx="687">
                  <c:v>0.50788091068301222</c:v>
                </c:pt>
                <c:pt idx="688">
                  <c:v>0.50437828371278459</c:v>
                </c:pt>
                <c:pt idx="689">
                  <c:v>0.49912434325744309</c:v>
                </c:pt>
                <c:pt idx="690">
                  <c:v>0.49737302977232922</c:v>
                </c:pt>
                <c:pt idx="691">
                  <c:v>0.49211908931698783</c:v>
                </c:pt>
                <c:pt idx="692">
                  <c:v>0.48861646234676015</c:v>
                </c:pt>
                <c:pt idx="693">
                  <c:v>0.48511383537653247</c:v>
                </c:pt>
                <c:pt idx="694">
                  <c:v>0.48161120840630478</c:v>
                </c:pt>
                <c:pt idx="695">
                  <c:v>0.47810858143607715</c:v>
                </c:pt>
                <c:pt idx="696">
                  <c:v>0.47460595446584947</c:v>
                </c:pt>
                <c:pt idx="697">
                  <c:v>0.47110332749562178</c:v>
                </c:pt>
                <c:pt idx="698">
                  <c:v>0.4676007005253941</c:v>
                </c:pt>
                <c:pt idx="699">
                  <c:v>0.4623467600700526</c:v>
                </c:pt>
                <c:pt idx="700">
                  <c:v>0.45884413309982491</c:v>
                </c:pt>
                <c:pt idx="701">
                  <c:v>0.45534150612959723</c:v>
                </c:pt>
                <c:pt idx="702">
                  <c:v>0.4518388791593696</c:v>
                </c:pt>
                <c:pt idx="703">
                  <c:v>0.44833625218914192</c:v>
                </c:pt>
                <c:pt idx="704">
                  <c:v>0.44308231173380042</c:v>
                </c:pt>
                <c:pt idx="705">
                  <c:v>0.43957968476357273</c:v>
                </c:pt>
                <c:pt idx="706">
                  <c:v>0.43607705779334505</c:v>
                </c:pt>
                <c:pt idx="707">
                  <c:v>0.43257443082311736</c:v>
                </c:pt>
                <c:pt idx="708">
                  <c:v>0.42907180385288968</c:v>
                </c:pt>
                <c:pt idx="709">
                  <c:v>0.42556917688266205</c:v>
                </c:pt>
                <c:pt idx="710">
                  <c:v>0.42031523642732049</c:v>
                </c:pt>
                <c:pt idx="711">
                  <c:v>0.41681260945709281</c:v>
                </c:pt>
                <c:pt idx="712">
                  <c:v>0.41330998248686518</c:v>
                </c:pt>
                <c:pt idx="713">
                  <c:v>0.40980735551663755</c:v>
                </c:pt>
                <c:pt idx="714">
                  <c:v>0.40455341506129605</c:v>
                </c:pt>
                <c:pt idx="715">
                  <c:v>0.40105078809106837</c:v>
                </c:pt>
                <c:pt idx="716">
                  <c:v>0.39754816112084068</c:v>
                </c:pt>
                <c:pt idx="717">
                  <c:v>0.39229422066549918</c:v>
                </c:pt>
                <c:pt idx="718">
                  <c:v>0.3887915936952715</c:v>
                </c:pt>
                <c:pt idx="719">
                  <c:v>0.38528896672504381</c:v>
                </c:pt>
                <c:pt idx="720">
                  <c:v>0.38003502626970231</c:v>
                </c:pt>
                <c:pt idx="721">
                  <c:v>0.37653239929947463</c:v>
                </c:pt>
                <c:pt idx="722">
                  <c:v>0.37302977232924694</c:v>
                </c:pt>
                <c:pt idx="723">
                  <c:v>0.36777583187390545</c:v>
                </c:pt>
                <c:pt idx="724">
                  <c:v>0.36427320490367776</c:v>
                </c:pt>
                <c:pt idx="725">
                  <c:v>0.36077057793345008</c:v>
                </c:pt>
                <c:pt idx="726">
                  <c:v>0.35551663747810863</c:v>
                </c:pt>
                <c:pt idx="727">
                  <c:v>0.35201401050788095</c:v>
                </c:pt>
                <c:pt idx="728">
                  <c:v>0.34676007005253945</c:v>
                </c:pt>
                <c:pt idx="729">
                  <c:v>0.34325744308231176</c:v>
                </c:pt>
                <c:pt idx="730">
                  <c:v>0.33975481611208408</c:v>
                </c:pt>
                <c:pt idx="731">
                  <c:v>0.33450087565674258</c:v>
                </c:pt>
                <c:pt idx="732">
                  <c:v>0.3309982486865149</c:v>
                </c:pt>
                <c:pt idx="733">
                  <c:v>0.3257443082311734</c:v>
                </c:pt>
                <c:pt idx="734">
                  <c:v>0.32224168126094571</c:v>
                </c:pt>
                <c:pt idx="735">
                  <c:v>0.31698774080560421</c:v>
                </c:pt>
                <c:pt idx="736">
                  <c:v>0.31348511383537653</c:v>
                </c:pt>
                <c:pt idx="737">
                  <c:v>0.30823117338003503</c:v>
                </c:pt>
                <c:pt idx="738">
                  <c:v>0.30472854640980734</c:v>
                </c:pt>
                <c:pt idx="739">
                  <c:v>0.2994746059544659</c:v>
                </c:pt>
                <c:pt idx="740">
                  <c:v>0.29597197898423822</c:v>
                </c:pt>
                <c:pt idx="741">
                  <c:v>0.29071803852889672</c:v>
                </c:pt>
                <c:pt idx="742">
                  <c:v>0.28721541155866903</c:v>
                </c:pt>
                <c:pt idx="743">
                  <c:v>0.28196147110332753</c:v>
                </c:pt>
                <c:pt idx="744">
                  <c:v>0.27845884413309985</c:v>
                </c:pt>
                <c:pt idx="745">
                  <c:v>0.27320490367775835</c:v>
                </c:pt>
                <c:pt idx="746">
                  <c:v>0.26970227670753066</c:v>
                </c:pt>
                <c:pt idx="747">
                  <c:v>0.26444833625218916</c:v>
                </c:pt>
                <c:pt idx="748">
                  <c:v>0.25919439579684767</c:v>
                </c:pt>
                <c:pt idx="749">
                  <c:v>0.25569176882661998</c:v>
                </c:pt>
                <c:pt idx="750">
                  <c:v>0.25043782837127848</c:v>
                </c:pt>
                <c:pt idx="751">
                  <c:v>0.2469352014010508</c:v>
                </c:pt>
                <c:pt idx="752">
                  <c:v>0.24168126094570933</c:v>
                </c:pt>
                <c:pt idx="753">
                  <c:v>0.2364273204903678</c:v>
                </c:pt>
                <c:pt idx="754">
                  <c:v>0.23292469352014014</c:v>
                </c:pt>
                <c:pt idx="755">
                  <c:v>0.22767075306479861</c:v>
                </c:pt>
                <c:pt idx="756">
                  <c:v>0.22241681260945712</c:v>
                </c:pt>
                <c:pt idx="757">
                  <c:v>0.21891418563922943</c:v>
                </c:pt>
                <c:pt idx="758">
                  <c:v>0.21366024518388793</c:v>
                </c:pt>
                <c:pt idx="759">
                  <c:v>0.2084063047285464</c:v>
                </c:pt>
                <c:pt idx="760">
                  <c:v>0.20490367775831878</c:v>
                </c:pt>
                <c:pt idx="761">
                  <c:v>0.19964973730297725</c:v>
                </c:pt>
                <c:pt idx="762">
                  <c:v>0.19439579684763575</c:v>
                </c:pt>
                <c:pt idx="763">
                  <c:v>0.18914185639229422</c:v>
                </c:pt>
                <c:pt idx="764">
                  <c:v>0.18563922942206657</c:v>
                </c:pt>
                <c:pt idx="765">
                  <c:v>0.18038528896672504</c:v>
                </c:pt>
                <c:pt idx="766">
                  <c:v>0.17513134851138357</c:v>
                </c:pt>
                <c:pt idx="767">
                  <c:v>0.16987740805604204</c:v>
                </c:pt>
                <c:pt idx="768">
                  <c:v>0.16637478108581438</c:v>
                </c:pt>
                <c:pt idx="769">
                  <c:v>0.16112084063047286</c:v>
                </c:pt>
                <c:pt idx="770">
                  <c:v>0.15586690017513136</c:v>
                </c:pt>
                <c:pt idx="771">
                  <c:v>0.15061295971978983</c:v>
                </c:pt>
                <c:pt idx="772">
                  <c:v>0.14535901926444836</c:v>
                </c:pt>
                <c:pt idx="773">
                  <c:v>0.14010507880910683</c:v>
                </c:pt>
                <c:pt idx="774">
                  <c:v>0.13660245183887917</c:v>
                </c:pt>
                <c:pt idx="775">
                  <c:v>0.13134851138353765</c:v>
                </c:pt>
                <c:pt idx="776">
                  <c:v>0.12609457092819615</c:v>
                </c:pt>
                <c:pt idx="777">
                  <c:v>0.12084063047285466</c:v>
                </c:pt>
                <c:pt idx="778">
                  <c:v>0.11558669001751315</c:v>
                </c:pt>
                <c:pt idx="779">
                  <c:v>0.11033274956217164</c:v>
                </c:pt>
                <c:pt idx="780">
                  <c:v>0.10507880910683012</c:v>
                </c:pt>
                <c:pt idx="781">
                  <c:v>9.9824868651488624E-2</c:v>
                </c:pt>
                <c:pt idx="782">
                  <c:v>9.6322241681260953E-2</c:v>
                </c:pt>
                <c:pt idx="783">
                  <c:v>9.106830122591944E-2</c:v>
                </c:pt>
                <c:pt idx="784">
                  <c:v>8.5814360770577941E-2</c:v>
                </c:pt>
                <c:pt idx="785">
                  <c:v>8.0560420315236428E-2</c:v>
                </c:pt>
                <c:pt idx="786">
                  <c:v>7.5306479859894915E-2</c:v>
                </c:pt>
                <c:pt idx="787">
                  <c:v>7.0052539404553416E-2</c:v>
                </c:pt>
                <c:pt idx="788">
                  <c:v>6.4798598949211916E-2</c:v>
                </c:pt>
                <c:pt idx="789">
                  <c:v>5.954465849387041E-2</c:v>
                </c:pt>
                <c:pt idx="790">
                  <c:v>5.4290718038528904E-2</c:v>
                </c:pt>
                <c:pt idx="791">
                  <c:v>4.9036777583187398E-2</c:v>
                </c:pt>
                <c:pt idx="792">
                  <c:v>4.3782837127845892E-2</c:v>
                </c:pt>
                <c:pt idx="793">
                  <c:v>3.8528896672504379E-2</c:v>
                </c:pt>
                <c:pt idx="794">
                  <c:v>3.3274956217162872E-2</c:v>
                </c:pt>
                <c:pt idx="795">
                  <c:v>2.6269702276707531E-2</c:v>
                </c:pt>
                <c:pt idx="796">
                  <c:v>2.1015761821366028E-2</c:v>
                </c:pt>
                <c:pt idx="797">
                  <c:v>1.5761821366024518E-2</c:v>
                </c:pt>
                <c:pt idx="798">
                  <c:v>1.0507880910683014E-2</c:v>
                </c:pt>
                <c:pt idx="799">
                  <c:v>5.253940455341507E-3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1-434C-AFB5-EB63794E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184191"/>
        <c:axId val="791187071"/>
      </c:lineChart>
      <c:catAx>
        <c:axId val="79118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7071"/>
        <c:crosses val="autoZero"/>
        <c:auto val="1"/>
        <c:lblAlgn val="ctr"/>
        <c:lblOffset val="100"/>
        <c:noMultiLvlLbl val="0"/>
      </c:catAx>
      <c:valAx>
        <c:axId val="79118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old_diatoms!$K$1</c:f>
              <c:strCache>
                <c:ptCount val="1"/>
                <c:pt idx="0">
                  <c:v>sum_response_correctneg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old_diatoms!$E$2:$E$1201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old_diatoms!$K$2:$K$1201</c:f>
              <c:numCache>
                <c:formatCode>General</c:formatCode>
                <c:ptCount val="1200"/>
                <c:pt idx="0">
                  <c:v>0.1</c:v>
                </c:pt>
                <c:pt idx="1">
                  <c:v>0.11</c:v>
                </c:pt>
                <c:pt idx="2">
                  <c:v>0.12000000000000001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0.15000000000000002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0.21000000000000002</c:v>
                </c:pt>
                <c:pt idx="12">
                  <c:v>0.22</c:v>
                </c:pt>
                <c:pt idx="13">
                  <c:v>0.23</c:v>
                </c:pt>
                <c:pt idx="14">
                  <c:v>0.24000000000000002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0.29000000000000004</c:v>
                </c:pt>
                <c:pt idx="20">
                  <c:v>0.30000000000000004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0.33999999999999997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0.41000000000000003</c:v>
                </c:pt>
                <c:pt idx="32">
                  <c:v>0.42000000000000004</c:v>
                </c:pt>
                <c:pt idx="33">
                  <c:v>0.43000000000000005</c:v>
                </c:pt>
                <c:pt idx="34">
                  <c:v>0.44000000000000006</c:v>
                </c:pt>
                <c:pt idx="35">
                  <c:v>0.45000000000000007</c:v>
                </c:pt>
                <c:pt idx="36">
                  <c:v>0.45999999999999996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0.57000000000000006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0.67999999999999994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0.80999999999999994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1.1300000000000001</c:v>
                </c:pt>
                <c:pt idx="104">
                  <c:v>1.1400000000000001</c:v>
                </c:pt>
                <c:pt idx="105">
                  <c:v>1.1500000000000001</c:v>
                </c:pt>
                <c:pt idx="106">
                  <c:v>1.1600000000000001</c:v>
                </c:pt>
                <c:pt idx="107">
                  <c:v>1.1700000000000002</c:v>
                </c:pt>
                <c:pt idx="108">
                  <c:v>1.1800000000000002</c:v>
                </c:pt>
                <c:pt idx="109">
                  <c:v>1.1900000000000002</c:v>
                </c:pt>
                <c:pt idx="110">
                  <c:v>1.2000000000000002</c:v>
                </c:pt>
                <c:pt idx="111">
                  <c:v>1.2100000000000002</c:v>
                </c:pt>
                <c:pt idx="112">
                  <c:v>1.2200000000000002</c:v>
                </c:pt>
                <c:pt idx="113">
                  <c:v>1.2300000000000002</c:v>
                </c:pt>
                <c:pt idx="114">
                  <c:v>1.2400000000000002</c:v>
                </c:pt>
                <c:pt idx="115">
                  <c:v>1.2500000000000002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1.3800000000000001</c:v>
                </c:pt>
                <c:pt idx="129">
                  <c:v>1.3900000000000001</c:v>
                </c:pt>
                <c:pt idx="130">
                  <c:v>1.4000000000000001</c:v>
                </c:pt>
                <c:pt idx="131">
                  <c:v>1.4100000000000001</c:v>
                </c:pt>
                <c:pt idx="132">
                  <c:v>1.4200000000000002</c:v>
                </c:pt>
                <c:pt idx="133">
                  <c:v>1.4300000000000002</c:v>
                </c:pt>
                <c:pt idx="134">
                  <c:v>1.4400000000000002</c:v>
                </c:pt>
                <c:pt idx="135">
                  <c:v>1.4500000000000002</c:v>
                </c:pt>
                <c:pt idx="136">
                  <c:v>1.4600000000000002</c:v>
                </c:pt>
                <c:pt idx="137">
                  <c:v>1.4700000000000002</c:v>
                </c:pt>
                <c:pt idx="138">
                  <c:v>1.4800000000000002</c:v>
                </c:pt>
                <c:pt idx="139">
                  <c:v>1.4900000000000002</c:v>
                </c:pt>
                <c:pt idx="140">
                  <c:v>1.5000000000000002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1.6300000000000001</c:v>
                </c:pt>
                <c:pt idx="154">
                  <c:v>1.6400000000000001</c:v>
                </c:pt>
                <c:pt idx="155">
                  <c:v>1.6500000000000001</c:v>
                </c:pt>
                <c:pt idx="156">
                  <c:v>1.6600000000000001</c:v>
                </c:pt>
                <c:pt idx="157">
                  <c:v>1.6700000000000002</c:v>
                </c:pt>
                <c:pt idx="158">
                  <c:v>1.6800000000000002</c:v>
                </c:pt>
                <c:pt idx="159">
                  <c:v>1.6900000000000002</c:v>
                </c:pt>
                <c:pt idx="160">
                  <c:v>1.7000000000000002</c:v>
                </c:pt>
                <c:pt idx="161">
                  <c:v>1.7100000000000002</c:v>
                </c:pt>
                <c:pt idx="162">
                  <c:v>1.7200000000000002</c:v>
                </c:pt>
                <c:pt idx="163">
                  <c:v>1.7300000000000002</c:v>
                </c:pt>
                <c:pt idx="164">
                  <c:v>1.7400000000000002</c:v>
                </c:pt>
                <c:pt idx="165">
                  <c:v>1.7500000000000002</c:v>
                </c:pt>
                <c:pt idx="166">
                  <c:v>1.7600000000000002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1.8800000000000001</c:v>
                </c:pt>
                <c:pt idx="179">
                  <c:v>1.8900000000000001</c:v>
                </c:pt>
                <c:pt idx="180">
                  <c:v>1.9000000000000001</c:v>
                </c:pt>
                <c:pt idx="181">
                  <c:v>1.9100000000000001</c:v>
                </c:pt>
                <c:pt idx="182">
                  <c:v>1.9200000000000002</c:v>
                </c:pt>
                <c:pt idx="183">
                  <c:v>1.9300000000000002</c:v>
                </c:pt>
                <c:pt idx="184">
                  <c:v>1.9400000000000002</c:v>
                </c:pt>
                <c:pt idx="185">
                  <c:v>1.9500000000000002</c:v>
                </c:pt>
                <c:pt idx="186">
                  <c:v>1.9600000000000002</c:v>
                </c:pt>
                <c:pt idx="187">
                  <c:v>1.9700000000000002</c:v>
                </c:pt>
                <c:pt idx="188">
                  <c:v>1.9800000000000002</c:v>
                </c:pt>
                <c:pt idx="189">
                  <c:v>1.9900000000000002</c:v>
                </c:pt>
                <c:pt idx="190">
                  <c:v>2</c:v>
                </c:pt>
                <c:pt idx="191">
                  <c:v>2.0100000000000002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2.1100000000000003</c:v>
                </c:pt>
                <c:pt idx="202">
                  <c:v>2.12</c:v>
                </c:pt>
                <c:pt idx="203">
                  <c:v>2.1300000000000003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2.2600000000000002</c:v>
                </c:pt>
                <c:pt idx="217">
                  <c:v>2.27</c:v>
                </c:pt>
                <c:pt idx="218">
                  <c:v>2.2800000000000002</c:v>
                </c:pt>
                <c:pt idx="219">
                  <c:v>2.29</c:v>
                </c:pt>
                <c:pt idx="220">
                  <c:v>2.3000000000000003</c:v>
                </c:pt>
                <c:pt idx="221">
                  <c:v>2.31</c:v>
                </c:pt>
                <c:pt idx="222">
                  <c:v>2.3200000000000003</c:v>
                </c:pt>
                <c:pt idx="223">
                  <c:v>2.33</c:v>
                </c:pt>
                <c:pt idx="224">
                  <c:v>2.3400000000000003</c:v>
                </c:pt>
                <c:pt idx="225">
                  <c:v>2.35</c:v>
                </c:pt>
                <c:pt idx="226">
                  <c:v>2.3600000000000003</c:v>
                </c:pt>
                <c:pt idx="227">
                  <c:v>2.37</c:v>
                </c:pt>
                <c:pt idx="228">
                  <c:v>2.3800000000000003</c:v>
                </c:pt>
                <c:pt idx="229">
                  <c:v>2.39</c:v>
                </c:pt>
                <c:pt idx="230">
                  <c:v>2.4000000000000004</c:v>
                </c:pt>
                <c:pt idx="231">
                  <c:v>2.41</c:v>
                </c:pt>
                <c:pt idx="232">
                  <c:v>2.42</c:v>
                </c:pt>
                <c:pt idx="233">
                  <c:v>2.4300000000000002</c:v>
                </c:pt>
                <c:pt idx="234">
                  <c:v>2.44</c:v>
                </c:pt>
                <c:pt idx="235">
                  <c:v>2.4500000000000002</c:v>
                </c:pt>
                <c:pt idx="236">
                  <c:v>2.46</c:v>
                </c:pt>
                <c:pt idx="237">
                  <c:v>2.4700000000000002</c:v>
                </c:pt>
                <c:pt idx="238">
                  <c:v>2.48</c:v>
                </c:pt>
                <c:pt idx="239">
                  <c:v>2.4900000000000002</c:v>
                </c:pt>
                <c:pt idx="240">
                  <c:v>2.5</c:v>
                </c:pt>
                <c:pt idx="241">
                  <c:v>2.5100000000000002</c:v>
                </c:pt>
                <c:pt idx="242">
                  <c:v>2.52</c:v>
                </c:pt>
                <c:pt idx="243">
                  <c:v>2.5300000000000002</c:v>
                </c:pt>
                <c:pt idx="244">
                  <c:v>2.54</c:v>
                </c:pt>
                <c:pt idx="245">
                  <c:v>2.5500000000000003</c:v>
                </c:pt>
                <c:pt idx="246">
                  <c:v>2.56</c:v>
                </c:pt>
                <c:pt idx="247">
                  <c:v>2.5700000000000003</c:v>
                </c:pt>
                <c:pt idx="248">
                  <c:v>2.58</c:v>
                </c:pt>
                <c:pt idx="249">
                  <c:v>2.5900000000000003</c:v>
                </c:pt>
                <c:pt idx="250">
                  <c:v>2.6</c:v>
                </c:pt>
                <c:pt idx="251">
                  <c:v>2.6100000000000003</c:v>
                </c:pt>
                <c:pt idx="252">
                  <c:v>2.62</c:v>
                </c:pt>
                <c:pt idx="253">
                  <c:v>2.6300000000000003</c:v>
                </c:pt>
                <c:pt idx="254">
                  <c:v>2.64</c:v>
                </c:pt>
                <c:pt idx="255">
                  <c:v>2.6500000000000004</c:v>
                </c:pt>
                <c:pt idx="256">
                  <c:v>2.66</c:v>
                </c:pt>
                <c:pt idx="257">
                  <c:v>2.67</c:v>
                </c:pt>
                <c:pt idx="258">
                  <c:v>2.68</c:v>
                </c:pt>
                <c:pt idx="259">
                  <c:v>2.69</c:v>
                </c:pt>
                <c:pt idx="260">
                  <c:v>2.7</c:v>
                </c:pt>
                <c:pt idx="261">
                  <c:v>2.71</c:v>
                </c:pt>
                <c:pt idx="262">
                  <c:v>2.72</c:v>
                </c:pt>
                <c:pt idx="263">
                  <c:v>2.73</c:v>
                </c:pt>
                <c:pt idx="264">
                  <c:v>2.74</c:v>
                </c:pt>
                <c:pt idx="265">
                  <c:v>2.75</c:v>
                </c:pt>
                <c:pt idx="266">
                  <c:v>2.7600000000000002</c:v>
                </c:pt>
                <c:pt idx="267">
                  <c:v>2.77</c:v>
                </c:pt>
                <c:pt idx="268">
                  <c:v>2.7800000000000002</c:v>
                </c:pt>
                <c:pt idx="269">
                  <c:v>2.79</c:v>
                </c:pt>
                <c:pt idx="270">
                  <c:v>2.8000000000000003</c:v>
                </c:pt>
                <c:pt idx="271">
                  <c:v>2.81</c:v>
                </c:pt>
                <c:pt idx="272">
                  <c:v>2.8200000000000003</c:v>
                </c:pt>
                <c:pt idx="273">
                  <c:v>2.83</c:v>
                </c:pt>
                <c:pt idx="274">
                  <c:v>2.8400000000000003</c:v>
                </c:pt>
                <c:pt idx="275">
                  <c:v>2.85</c:v>
                </c:pt>
                <c:pt idx="276">
                  <c:v>2.8600000000000003</c:v>
                </c:pt>
                <c:pt idx="277">
                  <c:v>2.87</c:v>
                </c:pt>
                <c:pt idx="278">
                  <c:v>2.8800000000000003</c:v>
                </c:pt>
                <c:pt idx="279">
                  <c:v>2.89</c:v>
                </c:pt>
                <c:pt idx="280">
                  <c:v>2.9000000000000004</c:v>
                </c:pt>
                <c:pt idx="281">
                  <c:v>2.91</c:v>
                </c:pt>
                <c:pt idx="282">
                  <c:v>2.92</c:v>
                </c:pt>
                <c:pt idx="283">
                  <c:v>2.93</c:v>
                </c:pt>
                <c:pt idx="284">
                  <c:v>2.94</c:v>
                </c:pt>
                <c:pt idx="285">
                  <c:v>2.95</c:v>
                </c:pt>
                <c:pt idx="286">
                  <c:v>2.96</c:v>
                </c:pt>
                <c:pt idx="287">
                  <c:v>2.97</c:v>
                </c:pt>
                <c:pt idx="288">
                  <c:v>2.98</c:v>
                </c:pt>
                <c:pt idx="289">
                  <c:v>2.99</c:v>
                </c:pt>
                <c:pt idx="290">
                  <c:v>3</c:v>
                </c:pt>
                <c:pt idx="291">
                  <c:v>3.0100000000000002</c:v>
                </c:pt>
                <c:pt idx="292">
                  <c:v>3.02</c:v>
                </c:pt>
                <c:pt idx="293">
                  <c:v>3.0300000000000002</c:v>
                </c:pt>
                <c:pt idx="294">
                  <c:v>3.04</c:v>
                </c:pt>
                <c:pt idx="295">
                  <c:v>3.0500000000000003</c:v>
                </c:pt>
                <c:pt idx="296">
                  <c:v>3.06</c:v>
                </c:pt>
                <c:pt idx="297">
                  <c:v>3.0700000000000003</c:v>
                </c:pt>
                <c:pt idx="298">
                  <c:v>3.08</c:v>
                </c:pt>
                <c:pt idx="299">
                  <c:v>3.0900000000000003</c:v>
                </c:pt>
                <c:pt idx="300">
                  <c:v>3.1</c:v>
                </c:pt>
                <c:pt idx="301">
                  <c:v>3.1100000000000003</c:v>
                </c:pt>
                <c:pt idx="302">
                  <c:v>3.12</c:v>
                </c:pt>
                <c:pt idx="303">
                  <c:v>3.1300000000000003</c:v>
                </c:pt>
                <c:pt idx="304">
                  <c:v>3.14</c:v>
                </c:pt>
                <c:pt idx="305">
                  <c:v>3.1500000000000004</c:v>
                </c:pt>
                <c:pt idx="306">
                  <c:v>3.16</c:v>
                </c:pt>
                <c:pt idx="307">
                  <c:v>3.1700000000000004</c:v>
                </c:pt>
                <c:pt idx="308">
                  <c:v>3.18</c:v>
                </c:pt>
                <c:pt idx="309">
                  <c:v>3.19</c:v>
                </c:pt>
                <c:pt idx="310">
                  <c:v>3.2</c:v>
                </c:pt>
                <c:pt idx="311">
                  <c:v>3.21</c:v>
                </c:pt>
                <c:pt idx="312">
                  <c:v>3.22</c:v>
                </c:pt>
                <c:pt idx="313">
                  <c:v>3.23</c:v>
                </c:pt>
                <c:pt idx="314">
                  <c:v>3.24</c:v>
                </c:pt>
                <c:pt idx="315">
                  <c:v>3.25</c:v>
                </c:pt>
                <c:pt idx="316">
                  <c:v>3.2600000000000002</c:v>
                </c:pt>
                <c:pt idx="317">
                  <c:v>3.27</c:v>
                </c:pt>
                <c:pt idx="318">
                  <c:v>3.2800000000000002</c:v>
                </c:pt>
                <c:pt idx="319">
                  <c:v>3.29</c:v>
                </c:pt>
                <c:pt idx="320">
                  <c:v>3.3000000000000003</c:v>
                </c:pt>
                <c:pt idx="321">
                  <c:v>3.31</c:v>
                </c:pt>
                <c:pt idx="322">
                  <c:v>3.3200000000000003</c:v>
                </c:pt>
                <c:pt idx="323">
                  <c:v>3.33</c:v>
                </c:pt>
                <c:pt idx="324">
                  <c:v>3.3400000000000003</c:v>
                </c:pt>
                <c:pt idx="325">
                  <c:v>3.35</c:v>
                </c:pt>
                <c:pt idx="326">
                  <c:v>3.3600000000000003</c:v>
                </c:pt>
                <c:pt idx="327">
                  <c:v>3.37</c:v>
                </c:pt>
                <c:pt idx="328">
                  <c:v>3.3800000000000003</c:v>
                </c:pt>
                <c:pt idx="329">
                  <c:v>3.39</c:v>
                </c:pt>
                <c:pt idx="330">
                  <c:v>3.4000000000000004</c:v>
                </c:pt>
                <c:pt idx="331">
                  <c:v>3.41</c:v>
                </c:pt>
                <c:pt idx="332">
                  <c:v>3.4200000000000004</c:v>
                </c:pt>
                <c:pt idx="333">
                  <c:v>3.43</c:v>
                </c:pt>
                <c:pt idx="334">
                  <c:v>3.44</c:v>
                </c:pt>
                <c:pt idx="335">
                  <c:v>3.45</c:v>
                </c:pt>
                <c:pt idx="336">
                  <c:v>3.46</c:v>
                </c:pt>
                <c:pt idx="337">
                  <c:v>3.47</c:v>
                </c:pt>
                <c:pt idx="338">
                  <c:v>3.48</c:v>
                </c:pt>
                <c:pt idx="339">
                  <c:v>3.49</c:v>
                </c:pt>
                <c:pt idx="340">
                  <c:v>3.5</c:v>
                </c:pt>
                <c:pt idx="341">
                  <c:v>3.5100000000000002</c:v>
                </c:pt>
                <c:pt idx="342">
                  <c:v>3.52</c:v>
                </c:pt>
                <c:pt idx="343">
                  <c:v>3.5300000000000002</c:v>
                </c:pt>
                <c:pt idx="344">
                  <c:v>3.54</c:v>
                </c:pt>
                <c:pt idx="345">
                  <c:v>3.5500000000000003</c:v>
                </c:pt>
                <c:pt idx="346">
                  <c:v>3.56</c:v>
                </c:pt>
                <c:pt idx="347">
                  <c:v>3.5700000000000003</c:v>
                </c:pt>
                <c:pt idx="348">
                  <c:v>3.58</c:v>
                </c:pt>
                <c:pt idx="349">
                  <c:v>3.5900000000000003</c:v>
                </c:pt>
                <c:pt idx="350">
                  <c:v>3.6</c:v>
                </c:pt>
                <c:pt idx="351">
                  <c:v>3.6100000000000003</c:v>
                </c:pt>
                <c:pt idx="352">
                  <c:v>3.62</c:v>
                </c:pt>
                <c:pt idx="353">
                  <c:v>3.6300000000000003</c:v>
                </c:pt>
                <c:pt idx="354">
                  <c:v>3.64</c:v>
                </c:pt>
                <c:pt idx="355">
                  <c:v>3.6500000000000004</c:v>
                </c:pt>
                <c:pt idx="356">
                  <c:v>3.66</c:v>
                </c:pt>
                <c:pt idx="357">
                  <c:v>3.6700000000000004</c:v>
                </c:pt>
                <c:pt idx="358">
                  <c:v>3.68</c:v>
                </c:pt>
                <c:pt idx="359">
                  <c:v>3.69</c:v>
                </c:pt>
                <c:pt idx="360">
                  <c:v>3.7</c:v>
                </c:pt>
                <c:pt idx="361">
                  <c:v>3.71</c:v>
                </c:pt>
                <c:pt idx="362">
                  <c:v>3.72</c:v>
                </c:pt>
                <c:pt idx="363">
                  <c:v>3.73</c:v>
                </c:pt>
                <c:pt idx="364">
                  <c:v>3.74</c:v>
                </c:pt>
                <c:pt idx="365">
                  <c:v>3.75</c:v>
                </c:pt>
                <c:pt idx="366">
                  <c:v>3.7600000000000002</c:v>
                </c:pt>
                <c:pt idx="367">
                  <c:v>3.77</c:v>
                </c:pt>
                <c:pt idx="368">
                  <c:v>3.7800000000000002</c:v>
                </c:pt>
                <c:pt idx="369">
                  <c:v>3.79</c:v>
                </c:pt>
                <c:pt idx="370">
                  <c:v>3.8000000000000003</c:v>
                </c:pt>
                <c:pt idx="371">
                  <c:v>3.81</c:v>
                </c:pt>
                <c:pt idx="372">
                  <c:v>3.8200000000000003</c:v>
                </c:pt>
                <c:pt idx="373">
                  <c:v>3.83</c:v>
                </c:pt>
                <c:pt idx="374">
                  <c:v>3.8400000000000003</c:v>
                </c:pt>
                <c:pt idx="375">
                  <c:v>3.85</c:v>
                </c:pt>
                <c:pt idx="376">
                  <c:v>3.8600000000000003</c:v>
                </c:pt>
                <c:pt idx="377">
                  <c:v>3.87</c:v>
                </c:pt>
                <c:pt idx="378">
                  <c:v>3.8800000000000003</c:v>
                </c:pt>
                <c:pt idx="379">
                  <c:v>3.89</c:v>
                </c:pt>
                <c:pt idx="380">
                  <c:v>3.9000000000000004</c:v>
                </c:pt>
                <c:pt idx="381">
                  <c:v>3.91</c:v>
                </c:pt>
                <c:pt idx="382">
                  <c:v>3.9200000000000004</c:v>
                </c:pt>
                <c:pt idx="383">
                  <c:v>3.93</c:v>
                </c:pt>
                <c:pt idx="384">
                  <c:v>3.94</c:v>
                </c:pt>
                <c:pt idx="385">
                  <c:v>3.95</c:v>
                </c:pt>
                <c:pt idx="386">
                  <c:v>3.96</c:v>
                </c:pt>
                <c:pt idx="387">
                  <c:v>3.97</c:v>
                </c:pt>
                <c:pt idx="388">
                  <c:v>3.98</c:v>
                </c:pt>
                <c:pt idx="389">
                  <c:v>3.99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3.9950000000000001</c:v>
                </c:pt>
                <c:pt idx="462">
                  <c:v>3.9899999999999998</c:v>
                </c:pt>
                <c:pt idx="463">
                  <c:v>3.9849999999999999</c:v>
                </c:pt>
                <c:pt idx="464">
                  <c:v>3.9799999999999995</c:v>
                </c:pt>
                <c:pt idx="465">
                  <c:v>3.9750000000000001</c:v>
                </c:pt>
                <c:pt idx="466">
                  <c:v>3.9699999999999998</c:v>
                </c:pt>
                <c:pt idx="467">
                  <c:v>3.9649999999999999</c:v>
                </c:pt>
                <c:pt idx="468">
                  <c:v>3.96</c:v>
                </c:pt>
                <c:pt idx="469">
                  <c:v>3.9549999999999996</c:v>
                </c:pt>
                <c:pt idx="470">
                  <c:v>3.95</c:v>
                </c:pt>
                <c:pt idx="471">
                  <c:v>3.9449999999999998</c:v>
                </c:pt>
                <c:pt idx="472">
                  <c:v>3.94</c:v>
                </c:pt>
                <c:pt idx="473">
                  <c:v>3.9349999999999996</c:v>
                </c:pt>
                <c:pt idx="474">
                  <c:v>3.9299999999999997</c:v>
                </c:pt>
                <c:pt idx="475">
                  <c:v>3.9249999999999998</c:v>
                </c:pt>
                <c:pt idx="476">
                  <c:v>3.92</c:v>
                </c:pt>
                <c:pt idx="477">
                  <c:v>3.915</c:v>
                </c:pt>
                <c:pt idx="478">
                  <c:v>3.9099999999999997</c:v>
                </c:pt>
                <c:pt idx="479">
                  <c:v>3.9049999999999998</c:v>
                </c:pt>
                <c:pt idx="480">
                  <c:v>3.9</c:v>
                </c:pt>
                <c:pt idx="481">
                  <c:v>3.895</c:v>
                </c:pt>
                <c:pt idx="482">
                  <c:v>3.8899999999999997</c:v>
                </c:pt>
                <c:pt idx="483">
                  <c:v>3.8849999999999998</c:v>
                </c:pt>
                <c:pt idx="484">
                  <c:v>3.88</c:v>
                </c:pt>
                <c:pt idx="485">
                  <c:v>3.875</c:v>
                </c:pt>
                <c:pt idx="486">
                  <c:v>3.87</c:v>
                </c:pt>
                <c:pt idx="487">
                  <c:v>3.8649999999999998</c:v>
                </c:pt>
                <c:pt idx="488">
                  <c:v>3.86</c:v>
                </c:pt>
                <c:pt idx="489">
                  <c:v>3.8549999999999995</c:v>
                </c:pt>
                <c:pt idx="490">
                  <c:v>3.85</c:v>
                </c:pt>
                <c:pt idx="491">
                  <c:v>3.8449999999999998</c:v>
                </c:pt>
                <c:pt idx="492">
                  <c:v>3.84</c:v>
                </c:pt>
                <c:pt idx="493">
                  <c:v>3.835</c:v>
                </c:pt>
                <c:pt idx="494">
                  <c:v>3.8299999999999996</c:v>
                </c:pt>
                <c:pt idx="495">
                  <c:v>3.8250000000000002</c:v>
                </c:pt>
                <c:pt idx="496">
                  <c:v>3.82</c:v>
                </c:pt>
                <c:pt idx="497">
                  <c:v>3.8149999999999999</c:v>
                </c:pt>
                <c:pt idx="498">
                  <c:v>3.8099999999999996</c:v>
                </c:pt>
                <c:pt idx="499">
                  <c:v>3.8049999999999997</c:v>
                </c:pt>
                <c:pt idx="500">
                  <c:v>3.8</c:v>
                </c:pt>
                <c:pt idx="501">
                  <c:v>3.7949999999999999</c:v>
                </c:pt>
                <c:pt idx="502">
                  <c:v>3.79</c:v>
                </c:pt>
                <c:pt idx="503">
                  <c:v>3.7849999999999997</c:v>
                </c:pt>
                <c:pt idx="504">
                  <c:v>3.78</c:v>
                </c:pt>
                <c:pt idx="505">
                  <c:v>3.7749999999999999</c:v>
                </c:pt>
                <c:pt idx="506">
                  <c:v>3.77</c:v>
                </c:pt>
                <c:pt idx="507">
                  <c:v>3.7649999999999997</c:v>
                </c:pt>
                <c:pt idx="508">
                  <c:v>3.76</c:v>
                </c:pt>
                <c:pt idx="509">
                  <c:v>3.7549999999999999</c:v>
                </c:pt>
                <c:pt idx="510">
                  <c:v>3.75</c:v>
                </c:pt>
                <c:pt idx="511">
                  <c:v>3.7450000000000001</c:v>
                </c:pt>
                <c:pt idx="512">
                  <c:v>3.7399999999999998</c:v>
                </c:pt>
                <c:pt idx="513">
                  <c:v>3.7349999999999999</c:v>
                </c:pt>
                <c:pt idx="514">
                  <c:v>3.7299999999999995</c:v>
                </c:pt>
                <c:pt idx="515">
                  <c:v>3.7250000000000001</c:v>
                </c:pt>
                <c:pt idx="516">
                  <c:v>3.7199999999999998</c:v>
                </c:pt>
                <c:pt idx="517">
                  <c:v>3.7149999999999999</c:v>
                </c:pt>
                <c:pt idx="518">
                  <c:v>3.71</c:v>
                </c:pt>
                <c:pt idx="519">
                  <c:v>3.7049999999999996</c:v>
                </c:pt>
                <c:pt idx="520">
                  <c:v>3.7</c:v>
                </c:pt>
                <c:pt idx="521">
                  <c:v>3.6949999999999998</c:v>
                </c:pt>
                <c:pt idx="522">
                  <c:v>3.69</c:v>
                </c:pt>
                <c:pt idx="523">
                  <c:v>3.6849999999999996</c:v>
                </c:pt>
                <c:pt idx="524">
                  <c:v>3.6799999999999997</c:v>
                </c:pt>
                <c:pt idx="525">
                  <c:v>3.6749999999999998</c:v>
                </c:pt>
                <c:pt idx="526">
                  <c:v>3.67</c:v>
                </c:pt>
                <c:pt idx="527">
                  <c:v>3.665</c:v>
                </c:pt>
                <c:pt idx="528">
                  <c:v>3.6599999999999997</c:v>
                </c:pt>
                <c:pt idx="529">
                  <c:v>3.6549999999999998</c:v>
                </c:pt>
                <c:pt idx="530">
                  <c:v>3.65</c:v>
                </c:pt>
                <c:pt idx="531">
                  <c:v>3.645</c:v>
                </c:pt>
                <c:pt idx="532">
                  <c:v>3.6399999999999997</c:v>
                </c:pt>
                <c:pt idx="533">
                  <c:v>3.6349999999999998</c:v>
                </c:pt>
                <c:pt idx="534">
                  <c:v>3.63</c:v>
                </c:pt>
                <c:pt idx="535">
                  <c:v>3.625</c:v>
                </c:pt>
                <c:pt idx="536">
                  <c:v>3.62</c:v>
                </c:pt>
                <c:pt idx="537">
                  <c:v>3.6149999999999998</c:v>
                </c:pt>
                <c:pt idx="538">
                  <c:v>3.61</c:v>
                </c:pt>
                <c:pt idx="539">
                  <c:v>3.6049999999999995</c:v>
                </c:pt>
                <c:pt idx="540">
                  <c:v>3.6</c:v>
                </c:pt>
                <c:pt idx="541">
                  <c:v>3.5949999999999998</c:v>
                </c:pt>
                <c:pt idx="542">
                  <c:v>3.59</c:v>
                </c:pt>
                <c:pt idx="543">
                  <c:v>3.585</c:v>
                </c:pt>
                <c:pt idx="544">
                  <c:v>3.5799999999999996</c:v>
                </c:pt>
                <c:pt idx="545">
                  <c:v>3.5750000000000002</c:v>
                </c:pt>
                <c:pt idx="546">
                  <c:v>3.57</c:v>
                </c:pt>
                <c:pt idx="547">
                  <c:v>3.5649999999999999</c:v>
                </c:pt>
                <c:pt idx="548">
                  <c:v>3.5599999999999996</c:v>
                </c:pt>
                <c:pt idx="549">
                  <c:v>3.5549999999999997</c:v>
                </c:pt>
                <c:pt idx="550">
                  <c:v>3.55</c:v>
                </c:pt>
                <c:pt idx="551">
                  <c:v>3.5449999999999999</c:v>
                </c:pt>
                <c:pt idx="552">
                  <c:v>3.54</c:v>
                </c:pt>
                <c:pt idx="553">
                  <c:v>3.5349999999999997</c:v>
                </c:pt>
                <c:pt idx="554">
                  <c:v>3.53</c:v>
                </c:pt>
                <c:pt idx="555">
                  <c:v>3.5249999999999999</c:v>
                </c:pt>
                <c:pt idx="556">
                  <c:v>3.52</c:v>
                </c:pt>
                <c:pt idx="557">
                  <c:v>3.5149999999999997</c:v>
                </c:pt>
                <c:pt idx="558">
                  <c:v>3.51</c:v>
                </c:pt>
                <c:pt idx="559">
                  <c:v>3.5049999999999999</c:v>
                </c:pt>
                <c:pt idx="560">
                  <c:v>3.5</c:v>
                </c:pt>
                <c:pt idx="561">
                  <c:v>3.4950000000000001</c:v>
                </c:pt>
                <c:pt idx="562">
                  <c:v>3.4899999999999998</c:v>
                </c:pt>
                <c:pt idx="563">
                  <c:v>3.4849999999999999</c:v>
                </c:pt>
                <c:pt idx="564">
                  <c:v>3.4799999999999995</c:v>
                </c:pt>
                <c:pt idx="565">
                  <c:v>3.4750000000000001</c:v>
                </c:pt>
                <c:pt idx="566">
                  <c:v>3.4699999999999998</c:v>
                </c:pt>
                <c:pt idx="567">
                  <c:v>3.4649999999999999</c:v>
                </c:pt>
                <c:pt idx="568">
                  <c:v>3.46</c:v>
                </c:pt>
                <c:pt idx="569">
                  <c:v>3.4549999999999996</c:v>
                </c:pt>
                <c:pt idx="570">
                  <c:v>3.45</c:v>
                </c:pt>
                <c:pt idx="571">
                  <c:v>3.4449999999999998</c:v>
                </c:pt>
                <c:pt idx="572">
                  <c:v>3.44</c:v>
                </c:pt>
                <c:pt idx="573">
                  <c:v>3.4349999999999996</c:v>
                </c:pt>
                <c:pt idx="574">
                  <c:v>3.4299999999999997</c:v>
                </c:pt>
                <c:pt idx="575">
                  <c:v>3.4249999999999998</c:v>
                </c:pt>
                <c:pt idx="576">
                  <c:v>3.42</c:v>
                </c:pt>
                <c:pt idx="577">
                  <c:v>3.415</c:v>
                </c:pt>
                <c:pt idx="578">
                  <c:v>3.4099999999999997</c:v>
                </c:pt>
                <c:pt idx="579">
                  <c:v>3.4049999999999998</c:v>
                </c:pt>
                <c:pt idx="580">
                  <c:v>3.4</c:v>
                </c:pt>
                <c:pt idx="581">
                  <c:v>3.395</c:v>
                </c:pt>
                <c:pt idx="582">
                  <c:v>3.3899999999999997</c:v>
                </c:pt>
                <c:pt idx="583">
                  <c:v>3.3849999999999998</c:v>
                </c:pt>
                <c:pt idx="584">
                  <c:v>3.38</c:v>
                </c:pt>
                <c:pt idx="585">
                  <c:v>3.375</c:v>
                </c:pt>
                <c:pt idx="586">
                  <c:v>3.37</c:v>
                </c:pt>
                <c:pt idx="587">
                  <c:v>3.3649999999999998</c:v>
                </c:pt>
                <c:pt idx="588">
                  <c:v>3.36</c:v>
                </c:pt>
                <c:pt idx="589">
                  <c:v>3.3549999999999995</c:v>
                </c:pt>
                <c:pt idx="590">
                  <c:v>3.35</c:v>
                </c:pt>
                <c:pt idx="591">
                  <c:v>3.3449999999999998</c:v>
                </c:pt>
                <c:pt idx="592">
                  <c:v>3.34</c:v>
                </c:pt>
                <c:pt idx="593">
                  <c:v>3.335</c:v>
                </c:pt>
                <c:pt idx="594">
                  <c:v>3.3299999999999996</c:v>
                </c:pt>
                <c:pt idx="595">
                  <c:v>3.3250000000000002</c:v>
                </c:pt>
                <c:pt idx="596">
                  <c:v>3.32</c:v>
                </c:pt>
                <c:pt idx="597">
                  <c:v>3.3149999999999999</c:v>
                </c:pt>
                <c:pt idx="598">
                  <c:v>3.3099999999999996</c:v>
                </c:pt>
                <c:pt idx="599">
                  <c:v>3.3049999999999997</c:v>
                </c:pt>
                <c:pt idx="600">
                  <c:v>3.3</c:v>
                </c:pt>
                <c:pt idx="601">
                  <c:v>3.2949999999999999</c:v>
                </c:pt>
                <c:pt idx="602">
                  <c:v>3.29</c:v>
                </c:pt>
                <c:pt idx="603">
                  <c:v>3.2849999999999997</c:v>
                </c:pt>
                <c:pt idx="604">
                  <c:v>3.28</c:v>
                </c:pt>
                <c:pt idx="605">
                  <c:v>3.2749999999999999</c:v>
                </c:pt>
                <c:pt idx="606">
                  <c:v>3.27</c:v>
                </c:pt>
                <c:pt idx="607">
                  <c:v>3.2649999999999997</c:v>
                </c:pt>
                <c:pt idx="608">
                  <c:v>3.26</c:v>
                </c:pt>
                <c:pt idx="609">
                  <c:v>3.2549999999999999</c:v>
                </c:pt>
                <c:pt idx="610">
                  <c:v>3.25</c:v>
                </c:pt>
                <c:pt idx="611">
                  <c:v>3.2450000000000001</c:v>
                </c:pt>
                <c:pt idx="612">
                  <c:v>3.2399999999999998</c:v>
                </c:pt>
                <c:pt idx="613">
                  <c:v>3.2349999999999999</c:v>
                </c:pt>
                <c:pt idx="614">
                  <c:v>3.2299999999999995</c:v>
                </c:pt>
                <c:pt idx="615">
                  <c:v>3.2250000000000001</c:v>
                </c:pt>
                <c:pt idx="616">
                  <c:v>3.2199999999999998</c:v>
                </c:pt>
                <c:pt idx="617">
                  <c:v>3.2149999999999999</c:v>
                </c:pt>
                <c:pt idx="618">
                  <c:v>3.21</c:v>
                </c:pt>
                <c:pt idx="619">
                  <c:v>3.2049999999999996</c:v>
                </c:pt>
                <c:pt idx="620">
                  <c:v>3.2</c:v>
                </c:pt>
                <c:pt idx="621">
                  <c:v>3.1949999999999998</c:v>
                </c:pt>
                <c:pt idx="622">
                  <c:v>3.19</c:v>
                </c:pt>
                <c:pt idx="623">
                  <c:v>3.1849999999999996</c:v>
                </c:pt>
                <c:pt idx="624">
                  <c:v>3.1799999999999997</c:v>
                </c:pt>
                <c:pt idx="625">
                  <c:v>3.1749999999999998</c:v>
                </c:pt>
                <c:pt idx="626">
                  <c:v>3.17</c:v>
                </c:pt>
                <c:pt idx="627">
                  <c:v>3.165</c:v>
                </c:pt>
                <c:pt idx="628">
                  <c:v>3.1599999999999997</c:v>
                </c:pt>
                <c:pt idx="629">
                  <c:v>3.1549999999999998</c:v>
                </c:pt>
                <c:pt idx="630">
                  <c:v>3.15</c:v>
                </c:pt>
                <c:pt idx="631">
                  <c:v>3.145</c:v>
                </c:pt>
                <c:pt idx="632">
                  <c:v>3.1399999999999997</c:v>
                </c:pt>
                <c:pt idx="633">
                  <c:v>3.1349999999999998</c:v>
                </c:pt>
                <c:pt idx="634">
                  <c:v>3.13</c:v>
                </c:pt>
                <c:pt idx="635">
                  <c:v>3.125</c:v>
                </c:pt>
                <c:pt idx="636">
                  <c:v>3.12</c:v>
                </c:pt>
                <c:pt idx="637">
                  <c:v>3.1149999999999998</c:v>
                </c:pt>
                <c:pt idx="638">
                  <c:v>3.11</c:v>
                </c:pt>
                <c:pt idx="639">
                  <c:v>3.1049999999999995</c:v>
                </c:pt>
                <c:pt idx="640">
                  <c:v>3.1</c:v>
                </c:pt>
                <c:pt idx="641">
                  <c:v>3.0949999999999998</c:v>
                </c:pt>
                <c:pt idx="642">
                  <c:v>3.09</c:v>
                </c:pt>
                <c:pt idx="643">
                  <c:v>3.085</c:v>
                </c:pt>
                <c:pt idx="644">
                  <c:v>3.0799999999999996</c:v>
                </c:pt>
                <c:pt idx="645">
                  <c:v>3.0750000000000002</c:v>
                </c:pt>
                <c:pt idx="646">
                  <c:v>3.0699999999999994</c:v>
                </c:pt>
                <c:pt idx="647">
                  <c:v>3.0649999999999999</c:v>
                </c:pt>
                <c:pt idx="648">
                  <c:v>3.06</c:v>
                </c:pt>
                <c:pt idx="649">
                  <c:v>3.0549999999999997</c:v>
                </c:pt>
                <c:pt idx="650">
                  <c:v>3.05</c:v>
                </c:pt>
                <c:pt idx="651">
                  <c:v>3.0449999999999995</c:v>
                </c:pt>
                <c:pt idx="652">
                  <c:v>3.04</c:v>
                </c:pt>
                <c:pt idx="653">
                  <c:v>3.0350000000000001</c:v>
                </c:pt>
                <c:pt idx="654">
                  <c:v>3.03</c:v>
                </c:pt>
                <c:pt idx="655">
                  <c:v>3.0249999999999999</c:v>
                </c:pt>
                <c:pt idx="656">
                  <c:v>3.0199999999999996</c:v>
                </c:pt>
                <c:pt idx="657">
                  <c:v>3.0149999999999997</c:v>
                </c:pt>
                <c:pt idx="658">
                  <c:v>3.0100000000000002</c:v>
                </c:pt>
                <c:pt idx="659">
                  <c:v>3.0049999999999999</c:v>
                </c:pt>
                <c:pt idx="660">
                  <c:v>3</c:v>
                </c:pt>
                <c:pt idx="661">
                  <c:v>2.9949999999999992</c:v>
                </c:pt>
                <c:pt idx="662">
                  <c:v>2.9899999999999998</c:v>
                </c:pt>
                <c:pt idx="663">
                  <c:v>2.9850000000000003</c:v>
                </c:pt>
                <c:pt idx="664">
                  <c:v>2.9799999999999995</c:v>
                </c:pt>
                <c:pt idx="665">
                  <c:v>2.9749999999999996</c:v>
                </c:pt>
                <c:pt idx="666">
                  <c:v>2.9699999999999998</c:v>
                </c:pt>
                <c:pt idx="667">
                  <c:v>2.9649999999999999</c:v>
                </c:pt>
                <c:pt idx="668">
                  <c:v>2.96</c:v>
                </c:pt>
                <c:pt idx="669">
                  <c:v>2.9549999999999996</c:v>
                </c:pt>
                <c:pt idx="670">
                  <c:v>2.95</c:v>
                </c:pt>
                <c:pt idx="671">
                  <c:v>2.9449999999999994</c:v>
                </c:pt>
                <c:pt idx="672">
                  <c:v>2.9399999999999995</c:v>
                </c:pt>
                <c:pt idx="673">
                  <c:v>2.9350000000000001</c:v>
                </c:pt>
                <c:pt idx="674">
                  <c:v>2.9299999999999997</c:v>
                </c:pt>
                <c:pt idx="675">
                  <c:v>2.9249999999999998</c:v>
                </c:pt>
                <c:pt idx="676">
                  <c:v>2.9199999999999995</c:v>
                </c:pt>
                <c:pt idx="677">
                  <c:v>2.915</c:v>
                </c:pt>
                <c:pt idx="678">
                  <c:v>2.91</c:v>
                </c:pt>
                <c:pt idx="679">
                  <c:v>2.9049999999999994</c:v>
                </c:pt>
                <c:pt idx="680">
                  <c:v>2.9</c:v>
                </c:pt>
                <c:pt idx="681">
                  <c:v>2.8949999999999996</c:v>
                </c:pt>
                <c:pt idx="682">
                  <c:v>2.8899999999999997</c:v>
                </c:pt>
                <c:pt idx="683">
                  <c:v>2.8849999999999998</c:v>
                </c:pt>
                <c:pt idx="684">
                  <c:v>2.88</c:v>
                </c:pt>
                <c:pt idx="685">
                  <c:v>2.875</c:v>
                </c:pt>
                <c:pt idx="686">
                  <c:v>2.8699999999999992</c:v>
                </c:pt>
                <c:pt idx="687">
                  <c:v>2.8649999999999998</c:v>
                </c:pt>
                <c:pt idx="688">
                  <c:v>2.8600000000000003</c:v>
                </c:pt>
                <c:pt idx="689">
                  <c:v>2.8549999999999995</c:v>
                </c:pt>
                <c:pt idx="690">
                  <c:v>2.8499999999999996</c:v>
                </c:pt>
                <c:pt idx="691">
                  <c:v>2.8449999999999998</c:v>
                </c:pt>
                <c:pt idx="692">
                  <c:v>2.84</c:v>
                </c:pt>
                <c:pt idx="693">
                  <c:v>2.835</c:v>
                </c:pt>
                <c:pt idx="694">
                  <c:v>2.8299999999999996</c:v>
                </c:pt>
                <c:pt idx="695">
                  <c:v>2.8250000000000002</c:v>
                </c:pt>
                <c:pt idx="696">
                  <c:v>2.8199999999999994</c:v>
                </c:pt>
                <c:pt idx="697">
                  <c:v>2.8149999999999995</c:v>
                </c:pt>
                <c:pt idx="698">
                  <c:v>2.81</c:v>
                </c:pt>
                <c:pt idx="699">
                  <c:v>2.8049999999999997</c:v>
                </c:pt>
                <c:pt idx="700">
                  <c:v>2.8</c:v>
                </c:pt>
                <c:pt idx="701">
                  <c:v>2.7949999999999995</c:v>
                </c:pt>
                <c:pt idx="702">
                  <c:v>2.79</c:v>
                </c:pt>
                <c:pt idx="703">
                  <c:v>2.7850000000000001</c:v>
                </c:pt>
                <c:pt idx="704">
                  <c:v>2.7799999999999994</c:v>
                </c:pt>
                <c:pt idx="705">
                  <c:v>2.7749999999999999</c:v>
                </c:pt>
                <c:pt idx="706">
                  <c:v>2.7699999999999996</c:v>
                </c:pt>
                <c:pt idx="707">
                  <c:v>2.7649999999999997</c:v>
                </c:pt>
                <c:pt idx="708">
                  <c:v>2.76</c:v>
                </c:pt>
                <c:pt idx="709">
                  <c:v>2.7549999999999999</c:v>
                </c:pt>
                <c:pt idx="710">
                  <c:v>2.75</c:v>
                </c:pt>
                <c:pt idx="711">
                  <c:v>2.7449999999999992</c:v>
                </c:pt>
                <c:pt idx="712">
                  <c:v>2.7399999999999998</c:v>
                </c:pt>
                <c:pt idx="713">
                  <c:v>2.7350000000000003</c:v>
                </c:pt>
                <c:pt idx="714">
                  <c:v>2.7299999999999995</c:v>
                </c:pt>
                <c:pt idx="715">
                  <c:v>2.7249999999999996</c:v>
                </c:pt>
                <c:pt idx="716">
                  <c:v>2.7199999999999998</c:v>
                </c:pt>
                <c:pt idx="717">
                  <c:v>2.7149999999999999</c:v>
                </c:pt>
                <c:pt idx="718">
                  <c:v>2.71</c:v>
                </c:pt>
                <c:pt idx="719">
                  <c:v>2.7049999999999996</c:v>
                </c:pt>
                <c:pt idx="720">
                  <c:v>2.7</c:v>
                </c:pt>
                <c:pt idx="721">
                  <c:v>2.6949999999999994</c:v>
                </c:pt>
                <c:pt idx="722">
                  <c:v>2.6899999999999995</c:v>
                </c:pt>
                <c:pt idx="723">
                  <c:v>2.6850000000000001</c:v>
                </c:pt>
                <c:pt idx="724">
                  <c:v>2.6799999999999997</c:v>
                </c:pt>
                <c:pt idx="725">
                  <c:v>2.6749999999999998</c:v>
                </c:pt>
                <c:pt idx="726">
                  <c:v>2.6699999999999995</c:v>
                </c:pt>
                <c:pt idx="727">
                  <c:v>2.665</c:v>
                </c:pt>
                <c:pt idx="728">
                  <c:v>2.66</c:v>
                </c:pt>
                <c:pt idx="729">
                  <c:v>2.6549999999999994</c:v>
                </c:pt>
                <c:pt idx="730">
                  <c:v>2.65</c:v>
                </c:pt>
                <c:pt idx="731">
                  <c:v>2.6449999999999996</c:v>
                </c:pt>
                <c:pt idx="732">
                  <c:v>2.6399999999999997</c:v>
                </c:pt>
                <c:pt idx="733">
                  <c:v>2.6349999999999998</c:v>
                </c:pt>
                <c:pt idx="734">
                  <c:v>2.63</c:v>
                </c:pt>
                <c:pt idx="735">
                  <c:v>2.625</c:v>
                </c:pt>
                <c:pt idx="736">
                  <c:v>2.6199999999999992</c:v>
                </c:pt>
                <c:pt idx="737">
                  <c:v>2.6149999999999998</c:v>
                </c:pt>
                <c:pt idx="738">
                  <c:v>2.6100000000000003</c:v>
                </c:pt>
                <c:pt idx="739">
                  <c:v>2.6049999999999995</c:v>
                </c:pt>
                <c:pt idx="740">
                  <c:v>2.5999999999999996</c:v>
                </c:pt>
                <c:pt idx="741">
                  <c:v>2.5949999999999998</c:v>
                </c:pt>
                <c:pt idx="742">
                  <c:v>2.59</c:v>
                </c:pt>
                <c:pt idx="743">
                  <c:v>2.585</c:v>
                </c:pt>
                <c:pt idx="744">
                  <c:v>2.5799999999999996</c:v>
                </c:pt>
                <c:pt idx="745">
                  <c:v>2.5750000000000002</c:v>
                </c:pt>
                <c:pt idx="746">
                  <c:v>2.5699999999999994</c:v>
                </c:pt>
                <c:pt idx="747">
                  <c:v>2.5649999999999995</c:v>
                </c:pt>
                <c:pt idx="748">
                  <c:v>2.56</c:v>
                </c:pt>
                <c:pt idx="749">
                  <c:v>2.5549999999999997</c:v>
                </c:pt>
                <c:pt idx="750">
                  <c:v>2.5499999999999998</c:v>
                </c:pt>
                <c:pt idx="751">
                  <c:v>2.5449999999999995</c:v>
                </c:pt>
                <c:pt idx="752">
                  <c:v>2.54</c:v>
                </c:pt>
                <c:pt idx="753">
                  <c:v>2.5350000000000001</c:v>
                </c:pt>
                <c:pt idx="754">
                  <c:v>2.5299999999999994</c:v>
                </c:pt>
                <c:pt idx="755">
                  <c:v>2.5249999999999999</c:v>
                </c:pt>
                <c:pt idx="756">
                  <c:v>2.5199999999999996</c:v>
                </c:pt>
                <c:pt idx="757">
                  <c:v>2.5149999999999997</c:v>
                </c:pt>
                <c:pt idx="758">
                  <c:v>2.5099999999999998</c:v>
                </c:pt>
                <c:pt idx="759">
                  <c:v>2.5049999999999999</c:v>
                </c:pt>
                <c:pt idx="760">
                  <c:v>2.5</c:v>
                </c:pt>
                <c:pt idx="761">
                  <c:v>2.4949999999999992</c:v>
                </c:pt>
                <c:pt idx="762">
                  <c:v>2.4899999999999998</c:v>
                </c:pt>
                <c:pt idx="763">
                  <c:v>2.4850000000000003</c:v>
                </c:pt>
                <c:pt idx="764">
                  <c:v>2.4799999999999995</c:v>
                </c:pt>
                <c:pt idx="765">
                  <c:v>2.4749999999999996</c:v>
                </c:pt>
                <c:pt idx="766">
                  <c:v>2.4699999999999998</c:v>
                </c:pt>
                <c:pt idx="767">
                  <c:v>2.4649999999999999</c:v>
                </c:pt>
                <c:pt idx="768">
                  <c:v>2.4599999999999991</c:v>
                </c:pt>
                <c:pt idx="769">
                  <c:v>2.4549999999999996</c:v>
                </c:pt>
                <c:pt idx="770">
                  <c:v>2.4500000000000002</c:v>
                </c:pt>
                <c:pt idx="771">
                  <c:v>2.4449999999999994</c:v>
                </c:pt>
                <c:pt idx="772">
                  <c:v>2.4399999999999995</c:v>
                </c:pt>
                <c:pt idx="773">
                  <c:v>2.4349999999999996</c:v>
                </c:pt>
                <c:pt idx="774">
                  <c:v>2.4299999999999997</c:v>
                </c:pt>
                <c:pt idx="775">
                  <c:v>2.4249999999999998</c:v>
                </c:pt>
                <c:pt idx="776">
                  <c:v>2.4199999999999995</c:v>
                </c:pt>
                <c:pt idx="777">
                  <c:v>2.415</c:v>
                </c:pt>
                <c:pt idx="778">
                  <c:v>2.4099999999999993</c:v>
                </c:pt>
                <c:pt idx="779">
                  <c:v>2.4049999999999994</c:v>
                </c:pt>
                <c:pt idx="780">
                  <c:v>2.4</c:v>
                </c:pt>
                <c:pt idx="781">
                  <c:v>2.3949999999999996</c:v>
                </c:pt>
                <c:pt idx="782">
                  <c:v>2.3899999999999997</c:v>
                </c:pt>
                <c:pt idx="783">
                  <c:v>2.3849999999999993</c:v>
                </c:pt>
                <c:pt idx="784">
                  <c:v>2.38</c:v>
                </c:pt>
                <c:pt idx="785">
                  <c:v>2.375</c:v>
                </c:pt>
                <c:pt idx="786">
                  <c:v>2.3699999999999992</c:v>
                </c:pt>
                <c:pt idx="787">
                  <c:v>2.3649999999999998</c:v>
                </c:pt>
                <c:pt idx="788">
                  <c:v>2.3599999999999994</c:v>
                </c:pt>
                <c:pt idx="789">
                  <c:v>2.3549999999999995</c:v>
                </c:pt>
                <c:pt idx="790">
                  <c:v>2.3499999999999996</c:v>
                </c:pt>
                <c:pt idx="791">
                  <c:v>2.3449999999999998</c:v>
                </c:pt>
                <c:pt idx="792">
                  <c:v>2.34</c:v>
                </c:pt>
                <c:pt idx="793">
                  <c:v>2.3349999999999991</c:v>
                </c:pt>
                <c:pt idx="794">
                  <c:v>2.3299999999999996</c:v>
                </c:pt>
                <c:pt idx="795">
                  <c:v>2.3250000000000002</c:v>
                </c:pt>
                <c:pt idx="796">
                  <c:v>2.3199999999999994</c:v>
                </c:pt>
                <c:pt idx="797">
                  <c:v>2.3149999999999995</c:v>
                </c:pt>
                <c:pt idx="798">
                  <c:v>2.3099999999999996</c:v>
                </c:pt>
                <c:pt idx="799">
                  <c:v>2.3049999999999997</c:v>
                </c:pt>
                <c:pt idx="800">
                  <c:v>2.2999999999999998</c:v>
                </c:pt>
                <c:pt idx="801">
                  <c:v>2.2949999999999995</c:v>
                </c:pt>
                <c:pt idx="802">
                  <c:v>2.29</c:v>
                </c:pt>
                <c:pt idx="803">
                  <c:v>2.2849999999999993</c:v>
                </c:pt>
                <c:pt idx="804">
                  <c:v>2.2799999999999994</c:v>
                </c:pt>
                <c:pt idx="805">
                  <c:v>2.2749999999999999</c:v>
                </c:pt>
                <c:pt idx="806">
                  <c:v>2.2699999999999996</c:v>
                </c:pt>
                <c:pt idx="807">
                  <c:v>2.2649999999999997</c:v>
                </c:pt>
                <c:pt idx="808">
                  <c:v>2.2599999999999993</c:v>
                </c:pt>
                <c:pt idx="809">
                  <c:v>2.2549999999999999</c:v>
                </c:pt>
                <c:pt idx="810">
                  <c:v>2.25</c:v>
                </c:pt>
                <c:pt idx="811">
                  <c:v>2.2449999999999992</c:v>
                </c:pt>
                <c:pt idx="812">
                  <c:v>2.2399999999999998</c:v>
                </c:pt>
                <c:pt idx="813">
                  <c:v>2.2349999999999994</c:v>
                </c:pt>
                <c:pt idx="814">
                  <c:v>2.2299999999999995</c:v>
                </c:pt>
                <c:pt idx="815">
                  <c:v>2.2249999999999996</c:v>
                </c:pt>
                <c:pt idx="816">
                  <c:v>2.2199999999999998</c:v>
                </c:pt>
                <c:pt idx="817">
                  <c:v>2.2149999999999999</c:v>
                </c:pt>
                <c:pt idx="818">
                  <c:v>2.2099999999999991</c:v>
                </c:pt>
                <c:pt idx="819">
                  <c:v>2.2049999999999996</c:v>
                </c:pt>
                <c:pt idx="820">
                  <c:v>2.2000000000000002</c:v>
                </c:pt>
                <c:pt idx="821">
                  <c:v>2.1949999999999994</c:v>
                </c:pt>
                <c:pt idx="822">
                  <c:v>2.1899999999999995</c:v>
                </c:pt>
                <c:pt idx="823">
                  <c:v>2.1849999999999996</c:v>
                </c:pt>
                <c:pt idx="824">
                  <c:v>2.1799999999999997</c:v>
                </c:pt>
                <c:pt idx="825">
                  <c:v>2.1749999999999998</c:v>
                </c:pt>
                <c:pt idx="826">
                  <c:v>2.1699999999999995</c:v>
                </c:pt>
                <c:pt idx="827">
                  <c:v>2.165</c:v>
                </c:pt>
                <c:pt idx="828">
                  <c:v>2.1599999999999993</c:v>
                </c:pt>
                <c:pt idx="829">
                  <c:v>2.1549999999999994</c:v>
                </c:pt>
                <c:pt idx="830">
                  <c:v>2.15</c:v>
                </c:pt>
                <c:pt idx="831">
                  <c:v>2.1449999999999996</c:v>
                </c:pt>
                <c:pt idx="832">
                  <c:v>2.1399999999999997</c:v>
                </c:pt>
                <c:pt idx="833">
                  <c:v>2.1349999999999993</c:v>
                </c:pt>
                <c:pt idx="834">
                  <c:v>2.13</c:v>
                </c:pt>
                <c:pt idx="835">
                  <c:v>2.125</c:v>
                </c:pt>
                <c:pt idx="836">
                  <c:v>2.1199999999999992</c:v>
                </c:pt>
                <c:pt idx="837">
                  <c:v>2.1149999999999998</c:v>
                </c:pt>
                <c:pt idx="838">
                  <c:v>2.1099999999999994</c:v>
                </c:pt>
                <c:pt idx="839">
                  <c:v>2.1049999999999995</c:v>
                </c:pt>
                <c:pt idx="840">
                  <c:v>2.0999999999999996</c:v>
                </c:pt>
                <c:pt idx="841">
                  <c:v>2.0949999999999998</c:v>
                </c:pt>
                <c:pt idx="842">
                  <c:v>2.09</c:v>
                </c:pt>
                <c:pt idx="843">
                  <c:v>2.0849999999999991</c:v>
                </c:pt>
                <c:pt idx="844">
                  <c:v>2.0799999999999996</c:v>
                </c:pt>
                <c:pt idx="845">
                  <c:v>2.0750000000000002</c:v>
                </c:pt>
                <c:pt idx="846">
                  <c:v>2.0699999999999994</c:v>
                </c:pt>
                <c:pt idx="847">
                  <c:v>2.0649999999999995</c:v>
                </c:pt>
                <c:pt idx="848">
                  <c:v>2.0599999999999996</c:v>
                </c:pt>
                <c:pt idx="849">
                  <c:v>2.0549999999999997</c:v>
                </c:pt>
                <c:pt idx="850">
                  <c:v>2.0499999999999998</c:v>
                </c:pt>
                <c:pt idx="851">
                  <c:v>2.0449999999999995</c:v>
                </c:pt>
                <c:pt idx="852">
                  <c:v>2.04</c:v>
                </c:pt>
                <c:pt idx="853">
                  <c:v>2.0349999999999993</c:v>
                </c:pt>
                <c:pt idx="854">
                  <c:v>2.0299999999999994</c:v>
                </c:pt>
                <c:pt idx="855">
                  <c:v>2.0249999999999999</c:v>
                </c:pt>
                <c:pt idx="856">
                  <c:v>2.0199999999999996</c:v>
                </c:pt>
                <c:pt idx="857">
                  <c:v>2.0149999999999997</c:v>
                </c:pt>
                <c:pt idx="858">
                  <c:v>2.0099999999999993</c:v>
                </c:pt>
                <c:pt idx="859">
                  <c:v>2.0049999999999999</c:v>
                </c:pt>
                <c:pt idx="860">
                  <c:v>2</c:v>
                </c:pt>
                <c:pt idx="861">
                  <c:v>1.9949999999999997</c:v>
                </c:pt>
                <c:pt idx="862">
                  <c:v>1.9899999999999998</c:v>
                </c:pt>
                <c:pt idx="863">
                  <c:v>1.9849999999999994</c:v>
                </c:pt>
                <c:pt idx="864">
                  <c:v>1.9799999999999995</c:v>
                </c:pt>
                <c:pt idx="865">
                  <c:v>1.9750000000000001</c:v>
                </c:pt>
                <c:pt idx="866">
                  <c:v>1.9699999999999993</c:v>
                </c:pt>
                <c:pt idx="867">
                  <c:v>1.9649999999999999</c:v>
                </c:pt>
                <c:pt idx="868">
                  <c:v>1.9599999999999995</c:v>
                </c:pt>
                <c:pt idx="869">
                  <c:v>1.9549999999999996</c:v>
                </c:pt>
                <c:pt idx="870">
                  <c:v>1.9499999999999997</c:v>
                </c:pt>
                <c:pt idx="871">
                  <c:v>1.9449999999999994</c:v>
                </c:pt>
                <c:pt idx="872">
                  <c:v>1.94</c:v>
                </c:pt>
                <c:pt idx="873">
                  <c:v>1.9349999999999992</c:v>
                </c:pt>
                <c:pt idx="874">
                  <c:v>1.9299999999999997</c:v>
                </c:pt>
                <c:pt idx="875">
                  <c:v>1.9249999999999998</c:v>
                </c:pt>
                <c:pt idx="876">
                  <c:v>1.9199999999999995</c:v>
                </c:pt>
                <c:pt idx="877">
                  <c:v>1.9149999999999996</c:v>
                </c:pt>
                <c:pt idx="878">
                  <c:v>1.9099999999999993</c:v>
                </c:pt>
                <c:pt idx="879">
                  <c:v>1.9049999999999998</c:v>
                </c:pt>
                <c:pt idx="880">
                  <c:v>1.9</c:v>
                </c:pt>
                <c:pt idx="881">
                  <c:v>1.8949999999999996</c:v>
                </c:pt>
                <c:pt idx="882">
                  <c:v>1.8899999999999997</c:v>
                </c:pt>
                <c:pt idx="883">
                  <c:v>1.8849999999999993</c:v>
                </c:pt>
                <c:pt idx="884">
                  <c:v>1.8799999999999994</c:v>
                </c:pt>
                <c:pt idx="885">
                  <c:v>1.875</c:v>
                </c:pt>
                <c:pt idx="886">
                  <c:v>1.8699999999999997</c:v>
                </c:pt>
                <c:pt idx="887">
                  <c:v>1.8649999999999998</c:v>
                </c:pt>
                <c:pt idx="888">
                  <c:v>1.8599999999999994</c:v>
                </c:pt>
                <c:pt idx="889">
                  <c:v>1.8549999999999995</c:v>
                </c:pt>
                <c:pt idx="890">
                  <c:v>1.85</c:v>
                </c:pt>
                <c:pt idx="891">
                  <c:v>1.8449999999999993</c:v>
                </c:pt>
                <c:pt idx="892">
                  <c:v>1.8399999999999999</c:v>
                </c:pt>
                <c:pt idx="893">
                  <c:v>1.8349999999999995</c:v>
                </c:pt>
                <c:pt idx="894">
                  <c:v>1.8299999999999996</c:v>
                </c:pt>
                <c:pt idx="895">
                  <c:v>1.8249999999999997</c:v>
                </c:pt>
                <c:pt idx="896">
                  <c:v>1.8199999999999994</c:v>
                </c:pt>
                <c:pt idx="897">
                  <c:v>1.8149999999999999</c:v>
                </c:pt>
                <c:pt idx="898">
                  <c:v>1.8099999999999992</c:v>
                </c:pt>
                <c:pt idx="899">
                  <c:v>1.8049999999999997</c:v>
                </c:pt>
                <c:pt idx="900">
                  <c:v>1.7999999999999998</c:v>
                </c:pt>
                <c:pt idx="901">
                  <c:v>1.7949999999999995</c:v>
                </c:pt>
                <c:pt idx="902">
                  <c:v>1.7899999999999996</c:v>
                </c:pt>
                <c:pt idx="903">
                  <c:v>1.7849999999999993</c:v>
                </c:pt>
                <c:pt idx="904">
                  <c:v>1.7799999999999998</c:v>
                </c:pt>
                <c:pt idx="905">
                  <c:v>1.7749999999999999</c:v>
                </c:pt>
                <c:pt idx="906">
                  <c:v>1.7699999999999996</c:v>
                </c:pt>
                <c:pt idx="907">
                  <c:v>1.7649999999999997</c:v>
                </c:pt>
                <c:pt idx="908">
                  <c:v>1.7599999999999993</c:v>
                </c:pt>
                <c:pt idx="909">
                  <c:v>1.7549999999999994</c:v>
                </c:pt>
                <c:pt idx="910">
                  <c:v>1.75</c:v>
                </c:pt>
                <c:pt idx="911">
                  <c:v>1.7449999999999997</c:v>
                </c:pt>
                <c:pt idx="912">
                  <c:v>1.7399999999999998</c:v>
                </c:pt>
                <c:pt idx="913">
                  <c:v>1.7349999999999994</c:v>
                </c:pt>
                <c:pt idx="914">
                  <c:v>1.7299999999999995</c:v>
                </c:pt>
                <c:pt idx="915">
                  <c:v>1.7250000000000001</c:v>
                </c:pt>
                <c:pt idx="916">
                  <c:v>1.7199999999999993</c:v>
                </c:pt>
                <c:pt idx="917">
                  <c:v>1.7149999999999999</c:v>
                </c:pt>
                <c:pt idx="918">
                  <c:v>1.7099999999999995</c:v>
                </c:pt>
                <c:pt idx="919">
                  <c:v>1.7049999999999996</c:v>
                </c:pt>
                <c:pt idx="920">
                  <c:v>1.6999999999999997</c:v>
                </c:pt>
                <c:pt idx="921">
                  <c:v>1.6949999999999994</c:v>
                </c:pt>
                <c:pt idx="922">
                  <c:v>1.69</c:v>
                </c:pt>
                <c:pt idx="923">
                  <c:v>1.6849999999999992</c:v>
                </c:pt>
                <c:pt idx="924">
                  <c:v>1.6799999999999997</c:v>
                </c:pt>
                <c:pt idx="925">
                  <c:v>1.6749999999999998</c:v>
                </c:pt>
                <c:pt idx="926">
                  <c:v>1.6699999999999995</c:v>
                </c:pt>
                <c:pt idx="927">
                  <c:v>1.6649999999999996</c:v>
                </c:pt>
                <c:pt idx="928">
                  <c:v>1.6599999999999993</c:v>
                </c:pt>
                <c:pt idx="929">
                  <c:v>1.6549999999999998</c:v>
                </c:pt>
                <c:pt idx="930">
                  <c:v>1.65</c:v>
                </c:pt>
                <c:pt idx="931">
                  <c:v>1.6449999999999996</c:v>
                </c:pt>
                <c:pt idx="932">
                  <c:v>1.6399999999999997</c:v>
                </c:pt>
                <c:pt idx="933">
                  <c:v>1.6349999999999993</c:v>
                </c:pt>
                <c:pt idx="934">
                  <c:v>1.6299999999999994</c:v>
                </c:pt>
                <c:pt idx="935">
                  <c:v>1.625</c:v>
                </c:pt>
                <c:pt idx="936">
                  <c:v>1.6199999999999997</c:v>
                </c:pt>
                <c:pt idx="937">
                  <c:v>1.6149999999999998</c:v>
                </c:pt>
                <c:pt idx="938">
                  <c:v>1.6099999999999994</c:v>
                </c:pt>
                <c:pt idx="939">
                  <c:v>1.6049999999999995</c:v>
                </c:pt>
                <c:pt idx="940">
                  <c:v>1.5999999999999996</c:v>
                </c:pt>
                <c:pt idx="941">
                  <c:v>1.5949999999999993</c:v>
                </c:pt>
                <c:pt idx="942">
                  <c:v>1.5899999999999999</c:v>
                </c:pt>
                <c:pt idx="943">
                  <c:v>1.5849999999999991</c:v>
                </c:pt>
                <c:pt idx="944">
                  <c:v>1.5799999999999996</c:v>
                </c:pt>
                <c:pt idx="945">
                  <c:v>1.5749999999999997</c:v>
                </c:pt>
                <c:pt idx="946">
                  <c:v>1.5699999999999994</c:v>
                </c:pt>
                <c:pt idx="947">
                  <c:v>1.5649999999999995</c:v>
                </c:pt>
                <c:pt idx="948">
                  <c:v>1.5599999999999992</c:v>
                </c:pt>
                <c:pt idx="949">
                  <c:v>1.5549999999999997</c:v>
                </c:pt>
                <c:pt idx="950">
                  <c:v>1.5499999999999998</c:v>
                </c:pt>
                <c:pt idx="951">
                  <c:v>1.5449999999999995</c:v>
                </c:pt>
                <c:pt idx="952">
                  <c:v>1.5399999999999996</c:v>
                </c:pt>
                <c:pt idx="953">
                  <c:v>1.5349999999999993</c:v>
                </c:pt>
                <c:pt idx="954">
                  <c:v>1.5299999999999994</c:v>
                </c:pt>
                <c:pt idx="955">
                  <c:v>1.5249999999999999</c:v>
                </c:pt>
                <c:pt idx="956">
                  <c:v>1.5199999999999996</c:v>
                </c:pt>
                <c:pt idx="957">
                  <c:v>1.5149999999999997</c:v>
                </c:pt>
                <c:pt idx="958">
                  <c:v>1.5099999999999993</c:v>
                </c:pt>
                <c:pt idx="959">
                  <c:v>1.5049999999999994</c:v>
                </c:pt>
                <c:pt idx="960">
                  <c:v>1.5</c:v>
                </c:pt>
                <c:pt idx="961">
                  <c:v>1.4949999999999992</c:v>
                </c:pt>
                <c:pt idx="962">
                  <c:v>1.4899999999999998</c:v>
                </c:pt>
                <c:pt idx="963">
                  <c:v>1.4849999999999994</c:v>
                </c:pt>
                <c:pt idx="964">
                  <c:v>1.4799999999999995</c:v>
                </c:pt>
                <c:pt idx="965">
                  <c:v>1.4749999999999996</c:v>
                </c:pt>
                <c:pt idx="966">
                  <c:v>1.4699999999999993</c:v>
                </c:pt>
                <c:pt idx="967">
                  <c:v>1.4649999999999999</c:v>
                </c:pt>
                <c:pt idx="968">
                  <c:v>1.4599999999999991</c:v>
                </c:pt>
                <c:pt idx="969">
                  <c:v>1.4549999999999996</c:v>
                </c:pt>
                <c:pt idx="970">
                  <c:v>1.4499999999999997</c:v>
                </c:pt>
                <c:pt idx="971">
                  <c:v>1.4449999999999994</c:v>
                </c:pt>
                <c:pt idx="972">
                  <c:v>1.4399999999999995</c:v>
                </c:pt>
                <c:pt idx="973">
                  <c:v>1.4349999999999992</c:v>
                </c:pt>
                <c:pt idx="974">
                  <c:v>1.4299999999999997</c:v>
                </c:pt>
                <c:pt idx="975">
                  <c:v>1.4249999999999998</c:v>
                </c:pt>
                <c:pt idx="976">
                  <c:v>1.4199999999999995</c:v>
                </c:pt>
                <c:pt idx="977">
                  <c:v>1.4149999999999996</c:v>
                </c:pt>
                <c:pt idx="978">
                  <c:v>1.4099999999999993</c:v>
                </c:pt>
                <c:pt idx="979">
                  <c:v>1.4049999999999994</c:v>
                </c:pt>
                <c:pt idx="980">
                  <c:v>1.4</c:v>
                </c:pt>
                <c:pt idx="981">
                  <c:v>1.3949999999999996</c:v>
                </c:pt>
                <c:pt idx="982">
                  <c:v>1.3899999999999997</c:v>
                </c:pt>
                <c:pt idx="983">
                  <c:v>1.3849999999999993</c:v>
                </c:pt>
                <c:pt idx="984">
                  <c:v>1.3799999999999994</c:v>
                </c:pt>
                <c:pt idx="985">
                  <c:v>1.375</c:v>
                </c:pt>
                <c:pt idx="986">
                  <c:v>1.3699999999999992</c:v>
                </c:pt>
                <c:pt idx="987">
                  <c:v>1.3649999999999998</c:v>
                </c:pt>
                <c:pt idx="988">
                  <c:v>1.3599999999999994</c:v>
                </c:pt>
                <c:pt idx="989">
                  <c:v>1.3549999999999995</c:v>
                </c:pt>
                <c:pt idx="990">
                  <c:v>1.3499999999999996</c:v>
                </c:pt>
                <c:pt idx="991">
                  <c:v>1.3449999999999993</c:v>
                </c:pt>
                <c:pt idx="992">
                  <c:v>1.3399999999999999</c:v>
                </c:pt>
                <c:pt idx="993">
                  <c:v>1.3349999999999991</c:v>
                </c:pt>
                <c:pt idx="994">
                  <c:v>1.3299999999999996</c:v>
                </c:pt>
                <c:pt idx="995">
                  <c:v>1.3249999999999997</c:v>
                </c:pt>
                <c:pt idx="996">
                  <c:v>1.3199999999999994</c:v>
                </c:pt>
                <c:pt idx="997">
                  <c:v>1.3149999999999995</c:v>
                </c:pt>
                <c:pt idx="998">
                  <c:v>1.3099999999999992</c:v>
                </c:pt>
                <c:pt idx="999">
                  <c:v>1.3049999999999997</c:v>
                </c:pt>
                <c:pt idx="1000">
                  <c:v>1.2999999999999998</c:v>
                </c:pt>
                <c:pt idx="1001">
                  <c:v>1.2949999999999995</c:v>
                </c:pt>
                <c:pt idx="1002">
                  <c:v>1.2899999999999996</c:v>
                </c:pt>
                <c:pt idx="1003">
                  <c:v>1.2849999999999993</c:v>
                </c:pt>
                <c:pt idx="1004">
                  <c:v>1.2799999999999994</c:v>
                </c:pt>
                <c:pt idx="1005">
                  <c:v>1.2749999999999999</c:v>
                </c:pt>
                <c:pt idx="1006">
                  <c:v>1.2699999999999996</c:v>
                </c:pt>
                <c:pt idx="1007">
                  <c:v>1.2649999999999997</c:v>
                </c:pt>
                <c:pt idx="1008">
                  <c:v>1.2599999999999993</c:v>
                </c:pt>
                <c:pt idx="1009">
                  <c:v>1.2549999999999994</c:v>
                </c:pt>
                <c:pt idx="1010">
                  <c:v>1.25</c:v>
                </c:pt>
                <c:pt idx="1011">
                  <c:v>1.2449999999999992</c:v>
                </c:pt>
                <c:pt idx="1012">
                  <c:v>1.2399999999999998</c:v>
                </c:pt>
                <c:pt idx="1013">
                  <c:v>1.2349999999999994</c:v>
                </c:pt>
                <c:pt idx="1014">
                  <c:v>1.2299999999999995</c:v>
                </c:pt>
                <c:pt idx="1015">
                  <c:v>1.2249999999999996</c:v>
                </c:pt>
                <c:pt idx="1016">
                  <c:v>1.2199999999999993</c:v>
                </c:pt>
                <c:pt idx="1017">
                  <c:v>1.2149999999999999</c:v>
                </c:pt>
                <c:pt idx="1018">
                  <c:v>1.2099999999999991</c:v>
                </c:pt>
                <c:pt idx="1019">
                  <c:v>1.2049999999999996</c:v>
                </c:pt>
                <c:pt idx="1020">
                  <c:v>1.1999999999999997</c:v>
                </c:pt>
                <c:pt idx="1021">
                  <c:v>1.1949999999999994</c:v>
                </c:pt>
                <c:pt idx="1022">
                  <c:v>1.1899999999999995</c:v>
                </c:pt>
                <c:pt idx="1023">
                  <c:v>1.1849999999999992</c:v>
                </c:pt>
                <c:pt idx="1024">
                  <c:v>1.1799999999999997</c:v>
                </c:pt>
                <c:pt idx="1025">
                  <c:v>1.1749999999999998</c:v>
                </c:pt>
                <c:pt idx="1026">
                  <c:v>1.1699999999999995</c:v>
                </c:pt>
                <c:pt idx="1027">
                  <c:v>1.1649999999999996</c:v>
                </c:pt>
                <c:pt idx="1028">
                  <c:v>1.1599999999999993</c:v>
                </c:pt>
                <c:pt idx="1029">
                  <c:v>1.1549999999999994</c:v>
                </c:pt>
                <c:pt idx="1030">
                  <c:v>1.1499999999999999</c:v>
                </c:pt>
                <c:pt idx="1031">
                  <c:v>1.1449999999999996</c:v>
                </c:pt>
                <c:pt idx="1032">
                  <c:v>1.1399999999999997</c:v>
                </c:pt>
                <c:pt idx="1033">
                  <c:v>1.1349999999999993</c:v>
                </c:pt>
                <c:pt idx="1034">
                  <c:v>1.1299999999999994</c:v>
                </c:pt>
                <c:pt idx="1035">
                  <c:v>1.125</c:v>
                </c:pt>
                <c:pt idx="1036">
                  <c:v>1.1199999999999992</c:v>
                </c:pt>
                <c:pt idx="1037">
                  <c:v>1.1149999999999998</c:v>
                </c:pt>
                <c:pt idx="1038">
                  <c:v>1.1099999999999994</c:v>
                </c:pt>
                <c:pt idx="1039">
                  <c:v>1.1049999999999995</c:v>
                </c:pt>
                <c:pt idx="1040">
                  <c:v>1.0999999999999996</c:v>
                </c:pt>
                <c:pt idx="1041">
                  <c:v>1.0949999999999993</c:v>
                </c:pt>
                <c:pt idx="1042">
                  <c:v>1.0899999999999999</c:v>
                </c:pt>
                <c:pt idx="1043">
                  <c:v>1.0849999999999991</c:v>
                </c:pt>
                <c:pt idx="1044">
                  <c:v>1.0799999999999996</c:v>
                </c:pt>
                <c:pt idx="1045">
                  <c:v>1.0749999999999997</c:v>
                </c:pt>
                <c:pt idx="1046">
                  <c:v>1.0699999999999994</c:v>
                </c:pt>
                <c:pt idx="1047">
                  <c:v>1.0649999999999995</c:v>
                </c:pt>
                <c:pt idx="1048">
                  <c:v>1.0599999999999992</c:v>
                </c:pt>
                <c:pt idx="1049">
                  <c:v>1.0549999999999997</c:v>
                </c:pt>
                <c:pt idx="1050">
                  <c:v>1.0499999999999998</c:v>
                </c:pt>
                <c:pt idx="1051">
                  <c:v>1.0449999999999995</c:v>
                </c:pt>
                <c:pt idx="1052">
                  <c:v>1.0399999999999996</c:v>
                </c:pt>
                <c:pt idx="1053">
                  <c:v>1.0349999999999993</c:v>
                </c:pt>
                <c:pt idx="1054">
                  <c:v>1.0299999999999994</c:v>
                </c:pt>
                <c:pt idx="1055">
                  <c:v>1.0249999999999999</c:v>
                </c:pt>
                <c:pt idx="1056">
                  <c:v>1.0199999999999996</c:v>
                </c:pt>
                <c:pt idx="1057">
                  <c:v>1.0149999999999997</c:v>
                </c:pt>
                <c:pt idx="1058">
                  <c:v>1.0099999999999993</c:v>
                </c:pt>
                <c:pt idx="1059">
                  <c:v>1.0049999999999994</c:v>
                </c:pt>
                <c:pt idx="1060">
                  <c:v>1</c:v>
                </c:pt>
                <c:pt idx="1061">
                  <c:v>0.99499999999999922</c:v>
                </c:pt>
                <c:pt idx="1062">
                  <c:v>0.98999999999999977</c:v>
                </c:pt>
                <c:pt idx="1063">
                  <c:v>0.98499999999999943</c:v>
                </c:pt>
                <c:pt idx="1064">
                  <c:v>0.97999999999999954</c:v>
                </c:pt>
                <c:pt idx="1065">
                  <c:v>0.97499999999999964</c:v>
                </c:pt>
                <c:pt idx="1066">
                  <c:v>0.96999999999999931</c:v>
                </c:pt>
                <c:pt idx="1067">
                  <c:v>0.96499999999999986</c:v>
                </c:pt>
                <c:pt idx="1068">
                  <c:v>0.95999999999999908</c:v>
                </c:pt>
                <c:pt idx="1069">
                  <c:v>0.95499999999999963</c:v>
                </c:pt>
                <c:pt idx="1070">
                  <c:v>0.94999999999999973</c:v>
                </c:pt>
                <c:pt idx="1071">
                  <c:v>0.9449999999999994</c:v>
                </c:pt>
                <c:pt idx="1072">
                  <c:v>0.9399999999999995</c:v>
                </c:pt>
                <c:pt idx="1073">
                  <c:v>0.93499999999999917</c:v>
                </c:pt>
                <c:pt idx="1074">
                  <c:v>0.92999999999999972</c:v>
                </c:pt>
                <c:pt idx="1075">
                  <c:v>0.92499999999999982</c:v>
                </c:pt>
                <c:pt idx="1076">
                  <c:v>0.91999999999999948</c:v>
                </c:pt>
                <c:pt idx="1077">
                  <c:v>0.91499999999999959</c:v>
                </c:pt>
                <c:pt idx="1078">
                  <c:v>0.90999999999999925</c:v>
                </c:pt>
                <c:pt idx="1079">
                  <c:v>0.90499999999999936</c:v>
                </c:pt>
                <c:pt idx="1080">
                  <c:v>0.89999999999999991</c:v>
                </c:pt>
                <c:pt idx="1081">
                  <c:v>0.89499999999999957</c:v>
                </c:pt>
                <c:pt idx="1082">
                  <c:v>0.88999999999999968</c:v>
                </c:pt>
                <c:pt idx="1083">
                  <c:v>0.88499999999999934</c:v>
                </c:pt>
                <c:pt idx="1084">
                  <c:v>0.87999999999999945</c:v>
                </c:pt>
                <c:pt idx="1085">
                  <c:v>0.875</c:v>
                </c:pt>
                <c:pt idx="1086">
                  <c:v>0.86999999999999922</c:v>
                </c:pt>
                <c:pt idx="1087">
                  <c:v>0.86499999999999977</c:v>
                </c:pt>
                <c:pt idx="1088">
                  <c:v>0.85999999999999943</c:v>
                </c:pt>
                <c:pt idx="1089">
                  <c:v>0.85499999999999954</c:v>
                </c:pt>
                <c:pt idx="1090">
                  <c:v>0.84999999999999964</c:v>
                </c:pt>
                <c:pt idx="1091">
                  <c:v>0.84499999999999931</c:v>
                </c:pt>
                <c:pt idx="1092">
                  <c:v>0.83999999999999986</c:v>
                </c:pt>
                <c:pt idx="1093">
                  <c:v>0.83499999999999908</c:v>
                </c:pt>
                <c:pt idx="1094">
                  <c:v>0.82999999999999963</c:v>
                </c:pt>
                <c:pt idx="1095">
                  <c:v>0.82499999999999973</c:v>
                </c:pt>
                <c:pt idx="1096">
                  <c:v>0.8199999999999994</c:v>
                </c:pt>
                <c:pt idx="1097">
                  <c:v>0.8149999999999995</c:v>
                </c:pt>
                <c:pt idx="1098">
                  <c:v>0.80999999999999917</c:v>
                </c:pt>
                <c:pt idx="1099">
                  <c:v>0.80499999999999972</c:v>
                </c:pt>
                <c:pt idx="1100">
                  <c:v>0.79999999999999982</c:v>
                </c:pt>
                <c:pt idx="1101">
                  <c:v>0.79499999999999948</c:v>
                </c:pt>
                <c:pt idx="1102">
                  <c:v>0.78999999999999959</c:v>
                </c:pt>
                <c:pt idx="1103">
                  <c:v>0.78499999999999925</c:v>
                </c:pt>
                <c:pt idx="1104">
                  <c:v>0.77999999999999936</c:v>
                </c:pt>
                <c:pt idx="1105">
                  <c:v>0.77499999999999991</c:v>
                </c:pt>
                <c:pt idx="1106">
                  <c:v>0.76999999999999957</c:v>
                </c:pt>
                <c:pt idx="1107">
                  <c:v>0.76499999999999968</c:v>
                </c:pt>
                <c:pt idx="1108">
                  <c:v>0.75999999999999934</c:v>
                </c:pt>
                <c:pt idx="1109">
                  <c:v>0.75499999999999945</c:v>
                </c:pt>
                <c:pt idx="1110">
                  <c:v>0.75</c:v>
                </c:pt>
                <c:pt idx="1111">
                  <c:v>0.74499999999999922</c:v>
                </c:pt>
                <c:pt idx="1112">
                  <c:v>0.73999999999999977</c:v>
                </c:pt>
                <c:pt idx="1113">
                  <c:v>0.73499999999999943</c:v>
                </c:pt>
                <c:pt idx="1114">
                  <c:v>0.72999999999999954</c:v>
                </c:pt>
                <c:pt idx="1115">
                  <c:v>0.72499999999999964</c:v>
                </c:pt>
                <c:pt idx="1116">
                  <c:v>0.71999999999999931</c:v>
                </c:pt>
                <c:pt idx="1117">
                  <c:v>0.71499999999999986</c:v>
                </c:pt>
                <c:pt idx="1118">
                  <c:v>0.70999999999999908</c:v>
                </c:pt>
                <c:pt idx="1119">
                  <c:v>0.70499999999999963</c:v>
                </c:pt>
                <c:pt idx="1120">
                  <c:v>0.69999999999999973</c:v>
                </c:pt>
                <c:pt idx="1121">
                  <c:v>0.6949999999999994</c:v>
                </c:pt>
                <c:pt idx="1122">
                  <c:v>0.6899999999999995</c:v>
                </c:pt>
                <c:pt idx="1123">
                  <c:v>0.68499999999999917</c:v>
                </c:pt>
                <c:pt idx="1124">
                  <c:v>0.67999999999999972</c:v>
                </c:pt>
                <c:pt idx="1125">
                  <c:v>0.67499999999999982</c:v>
                </c:pt>
                <c:pt idx="1126">
                  <c:v>0.66999999999999948</c:v>
                </c:pt>
                <c:pt idx="1127">
                  <c:v>0.66499999999999959</c:v>
                </c:pt>
                <c:pt idx="1128">
                  <c:v>0.65999999999999925</c:v>
                </c:pt>
                <c:pt idx="1129">
                  <c:v>0.65499999999999936</c:v>
                </c:pt>
                <c:pt idx="1130">
                  <c:v>0.64999999999999991</c:v>
                </c:pt>
                <c:pt idx="1131">
                  <c:v>0.64499999999999957</c:v>
                </c:pt>
                <c:pt idx="1132">
                  <c:v>0.63999999999999968</c:v>
                </c:pt>
                <c:pt idx="1133">
                  <c:v>0.63499999999999934</c:v>
                </c:pt>
                <c:pt idx="1134">
                  <c:v>0.62999999999999945</c:v>
                </c:pt>
                <c:pt idx="1135">
                  <c:v>0.625</c:v>
                </c:pt>
                <c:pt idx="1136">
                  <c:v>0.61999999999999922</c:v>
                </c:pt>
                <c:pt idx="1137">
                  <c:v>0.61499999999999977</c:v>
                </c:pt>
                <c:pt idx="1138">
                  <c:v>0.60999999999999943</c:v>
                </c:pt>
                <c:pt idx="1139">
                  <c:v>0.60499999999999954</c:v>
                </c:pt>
                <c:pt idx="1140">
                  <c:v>0.59999999999999964</c:v>
                </c:pt>
                <c:pt idx="1141">
                  <c:v>0.59499999999999931</c:v>
                </c:pt>
                <c:pt idx="1142">
                  <c:v>0.58999999999999986</c:v>
                </c:pt>
                <c:pt idx="1143">
                  <c:v>0.58499999999999908</c:v>
                </c:pt>
                <c:pt idx="1144">
                  <c:v>0.57999999999999963</c:v>
                </c:pt>
                <c:pt idx="1145">
                  <c:v>0.57499999999999973</c:v>
                </c:pt>
                <c:pt idx="1146">
                  <c:v>0.5699999999999994</c:v>
                </c:pt>
                <c:pt idx="1147">
                  <c:v>0.5649999999999995</c:v>
                </c:pt>
                <c:pt idx="1148">
                  <c:v>0.55999999999999917</c:v>
                </c:pt>
                <c:pt idx="1149">
                  <c:v>0.55499999999999972</c:v>
                </c:pt>
                <c:pt idx="1150">
                  <c:v>0.54999999999999982</c:v>
                </c:pt>
                <c:pt idx="1151">
                  <c:v>0.54499999999999948</c:v>
                </c:pt>
                <c:pt idx="1152">
                  <c:v>0.53999999999999959</c:v>
                </c:pt>
                <c:pt idx="1153">
                  <c:v>0.53499999999999925</c:v>
                </c:pt>
                <c:pt idx="1154">
                  <c:v>0.52999999999999936</c:v>
                </c:pt>
                <c:pt idx="1155">
                  <c:v>0.52499999999999991</c:v>
                </c:pt>
                <c:pt idx="1156">
                  <c:v>0.51999999999999957</c:v>
                </c:pt>
                <c:pt idx="1157">
                  <c:v>0.51499999999999968</c:v>
                </c:pt>
                <c:pt idx="1158">
                  <c:v>0.50999999999999934</c:v>
                </c:pt>
                <c:pt idx="1159">
                  <c:v>0.50499999999999945</c:v>
                </c:pt>
                <c:pt idx="1160">
                  <c:v>0.5</c:v>
                </c:pt>
                <c:pt idx="1161">
                  <c:v>0.49499999999999922</c:v>
                </c:pt>
                <c:pt idx="1162">
                  <c:v>0.48999999999999977</c:v>
                </c:pt>
                <c:pt idx="1163">
                  <c:v>0.48499999999999943</c:v>
                </c:pt>
                <c:pt idx="1164">
                  <c:v>0.47999999999999954</c:v>
                </c:pt>
                <c:pt idx="1165">
                  <c:v>0.47499999999999964</c:v>
                </c:pt>
                <c:pt idx="1166">
                  <c:v>0.46999999999999931</c:v>
                </c:pt>
                <c:pt idx="1167">
                  <c:v>0.46499999999999986</c:v>
                </c:pt>
                <c:pt idx="1168">
                  <c:v>0.45999999999999908</c:v>
                </c:pt>
                <c:pt idx="1169">
                  <c:v>0.45499999999999963</c:v>
                </c:pt>
                <c:pt idx="1170">
                  <c:v>0.44999999999999973</c:v>
                </c:pt>
                <c:pt idx="1171">
                  <c:v>0.4449999999999994</c:v>
                </c:pt>
                <c:pt idx="1172">
                  <c:v>0.4399999999999995</c:v>
                </c:pt>
                <c:pt idx="1173">
                  <c:v>0.43499999999999917</c:v>
                </c:pt>
                <c:pt idx="1174">
                  <c:v>0.42999999999999972</c:v>
                </c:pt>
                <c:pt idx="1175">
                  <c:v>0.42499999999999982</c:v>
                </c:pt>
                <c:pt idx="1176">
                  <c:v>0.41999999999999948</c:v>
                </c:pt>
                <c:pt idx="1177">
                  <c:v>0.41499999999999959</c:v>
                </c:pt>
                <c:pt idx="1178">
                  <c:v>0.40999999999999925</c:v>
                </c:pt>
                <c:pt idx="1179">
                  <c:v>0.40499999999999936</c:v>
                </c:pt>
                <c:pt idx="1180">
                  <c:v>0.39999999999999991</c:v>
                </c:pt>
                <c:pt idx="1181">
                  <c:v>0.39499999999999957</c:v>
                </c:pt>
                <c:pt idx="1182">
                  <c:v>0.38999999999999968</c:v>
                </c:pt>
                <c:pt idx="1183">
                  <c:v>0.38499999999999934</c:v>
                </c:pt>
                <c:pt idx="1184">
                  <c:v>0.37999999999999945</c:v>
                </c:pt>
                <c:pt idx="1185">
                  <c:v>0.375</c:v>
                </c:pt>
                <c:pt idx="1186">
                  <c:v>0.36999999999999922</c:v>
                </c:pt>
                <c:pt idx="1187">
                  <c:v>0.36499999999999977</c:v>
                </c:pt>
                <c:pt idx="1188">
                  <c:v>0.35999999999999943</c:v>
                </c:pt>
                <c:pt idx="1189">
                  <c:v>0.35499999999999954</c:v>
                </c:pt>
                <c:pt idx="1190">
                  <c:v>0.34999999999999964</c:v>
                </c:pt>
                <c:pt idx="1191">
                  <c:v>0.34499999999999931</c:v>
                </c:pt>
                <c:pt idx="1192">
                  <c:v>0.33999999999999986</c:v>
                </c:pt>
                <c:pt idx="1193">
                  <c:v>0.33499999999999908</c:v>
                </c:pt>
                <c:pt idx="1194">
                  <c:v>0.32999999999999963</c:v>
                </c:pt>
                <c:pt idx="1195">
                  <c:v>0.32499999999999973</c:v>
                </c:pt>
                <c:pt idx="1196">
                  <c:v>0.3199999999999994</c:v>
                </c:pt>
                <c:pt idx="1197">
                  <c:v>0.3149999999999995</c:v>
                </c:pt>
                <c:pt idx="1198">
                  <c:v>0.30999999999999917</c:v>
                </c:pt>
                <c:pt idx="1199">
                  <c:v>0.30499999999999972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9-4C74-8406-F2F7730D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772175"/>
        <c:axId val="2133767855"/>
      </c:lineChart>
      <c:catAx>
        <c:axId val="213377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enviro</a:t>
                </a:r>
                <a:r>
                  <a:rPr lang="en-CA" baseline="0"/>
                  <a:t> var value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67855"/>
        <c:crosses val="autoZero"/>
        <c:auto val="1"/>
        <c:lblAlgn val="ctr"/>
        <c:lblOffset val="100"/>
        <c:noMultiLvlLbl val="0"/>
      </c:catAx>
      <c:valAx>
        <c:axId val="21337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response mult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8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chart" Target="../charts/chart15.xml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chart" Target="../charts/chart14.xml"/><Relationship Id="rId2" Type="http://schemas.openxmlformats.org/officeDocument/2006/relationships/chart" Target="../charts/chart11.xml"/><Relationship Id="rId16" Type="http://schemas.openxmlformats.org/officeDocument/2006/relationships/chart" Target="../charts/chart18.xml"/><Relationship Id="rId1" Type="http://schemas.openxmlformats.org/officeDocument/2006/relationships/image" Target="../media/image8.png"/><Relationship Id="rId6" Type="http://schemas.openxmlformats.org/officeDocument/2006/relationships/image" Target="../media/image12.png"/><Relationship Id="rId11" Type="http://schemas.openxmlformats.org/officeDocument/2006/relationships/chart" Target="../charts/chart13.xml"/><Relationship Id="rId5" Type="http://schemas.openxmlformats.org/officeDocument/2006/relationships/image" Target="../media/image11.png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442912</xdr:colOff>
      <xdr:row>40</xdr:row>
      <xdr:rowOff>59013</xdr:rowOff>
    </xdr:from>
    <xdr:to>
      <xdr:col>6</xdr:col>
      <xdr:colOff>225908</xdr:colOff>
      <xdr:row>54</xdr:row>
      <xdr:rowOff>135213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DF01A-C398-89CD-BA8A-A0AF88031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531744</xdr:colOff>
      <xdr:row>42</xdr:row>
      <xdr:rowOff>51973</xdr:rowOff>
    </xdr:from>
    <xdr:to>
      <xdr:col>25</xdr:col>
      <xdr:colOff>309771</xdr:colOff>
      <xdr:row>56</xdr:row>
      <xdr:rowOff>128173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A67686-714E-CB32-F22A-3ED0FDDBF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27</xdr:col>
      <xdr:colOff>133350</xdr:colOff>
      <xdr:row>32</xdr:row>
      <xdr:rowOff>0</xdr:rowOff>
    </xdr:from>
    <xdr:to>
      <xdr:col>38</xdr:col>
      <xdr:colOff>200970</xdr:colOff>
      <xdr:row>35</xdr:row>
      <xdr:rowOff>152501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B9A4E6-FA91-469A-9BBE-77495E4C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26150" y="6096000"/>
          <a:ext cx="6773220" cy="724001"/>
        </a:xfrm>
        <a:prstGeom prst="rect">
          <a:avLst/>
        </a:prstGeom>
      </xdr:spPr>
    </xdr:pic>
    <xdr:clientData/>
  </xdr:twoCellAnchor>
  <xdr:twoCellAnchor editAs="oneCell">
    <xdr:from>
      <xdr:col>26</xdr:col>
      <xdr:colOff>251791</xdr:colOff>
      <xdr:row>37</xdr:row>
      <xdr:rowOff>48040</xdr:rowOff>
    </xdr:from>
    <xdr:to>
      <xdr:col>37</xdr:col>
      <xdr:colOff>62200</xdr:colOff>
      <xdr:row>42</xdr:row>
      <xdr:rowOff>172015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01DAC7-1C95-490C-847F-9558CDCE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25421" y="7096540"/>
          <a:ext cx="6552453" cy="1076475"/>
        </a:xfrm>
        <a:prstGeom prst="rect">
          <a:avLst/>
        </a:prstGeom>
      </xdr:spPr>
    </xdr:pic>
    <xdr:clientData/>
  </xdr:twoCellAnchor>
  <xdr:twoCellAnchor>
    <xdr:from>
      <xdr:col>27</xdr:col>
      <xdr:colOff>89660</xdr:colOff>
      <xdr:row>9</xdr:row>
      <xdr:rowOff>62741</xdr:rowOff>
    </xdr:from>
    <xdr:to>
      <xdr:col>34</xdr:col>
      <xdr:colOff>397772</xdr:colOff>
      <xdr:row>23</xdr:row>
      <xdr:rowOff>138941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21DE602-DA73-3F7B-2928-08353C6CF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484532</xdr:colOff>
      <xdr:row>17</xdr:row>
      <xdr:rowOff>86139</xdr:rowOff>
    </xdr:from>
    <xdr:to>
      <xdr:col>17</xdr:col>
      <xdr:colOff>20706</xdr:colOff>
      <xdr:row>31</xdr:row>
      <xdr:rowOff>162339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764867-9F04-99D0-FB6C-BD02A153F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434836</xdr:colOff>
      <xdr:row>18</xdr:row>
      <xdr:rowOff>144117</xdr:rowOff>
    </xdr:from>
    <xdr:to>
      <xdr:col>46</xdr:col>
      <xdr:colOff>186358</xdr:colOff>
      <xdr:row>33</xdr:row>
      <xdr:rowOff>29817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4B410FA-F1FA-D0A2-5EA0-1E5CF2E47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606425</xdr:colOff>
      <xdr:row>12</xdr:row>
      <xdr:rowOff>165100</xdr:rowOff>
    </xdr:from>
    <xdr:to>
      <xdr:col>10</xdr:col>
      <xdr:colOff>3269</xdr:colOff>
      <xdr:row>15</xdr:row>
      <xdr:rowOff>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623493-BC4C-A8CD-75EA-26C95111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4025" y="2451100"/>
          <a:ext cx="1835244" cy="406420"/>
        </a:xfrm>
        <a:prstGeom prst="rect">
          <a:avLst/>
        </a:prstGeom>
      </xdr:spPr>
    </xdr:pic>
    <xdr:clientData/>
  </xdr:twoCellAnchor>
  <xdr:twoCellAnchor editAs="oneCell">
    <xdr:from>
      <xdr:col>5</xdr:col>
      <xdr:colOff>577850</xdr:colOff>
      <xdr:row>17</xdr:row>
      <xdr:rowOff>88900</xdr:rowOff>
    </xdr:from>
    <xdr:to>
      <xdr:col>8</xdr:col>
      <xdr:colOff>393785</xdr:colOff>
      <xdr:row>20</xdr:row>
      <xdr:rowOff>114330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1F2B5-67B7-F941-C419-71C43CD74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5850" y="3219450"/>
          <a:ext cx="1644735" cy="57788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508000</xdr:colOff>
      <xdr:row>20</xdr:row>
      <xdr:rowOff>171450</xdr:rowOff>
    </xdr:from>
    <xdr:to>
      <xdr:col>8</xdr:col>
      <xdr:colOff>565247</xdr:colOff>
      <xdr:row>24</xdr:row>
      <xdr:rowOff>44481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600137-EC92-3E89-7F2F-09EF751B5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6000" y="3854450"/>
          <a:ext cx="1886047" cy="609631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5</xdr:row>
      <xdr:rowOff>9525</xdr:rowOff>
    </xdr:from>
    <xdr:to>
      <xdr:col>10</xdr:col>
      <xdr:colOff>139867</xdr:colOff>
      <xdr:row>8</xdr:row>
      <xdr:rowOff>47655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FB12A5-DDC3-2E65-FB3A-003B8B13F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0850" y="962025"/>
          <a:ext cx="3245017" cy="609630"/>
        </a:xfrm>
        <a:prstGeom prst="rect">
          <a:avLst/>
        </a:prstGeom>
      </xdr:spPr>
    </xdr:pic>
    <xdr:clientData/>
  </xdr:twoCellAnchor>
  <xdr:twoCellAnchor>
    <xdr:from>
      <xdr:col>12</xdr:col>
      <xdr:colOff>200025</xdr:colOff>
      <xdr:row>11</xdr:row>
      <xdr:rowOff>3175</xdr:rowOff>
    </xdr:from>
    <xdr:to>
      <xdr:col>19</xdr:col>
      <xdr:colOff>504825</xdr:colOff>
      <xdr:row>25</xdr:row>
      <xdr:rowOff>168275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88736A-D719-78E9-86B4-D57D71F98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298450</xdr:colOff>
      <xdr:row>25</xdr:row>
      <xdr:rowOff>177800</xdr:rowOff>
    </xdr:from>
    <xdr:to>
      <xdr:col>15</xdr:col>
      <xdr:colOff>603250</xdr:colOff>
      <xdr:row>40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01147E9-C1C1-42C3-8733-8E7F52384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361950</xdr:colOff>
      <xdr:row>41</xdr:row>
      <xdr:rowOff>114300</xdr:rowOff>
    </xdr:from>
    <xdr:to>
      <xdr:col>14</xdr:col>
      <xdr:colOff>57150</xdr:colOff>
      <xdr:row>56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7D5AFA-9050-4413-9404-6D59D900E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57150</xdr:rowOff>
    </xdr:from>
    <xdr:to>
      <xdr:col>8</xdr:col>
      <xdr:colOff>1003616</xdr:colOff>
      <xdr:row>4</xdr:row>
      <xdr:rowOff>101631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119B6F-98CC-87A3-9683-4B237DF44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41300"/>
          <a:ext cx="6153466" cy="596931"/>
        </a:xfrm>
        <a:prstGeom prst="rect">
          <a:avLst/>
        </a:prstGeom>
      </xdr:spPr>
    </xdr:pic>
    <xdr:clientData/>
  </xdr:twoCellAnchor>
  <xdr:twoCellAnchor>
    <xdr:from>
      <xdr:col>7</xdr:col>
      <xdr:colOff>501650</xdr:colOff>
      <xdr:row>15</xdr:row>
      <xdr:rowOff>155574</xdr:rowOff>
    </xdr:from>
    <xdr:to>
      <xdr:col>11</xdr:col>
      <xdr:colOff>1060450</xdr:colOff>
      <xdr:row>36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3EF5F6-5596-0C24-0D2E-96C9C4D0F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686210</xdr:colOff>
      <xdr:row>41</xdr:row>
      <xdr:rowOff>20484</xdr:rowOff>
    </xdr:from>
    <xdr:to>
      <xdr:col>10</xdr:col>
      <xdr:colOff>286365</xdr:colOff>
      <xdr:row>61</xdr:row>
      <xdr:rowOff>61759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613DA7-0987-49A9-993B-CEBDEC881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141</xdr:col>
      <xdr:colOff>0</xdr:colOff>
      <xdr:row>4</xdr:row>
      <xdr:rowOff>0</xdr:rowOff>
    </xdr:from>
    <xdr:to>
      <xdr:col>147</xdr:col>
      <xdr:colOff>590768</xdr:colOff>
      <xdr:row>18</xdr:row>
      <xdr:rowOff>19183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1A5D8-1A18-4D1E-AA8A-830BF266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4248368" cy="2686183"/>
        </a:xfrm>
        <a:prstGeom prst="rect">
          <a:avLst/>
        </a:prstGeom>
      </xdr:spPr>
    </xdr:pic>
    <xdr:clientData/>
  </xdr:twoCellAnchor>
  <xdr:twoCellAnchor>
    <xdr:from>
      <xdr:col>151</xdr:col>
      <xdr:colOff>28575</xdr:colOff>
      <xdr:row>15</xdr:row>
      <xdr:rowOff>155575</xdr:rowOff>
    </xdr:from>
    <xdr:to>
      <xdr:col>158</xdr:col>
      <xdr:colOff>549275</xdr:colOff>
      <xdr:row>30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D81A7-A85C-4315-AA24-00349A5E1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91</xdr:col>
      <xdr:colOff>596901</xdr:colOff>
      <xdr:row>6</xdr:row>
      <xdr:rowOff>98425</xdr:rowOff>
    </xdr:from>
    <xdr:to>
      <xdr:col>99</xdr:col>
      <xdr:colOff>419101</xdr:colOff>
      <xdr:row>11</xdr:row>
      <xdr:rowOff>100200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A47A85-6E87-4103-9BFE-DA006BDC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9051" y="1241425"/>
          <a:ext cx="4879975" cy="954275"/>
        </a:xfrm>
        <a:prstGeom prst="rect">
          <a:avLst/>
        </a:prstGeom>
      </xdr:spPr>
    </xdr:pic>
    <xdr:clientData/>
  </xdr:twoCellAnchor>
  <xdr:twoCellAnchor editAs="oneCell">
    <xdr:from>
      <xdr:col>105</xdr:col>
      <xdr:colOff>359751</xdr:colOff>
      <xdr:row>9</xdr:row>
      <xdr:rowOff>147272</xdr:rowOff>
    </xdr:from>
    <xdr:to>
      <xdr:col>112</xdr:col>
      <xdr:colOff>138685</xdr:colOff>
      <xdr:row>48</xdr:row>
      <xdr:rowOff>65087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B7C95E-ACEA-4A8D-B974-1F7D7BFF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8376" y="1861772"/>
          <a:ext cx="4046135" cy="7347315"/>
        </a:xfrm>
        <a:prstGeom prst="rect">
          <a:avLst/>
        </a:prstGeom>
      </xdr:spPr>
    </xdr:pic>
    <xdr:clientData/>
  </xdr:twoCellAnchor>
  <xdr:twoCellAnchor editAs="oneCell">
    <xdr:from>
      <xdr:col>99</xdr:col>
      <xdr:colOff>9525</xdr:colOff>
      <xdr:row>13</xdr:row>
      <xdr:rowOff>38100</xdr:rowOff>
    </xdr:from>
    <xdr:to>
      <xdr:col>108</xdr:col>
      <xdr:colOff>216183</xdr:colOff>
      <xdr:row>18</xdr:row>
      <xdr:rowOff>127052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61D21F-3911-4C34-81B0-C2FBD178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5225" y="2514600"/>
          <a:ext cx="5512083" cy="1041452"/>
        </a:xfrm>
        <a:prstGeom prst="rect">
          <a:avLst/>
        </a:prstGeom>
      </xdr:spPr>
    </xdr:pic>
    <xdr:clientData/>
  </xdr:twoCellAnchor>
  <xdr:twoCellAnchor editAs="oneCell">
    <xdr:from>
      <xdr:col>101</xdr:col>
      <xdr:colOff>647700</xdr:colOff>
      <xdr:row>57</xdr:row>
      <xdr:rowOff>152400</xdr:rowOff>
    </xdr:from>
    <xdr:to>
      <xdr:col>114</xdr:col>
      <xdr:colOff>187694</xdr:colOff>
      <xdr:row>88</xdr:row>
      <xdr:rowOff>19337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55DCA4-1258-463B-8941-842587548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53575" y="11010900"/>
          <a:ext cx="7169518" cy="5772437"/>
        </a:xfrm>
        <a:prstGeom prst="rect">
          <a:avLst/>
        </a:prstGeom>
      </xdr:spPr>
    </xdr:pic>
    <xdr:clientData/>
  </xdr:twoCellAnchor>
  <xdr:twoCellAnchor editAs="oneCell">
    <xdr:from>
      <xdr:col>99</xdr:col>
      <xdr:colOff>342900</xdr:colOff>
      <xdr:row>91</xdr:row>
      <xdr:rowOff>85725</xdr:rowOff>
    </xdr:from>
    <xdr:to>
      <xdr:col>111</xdr:col>
      <xdr:colOff>378193</xdr:colOff>
      <xdr:row>107</xdr:row>
      <xdr:rowOff>155730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7ED76-4133-4509-A22D-3D61CC49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17421225"/>
          <a:ext cx="7169518" cy="3118005"/>
        </a:xfrm>
        <a:prstGeom prst="rect">
          <a:avLst/>
        </a:prstGeom>
      </xdr:spPr>
    </xdr:pic>
    <xdr:clientData/>
  </xdr:twoCellAnchor>
  <xdr:twoCellAnchor editAs="oneCell">
    <xdr:from>
      <xdr:col>30</xdr:col>
      <xdr:colOff>195042</xdr:colOff>
      <xdr:row>9</xdr:row>
      <xdr:rowOff>190499</xdr:rowOff>
    </xdr:from>
    <xdr:to>
      <xdr:col>47</xdr:col>
      <xdr:colOff>373595</xdr:colOff>
      <xdr:row>52</xdr:row>
      <xdr:rowOff>134986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F8C9A0-368D-9F1E-E5DB-BE78CC542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58342" y="1904999"/>
          <a:ext cx="10541753" cy="8135987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12</xdr:row>
      <xdr:rowOff>133350</xdr:rowOff>
    </xdr:from>
    <xdr:to>
      <xdr:col>16</xdr:col>
      <xdr:colOff>48238</xdr:colOff>
      <xdr:row>23</xdr:row>
      <xdr:rowOff>162221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1B9418-C087-47A1-A508-9ED2E7799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00700" y="2419350"/>
          <a:ext cx="4391638" cy="2124371"/>
        </a:xfrm>
        <a:prstGeom prst="rect">
          <a:avLst/>
        </a:prstGeom>
      </xdr:spPr>
    </xdr:pic>
    <xdr:clientData/>
  </xdr:twoCellAnchor>
  <xdr:twoCellAnchor>
    <xdr:from>
      <xdr:col>9</xdr:col>
      <xdr:colOff>520700</xdr:colOff>
      <xdr:row>24</xdr:row>
      <xdr:rowOff>69850</xdr:rowOff>
    </xdr:from>
    <xdr:to>
      <xdr:col>17</xdr:col>
      <xdr:colOff>215900</xdr:colOff>
      <xdr:row>38</xdr:row>
      <xdr:rowOff>146050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DD2326F-2F6E-40D7-87BA-AE0A36BDE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338137</xdr:colOff>
      <xdr:row>15</xdr:row>
      <xdr:rowOff>52387</xdr:rowOff>
    </xdr:from>
    <xdr:to>
      <xdr:col>60</xdr:col>
      <xdr:colOff>423862</xdr:colOff>
      <xdr:row>29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CE15217-E9EA-1051-B606-74DF7CE5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67</xdr:col>
      <xdr:colOff>23812</xdr:colOff>
      <xdr:row>14</xdr:row>
      <xdr:rowOff>90486</xdr:rowOff>
    </xdr:from>
    <xdr:to>
      <xdr:col>73</xdr:col>
      <xdr:colOff>352425</xdr:colOff>
      <xdr:row>31</xdr:row>
      <xdr:rowOff>171449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44ABB22-509B-D0E5-4DEF-4268C033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428625</xdr:colOff>
      <xdr:row>17</xdr:row>
      <xdr:rowOff>166687</xdr:rowOff>
    </xdr:from>
    <xdr:to>
      <xdr:col>82</xdr:col>
      <xdr:colOff>219075</xdr:colOff>
      <xdr:row>32</xdr:row>
      <xdr:rowOff>52387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40E840-B23F-A953-3D4C-95476A0A7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587375</xdr:colOff>
      <xdr:row>18</xdr:row>
      <xdr:rowOff>182562</xdr:rowOff>
    </xdr:from>
    <xdr:to>
      <xdr:col>25</xdr:col>
      <xdr:colOff>85725</xdr:colOff>
      <xdr:row>33</xdr:row>
      <xdr:rowOff>68262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DF0B8D-34E7-C089-37C8-661304062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98</xdr:col>
      <xdr:colOff>0</xdr:colOff>
      <xdr:row>22</xdr:row>
      <xdr:rowOff>0</xdr:rowOff>
    </xdr:from>
    <xdr:to>
      <xdr:col>104</xdr:col>
      <xdr:colOff>219075</xdr:colOff>
      <xdr:row>36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FAC222A-4C5E-4924-A28B-F6378FF40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122</xdr:col>
      <xdr:colOff>557212</xdr:colOff>
      <xdr:row>15</xdr:row>
      <xdr:rowOff>61912</xdr:rowOff>
    </xdr:from>
    <xdr:to>
      <xdr:col>131</xdr:col>
      <xdr:colOff>552450</xdr:colOff>
      <xdr:row>32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9D89E16-8B3A-71B7-16DC-F3023579C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</xdr:colOff>
      <xdr:row>4</xdr:row>
      <xdr:rowOff>12700</xdr:rowOff>
    </xdr:from>
    <xdr:to>
      <xdr:col>20</xdr:col>
      <xdr:colOff>406400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E169-C7AB-15E6-B0E6-AE77969F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01/2024.08.01.60569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389/fmars.2021.787604" TargetMode="External"/><Relationship Id="rId2" Type="http://schemas.openxmlformats.org/officeDocument/2006/relationships/hyperlink" Target="https://doi.org/10.1029/2024JC021036" TargetMode="External"/><Relationship Id="rId1" Type="http://schemas.openxmlformats.org/officeDocument/2006/relationships/hyperlink" Target="https://doi.org/10.1029/2019jc015766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github.com/ssmc-uw/FVCOM-ICM/blob/main/FVCOM-ICM4.0/model_setup/inputs/wqm_algae_Grx1half.3_yr_7_t1_ssm.da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573C-95BC-44CD-99AB-44BD7717170E}">
  <dimension ref="A1:AQ1201"/>
  <sheetViews>
    <sheetView zoomScale="115" zoomScaleNormal="115" workbookViewId="0">
      <selection activeCell="A6" sqref="A6:A7"/>
    </sheetView>
  </sheetViews>
  <sheetFormatPr defaultRowHeight="15" x14ac:dyDescent="0.25"/>
  <cols>
    <col min="1" max="1" width="13.7109375" customWidth="1"/>
    <col min="3" max="3" width="29.42578125" customWidth="1"/>
    <col min="6" max="6" width="17.140625" style="1" customWidth="1"/>
    <col min="7" max="7" width="18.5703125" style="2" customWidth="1"/>
    <col min="9" max="9" width="9.140625" style="4"/>
    <col min="12" max="12" width="11.140625" bestFit="1" customWidth="1"/>
    <col min="21" max="21" width="17.140625" style="1" customWidth="1"/>
    <col min="26" max="26" width="9.140625" style="4"/>
    <col min="39" max="39" width="9.140625" style="4"/>
    <col min="42" max="42" width="17.140625" style="1" customWidth="1"/>
  </cols>
  <sheetData>
    <row r="1" spans="1:43" x14ac:dyDescent="0.25">
      <c r="B1" s="4" t="s">
        <v>24</v>
      </c>
      <c r="E1" t="s">
        <v>4</v>
      </c>
      <c r="F1" s="1" t="s">
        <v>27</v>
      </c>
      <c r="G1" s="2" t="s">
        <v>28</v>
      </c>
      <c r="I1" s="4" t="s">
        <v>90</v>
      </c>
      <c r="Q1" t="s">
        <v>39</v>
      </c>
      <c r="T1" t="s">
        <v>4</v>
      </c>
      <c r="U1" s="1" t="s">
        <v>27</v>
      </c>
      <c r="V1" s="2" t="s">
        <v>48</v>
      </c>
      <c r="W1" s="2"/>
      <c r="X1" s="2"/>
      <c r="Z1" s="4" t="s">
        <v>51</v>
      </c>
      <c r="AM1" s="4" t="s">
        <v>112</v>
      </c>
    </row>
    <row r="2" spans="1:43" x14ac:dyDescent="0.25">
      <c r="A2" t="s">
        <v>25</v>
      </c>
      <c r="E2">
        <v>0</v>
      </c>
      <c r="F2" s="1">
        <f t="shared" ref="F2:F65" si="0">PAR_max/1200*E2</f>
        <v>0</v>
      </c>
      <c r="G2" s="2">
        <f t="shared" ref="G2:G65" si="1">F2/I_opt_dia*EXP(1-F2/I_opt_dia)</f>
        <v>0</v>
      </c>
      <c r="I2" s="4">
        <f t="shared" ref="I2:I65" si="2">(1/f_max_dia) * (1 - EXP(-k_sat_dia*F2)) * EXP(-k_inhib_dia*F2)</f>
        <v>0</v>
      </c>
      <c r="T2">
        <v>0</v>
      </c>
      <c r="U2" s="1">
        <f t="shared" ref="U2:U65" si="3">PAR_max/1200*T2</f>
        <v>0</v>
      </c>
      <c r="V2">
        <f t="shared" ref="V2:V65" si="4">U2/I_opt_nan*EXP(1-U2/I_opt_nan)</f>
        <v>0</v>
      </c>
      <c r="Z2" s="4">
        <f t="shared" ref="Z2:Z65" si="5">(1/F_max) * (1 - EXP(-k_sat*U2)) * EXP(-k_inhib*U2)</f>
        <v>0</v>
      </c>
      <c r="AM2" s="4">
        <f t="shared" ref="AM2:AM65" si="6">(1 / F_max_pic) * (1 - EXP(-k_sat_pic * U2)) * EXP(-k_inhib_pic * U2)</f>
        <v>0</v>
      </c>
    </row>
    <row r="3" spans="1:43" x14ac:dyDescent="0.25">
      <c r="A3" t="s">
        <v>26</v>
      </c>
      <c r="E3">
        <f>E2+1</f>
        <v>1</v>
      </c>
      <c r="F3" s="1">
        <f t="shared" si="0"/>
        <v>0.05</v>
      </c>
      <c r="G3" s="2">
        <f t="shared" si="1"/>
        <v>6.4567081610395144E-3</v>
      </c>
      <c r="I3" s="4">
        <f t="shared" si="2"/>
        <v>1.1257785263288687E-2</v>
      </c>
      <c r="Q3" t="s">
        <v>41</v>
      </c>
      <c r="R3">
        <f>38 / 2</f>
        <v>19</v>
      </c>
      <c r="S3" t="s">
        <v>82</v>
      </c>
      <c r="T3">
        <f>T2+1</f>
        <v>1</v>
      </c>
      <c r="U3" s="1">
        <f t="shared" si="3"/>
        <v>0.05</v>
      </c>
      <c r="V3">
        <f t="shared" si="4"/>
        <v>7.1345733139696202E-3</v>
      </c>
      <c r="Z3" s="4">
        <f t="shared" si="5"/>
        <v>1.5744815116261034E-2</v>
      </c>
      <c r="AB3" t="s">
        <v>83</v>
      </c>
      <c r="AC3">
        <v>0.3</v>
      </c>
      <c r="AM3" s="4">
        <f t="shared" si="6"/>
        <v>1.5744815116261034E-2</v>
      </c>
      <c r="AO3" t="s">
        <v>108</v>
      </c>
      <c r="AP3">
        <v>0.3</v>
      </c>
    </row>
    <row r="4" spans="1:43" x14ac:dyDescent="0.25">
      <c r="A4" t="s">
        <v>0</v>
      </c>
      <c r="E4">
        <f t="shared" ref="E4:E67" si="7">E3+1</f>
        <v>2</v>
      </c>
      <c r="F4" s="1">
        <f t="shared" si="0"/>
        <v>0.1</v>
      </c>
      <c r="G4" s="2">
        <f t="shared" si="1"/>
        <v>1.2882706666362277E-2</v>
      </c>
      <c r="I4" s="4">
        <f t="shared" si="2"/>
        <v>2.2394622755001002E-2</v>
      </c>
      <c r="K4" t="s">
        <v>86</v>
      </c>
      <c r="L4">
        <v>0.21</v>
      </c>
      <c r="T4">
        <f t="shared" ref="T4:T67" si="8">T3+1</f>
        <v>2</v>
      </c>
      <c r="U4" s="1">
        <f t="shared" si="3"/>
        <v>0.1</v>
      </c>
      <c r="V4">
        <f t="shared" si="4"/>
        <v>1.4231645607166488E-2</v>
      </c>
      <c r="Z4" s="4">
        <f t="shared" si="5"/>
        <v>3.1250532542665084E-2</v>
      </c>
      <c r="AB4" t="s">
        <v>84</v>
      </c>
      <c r="AC4">
        <v>3.0000000000000001E-3</v>
      </c>
      <c r="AM4" s="4">
        <f t="shared" si="6"/>
        <v>3.1250532542665084E-2</v>
      </c>
      <c r="AO4" t="s">
        <v>109</v>
      </c>
      <c r="AP4">
        <v>3.0000000000000001E-3</v>
      </c>
    </row>
    <row r="5" spans="1:43" x14ac:dyDescent="0.25">
      <c r="A5" t="s">
        <v>1</v>
      </c>
      <c r="E5">
        <f t="shared" si="7"/>
        <v>3</v>
      </c>
      <c r="F5" s="1">
        <f t="shared" si="0"/>
        <v>0.15000000000000002</v>
      </c>
      <c r="G5" s="2">
        <f t="shared" si="1"/>
        <v>1.9278105062845437E-2</v>
      </c>
      <c r="I5" s="4">
        <f t="shared" si="2"/>
        <v>3.3411793987351966E-2</v>
      </c>
      <c r="K5" t="s">
        <v>87</v>
      </c>
      <c r="L5">
        <v>3.0000000000000001E-3</v>
      </c>
      <c r="T5">
        <f t="shared" si="8"/>
        <v>3</v>
      </c>
      <c r="U5" s="1">
        <f t="shared" si="3"/>
        <v>0.15000000000000002</v>
      </c>
      <c r="V5">
        <f t="shared" si="4"/>
        <v>2.129136471532974E-2</v>
      </c>
      <c r="Z5" s="4">
        <f t="shared" si="5"/>
        <v>4.6520747662313434E-2</v>
      </c>
      <c r="AB5" t="s">
        <v>85</v>
      </c>
      <c r="AC5">
        <f>AC52</f>
        <v>0.9454431344821721</v>
      </c>
      <c r="AD5" t="s">
        <v>55</v>
      </c>
      <c r="AM5" s="4">
        <f t="shared" si="6"/>
        <v>4.6520747662313434E-2</v>
      </c>
      <c r="AO5" t="s">
        <v>110</v>
      </c>
      <c r="AP5">
        <f>AO11</f>
        <v>0.9454431344821721</v>
      </c>
      <c r="AQ5" t="s">
        <v>55</v>
      </c>
    </row>
    <row r="6" spans="1:43" x14ac:dyDescent="0.25">
      <c r="A6" t="s">
        <v>43</v>
      </c>
      <c r="E6">
        <f t="shared" si="7"/>
        <v>4</v>
      </c>
      <c r="F6" s="1">
        <f t="shared" si="0"/>
        <v>0.2</v>
      </c>
      <c r="G6" s="2">
        <f t="shared" si="1"/>
        <v>2.5643012550011949E-2</v>
      </c>
      <c r="I6" s="4">
        <f t="shared" si="2"/>
        <v>4.4310566896832757E-2</v>
      </c>
      <c r="K6" t="s">
        <v>88</v>
      </c>
      <c r="L6">
        <f>f_max_dia</f>
        <v>0.92766921248204937</v>
      </c>
      <c r="M6" t="s">
        <v>55</v>
      </c>
      <c r="T6">
        <f t="shared" si="8"/>
        <v>4</v>
      </c>
      <c r="U6" s="1">
        <f t="shared" si="3"/>
        <v>0.2</v>
      </c>
      <c r="V6">
        <f t="shared" si="4"/>
        <v>2.8313877956158525E-2</v>
      </c>
      <c r="Z6" s="4">
        <f t="shared" si="5"/>
        <v>6.1559001798734928E-2</v>
      </c>
      <c r="AB6" t="s">
        <v>41</v>
      </c>
      <c r="AC6">
        <f>AC50</f>
        <v>15.383735056137533</v>
      </c>
      <c r="AD6" t="s">
        <v>56</v>
      </c>
      <c r="AM6" s="4">
        <f t="shared" si="6"/>
        <v>6.1559001798734928E-2</v>
      </c>
      <c r="AO6" t="s">
        <v>111</v>
      </c>
      <c r="AP6">
        <f>AO9</f>
        <v>15.383735056137533</v>
      </c>
      <c r="AQ6" t="s">
        <v>56</v>
      </c>
    </row>
    <row r="7" spans="1:43" x14ac:dyDescent="0.25">
      <c r="A7" t="s">
        <v>42</v>
      </c>
      <c r="E7">
        <f t="shared" si="7"/>
        <v>5</v>
      </c>
      <c r="F7" s="1">
        <f t="shared" si="0"/>
        <v>0.25</v>
      </c>
      <c r="G7" s="2">
        <f t="shared" si="1"/>
        <v>3.1977537981063155E-2</v>
      </c>
      <c r="I7" s="4">
        <f t="shared" si="2"/>
        <v>5.5092195988024374E-2</v>
      </c>
      <c r="K7" t="s">
        <v>40</v>
      </c>
      <c r="L7">
        <f>I_opt_dia_ref</f>
        <v>20.298475604958647</v>
      </c>
      <c r="M7" t="s">
        <v>56</v>
      </c>
      <c r="T7">
        <f t="shared" si="8"/>
        <v>5</v>
      </c>
      <c r="U7" s="1">
        <f t="shared" si="3"/>
        <v>0.25</v>
      </c>
      <c r="V7">
        <f t="shared" si="4"/>
        <v>3.5299332131013911E-2</v>
      </c>
      <c r="Z7" s="4">
        <f t="shared" si="5"/>
        <v>7.6368783028716289E-2</v>
      </c>
      <c r="AM7" s="4">
        <f t="shared" si="6"/>
        <v>7.6368783028716289E-2</v>
      </c>
    </row>
    <row r="8" spans="1:43" x14ac:dyDescent="0.25">
      <c r="E8">
        <f t="shared" si="7"/>
        <v>6</v>
      </c>
      <c r="F8" s="1">
        <f t="shared" si="0"/>
        <v>0.30000000000000004</v>
      </c>
      <c r="G8" s="2">
        <f t="shared" si="1"/>
        <v>3.8281789863908414E-2</v>
      </c>
      <c r="I8" s="4">
        <f t="shared" si="2"/>
        <v>6.5757922475888839E-2</v>
      </c>
      <c r="T8">
        <f t="shared" si="8"/>
        <v>6</v>
      </c>
      <c r="U8" s="1">
        <f t="shared" si="3"/>
        <v>0.30000000000000004</v>
      </c>
      <c r="V8">
        <f t="shared" si="4"/>
        <v>4.2247873526615298E-2</v>
      </c>
      <c r="Z8" s="4">
        <f t="shared" si="5"/>
        <v>9.0953526982909608E-2</v>
      </c>
      <c r="AM8" s="4">
        <f t="shared" si="6"/>
        <v>9.0953526982909608E-2</v>
      </c>
      <c r="AO8" t="s">
        <v>53</v>
      </c>
    </row>
    <row r="9" spans="1:43" x14ac:dyDescent="0.25">
      <c r="E9">
        <f t="shared" si="7"/>
        <v>7</v>
      </c>
      <c r="F9" s="1">
        <f t="shared" si="0"/>
        <v>0.35000000000000003</v>
      </c>
      <c r="G9" s="2">
        <f t="shared" si="1"/>
        <v>4.4555876362191701E-2</v>
      </c>
      <c r="I9" s="4">
        <f t="shared" si="2"/>
        <v>7.6308974426552448E-2</v>
      </c>
      <c r="T9">
        <f t="shared" si="8"/>
        <v>7</v>
      </c>
      <c r="U9" s="1">
        <f t="shared" si="3"/>
        <v>0.35000000000000003</v>
      </c>
      <c r="V9">
        <f t="shared" si="4"/>
        <v>4.9159647916731525E-2</v>
      </c>
      <c r="Z9" s="4">
        <f t="shared" si="5"/>
        <v>0.10531661763440346</v>
      </c>
      <c r="AM9" s="4">
        <f t="shared" si="6"/>
        <v>0.10531661763440346</v>
      </c>
      <c r="AO9" cm="1">
        <f t="array" ref="AO9">1 / k_sat_pic * LN((k_inhib_pic + k_sat_pic)/k_inhib_pic)</f>
        <v>15.383735056137533</v>
      </c>
    </row>
    <row r="10" spans="1:43" x14ac:dyDescent="0.25">
      <c r="E10">
        <f t="shared" si="7"/>
        <v>8</v>
      </c>
      <c r="F10" s="1">
        <f t="shared" si="0"/>
        <v>0.4</v>
      </c>
      <c r="G10" s="2">
        <f t="shared" si="1"/>
        <v>5.0799905296315472E-2</v>
      </c>
      <c r="I10" s="4">
        <f t="shared" si="2"/>
        <v>8.6746566896597752E-2</v>
      </c>
      <c r="K10" t="s">
        <v>53</v>
      </c>
      <c r="T10">
        <f t="shared" si="8"/>
        <v>8</v>
      </c>
      <c r="U10" s="1">
        <f t="shared" si="3"/>
        <v>0.4</v>
      </c>
      <c r="V10">
        <f t="shared" si="4"/>
        <v>5.603480056386672E-2</v>
      </c>
      <c r="Z10" s="4">
        <f t="shared" si="5"/>
        <v>0.11946138807543615</v>
      </c>
      <c r="AM10" s="4">
        <f t="shared" si="6"/>
        <v>0.11946138807543615</v>
      </c>
      <c r="AO10" t="s">
        <v>54</v>
      </c>
    </row>
    <row r="11" spans="1:43" x14ac:dyDescent="0.25">
      <c r="E11">
        <f t="shared" si="7"/>
        <v>9</v>
      </c>
      <c r="F11" s="1">
        <f t="shared" si="0"/>
        <v>0.45</v>
      </c>
      <c r="G11" s="2">
        <f t="shared" si="1"/>
        <v>5.7013984144461384E-2</v>
      </c>
      <c r="I11" s="4">
        <f t="shared" si="2"/>
        <v>9.7071902070880386E-2</v>
      </c>
      <c r="K11">
        <f>1 / k_sat_dia * LN((k_inhib_dia+k_sat_dia)/k_inhib_dia)</f>
        <v>20.298475604958647</v>
      </c>
      <c r="T11">
        <f t="shared" si="8"/>
        <v>9</v>
      </c>
      <c r="U11" s="1">
        <f t="shared" si="3"/>
        <v>0.45</v>
      </c>
      <c r="V11">
        <f t="shared" si="4"/>
        <v>6.2873476220940749E-2</v>
      </c>
      <c r="Z11" s="4">
        <f t="shared" si="5"/>
        <v>0.13339112128243086</v>
      </c>
      <c r="AM11" s="4">
        <f t="shared" si="6"/>
        <v>0.13339112128243086</v>
      </c>
      <c r="AO11">
        <f>(k_sat_pic/(k_inhib_pic+k_sat_pic))*(k_inhib_pic/(k_inhib_pic+k_sat_pic))^(k_inhib_pic/k_sat_pic)</f>
        <v>0.9454431344821721</v>
      </c>
    </row>
    <row r="12" spans="1:43" x14ac:dyDescent="0.25">
      <c r="E12">
        <f t="shared" si="7"/>
        <v>10</v>
      </c>
      <c r="F12" s="1">
        <f t="shared" si="0"/>
        <v>0.5</v>
      </c>
      <c r="G12" s="2">
        <f t="shared" si="1"/>
        <v>6.3198220043608269E-2</v>
      </c>
      <c r="I12" s="4">
        <f t="shared" si="2"/>
        <v>0.10728616939888505</v>
      </c>
      <c r="K12" t="s">
        <v>54</v>
      </c>
      <c r="T12">
        <f t="shared" si="8"/>
        <v>10</v>
      </c>
      <c r="U12" s="1">
        <f t="shared" si="3"/>
        <v>0.5</v>
      </c>
      <c r="V12">
        <f t="shared" si="4"/>
        <v>6.967581913296432E-2</v>
      </c>
      <c r="Z12" s="4">
        <f t="shared" si="5"/>
        <v>0.14710905086952805</v>
      </c>
      <c r="AM12" s="4">
        <f t="shared" si="6"/>
        <v>0.14710905086952805</v>
      </c>
    </row>
    <row r="13" spans="1:43" x14ac:dyDescent="0.25">
      <c r="E13">
        <f t="shared" si="7"/>
        <v>11</v>
      </c>
      <c r="F13" s="1">
        <f t="shared" si="0"/>
        <v>0.55000000000000004</v>
      </c>
      <c r="G13" s="2">
        <f t="shared" si="1"/>
        <v>6.9352719790547135E-2</v>
      </c>
      <c r="I13" s="4">
        <f t="shared" si="2"/>
        <v>0.1173905457296381</v>
      </c>
      <c r="K13">
        <f>(k_sat_dia/(k_inhib_dia+k_sat_dia))*(k_inhib_dia/(k_inhib_dia+k_sat_dia))^(k_inhib_dia/k_sat_dia)</f>
        <v>0.92766921248204937</v>
      </c>
      <c r="T13">
        <f t="shared" si="8"/>
        <v>11</v>
      </c>
      <c r="U13" s="1">
        <f t="shared" si="3"/>
        <v>0.55000000000000004</v>
      </c>
      <c r="V13">
        <f t="shared" si="4"/>
        <v>7.6441973038708963E-2</v>
      </c>
      <c r="Z13" s="4">
        <f t="shared" si="5"/>
        <v>0.16061836183078748</v>
      </c>
      <c r="AM13" s="4">
        <f t="shared" si="6"/>
        <v>0.16061836183078748</v>
      </c>
    </row>
    <row r="14" spans="1:43" x14ac:dyDescent="0.25">
      <c r="A14" t="s">
        <v>40</v>
      </c>
      <c r="B14">
        <f>42/2</f>
        <v>21</v>
      </c>
      <c r="C14" t="s">
        <v>38</v>
      </c>
      <c r="E14">
        <f t="shared" si="7"/>
        <v>12</v>
      </c>
      <c r="F14" s="1">
        <f t="shared" si="0"/>
        <v>0.60000000000000009</v>
      </c>
      <c r="G14" s="2">
        <f t="shared" si="1"/>
        <v>7.5477589842893225E-2</v>
      </c>
      <c r="I14" s="4">
        <f t="shared" si="2"/>
        <v>0.12738619544518984</v>
      </c>
      <c r="T14">
        <f t="shared" si="8"/>
        <v>12</v>
      </c>
      <c r="U14" s="1">
        <f t="shared" si="3"/>
        <v>0.60000000000000009</v>
      </c>
      <c r="V14">
        <f t="shared" si="4"/>
        <v>8.317208117237157E-2</v>
      </c>
      <c r="Z14" s="4">
        <f t="shared" si="5"/>
        <v>0.17392219127123096</v>
      </c>
      <c r="AM14" s="4">
        <f t="shared" si="6"/>
        <v>0.17392219127123096</v>
      </c>
    </row>
    <row r="15" spans="1:43" x14ac:dyDescent="0.25">
      <c r="E15">
        <f t="shared" si="7"/>
        <v>13</v>
      </c>
      <c r="F15" s="1">
        <f t="shared" si="0"/>
        <v>0.65</v>
      </c>
      <c r="G15" s="2">
        <f t="shared" si="1"/>
        <v>8.1572936320095268E-2</v>
      </c>
      <c r="I15" s="4">
        <f t="shared" si="2"/>
        <v>0.13727427059268385</v>
      </c>
      <c r="T15">
        <f t="shared" si="8"/>
        <v>13</v>
      </c>
      <c r="U15" s="1">
        <f t="shared" si="3"/>
        <v>0.65</v>
      </c>
      <c r="V15">
        <f t="shared" si="4"/>
        <v>8.9866286265233755E-2</v>
      </c>
      <c r="Z15" s="4">
        <f t="shared" si="5"/>
        <v>0.18702362912689274</v>
      </c>
      <c r="AM15" s="4">
        <f t="shared" si="6"/>
        <v>0.18702362912689274</v>
      </c>
    </row>
    <row r="16" spans="1:43" x14ac:dyDescent="0.25">
      <c r="A16" t="s">
        <v>9</v>
      </c>
      <c r="B16">
        <v>1200</v>
      </c>
      <c r="E16">
        <f t="shared" si="7"/>
        <v>14</v>
      </c>
      <c r="F16" s="1">
        <f t="shared" si="0"/>
        <v>0.70000000000000007</v>
      </c>
      <c r="G16" s="2">
        <f t="shared" si="1"/>
        <v>8.7638865004441846E-2</v>
      </c>
      <c r="I16" s="4">
        <f t="shared" si="2"/>
        <v>0.14705591101502613</v>
      </c>
      <c r="T16">
        <f t="shared" si="8"/>
        <v>14</v>
      </c>
      <c r="U16" s="1">
        <f t="shared" si="3"/>
        <v>0.70000000000000007</v>
      </c>
      <c r="V16">
        <f t="shared" si="4"/>
        <v>9.6524730547316057E-2</v>
      </c>
      <c r="Z16" s="4">
        <f t="shared" si="5"/>
        <v>0.19992571887404445</v>
      </c>
      <c r="AM16" s="4">
        <f t="shared" si="6"/>
        <v>0.19992571887404445</v>
      </c>
    </row>
    <row r="17" spans="1:39" x14ac:dyDescent="0.25">
      <c r="A17" t="s">
        <v>8</v>
      </c>
      <c r="B17">
        <v>60</v>
      </c>
      <c r="E17">
        <f t="shared" si="7"/>
        <v>15</v>
      </c>
      <c r="F17" s="1">
        <f t="shared" si="0"/>
        <v>0.75</v>
      </c>
      <c r="G17" s="2">
        <f t="shared" si="1"/>
        <v>9.3675481342064729E-2</v>
      </c>
      <c r="I17" s="4">
        <f t="shared" si="2"/>
        <v>0.15673224448017103</v>
      </c>
      <c r="T17">
        <f t="shared" si="8"/>
        <v>15</v>
      </c>
      <c r="U17" s="1">
        <f t="shared" si="3"/>
        <v>0.75</v>
      </c>
      <c r="V17">
        <f t="shared" si="4"/>
        <v>0.10314755574902669</v>
      </c>
      <c r="Z17" s="4">
        <f t="shared" si="5"/>
        <v>0.21263145822775475</v>
      </c>
      <c r="AM17" s="4">
        <f t="shared" si="6"/>
        <v>0.21263145822775475</v>
      </c>
    </row>
    <row r="18" spans="1:39" x14ac:dyDescent="0.25">
      <c r="E18">
        <f t="shared" si="7"/>
        <v>16</v>
      </c>
      <c r="F18" s="1">
        <f t="shared" si="0"/>
        <v>0.8</v>
      </c>
      <c r="G18" s="2">
        <f t="shared" si="1"/>
        <v>9.9682890443939728E-2</v>
      </c>
      <c r="I18" s="4">
        <f t="shared" si="2"/>
        <v>0.16630438680903697</v>
      </c>
      <c r="T18">
        <f t="shared" si="8"/>
        <v>16</v>
      </c>
      <c r="U18" s="1">
        <f t="shared" si="3"/>
        <v>0.8</v>
      </c>
      <c r="V18">
        <f t="shared" si="4"/>
        <v>0.10973490310280547</v>
      </c>
      <c r="Z18" s="4">
        <f t="shared" si="5"/>
        <v>0.22514379982994698</v>
      </c>
      <c r="AM18" s="4">
        <f t="shared" si="6"/>
        <v>0.22514379982994698</v>
      </c>
    </row>
    <row r="19" spans="1:39" x14ac:dyDescent="0.25">
      <c r="E19">
        <f t="shared" si="7"/>
        <v>17</v>
      </c>
      <c r="F19" s="1">
        <f t="shared" si="0"/>
        <v>0.85000000000000009</v>
      </c>
      <c r="G19" s="2">
        <f t="shared" si="1"/>
        <v>0.10566119708688407</v>
      </c>
      <c r="I19" s="4">
        <f t="shared" si="2"/>
        <v>0.1757734420020671</v>
      </c>
      <c r="T19">
        <f t="shared" si="8"/>
        <v>17</v>
      </c>
      <c r="U19" s="1">
        <f t="shared" si="3"/>
        <v>0.85000000000000009</v>
      </c>
      <c r="V19">
        <f t="shared" si="4"/>
        <v>0.1162869133447621</v>
      </c>
      <c r="Z19" s="4">
        <f t="shared" si="5"/>
        <v>0.2374656519271105</v>
      </c>
      <c r="AM19" s="4">
        <f t="shared" si="6"/>
        <v>0.2374656519271105</v>
      </c>
    </row>
    <row r="20" spans="1:39" x14ac:dyDescent="0.25">
      <c r="E20">
        <f t="shared" si="7"/>
        <v>18</v>
      </c>
      <c r="F20" s="1">
        <f t="shared" si="0"/>
        <v>0.9</v>
      </c>
      <c r="G20" s="2">
        <f t="shared" si="1"/>
        <v>0.11161050571455162</v>
      </c>
      <c r="I20" s="4">
        <f t="shared" si="2"/>
        <v>0.18514050236444965</v>
      </c>
      <c r="T20">
        <f t="shared" si="8"/>
        <v>18</v>
      </c>
      <c r="U20" s="1">
        <f t="shared" si="3"/>
        <v>0.9</v>
      </c>
      <c r="V20">
        <f t="shared" si="4"/>
        <v>0.12280372671630953</v>
      </c>
      <c r="Z20" s="4">
        <f t="shared" si="5"/>
        <v>0.24959987903782219</v>
      </c>
      <c r="AM20" s="4">
        <f t="shared" si="6"/>
        <v>0.24959987903782219</v>
      </c>
    </row>
    <row r="21" spans="1:39" x14ac:dyDescent="0.25">
      <c r="E21">
        <f t="shared" si="7"/>
        <v>19</v>
      </c>
      <c r="F21" s="1">
        <f t="shared" si="0"/>
        <v>0.95000000000000007</v>
      </c>
      <c r="G21" s="2">
        <f t="shared" si="1"/>
        <v>0.11753092043842475</v>
      </c>
      <c r="I21" s="4">
        <f t="shared" si="2"/>
        <v>0.1944066486300112</v>
      </c>
      <c r="T21">
        <f t="shared" si="8"/>
        <v>19</v>
      </c>
      <c r="U21" s="1">
        <f t="shared" si="3"/>
        <v>0.95000000000000007</v>
      </c>
      <c r="V21">
        <f t="shared" si="4"/>
        <v>0.12928548296579231</v>
      </c>
      <c r="Z21" s="4">
        <f t="shared" si="5"/>
        <v>0.26154930261023107</v>
      </c>
      <c r="AM21" s="4">
        <f t="shared" si="6"/>
        <v>0.26154930261023107</v>
      </c>
    </row>
    <row r="22" spans="1:39" x14ac:dyDescent="0.25">
      <c r="E22">
        <f t="shared" si="7"/>
        <v>20</v>
      </c>
      <c r="F22" s="1">
        <f t="shared" si="0"/>
        <v>1</v>
      </c>
      <c r="G22" s="2">
        <f t="shared" si="1"/>
        <v>0.12342254503880354</v>
      </c>
      <c r="I22" s="4">
        <f t="shared" si="2"/>
        <v>0.20357295008379819</v>
      </c>
      <c r="T22">
        <f t="shared" si="8"/>
        <v>20</v>
      </c>
      <c r="U22" s="1">
        <f t="shared" si="3"/>
        <v>1</v>
      </c>
      <c r="V22">
        <f t="shared" si="4"/>
        <v>0.13573232135010949</v>
      </c>
      <c r="Z22" s="4">
        <f t="shared" si="5"/>
        <v>0.27331670166965821</v>
      </c>
      <c r="AM22" s="4">
        <f t="shared" si="6"/>
        <v>0.27331670166965821</v>
      </c>
    </row>
    <row r="23" spans="1:39" x14ac:dyDescent="0.25">
      <c r="E23">
        <f t="shared" si="7"/>
        <v>21</v>
      </c>
      <c r="F23" s="1">
        <f t="shared" si="0"/>
        <v>1.05</v>
      </c>
      <c r="G23" s="2">
        <f t="shared" si="1"/>
        <v>0.12928548296579231</v>
      </c>
      <c r="I23" s="4">
        <f t="shared" si="2"/>
        <v>0.21264046468335895</v>
      </c>
      <c r="T23">
        <f t="shared" si="8"/>
        <v>21</v>
      </c>
      <c r="U23" s="1">
        <f t="shared" si="3"/>
        <v>1.05</v>
      </c>
      <c r="V23">
        <f t="shared" si="4"/>
        <v>0.1421443806363325</v>
      </c>
      <c r="Z23" s="4">
        <f t="shared" si="5"/>
        <v>0.28490481345645763</v>
      </c>
      <c r="AM23" s="4">
        <f t="shared" si="6"/>
        <v>0.28490481345645763</v>
      </c>
    </row>
    <row r="24" spans="1:39" x14ac:dyDescent="0.25">
      <c r="E24">
        <f t="shared" si="7"/>
        <v>22</v>
      </c>
      <c r="F24" s="1">
        <f t="shared" si="0"/>
        <v>1.1000000000000001</v>
      </c>
      <c r="G24" s="2">
        <f t="shared" si="1"/>
        <v>0.13511983734028296</v>
      </c>
      <c r="I24" s="4">
        <f t="shared" si="2"/>
        <v>0.22161023917874187</v>
      </c>
      <c r="T24">
        <f t="shared" si="8"/>
        <v>22</v>
      </c>
      <c r="U24" s="1">
        <f t="shared" si="3"/>
        <v>1.1000000000000001</v>
      </c>
      <c r="V24">
        <f t="shared" si="4"/>
        <v>0.14852179910331806</v>
      </c>
      <c r="Z24" s="4">
        <f t="shared" si="5"/>
        <v>0.29631633405428787</v>
      </c>
      <c r="AM24" s="4">
        <f t="shared" si="6"/>
        <v>0.29631633405428787</v>
      </c>
    </row>
    <row r="25" spans="1:39" x14ac:dyDescent="0.25">
      <c r="E25">
        <f t="shared" si="7"/>
        <v>23</v>
      </c>
      <c r="F25" s="1">
        <f t="shared" si="0"/>
        <v>1.1500000000000001</v>
      </c>
      <c r="G25" s="2">
        <f t="shared" si="1"/>
        <v>0.14092571095493597</v>
      </c>
      <c r="I25" s="4">
        <f t="shared" si="2"/>
        <v>0.23048330923122168</v>
      </c>
      <c r="T25">
        <f t="shared" si="8"/>
        <v>23</v>
      </c>
      <c r="U25" s="1">
        <f t="shared" si="3"/>
        <v>1.1500000000000001</v>
      </c>
      <c r="V25">
        <f t="shared" si="4"/>
        <v>0.15486471454331577</v>
      </c>
      <c r="Z25" s="4">
        <f t="shared" si="5"/>
        <v>0.30755391900893631</v>
      </c>
      <c r="AB25" t="s">
        <v>44</v>
      </c>
      <c r="AM25" s="4">
        <f t="shared" si="6"/>
        <v>0.30755391900893631</v>
      </c>
    </row>
    <row r="26" spans="1:39" x14ac:dyDescent="0.25">
      <c r="E26">
        <f t="shared" si="7"/>
        <v>24</v>
      </c>
      <c r="F26" s="1">
        <f t="shared" si="0"/>
        <v>1.2000000000000002</v>
      </c>
      <c r="G26" s="2">
        <f t="shared" si="1"/>
        <v>0.14670320627515809</v>
      </c>
      <c r="I26" s="4">
        <f t="shared" si="2"/>
        <v>0.23926069953076851</v>
      </c>
      <c r="T26">
        <f t="shared" si="8"/>
        <v>24</v>
      </c>
      <c r="U26" s="1">
        <f t="shared" si="3"/>
        <v>1.2000000000000002</v>
      </c>
      <c r="V26">
        <f t="shared" si="4"/>
        <v>0.1611732642635709</v>
      </c>
      <c r="Z26" s="4">
        <f t="shared" si="5"/>
        <v>0.31862018393783936</v>
      </c>
      <c r="AB26" t="s">
        <v>45</v>
      </c>
      <c r="AM26" s="4">
        <f t="shared" si="6"/>
        <v>0.31862018393783936</v>
      </c>
    </row>
    <row r="27" spans="1:39" x14ac:dyDescent="0.25">
      <c r="E27">
        <f t="shared" si="7"/>
        <v>25</v>
      </c>
      <c r="F27" s="1">
        <f t="shared" si="0"/>
        <v>1.25</v>
      </c>
      <c r="G27" s="2">
        <f t="shared" si="1"/>
        <v>0.15245242544007781</v>
      </c>
      <c r="I27" s="4">
        <f t="shared" si="2"/>
        <v>0.24794342391227192</v>
      </c>
      <c r="T27">
        <f t="shared" si="8"/>
        <v>25</v>
      </c>
      <c r="U27" s="1">
        <f t="shared" si="3"/>
        <v>1.25</v>
      </c>
      <c r="V27">
        <f t="shared" si="4"/>
        <v>0.16744758508792171</v>
      </c>
      <c r="Z27" s="4">
        <f t="shared" si="5"/>
        <v>0.32951770513043754</v>
      </c>
      <c r="AB27" t="s">
        <v>46</v>
      </c>
      <c r="AM27" s="4">
        <f t="shared" si="6"/>
        <v>0.32951770513043754</v>
      </c>
    </row>
    <row r="28" spans="1:39" x14ac:dyDescent="0.25">
      <c r="E28">
        <f t="shared" si="7"/>
        <v>26</v>
      </c>
      <c r="F28" s="1">
        <f t="shared" si="0"/>
        <v>1.3</v>
      </c>
      <c r="G28" s="2">
        <f t="shared" si="1"/>
        <v>0.15817347026351747</v>
      </c>
      <c r="I28" s="4">
        <f t="shared" si="2"/>
        <v>0.25653248547053453</v>
      </c>
      <c r="T28">
        <f t="shared" si="8"/>
        <v>26</v>
      </c>
      <c r="U28" s="1">
        <f t="shared" si="3"/>
        <v>1.3</v>
      </c>
      <c r="V28">
        <f t="shared" si="4"/>
        <v>0.17368781335839234</v>
      </c>
      <c r="Z28" s="4">
        <f t="shared" si="5"/>
        <v>0.34024902013950464</v>
      </c>
      <c r="AB28" t="s">
        <v>49</v>
      </c>
      <c r="AM28" s="4">
        <f t="shared" si="6"/>
        <v>0.34024902013950464</v>
      </c>
    </row>
    <row r="29" spans="1:39" x14ac:dyDescent="0.25">
      <c r="E29">
        <f t="shared" si="7"/>
        <v>27</v>
      </c>
      <c r="F29" s="1">
        <f t="shared" si="0"/>
        <v>1.35</v>
      </c>
      <c r="G29" s="2">
        <f t="shared" si="1"/>
        <v>0.16386644223496288</v>
      </c>
      <c r="I29" s="4">
        <f t="shared" si="2"/>
        <v>0.26502887667404673</v>
      </c>
      <c r="T29">
        <f t="shared" si="8"/>
        <v>27</v>
      </c>
      <c r="U29" s="1">
        <f t="shared" si="3"/>
        <v>1.35</v>
      </c>
      <c r="V29">
        <f t="shared" si="4"/>
        <v>0.17989408493677989</v>
      </c>
      <c r="Z29" s="4">
        <f t="shared" si="5"/>
        <v>0.35081662836358374</v>
      </c>
      <c r="AM29" s="4">
        <f t="shared" si="6"/>
        <v>0.35081662836358374</v>
      </c>
    </row>
    <row r="30" spans="1:39" x14ac:dyDescent="0.25">
      <c r="E30">
        <f t="shared" si="7"/>
        <v>28</v>
      </c>
      <c r="F30" s="1">
        <f t="shared" si="0"/>
        <v>1.4000000000000001</v>
      </c>
      <c r="G30" s="2">
        <f t="shared" si="1"/>
        <v>0.16953144252053035</v>
      </c>
      <c r="I30" s="4">
        <f t="shared" si="2"/>
        <v>0.27343357947755642</v>
      </c>
      <c r="T30">
        <f t="shared" si="8"/>
        <v>28</v>
      </c>
      <c r="U30" s="1">
        <f t="shared" si="3"/>
        <v>1.4000000000000001</v>
      </c>
      <c r="V30">
        <f t="shared" si="4"/>
        <v>0.18606653520623712</v>
      </c>
      <c r="Z30" s="4">
        <f t="shared" si="5"/>
        <v>0.3612229916206689</v>
      </c>
      <c r="AB30" t="s">
        <v>47</v>
      </c>
      <c r="AM30" s="4">
        <f t="shared" si="6"/>
        <v>0.3612229916206689</v>
      </c>
    </row>
    <row r="31" spans="1:39" x14ac:dyDescent="0.25">
      <c r="E31">
        <f t="shared" si="7"/>
        <v>29</v>
      </c>
      <c r="F31" s="1">
        <f t="shared" si="0"/>
        <v>1.4500000000000002</v>
      </c>
      <c r="G31" s="2">
        <f t="shared" si="1"/>
        <v>0.17516857196393038</v>
      </c>
      <c r="I31" s="4">
        <f t="shared" si="2"/>
        <v>0.28174756543344626</v>
      </c>
      <c r="T31">
        <f t="shared" si="8"/>
        <v>29</v>
      </c>
      <c r="U31" s="1">
        <f t="shared" si="3"/>
        <v>1.4500000000000002</v>
      </c>
      <c r="V31">
        <f t="shared" si="4"/>
        <v>0.19220529907284994</v>
      </c>
      <c r="Z31" s="4">
        <f t="shared" si="5"/>
        <v>0.37147053471325842</v>
      </c>
      <c r="AM31" s="4">
        <f t="shared" si="6"/>
        <v>0.37147053471325842</v>
      </c>
    </row>
    <row r="32" spans="1:39" x14ac:dyDescent="0.25">
      <c r="E32">
        <f t="shared" si="7"/>
        <v>30</v>
      </c>
      <c r="F32" s="1">
        <f t="shared" si="0"/>
        <v>1.5</v>
      </c>
      <c r="G32" s="2">
        <f t="shared" si="1"/>
        <v>0.18077793108742943</v>
      </c>
      <c r="I32" s="4">
        <f t="shared" si="2"/>
        <v>0.28997179580193116</v>
      </c>
      <c r="T32">
        <f t="shared" si="8"/>
        <v>30</v>
      </c>
      <c r="U32" s="1">
        <f t="shared" si="3"/>
        <v>1.5</v>
      </c>
      <c r="V32">
        <f t="shared" si="4"/>
        <v>0.19831051096720964</v>
      </c>
      <c r="Z32" s="4">
        <f t="shared" si="5"/>
        <v>0.38156164598491282</v>
      </c>
      <c r="AM32" s="4">
        <f t="shared" si="6"/>
        <v>0.38156164598491282</v>
      </c>
    </row>
    <row r="33" spans="5:39" x14ac:dyDescent="0.25">
      <c r="E33">
        <f t="shared" si="7"/>
        <v>31</v>
      </c>
      <c r="F33" s="1">
        <f t="shared" si="0"/>
        <v>1.55</v>
      </c>
      <c r="G33" s="2">
        <f t="shared" si="1"/>
        <v>0.1863596200928081</v>
      </c>
      <c r="I33" s="4">
        <f t="shared" si="2"/>
        <v>0.29810722166008841</v>
      </c>
      <c r="T33">
        <f t="shared" si="8"/>
        <v>31</v>
      </c>
      <c r="U33" s="1">
        <f t="shared" si="3"/>
        <v>1.55</v>
      </c>
      <c r="V33">
        <f t="shared" si="4"/>
        <v>0.20438230484598097</v>
      </c>
      <c r="Z33" s="4">
        <f t="shared" si="5"/>
        <v>0.39149867786844583</v>
      </c>
      <c r="AM33" s="4">
        <f t="shared" si="6"/>
        <v>0.39149867786844583</v>
      </c>
    </row>
    <row r="34" spans="5:39" x14ac:dyDescent="0.25">
      <c r="E34">
        <f t="shared" si="7"/>
        <v>32</v>
      </c>
      <c r="F34" s="1">
        <f t="shared" si="0"/>
        <v>1.6</v>
      </c>
      <c r="G34" s="2">
        <f t="shared" si="1"/>
        <v>0.19191373886231694</v>
      </c>
      <c r="I34" s="4">
        <f t="shared" si="2"/>
        <v>0.3061547840097319</v>
      </c>
      <c r="T34">
        <f t="shared" si="8"/>
        <v>32</v>
      </c>
      <c r="U34" s="1">
        <f t="shared" si="3"/>
        <v>1.6</v>
      </c>
      <c r="V34">
        <f t="shared" si="4"/>
        <v>0.2104208141934639</v>
      </c>
      <c r="Z34" s="4">
        <f t="shared" si="5"/>
        <v>0.40128394742587065</v>
      </c>
      <c r="AM34" s="4">
        <f t="shared" si="6"/>
        <v>0.40128394742587065</v>
      </c>
    </row>
    <row r="35" spans="5:39" x14ac:dyDescent="0.25">
      <c r="E35">
        <f t="shared" si="7"/>
        <v>33</v>
      </c>
      <c r="F35" s="1">
        <f t="shared" si="0"/>
        <v>1.6500000000000001</v>
      </c>
      <c r="G35" s="2">
        <f t="shared" si="1"/>
        <v>0.1974403869596297</v>
      </c>
      <c r="I35" s="4">
        <f t="shared" si="2"/>
        <v>0.31411541388414504</v>
      </c>
      <c r="T35">
        <f t="shared" si="8"/>
        <v>33</v>
      </c>
      <c r="U35" s="1">
        <f t="shared" si="3"/>
        <v>1.6500000000000001</v>
      </c>
      <c r="V35">
        <f t="shared" si="4"/>
        <v>0.21642617202315195</v>
      </c>
      <c r="Z35" s="4">
        <f t="shared" si="5"/>
        <v>0.41091973688022915</v>
      </c>
      <c r="AM35" s="4">
        <f t="shared" si="6"/>
        <v>0.41091973688022915</v>
      </c>
    </row>
    <row r="36" spans="5:39" x14ac:dyDescent="0.25">
      <c r="E36">
        <f t="shared" si="7"/>
        <v>34</v>
      </c>
      <c r="F36" s="1">
        <f t="shared" si="0"/>
        <v>1.7000000000000002</v>
      </c>
      <c r="G36" s="2">
        <f t="shared" si="1"/>
        <v>0.20293966363079374</v>
      </c>
      <c r="I36" s="4">
        <f t="shared" si="2"/>
        <v>0.3219900324536823</v>
      </c>
      <c r="T36">
        <f t="shared" si="8"/>
        <v>34</v>
      </c>
      <c r="U36" s="1">
        <f t="shared" si="3"/>
        <v>1.7000000000000002</v>
      </c>
      <c r="V36">
        <f t="shared" si="4"/>
        <v>0.22239851087928453</v>
      </c>
      <c r="Z36" s="4">
        <f t="shared" si="5"/>
        <v>0.4204082941394246</v>
      </c>
      <c r="AM36" s="4">
        <f t="shared" si="6"/>
        <v>0.4204082941394246</v>
      </c>
    </row>
    <row r="37" spans="5:39" x14ac:dyDescent="0.25">
      <c r="E37">
        <f t="shared" si="7"/>
        <v>35</v>
      </c>
      <c r="F37" s="1">
        <f t="shared" si="0"/>
        <v>1.75</v>
      </c>
      <c r="G37" s="2">
        <f t="shared" si="1"/>
        <v>0.20841166780517739</v>
      </c>
      <c r="I37" s="4">
        <f t="shared" si="2"/>
        <v>0.32977955113025159</v>
      </c>
      <c r="T37">
        <f t="shared" si="8"/>
        <v>35</v>
      </c>
      <c r="U37" s="1">
        <f t="shared" si="3"/>
        <v>1.75</v>
      </c>
      <c r="V37">
        <f t="shared" si="4"/>
        <v>0.22833796283839464</v>
      </c>
      <c r="Z37" s="4">
        <f t="shared" si="5"/>
        <v>0.42975183331217731</v>
      </c>
      <c r="AM37" s="4">
        <f t="shared" si="6"/>
        <v>0.42975183331217731</v>
      </c>
    </row>
    <row r="38" spans="5:39" x14ac:dyDescent="0.25">
      <c r="E38">
        <f t="shared" si="7"/>
        <v>36</v>
      </c>
      <c r="F38" s="1">
        <f t="shared" si="0"/>
        <v>1.8</v>
      </c>
      <c r="G38" s="2">
        <f t="shared" si="1"/>
        <v>0.21385649809641505</v>
      </c>
      <c r="I38" s="4">
        <f t="shared" si="2"/>
        <v>0.33748487167069052</v>
      </c>
      <c r="T38">
        <f t="shared" si="8"/>
        <v>36</v>
      </c>
      <c r="U38" s="1">
        <f t="shared" si="3"/>
        <v>1.8</v>
      </c>
      <c r="V38">
        <f t="shared" si="4"/>
        <v>0.23424465951085224</v>
      </c>
      <c r="Z38" s="4">
        <f t="shared" si="5"/>
        <v>0.43895253521622357</v>
      </c>
      <c r="AB38" t="s">
        <v>50</v>
      </c>
      <c r="AM38" s="4">
        <f t="shared" si="6"/>
        <v>0.43895253521622357</v>
      </c>
    </row>
    <row r="39" spans="5:39" x14ac:dyDescent="0.25">
      <c r="E39">
        <f t="shared" si="7"/>
        <v>37</v>
      </c>
      <c r="F39" s="1">
        <f t="shared" si="0"/>
        <v>1.85</v>
      </c>
      <c r="G39" s="2">
        <f t="shared" si="1"/>
        <v>0.21927425280334939</v>
      </c>
      <c r="I39" s="4">
        <f t="shared" si="2"/>
        <v>0.3451068862790474</v>
      </c>
      <c r="T39">
        <f t="shared" si="8"/>
        <v>37</v>
      </c>
      <c r="U39" s="1">
        <f t="shared" si="3"/>
        <v>1.85</v>
      </c>
      <c r="V39">
        <f t="shared" si="4"/>
        <v>0.24011873204240161</v>
      </c>
      <c r="Z39" s="4">
        <f t="shared" si="5"/>
        <v>0.44801254787887185</v>
      </c>
      <c r="AM39" s="4">
        <f t="shared" si="6"/>
        <v>0.44801254787887185</v>
      </c>
    </row>
    <row r="40" spans="5:39" x14ac:dyDescent="0.25">
      <c r="E40">
        <f t="shared" si="7"/>
        <v>38</v>
      </c>
      <c r="F40" s="1">
        <f t="shared" si="0"/>
        <v>1.9000000000000001</v>
      </c>
      <c r="G40" s="2">
        <f t="shared" si="1"/>
        <v>0.22466502991097081</v>
      </c>
      <c r="I40" s="4">
        <f t="shared" si="2"/>
        <v>0.35264647770777818</v>
      </c>
      <c r="T40">
        <f t="shared" si="8"/>
        <v>38</v>
      </c>
      <c r="U40" s="1">
        <f t="shared" si="3"/>
        <v>1.9000000000000001</v>
      </c>
      <c r="V40">
        <f t="shared" si="4"/>
        <v>0.245960311115695</v>
      </c>
      <c r="Z40" s="4">
        <f t="shared" si="5"/>
        <v>0.45693398703003435</v>
      </c>
      <c r="AM40" s="4">
        <f t="shared" si="6"/>
        <v>0.45693398703003435</v>
      </c>
    </row>
    <row r="41" spans="5:39" x14ac:dyDescent="0.25">
      <c r="E41">
        <f t="shared" si="7"/>
        <v>39</v>
      </c>
      <c r="F41" s="1">
        <f t="shared" si="0"/>
        <v>1.9500000000000002</v>
      </c>
      <c r="G41" s="2">
        <f t="shared" si="1"/>
        <v>0.23002892709135425</v>
      </c>
      <c r="I41" s="4">
        <f t="shared" si="2"/>
        <v>0.36010451935787258</v>
      </c>
      <c r="T41">
        <f t="shared" si="8"/>
        <v>39</v>
      </c>
      <c r="U41" s="1">
        <f t="shared" si="3"/>
        <v>1.9500000000000002</v>
      </c>
      <c r="V41">
        <f t="shared" si="4"/>
        <v>0.2517695269518207</v>
      </c>
      <c r="Z41" s="4">
        <f t="shared" si="5"/>
        <v>0.46571893658784486</v>
      </c>
      <c r="AM41" s="4">
        <f t="shared" si="6"/>
        <v>0.46571893658784486</v>
      </c>
    </row>
    <row r="42" spans="5:39" x14ac:dyDescent="0.25">
      <c r="E42">
        <f t="shared" si="7"/>
        <v>40</v>
      </c>
      <c r="F42" s="1">
        <f t="shared" si="0"/>
        <v>2</v>
      </c>
      <c r="G42" s="2">
        <f t="shared" si="1"/>
        <v>0.23536604170459363</v>
      </c>
      <c r="I42" s="4">
        <f t="shared" si="2"/>
        <v>0.36748187537791788</v>
      </c>
      <c r="T42">
        <f t="shared" si="8"/>
        <v>40</v>
      </c>
      <c r="U42" s="1">
        <f t="shared" si="3"/>
        <v>2</v>
      </c>
      <c r="V42">
        <f t="shared" si="4"/>
        <v>0.2575465093118266</v>
      </c>
      <c r="Z42" s="4">
        <f t="shared" si="5"/>
        <v>0.47436944913697388</v>
      </c>
      <c r="AM42" s="4">
        <f t="shared" si="6"/>
        <v>0.47436944913697388</v>
      </c>
    </row>
    <row r="43" spans="5:39" x14ac:dyDescent="0.25">
      <c r="E43">
        <f t="shared" si="7"/>
        <v>41</v>
      </c>
      <c r="F43" s="1">
        <f t="shared" si="0"/>
        <v>2.0500000000000003</v>
      </c>
      <c r="G43" s="2">
        <f t="shared" si="1"/>
        <v>0.24067647079973292</v>
      </c>
      <c r="I43" s="4">
        <f t="shared" si="2"/>
        <v>0.37477940076211474</v>
      </c>
      <c r="T43">
        <f t="shared" si="8"/>
        <v>41</v>
      </c>
      <c r="U43" s="1">
        <f t="shared" si="3"/>
        <v>2.0500000000000003</v>
      </c>
      <c r="V43">
        <f t="shared" si="4"/>
        <v>0.26329138749823888</v>
      </c>
      <c r="Z43" s="4">
        <f t="shared" si="5"/>
        <v>0.48288754639975406</v>
      </c>
      <c r="AM43" s="4">
        <f t="shared" si="6"/>
        <v>0.48288754639975406</v>
      </c>
    </row>
    <row r="44" spans="5:39" x14ac:dyDescent="0.25">
      <c r="E44">
        <f t="shared" si="7"/>
        <v>42</v>
      </c>
      <c r="F44" s="1">
        <f t="shared" si="0"/>
        <v>2.1</v>
      </c>
      <c r="G44" s="2">
        <f t="shared" si="1"/>
        <v>0.245960311115695</v>
      </c>
      <c r="I44" s="4">
        <f t="shared" si="2"/>
        <v>0.38199794144725396</v>
      </c>
      <c r="T44">
        <f t="shared" si="8"/>
        <v>42</v>
      </c>
      <c r="U44" s="1">
        <f t="shared" si="3"/>
        <v>2.1</v>
      </c>
      <c r="V44">
        <f t="shared" si="4"/>
        <v>0.26900429035657547</v>
      </c>
      <c r="Z44" s="4">
        <f t="shared" si="5"/>
        <v>0.49127521970021926</v>
      </c>
      <c r="AM44" s="4">
        <f t="shared" si="6"/>
        <v>0.49127521970021926</v>
      </c>
    </row>
    <row r="45" spans="5:39" x14ac:dyDescent="0.25">
      <c r="E45">
        <f t="shared" si="7"/>
        <v>43</v>
      </c>
      <c r="F45" s="1">
        <f t="shared" si="0"/>
        <v>2.15</v>
      </c>
      <c r="G45" s="2">
        <f t="shared" si="1"/>
        <v>0.25121765908220822</v>
      </c>
      <c r="I45" s="4">
        <f t="shared" si="2"/>
        <v>0.38913833440866596</v>
      </c>
      <c r="T45">
        <f t="shared" si="8"/>
        <v>43</v>
      </c>
      <c r="U45" s="1">
        <f t="shared" si="3"/>
        <v>2.15</v>
      </c>
      <c r="V45">
        <f t="shared" si="4"/>
        <v>0.27468534627685559</v>
      </c>
      <c r="Z45" s="4">
        <f t="shared" si="5"/>
        <v>0.49953443042116941</v>
      </c>
      <c r="AM45" s="4">
        <f t="shared" si="6"/>
        <v>0.49953443042116941</v>
      </c>
    </row>
    <row r="46" spans="5:39" x14ac:dyDescent="0.25">
      <c r="E46">
        <f t="shared" si="7"/>
        <v>44</v>
      </c>
      <c r="F46" s="1">
        <f t="shared" si="0"/>
        <v>2.2000000000000002</v>
      </c>
      <c r="G46" s="2">
        <f t="shared" si="1"/>
        <v>0.25644861082072951</v>
      </c>
      <c r="I46" s="4">
        <f t="shared" si="2"/>
        <v>0.39620140775515422</v>
      </c>
      <c r="T46">
        <f t="shared" si="8"/>
        <v>44</v>
      </c>
      <c r="U46" s="1">
        <f t="shared" si="3"/>
        <v>2.2000000000000002</v>
      </c>
      <c r="V46">
        <f t="shared" si="4"/>
        <v>0.28033468319510391</v>
      </c>
      <c r="Z46" s="4">
        <f t="shared" si="5"/>
        <v>0.50766711045436019</v>
      </c>
      <c r="AM46" s="4">
        <f t="shared" si="6"/>
        <v>0.50766711045436019</v>
      </c>
    </row>
    <row r="47" spans="5:39" x14ac:dyDescent="0.25">
      <c r="E47">
        <f t="shared" si="7"/>
        <v>45</v>
      </c>
      <c r="F47" s="1">
        <f t="shared" si="0"/>
        <v>2.25</v>
      </c>
      <c r="G47" s="2">
        <f t="shared" si="1"/>
        <v>0.26165326214536533</v>
      </c>
      <c r="I47" s="4">
        <f t="shared" si="2"/>
        <v>0.40318798082292184</v>
      </c>
      <c r="T47">
        <f t="shared" si="8"/>
        <v>45</v>
      </c>
      <c r="U47" s="1">
        <f t="shared" si="3"/>
        <v>2.25</v>
      </c>
      <c r="V47">
        <f t="shared" si="4"/>
        <v>0.28595242859484976</v>
      </c>
      <c r="Z47" s="4">
        <f t="shared" si="5"/>
        <v>0.51567516264392477</v>
      </c>
      <c r="AC47" t="s">
        <v>52</v>
      </c>
      <c r="AM47" s="4">
        <f t="shared" si="6"/>
        <v>0.51567516264392477</v>
      </c>
    </row>
    <row r="48" spans="5:39" x14ac:dyDescent="0.25">
      <c r="E48">
        <f t="shared" si="7"/>
        <v>46</v>
      </c>
      <c r="F48" s="1">
        <f t="shared" si="0"/>
        <v>2.3000000000000003</v>
      </c>
      <c r="G48" s="2">
        <f t="shared" si="1"/>
        <v>0.26683170856378996</v>
      </c>
      <c r="I48" s="4">
        <f t="shared" si="2"/>
        <v>0.41009886426850578</v>
      </c>
      <c r="T48">
        <f t="shared" si="8"/>
        <v>46</v>
      </c>
      <c r="U48" s="1">
        <f t="shared" si="3"/>
        <v>2.3000000000000003</v>
      </c>
      <c r="V48">
        <f t="shared" si="4"/>
        <v>0.29153870950862232</v>
      </c>
      <c r="Z48" s="4">
        <f t="shared" si="5"/>
        <v>0.52356046122313005</v>
      </c>
      <c r="AM48" s="4">
        <f t="shared" si="6"/>
        <v>0.52356046122313005</v>
      </c>
    </row>
    <row r="49" spans="5:39" x14ac:dyDescent="0.25">
      <c r="E49">
        <f t="shared" si="7"/>
        <v>47</v>
      </c>
      <c r="F49" s="1">
        <f t="shared" si="0"/>
        <v>2.35</v>
      </c>
      <c r="G49" s="2">
        <f t="shared" si="1"/>
        <v>0.271984045278161</v>
      </c>
      <c r="I49" s="4">
        <f t="shared" si="2"/>
        <v>0.41693486016072251</v>
      </c>
      <c r="T49">
        <f t="shared" si="8"/>
        <v>47</v>
      </c>
      <c r="U49" s="1">
        <f t="shared" si="3"/>
        <v>2.35</v>
      </c>
      <c r="V49">
        <f t="shared" si="4"/>
        <v>0.2970936525194402</v>
      </c>
      <c r="Z49" s="4">
        <f t="shared" si="5"/>
        <v>0.53132485224456227</v>
      </c>
      <c r="AC49" t="s">
        <v>53</v>
      </c>
      <c r="AM49" s="4">
        <f t="shared" si="6"/>
        <v>0.53132485224456227</v>
      </c>
    </row>
    <row r="50" spans="5:39" x14ac:dyDescent="0.25">
      <c r="E50">
        <f t="shared" si="7"/>
        <v>48</v>
      </c>
      <c r="F50" s="1">
        <f t="shared" si="0"/>
        <v>2.4000000000000004</v>
      </c>
      <c r="G50" s="2">
        <f t="shared" si="1"/>
        <v>0.27711036718603244</v>
      </c>
      <c r="I50" s="4">
        <f t="shared" si="2"/>
        <v>0.42369676207164403</v>
      </c>
      <c r="T50">
        <f t="shared" si="8"/>
        <v>48</v>
      </c>
      <c r="U50" s="1">
        <f t="shared" si="3"/>
        <v>2.4000000000000004</v>
      </c>
      <c r="V50">
        <f t="shared" si="4"/>
        <v>0.30261738376229741</v>
      </c>
      <c r="Z50" s="4">
        <f t="shared" si="5"/>
        <v>0.53897015400384896</v>
      </c>
      <c r="AC50">
        <f>1 / k_sat * LN((k_inhib+k_sat)/k_inhib)</f>
        <v>15.383735056137533</v>
      </c>
      <c r="AM50" s="4">
        <f t="shared" si="6"/>
        <v>0.53897015400384896</v>
      </c>
    </row>
    <row r="51" spans="5:39" x14ac:dyDescent="0.25">
      <c r="E51">
        <f t="shared" si="7"/>
        <v>49</v>
      </c>
      <c r="F51" s="1">
        <f t="shared" si="0"/>
        <v>2.4500000000000002</v>
      </c>
      <c r="G51" s="2">
        <f t="shared" si="1"/>
        <v>0.28221076888126484</v>
      </c>
      <c r="I51" s="4">
        <f t="shared" si="2"/>
        <v>0.4303853551666067</v>
      </c>
      <c r="T51">
        <f t="shared" si="8"/>
        <v>49</v>
      </c>
      <c r="U51" s="1">
        <f t="shared" si="3"/>
        <v>2.4500000000000002</v>
      </c>
      <c r="V51">
        <f t="shared" si="4"/>
        <v>0.30811002892564299</v>
      </c>
      <c r="Z51" s="4">
        <f t="shared" si="5"/>
        <v>0.54649815745700492</v>
      </c>
      <c r="AC51" t="s">
        <v>54</v>
      </c>
      <c r="AG51" t="s">
        <v>89</v>
      </c>
      <c r="AM51" s="4">
        <f t="shared" si="6"/>
        <v>0.54649815745700492</v>
      </c>
    </row>
    <row r="52" spans="5:39" x14ac:dyDescent="0.25">
      <c r="E52">
        <f t="shared" si="7"/>
        <v>50</v>
      </c>
      <c r="F52" s="1">
        <f t="shared" si="0"/>
        <v>2.5</v>
      </c>
      <c r="G52" s="2">
        <f t="shared" si="1"/>
        <v>0.28728534465493344</v>
      </c>
      <c r="I52" s="4">
        <f t="shared" si="2"/>
        <v>0.43700141629326861</v>
      </c>
      <c r="T52">
        <f t="shared" si="8"/>
        <v>50</v>
      </c>
      <c r="U52" s="1">
        <f t="shared" si="3"/>
        <v>2.5</v>
      </c>
      <c r="V52">
        <f t="shared" si="4"/>
        <v>0.31357171325285804</v>
      </c>
      <c r="Z52" s="4">
        <f t="shared" si="5"/>
        <v>0.55391062663150814</v>
      </c>
      <c r="AC52">
        <f>(k_sat/(k_inhib+k_sat))*(k_inhib/(k_inhib+k_sat))^(k_inhib/k_sat)</f>
        <v>0.9454431344821721</v>
      </c>
      <c r="AM52" s="4">
        <f t="shared" si="6"/>
        <v>0.55391062663150814</v>
      </c>
    </row>
    <row r="53" spans="5:39" x14ac:dyDescent="0.25">
      <c r="E53">
        <f t="shared" si="7"/>
        <v>51</v>
      </c>
      <c r="F53" s="1">
        <f t="shared" si="0"/>
        <v>2.5500000000000003</v>
      </c>
      <c r="G53" s="2">
        <f t="shared" si="1"/>
        <v>0.29233418849623294</v>
      </c>
      <c r="I53" s="4">
        <f t="shared" si="2"/>
        <v>0.44354571406972265</v>
      </c>
      <c r="T53">
        <f t="shared" si="8"/>
        <v>51</v>
      </c>
      <c r="U53" s="1">
        <f t="shared" si="3"/>
        <v>2.5500000000000003</v>
      </c>
      <c r="V53">
        <f t="shared" si="4"/>
        <v>0.31900256154372619</v>
      </c>
      <c r="Z53" s="4">
        <f t="shared" si="5"/>
        <v>0.56120929903118988</v>
      </c>
      <c r="AM53" s="4">
        <f t="shared" si="6"/>
        <v>0.56120929903118988</v>
      </c>
    </row>
    <row r="54" spans="5:39" x14ac:dyDescent="0.25">
      <c r="E54">
        <f t="shared" si="7"/>
        <v>52</v>
      </c>
      <c r="F54" s="1">
        <f t="shared" si="0"/>
        <v>2.6</v>
      </c>
      <c r="G54" s="2">
        <f t="shared" si="1"/>
        <v>0.29735739409338008</v>
      </c>
      <c r="I54" s="4">
        <f t="shared" si="2"/>
        <v>0.45001900897167585</v>
      </c>
      <c r="T54">
        <f t="shared" si="8"/>
        <v>52</v>
      </c>
      <c r="U54" s="1">
        <f t="shared" si="3"/>
        <v>2.6</v>
      </c>
      <c r="V54">
        <f t="shared" si="4"/>
        <v>0.32440269815590062</v>
      </c>
      <c r="Z54" s="4">
        <f t="shared" si="5"/>
        <v>0.56839588603504154</v>
      </c>
      <c r="AM54" s="4">
        <f t="shared" si="6"/>
        <v>0.56839588603504154</v>
      </c>
    </row>
    <row r="55" spans="5:39" x14ac:dyDescent="0.25">
      <c r="E55">
        <f t="shared" si="7"/>
        <v>53</v>
      </c>
      <c r="F55" s="1">
        <f t="shared" si="0"/>
        <v>2.6500000000000004</v>
      </c>
      <c r="G55" s="2">
        <f t="shared" si="1"/>
        <v>0.30235505483451403</v>
      </c>
      <c r="I55" s="4">
        <f t="shared" si="2"/>
        <v>0.45642205341870651</v>
      </c>
      <c r="T55">
        <f t="shared" si="8"/>
        <v>53</v>
      </c>
      <c r="U55" s="1">
        <f t="shared" si="3"/>
        <v>2.6500000000000004</v>
      </c>
      <c r="V55">
        <f t="shared" si="4"/>
        <v>0.32977224700636565</v>
      </c>
      <c r="Z55" s="4">
        <f t="shared" si="5"/>
        <v>0.57547207329002126</v>
      </c>
      <c r="AM55" s="4">
        <f t="shared" si="6"/>
        <v>0.57547207329002126</v>
      </c>
    </row>
    <row r="56" spans="5:39" x14ac:dyDescent="0.25">
      <c r="E56">
        <f t="shared" si="7"/>
        <v>54</v>
      </c>
      <c r="F56" s="1">
        <f t="shared" si="0"/>
        <v>2.7</v>
      </c>
      <c r="G56" s="2">
        <f t="shared" si="1"/>
        <v>0.30732726380859304</v>
      </c>
      <c r="I56" s="4">
        <f t="shared" si="2"/>
        <v>0.46275559185960619</v>
      </c>
      <c r="T56">
        <f t="shared" si="8"/>
        <v>54</v>
      </c>
      <c r="U56" s="1">
        <f t="shared" si="3"/>
        <v>2.7</v>
      </c>
      <c r="V56">
        <f t="shared" si="4"/>
        <v>0.33511133157289441</v>
      </c>
      <c r="Z56" s="4">
        <f t="shared" si="5"/>
        <v>0.58243952109795738</v>
      </c>
      <c r="AM56" s="4">
        <f t="shared" si="6"/>
        <v>0.58243952109795738</v>
      </c>
    </row>
    <row r="57" spans="5:39" x14ac:dyDescent="0.25">
      <c r="E57">
        <f t="shared" si="7"/>
        <v>55</v>
      </c>
      <c r="F57" s="1">
        <f t="shared" si="0"/>
        <v>2.75</v>
      </c>
      <c r="G57" s="2">
        <f t="shared" si="1"/>
        <v>0.31227411380629011</v>
      </c>
      <c r="I57" s="4">
        <f t="shared" si="2"/>
        <v>0.46902036085681814</v>
      </c>
      <c r="T57">
        <f t="shared" si="8"/>
        <v>55</v>
      </c>
      <c r="U57" s="1">
        <f t="shared" si="3"/>
        <v>2.75</v>
      </c>
      <c r="V57">
        <f t="shared" si="4"/>
        <v>0.34042007489550147</v>
      </c>
      <c r="Z57" s="4">
        <f t="shared" si="5"/>
        <v>0.5892998647966321</v>
      </c>
      <c r="AM57" s="4">
        <f t="shared" si="6"/>
        <v>0.5892998647966321</v>
      </c>
    </row>
    <row r="58" spans="5:39" x14ac:dyDescent="0.25">
      <c r="E58">
        <f t="shared" si="7"/>
        <v>56</v>
      </c>
      <c r="F58" s="1">
        <f t="shared" si="0"/>
        <v>2.8000000000000003</v>
      </c>
      <c r="G58" s="2">
        <f t="shared" si="1"/>
        <v>0.31719569732088465</v>
      </c>
      <c r="I58" s="4">
        <f t="shared" si="2"/>
        <v>0.47521708916998162</v>
      </c>
      <c r="T58">
        <f t="shared" si="8"/>
        <v>56</v>
      </c>
      <c r="U58" s="1">
        <f t="shared" si="3"/>
        <v>2.8000000000000003</v>
      </c>
      <c r="V58">
        <f t="shared" si="4"/>
        <v>0.34569859957789056</v>
      </c>
      <c r="Z58" s="4">
        <f t="shared" si="5"/>
        <v>0.59605471513513708</v>
      </c>
      <c r="AM58" s="4">
        <f t="shared" si="6"/>
        <v>0.59605471513513708</v>
      </c>
    </row>
    <row r="59" spans="5:39" x14ac:dyDescent="0.25">
      <c r="E59">
        <f t="shared" si="7"/>
        <v>57</v>
      </c>
      <c r="F59" s="1">
        <f t="shared" si="0"/>
        <v>2.85</v>
      </c>
      <c r="G59" s="2">
        <f t="shared" si="1"/>
        <v>0.32209210654915238</v>
      </c>
      <c r="I59" s="4">
        <f t="shared" si="2"/>
        <v>0.48134649783859024</v>
      </c>
      <c r="T59">
        <f t="shared" si="8"/>
        <v>57</v>
      </c>
      <c r="U59" s="1">
        <f t="shared" si="3"/>
        <v>2.85</v>
      </c>
      <c r="V59">
        <f t="shared" si="4"/>
        <v>0.35094702778889858</v>
      </c>
      <c r="Z59" s="4">
        <f t="shared" si="5"/>
        <v>0.60270565864358372</v>
      </c>
      <c r="AM59" s="4">
        <f t="shared" si="6"/>
        <v>0.60270565864358372</v>
      </c>
    </row>
    <row r="60" spans="5:39" x14ac:dyDescent="0.25">
      <c r="E60">
        <f t="shared" si="7"/>
        <v>58</v>
      </c>
      <c r="F60" s="1">
        <f t="shared" si="0"/>
        <v>2.9000000000000004</v>
      </c>
      <c r="G60" s="2">
        <f t="shared" si="1"/>
        <v>0.32696343339225242</v>
      </c>
      <c r="I60" s="4">
        <f t="shared" si="2"/>
        <v>0.48740930026377582</v>
      </c>
      <c r="T60">
        <f t="shared" si="8"/>
        <v>58</v>
      </c>
      <c r="U60" s="1">
        <f t="shared" si="3"/>
        <v>2.9000000000000004</v>
      </c>
      <c r="V60">
        <f t="shared" si="4"/>
        <v>0.35616548126393466</v>
      </c>
      <c r="Z60" s="4">
        <f t="shared" si="5"/>
        <v>0.60925425799725608</v>
      </c>
      <c r="AM60" s="4">
        <f t="shared" si="6"/>
        <v>0.60925425799725608</v>
      </c>
    </row>
    <row r="61" spans="5:39" x14ac:dyDescent="0.25">
      <c r="E61">
        <f t="shared" si="7"/>
        <v>59</v>
      </c>
      <c r="F61" s="1">
        <f t="shared" si="0"/>
        <v>2.95</v>
      </c>
      <c r="G61" s="2">
        <f t="shared" si="1"/>
        <v>0.33180976945661211</v>
      </c>
      <c r="I61" s="4">
        <f t="shared" si="2"/>
        <v>0.49340620228922522</v>
      </c>
      <c r="T61">
        <f t="shared" si="8"/>
        <v>59</v>
      </c>
      <c r="U61" s="1">
        <f t="shared" si="3"/>
        <v>2.95</v>
      </c>
      <c r="V61">
        <f t="shared" si="4"/>
        <v>0.3613540813064135</v>
      </c>
      <c r="Z61" s="4">
        <f t="shared" si="5"/>
        <v>0.61570205237528719</v>
      </c>
      <c r="AM61" s="4">
        <f t="shared" si="6"/>
        <v>0.61570205237528719</v>
      </c>
    </row>
    <row r="62" spans="5:39" x14ac:dyDescent="0.25">
      <c r="E62">
        <f t="shared" si="7"/>
        <v>60</v>
      </c>
      <c r="F62" s="1">
        <f t="shared" si="0"/>
        <v>3</v>
      </c>
      <c r="G62" s="2">
        <f t="shared" si="1"/>
        <v>0.33663120605480867</v>
      </c>
      <c r="I62" s="4">
        <f t="shared" si="2"/>
        <v>0.49933790228123948</v>
      </c>
      <c r="T62">
        <f t="shared" si="8"/>
        <v>60</v>
      </c>
      <c r="U62" s="1">
        <f t="shared" si="3"/>
        <v>3</v>
      </c>
      <c r="V62">
        <f t="shared" si="4"/>
        <v>0.36651294878918661</v>
      </c>
      <c r="Z62" s="4">
        <f t="shared" si="5"/>
        <v>0.62205055781394281</v>
      </c>
      <c r="AM62" s="4">
        <f t="shared" si="6"/>
        <v>0.62205055781394281</v>
      </c>
    </row>
    <row r="63" spans="5:39" x14ac:dyDescent="0.25">
      <c r="E63">
        <f t="shared" si="7"/>
        <v>61</v>
      </c>
      <c r="F63" s="1">
        <f t="shared" si="0"/>
        <v>3.0500000000000003</v>
      </c>
      <c r="G63" s="2">
        <f t="shared" si="1"/>
        <v>0.34142783420644929</v>
      </c>
      <c r="I63" s="4">
        <f t="shared" si="2"/>
        <v>0.50520509120794632</v>
      </c>
      <c r="T63">
        <f t="shared" si="8"/>
        <v>61</v>
      </c>
      <c r="U63" s="1">
        <f t="shared" si="3"/>
        <v>3.0500000000000003</v>
      </c>
      <c r="V63">
        <f t="shared" si="4"/>
        <v>0.37164220415596672</v>
      </c>
      <c r="Z63" s="4">
        <f t="shared" si="5"/>
        <v>0.62830126755459426</v>
      </c>
      <c r="AM63" s="4">
        <f t="shared" si="6"/>
        <v>0.62830126755459426</v>
      </c>
    </row>
    <row r="64" spans="5:39" x14ac:dyDescent="0.25">
      <c r="E64">
        <f t="shared" si="7"/>
        <v>62</v>
      </c>
      <c r="F64" s="1">
        <f t="shared" si="0"/>
        <v>3.1</v>
      </c>
      <c r="G64" s="2">
        <f t="shared" si="1"/>
        <v>0.34619974463904762</v>
      </c>
      <c r="I64" s="4">
        <f t="shared" si="2"/>
        <v>0.51100845271767203</v>
      </c>
      <c r="T64">
        <f t="shared" si="8"/>
        <v>62</v>
      </c>
      <c r="U64" s="1">
        <f t="shared" si="3"/>
        <v>3.1</v>
      </c>
      <c r="V64">
        <f t="shared" si="4"/>
        <v>0.37674196742274851</v>
      </c>
      <c r="Z64" s="4">
        <f t="shared" si="5"/>
        <v>0.63445565238645663</v>
      </c>
      <c r="AM64" s="4">
        <f t="shared" si="6"/>
        <v>0.63445565238645663</v>
      </c>
    </row>
    <row r="65" spans="5:39" x14ac:dyDescent="0.25">
      <c r="E65">
        <f t="shared" si="7"/>
        <v>63</v>
      </c>
      <c r="F65" s="1">
        <f t="shared" si="0"/>
        <v>3.1500000000000004</v>
      </c>
      <c r="G65" s="2">
        <f t="shared" si="1"/>
        <v>0.35094702778889869</v>
      </c>
      <c r="I65" s="4">
        <f t="shared" si="2"/>
        <v>0.51674866321648361</v>
      </c>
      <c r="T65">
        <f t="shared" si="8"/>
        <v>63</v>
      </c>
      <c r="U65" s="1">
        <f t="shared" si="3"/>
        <v>3.1500000000000004</v>
      </c>
      <c r="V65">
        <f t="shared" si="4"/>
        <v>0.38181235817922565</v>
      </c>
      <c r="Z65" s="4">
        <f t="shared" si="5"/>
        <v>0.64051516098417649</v>
      </c>
      <c r="AM65" s="4">
        <f t="shared" si="6"/>
        <v>0.64051516098417649</v>
      </c>
    </row>
    <row r="66" spans="5:39" x14ac:dyDescent="0.25">
      <c r="E66">
        <f t="shared" si="7"/>
        <v>64</v>
      </c>
      <c r="F66" s="1">
        <f t="shared" ref="F66:F129" si="9">PAR_max/1200*E66</f>
        <v>3.2</v>
      </c>
      <c r="G66" s="2">
        <f t="shared" ref="G66:G129" si="10">F66/I_opt_dia*EXP(1-F66/I_opt_dia)</f>
        <v>0.35566977380195053</v>
      </c>
      <c r="I66" s="4">
        <f t="shared" ref="I66:I129" si="11">(1/f_max_dia) * (1 - EXP(-k_sat_dia*F66)) * EXP(-k_inhib_dia*F66)</f>
        <v>0.52242639194491014</v>
      </c>
      <c r="T66">
        <f t="shared" si="8"/>
        <v>64</v>
      </c>
      <c r="U66" s="1">
        <f t="shared" ref="U66:U129" si="12">PAR_max/1200*T66</f>
        <v>3.2</v>
      </c>
      <c r="V66">
        <f t="shared" ref="V66:V129" si="13">U66/I_opt_nan*EXP(1-U66/I_opt_nan)</f>
        <v>0.38685349559020155</v>
      </c>
      <c r="Z66" s="4">
        <f t="shared" ref="Z66:Z129" si="14">(1/F_max) * (1 - EXP(-k_sat*U66)) * EXP(-k_inhib*U66)</f>
        <v>0.64648122024034238</v>
      </c>
      <c r="AM66" s="4">
        <f t="shared" ref="AM66:AM129" si="15">(1 / F_max_pic) * (1 - EXP(-k_sat_pic * U66)) * EXP(-k_inhib_pic * U66)</f>
        <v>0.64648122024034238</v>
      </c>
    </row>
    <row r="67" spans="5:39" x14ac:dyDescent="0.25">
      <c r="E67">
        <f t="shared" si="7"/>
        <v>65</v>
      </c>
      <c r="F67" s="1">
        <f t="shared" si="9"/>
        <v>3.25</v>
      </c>
      <c r="G67" s="2">
        <f t="shared" si="10"/>
        <v>0.36036807253467401</v>
      </c>
      <c r="I67" s="4">
        <f t="shared" si="11"/>
        <v>0.52804230105385042</v>
      </c>
      <c r="T67">
        <f t="shared" si="8"/>
        <v>65</v>
      </c>
      <c r="U67" s="1">
        <f t="shared" si="12"/>
        <v>3.25</v>
      </c>
      <c r="V67">
        <f t="shared" si="13"/>
        <v>0.39186549839699775</v>
      </c>
      <c r="Z67" s="4">
        <f t="shared" si="14"/>
        <v>0.65235523559299546</v>
      </c>
      <c r="AM67" s="4">
        <f t="shared" si="15"/>
        <v>0.65235523559299546</v>
      </c>
    </row>
    <row r="68" spans="5:39" x14ac:dyDescent="0.25">
      <c r="E68">
        <f t="shared" ref="E68:E131" si="16">E67+1</f>
        <v>66</v>
      </c>
      <c r="F68" s="1">
        <f t="shared" si="9"/>
        <v>3.3000000000000003</v>
      </c>
      <c r="G68" s="2">
        <f t="shared" si="10"/>
        <v>0.36504201355492988</v>
      </c>
      <c r="I68" s="4">
        <f t="shared" si="11"/>
        <v>0.53359704567967714</v>
      </c>
      <c r="T68">
        <f t="shared" ref="T68:T131" si="17">T67+1</f>
        <v>66</v>
      </c>
      <c r="U68" s="1">
        <f t="shared" si="12"/>
        <v>3.3000000000000003</v>
      </c>
      <c r="V68">
        <f t="shared" si="13"/>
        <v>0.39684848491885594</v>
      </c>
      <c r="Z68" s="4">
        <f t="shared" si="14"/>
        <v>0.65813859134821651</v>
      </c>
      <c r="AM68" s="4">
        <f t="shared" si="15"/>
        <v>0.65813859134821651</v>
      </c>
    </row>
    <row r="69" spans="5:39" x14ac:dyDescent="0.25">
      <c r="E69">
        <f t="shared" si="16"/>
        <v>67</v>
      </c>
      <c r="F69" s="1">
        <f t="shared" si="9"/>
        <v>3.35</v>
      </c>
      <c r="G69" s="2">
        <f t="shared" si="10"/>
        <v>0.36969168614283271</v>
      </c>
      <c r="I69" s="4">
        <f t="shared" si="11"/>
        <v>0.5390912740185444</v>
      </c>
      <c r="T69">
        <f t="shared" si="17"/>
        <v>67</v>
      </c>
      <c r="U69" s="1">
        <f t="shared" si="12"/>
        <v>3.35</v>
      </c>
      <c r="V69">
        <f t="shared" si="13"/>
        <v>0.4018025730543367</v>
      </c>
      <c r="Z69" s="4">
        <f t="shared" si="14"/>
        <v>0.66383265099786148</v>
      </c>
      <c r="AM69" s="4">
        <f t="shared" si="15"/>
        <v>0.66383265099786148</v>
      </c>
    </row>
    <row r="70" spans="5:39" x14ac:dyDescent="0.25">
      <c r="E70">
        <f t="shared" si="16"/>
        <v>68</v>
      </c>
      <c r="F70" s="1">
        <f t="shared" si="9"/>
        <v>3.4000000000000004</v>
      </c>
      <c r="G70" s="2">
        <f t="shared" si="10"/>
        <v>0.37431717929161368</v>
      </c>
      <c r="I70" s="4">
        <f t="shared" si="11"/>
        <v>0.54452562739991039</v>
      </c>
      <c r="T70">
        <f t="shared" si="17"/>
        <v>68</v>
      </c>
      <c r="U70" s="1">
        <f t="shared" si="12"/>
        <v>3.4000000000000004</v>
      </c>
      <c r="V70">
        <f t="shared" si="13"/>
        <v>0.40672788028271362</v>
      </c>
      <c r="Z70" s="4">
        <f t="shared" si="14"/>
        <v>0.66943875753252158</v>
      </c>
      <c r="AM70" s="4">
        <f t="shared" si="15"/>
        <v>0.66943875753252158</v>
      </c>
    </row>
    <row r="71" spans="5:39" x14ac:dyDescent="0.25">
      <c r="E71">
        <f t="shared" si="16"/>
        <v>69</v>
      </c>
      <c r="F71" s="1">
        <f t="shared" si="9"/>
        <v>3.45</v>
      </c>
      <c r="G71" s="2">
        <f t="shared" si="10"/>
        <v>0.37891858170847975</v>
      </c>
      <c r="I71" s="4">
        <f t="shared" si="11"/>
        <v>0.54990074035927838</v>
      </c>
      <c r="T71">
        <f t="shared" si="17"/>
        <v>69</v>
      </c>
      <c r="U71" s="1">
        <f t="shared" si="12"/>
        <v>3.45</v>
      </c>
      <c r="V71">
        <f t="shared" si="13"/>
        <v>0.41162452366536229</v>
      </c>
      <c r="Z71" s="4">
        <f t="shared" si="14"/>
        <v>0.67495823374977559</v>
      </c>
      <c r="AM71" s="4">
        <f t="shared" si="15"/>
        <v>0.67495823374977559</v>
      </c>
    </row>
    <row r="72" spans="5:39" x14ac:dyDescent="0.25">
      <c r="E72">
        <f t="shared" si="16"/>
        <v>70</v>
      </c>
      <c r="F72" s="1">
        <f t="shared" si="9"/>
        <v>3.5</v>
      </c>
      <c r="G72" s="2">
        <f t="shared" si="10"/>
        <v>0.38349598181547084</v>
      </c>
      <c r="I72" s="4">
        <f t="shared" si="11"/>
        <v>0.55521724071016831</v>
      </c>
      <c r="T72">
        <f t="shared" si="17"/>
        <v>70</v>
      </c>
      <c r="U72" s="1">
        <f t="shared" si="12"/>
        <v>3.5</v>
      </c>
      <c r="V72">
        <f t="shared" si="13"/>
        <v>0.41649261984714625</v>
      </c>
      <c r="Z72" s="4">
        <f t="shared" si="14"/>
        <v>0.68039238255780843</v>
      </c>
      <c r="AM72" s="4">
        <f t="shared" si="15"/>
        <v>0.68039238255780843</v>
      </c>
    </row>
    <row r="73" spans="5:39" x14ac:dyDescent="0.25">
      <c r="E73">
        <f t="shared" si="16"/>
        <v>71</v>
      </c>
      <c r="F73" s="1">
        <f t="shared" si="9"/>
        <v>3.5500000000000003</v>
      </c>
      <c r="G73" s="2">
        <f t="shared" si="10"/>
        <v>0.38804946775031429</v>
      </c>
      <c r="I73" s="4">
        <f t="shared" si="11"/>
        <v>0.56047574961532753</v>
      </c>
      <c r="T73">
        <f t="shared" si="17"/>
        <v>71</v>
      </c>
      <c r="U73" s="1">
        <f t="shared" si="12"/>
        <v>3.5500000000000003</v>
      </c>
      <c r="V73">
        <f t="shared" si="13"/>
        <v>0.42133228505779713</v>
      </c>
      <c r="Z73" s="4">
        <f t="shared" si="14"/>
        <v>0.6857424872744643</v>
      </c>
      <c r="AM73" s="4">
        <f t="shared" si="15"/>
        <v>0.6857424872744643</v>
      </c>
    </row>
    <row r="74" spans="5:39" x14ac:dyDescent="0.25">
      <c r="E74">
        <f t="shared" si="16"/>
        <v>72</v>
      </c>
      <c r="F74" s="1">
        <f t="shared" si="9"/>
        <v>3.6</v>
      </c>
      <c r="G74" s="2">
        <f t="shared" si="10"/>
        <v>0.39257912736727751</v>
      </c>
      <c r="I74" s="4">
        <f t="shared" si="11"/>
        <v>0.56567688165718411</v>
      </c>
      <c r="T74">
        <f t="shared" si="17"/>
        <v>72</v>
      </c>
      <c r="U74" s="1">
        <f t="shared" si="12"/>
        <v>3.6</v>
      </c>
      <c r="V74">
        <f t="shared" si="13"/>
        <v>0.4261436351132909</v>
      </c>
      <c r="Z74" s="4">
        <f t="shared" si="14"/>
        <v>0.69100981192180444</v>
      </c>
      <c r="AM74" s="4">
        <f t="shared" si="15"/>
        <v>0.69100981192180444</v>
      </c>
    </row>
    <row r="75" spans="5:39" x14ac:dyDescent="0.25">
      <c r="E75">
        <f t="shared" si="16"/>
        <v>73</v>
      </c>
      <c r="F75" s="1">
        <f t="shared" si="9"/>
        <v>3.6500000000000004</v>
      </c>
      <c r="G75" s="2">
        <f t="shared" si="10"/>
        <v>0.39708504823801716</v>
      </c>
      <c r="I75" s="4">
        <f t="shared" si="11"/>
        <v>0.57082124490755604</v>
      </c>
      <c r="T75">
        <f t="shared" si="17"/>
        <v>73</v>
      </c>
      <c r="U75" s="1">
        <f t="shared" si="12"/>
        <v>3.6500000000000004</v>
      </c>
      <c r="V75">
        <f t="shared" si="13"/>
        <v>0.43092678541722068</v>
      </c>
      <c r="Z75" s="4">
        <f t="shared" si="14"/>
        <v>0.6961956015162335</v>
      </c>
      <c r="AM75" s="4">
        <f t="shared" si="15"/>
        <v>0.6961956015162335</v>
      </c>
    </row>
    <row r="76" spans="5:39" x14ac:dyDescent="0.25">
      <c r="E76">
        <f t="shared" si="16"/>
        <v>74</v>
      </c>
      <c r="F76" s="1">
        <f t="shared" si="9"/>
        <v>3.7</v>
      </c>
      <c r="G76" s="2">
        <f t="shared" si="10"/>
        <v>0.40156731765242687</v>
      </c>
      <c r="I76" s="4">
        <f t="shared" si="11"/>
        <v>0.57590944099662156</v>
      </c>
      <c r="T76">
        <f t="shared" si="17"/>
        <v>74</v>
      </c>
      <c r="U76" s="1">
        <f t="shared" si="12"/>
        <v>3.7</v>
      </c>
      <c r="V76">
        <f t="shared" si="13"/>
        <v>0.43568185096216361</v>
      </c>
      <c r="Z76" s="4">
        <f t="shared" si="14"/>
        <v>0.70130108235426658</v>
      </c>
      <c r="AM76" s="4">
        <f t="shared" si="15"/>
        <v>0.70130108235426658</v>
      </c>
    </row>
    <row r="77" spans="5:39" x14ac:dyDescent="0.25">
      <c r="E77">
        <f t="shared" si="16"/>
        <v>75</v>
      </c>
      <c r="F77" s="1">
        <f t="shared" si="9"/>
        <v>3.75</v>
      </c>
      <c r="G77" s="2">
        <f t="shared" si="10"/>
        <v>0.40602602261948195</v>
      </c>
      <c r="I77" s="4">
        <f t="shared" si="11"/>
        <v>0.58094206518115776</v>
      </c>
      <c r="T77">
        <f t="shared" si="17"/>
        <v>75</v>
      </c>
      <c r="U77" s="1">
        <f t="shared" si="12"/>
        <v>3.75</v>
      </c>
      <c r="V77">
        <f t="shared" si="13"/>
        <v>0.44040894633104405</v>
      </c>
      <c r="Z77" s="4">
        <f t="shared" si="14"/>
        <v>0.70632746229399646</v>
      </c>
      <c r="AM77" s="4">
        <f t="shared" si="15"/>
        <v>0.70632746229399646</v>
      </c>
    </row>
    <row r="78" spans="5:39" x14ac:dyDescent="0.25">
      <c r="E78">
        <f t="shared" si="16"/>
        <v>76</v>
      </c>
      <c r="F78" s="1">
        <f t="shared" si="9"/>
        <v>3.8000000000000003</v>
      </c>
      <c r="G78" s="2">
        <f t="shared" si="10"/>
        <v>0.41046124986808208</v>
      </c>
      <c r="I78" s="4">
        <f t="shared" si="11"/>
        <v>0.58591970641205837</v>
      </c>
      <c r="T78">
        <f t="shared" si="17"/>
        <v>76</v>
      </c>
      <c r="U78" s="1">
        <f t="shared" si="12"/>
        <v>3.8000000000000003</v>
      </c>
      <c r="V78">
        <f t="shared" si="13"/>
        <v>0.44510818569849359</v>
      </c>
      <c r="Z78" s="4">
        <f t="shared" si="14"/>
        <v>0.711275931032332</v>
      </c>
      <c r="AM78" s="4">
        <f t="shared" si="15"/>
        <v>0.711275931032332</v>
      </c>
    </row>
    <row r="79" spans="5:39" x14ac:dyDescent="0.25">
      <c r="E79">
        <f t="shared" si="16"/>
        <v>77</v>
      </c>
      <c r="F79" s="1">
        <f t="shared" si="9"/>
        <v>3.85</v>
      </c>
      <c r="G79" s="2">
        <f t="shared" si="10"/>
        <v>0.41487308584789068</v>
      </c>
      <c r="I79" s="4">
        <f t="shared" si="11"/>
        <v>0.59084294740113408</v>
      </c>
      <c r="T79">
        <f t="shared" si="17"/>
        <v>77</v>
      </c>
      <c r="U79" s="1">
        <f t="shared" si="12"/>
        <v>3.85</v>
      </c>
      <c r="V79">
        <f t="shared" si="13"/>
        <v>0.44977968283220432</v>
      </c>
      <c r="Z79" s="4">
        <f t="shared" si="14"/>
        <v>0.71614766037806521</v>
      </c>
      <c r="AM79" s="4">
        <f t="shared" si="15"/>
        <v>0.71614766037806521</v>
      </c>
    </row>
    <row r="80" spans="5:39" x14ac:dyDescent="0.25">
      <c r="E80">
        <f t="shared" si="16"/>
        <v>78</v>
      </c>
      <c r="F80" s="1">
        <f t="shared" si="9"/>
        <v>3.9000000000000004</v>
      </c>
      <c r="G80" s="2">
        <f t="shared" si="10"/>
        <v>0.41926161673017331</v>
      </c>
      <c r="I80" s="4">
        <f t="shared" si="11"/>
        <v>0.59571236468720645</v>
      </c>
      <c r="T80">
        <f t="shared" si="17"/>
        <v>78</v>
      </c>
      <c r="U80" s="1">
        <f t="shared" si="12"/>
        <v>3.9000000000000004</v>
      </c>
      <c r="V80">
        <f t="shared" si="13"/>
        <v>0.45442355109428056</v>
      </c>
      <c r="Z80" s="4">
        <f t="shared" si="14"/>
        <v>0.72094380452083373</v>
      </c>
      <c r="AM80" s="4">
        <f t="shared" si="15"/>
        <v>0.72094380452083373</v>
      </c>
    </row>
    <row r="81" spans="5:39" x14ac:dyDescent="0.25">
      <c r="E81">
        <f t="shared" si="16"/>
        <v>79</v>
      </c>
      <c r="F81" s="1">
        <f t="shared" si="9"/>
        <v>3.95</v>
      </c>
      <c r="G81" s="2">
        <f t="shared" si="10"/>
        <v>0.42362692840863264</v>
      </c>
      <c r="I81" s="4">
        <f t="shared" si="11"/>
        <v>0.60052852870150175</v>
      </c>
      <c r="T81">
        <f t="shared" si="17"/>
        <v>79</v>
      </c>
      <c r="U81" s="1">
        <f t="shared" si="12"/>
        <v>3.95</v>
      </c>
      <c r="V81">
        <f t="shared" si="13"/>
        <v>0.45903990344258366</v>
      </c>
      <c r="Z81" s="4">
        <f t="shared" si="14"/>
        <v>0.72566550029604016</v>
      </c>
      <c r="AM81" s="4">
        <f t="shared" si="15"/>
        <v>0.72566550029604016</v>
      </c>
    </row>
    <row r="82" spans="5:39" x14ac:dyDescent="0.25">
      <c r="E82">
        <f t="shared" si="16"/>
        <v>80</v>
      </c>
      <c r="F82" s="1">
        <f t="shared" si="9"/>
        <v>4</v>
      </c>
      <c r="G82" s="2">
        <f t="shared" si="10"/>
        <v>0.42796910650024089</v>
      </c>
      <c r="I82" s="4">
        <f t="shared" si="11"/>
        <v>0.6052920038323516</v>
      </c>
      <c r="T82">
        <f t="shared" si="17"/>
        <v>80</v>
      </c>
      <c r="U82" s="1">
        <f t="shared" si="12"/>
        <v>4</v>
      </c>
      <c r="V82">
        <f t="shared" si="13"/>
        <v>0.46362885243207475</v>
      </c>
      <c r="Z82" s="4">
        <f t="shared" si="14"/>
        <v>0.73031386744578619</v>
      </c>
      <c r="AM82" s="4">
        <f t="shared" si="15"/>
        <v>0.73031386744578619</v>
      </c>
    </row>
    <row r="83" spans="5:39" x14ac:dyDescent="0.25">
      <c r="E83">
        <f t="shared" si="16"/>
        <v>81</v>
      </c>
      <c r="F83" s="1">
        <f t="shared" si="9"/>
        <v>4.05</v>
      </c>
      <c r="G83" s="2">
        <f t="shared" si="10"/>
        <v>0.43228823634607078</v>
      </c>
      <c r="I83" s="4">
        <f t="shared" si="11"/>
        <v>0.61000334848920734</v>
      </c>
      <c r="T83">
        <f t="shared" si="17"/>
        <v>81</v>
      </c>
      <c r="U83" s="1">
        <f t="shared" si="12"/>
        <v>4.05</v>
      </c>
      <c r="V83">
        <f t="shared" si="13"/>
        <v>0.46819051021615221</v>
      </c>
      <c r="Z83" s="4">
        <f t="shared" si="14"/>
        <v>0.73489000887588474</v>
      </c>
      <c r="AM83" s="4">
        <f t="shared" si="15"/>
        <v>0.73489000887588474</v>
      </c>
    </row>
    <row r="84" spans="5:39" x14ac:dyDescent="0.25">
      <c r="E84">
        <f t="shared" si="16"/>
        <v>82</v>
      </c>
      <c r="F84" s="1">
        <f t="shared" si="9"/>
        <v>4.1000000000000005</v>
      </c>
      <c r="G84" s="2">
        <f t="shared" si="10"/>
        <v>0.43658440301212348</v>
      </c>
      <c r="I84" s="4">
        <f t="shared" si="11"/>
        <v>0.61466311516597927</v>
      </c>
      <c r="T84">
        <f t="shared" si="17"/>
        <v>82</v>
      </c>
      <c r="U84" s="1">
        <f t="shared" si="12"/>
        <v>4.1000000000000005</v>
      </c>
      <c r="V84">
        <f t="shared" si="13"/>
        <v>0.47272498854798406</v>
      </c>
      <c r="Z84" s="4">
        <f t="shared" si="14"/>
        <v>0.73939501090900706</v>
      </c>
      <c r="AM84" s="4">
        <f t="shared" si="15"/>
        <v>0.73939501090900706</v>
      </c>
    </row>
    <row r="85" spans="5:39" x14ac:dyDescent="0.25">
      <c r="E85">
        <f t="shared" si="16"/>
        <v>83</v>
      </c>
      <c r="F85" s="1">
        <f t="shared" si="9"/>
        <v>4.1500000000000004</v>
      </c>
      <c r="G85" s="2">
        <f t="shared" si="10"/>
        <v>0.44085769129015362</v>
      </c>
      <c r="I85" s="4">
        <f t="shared" si="11"/>
        <v>0.61927185050370059</v>
      </c>
      <c r="T85">
        <f t="shared" si="17"/>
        <v>83</v>
      </c>
      <c r="U85" s="1">
        <f t="shared" si="12"/>
        <v>4.1500000000000004</v>
      </c>
      <c r="V85">
        <f t="shared" si="13"/>
        <v>0.47723239878183787</v>
      </c>
      <c r="Z85" s="4">
        <f t="shared" si="14"/>
        <v>0.74382994353402421</v>
      </c>
      <c r="AM85" s="4">
        <f t="shared" si="15"/>
        <v>0.74382994353402421</v>
      </c>
    </row>
    <row r="86" spans="5:39" x14ac:dyDescent="0.25">
      <c r="E86">
        <f t="shared" si="16"/>
        <v>84</v>
      </c>
      <c r="F86" s="1">
        <f t="shared" si="9"/>
        <v>4.2</v>
      </c>
      <c r="G86" s="2">
        <f t="shared" si="10"/>
        <v>0.44510818569849359</v>
      </c>
      <c r="I86" s="4">
        <f t="shared" si="11"/>
        <v>0.62383009535253164</v>
      </c>
      <c r="T86">
        <f t="shared" si="17"/>
        <v>84</v>
      </c>
      <c r="U86" s="1">
        <f t="shared" si="12"/>
        <v>4.2</v>
      </c>
      <c r="V86">
        <f t="shared" si="13"/>
        <v>0.48171285187440582</v>
      </c>
      <c r="Z86" s="4">
        <f t="shared" si="14"/>
        <v>0.74819586065159849</v>
      </c>
      <c r="AM86" s="4">
        <f t="shared" si="15"/>
        <v>0.74819586065159849</v>
      </c>
    </row>
    <row r="87" spans="5:39" x14ac:dyDescent="0.25">
      <c r="E87">
        <f t="shared" si="16"/>
        <v>85</v>
      </c>
      <c r="F87" s="1">
        <f t="shared" si="9"/>
        <v>4.25</v>
      </c>
      <c r="G87" s="2">
        <f t="shared" si="10"/>
        <v>0.44933597048287377</v>
      </c>
      <c r="I87" s="4">
        <f t="shared" si="11"/>
        <v>0.62833838483310467</v>
      </c>
      <c r="T87">
        <f t="shared" si="17"/>
        <v>85</v>
      </c>
      <c r="U87" s="1">
        <f t="shared" si="12"/>
        <v>4.25</v>
      </c>
      <c r="V87">
        <f t="shared" si="13"/>
        <v>0.48616645838612432</v>
      </c>
      <c r="Z87" s="4">
        <f t="shared" si="14"/>
        <v>0.75249380031608393</v>
      </c>
      <c r="AM87" s="4">
        <f t="shared" si="15"/>
        <v>0.75249380031608393</v>
      </c>
    </row>
    <row r="88" spans="5:39" x14ac:dyDescent="0.25">
      <c r="E88">
        <f t="shared" si="16"/>
        <v>86</v>
      </c>
      <c r="F88" s="1">
        <f t="shared" si="9"/>
        <v>4.3</v>
      </c>
      <c r="G88" s="2">
        <f t="shared" si="10"/>
        <v>0.45354112961724152</v>
      </c>
      <c r="I88" s="4">
        <f t="shared" si="11"/>
        <v>0.63279724839721896</v>
      </c>
      <c r="T88">
        <f t="shared" si="17"/>
        <v>86</v>
      </c>
      <c r="U88" s="1">
        <f t="shared" si="12"/>
        <v>4.3</v>
      </c>
      <c r="V88">
        <f t="shared" si="13"/>
        <v>0.49059332848249132</v>
      </c>
      <c r="Z88" s="4">
        <f t="shared" si="14"/>
        <v>0.75672478497378681</v>
      </c>
      <c r="AM88" s="4">
        <f t="shared" si="15"/>
        <v>0.75672478497378681</v>
      </c>
    </row>
    <row r="89" spans="5:39" x14ac:dyDescent="0.25">
      <c r="E89">
        <f t="shared" si="16"/>
        <v>87</v>
      </c>
      <c r="F89" s="1">
        <f t="shared" si="9"/>
        <v>4.3500000000000005</v>
      </c>
      <c r="G89" s="2">
        <f t="shared" si="10"/>
        <v>0.457723746804577</v>
      </c>
      <c r="I89" s="4">
        <f t="shared" si="11"/>
        <v>0.63720720988789503</v>
      </c>
      <c r="T89">
        <f t="shared" si="17"/>
        <v>87</v>
      </c>
      <c r="U89" s="1">
        <f t="shared" si="12"/>
        <v>4.3500000000000005</v>
      </c>
      <c r="V89">
        <f t="shared" si="13"/>
        <v>0.49499357193537818</v>
      </c>
      <c r="Z89" s="4">
        <f t="shared" si="14"/>
        <v>0.76088982169764707</v>
      </c>
      <c r="AM89" s="4">
        <f t="shared" si="15"/>
        <v>0.76088982169764707</v>
      </c>
    </row>
    <row r="90" spans="5:39" x14ac:dyDescent="0.25">
      <c r="E90">
        <f t="shared" si="16"/>
        <v>88</v>
      </c>
      <c r="F90" s="1">
        <f t="shared" si="9"/>
        <v>4.4000000000000004</v>
      </c>
      <c r="G90" s="2">
        <f t="shared" si="10"/>
        <v>0.4618839054777073</v>
      </c>
      <c r="I90" s="4">
        <f t="shared" si="11"/>
        <v>0.64156878759878988</v>
      </c>
      <c r="T90">
        <f t="shared" si="17"/>
        <v>88</v>
      </c>
      <c r="U90" s="1">
        <f t="shared" si="12"/>
        <v>4.4000000000000004</v>
      </c>
      <c r="V90">
        <f t="shared" si="13"/>
        <v>0.49936729812433794</v>
      </c>
      <c r="Z90" s="4">
        <f t="shared" si="14"/>
        <v>0.76498990241838782</v>
      </c>
      <c r="AM90" s="4">
        <f t="shared" si="15"/>
        <v>0.76498990241838782</v>
      </c>
    </row>
    <row r="91" spans="5:39" x14ac:dyDescent="0.25">
      <c r="E91">
        <f t="shared" si="16"/>
        <v>89</v>
      </c>
      <c r="F91" s="1">
        <f t="shared" si="9"/>
        <v>4.45</v>
      </c>
      <c r="G91" s="2">
        <f t="shared" si="10"/>
        <v>0.46602168880011774</v>
      </c>
      <c r="I91" s="4">
        <f t="shared" si="11"/>
        <v>0.64588249433298428</v>
      </c>
      <c r="T91">
        <f t="shared" si="17"/>
        <v>89</v>
      </c>
      <c r="U91" s="1">
        <f t="shared" si="12"/>
        <v>4.45</v>
      </c>
      <c r="V91">
        <f t="shared" si="13"/>
        <v>0.50371461603790868</v>
      </c>
      <c r="Z91" s="4">
        <f t="shared" si="14"/>
        <v>0.76902600415219236</v>
      </c>
      <c r="AM91" s="4">
        <f t="shared" si="15"/>
        <v>0.76902600415219236</v>
      </c>
    </row>
    <row r="92" spans="5:39" x14ac:dyDescent="0.25">
      <c r="E92">
        <f t="shared" si="16"/>
        <v>90</v>
      </c>
      <c r="F92" s="1">
        <f t="shared" si="9"/>
        <v>4.5</v>
      </c>
      <c r="G92" s="2">
        <f t="shared" si="10"/>
        <v>0.47013717966676166</v>
      </c>
      <c r="I92" s="4">
        <f t="shared" si="11"/>
        <v>0.65014883746114804</v>
      </c>
      <c r="T92">
        <f t="shared" si="17"/>
        <v>90</v>
      </c>
      <c r="U92" s="1">
        <f t="shared" si="12"/>
        <v>4.5</v>
      </c>
      <c r="V92">
        <f t="shared" si="13"/>
        <v>0.50803563427491427</v>
      </c>
      <c r="Z92" s="4">
        <f t="shared" si="14"/>
        <v>0.77299908922495619</v>
      </c>
      <c r="AM92" s="4">
        <f t="shared" si="15"/>
        <v>0.77299908922495619</v>
      </c>
    </row>
    <row r="93" spans="5:39" x14ac:dyDescent="0.25">
      <c r="E93">
        <f t="shared" si="16"/>
        <v>91</v>
      </c>
      <c r="F93" s="1">
        <f t="shared" si="9"/>
        <v>4.55</v>
      </c>
      <c r="G93" s="2">
        <f t="shared" si="10"/>
        <v>0.47423046070486652</v>
      </c>
      <c r="I93" s="4">
        <f t="shared" si="11"/>
        <v>0.6543683189790872</v>
      </c>
      <c r="T93">
        <f t="shared" si="17"/>
        <v>91</v>
      </c>
      <c r="U93" s="1">
        <f t="shared" si="12"/>
        <v>4.55</v>
      </c>
      <c r="V93">
        <f t="shared" si="13"/>
        <v>0.51233046104575941</v>
      </c>
      <c r="Z93" s="4">
        <f t="shared" si="14"/>
        <v>0.7769101054931663</v>
      </c>
      <c r="AM93" s="4">
        <f t="shared" si="15"/>
        <v>0.7769101054931663</v>
      </c>
    </row>
    <row r="94" spans="5:39" x14ac:dyDescent="0.25">
      <c r="E94">
        <f t="shared" si="16"/>
        <v>92</v>
      </c>
      <c r="F94" s="1">
        <f t="shared" si="9"/>
        <v>4.6000000000000005</v>
      </c>
      <c r="G94" s="2">
        <f t="shared" si="10"/>
        <v>0.478301614274739</v>
      </c>
      <c r="I94" s="4">
        <f t="shared" si="11"/>
        <v>0.65854143556468325</v>
      </c>
      <c r="T94">
        <f t="shared" si="17"/>
        <v>92</v>
      </c>
      <c r="U94" s="1">
        <f t="shared" si="12"/>
        <v>4.6000000000000005</v>
      </c>
      <c r="V94">
        <f t="shared" si="13"/>
        <v>0.51659920417372096</v>
      </c>
      <c r="Z94" s="4">
        <f t="shared" si="14"/>
        <v>0.78075998656146206</v>
      </c>
      <c r="AM94" s="4">
        <f t="shared" si="15"/>
        <v>0.78075998656146206</v>
      </c>
    </row>
    <row r="95" spans="5:39" x14ac:dyDescent="0.25">
      <c r="E95">
        <f t="shared" si="16"/>
        <v>93</v>
      </c>
      <c r="F95" s="1">
        <f t="shared" si="9"/>
        <v>4.6500000000000004</v>
      </c>
      <c r="G95" s="2">
        <f t="shared" si="10"/>
        <v>0.48235072247056687</v>
      </c>
      <c r="I95" s="4">
        <f t="shared" si="11"/>
        <v>0.66266867863422785</v>
      </c>
      <c r="T95">
        <f t="shared" si="17"/>
        <v>93</v>
      </c>
      <c r="U95" s="1">
        <f t="shared" si="12"/>
        <v>4.6500000000000004</v>
      </c>
      <c r="V95">
        <f t="shared" si="13"/>
        <v>0.52084197109623587</v>
      </c>
      <c r="Z95" s="4">
        <f t="shared" si="14"/>
        <v>0.78454965199692239</v>
      </c>
      <c r="AM95" s="4">
        <f t="shared" si="15"/>
        <v>0.78454965199692239</v>
      </c>
    </row>
    <row r="96" spans="5:39" x14ac:dyDescent="0.25">
      <c r="E96">
        <f t="shared" si="16"/>
        <v>94</v>
      </c>
      <c r="F96" s="1">
        <f t="shared" si="9"/>
        <v>4.7</v>
      </c>
      <c r="G96" s="2">
        <f t="shared" si="10"/>
        <v>0.48637786712121928</v>
      </c>
      <c r="I96" s="4">
        <f t="shared" si="11"/>
        <v>0.66675053439816223</v>
      </c>
      <c r="T96">
        <f t="shared" si="17"/>
        <v>94</v>
      </c>
      <c r="U96" s="1">
        <f t="shared" si="12"/>
        <v>4.7</v>
      </c>
      <c r="V96">
        <f t="shared" si="13"/>
        <v>0.52505886886618425</v>
      </c>
      <c r="Z96" s="4">
        <f t="shared" si="14"/>
        <v>0.78828000754013261</v>
      </c>
      <c r="AM96" s="4">
        <f t="shared" si="15"/>
        <v>0.78828000754013261</v>
      </c>
    </row>
    <row r="97" spans="5:39" x14ac:dyDescent="0.25">
      <c r="E97">
        <f t="shared" si="16"/>
        <v>95</v>
      </c>
      <c r="F97" s="1">
        <f t="shared" si="9"/>
        <v>4.75</v>
      </c>
      <c r="G97" s="2">
        <f t="shared" si="10"/>
        <v>0.49038312979104426</v>
      </c>
      <c r="I97" s="4">
        <f t="shared" si="11"/>
        <v>0.67078748391622478</v>
      </c>
      <c r="T97">
        <f t="shared" si="17"/>
        <v>95</v>
      </c>
      <c r="U97" s="1">
        <f t="shared" si="12"/>
        <v>4.75</v>
      </c>
      <c r="V97">
        <f t="shared" si="13"/>
        <v>0.5292500041531687</v>
      </c>
      <c r="Z97" s="4">
        <f t="shared" si="14"/>
        <v>0.79195194531307678</v>
      </c>
      <c r="AM97" s="4">
        <f t="shared" si="15"/>
        <v>0.79195194531307678</v>
      </c>
    </row>
    <row r="98" spans="5:39" x14ac:dyDescent="0.25">
      <c r="E98">
        <f t="shared" si="16"/>
        <v>96</v>
      </c>
      <c r="F98" s="1">
        <f t="shared" si="9"/>
        <v>4.8000000000000007</v>
      </c>
      <c r="G98" s="2">
        <f t="shared" si="10"/>
        <v>0.494366591780664</v>
      </c>
      <c r="I98" s="4">
        <f t="shared" si="11"/>
        <v>0.67478000315201536</v>
      </c>
      <c r="T98">
        <f t="shared" si="17"/>
        <v>96</v>
      </c>
      <c r="U98" s="1">
        <f t="shared" si="12"/>
        <v>4.8000000000000007</v>
      </c>
      <c r="V98">
        <f t="shared" si="13"/>
        <v>0.53341548324478938</v>
      </c>
      <c r="Z98" s="4">
        <f t="shared" si="14"/>
        <v>0.79556634402390392</v>
      </c>
      <c r="AM98" s="4">
        <f t="shared" si="15"/>
        <v>0.79556634402390392</v>
      </c>
    </row>
    <row r="99" spans="5:39" x14ac:dyDescent="0.25">
      <c r="E99">
        <f t="shared" si="16"/>
        <v>97</v>
      </c>
      <c r="F99" s="1">
        <f t="shared" si="9"/>
        <v>4.8500000000000005</v>
      </c>
      <c r="G99" s="2">
        <f t="shared" si="10"/>
        <v>0.49832833412776795</v>
      </c>
      <c r="I99" s="4">
        <f t="shared" si="11"/>
        <v>0.67872856302698026</v>
      </c>
      <c r="T99">
        <f t="shared" si="17"/>
        <v>97</v>
      </c>
      <c r="U99" s="1">
        <f t="shared" si="12"/>
        <v>4.8500000000000005</v>
      </c>
      <c r="V99">
        <f t="shared" si="13"/>
        <v>0.53755541204791502</v>
      </c>
      <c r="Z99" s="4">
        <f t="shared" si="14"/>
        <v>0.799124069168617</v>
      </c>
      <c r="AM99" s="4">
        <f t="shared" si="15"/>
        <v>0.799124069168617</v>
      </c>
    </row>
    <row r="100" spans="5:39" x14ac:dyDescent="0.25">
      <c r="E100">
        <f t="shared" si="16"/>
        <v>98</v>
      </c>
      <c r="F100" s="1">
        <f t="shared" si="9"/>
        <v>4.9000000000000004</v>
      </c>
      <c r="G100" s="2">
        <f t="shared" si="10"/>
        <v>0.50226843760790363</v>
      </c>
      <c r="I100" s="4">
        <f t="shared" si="11"/>
        <v>0.68263362947382755</v>
      </c>
      <c r="T100">
        <f t="shared" si="17"/>
        <v>98</v>
      </c>
      <c r="U100" s="1">
        <f t="shared" si="12"/>
        <v>4.9000000000000004</v>
      </c>
      <c r="V100">
        <f t="shared" si="13"/>
        <v>0.54166989608995075</v>
      </c>
      <c r="Z100" s="4">
        <f t="shared" si="14"/>
        <v>0.80262597322972784</v>
      </c>
      <c r="AM100" s="4">
        <f t="shared" si="15"/>
        <v>0.80262597322972784</v>
      </c>
    </row>
    <row r="101" spans="5:39" x14ac:dyDescent="0.25">
      <c r="E101">
        <f t="shared" si="16"/>
        <v>99</v>
      </c>
      <c r="F101" s="1">
        <f t="shared" si="9"/>
        <v>4.95</v>
      </c>
      <c r="G101" s="2">
        <f t="shared" si="10"/>
        <v>0.50618698273526519</v>
      </c>
      <c r="I101" s="4">
        <f t="shared" si="11"/>
        <v>0.68649566348937463</v>
      </c>
      <c r="T101">
        <f t="shared" si="17"/>
        <v>99</v>
      </c>
      <c r="U101" s="1">
        <f t="shared" si="12"/>
        <v>4.95</v>
      </c>
      <c r="V101">
        <f t="shared" si="13"/>
        <v>0.54575904052010016</v>
      </c>
      <c r="Z101" s="4">
        <f t="shared" si="14"/>
        <v>0.80607289587192532</v>
      </c>
      <c r="AM101" s="4">
        <f t="shared" si="15"/>
        <v>0.80607289587192532</v>
      </c>
    </row>
    <row r="102" spans="5:39" x14ac:dyDescent="0.25">
      <c r="E102">
        <f t="shared" si="16"/>
        <v>100</v>
      </c>
      <c r="F102" s="1">
        <f t="shared" si="9"/>
        <v>5</v>
      </c>
      <c r="G102" s="2">
        <f t="shared" si="10"/>
        <v>0.51008404976347943</v>
      </c>
      <c r="I102" s="4">
        <f t="shared" si="11"/>
        <v>0.69031512118683591</v>
      </c>
      <c r="T102">
        <f t="shared" si="17"/>
        <v>100</v>
      </c>
      <c r="U102" s="1">
        <f t="shared" si="12"/>
        <v>5</v>
      </c>
      <c r="V102">
        <f t="shared" si="13"/>
        <v>0.54982295011062476</v>
      </c>
      <c r="Z102" s="4">
        <f t="shared" si="14"/>
        <v>0.8094656641348027</v>
      </c>
      <c r="AM102" s="4">
        <f t="shared" si="15"/>
        <v>0.8094656641348027</v>
      </c>
    </row>
    <row r="103" spans="5:39" x14ac:dyDescent="0.25">
      <c r="E103">
        <f t="shared" si="16"/>
        <v>101</v>
      </c>
      <c r="F103" s="1">
        <f t="shared" si="9"/>
        <v>5.0500000000000007</v>
      </c>
      <c r="G103" s="2">
        <f t="shared" si="10"/>
        <v>0.51395971868639012</v>
      </c>
      <c r="I103" s="4">
        <f t="shared" si="11"/>
        <v>0.69409245384755824</v>
      </c>
      <c r="T103">
        <f t="shared" si="17"/>
        <v>101</v>
      </c>
      <c r="U103" s="1">
        <f t="shared" si="12"/>
        <v>5.0500000000000007</v>
      </c>
      <c r="V103">
        <f t="shared" si="13"/>
        <v>0.5538617292580994</v>
      </c>
      <c r="Z103" s="4">
        <f t="shared" si="14"/>
        <v>0.81280509262268474</v>
      </c>
      <c r="AM103" s="4">
        <f t="shared" si="15"/>
        <v>0.81280509262268474</v>
      </c>
    </row>
    <row r="104" spans="5:39" x14ac:dyDescent="0.25">
      <c r="E104">
        <f t="shared" si="16"/>
        <v>102</v>
      </c>
      <c r="F104" s="1">
        <f t="shared" si="9"/>
        <v>5.1000000000000005</v>
      </c>
      <c r="G104" s="2">
        <f t="shared" si="10"/>
        <v>0.5178140692388391</v>
      </c>
      <c r="I104" s="4">
        <f t="shared" si="11"/>
        <v>0.69782810797220685</v>
      </c>
      <c r="T104">
        <f t="shared" si="17"/>
        <v>102</v>
      </c>
      <c r="U104" s="1">
        <f t="shared" si="12"/>
        <v>5.1000000000000005</v>
      </c>
      <c r="V104">
        <f t="shared" si="13"/>
        <v>0.55787548198466241</v>
      </c>
      <c r="Z104" s="4">
        <f t="shared" si="14"/>
        <v>0.81609198369160385</v>
      </c>
      <c r="AM104" s="4">
        <f t="shared" si="15"/>
        <v>0.81609198369160385</v>
      </c>
    </row>
    <row r="105" spans="5:39" x14ac:dyDescent="0.25">
      <c r="E105">
        <f t="shared" si="16"/>
        <v>103</v>
      </c>
      <c r="F105" s="1">
        <f t="shared" si="9"/>
        <v>5.15</v>
      </c>
      <c r="G105" s="2">
        <f t="shared" si="10"/>
        <v>0.52164718089744666</v>
      </c>
      <c r="I105" s="4">
        <f t="shared" si="11"/>
        <v>0.70152252533140891</v>
      </c>
      <c r="T105">
        <f t="shared" si="17"/>
        <v>103</v>
      </c>
      <c r="U105" s="1">
        <f t="shared" si="12"/>
        <v>5.15</v>
      </c>
      <c r="V105">
        <f t="shared" si="13"/>
        <v>0.56186431193926356</v>
      </c>
      <c r="Z105" s="4">
        <f t="shared" si="14"/>
        <v>0.81932712763346194</v>
      </c>
      <c r="AM105" s="4">
        <f t="shared" si="15"/>
        <v>0.81932712763346194</v>
      </c>
    </row>
    <row r="106" spans="5:39" x14ac:dyDescent="0.25">
      <c r="E106">
        <f t="shared" si="16"/>
        <v>104</v>
      </c>
      <c r="F106" s="1">
        <f t="shared" si="9"/>
        <v>5.2</v>
      </c>
      <c r="G106" s="2">
        <f t="shared" si="10"/>
        <v>0.52545913288138801</v>
      </c>
      <c r="I106" s="4">
        <f t="shared" si="11"/>
        <v>0.7051761430158624</v>
      </c>
      <c r="T106">
        <f t="shared" si="17"/>
        <v>104</v>
      </c>
      <c r="U106" s="1">
        <f t="shared" si="12"/>
        <v>5.2</v>
      </c>
      <c r="V106">
        <f t="shared" si="13"/>
        <v>0.56582832239890679</v>
      </c>
      <c r="Z106" s="4">
        <f t="shared" si="14"/>
        <v>0.82251130285742491</v>
      </c>
      <c r="AM106" s="4">
        <f t="shared" si="15"/>
        <v>0.82251130285742491</v>
      </c>
    </row>
    <row r="107" spans="5:39" x14ac:dyDescent="0.25">
      <c r="E107">
        <f t="shared" si="16"/>
        <v>105</v>
      </c>
      <c r="F107" s="1">
        <f t="shared" si="9"/>
        <v>5.25</v>
      </c>
      <c r="G107" s="2">
        <f t="shared" si="10"/>
        <v>0.5292500041531687</v>
      </c>
      <c r="I107" s="4">
        <f t="shared" si="11"/>
        <v>0.70878939348591175</v>
      </c>
      <c r="T107">
        <f t="shared" si="17"/>
        <v>105</v>
      </c>
      <c r="U107" s="1">
        <f t="shared" si="12"/>
        <v>5.25</v>
      </c>
      <c r="V107">
        <f t="shared" si="13"/>
        <v>0.56976761626988892</v>
      </c>
      <c r="Z107" s="4">
        <f t="shared" si="14"/>
        <v>0.82564527606858928</v>
      </c>
      <c r="AM107" s="4">
        <f t="shared" si="15"/>
        <v>0.82564527606858928</v>
      </c>
    </row>
    <row r="108" spans="5:39" x14ac:dyDescent="0.25">
      <c r="E108">
        <f t="shared" si="16"/>
        <v>106</v>
      </c>
      <c r="F108" s="1">
        <f t="shared" si="9"/>
        <v>5.3000000000000007</v>
      </c>
      <c r="G108" s="2">
        <f t="shared" si="10"/>
        <v>0.53301987341939705</v>
      </c>
      <c r="I108" s="4">
        <f t="shared" si="11"/>
        <v>0.7123627046205997</v>
      </c>
      <c r="T108">
        <f t="shared" si="17"/>
        <v>106</v>
      </c>
      <c r="U108" s="1">
        <f t="shared" si="12"/>
        <v>5.3000000000000007</v>
      </c>
      <c r="V108">
        <f t="shared" si="13"/>
        <v>0.57368229608903587</v>
      </c>
      <c r="Z108" s="4">
        <f t="shared" si="14"/>
        <v>0.82872980244396255</v>
      </c>
      <c r="AM108" s="4">
        <f t="shared" si="15"/>
        <v>0.82872980244396255</v>
      </c>
    </row>
    <row r="109" spans="5:39" x14ac:dyDescent="0.25">
      <c r="E109">
        <f t="shared" si="16"/>
        <v>107</v>
      </c>
      <c r="F109" s="1">
        <f t="shared" si="9"/>
        <v>5.3500000000000005</v>
      </c>
      <c r="G109" s="2">
        <f t="shared" si="10"/>
        <v>0.53676881913155505</v>
      </c>
      <c r="I109" s="4">
        <f t="shared" si="11"/>
        <v>0.71589649976619951</v>
      </c>
      <c r="T109">
        <f t="shared" si="17"/>
        <v>107</v>
      </c>
      <c r="U109" s="1">
        <f t="shared" si="12"/>
        <v>5.3500000000000005</v>
      </c>
      <c r="V109">
        <f t="shared" si="13"/>
        <v>0.57757246402493267</v>
      </c>
      <c r="Z109" s="4">
        <f t="shared" si="14"/>
        <v>0.83176562580579705</v>
      </c>
      <c r="AM109" s="4">
        <f t="shared" si="15"/>
        <v>0.83176562580579705</v>
      </c>
    </row>
    <row r="110" spans="5:39" x14ac:dyDescent="0.25">
      <c r="E110">
        <f t="shared" si="16"/>
        <v>108</v>
      </c>
      <c r="F110" s="1">
        <f t="shared" si="9"/>
        <v>5.4</v>
      </c>
      <c r="G110" s="2">
        <f t="shared" si="10"/>
        <v>0.54049691948676626</v>
      </c>
      <c r="I110" s="4">
        <f t="shared" si="11"/>
        <v>0.71939119778423311</v>
      </c>
      <c r="T110">
        <f t="shared" si="17"/>
        <v>108</v>
      </c>
      <c r="U110" s="1">
        <f t="shared" si="12"/>
        <v>5.4</v>
      </c>
      <c r="V110">
        <f t="shared" si="13"/>
        <v>0.58143822187915173</v>
      </c>
      <c r="Z110" s="4">
        <f t="shared" si="14"/>
        <v>0.83475347879231843</v>
      </c>
      <c r="AM110" s="4">
        <f t="shared" si="15"/>
        <v>0.83475347879231843</v>
      </c>
    </row>
    <row r="111" spans="5:39" x14ac:dyDescent="0.25">
      <c r="E111">
        <f t="shared" si="16"/>
        <v>109</v>
      </c>
      <c r="F111" s="1">
        <f t="shared" si="9"/>
        <v>5.45</v>
      </c>
      <c r="G111" s="2">
        <f t="shared" si="10"/>
        <v>0.5442042524285623</v>
      </c>
      <c r="I111" s="4">
        <f t="shared" si="11"/>
        <v>0.72284721309897926</v>
      </c>
      <c r="T111">
        <f t="shared" si="17"/>
        <v>109</v>
      </c>
      <c r="U111" s="1">
        <f t="shared" si="12"/>
        <v>5.45</v>
      </c>
      <c r="V111">
        <f t="shared" si="13"/>
        <v>0.58527967108747592</v>
      </c>
      <c r="Z111" s="4">
        <f t="shared" si="14"/>
        <v>0.83769408302588633</v>
      </c>
      <c r="AM111" s="4">
        <f t="shared" si="15"/>
        <v>0.83769408302588633</v>
      </c>
    </row>
    <row r="112" spans="5:39" x14ac:dyDescent="0.25">
      <c r="E112">
        <f t="shared" si="16"/>
        <v>110</v>
      </c>
      <c r="F112" s="1">
        <f t="shared" si="9"/>
        <v>5.5</v>
      </c>
      <c r="G112" s="2">
        <f t="shared" si="10"/>
        <v>0.54789089564764681</v>
      </c>
      <c r="I112" s="4">
        <f t="shared" si="11"/>
        <v>0.72626495574448047</v>
      </c>
      <c r="T112">
        <f t="shared" si="17"/>
        <v>110</v>
      </c>
      <c r="U112" s="1">
        <f t="shared" si="12"/>
        <v>5.5</v>
      </c>
      <c r="V112">
        <f t="shared" si="13"/>
        <v>0.58909691272111819</v>
      </c>
      <c r="Z112" s="4">
        <f t="shared" si="14"/>
        <v>0.84058814927862668</v>
      </c>
      <c r="AM112" s="4">
        <f t="shared" si="15"/>
        <v>0.84058814927862668</v>
      </c>
    </row>
    <row r="113" spans="5:39" x14ac:dyDescent="0.25">
      <c r="E113">
        <f t="shared" si="16"/>
        <v>111</v>
      </c>
      <c r="F113" s="1">
        <f t="shared" si="9"/>
        <v>5.5500000000000007</v>
      </c>
      <c r="G113" s="2">
        <f t="shared" si="10"/>
        <v>0.55155692658265665</v>
      </c>
      <c r="I113" s="4">
        <f t="shared" si="11"/>
        <v>0.72964483141105052</v>
      </c>
      <c r="T113">
        <f t="shared" si="17"/>
        <v>111</v>
      </c>
      <c r="U113" s="1">
        <f t="shared" si="12"/>
        <v>5.5500000000000007</v>
      </c>
      <c r="V113">
        <f t="shared" si="13"/>
        <v>0.59289004748793694</v>
      </c>
      <c r="Z113" s="4">
        <f t="shared" si="14"/>
        <v>0.84343637763557511</v>
      </c>
      <c r="AM113" s="4">
        <f t="shared" si="15"/>
        <v>0.84343637763557511</v>
      </c>
    </row>
    <row r="114" spans="5:39" x14ac:dyDescent="0.25">
      <c r="E114">
        <f t="shared" si="16"/>
        <v>112</v>
      </c>
      <c r="F114" s="1">
        <f t="shared" si="9"/>
        <v>5.6000000000000005</v>
      </c>
      <c r="G114" s="2">
        <f t="shared" si="10"/>
        <v>0.55520242242092155</v>
      </c>
      <c r="I114" s="4">
        <f t="shared" si="11"/>
        <v>0.73298724149128958</v>
      </c>
      <c r="T114">
        <f t="shared" si="17"/>
        <v>112</v>
      </c>
      <c r="U114" s="1">
        <f t="shared" si="12"/>
        <v>5.6000000000000005</v>
      </c>
      <c r="V114">
        <f t="shared" si="13"/>
        <v>0.59665917573364813</v>
      </c>
      <c r="Z114" s="4">
        <f t="shared" si="14"/>
        <v>0.84623945765536368</v>
      </c>
      <c r="AM114" s="4">
        <f t="shared" si="15"/>
        <v>0.84623945765536368</v>
      </c>
    </row>
    <row r="115" spans="5:39" x14ac:dyDescent="0.25">
      <c r="E115">
        <f t="shared" si="16"/>
        <v>113</v>
      </c>
      <c r="F115" s="1">
        <f t="shared" si="9"/>
        <v>5.65</v>
      </c>
      <c r="G115" s="2">
        <f t="shared" si="10"/>
        <v>0.55882746009922213</v>
      </c>
      <c r="I115" s="4">
        <f t="shared" si="11"/>
        <v>0.73629258312561219</v>
      </c>
      <c r="T115">
        <f t="shared" si="17"/>
        <v>113</v>
      </c>
      <c r="U115" s="1">
        <f t="shared" si="12"/>
        <v>5.65</v>
      </c>
      <c r="V115">
        <f t="shared" si="13"/>
        <v>0.60040439744303331</v>
      </c>
      <c r="Z115" s="4">
        <f t="shared" si="14"/>
        <v>0.84899806852849669</v>
      </c>
      <c r="AM115" s="4">
        <f t="shared" si="15"/>
        <v>0.84899806852849669</v>
      </c>
    </row>
    <row r="116" spans="5:39" x14ac:dyDescent="0.25">
      <c r="E116">
        <f t="shared" si="16"/>
        <v>114</v>
      </c>
      <c r="F116" s="1">
        <f t="shared" si="9"/>
        <v>5.7</v>
      </c>
      <c r="G116" s="2">
        <f t="shared" si="10"/>
        <v>0.56243211630454437</v>
      </c>
      <c r="I116" s="4">
        <f t="shared" si="11"/>
        <v>0.73956124924729272</v>
      </c>
      <c r="T116">
        <f t="shared" si="17"/>
        <v>114</v>
      </c>
      <c r="U116" s="1">
        <f t="shared" si="12"/>
        <v>5.7</v>
      </c>
      <c r="V116">
        <f t="shared" si="13"/>
        <v>0.60412581224114292</v>
      </c>
      <c r="Z116" s="4">
        <f t="shared" si="14"/>
        <v>0.8517128792332419</v>
      </c>
      <c r="AM116" s="4">
        <f t="shared" si="15"/>
        <v>0.8517128792332419</v>
      </c>
    </row>
    <row r="117" spans="5:39" x14ac:dyDescent="0.25">
      <c r="E117">
        <f t="shared" si="16"/>
        <v>115</v>
      </c>
      <c r="F117" s="1">
        <f t="shared" si="9"/>
        <v>5.75</v>
      </c>
      <c r="G117" s="2">
        <f t="shared" si="10"/>
        <v>0.56601646747483247</v>
      </c>
      <c r="I117" s="4">
        <f t="shared" si="11"/>
        <v>0.74279362862703346</v>
      </c>
      <c r="T117">
        <f t="shared" si="17"/>
        <v>115</v>
      </c>
      <c r="U117" s="1">
        <f t="shared" si="12"/>
        <v>5.75</v>
      </c>
      <c r="V117">
        <f t="shared" si="13"/>
        <v>0.60782351939449786</v>
      </c>
      <c r="Z117" s="4">
        <f t="shared" si="14"/>
        <v>0.85438454868918112</v>
      </c>
      <c r="AM117" s="4">
        <f t="shared" si="15"/>
        <v>0.85438454868918112</v>
      </c>
    </row>
    <row r="118" spans="5:39" x14ac:dyDescent="0.25">
      <c r="E118">
        <f t="shared" si="16"/>
        <v>116</v>
      </c>
      <c r="F118" s="1">
        <f t="shared" si="9"/>
        <v>5.8000000000000007</v>
      </c>
      <c r="G118" s="2">
        <f t="shared" si="10"/>
        <v>0.56958058979974002</v>
      </c>
      <c r="I118" s="4">
        <f t="shared" si="11"/>
        <v>0.7459901059170615</v>
      </c>
      <c r="T118">
        <f t="shared" si="17"/>
        <v>116</v>
      </c>
      <c r="U118" s="1">
        <f t="shared" si="12"/>
        <v>5.8000000000000007</v>
      </c>
      <c r="V118">
        <f t="shared" si="13"/>
        <v>0.61149761781228418</v>
      </c>
      <c r="Z118" s="4">
        <f t="shared" si="14"/>
        <v>0.85701372590844982</v>
      </c>
      <c r="AM118" s="4">
        <f t="shared" si="15"/>
        <v>0.85701372590844982</v>
      </c>
    </row>
    <row r="119" spans="5:39" x14ac:dyDescent="0.25">
      <c r="E119">
        <f t="shared" si="16"/>
        <v>117</v>
      </c>
      <c r="F119" s="1">
        <f t="shared" si="9"/>
        <v>5.8500000000000005</v>
      </c>
      <c r="G119" s="2">
        <f t="shared" si="10"/>
        <v>0.57312455922137862</v>
      </c>
      <c r="I119" s="4">
        <f t="shared" si="11"/>
        <v>0.74915106169475676</v>
      </c>
      <c r="T119">
        <f t="shared" si="17"/>
        <v>117</v>
      </c>
      <c r="U119" s="1">
        <f t="shared" si="12"/>
        <v>5.8500000000000005</v>
      </c>
      <c r="V119">
        <f t="shared" si="13"/>
        <v>0.61514820604754739</v>
      </c>
      <c r="Z119" s="4">
        <f t="shared" si="14"/>
        <v>0.85960105014470423</v>
      </c>
      <c r="AM119" s="4">
        <f t="shared" si="15"/>
        <v>0.85960105014470423</v>
      </c>
    </row>
    <row r="120" spans="5:39" x14ac:dyDescent="0.25">
      <c r="E120">
        <f t="shared" si="16"/>
        <v>118</v>
      </c>
      <c r="F120" s="1">
        <f t="shared" si="9"/>
        <v>5.9</v>
      </c>
      <c r="G120" s="2">
        <f t="shared" si="10"/>
        <v>0.57664845143506427</v>
      </c>
      <c r="I120" s="4">
        <f t="shared" si="11"/>
        <v>0.75227687250581932</v>
      </c>
      <c r="T120">
        <f t="shared" si="17"/>
        <v>118</v>
      </c>
      <c r="U120" s="1">
        <f t="shared" si="12"/>
        <v>5.9</v>
      </c>
      <c r="V120">
        <f t="shared" si="13"/>
        <v>0.61877538229837992</v>
      </c>
      <c r="Z120" s="4">
        <f t="shared" si="14"/>
        <v>0.86214715103984829</v>
      </c>
      <c r="AM120" s="4">
        <f t="shared" si="15"/>
        <v>0.86214715103984829</v>
      </c>
    </row>
    <row r="121" spans="5:39" x14ac:dyDescent="0.25">
      <c r="E121">
        <f t="shared" si="16"/>
        <v>119</v>
      </c>
      <c r="F121" s="1">
        <f t="shared" si="9"/>
        <v>5.95</v>
      </c>
      <c r="G121" s="2">
        <f t="shared" si="10"/>
        <v>0.5801523418900616</v>
      </c>
      <c r="I121" s="4">
        <f t="shared" si="11"/>
        <v>0.75536791090697919</v>
      </c>
      <c r="T121">
        <f t="shared" si="17"/>
        <v>119</v>
      </c>
      <c r="U121" s="1">
        <f t="shared" si="12"/>
        <v>5.95</v>
      </c>
      <c r="V121">
        <f t="shared" si="13"/>
        <v>0.62237924440910719</v>
      </c>
      <c r="Z121" s="4">
        <f t="shared" si="14"/>
        <v>0.8646526487685533</v>
      </c>
      <c r="AM121" s="4">
        <f t="shared" si="15"/>
        <v>0.8646526487685533</v>
      </c>
    </row>
    <row r="122" spans="5:39" x14ac:dyDescent="0.25">
      <c r="E122">
        <f t="shared" si="16"/>
        <v>120</v>
      </c>
      <c r="F122" s="1">
        <f t="shared" si="9"/>
        <v>6</v>
      </c>
      <c r="G122" s="2">
        <f t="shared" si="10"/>
        <v>0.58363630579032622</v>
      </c>
      <c r="I122" s="4">
        <f t="shared" si="11"/>
        <v>0.75842454550825311</v>
      </c>
      <c r="T122">
        <f t="shared" si="17"/>
        <v>120</v>
      </c>
      <c r="U122" s="1">
        <f t="shared" si="12"/>
        <v>6</v>
      </c>
      <c r="V122">
        <f t="shared" si="13"/>
        <v>0.62595988987146789</v>
      </c>
      <c r="Z122" s="4">
        <f t="shared" si="14"/>
        <v>0.86711815418060645</v>
      </c>
      <c r="AM122" s="4">
        <f t="shared" si="15"/>
        <v>0.86711815418060645</v>
      </c>
    </row>
    <row r="123" spans="5:39" x14ac:dyDescent="0.25">
      <c r="E123">
        <f t="shared" si="16"/>
        <v>121</v>
      </c>
      <c r="F123" s="1">
        <f t="shared" si="9"/>
        <v>6.0500000000000007</v>
      </c>
      <c r="G123" s="2">
        <f t="shared" si="10"/>
        <v>0.58710041809524494</v>
      </c>
      <c r="I123" s="4">
        <f t="shared" si="11"/>
        <v>0.76144714101475441</v>
      </c>
      <c r="T123">
        <f t="shared" si="17"/>
        <v>121</v>
      </c>
      <c r="U123" s="1">
        <f t="shared" si="12"/>
        <v>6.0500000000000007</v>
      </c>
      <c r="V123">
        <f t="shared" si="13"/>
        <v>0.62951741582579213</v>
      </c>
      <c r="Z123" s="4">
        <f t="shared" si="14"/>
        <v>0.86954426894111725</v>
      </c>
      <c r="AM123" s="4">
        <f t="shared" si="15"/>
        <v>0.86954426894111725</v>
      </c>
    </row>
    <row r="124" spans="5:39" x14ac:dyDescent="0.25">
      <c r="E124">
        <f t="shared" si="16"/>
        <v>122</v>
      </c>
      <c r="F124" s="1">
        <f t="shared" si="9"/>
        <v>6.1000000000000005</v>
      </c>
      <c r="G124" s="2">
        <f t="shared" si="10"/>
        <v>0.59054475352037272</v>
      </c>
      <c r="I124" s="4">
        <f t="shared" si="11"/>
        <v>0.76443605826805894</v>
      </c>
      <c r="T124">
        <f t="shared" si="17"/>
        <v>122</v>
      </c>
      <c r="U124" s="1">
        <f t="shared" si="12"/>
        <v>6.1000000000000005</v>
      </c>
      <c r="V124">
        <f t="shared" si="13"/>
        <v>0.63305191906217462</v>
      </c>
      <c r="Z124" s="4">
        <f t="shared" si="14"/>
        <v>0.87193158566861761</v>
      </c>
      <c r="AM124" s="4">
        <f t="shared" si="15"/>
        <v>0.87193158566861761</v>
      </c>
    </row>
    <row r="125" spans="5:39" x14ac:dyDescent="0.25">
      <c r="E125">
        <f t="shared" si="16"/>
        <v>123</v>
      </c>
      <c r="F125" s="1">
        <f t="shared" si="9"/>
        <v>6.15</v>
      </c>
      <c r="G125" s="2">
        <f t="shared" si="10"/>
        <v>0.59396938653817</v>
      </c>
      <c r="I125" s="4">
        <f t="shared" si="11"/>
        <v>0.76739165428713363</v>
      </c>
      <c r="T125">
        <f t="shared" si="17"/>
        <v>123</v>
      </c>
      <c r="U125" s="1">
        <f t="shared" si="12"/>
        <v>6.15</v>
      </c>
      <c r="V125">
        <f t="shared" si="13"/>
        <v>0.63656349602164553</v>
      </c>
      <c r="Z125" s="4">
        <f t="shared" si="14"/>
        <v>0.8742806880710835</v>
      </c>
      <c r="AM125" s="4">
        <f t="shared" si="15"/>
        <v>0.8742806880710835</v>
      </c>
    </row>
    <row r="126" spans="5:39" x14ac:dyDescent="0.25">
      <c r="E126">
        <f t="shared" si="16"/>
        <v>124</v>
      </c>
      <c r="F126" s="1">
        <f t="shared" si="9"/>
        <v>6.2</v>
      </c>
      <c r="G126" s="2">
        <f t="shared" si="10"/>
        <v>0.59737439137873538</v>
      </c>
      <c r="I126" s="4">
        <f t="shared" si="11"/>
        <v>0.77031428230883214</v>
      </c>
      <c r="T126">
        <f t="shared" si="17"/>
        <v>124</v>
      </c>
      <c r="U126" s="1">
        <f t="shared" si="12"/>
        <v>6.2</v>
      </c>
      <c r="V126">
        <f t="shared" si="13"/>
        <v>0.64005224279733541</v>
      </c>
      <c r="Z126" s="4">
        <f t="shared" si="14"/>
        <v>0.87659215107991317</v>
      </c>
      <c r="AM126" s="4">
        <f t="shared" si="15"/>
        <v>0.87659215107991317</v>
      </c>
    </row>
    <row r="127" spans="5:39" x14ac:dyDescent="0.25">
      <c r="E127">
        <f t="shared" si="16"/>
        <v>125</v>
      </c>
      <c r="F127" s="1">
        <f t="shared" si="9"/>
        <v>6.25</v>
      </c>
      <c r="G127" s="2">
        <f t="shared" si="10"/>
        <v>0.60075984203053712</v>
      </c>
      <c r="I127" s="4">
        <f t="shared" si="11"/>
        <v>0.77320429182795913</v>
      </c>
      <c r="T127">
        <f t="shared" si="17"/>
        <v>125</v>
      </c>
      <c r="U127" s="1">
        <f t="shared" si="12"/>
        <v>6.25</v>
      </c>
      <c r="V127">
        <f t="shared" si="13"/>
        <v>0.64351825513563887</v>
      </c>
      <c r="Z127" s="4">
        <f t="shared" si="14"/>
        <v>0.8788665409818901</v>
      </c>
      <c r="AM127" s="4">
        <f t="shared" si="15"/>
        <v>0.8788665409818901</v>
      </c>
    </row>
    <row r="128" spans="5:39" x14ac:dyDescent="0.25">
      <c r="E128">
        <f t="shared" si="16"/>
        <v>126</v>
      </c>
      <c r="F128" s="1">
        <f t="shared" si="9"/>
        <v>6.3000000000000007</v>
      </c>
      <c r="G128" s="2">
        <f t="shared" si="10"/>
        <v>0.60412581224114303</v>
      </c>
      <c r="I128" s="4">
        <f t="shared" si="11"/>
        <v>0.77606202863691287</v>
      </c>
      <c r="T128">
        <f t="shared" si="17"/>
        <v>126</v>
      </c>
      <c r="U128" s="1">
        <f t="shared" si="12"/>
        <v>6.3000000000000007</v>
      </c>
      <c r="V128">
        <f t="shared" si="13"/>
        <v>0.64696162843737293</v>
      </c>
      <c r="Z128" s="4">
        <f t="shared" si="14"/>
        <v>0.88110441554916097</v>
      </c>
      <c r="AM128" s="4">
        <f t="shared" si="15"/>
        <v>0.88110441554916097</v>
      </c>
    </row>
    <row r="129" spans="5:39" x14ac:dyDescent="0.25">
      <c r="E129">
        <f t="shared" si="16"/>
        <v>127</v>
      </c>
      <c r="F129" s="1">
        <f t="shared" si="9"/>
        <v>6.3500000000000005</v>
      </c>
      <c r="G129" s="2">
        <f t="shared" si="10"/>
        <v>0.60747237551794731</v>
      </c>
      <c r="I129" s="4">
        <f t="shared" si="11"/>
        <v>0.77888783486490587</v>
      </c>
      <c r="T129">
        <f t="shared" si="17"/>
        <v>127</v>
      </c>
      <c r="U129" s="1">
        <f t="shared" si="12"/>
        <v>6.3500000000000005</v>
      </c>
      <c r="V129">
        <f t="shared" si="13"/>
        <v>0.65038245775893189</v>
      </c>
      <c r="Z129" s="4">
        <f t="shared" si="14"/>
        <v>0.88330632416726163</v>
      </c>
      <c r="AM129" s="4">
        <f t="shared" si="15"/>
        <v>0.88330632416726163</v>
      </c>
    </row>
    <row r="130" spans="5:39" x14ac:dyDescent="0.25">
      <c r="E130">
        <f t="shared" si="16"/>
        <v>128</v>
      </c>
      <c r="F130" s="1">
        <f t="shared" ref="F130:F193" si="18">PAR_max/1200*E130</f>
        <v>6.4</v>
      </c>
      <c r="G130" s="2">
        <f t="shared" ref="G130:G193" si="19">F130/I_opt_dia*EXP(1-F130/I_opt_dia)</f>
        <v>0.61079960512889653</v>
      </c>
      <c r="I130" s="4">
        <f t="shared" ref="I130:I193" si="20">(1/f_max_dia) * (1 - EXP(-k_sat_dia*F130)) * EXP(-k_inhib_dia*F130)</f>
        <v>0.78168204901677163</v>
      </c>
      <c r="T130">
        <f t="shared" si="17"/>
        <v>128</v>
      </c>
      <c r="U130" s="1">
        <f t="shared" ref="U130:U193" si="21">PAR_max/1200*T130</f>
        <v>6.4</v>
      </c>
      <c r="V130">
        <f t="shared" ref="V130:V193" si="22">U130/I_opt_nan*EXP(1-U130/I_opt_nan)</f>
        <v>0.65378083781343932</v>
      </c>
      <c r="Z130" s="4">
        <f t="shared" ref="Z130:Z193" si="23">(1/F_max) * (1 - EXP(-k_sat*U130)) * EXP(-k_inhib*U130)</f>
        <v>0.88547280796121575</v>
      </c>
      <c r="AM130" s="4">
        <f t="shared" ref="AM130:AM193" si="24">(1 / F_max_pic) * (1 - EXP(-k_sat_pic * U130)) * EXP(-k_inhib_pic * U130)</f>
        <v>0.88547280796121575</v>
      </c>
    </row>
    <row r="131" spans="5:39" x14ac:dyDescent="0.25">
      <c r="E131">
        <f t="shared" si="16"/>
        <v>129</v>
      </c>
      <c r="F131" s="1">
        <f t="shared" si="18"/>
        <v>6.45</v>
      </c>
      <c r="G131" s="2">
        <f t="shared" si="19"/>
        <v>0.61410757410321193</v>
      </c>
      <c r="I131" s="4">
        <f t="shared" si="20"/>
        <v>0.78444500601135869</v>
      </c>
      <c r="T131">
        <f t="shared" si="17"/>
        <v>129</v>
      </c>
      <c r="U131" s="1">
        <f t="shared" si="21"/>
        <v>6.45</v>
      </c>
      <c r="V131">
        <f t="shared" si="22"/>
        <v>0.65715686297189535</v>
      </c>
      <c r="Z131" s="4">
        <f t="shared" si="23"/>
        <v>0.88760439991973816</v>
      </c>
      <c r="AM131" s="4">
        <f t="shared" si="24"/>
        <v>0.88760439991973816</v>
      </c>
    </row>
    <row r="132" spans="5:39" x14ac:dyDescent="0.25">
      <c r="E132">
        <f t="shared" ref="E132:E195" si="25">E131+1</f>
        <v>130</v>
      </c>
      <c r="F132" s="1">
        <f t="shared" si="18"/>
        <v>6.5</v>
      </c>
      <c r="G132" s="2">
        <f t="shared" si="19"/>
        <v>0.61739635523211134</v>
      </c>
      <c r="I132" s="4">
        <f t="shared" si="20"/>
        <v>0.78717703721951837</v>
      </c>
      <c r="T132">
        <f t="shared" ref="T132:T195" si="26">T131+1</f>
        <v>130</v>
      </c>
      <c r="U132" s="1">
        <f t="shared" si="21"/>
        <v>6.5</v>
      </c>
      <c r="V132">
        <f t="shared" si="22"/>
        <v>0.6605106272643213</v>
      </c>
      <c r="Z132" s="4">
        <f t="shared" si="23"/>
        <v>0.88970162501757155</v>
      </c>
      <c r="AM132" s="4">
        <f t="shared" si="24"/>
        <v>0.88970162501757155</v>
      </c>
    </row>
    <row r="133" spans="5:39" x14ac:dyDescent="0.25">
      <c r="E133">
        <f t="shared" si="25"/>
        <v>131</v>
      </c>
      <c r="F133" s="1">
        <f t="shared" si="18"/>
        <v>6.5500000000000007</v>
      </c>
      <c r="G133" s="2">
        <f t="shared" si="19"/>
        <v>0.62066602106952751</v>
      </c>
      <c r="I133" s="4">
        <f t="shared" si="20"/>
        <v>0.78987847050169213</v>
      </c>
      <c r="T133">
        <f t="shared" si="26"/>
        <v>131</v>
      </c>
      <c r="U133" s="1">
        <f t="shared" si="21"/>
        <v>6.5500000000000007</v>
      </c>
      <c r="V133">
        <f t="shared" si="22"/>
        <v>0.66384222438089913</v>
      </c>
      <c r="Z133" s="4">
        <f t="shared" si="23"/>
        <v>0.89176500033598272</v>
      </c>
      <c r="AM133" s="4">
        <f t="shared" si="24"/>
        <v>0.89176500033598272</v>
      </c>
    </row>
    <row r="134" spans="5:39" x14ac:dyDescent="0.25">
      <c r="E134">
        <f t="shared" si="25"/>
        <v>132</v>
      </c>
      <c r="F134" s="1">
        <f t="shared" si="18"/>
        <v>6.6000000000000005</v>
      </c>
      <c r="G134" s="2">
        <f t="shared" si="19"/>
        <v>0.6239166439328252</v>
      </c>
      <c r="I134" s="4">
        <f t="shared" si="20"/>
        <v>0.79254963024509728</v>
      </c>
      <c r="T134">
        <f t="shared" si="26"/>
        <v>132</v>
      </c>
      <c r="U134" s="1">
        <f t="shared" si="21"/>
        <v>6.6000000000000005</v>
      </c>
      <c r="V134">
        <f t="shared" si="22"/>
        <v>0.66715174767310936</v>
      </c>
      <c r="Z134" s="4">
        <f t="shared" si="23"/>
        <v>0.89379503518144743</v>
      </c>
      <c r="AM134" s="4">
        <f t="shared" si="24"/>
        <v>0.89379503518144743</v>
      </c>
    </row>
    <row r="135" spans="5:39" x14ac:dyDescent="0.25">
      <c r="E135">
        <f t="shared" si="25"/>
        <v>133</v>
      </c>
      <c r="F135" s="1">
        <f t="shared" si="18"/>
        <v>6.65</v>
      </c>
      <c r="G135" s="2">
        <f t="shared" si="19"/>
        <v>0.62714829590351595</v>
      </c>
      <c r="I135" s="4">
        <f t="shared" si="20"/>
        <v>0.79519083740052166</v>
      </c>
      <c r="T135">
        <f t="shared" si="26"/>
        <v>133</v>
      </c>
      <c r="U135" s="1">
        <f t="shared" si="21"/>
        <v>6.65</v>
      </c>
      <c r="V135">
        <f t="shared" si="22"/>
        <v>0.6704392901548637</v>
      </c>
      <c r="Z135" s="4">
        <f t="shared" si="23"/>
        <v>0.89579223120255103</v>
      </c>
      <c r="AM135" s="4">
        <f t="shared" si="24"/>
        <v>0.89579223120255103</v>
      </c>
    </row>
    <row r="136" spans="5:39" x14ac:dyDescent="0.25">
      <c r="E136">
        <f t="shared" si="25"/>
        <v>134</v>
      </c>
      <c r="F136" s="1">
        <f t="shared" si="18"/>
        <v>6.7</v>
      </c>
      <c r="G136" s="2">
        <f t="shared" si="19"/>
        <v>0.63036104882797139</v>
      </c>
      <c r="I136" s="4">
        <f t="shared" si="20"/>
        <v>0.79780240951872672</v>
      </c>
      <c r="T136">
        <f t="shared" si="26"/>
        <v>134</v>
      </c>
      <c r="U136" s="1">
        <f t="shared" si="21"/>
        <v>6.7</v>
      </c>
      <c r="V136">
        <f t="shared" si="22"/>
        <v>0.67370494450363461</v>
      </c>
      <c r="Z136" s="4">
        <f t="shared" si="23"/>
        <v>0.89775708250513042</v>
      </c>
      <c r="AM136" s="4">
        <f t="shared" si="24"/>
        <v>0.89775708250513042</v>
      </c>
    </row>
    <row r="137" spans="5:39" x14ac:dyDescent="0.25">
      <c r="E137">
        <f t="shared" si="25"/>
        <v>135</v>
      </c>
      <c r="F137" s="1">
        <f t="shared" si="18"/>
        <v>6.75</v>
      </c>
      <c r="G137" s="2">
        <f t="shared" si="19"/>
        <v>0.63355497431813346</v>
      </c>
      <c r="I137" s="4">
        <f t="shared" si="20"/>
        <v>0.8003846607864662</v>
      </c>
      <c r="T137">
        <f t="shared" si="26"/>
        <v>135</v>
      </c>
      <c r="U137" s="1">
        <f t="shared" si="21"/>
        <v>6.75</v>
      </c>
      <c r="V137">
        <f t="shared" si="22"/>
        <v>0.67694880306158134</v>
      </c>
      <c r="Z137" s="4">
        <f t="shared" si="23"/>
        <v>0.89969007576568683</v>
      </c>
      <c r="AM137" s="4">
        <f t="shared" si="24"/>
        <v>0.89969007576568683</v>
      </c>
    </row>
    <row r="138" spans="5:39" x14ac:dyDescent="0.25">
      <c r="E138">
        <f t="shared" si="25"/>
        <v>136</v>
      </c>
      <c r="F138" s="1">
        <f t="shared" si="18"/>
        <v>6.8000000000000007</v>
      </c>
      <c r="G138" s="2">
        <f t="shared" si="19"/>
        <v>0.63673014375222292</v>
      </c>
      <c r="I138" s="4">
        <f t="shared" si="20"/>
        <v>0.80293790206212257</v>
      </c>
      <c r="T138">
        <f t="shared" si="26"/>
        <v>136</v>
      </c>
      <c r="U138" s="1">
        <f t="shared" si="21"/>
        <v>6.8000000000000007</v>
      </c>
      <c r="V138">
        <f t="shared" si="22"/>
        <v>0.6801709578366727</v>
      </c>
      <c r="Z138" s="4">
        <f t="shared" si="23"/>
        <v>0.90159169034309006</v>
      </c>
      <c r="AM138" s="4">
        <f t="shared" si="24"/>
        <v>0.90159169034309006</v>
      </c>
    </row>
    <row r="139" spans="5:39" x14ac:dyDescent="0.25">
      <c r="E139">
        <f t="shared" si="25"/>
        <v>137</v>
      </c>
      <c r="F139" s="1">
        <f t="shared" si="18"/>
        <v>6.8500000000000005</v>
      </c>
      <c r="G139" s="2">
        <f t="shared" si="19"/>
        <v>0.63988662827544651</v>
      </c>
      <c r="I139" s="4">
        <f t="shared" si="20"/>
        <v>0.80546244091096586</v>
      </c>
      <c r="T139">
        <f t="shared" si="26"/>
        <v>137</v>
      </c>
      <c r="U139" s="1">
        <f t="shared" si="21"/>
        <v>6.8500000000000005</v>
      </c>
      <c r="V139">
        <f t="shared" si="22"/>
        <v>0.68337150050380446</v>
      </c>
      <c r="Z139" s="4">
        <f t="shared" si="23"/>
        <v>0.90346239838860654</v>
      </c>
      <c r="AM139" s="4">
        <f t="shared" si="24"/>
        <v>0.90346239838860654</v>
      </c>
    </row>
    <row r="140" spans="5:39" x14ac:dyDescent="0.25">
      <c r="E140">
        <f t="shared" si="25"/>
        <v>138</v>
      </c>
      <c r="F140" s="1">
        <f t="shared" si="18"/>
        <v>6.9</v>
      </c>
      <c r="G140" s="2">
        <f t="shared" si="19"/>
        <v>0.64302449880070156</v>
      </c>
      <c r="I140" s="4">
        <f t="shared" si="20"/>
        <v>0.80795858164003964</v>
      </c>
      <c r="T140">
        <f t="shared" si="26"/>
        <v>138</v>
      </c>
      <c r="U140" s="1">
        <f t="shared" si="21"/>
        <v>6.9</v>
      </c>
      <c r="V140">
        <f t="shared" si="22"/>
        <v>0.68655052240591652</v>
      </c>
      <c r="Z140" s="4">
        <f t="shared" si="23"/>
        <v>0.90530266495427059</v>
      </c>
      <c r="AM140" s="4">
        <f t="shared" si="24"/>
        <v>0.90530266495427059</v>
      </c>
    </row>
    <row r="141" spans="5:39" x14ac:dyDescent="0.25">
      <c r="E141">
        <f t="shared" si="25"/>
        <v>139</v>
      </c>
      <c r="F141" s="1">
        <f t="shared" si="18"/>
        <v>6.95</v>
      </c>
      <c r="G141" s="2">
        <f t="shared" si="19"/>
        <v>0.64614382600927778</v>
      </c>
      <c r="I141" s="4">
        <f t="shared" si="20"/>
        <v>0.8104266253326764</v>
      </c>
      <c r="T141">
        <f t="shared" si="26"/>
        <v>139</v>
      </c>
      <c r="U141" s="1">
        <f t="shared" si="21"/>
        <v>6.95</v>
      </c>
      <c r="V141">
        <f t="shared" si="22"/>
        <v>0.68970811455510317</v>
      </c>
      <c r="Z141" s="4">
        <f t="shared" si="23"/>
        <v>0.90711294809962817</v>
      </c>
      <c r="AM141" s="4">
        <f t="shared" si="24"/>
        <v>0.90711294809962817</v>
      </c>
    </row>
    <row r="142" spans="5:39" x14ac:dyDescent="0.25">
      <c r="E142">
        <f t="shared" si="25"/>
        <v>140</v>
      </c>
      <c r="F142" s="1">
        <f t="shared" si="18"/>
        <v>7</v>
      </c>
      <c r="G142" s="2">
        <f t="shared" si="19"/>
        <v>0.64924468035155858</v>
      </c>
      <c r="I142" s="4">
        <f t="shared" si="20"/>
        <v>0.81286686988264867</v>
      </c>
      <c r="T142">
        <f t="shared" si="26"/>
        <v>140</v>
      </c>
      <c r="U142" s="1">
        <f t="shared" si="21"/>
        <v>7</v>
      </c>
      <c r="V142">
        <f t="shared" si="22"/>
        <v>0.69284436763372126</v>
      </c>
      <c r="Z142" s="4">
        <f t="shared" si="23"/>
        <v>0.90889369899687389</v>
      </c>
      <c r="AM142" s="4">
        <f t="shared" si="24"/>
        <v>0.90889369899687389</v>
      </c>
    </row>
    <row r="143" spans="5:39" x14ac:dyDescent="0.25">
      <c r="E143">
        <f t="shared" si="25"/>
        <v>141</v>
      </c>
      <c r="F143" s="1">
        <f t="shared" si="18"/>
        <v>7.0500000000000007</v>
      </c>
      <c r="G143" s="2">
        <f t="shared" si="19"/>
        <v>0.65232713204771942</v>
      </c>
      <c r="I143" s="4">
        <f t="shared" si="20"/>
        <v>0.81527961002795701</v>
      </c>
      <c r="T143">
        <f t="shared" si="26"/>
        <v>141</v>
      </c>
      <c r="U143" s="1">
        <f t="shared" si="21"/>
        <v>7.0500000000000007</v>
      </c>
      <c r="V143">
        <f t="shared" si="22"/>
        <v>0.69595937199549585</v>
      </c>
      <c r="Z143" s="4">
        <f t="shared" si="23"/>
        <v>0.91064536203440782</v>
      </c>
      <c r="AM143" s="4">
        <f t="shared" si="24"/>
        <v>0.91064536203440782</v>
      </c>
    </row>
    <row r="144" spans="5:39" x14ac:dyDescent="0.25">
      <c r="E144">
        <f t="shared" si="25"/>
        <v>142</v>
      </c>
      <c r="F144" s="1">
        <f t="shared" si="18"/>
        <v>7.1000000000000005</v>
      </c>
      <c r="G144" s="2">
        <f t="shared" si="19"/>
        <v>0.655391251088424</v>
      </c>
      <c r="I144" s="4">
        <f t="shared" si="20"/>
        <v>0.81766513738426061</v>
      </c>
      <c r="T144">
        <f t="shared" si="26"/>
        <v>142</v>
      </c>
      <c r="U144" s="1">
        <f t="shared" si="21"/>
        <v>7.1000000000000005</v>
      </c>
      <c r="V144">
        <f t="shared" si="22"/>
        <v>0.69905321766661954</v>
      </c>
      <c r="Z144" s="4">
        <f t="shared" si="23"/>
        <v>0.91236837491883604</v>
      </c>
      <c r="AM144" s="4">
        <f t="shared" si="24"/>
        <v>0.91236837491883604</v>
      </c>
    </row>
    <row r="145" spans="5:39" x14ac:dyDescent="0.25">
      <c r="E145">
        <f t="shared" si="25"/>
        <v>143</v>
      </c>
      <c r="F145" s="1">
        <f t="shared" si="18"/>
        <v>7.15</v>
      </c>
      <c r="G145" s="2">
        <f t="shared" si="19"/>
        <v>0.65843710723551907</v>
      </c>
      <c r="I145" s="4">
        <f t="shared" si="20"/>
        <v>0.82002374047795457</v>
      </c>
      <c r="T145">
        <f t="shared" si="26"/>
        <v>143</v>
      </c>
      <c r="U145" s="1">
        <f t="shared" si="21"/>
        <v>7.15</v>
      </c>
      <c r="V145">
        <f t="shared" si="22"/>
        <v>0.70212599434685152</v>
      </c>
      <c r="Z145" s="4">
        <f t="shared" si="23"/>
        <v>0.9140631687754367</v>
      </c>
      <c r="AM145" s="4">
        <f t="shared" si="24"/>
        <v>0.9140631687754367</v>
      </c>
    </row>
    <row r="146" spans="5:39" x14ac:dyDescent="0.25">
      <c r="E146">
        <f t="shared" si="25"/>
        <v>144</v>
      </c>
      <c r="F146" s="1">
        <f t="shared" si="18"/>
        <v>7.2</v>
      </c>
      <c r="G146" s="2">
        <f t="shared" si="19"/>
        <v>0.66146477002272663</v>
      </c>
      <c r="I146" s="4">
        <f t="shared" si="20"/>
        <v>0.82235570477889519</v>
      </c>
      <c r="T146">
        <f t="shared" si="26"/>
        <v>144</v>
      </c>
      <c r="U146" s="1">
        <f t="shared" si="21"/>
        <v>7.2</v>
      </c>
      <c r="V146">
        <f t="shared" si="22"/>
        <v>0.70517779141061077</v>
      </c>
      <c r="Z146" s="4">
        <f t="shared" si="23"/>
        <v>0.91573016824711517</v>
      </c>
      <c r="AM146" s="4">
        <f t="shared" si="24"/>
        <v>0.91573016824711517</v>
      </c>
    </row>
    <row r="147" spans="5:39" x14ac:dyDescent="0.25">
      <c r="E147">
        <f t="shared" si="25"/>
        <v>145</v>
      </c>
      <c r="F147" s="1">
        <f t="shared" si="18"/>
        <v>7.25</v>
      </c>
      <c r="G147" s="2">
        <f t="shared" si="19"/>
        <v>0.66447430875633484</v>
      </c>
      <c r="I147" s="4">
        <f t="shared" si="20"/>
        <v>0.82466131273277932</v>
      </c>
      <c r="T147">
        <f t="shared" si="26"/>
        <v>145</v>
      </c>
      <c r="U147" s="1">
        <f t="shared" si="21"/>
        <v>7.25</v>
      </c>
      <c r="V147">
        <f t="shared" si="22"/>
        <v>0.70820869790806673</v>
      </c>
      <c r="Z147" s="4">
        <f t="shared" si="23"/>
        <v>0.91736979159187215</v>
      </c>
      <c r="AM147" s="4">
        <f t="shared" si="24"/>
        <v>0.91736979159187215</v>
      </c>
    </row>
    <row r="148" spans="5:39" x14ac:dyDescent="0.25">
      <c r="E148">
        <f t="shared" si="25"/>
        <v>146</v>
      </c>
      <c r="F148" s="1">
        <f t="shared" si="18"/>
        <v>7.3000000000000007</v>
      </c>
      <c r="G148" s="2">
        <f t="shared" si="19"/>
        <v>0.66746579251588622</v>
      </c>
      <c r="I148" s="4">
        <f t="shared" si="20"/>
        <v>0.82694084379318133</v>
      </c>
      <c r="T148">
        <f t="shared" si="26"/>
        <v>146</v>
      </c>
      <c r="U148" s="1">
        <f t="shared" si="21"/>
        <v>7.3000000000000007</v>
      </c>
      <c r="V148">
        <f t="shared" si="22"/>
        <v>0.71121880256622638</v>
      </c>
      <c r="Z148" s="4">
        <f t="shared" si="23"/>
        <v>0.91898245077880669</v>
      </c>
      <c r="AM148" s="4">
        <f t="shared" si="24"/>
        <v>0.91898245077880669</v>
      </c>
    </row>
    <row r="149" spans="5:39" x14ac:dyDescent="0.25">
      <c r="E149">
        <f t="shared" si="25"/>
        <v>147</v>
      </c>
      <c r="F149" s="1">
        <f t="shared" si="18"/>
        <v>7.3500000000000005</v>
      </c>
      <c r="G149" s="2">
        <f t="shared" si="19"/>
        <v>0.6704392901548637</v>
      </c>
      <c r="I149" s="4">
        <f t="shared" si="20"/>
        <v>0.82919457445325029</v>
      </c>
      <c r="T149">
        <f t="shared" si="26"/>
        <v>147</v>
      </c>
      <c r="U149" s="1">
        <f t="shared" si="21"/>
        <v>7.3500000000000005</v>
      </c>
      <c r="V149">
        <f t="shared" si="22"/>
        <v>0.71420819379001776</v>
      </c>
      <c r="Z149" s="4">
        <f t="shared" si="23"/>
        <v>0.92056855158267314</v>
      </c>
      <c r="AM149" s="4">
        <f t="shared" si="24"/>
        <v>0.92056855158267314</v>
      </c>
    </row>
    <row r="150" spans="5:39" x14ac:dyDescent="0.25">
      <c r="E150">
        <f t="shared" si="25"/>
        <v>148</v>
      </c>
      <c r="F150" s="1">
        <f t="shared" si="18"/>
        <v>7.4</v>
      </c>
      <c r="G150" s="2">
        <f t="shared" si="19"/>
        <v>0.67339487030137601</v>
      </c>
      <c r="I150" s="4">
        <f t="shared" si="20"/>
        <v>0.83142277827707023</v>
      </c>
      <c r="T150">
        <f t="shared" si="26"/>
        <v>148</v>
      </c>
      <c r="U150" s="1">
        <f t="shared" si="21"/>
        <v>7.4</v>
      </c>
      <c r="V150">
        <f t="shared" si="22"/>
        <v>0.7171769596633697</v>
      </c>
      <c r="Z150" s="4">
        <f t="shared" si="23"/>
        <v>0.92212849367701999</v>
      </c>
      <c r="AM150" s="4">
        <f t="shared" si="24"/>
        <v>0.92212849367701999</v>
      </c>
    </row>
    <row r="151" spans="5:39" x14ac:dyDescent="0.25">
      <c r="E151">
        <f t="shared" si="25"/>
        <v>149</v>
      </c>
      <c r="F151" s="1">
        <f t="shared" si="18"/>
        <v>7.45</v>
      </c>
      <c r="G151" s="2">
        <f t="shared" si="19"/>
        <v>0.67633260135883988</v>
      </c>
      <c r="I151" s="4">
        <f t="shared" si="20"/>
        <v>0.83362572593069018</v>
      </c>
      <c r="T151">
        <f t="shared" si="26"/>
        <v>149</v>
      </c>
      <c r="U151" s="1">
        <f t="shared" si="21"/>
        <v>7.45</v>
      </c>
      <c r="V151">
        <f t="shared" si="22"/>
        <v>0.72012518795028957</v>
      </c>
      <c r="Z151" s="4">
        <f t="shared" si="23"/>
        <v>0.92366267072592567</v>
      </c>
      <c r="AM151" s="4">
        <f t="shared" si="24"/>
        <v>0.92366267072592567</v>
      </c>
    </row>
    <row r="152" spans="5:39" x14ac:dyDescent="0.25">
      <c r="E152">
        <f t="shared" si="25"/>
        <v>150</v>
      </c>
      <c r="F152" s="1">
        <f t="shared" si="18"/>
        <v>7.5</v>
      </c>
      <c r="G152" s="2">
        <f t="shared" si="19"/>
        <v>0.67925255150666031</v>
      </c>
      <c r="I152" s="4">
        <f t="shared" si="20"/>
        <v>0.83580368521282333</v>
      </c>
      <c r="T152">
        <f t="shared" si="26"/>
        <v>150</v>
      </c>
      <c r="U152" s="1">
        <f t="shared" si="21"/>
        <v>7.5</v>
      </c>
      <c r="V152">
        <f t="shared" si="22"/>
        <v>0.72305296609593483</v>
      </c>
      <c r="Z152" s="4">
        <f t="shared" si="23"/>
        <v>0.92517147047435566</v>
      </c>
      <c r="AM152" s="4">
        <f t="shared" si="24"/>
        <v>0.92517147047435566</v>
      </c>
    </row>
    <row r="153" spans="5:39" x14ac:dyDescent="0.25">
      <c r="E153">
        <f t="shared" si="25"/>
        <v>151</v>
      </c>
      <c r="F153" s="1">
        <f t="shared" si="18"/>
        <v>7.5500000000000007</v>
      </c>
      <c r="G153" s="2">
        <f t="shared" si="19"/>
        <v>0.68215478870090951</v>
      </c>
      <c r="I153" s="4">
        <f t="shared" si="20"/>
        <v>0.8379569210852239</v>
      </c>
      <c r="T153">
        <f t="shared" si="26"/>
        <v>151</v>
      </c>
      <c r="U153" s="1">
        <f t="shared" si="21"/>
        <v>7.5500000000000007</v>
      </c>
      <c r="V153">
        <f t="shared" si="22"/>
        <v>0.72596038122768436</v>
      </c>
      <c r="Z153" s="4">
        <f t="shared" si="23"/>
        <v>0.9266552748371617</v>
      </c>
      <c r="AM153" s="4">
        <f t="shared" si="24"/>
        <v>0.9266552748371617</v>
      </c>
    </row>
    <row r="154" spans="5:39" x14ac:dyDescent="0.25">
      <c r="E154">
        <f t="shared" si="25"/>
        <v>152</v>
      </c>
      <c r="F154" s="1">
        <f t="shared" si="18"/>
        <v>7.6000000000000005</v>
      </c>
      <c r="G154" s="2">
        <f t="shared" si="19"/>
        <v>0.68503938067500336</v>
      </c>
      <c r="I154" s="4">
        <f t="shared" si="20"/>
        <v>0.84008569570273872</v>
      </c>
      <c r="T154">
        <f t="shared" si="26"/>
        <v>152</v>
      </c>
      <c r="U154" s="1">
        <f t="shared" si="21"/>
        <v>7.6000000000000005</v>
      </c>
      <c r="V154">
        <f t="shared" si="22"/>
        <v>0.72884752015620358</v>
      </c>
      <c r="Z154" s="4">
        <f t="shared" si="23"/>
        <v>0.92811445998674247</v>
      </c>
      <c r="AM154" s="4">
        <f t="shared" si="24"/>
        <v>0.92811445998674247</v>
      </c>
    </row>
    <row r="155" spans="5:39" x14ac:dyDescent="0.25">
      <c r="E155">
        <f t="shared" si="25"/>
        <v>153</v>
      </c>
      <c r="F155" s="1">
        <f t="shared" si="18"/>
        <v>7.65</v>
      </c>
      <c r="G155" s="2">
        <f t="shared" si="19"/>
        <v>0.68790639494037598</v>
      </c>
      <c r="I155" s="4">
        <f t="shared" si="20"/>
        <v>0.84219026844304268</v>
      </c>
      <c r="T155">
        <f t="shared" si="26"/>
        <v>153</v>
      </c>
      <c r="U155" s="1">
        <f t="shared" si="21"/>
        <v>7.65</v>
      </c>
      <c r="V155">
        <f t="shared" si="22"/>
        <v>0.7317144693765083</v>
      </c>
      <c r="Z155" s="4">
        <f t="shared" si="23"/>
        <v>0.92954939643938472</v>
      </c>
      <c r="AM155" s="4">
        <f t="shared" si="24"/>
        <v>0.92954939643938472</v>
      </c>
    </row>
    <row r="156" spans="5:39" x14ac:dyDescent="0.25">
      <c r="E156">
        <f t="shared" si="25"/>
        <v>154</v>
      </c>
      <c r="F156" s="1">
        <f t="shared" si="18"/>
        <v>7.7</v>
      </c>
      <c r="G156" s="2">
        <f t="shared" si="19"/>
        <v>0.69075589878715304</v>
      </c>
      <c r="I156" s="4">
        <f t="shared" si="20"/>
        <v>0.84427089593605942</v>
      </c>
      <c r="T156">
        <f t="shared" si="26"/>
        <v>154</v>
      </c>
      <c r="U156" s="1">
        <f t="shared" si="21"/>
        <v>7.7</v>
      </c>
      <c r="V156">
        <f t="shared" si="22"/>
        <v>0.73456131506902334</v>
      </c>
      <c r="Z156" s="4">
        <f t="shared" si="23"/>
        <v>0.93096044914030929</v>
      </c>
      <c r="AM156" s="4">
        <f t="shared" si="24"/>
        <v>0.93096044914030929</v>
      </c>
    </row>
    <row r="157" spans="5:39" x14ac:dyDescent="0.25">
      <c r="E157">
        <f t="shared" si="25"/>
        <v>155</v>
      </c>
      <c r="F157" s="1">
        <f t="shared" si="18"/>
        <v>7.75</v>
      </c>
      <c r="G157" s="2">
        <f t="shared" si="19"/>
        <v>0.69358795928482186</v>
      </c>
      <c r="I157" s="4">
        <f t="shared" si="20"/>
        <v>0.84632783209306872</v>
      </c>
      <c r="T157">
        <f t="shared" si="26"/>
        <v>155</v>
      </c>
      <c r="U157" s="1">
        <f t="shared" si="21"/>
        <v>7.75</v>
      </c>
      <c r="V157">
        <f t="shared" si="22"/>
        <v>0.7373881431006396</v>
      </c>
      <c r="Z157" s="4">
        <f t="shared" si="23"/>
        <v>0.93234797754743548</v>
      </c>
      <c r="AM157" s="4">
        <f t="shared" si="24"/>
        <v>0.93234797754743548</v>
      </c>
    </row>
    <row r="158" spans="5:39" x14ac:dyDescent="0.25">
      <c r="E158">
        <f t="shared" si="25"/>
        <v>156</v>
      </c>
      <c r="F158" s="1">
        <f t="shared" si="18"/>
        <v>7.8000000000000007</v>
      </c>
      <c r="G158" s="2">
        <f t="shared" si="19"/>
        <v>0.6964026432829008</v>
      </c>
      <c r="I158" s="4">
        <f t="shared" si="20"/>
        <v>0.84836132813550669</v>
      </c>
      <c r="T158">
        <f t="shared" si="26"/>
        <v>156</v>
      </c>
      <c r="U158" s="1">
        <f t="shared" si="21"/>
        <v>7.8000000000000007</v>
      </c>
      <c r="V158">
        <f t="shared" si="22"/>
        <v>0.74019503902576667</v>
      </c>
      <c r="Z158" s="4">
        <f t="shared" si="23"/>
        <v>0.93371233571388801</v>
      </c>
      <c r="AM158" s="4">
        <f t="shared" si="24"/>
        <v>0.93371233571388801</v>
      </c>
    </row>
    <row r="159" spans="5:39" x14ac:dyDescent="0.25">
      <c r="E159">
        <f t="shared" si="25"/>
        <v>157</v>
      </c>
      <c r="F159" s="1">
        <f t="shared" si="18"/>
        <v>7.8500000000000005</v>
      </c>
      <c r="G159" s="2">
        <f t="shared" si="19"/>
        <v>0.69920001741160553</v>
      </c>
      <c r="I159" s="4">
        <f t="shared" si="20"/>
        <v>0.8503716326234606</v>
      </c>
      <c r="T159">
        <f t="shared" si="26"/>
        <v>157</v>
      </c>
      <c r="U159" s="1">
        <f t="shared" si="21"/>
        <v>7.8500000000000005</v>
      </c>
      <c r="V159">
        <f t="shared" si="22"/>
        <v>0.74298208808738109</v>
      </c>
      <c r="Z159" s="4">
        <f t="shared" si="23"/>
        <v>0.93505387236926119</v>
      </c>
      <c r="AM159" s="4">
        <f t="shared" si="24"/>
        <v>0.93505387236926119</v>
      </c>
    </row>
    <row r="160" spans="5:39" x14ac:dyDescent="0.25">
      <c r="E160">
        <f t="shared" si="25"/>
        <v>158</v>
      </c>
      <c r="F160" s="1">
        <f t="shared" si="18"/>
        <v>7.9</v>
      </c>
      <c r="G160" s="2">
        <f t="shared" si="19"/>
        <v>0.70198014808251485</v>
      </c>
      <c r="I160" s="4">
        <f t="shared" si="20"/>
        <v>0.85235899148386207</v>
      </c>
      <c r="T160">
        <f t="shared" si="26"/>
        <v>158</v>
      </c>
      <c r="U160" s="1">
        <f t="shared" si="21"/>
        <v>7.9</v>
      </c>
      <c r="V160">
        <f t="shared" si="22"/>
        <v>0.74574937521807394</v>
      </c>
      <c r="Z160" s="4">
        <f t="shared" si="23"/>
        <v>0.93637293099966401</v>
      </c>
      <c r="AM160" s="4">
        <f t="shared" si="24"/>
        <v>0.93637293099966401</v>
      </c>
    </row>
    <row r="161" spans="5:39" x14ac:dyDescent="0.25">
      <c r="E161">
        <f t="shared" si="25"/>
        <v>159</v>
      </c>
      <c r="F161" s="1">
        <f t="shared" si="18"/>
        <v>7.95</v>
      </c>
      <c r="G161" s="2">
        <f t="shared" si="19"/>
        <v>0.70474310148923314</v>
      </c>
      <c r="I161" s="4">
        <f t="shared" si="20"/>
        <v>0.85432364803838168</v>
      </c>
      <c r="T161">
        <f t="shared" si="26"/>
        <v>159</v>
      </c>
      <c r="U161" s="1">
        <f t="shared" si="21"/>
        <v>7.95</v>
      </c>
      <c r="V161">
        <f t="shared" si="22"/>
        <v>0.74849698504109241</v>
      </c>
      <c r="Z161" s="4">
        <f t="shared" si="23"/>
        <v>0.93766984992655944</v>
      </c>
      <c r="AM161" s="4">
        <f t="shared" si="24"/>
        <v>0.93766984992655944</v>
      </c>
    </row>
    <row r="162" spans="5:39" x14ac:dyDescent="0.25">
      <c r="E162">
        <f t="shared" si="25"/>
        <v>160</v>
      </c>
      <c r="F162" s="1">
        <f t="shared" si="18"/>
        <v>8</v>
      </c>
      <c r="G162" s="2">
        <f t="shared" si="19"/>
        <v>0.70748894360805148</v>
      </c>
      <c r="I162" s="4">
        <f t="shared" si="20"/>
        <v>0.85626584303102626</v>
      </c>
      <c r="T162">
        <f t="shared" si="26"/>
        <v>160</v>
      </c>
      <c r="U162" s="1">
        <f t="shared" si="21"/>
        <v>8</v>
      </c>
      <c r="V162">
        <f t="shared" si="22"/>
        <v>0.75122500187138008</v>
      </c>
      <c r="Z162" s="4">
        <f t="shared" si="23"/>
        <v>0.93894496238441905</v>
      </c>
      <c r="AM162" s="4">
        <f t="shared" si="24"/>
        <v>0.93894496238441905</v>
      </c>
    </row>
    <row r="163" spans="5:39" x14ac:dyDescent="0.25">
      <c r="E163">
        <f t="shared" si="25"/>
        <v>161</v>
      </c>
      <c r="F163" s="1">
        <f t="shared" si="18"/>
        <v>8.0500000000000007</v>
      </c>
      <c r="G163" s="2">
        <f t="shared" si="19"/>
        <v>0.71021774019860762</v>
      </c>
      <c r="I163" s="4">
        <f t="shared" si="20"/>
        <v>0.85818581465544741</v>
      </c>
      <c r="T163">
        <f t="shared" si="26"/>
        <v>161</v>
      </c>
      <c r="U163" s="1">
        <f t="shared" si="21"/>
        <v>8.0500000000000007</v>
      </c>
      <c r="V163">
        <f t="shared" si="22"/>
        <v>0.7539335097166121</v>
      </c>
      <c r="Z163" s="4">
        <f t="shared" si="23"/>
        <v>0.94019859659721039</v>
      </c>
      <c r="AM163" s="4">
        <f t="shared" si="24"/>
        <v>0.94019859659721039</v>
      </c>
    </row>
    <row r="164" spans="5:39" x14ac:dyDescent="0.25">
      <c r="E164">
        <f t="shared" si="25"/>
        <v>162</v>
      </c>
      <c r="F164" s="1">
        <f t="shared" si="18"/>
        <v>8.1</v>
      </c>
      <c r="G164" s="2">
        <f t="shared" si="19"/>
        <v>0.71292955680454217</v>
      </c>
      <c r="I164" s="4">
        <f t="shared" si="20"/>
        <v>0.86008379858195705</v>
      </c>
      <c r="T164">
        <f t="shared" si="26"/>
        <v>162</v>
      </c>
      <c r="U164" s="1">
        <f t="shared" si="21"/>
        <v>8.1</v>
      </c>
      <c r="V164">
        <f t="shared" si="22"/>
        <v>0.75662259227822826</v>
      </c>
      <c r="Z164" s="4">
        <f t="shared" si="23"/>
        <v>0.9414310758537342</v>
      </c>
      <c r="AM164" s="4">
        <f t="shared" si="24"/>
        <v>0.9414310758537342</v>
      </c>
    </row>
    <row r="165" spans="5:39" x14ac:dyDescent="0.25">
      <c r="E165">
        <f t="shared" si="25"/>
        <v>163</v>
      </c>
      <c r="F165" s="1">
        <f t="shared" si="18"/>
        <v>8.15</v>
      </c>
      <c r="G165" s="2">
        <f t="shared" si="19"/>
        <v>0.71562445875415537</v>
      </c>
      <c r="I165" s="4">
        <f t="shared" si="20"/>
        <v>0.8619600279842593</v>
      </c>
      <c r="T165">
        <f t="shared" si="26"/>
        <v>163</v>
      </c>
      <c r="U165" s="1">
        <f t="shared" si="21"/>
        <v>8.15</v>
      </c>
      <c r="V165">
        <f t="shared" si="22"/>
        <v>0.75929233295246223</v>
      </c>
      <c r="Z165" s="4">
        <f t="shared" si="23"/>
        <v>0.94264271858182769</v>
      </c>
      <c r="AM165" s="4">
        <f t="shared" si="24"/>
        <v>0.94264271858182769</v>
      </c>
    </row>
    <row r="166" spans="5:39" x14ac:dyDescent="0.25">
      <c r="E166">
        <f t="shared" si="25"/>
        <v>164</v>
      </c>
      <c r="F166" s="1">
        <f t="shared" si="18"/>
        <v>8.2000000000000011</v>
      </c>
      <c r="G166" s="2">
        <f t="shared" si="19"/>
        <v>0.71830251116105925</v>
      </c>
      <c r="I166" s="4">
        <f t="shared" si="20"/>
        <v>0.86381473356589833</v>
      </c>
      <c r="T166">
        <f t="shared" si="26"/>
        <v>164</v>
      </c>
      <c r="U166" s="1">
        <f t="shared" si="21"/>
        <v>8.2000000000000011</v>
      </c>
      <c r="V166">
        <f t="shared" si="22"/>
        <v>0.7619428148313685</v>
      </c>
      <c r="Z166" s="4">
        <f t="shared" si="23"/>
        <v>0.94383383842145485</v>
      </c>
      <c r="AM166" s="4">
        <f t="shared" si="24"/>
        <v>0.94383383842145485</v>
      </c>
    </row>
    <row r="167" spans="5:39" x14ac:dyDescent="0.25">
      <c r="E167">
        <f t="shared" si="25"/>
        <v>165</v>
      </c>
      <c r="F167" s="1">
        <f t="shared" si="18"/>
        <v>8.25</v>
      </c>
      <c r="G167" s="2">
        <f t="shared" si="19"/>
        <v>0.72096377892483021</v>
      </c>
      <c r="I167" s="4">
        <f t="shared" si="20"/>
        <v>0.8656481435864245</v>
      </c>
      <c r="T167">
        <f t="shared" si="26"/>
        <v>165</v>
      </c>
      <c r="U167" s="1">
        <f t="shared" si="21"/>
        <v>8.25</v>
      </c>
      <c r="V167">
        <f t="shared" si="22"/>
        <v>0.76457412070384345</v>
      </c>
      <c r="Z167" s="4">
        <f t="shared" si="23"/>
        <v>0.9450047442966939</v>
      </c>
      <c r="AM167" s="4">
        <f t="shared" si="24"/>
        <v>0.9450047442966939</v>
      </c>
    </row>
    <row r="168" spans="5:39" x14ac:dyDescent="0.25">
      <c r="E168">
        <f t="shared" si="25"/>
        <v>166</v>
      </c>
      <c r="F168" s="1">
        <f t="shared" si="18"/>
        <v>8.3000000000000007</v>
      </c>
      <c r="G168" s="2">
        <f t="shared" si="19"/>
        <v>0.72360832673165865</v>
      </c>
      <c r="I168" s="4">
        <f t="shared" si="20"/>
        <v>0.86746048388728747</v>
      </c>
      <c r="T168">
        <f t="shared" si="26"/>
        <v>166</v>
      </c>
      <c r="U168" s="1">
        <f t="shared" si="21"/>
        <v>8.3000000000000007</v>
      </c>
      <c r="V168">
        <f t="shared" si="22"/>
        <v>0.76718633305664707</v>
      </c>
      <c r="Z168" s="4">
        <f t="shared" si="23"/>
        <v>0.94615574048664608</v>
      </c>
      <c r="AM168" s="4">
        <f t="shared" si="24"/>
        <v>0.94615574048664608</v>
      </c>
    </row>
    <row r="169" spans="5:39" x14ac:dyDescent="0.25">
      <c r="E169">
        <f t="shared" si="25"/>
        <v>167</v>
      </c>
      <c r="F169" s="1">
        <f t="shared" si="18"/>
        <v>8.35</v>
      </c>
      <c r="G169" s="2">
        <f t="shared" si="19"/>
        <v>0.72623621905499647</v>
      </c>
      <c r="I169" s="4">
        <f t="shared" si="20"/>
        <v>0.86925197791744946</v>
      </c>
      <c r="T169">
        <f t="shared" si="26"/>
        <v>167</v>
      </c>
      <c r="U169" s="1">
        <f t="shared" si="21"/>
        <v>8.35</v>
      </c>
      <c r="V169">
        <f t="shared" si="22"/>
        <v>0.76977953407541722</v>
      </c>
      <c r="Z169" s="4">
        <f t="shared" si="23"/>
        <v>0.94728712669527626</v>
      </c>
      <c r="AM169" s="4">
        <f t="shared" si="24"/>
        <v>0.94728712669527626</v>
      </c>
    </row>
    <row r="170" spans="5:39" x14ac:dyDescent="0.25">
      <c r="E170">
        <f t="shared" si="25"/>
        <v>168</v>
      </c>
      <c r="F170" s="1">
        <f t="shared" si="18"/>
        <v>8.4</v>
      </c>
      <c r="G170" s="2">
        <f t="shared" si="19"/>
        <v>0.72884752015620358</v>
      </c>
      <c r="I170" s="4">
        <f t="shared" si="20"/>
        <v>0.87102284675873243</v>
      </c>
      <c r="T170">
        <f t="shared" si="26"/>
        <v>168</v>
      </c>
      <c r="U170" s="1">
        <f t="shared" si="21"/>
        <v>8.4</v>
      </c>
      <c r="V170">
        <f t="shared" si="22"/>
        <v>0.77235380564568434</v>
      </c>
      <c r="Z170" s="4">
        <f t="shared" si="23"/>
        <v>0.94839919812020368</v>
      </c>
      <c r="AM170" s="4">
        <f t="shared" si="24"/>
        <v>0.94839919812020368</v>
      </c>
    </row>
    <row r="171" spans="5:39" x14ac:dyDescent="0.25">
      <c r="E171">
        <f t="shared" si="25"/>
        <v>169</v>
      </c>
      <c r="F171" s="1">
        <f t="shared" si="18"/>
        <v>8.4500000000000011</v>
      </c>
      <c r="G171" s="2">
        <f t="shared" si="19"/>
        <v>0.73144229408519146</v>
      </c>
      <c r="I171" s="4">
        <f t="shared" si="20"/>
        <v>0.87277330915089257</v>
      </c>
      <c r="T171">
        <f t="shared" si="26"/>
        <v>169</v>
      </c>
      <c r="U171" s="1">
        <f t="shared" si="21"/>
        <v>8.4500000000000011</v>
      </c>
      <c r="V171">
        <f t="shared" si="22"/>
        <v>0.77490922935388007</v>
      </c>
      <c r="Z171" s="4">
        <f t="shared" si="23"/>
        <v>0.94949224552045852</v>
      </c>
      <c r="AM171" s="4">
        <f t="shared" si="24"/>
        <v>0.94949224552045852</v>
      </c>
    </row>
    <row r="172" spans="5:39" x14ac:dyDescent="0.25">
      <c r="E172">
        <f t="shared" si="25"/>
        <v>170</v>
      </c>
      <c r="F172" s="1">
        <f t="shared" si="18"/>
        <v>8.5</v>
      </c>
      <c r="G172" s="2">
        <f t="shared" si="19"/>
        <v>0.73402060468106589</v>
      </c>
      <c r="I172" s="4">
        <f t="shared" si="20"/>
        <v>0.87450358151643215</v>
      </c>
      <c r="T172">
        <f t="shared" si="26"/>
        <v>170</v>
      </c>
      <c r="U172" s="1">
        <f t="shared" si="21"/>
        <v>8.5</v>
      </c>
      <c r="V172">
        <f t="shared" si="22"/>
        <v>0.77744588648834401</v>
      </c>
      <c r="Z172" s="4">
        <f t="shared" si="23"/>
        <v>0.95056655528322009</v>
      </c>
      <c r="AM172" s="4">
        <f t="shared" si="24"/>
        <v>0.95056655528322009</v>
      </c>
    </row>
    <row r="173" spans="5:39" x14ac:dyDescent="0.25">
      <c r="E173">
        <f t="shared" si="25"/>
        <v>171</v>
      </c>
      <c r="F173" s="1">
        <f t="shared" si="18"/>
        <v>8.5500000000000007</v>
      </c>
      <c r="G173" s="2">
        <f t="shared" si="19"/>
        <v>0.73658251557276722</v>
      </c>
      <c r="I173" s="4">
        <f t="shared" si="20"/>
        <v>0.87621387798514661</v>
      </c>
      <c r="T173">
        <f t="shared" si="26"/>
        <v>171</v>
      </c>
      <c r="U173" s="1">
        <f t="shared" si="21"/>
        <v>8.5500000000000007</v>
      </c>
      <c r="V173">
        <f t="shared" si="22"/>
        <v>0.77996385804032786</v>
      </c>
      <c r="Z173" s="4">
        <f t="shared" si="23"/>
        <v>0.95162240948955057</v>
      </c>
      <c r="AM173" s="4">
        <f t="shared" si="24"/>
        <v>0.95162240948955057</v>
      </c>
    </row>
    <row r="174" spans="5:39" x14ac:dyDescent="0.25">
      <c r="E174">
        <f t="shared" si="25"/>
        <v>172</v>
      </c>
      <c r="F174" s="1">
        <f t="shared" si="18"/>
        <v>8.6</v>
      </c>
      <c r="G174" s="2">
        <f t="shared" si="19"/>
        <v>0.73912809017970882</v>
      </c>
      <c r="I174" s="4">
        <f t="shared" si="20"/>
        <v>0.8779044104184125</v>
      </c>
      <c r="T174">
        <f t="shared" si="26"/>
        <v>172</v>
      </c>
      <c r="U174" s="1">
        <f t="shared" si="21"/>
        <v>8.6</v>
      </c>
      <c r="V174">
        <f t="shared" si="22"/>
        <v>0.7824632247049943</v>
      </c>
      <c r="Z174" s="4">
        <f t="shared" si="23"/>
        <v>0.95266008597914176</v>
      </c>
      <c r="AM174" s="4">
        <f t="shared" si="24"/>
        <v>0.95266008597914176</v>
      </c>
    </row>
    <row r="175" spans="5:39" x14ac:dyDescent="0.25">
      <c r="E175">
        <f t="shared" si="25"/>
        <v>173</v>
      </c>
      <c r="F175" s="1">
        <f t="shared" si="18"/>
        <v>8.65</v>
      </c>
      <c r="G175" s="2">
        <f t="shared" si="19"/>
        <v>0.74165739171241407</v>
      </c>
      <c r="I175" s="4">
        <f t="shared" si="20"/>
        <v>0.87957538843321859</v>
      </c>
      <c r="T175">
        <f t="shared" si="26"/>
        <v>173</v>
      </c>
      <c r="U175" s="1">
        <f t="shared" si="21"/>
        <v>8.65</v>
      </c>
      <c r="V175">
        <f t="shared" si="22"/>
        <v>0.78494406688241491</v>
      </c>
      <c r="Z175" s="4">
        <f t="shared" si="23"/>
        <v>0.95367985841408687</v>
      </c>
      <c r="AM175" s="4">
        <f t="shared" si="24"/>
        <v>0.95367985841408687</v>
      </c>
    </row>
    <row r="176" spans="5:39" x14ac:dyDescent="0.25">
      <c r="E176">
        <f t="shared" si="25"/>
        <v>174</v>
      </c>
      <c r="F176" s="1">
        <f t="shared" si="18"/>
        <v>8.7000000000000011</v>
      </c>
      <c r="G176" s="2">
        <f t="shared" si="19"/>
        <v>0.74417048317315082</v>
      </c>
      <c r="I176" s="4">
        <f t="shared" si="20"/>
        <v>0.88122701942594073</v>
      </c>
      <c r="T176">
        <f t="shared" si="26"/>
        <v>174</v>
      </c>
      <c r="U176" s="1">
        <f t="shared" si="21"/>
        <v>8.7000000000000011</v>
      </c>
      <c r="V176">
        <f t="shared" si="22"/>
        <v>0.78740646467856301</v>
      </c>
      <c r="Z176" s="4">
        <f t="shared" si="23"/>
        <v>0.95468199634169426</v>
      </c>
      <c r="AM176" s="4">
        <f t="shared" si="24"/>
        <v>0.95468199634169426</v>
      </c>
    </row>
    <row r="177" spans="5:39" x14ac:dyDescent="0.25">
      <c r="E177">
        <f t="shared" si="25"/>
        <v>175</v>
      </c>
      <c r="F177" s="1">
        <f t="shared" si="18"/>
        <v>8.75</v>
      </c>
      <c r="G177" s="2">
        <f t="shared" si="19"/>
        <v>0.74666742735656477</v>
      </c>
      <c r="I177" s="4">
        <f t="shared" si="20"/>
        <v>0.88285950859586648</v>
      </c>
      <c r="T177">
        <f t="shared" si="26"/>
        <v>175</v>
      </c>
      <c r="U177" s="1">
        <f t="shared" si="21"/>
        <v>8.75</v>
      </c>
      <c r="V177">
        <f t="shared" si="22"/>
        <v>0.78985049790630535</v>
      </c>
      <c r="Z177" s="4">
        <f t="shared" si="23"/>
        <v>0.95566676525635719</v>
      </c>
      <c r="AM177" s="4">
        <f t="shared" si="24"/>
        <v>0.95566676525635719</v>
      </c>
    </row>
    <row r="178" spans="5:39" x14ac:dyDescent="0.25">
      <c r="E178">
        <f t="shared" si="25"/>
        <v>176</v>
      </c>
      <c r="F178" s="1">
        <f t="shared" si="18"/>
        <v>8.8000000000000007</v>
      </c>
      <c r="G178" s="2">
        <f t="shared" si="19"/>
        <v>0.74914828685031054</v>
      </c>
      <c r="I178" s="4">
        <f t="shared" si="20"/>
        <v>0.88447305896847028</v>
      </c>
      <c r="T178">
        <f t="shared" si="26"/>
        <v>176</v>
      </c>
      <c r="U178" s="1">
        <f t="shared" si="21"/>
        <v>8.8000000000000007</v>
      </c>
      <c r="V178">
        <f t="shared" si="22"/>
        <v>0.79227624608638791</v>
      </c>
      <c r="Z178" s="4">
        <f t="shared" si="23"/>
        <v>0.95663442666049203</v>
      </c>
      <c r="AM178" s="4">
        <f t="shared" si="24"/>
        <v>0.95663442666049203</v>
      </c>
    </row>
    <row r="179" spans="5:39" x14ac:dyDescent="0.25">
      <c r="E179">
        <f t="shared" si="25"/>
        <v>177</v>
      </c>
      <c r="F179" s="1">
        <f t="shared" si="18"/>
        <v>8.85</v>
      </c>
      <c r="G179" s="2">
        <f t="shared" si="19"/>
        <v>0.75161312403568104</v>
      </c>
      <c r="I179" s="4">
        <f t="shared" si="20"/>
        <v>0.88606787141844057</v>
      </c>
      <c r="T179">
        <f t="shared" si="26"/>
        <v>177</v>
      </c>
      <c r="U179" s="1">
        <f t="shared" si="21"/>
        <v>8.85</v>
      </c>
      <c r="V179">
        <f t="shared" si="22"/>
        <v>0.79468378844842158</v>
      </c>
      <c r="Z179" s="4">
        <f t="shared" si="23"/>
        <v>0.95758523812456109</v>
      </c>
      <c r="AM179" s="4">
        <f t="shared" si="24"/>
        <v>0.95758523812456109</v>
      </c>
    </row>
    <row r="180" spans="5:39" x14ac:dyDescent="0.25">
      <c r="E180">
        <f t="shared" si="25"/>
        <v>178</v>
      </c>
      <c r="F180" s="1">
        <f t="shared" si="18"/>
        <v>8.9</v>
      </c>
      <c r="G180" s="2">
        <f t="shared" si="19"/>
        <v>0.75406200108823496</v>
      </c>
      <c r="I180" s="4">
        <f t="shared" si="20"/>
        <v>0.88764414469246578</v>
      </c>
      <c r="T180">
        <f t="shared" si="26"/>
        <v>178</v>
      </c>
      <c r="U180" s="1">
        <f t="shared" si="21"/>
        <v>8.9</v>
      </c>
      <c r="V180">
        <f t="shared" si="22"/>
        <v>0.79707320393186232</v>
      </c>
      <c r="Z180" s="4">
        <f t="shared" si="23"/>
        <v>0.95851945334619304</v>
      </c>
      <c r="AM180" s="4">
        <f t="shared" si="24"/>
        <v>0.95851945334619304</v>
      </c>
    </row>
    <row r="181" spans="5:39" x14ac:dyDescent="0.25">
      <c r="E181">
        <f t="shared" si="25"/>
        <v>179</v>
      </c>
      <c r="F181" s="1">
        <f t="shared" si="18"/>
        <v>8.9500000000000011</v>
      </c>
      <c r="G181" s="2">
        <f t="shared" si="19"/>
        <v>0.75649497997842241</v>
      </c>
      <c r="I181" s="4">
        <f t="shared" si="20"/>
        <v>0.88920207543177576</v>
      </c>
      <c r="T181">
        <f t="shared" si="26"/>
        <v>179</v>
      </c>
      <c r="U181" s="1">
        <f t="shared" si="21"/>
        <v>8.9500000000000011</v>
      </c>
      <c r="V181">
        <f t="shared" si="22"/>
        <v>0.79944457118698931</v>
      </c>
      <c r="Z181" s="4">
        <f t="shared" si="23"/>
        <v>0.95943732220841349</v>
      </c>
      <c r="AM181" s="4">
        <f t="shared" si="24"/>
        <v>0.95943732220841349</v>
      </c>
    </row>
    <row r="182" spans="5:39" x14ac:dyDescent="0.25">
      <c r="E182">
        <f t="shared" si="25"/>
        <v>180</v>
      </c>
      <c r="F182" s="1">
        <f t="shared" si="18"/>
        <v>9</v>
      </c>
      <c r="G182" s="2">
        <f t="shared" si="19"/>
        <v>0.75891212247220918</v>
      </c>
      <c r="I182" s="4">
        <f t="shared" si="20"/>
        <v>0.89074185819444651</v>
      </c>
      <c r="T182">
        <f t="shared" si="26"/>
        <v>180</v>
      </c>
      <c r="U182" s="1">
        <f t="shared" si="21"/>
        <v>9</v>
      </c>
      <c r="V182">
        <f t="shared" si="22"/>
        <v>0.80179796857587926</v>
      </c>
      <c r="Z182" s="4">
        <f t="shared" si="23"/>
        <v>0.96033909083700175</v>
      </c>
      <c r="AM182" s="4">
        <f t="shared" si="24"/>
        <v>0.96033909083700175</v>
      </c>
    </row>
    <row r="183" spans="5:39" x14ac:dyDescent="0.25">
      <c r="E183">
        <f t="shared" si="25"/>
        <v>181</v>
      </c>
      <c r="F183" s="1">
        <f t="shared" si="18"/>
        <v>9.0500000000000007</v>
      </c>
      <c r="G183" s="2">
        <f t="shared" si="19"/>
        <v>0.7613134901316988</v>
      </c>
      <c r="I183" s="4">
        <f t="shared" si="20"/>
        <v>0.89226368547746848</v>
      </c>
      <c r="T183">
        <f t="shared" si="26"/>
        <v>181</v>
      </c>
      <c r="U183" s="1">
        <f t="shared" si="21"/>
        <v>9.0500000000000007</v>
      </c>
      <c r="V183">
        <f t="shared" si="22"/>
        <v>0.80413347417337899</v>
      </c>
      <c r="Z183" s="4">
        <f t="shared" si="23"/>
        <v>0.96122500165698277</v>
      </c>
      <c r="AM183" s="4">
        <f t="shared" si="24"/>
        <v>0.96122500165698277</v>
      </c>
    </row>
    <row r="184" spans="5:39" x14ac:dyDescent="0.25">
      <c r="E184">
        <f t="shared" si="25"/>
        <v>182</v>
      </c>
      <c r="F184" s="1">
        <f t="shared" si="18"/>
        <v>9.1</v>
      </c>
      <c r="G184" s="2">
        <f t="shared" si="19"/>
        <v>0.76369914431575192</v>
      </c>
      <c r="I184" s="4">
        <f t="shared" si="20"/>
        <v>0.89376774773858003</v>
      </c>
      <c r="T184">
        <f t="shared" si="26"/>
        <v>182</v>
      </c>
      <c r="U184" s="1">
        <f t="shared" si="21"/>
        <v>9.1</v>
      </c>
      <c r="V184">
        <f t="shared" si="22"/>
        <v>0.80645116576807296</v>
      </c>
      <c r="Z184" s="4">
        <f t="shared" si="23"/>
        <v>0.96209529344827183</v>
      </c>
      <c r="AM184" s="4">
        <f t="shared" si="24"/>
        <v>0.96209529344827183</v>
      </c>
    </row>
    <row r="185" spans="5:39" x14ac:dyDescent="0.25">
      <c r="E185">
        <f t="shared" si="25"/>
        <v>183</v>
      </c>
      <c r="F185" s="1">
        <f t="shared" si="18"/>
        <v>9.15</v>
      </c>
      <c r="G185" s="2">
        <f t="shared" si="19"/>
        <v>0.76606914618060673</v>
      </c>
      <c r="I185" s="4">
        <f t="shared" si="20"/>
        <v>0.89525423341787036</v>
      </c>
      <c r="T185">
        <f t="shared" si="26"/>
        <v>183</v>
      </c>
      <c r="U185" s="1">
        <f t="shared" si="21"/>
        <v>9.15</v>
      </c>
      <c r="V185">
        <f t="shared" si="22"/>
        <v>0.80875112086324918</v>
      </c>
      <c r="Z185" s="4">
        <f t="shared" si="23"/>
        <v>0.96295020140048193</v>
      </c>
      <c r="AM185" s="4">
        <f t="shared" si="24"/>
        <v>0.96295020140048193</v>
      </c>
    </row>
    <row r="186" spans="5:39" x14ac:dyDescent="0.25">
      <c r="E186">
        <f t="shared" si="25"/>
        <v>184</v>
      </c>
      <c r="F186" s="1">
        <f t="shared" si="18"/>
        <v>9.2000000000000011</v>
      </c>
      <c r="G186" s="2">
        <f t="shared" si="19"/>
        <v>0.76842355668049345</v>
      </c>
      <c r="I186" s="4">
        <f t="shared" si="20"/>
        <v>0.89672332895915408</v>
      </c>
      <c r="T186">
        <f t="shared" si="26"/>
        <v>184</v>
      </c>
      <c r="U186" s="1">
        <f t="shared" si="21"/>
        <v>9.2000000000000011</v>
      </c>
      <c r="V186">
        <f t="shared" si="22"/>
        <v>0.81103341667786177</v>
      </c>
      <c r="Z186" s="4">
        <f t="shared" si="23"/>
        <v>0.9637899571669063</v>
      </c>
      <c r="AM186" s="4">
        <f t="shared" si="24"/>
        <v>0.9637899571669063</v>
      </c>
    </row>
    <row r="187" spans="5:39" x14ac:dyDescent="0.25">
      <c r="E187">
        <f t="shared" si="25"/>
        <v>185</v>
      </c>
      <c r="F187" s="1">
        <f t="shared" si="18"/>
        <v>9.25</v>
      </c>
      <c r="G187" s="2">
        <f t="shared" si="19"/>
        <v>0.77076243656825072</v>
      </c>
      <c r="I187" s="4">
        <f t="shared" si="20"/>
        <v>0.89817521883111762</v>
      </c>
      <c r="T187">
        <f t="shared" si="26"/>
        <v>185</v>
      </c>
      <c r="U187" s="1">
        <f t="shared" si="21"/>
        <v>9.25</v>
      </c>
      <c r="V187">
        <f t="shared" si="22"/>
        <v>0.81329813014748897</v>
      </c>
      <c r="Z187" s="4">
        <f t="shared" si="23"/>
        <v>0.96461478891769026</v>
      </c>
      <c r="AM187" s="4">
        <f t="shared" si="24"/>
        <v>0.96461478891769026</v>
      </c>
    </row>
    <row r="188" spans="5:39" x14ac:dyDescent="0.25">
      <c r="E188">
        <f t="shared" si="25"/>
        <v>186</v>
      </c>
      <c r="F188" s="1">
        <f t="shared" si="18"/>
        <v>9.3000000000000007</v>
      </c>
      <c r="G188" s="2">
        <f t="shared" si="19"/>
        <v>0.77308584639593869</v>
      </c>
      <c r="I188" s="4">
        <f t="shared" si="20"/>
        <v>0.89961008554824373</v>
      </c>
      <c r="T188">
        <f t="shared" si="26"/>
        <v>186</v>
      </c>
      <c r="U188" s="1">
        <f t="shared" si="21"/>
        <v>9.3000000000000007</v>
      </c>
      <c r="V188">
        <f t="shared" si="22"/>
        <v>0.81554533792529083</v>
      </c>
      <c r="Z188" s="4">
        <f t="shared" si="23"/>
        <v>0.96542492139220304</v>
      </c>
      <c r="AM188" s="4">
        <f t="shared" si="24"/>
        <v>0.96542492139220304</v>
      </c>
    </row>
    <row r="189" spans="5:39" x14ac:dyDescent="0.25">
      <c r="E189">
        <f t="shared" si="25"/>
        <v>187</v>
      </c>
      <c r="F189" s="1">
        <f t="shared" si="18"/>
        <v>9.35</v>
      </c>
      <c r="G189" s="2">
        <f t="shared" si="19"/>
        <v>0.7753938465154494</v>
      </c>
      <c r="I189" s="4">
        <f t="shared" si="20"/>
        <v>0.90102810969151292</v>
      </c>
      <c r="T189">
        <f t="shared" si="26"/>
        <v>187</v>
      </c>
      <c r="U189" s="1">
        <f t="shared" si="21"/>
        <v>9.35</v>
      </c>
      <c r="V189">
        <f t="shared" si="22"/>
        <v>0.81777511638296119</v>
      </c>
      <c r="Z189" s="4">
        <f t="shared" si="23"/>
        <v>0.96622057595062227</v>
      </c>
      <c r="AM189" s="4">
        <f t="shared" si="24"/>
        <v>0.96622057595062227</v>
      </c>
    </row>
    <row r="190" spans="5:39" x14ac:dyDescent="0.25">
      <c r="E190">
        <f t="shared" si="25"/>
        <v>188</v>
      </c>
      <c r="F190" s="1">
        <f t="shared" si="18"/>
        <v>9.4</v>
      </c>
      <c r="G190" s="2">
        <f t="shared" si="19"/>
        <v>0.77768649707911774</v>
      </c>
      <c r="I190" s="4">
        <f t="shared" si="20"/>
        <v>0.90242946992888584</v>
      </c>
      <c r="T190">
        <f t="shared" si="26"/>
        <v>188</v>
      </c>
      <c r="U190" s="1">
        <f t="shared" si="21"/>
        <v>9.4</v>
      </c>
      <c r="V190">
        <f t="shared" si="22"/>
        <v>0.81998754161167831</v>
      </c>
      <c r="Z190" s="4">
        <f t="shared" si="23"/>
        <v>0.96700197062474325</v>
      </c>
      <c r="AM190" s="4">
        <f t="shared" si="24"/>
        <v>0.96700197062474325</v>
      </c>
    </row>
    <row r="191" spans="5:39" x14ac:dyDescent="0.25">
      <c r="E191">
        <f t="shared" si="25"/>
        <v>189</v>
      </c>
      <c r="F191" s="1">
        <f t="shared" si="18"/>
        <v>9.4500000000000011</v>
      </c>
      <c r="G191" s="2">
        <f t="shared" si="19"/>
        <v>0.77996385804032786</v>
      </c>
      <c r="I191" s="4">
        <f t="shared" si="20"/>
        <v>0.90381434303556929</v>
      </c>
      <c r="T191">
        <f t="shared" si="26"/>
        <v>189</v>
      </c>
      <c r="U191" s="1">
        <f t="shared" si="21"/>
        <v>9.4500000000000011</v>
      </c>
      <c r="V191">
        <f t="shared" si="22"/>
        <v>0.82218268942305106</v>
      </c>
      <c r="Z191" s="4">
        <f t="shared" si="23"/>
        <v>0.96776932016802319</v>
      </c>
      <c r="AM191" s="4">
        <f t="shared" si="24"/>
        <v>0.96776932016802319</v>
      </c>
    </row>
    <row r="192" spans="5:39" x14ac:dyDescent="0.25">
      <c r="E192">
        <f t="shared" si="25"/>
        <v>190</v>
      </c>
      <c r="F192" s="1">
        <f t="shared" si="18"/>
        <v>9.5</v>
      </c>
      <c r="G192" s="2">
        <f t="shared" si="19"/>
        <v>0.78222598915412045</v>
      </c>
      <c r="I192" s="4">
        <f t="shared" si="20"/>
        <v>0.90518290391406642</v>
      </c>
      <c r="T192">
        <f t="shared" si="26"/>
        <v>190</v>
      </c>
      <c r="U192" s="1">
        <f t="shared" si="21"/>
        <v>9.5</v>
      </c>
      <c r="V192">
        <f t="shared" si="22"/>
        <v>0.8243606353500641</v>
      </c>
      <c r="Z192" s="4">
        <f t="shared" si="23"/>
        <v>0.96852283610487466</v>
      </c>
      <c r="AM192" s="4">
        <f t="shared" si="24"/>
        <v>0.96852283610487466</v>
      </c>
    </row>
    <row r="193" spans="5:39" x14ac:dyDescent="0.25">
      <c r="E193">
        <f t="shared" si="25"/>
        <v>191</v>
      </c>
      <c r="F193" s="1">
        <f t="shared" si="18"/>
        <v>9.5500000000000007</v>
      </c>
      <c r="G193" s="2">
        <f t="shared" si="19"/>
        <v>0.78447294997779626</v>
      </c>
      <c r="I193" s="4">
        <f t="shared" si="20"/>
        <v>0.90653532561401606</v>
      </c>
      <c r="T193">
        <f t="shared" si="26"/>
        <v>191</v>
      </c>
      <c r="U193" s="1">
        <f t="shared" si="21"/>
        <v>9.5500000000000007</v>
      </c>
      <c r="V193">
        <f t="shared" si="22"/>
        <v>0.8265214546480173</v>
      </c>
      <c r="Z193" s="4">
        <f t="shared" si="23"/>
        <v>0.9692627267792161</v>
      </c>
      <c r="AM193" s="4">
        <f t="shared" si="24"/>
        <v>0.9692627267792161</v>
      </c>
    </row>
    <row r="194" spans="5:39" x14ac:dyDescent="0.25">
      <c r="E194">
        <f t="shared" si="25"/>
        <v>192</v>
      </c>
      <c r="F194" s="1">
        <f t="shared" ref="F194:F257" si="27">PAR_max/1200*E194</f>
        <v>9.6000000000000014</v>
      </c>
      <c r="G194" s="2">
        <f t="shared" ref="G194:G257" si="28">F194/I_opt_dia*EXP(1-F194/I_opt_dia)</f>
        <v>0.78670479987151887</v>
      </c>
      <c r="I194" s="4">
        <f t="shared" ref="I194:I257" si="29">(1/f_max_dia) * (1 - EXP(-k_sat_dia*F194)) * EXP(-k_inhib_dia*F194)</f>
        <v>0.90787177935182017</v>
      </c>
      <c r="T194">
        <f t="shared" si="26"/>
        <v>192</v>
      </c>
      <c r="U194" s="1">
        <f t="shared" ref="U194:U257" si="30">PAR_max/1200*T194</f>
        <v>9.6000000000000014</v>
      </c>
      <c r="V194">
        <f t="shared" ref="V194:V257" si="31">U194/I_opt_nan*EXP(1-U194/I_opt_nan)</f>
        <v>0.82866522229546491</v>
      </c>
      <c r="Z194" s="4">
        <f t="shared" ref="Z194:Z257" si="32">(1/F_max) * (1 - EXP(-k_sat*U194)) * EXP(-k_inhib*U194)</f>
        <v>0.96998919740229339</v>
      </c>
      <c r="AM194" s="4">
        <f t="shared" ref="AM194:AM257" si="33">(1 / F_max_pic) * (1 - EXP(-k_sat_pic * U194)) * EXP(-k_inhib_pic * U194)</f>
        <v>0.96998919740229339</v>
      </c>
    </row>
    <row r="195" spans="5:39" x14ac:dyDescent="0.25">
      <c r="E195">
        <f t="shared" si="25"/>
        <v>193</v>
      </c>
      <c r="F195" s="1">
        <f t="shared" si="27"/>
        <v>9.65</v>
      </c>
      <c r="G195" s="2">
        <f t="shared" si="28"/>
        <v>0.78892159799891615</v>
      </c>
      <c r="I195" s="4">
        <f t="shared" si="29"/>
        <v>0.90919243453006471</v>
      </c>
      <c r="T195">
        <f t="shared" si="26"/>
        <v>193</v>
      </c>
      <c r="U195" s="1">
        <f t="shared" si="30"/>
        <v>9.65</v>
      </c>
      <c r="V195">
        <f t="shared" si="31"/>
        <v>0.83079201299514915</v>
      </c>
      <c r="Z195" s="4">
        <f t="shared" si="32"/>
        <v>0.97070245009978229</v>
      </c>
      <c r="AM195" s="4">
        <f t="shared" si="33"/>
        <v>0.97070245009978229</v>
      </c>
    </row>
    <row r="196" spans="5:39" x14ac:dyDescent="0.25">
      <c r="E196">
        <f t="shared" ref="E196:E259" si="34">E195+1</f>
        <v>194</v>
      </c>
      <c r="F196" s="1">
        <f t="shared" si="27"/>
        <v>9.7000000000000011</v>
      </c>
      <c r="G196" s="2">
        <f t="shared" si="28"/>
        <v>0.79112340332767772</v>
      </c>
      <c r="I196" s="4">
        <f t="shared" si="29"/>
        <v>0.91049745875673471</v>
      </c>
      <c r="T196">
        <f t="shared" ref="T196:T259" si="35">T195+1</f>
        <v>194</v>
      </c>
      <c r="U196" s="1">
        <f t="shared" si="30"/>
        <v>9.7000000000000011</v>
      </c>
      <c r="V196">
        <f t="shared" si="31"/>
        <v>0.83290190117493335</v>
      </c>
      <c r="Z196" s="4">
        <f t="shared" si="32"/>
        <v>0.97140268395818263</v>
      </c>
      <c r="AM196" s="4">
        <f t="shared" si="33"/>
        <v>0.97140268395818263</v>
      </c>
    </row>
    <row r="197" spans="5:39" x14ac:dyDescent="0.25">
      <c r="E197">
        <f t="shared" si="34"/>
        <v>195</v>
      </c>
      <c r="F197" s="1">
        <f t="shared" si="27"/>
        <v>9.75</v>
      </c>
      <c r="G197" s="2">
        <f t="shared" si="28"/>
        <v>0.79331027463015424</v>
      </c>
      <c r="I197" s="4">
        <f t="shared" si="29"/>
        <v>0.91178701786422389</v>
      </c>
      <c r="T197">
        <f t="shared" si="35"/>
        <v>195</v>
      </c>
      <c r="U197" s="1">
        <f t="shared" si="30"/>
        <v>9.75</v>
      </c>
      <c r="V197">
        <f t="shared" si="31"/>
        <v>0.83499496098872994</v>
      </c>
      <c r="Z197" s="4">
        <f t="shared" si="32"/>
        <v>0.97209009507051414</v>
      </c>
      <c r="AM197" s="4">
        <f t="shared" si="33"/>
        <v>0.97209009507051414</v>
      </c>
    </row>
    <row r="198" spans="5:39" x14ac:dyDescent="0.25">
      <c r="E198">
        <f t="shared" si="34"/>
        <v>196</v>
      </c>
      <c r="F198" s="1">
        <f t="shared" si="27"/>
        <v>9.8000000000000007</v>
      </c>
      <c r="G198" s="2">
        <f t="shared" si="28"/>
        <v>0.79548227048395148</v>
      </c>
      <c r="I198" s="4">
        <f t="shared" si="29"/>
        <v>0.91306127592814645</v>
      </c>
      <c r="T198">
        <f t="shared" si="35"/>
        <v>196</v>
      </c>
      <c r="U198" s="1">
        <f t="shared" si="30"/>
        <v>9.8000000000000007</v>
      </c>
      <c r="V198">
        <f t="shared" si="31"/>
        <v>0.83707126631742657</v>
      </c>
      <c r="Z198" s="4">
        <f t="shared" si="32"/>
        <v>0.97276487658132726</v>
      </c>
      <c r="AM198" s="4">
        <f t="shared" si="33"/>
        <v>0.97276487658132726</v>
      </c>
    </row>
    <row r="199" spans="5:39" x14ac:dyDescent="0.25">
      <c r="E199">
        <f t="shared" si="34"/>
        <v>197</v>
      </c>
      <c r="F199" s="1">
        <f t="shared" si="27"/>
        <v>9.8500000000000014</v>
      </c>
      <c r="G199" s="2">
        <f t="shared" si="28"/>
        <v>0.79763944927252506</v>
      </c>
      <c r="I199" s="4">
        <f t="shared" si="29"/>
        <v>0.91432039528594544</v>
      </c>
      <c r="T199">
        <f t="shared" si="35"/>
        <v>197</v>
      </c>
      <c r="U199" s="1">
        <f t="shared" si="30"/>
        <v>9.8500000000000014</v>
      </c>
      <c r="V199">
        <f t="shared" si="31"/>
        <v>0.83913089076980896</v>
      </c>
      <c r="Z199" s="4">
        <f t="shared" si="32"/>
        <v>0.97342721873103355</v>
      </c>
      <c r="AM199" s="4">
        <f t="shared" si="33"/>
        <v>0.97342721873103355</v>
      </c>
    </row>
    <row r="200" spans="5:39" x14ac:dyDescent="0.25">
      <c r="E200">
        <f t="shared" si="34"/>
        <v>198</v>
      </c>
      <c r="F200" s="1">
        <f t="shared" si="27"/>
        <v>9.9</v>
      </c>
      <c r="G200" s="2">
        <f t="shared" si="28"/>
        <v>0.79978186918577199</v>
      </c>
      <c r="I200" s="4">
        <f t="shared" si="29"/>
        <v>0.91556453655530756</v>
      </c>
      <c r="T200">
        <f t="shared" si="35"/>
        <v>198</v>
      </c>
      <c r="U200" s="1">
        <f t="shared" si="30"/>
        <v>9.9</v>
      </c>
      <c r="V200">
        <f t="shared" si="31"/>
        <v>0.84117390768348121</v>
      </c>
      <c r="Z200" s="4">
        <f t="shared" si="32"/>
        <v>0.97407730889957422</v>
      </c>
      <c r="AM200" s="4">
        <f t="shared" si="33"/>
        <v>0.97407730889957422</v>
      </c>
    </row>
    <row r="201" spans="5:39" x14ac:dyDescent="0.25">
      <c r="E201">
        <f t="shared" si="34"/>
        <v>199</v>
      </c>
      <c r="F201" s="1">
        <f t="shared" si="27"/>
        <v>9.9500000000000011</v>
      </c>
      <c r="G201" s="2">
        <f t="shared" si="28"/>
        <v>0.80190958822062175</v>
      </c>
      <c r="I201" s="4">
        <f t="shared" si="29"/>
        <v>0.9167938586523805</v>
      </c>
      <c r="T201">
        <f t="shared" si="35"/>
        <v>199</v>
      </c>
      <c r="U201" s="1">
        <f t="shared" si="30"/>
        <v>9.9500000000000011</v>
      </c>
      <c r="V201">
        <f t="shared" si="31"/>
        <v>0.84320039012578207</v>
      </c>
      <c r="Z201" s="4">
        <f t="shared" si="32"/>
        <v>0.97471533164942836</v>
      </c>
      <c r="AM201" s="4">
        <f t="shared" si="33"/>
        <v>0.97471533164942836</v>
      </c>
    </row>
    <row r="202" spans="5:39" x14ac:dyDescent="0.25">
      <c r="E202">
        <f t="shared" si="34"/>
        <v>200</v>
      </c>
      <c r="F202" s="1">
        <f t="shared" si="27"/>
        <v>10</v>
      </c>
      <c r="G202" s="2">
        <f t="shared" si="28"/>
        <v>0.80402266418162449</v>
      </c>
      <c r="I202" s="4">
        <f t="shared" si="29"/>
        <v>0.91800851880979861</v>
      </c>
      <c r="T202">
        <f t="shared" si="35"/>
        <v>200</v>
      </c>
      <c r="U202" s="1">
        <f t="shared" si="30"/>
        <v>10</v>
      </c>
      <c r="V202">
        <f t="shared" si="31"/>
        <v>0.8452104108946995</v>
      </c>
      <c r="Z202" s="4">
        <f t="shared" si="32"/>
        <v>0.97534146876797556</v>
      </c>
      <c r="AM202" s="4">
        <f t="shared" si="33"/>
        <v>0.97534146876797556</v>
      </c>
    </row>
    <row r="203" spans="5:39" x14ac:dyDescent="0.25">
      <c r="E203">
        <f t="shared" si="34"/>
        <v>201</v>
      </c>
      <c r="F203" s="1">
        <f t="shared" si="27"/>
        <v>10.050000000000001</v>
      </c>
      <c r="G203" s="2">
        <f t="shared" si="28"/>
        <v>0.806121154681538</v>
      </c>
      <c r="I203" s="4">
        <f t="shared" si="29"/>
        <v>0.91920867259451733</v>
      </c>
      <c r="T203">
        <f t="shared" si="35"/>
        <v>201</v>
      </c>
      <c r="U203" s="1">
        <f t="shared" si="30"/>
        <v>10.050000000000001</v>
      </c>
      <c r="V203">
        <f t="shared" si="31"/>
        <v>0.84720404251978187</v>
      </c>
      <c r="Z203" s="4">
        <f t="shared" si="32"/>
        <v>0.97595589930922244</v>
      </c>
      <c r="AM203" s="4">
        <f t="shared" si="33"/>
        <v>0.97595589930922244</v>
      </c>
    </row>
    <row r="204" spans="5:39" x14ac:dyDescent="0.25">
      <c r="E204">
        <f t="shared" si="34"/>
        <v>202</v>
      </c>
      <c r="F204" s="1">
        <f t="shared" si="27"/>
        <v>10.100000000000001</v>
      </c>
      <c r="G204" s="2">
        <f t="shared" si="28"/>
        <v>0.80820511714191379</v>
      </c>
      <c r="I204" s="4">
        <f t="shared" si="29"/>
        <v>0.92039447392545826</v>
      </c>
      <c r="T204">
        <f t="shared" si="35"/>
        <v>202</v>
      </c>
      <c r="U204" s="1">
        <f t="shared" si="30"/>
        <v>10.100000000000001</v>
      </c>
      <c r="V204">
        <f t="shared" si="31"/>
        <v>0.84918135726304556</v>
      </c>
      <c r="Z204" s="4">
        <f t="shared" si="32"/>
        <v>0.97655879963490078</v>
      </c>
      <c r="AM204" s="4">
        <f t="shared" si="33"/>
        <v>0.97655879963490078</v>
      </c>
    </row>
    <row r="205" spans="5:39" x14ac:dyDescent="0.25">
      <c r="E205">
        <f t="shared" si="34"/>
        <v>203</v>
      </c>
      <c r="F205" s="1">
        <f t="shared" si="27"/>
        <v>10.15</v>
      </c>
      <c r="G205" s="2">
        <f t="shared" si="28"/>
        <v>0.81027460879367907</v>
      </c>
      <c r="I205" s="4">
        <f t="shared" si="29"/>
        <v>0.92156607509096711</v>
      </c>
      <c r="T205">
        <f t="shared" si="35"/>
        <v>203</v>
      </c>
      <c r="U205" s="1">
        <f t="shared" si="30"/>
        <v>10.15</v>
      </c>
      <c r="V205">
        <f t="shared" si="31"/>
        <v>0.85114242711988064</v>
      </c>
      <c r="Z205" s="4">
        <f t="shared" si="32"/>
        <v>0.97715034345494867</v>
      </c>
      <c r="AM205" s="4">
        <f t="shared" si="33"/>
        <v>0.97715034345494867</v>
      </c>
    </row>
    <row r="206" spans="5:39" x14ac:dyDescent="0.25">
      <c r="E206">
        <f t="shared" si="34"/>
        <v>204</v>
      </c>
      <c r="F206" s="1">
        <f t="shared" si="27"/>
        <v>10.200000000000001</v>
      </c>
      <c r="G206" s="2">
        <f t="shared" si="28"/>
        <v>0.81232968667772087</v>
      </c>
      <c r="I206" s="4">
        <f t="shared" si="29"/>
        <v>0.92272362676608866</v>
      </c>
      <c r="T206">
        <f t="shared" si="35"/>
        <v>204</v>
      </c>
      <c r="U206" s="1">
        <f t="shared" si="30"/>
        <v>10.200000000000001</v>
      </c>
      <c r="V206">
        <f t="shared" si="31"/>
        <v>0.85308732381995334</v>
      </c>
      <c r="Z206" s="4">
        <f t="shared" si="32"/>
        <v>0.97773070186738176</v>
      </c>
      <c r="AM206" s="4">
        <f t="shared" si="33"/>
        <v>0.97773070186738176</v>
      </c>
    </row>
    <row r="207" spans="5:39" x14ac:dyDescent="0.25">
      <c r="E207">
        <f t="shared" si="34"/>
        <v>205</v>
      </c>
      <c r="F207" s="1">
        <f t="shared" si="27"/>
        <v>10.25</v>
      </c>
      <c r="G207" s="2">
        <f t="shared" si="28"/>
        <v>0.81437040764546409</v>
      </c>
      <c r="I207" s="4">
        <f t="shared" si="29"/>
        <v>0.92386727802965518</v>
      </c>
      <c r="T207">
        <f t="shared" si="35"/>
        <v>205</v>
      </c>
      <c r="U207" s="1">
        <f t="shared" si="30"/>
        <v>10.25</v>
      </c>
      <c r="V207">
        <f t="shared" si="31"/>
        <v>0.85501611882810491</v>
      </c>
      <c r="Z207" s="4">
        <f t="shared" si="32"/>
        <v>0.97830004339756527</v>
      </c>
      <c r="AM207" s="4">
        <f t="shared" si="33"/>
        <v>0.97830004339756527</v>
      </c>
    </row>
    <row r="208" spans="5:39" x14ac:dyDescent="0.25">
      <c r="E208">
        <f t="shared" si="34"/>
        <v>206</v>
      </c>
      <c r="F208" s="1">
        <f t="shared" si="27"/>
        <v>10.3</v>
      </c>
      <c r="G208" s="2">
        <f t="shared" si="28"/>
        <v>0.81639682835945182</v>
      </c>
      <c r="I208" s="4">
        <f t="shared" si="29"/>
        <v>0.92499717638119805</v>
      </c>
      <c r="T208">
        <f t="shared" si="35"/>
        <v>206</v>
      </c>
      <c r="U208" s="1">
        <f t="shared" si="30"/>
        <v>10.3</v>
      </c>
      <c r="V208">
        <f t="shared" si="31"/>
        <v>0.85692888334524886</v>
      </c>
      <c r="Z208" s="4">
        <f t="shared" si="32"/>
        <v>0.97885853403689771</v>
      </c>
      <c r="AM208" s="4">
        <f t="shared" si="33"/>
        <v>0.97885853403689771</v>
      </c>
    </row>
    <row r="209" spans="5:39" x14ac:dyDescent="0.25">
      <c r="E209">
        <f t="shared" si="34"/>
        <v>207</v>
      </c>
      <c r="F209" s="1">
        <f t="shared" si="27"/>
        <v>10.350000000000001</v>
      </c>
      <c r="G209" s="2">
        <f t="shared" si="28"/>
        <v>0.81840900529392069</v>
      </c>
      <c r="I209" s="4">
        <f t="shared" si="29"/>
        <v>0.92611346775767678</v>
      </c>
      <c r="T209">
        <f t="shared" si="35"/>
        <v>207</v>
      </c>
      <c r="U209" s="1">
        <f t="shared" si="30"/>
        <v>10.350000000000001</v>
      </c>
      <c r="V209">
        <f t="shared" si="31"/>
        <v>0.85882568830926398</v>
      </c>
      <c r="Z209" s="4">
        <f t="shared" si="32"/>
        <v>0.97940633728090853</v>
      </c>
      <c r="AM209" s="4">
        <f t="shared" si="33"/>
        <v>0.97940633728090853</v>
      </c>
    </row>
    <row r="210" spans="5:39" x14ac:dyDescent="0.25">
      <c r="E210">
        <f t="shared" si="34"/>
        <v>208</v>
      </c>
      <c r="F210" s="1">
        <f t="shared" si="27"/>
        <v>10.4</v>
      </c>
      <c r="G210" s="2">
        <f t="shared" si="28"/>
        <v>0.82040699473537693</v>
      </c>
      <c r="I210" s="4">
        <f t="shared" si="29"/>
        <v>0.9272162965500319</v>
      </c>
      <c r="T210">
        <f t="shared" si="35"/>
        <v>208</v>
      </c>
      <c r="U210" s="1">
        <f t="shared" si="30"/>
        <v>10.4</v>
      </c>
      <c r="V210">
        <f t="shared" si="31"/>
        <v>0.86070660439588542</v>
      </c>
      <c r="Z210" s="4">
        <f t="shared" si="32"/>
        <v>0.97994361416678788</v>
      </c>
      <c r="AM210" s="4">
        <f t="shared" si="33"/>
        <v>0.97994361416678788</v>
      </c>
    </row>
    <row r="211" spans="5:39" x14ac:dyDescent="0.25">
      <c r="E211">
        <f t="shared" si="34"/>
        <v>209</v>
      </c>
      <c r="F211" s="1">
        <f t="shared" si="27"/>
        <v>10.450000000000001</v>
      </c>
      <c r="G211" s="2">
        <f t="shared" si="28"/>
        <v>0.82239085278317026</v>
      </c>
      <c r="I211" s="4">
        <f t="shared" si="29"/>
        <v>0.92830580561956377</v>
      </c>
      <c r="T211">
        <f t="shared" si="35"/>
        <v>209</v>
      </c>
      <c r="U211" s="1">
        <f t="shared" si="30"/>
        <v>10.450000000000001</v>
      </c>
      <c r="V211">
        <f t="shared" si="31"/>
        <v>0.86257170201959288</v>
      </c>
      <c r="Z211" s="4">
        <f t="shared" si="32"/>
        <v>0.98047052331034845</v>
      </c>
      <c r="AM211" s="4">
        <f t="shared" si="33"/>
        <v>0.98047052331034845</v>
      </c>
    </row>
    <row r="212" spans="5:39" x14ac:dyDescent="0.25">
      <c r="E212">
        <f t="shared" si="34"/>
        <v>210</v>
      </c>
      <c r="F212" s="1">
        <f t="shared" si="27"/>
        <v>10.5</v>
      </c>
      <c r="G212" s="2">
        <f t="shared" si="28"/>
        <v>0.8243606353500641</v>
      </c>
      <c r="I212" s="4">
        <f t="shared" si="29"/>
        <v>0.92938213631413613</v>
      </c>
      <c r="T212">
        <f t="shared" si="35"/>
        <v>210</v>
      </c>
      <c r="U212" s="1">
        <f t="shared" si="30"/>
        <v>10.5</v>
      </c>
      <c r="V212">
        <f t="shared" si="31"/>
        <v>0.86442105133449521</v>
      </c>
      <c r="Z212" s="4">
        <f t="shared" si="32"/>
        <v>0.98098722094243329</v>
      </c>
      <c r="AM212" s="4">
        <f t="shared" si="33"/>
        <v>0.98098722094243329</v>
      </c>
    </row>
    <row r="213" spans="5:39" x14ac:dyDescent="0.25">
      <c r="E213">
        <f t="shared" si="34"/>
        <v>211</v>
      </c>
      <c r="F213" s="1">
        <f t="shared" si="27"/>
        <v>10.55</v>
      </c>
      <c r="G213" s="2">
        <f t="shared" si="28"/>
        <v>0.82631639816280777</v>
      </c>
      <c r="I213" s="4">
        <f t="shared" si="29"/>
        <v>0.93044542848420841</v>
      </c>
      <c r="T213">
        <f t="shared" si="35"/>
        <v>211</v>
      </c>
      <c r="U213" s="1">
        <f t="shared" si="30"/>
        <v>10.55</v>
      </c>
      <c r="V213">
        <f t="shared" si="31"/>
        <v>0.86625472223521272</v>
      </c>
      <c r="Z213" s="4">
        <f t="shared" si="32"/>
        <v>0.98149386094477598</v>
      </c>
      <c r="AM213" s="4">
        <f t="shared" si="33"/>
        <v>0.98149386094477598</v>
      </c>
    </row>
    <row r="214" spans="5:39" x14ac:dyDescent="0.25">
      <c r="E214">
        <f t="shared" si="34"/>
        <v>212</v>
      </c>
      <c r="F214" s="1">
        <f t="shared" si="27"/>
        <v>10.600000000000001</v>
      </c>
      <c r="G214" s="2">
        <f t="shared" si="28"/>
        <v>0.82825819676270362</v>
      </c>
      <c r="I214" s="4">
        <f t="shared" si="29"/>
        <v>0.93149582049869917</v>
      </c>
      <c r="T214">
        <f t="shared" si="35"/>
        <v>212</v>
      </c>
      <c r="U214" s="1">
        <f t="shared" si="30"/>
        <v>10.600000000000001</v>
      </c>
      <c r="V214">
        <f t="shared" si="31"/>
        <v>0.86807278435775692</v>
      </c>
      <c r="Z214" s="4">
        <f t="shared" si="32"/>
        <v>0.9819905948853207</v>
      </c>
      <c r="AM214" s="4">
        <f t="shared" si="33"/>
        <v>0.9819905948853207</v>
      </c>
    </row>
    <row r="215" spans="5:39" x14ac:dyDescent="0.25">
      <c r="E215">
        <f t="shared" si="34"/>
        <v>213</v>
      </c>
      <c r="F215" s="1">
        <f t="shared" si="27"/>
        <v>10.65</v>
      </c>
      <c r="G215" s="2">
        <f t="shared" si="28"/>
        <v>0.83018608650617398</v>
      </c>
      <c r="I215" s="4">
        <f t="shared" si="29"/>
        <v>0.93253344926068027</v>
      </c>
      <c r="T215">
        <f t="shared" si="35"/>
        <v>213</v>
      </c>
      <c r="U215" s="1">
        <f t="shared" si="30"/>
        <v>10.65</v>
      </c>
      <c r="V215">
        <f t="shared" si="31"/>
        <v>0.86987530708040639</v>
      </c>
      <c r="Z215" s="4">
        <f t="shared" si="32"/>
        <v>0.98247757205301245</v>
      </c>
      <c r="AM215" s="4">
        <f t="shared" si="33"/>
        <v>0.98247757205301245</v>
      </c>
    </row>
    <row r="216" spans="5:39" x14ac:dyDescent="0.25">
      <c r="E216">
        <f t="shared" si="34"/>
        <v>214</v>
      </c>
      <c r="F216" s="1">
        <f t="shared" si="27"/>
        <v>10.700000000000001</v>
      </c>
      <c r="G216" s="2">
        <f t="shared" si="28"/>
        <v>0.8321001225653275</v>
      </c>
      <c r="I216" s="4">
        <f t="shared" si="29"/>
        <v>0.93355845022290584</v>
      </c>
      <c r="T216">
        <f t="shared" si="35"/>
        <v>214</v>
      </c>
      <c r="U216" s="1">
        <f t="shared" si="30"/>
        <v>10.700000000000001</v>
      </c>
      <c r="V216">
        <f t="shared" si="31"/>
        <v>0.87166235952458171</v>
      </c>
      <c r="Z216" s="4">
        <f t="shared" si="32"/>
        <v>0.98295493949206425</v>
      </c>
      <c r="AM216" s="4">
        <f t="shared" si="33"/>
        <v>0.98295493949206425</v>
      </c>
    </row>
    <row r="217" spans="5:39" x14ac:dyDescent="0.25">
      <c r="E217">
        <f t="shared" si="34"/>
        <v>215</v>
      </c>
      <c r="F217" s="1">
        <f t="shared" si="27"/>
        <v>10.75</v>
      </c>
      <c r="G217" s="2">
        <f t="shared" si="28"/>
        <v>0.83400035992852117</v>
      </c>
      <c r="I217" s="4">
        <f t="shared" si="29"/>
        <v>0.93457095740317575</v>
      </c>
      <c r="T217">
        <f t="shared" si="35"/>
        <v>215</v>
      </c>
      <c r="U217" s="1">
        <f t="shared" si="30"/>
        <v>10.75</v>
      </c>
      <c r="V217">
        <f t="shared" si="31"/>
        <v>0.87343401055571446</v>
      </c>
      <c r="Z217" s="4">
        <f t="shared" si="32"/>
        <v>0.98342284203570707</v>
      </c>
      <c r="AM217" s="4">
        <f t="shared" si="33"/>
        <v>0.98342284203570707</v>
      </c>
    </row>
    <row r="218" spans="5:39" x14ac:dyDescent="0.25">
      <c r="E218">
        <f t="shared" si="34"/>
        <v>216</v>
      </c>
      <c r="F218" s="1">
        <f t="shared" si="27"/>
        <v>10.8</v>
      </c>
      <c r="G218" s="2">
        <f t="shared" si="28"/>
        <v>0.83588685340092372</v>
      </c>
      <c r="I218" s="4">
        <f t="shared" si="29"/>
        <v>0.93557110339953631</v>
      </c>
      <c r="T218">
        <f t="shared" si="35"/>
        <v>216</v>
      </c>
      <c r="U218" s="1">
        <f t="shared" si="30"/>
        <v>10.8</v>
      </c>
      <c r="V218">
        <f t="shared" si="31"/>
        <v>0.87519032878411762</v>
      </c>
      <c r="Z218" s="4">
        <f t="shared" si="32"/>
        <v>0.98388142233943487</v>
      </c>
      <c r="AM218" s="4">
        <f t="shared" si="33"/>
        <v>0.98388142233943487</v>
      </c>
    </row>
    <row r="219" spans="5:39" x14ac:dyDescent="0.25">
      <c r="E219">
        <f t="shared" si="34"/>
        <v>217</v>
      </c>
      <c r="F219" s="1">
        <f t="shared" si="27"/>
        <v>10.850000000000001</v>
      </c>
      <c r="G219" s="2">
        <f t="shared" si="28"/>
        <v>0.83775965760507454</v>
      </c>
      <c r="I219" s="4">
        <f t="shared" si="29"/>
        <v>0.93655901940532216</v>
      </c>
      <c r="T219">
        <f t="shared" si="35"/>
        <v>217</v>
      </c>
      <c r="U219" s="1">
        <f t="shared" si="30"/>
        <v>10.850000000000001</v>
      </c>
      <c r="V219">
        <f t="shared" si="31"/>
        <v>0.8769313825658489</v>
      </c>
      <c r="Z219" s="4">
        <f t="shared" si="32"/>
        <v>0.98433082091374902</v>
      </c>
      <c r="AM219" s="4">
        <f t="shared" si="33"/>
        <v>0.98433082091374902</v>
      </c>
    </row>
    <row r="220" spans="5:39" x14ac:dyDescent="0.25">
      <c r="E220">
        <f t="shared" si="34"/>
        <v>218</v>
      </c>
      <c r="F220" s="1">
        <f t="shared" si="27"/>
        <v>10.9</v>
      </c>
      <c r="G220" s="2">
        <f t="shared" si="28"/>
        <v>0.83961882698144352</v>
      </c>
      <c r="I220" s="4">
        <f t="shared" si="29"/>
        <v>0.9375348352240348</v>
      </c>
      <c r="T220">
        <f t="shared" si="35"/>
        <v>218</v>
      </c>
      <c r="U220" s="1">
        <f t="shared" si="30"/>
        <v>10.9</v>
      </c>
      <c r="V220">
        <f t="shared" si="31"/>
        <v>0.87865724000357426</v>
      </c>
      <c r="Z220" s="4">
        <f t="shared" si="32"/>
        <v>0.98477117615640808</v>
      </c>
      <c r="AM220" s="4">
        <f t="shared" si="33"/>
        <v>0.98477117615640808</v>
      </c>
    </row>
    <row r="221" spans="5:39" x14ac:dyDescent="0.25">
      <c r="E221">
        <f t="shared" si="34"/>
        <v>219</v>
      </c>
      <c r="F221" s="1">
        <f t="shared" si="27"/>
        <v>10.950000000000001</v>
      </c>
      <c r="G221" s="2">
        <f t="shared" si="28"/>
        <v>0.84146441578898745</v>
      </c>
      <c r="I221" s="4">
        <f t="shared" si="29"/>
        <v>0.93849867928406749</v>
      </c>
      <c r="T221">
        <f t="shared" si="35"/>
        <v>219</v>
      </c>
      <c r="U221" s="1">
        <f t="shared" si="30"/>
        <v>10.950000000000001</v>
      </c>
      <c r="V221">
        <f t="shared" si="31"/>
        <v>0.88036796894742786</v>
      </c>
      <c r="Z221" s="4">
        <f t="shared" si="32"/>
        <v>0.98520262438419759</v>
      </c>
      <c r="AM221" s="4">
        <f t="shared" si="33"/>
        <v>0.98520262438419759</v>
      </c>
    </row>
    <row r="222" spans="5:39" x14ac:dyDescent="0.25">
      <c r="E222">
        <f t="shared" si="34"/>
        <v>220</v>
      </c>
      <c r="F222" s="1">
        <f t="shared" si="27"/>
        <v>11</v>
      </c>
      <c r="G222" s="2">
        <f t="shared" si="28"/>
        <v>0.84329647810570585</v>
      </c>
      <c r="I222" s="4">
        <f t="shared" si="29"/>
        <v>0.93945067865327225</v>
      </c>
      <c r="T222">
        <f t="shared" si="35"/>
        <v>220</v>
      </c>
      <c r="U222" s="1">
        <f t="shared" si="30"/>
        <v>11</v>
      </c>
      <c r="V222">
        <f t="shared" si="31"/>
        <v>0.88206363699586821</v>
      </c>
      <c r="Z222" s="4">
        <f t="shared" si="32"/>
        <v>0.98562529986421588</v>
      </c>
      <c r="AM222" s="4">
        <f t="shared" si="33"/>
        <v>0.98562529986421588</v>
      </c>
    </row>
    <row r="223" spans="5:39" x14ac:dyDescent="0.25">
      <c r="E223">
        <f t="shared" si="34"/>
        <v>221</v>
      </c>
      <c r="F223" s="1">
        <f t="shared" si="27"/>
        <v>11.05</v>
      </c>
      <c r="G223" s="2">
        <f t="shared" si="28"/>
        <v>0.84511506782919432</v>
      </c>
      <c r="I223" s="4">
        <f t="shared" si="29"/>
        <v>0.94039095905337122</v>
      </c>
      <c r="T223">
        <f t="shared" si="35"/>
        <v>221</v>
      </c>
      <c r="U223" s="1">
        <f t="shared" si="30"/>
        <v>11.05</v>
      </c>
      <c r="V223">
        <f t="shared" si="31"/>
        <v>0.8837443114965331</v>
      </c>
      <c r="Z223" s="4">
        <f t="shared" si="32"/>
        <v>0.98603933484469541</v>
      </c>
      <c r="AM223" s="4">
        <f t="shared" si="33"/>
        <v>0.98603933484469541</v>
      </c>
    </row>
    <row r="224" spans="5:39" x14ac:dyDescent="0.25">
      <c r="E224">
        <f t="shared" si="34"/>
        <v>222</v>
      </c>
      <c r="F224" s="1">
        <f t="shared" si="27"/>
        <v>11.100000000000001</v>
      </c>
      <c r="G224" s="2">
        <f t="shared" si="28"/>
        <v>0.84692023867719735</v>
      </c>
      <c r="I224" s="4">
        <f t="shared" si="29"/>
        <v>0.94131964487421937</v>
      </c>
      <c r="T224">
        <f t="shared" si="35"/>
        <v>222</v>
      </c>
      <c r="U224" s="1">
        <f t="shared" si="30"/>
        <v>11.100000000000001</v>
      </c>
      <c r="V224">
        <f t="shared" si="31"/>
        <v>0.88541005954709107</v>
      </c>
      <c r="Z224" s="4">
        <f t="shared" si="32"/>
        <v>0.98644485958535721</v>
      </c>
      <c r="AM224" s="4">
        <f t="shared" si="33"/>
        <v>0.98644485958535721</v>
      </c>
    </row>
    <row r="225" spans="5:39" x14ac:dyDescent="0.25">
      <c r="E225">
        <f t="shared" si="34"/>
        <v>223</v>
      </c>
      <c r="F225" s="1">
        <f t="shared" si="27"/>
        <v>11.15</v>
      </c>
      <c r="G225" s="2">
        <f t="shared" si="28"/>
        <v>0.84871204418815804</v>
      </c>
      <c r="I225" s="4">
        <f t="shared" si="29"/>
        <v>0.94223685918791111</v>
      </c>
      <c r="T225">
        <f t="shared" si="35"/>
        <v>223</v>
      </c>
      <c r="U225" s="1">
        <f t="shared" si="30"/>
        <v>11.15</v>
      </c>
      <c r="V225">
        <f t="shared" si="31"/>
        <v>0.88706094799608914</v>
      </c>
      <c r="Z225" s="4">
        <f t="shared" si="32"/>
        <v>0.98684200238730913</v>
      </c>
      <c r="AM225" s="4">
        <f t="shared" si="33"/>
        <v>0.98684200238730913</v>
      </c>
    </row>
    <row r="226" spans="5:39" x14ac:dyDescent="0.25">
      <c r="E226">
        <f t="shared" si="34"/>
        <v>224</v>
      </c>
      <c r="F226" s="1">
        <f t="shared" si="27"/>
        <v>11.200000000000001</v>
      </c>
      <c r="G226" s="2">
        <f t="shared" si="28"/>
        <v>0.8504905377217683</v>
      </c>
      <c r="I226" s="4">
        <f t="shared" si="29"/>
        <v>0.943142723762742</v>
      </c>
      <c r="T226">
        <f t="shared" si="35"/>
        <v>224</v>
      </c>
      <c r="U226" s="1">
        <f t="shared" si="30"/>
        <v>11.200000000000001</v>
      </c>
      <c r="V226">
        <f t="shared" si="31"/>
        <v>0.88869704344380052</v>
      </c>
      <c r="Z226" s="4">
        <f t="shared" si="32"/>
        <v>0.98723088962249594</v>
      </c>
      <c r="AM226" s="4">
        <f t="shared" si="33"/>
        <v>0.98723088962249594</v>
      </c>
    </row>
    <row r="227" spans="5:39" x14ac:dyDescent="0.25">
      <c r="E227">
        <f t="shared" si="34"/>
        <v>225</v>
      </c>
      <c r="F227" s="1">
        <f t="shared" si="27"/>
        <v>11.25</v>
      </c>
      <c r="G227" s="2">
        <f t="shared" si="28"/>
        <v>0.85225577245951512</v>
      </c>
      <c r="I227" s="4">
        <f t="shared" si="29"/>
        <v>0.94403735907701924</v>
      </c>
      <c r="T227">
        <f t="shared" si="35"/>
        <v>225</v>
      </c>
      <c r="U227" s="1">
        <f t="shared" si="30"/>
        <v>11.25</v>
      </c>
      <c r="V227">
        <f t="shared" si="31"/>
        <v>0.89031841224306618</v>
      </c>
      <c r="Z227" s="4">
        <f t="shared" si="32"/>
        <v>0.98761164576270588</v>
      </c>
      <c r="AM227" s="4">
        <f t="shared" si="33"/>
        <v>0.98761164576270588</v>
      </c>
    </row>
    <row r="228" spans="5:39" x14ac:dyDescent="0.25">
      <c r="E228">
        <f t="shared" si="34"/>
        <v>226</v>
      </c>
      <c r="F228" s="1">
        <f t="shared" si="27"/>
        <v>11.3</v>
      </c>
      <c r="G228" s="2">
        <f t="shared" si="28"/>
        <v>0.85400780140522692</v>
      </c>
      <c r="I228" s="4">
        <f t="shared" si="29"/>
        <v>0.94492088433272781</v>
      </c>
      <c r="T228">
        <f t="shared" si="35"/>
        <v>226</v>
      </c>
      <c r="U228" s="1">
        <f t="shared" si="30"/>
        <v>11.3</v>
      </c>
      <c r="V228">
        <f t="shared" si="31"/>
        <v>0.89192512050013661</v>
      </c>
      <c r="Z228" s="4">
        <f t="shared" si="32"/>
        <v>0.98798439340814082</v>
      </c>
      <c r="AM228" s="4">
        <f t="shared" si="33"/>
        <v>0.98798439340814082</v>
      </c>
    </row>
    <row r="229" spans="5:39" x14ac:dyDescent="0.25">
      <c r="E229">
        <f t="shared" si="34"/>
        <v>227</v>
      </c>
      <c r="F229" s="1">
        <f t="shared" si="27"/>
        <v>11.350000000000001</v>
      </c>
      <c r="G229" s="2">
        <f t="shared" si="28"/>
        <v>0.85574667738561772</v>
      </c>
      <c r="I229" s="4">
        <f t="shared" si="29"/>
        <v>0.94579341746905077</v>
      </c>
      <c r="T229">
        <f t="shared" si="35"/>
        <v>227</v>
      </c>
      <c r="U229" s="1">
        <f t="shared" si="30"/>
        <v>11.350000000000001</v>
      </c>
      <c r="V229">
        <f t="shared" si="31"/>
        <v>0.89351723407550887</v>
      </c>
      <c r="Z229" s="4">
        <f t="shared" si="32"/>
        <v>0.9883492533155569</v>
      </c>
      <c r="AM229" s="4">
        <f t="shared" si="33"/>
        <v>0.9883492533155569</v>
      </c>
    </row>
    <row r="230" spans="5:39" x14ac:dyDescent="0.25">
      <c r="E230">
        <f t="shared" si="34"/>
        <v>228</v>
      </c>
      <c r="F230" s="1">
        <f t="shared" si="27"/>
        <v>11.4</v>
      </c>
      <c r="G230" s="2">
        <f t="shared" si="28"/>
        <v>0.8574724530508302</v>
      </c>
      <c r="I230" s="4">
        <f t="shared" si="29"/>
        <v>0.94665507517574699</v>
      </c>
      <c r="T230">
        <f t="shared" si="35"/>
        <v>228</v>
      </c>
      <c r="U230" s="1">
        <f t="shared" si="30"/>
        <v>11.4</v>
      </c>
      <c r="V230">
        <f t="shared" si="31"/>
        <v>0.89509481858476214</v>
      </c>
      <c r="Z230" s="4">
        <f t="shared" si="32"/>
        <v>0.98870634442598315</v>
      </c>
      <c r="AM230" s="4">
        <f t="shared" si="33"/>
        <v>0.98870634442598315</v>
      </c>
    </row>
    <row r="231" spans="5:39" x14ac:dyDescent="0.25">
      <c r="E231">
        <f t="shared" si="34"/>
        <v>229</v>
      </c>
      <c r="F231" s="1">
        <f t="shared" si="27"/>
        <v>11.450000000000001</v>
      </c>
      <c r="G231" s="2">
        <f t="shared" si="28"/>
        <v>0.85918518087497542</v>
      </c>
      <c r="I231" s="4">
        <f t="shared" si="29"/>
        <v>0.94750597290638738</v>
      </c>
      <c r="T231">
        <f t="shared" si="35"/>
        <v>229</v>
      </c>
      <c r="U231" s="1">
        <f t="shared" si="30"/>
        <v>11.450000000000001</v>
      </c>
      <c r="V231">
        <f t="shared" si="31"/>
        <v>0.89665793939939054</v>
      </c>
      <c r="Z231" s="4">
        <f t="shared" si="32"/>
        <v>0.98905578389202076</v>
      </c>
      <c r="AM231" s="4">
        <f t="shared" si="33"/>
        <v>0.98905578389202076</v>
      </c>
    </row>
    <row r="232" spans="5:39" x14ac:dyDescent="0.25">
      <c r="E232">
        <f t="shared" si="34"/>
        <v>230</v>
      </c>
      <c r="F232" s="1">
        <f t="shared" si="27"/>
        <v>11.5</v>
      </c>
      <c r="G232" s="2">
        <f t="shared" si="28"/>
        <v>0.86088491315667393</v>
      </c>
      <c r="I232" s="4">
        <f t="shared" si="29"/>
        <v>0.94834622489144904</v>
      </c>
      <c r="T232">
        <f t="shared" si="35"/>
        <v>230</v>
      </c>
      <c r="U232" s="1">
        <f t="shared" si="30"/>
        <v>11.5</v>
      </c>
      <c r="V232">
        <f t="shared" si="31"/>
        <v>0.89820666164763152</v>
      </c>
      <c r="Z232" s="4">
        <f t="shared" si="32"/>
        <v>0.98939768710473586</v>
      </c>
      <c r="AM232" s="4">
        <f t="shared" si="33"/>
        <v>0.98939768710473586</v>
      </c>
    </row>
    <row r="233" spans="5:39" x14ac:dyDescent="0.25">
      <c r="E233">
        <f t="shared" si="34"/>
        <v>231</v>
      </c>
      <c r="F233" s="1">
        <f t="shared" si="27"/>
        <v>11.55</v>
      </c>
      <c r="G233" s="2">
        <f t="shared" si="28"/>
        <v>0.86257170201959288</v>
      </c>
      <c r="I233" s="4">
        <f t="shared" si="29"/>
        <v>0.94917594415127371</v>
      </c>
      <c r="T233">
        <f t="shared" si="35"/>
        <v>231</v>
      </c>
      <c r="U233" s="1">
        <f t="shared" si="30"/>
        <v>11.55</v>
      </c>
      <c r="V233">
        <f t="shared" si="31"/>
        <v>0.89974105021529482</v>
      </c>
      <c r="Z233" s="4">
        <f t="shared" si="32"/>
        <v>0.98973216772014327</v>
      </c>
      <c r="AM233" s="4">
        <f t="shared" si="33"/>
        <v>0.98973216772014327</v>
      </c>
    </row>
    <row r="234" spans="5:39" x14ac:dyDescent="0.25">
      <c r="E234">
        <f t="shared" si="34"/>
        <v>232</v>
      </c>
      <c r="F234" s="1">
        <f t="shared" si="27"/>
        <v>11.600000000000001</v>
      </c>
      <c r="G234" s="2">
        <f t="shared" si="28"/>
        <v>0.86424559941298207</v>
      </c>
      <c r="I234" s="4">
        <f t="shared" si="29"/>
        <v>0.94999524250888623</v>
      </c>
      <c r="T234">
        <f t="shared" si="35"/>
        <v>232</v>
      </c>
      <c r="U234" s="1">
        <f t="shared" si="30"/>
        <v>11.600000000000001</v>
      </c>
      <c r="V234">
        <f t="shared" si="31"/>
        <v>0.90126116974658521</v>
      </c>
      <c r="Z234" s="4">
        <f t="shared" si="32"/>
        <v>0.99005933768529619</v>
      </c>
      <c r="AM234" s="4">
        <f t="shared" si="33"/>
        <v>0.99005933768529619</v>
      </c>
    </row>
    <row r="235" spans="5:39" x14ac:dyDescent="0.25">
      <c r="E235">
        <f t="shared" si="34"/>
        <v>233</v>
      </c>
      <c r="F235" s="1">
        <f t="shared" si="27"/>
        <v>11.65</v>
      </c>
      <c r="G235" s="2">
        <f t="shared" si="28"/>
        <v>0.86590665711220971</v>
      </c>
      <c r="I235" s="4">
        <f t="shared" si="29"/>
        <v>0.95080423060267871</v>
      </c>
      <c r="T235">
        <f t="shared" si="35"/>
        <v>233</v>
      </c>
      <c r="U235" s="1">
        <f t="shared" si="30"/>
        <v>11.65</v>
      </c>
      <c r="V235">
        <f t="shared" si="31"/>
        <v>0.90276708464492539</v>
      </c>
      <c r="Z235" s="4">
        <f t="shared" si="32"/>
        <v>0.99037930726398093</v>
      </c>
      <c r="AM235" s="4">
        <f t="shared" si="33"/>
        <v>0.99037930726398093</v>
      </c>
    </row>
    <row r="236" spans="5:39" x14ac:dyDescent="0.25">
      <c r="E236">
        <f t="shared" si="34"/>
        <v>234</v>
      </c>
      <c r="F236" s="1">
        <f t="shared" si="27"/>
        <v>11.700000000000001</v>
      </c>
      <c r="G236" s="2">
        <f t="shared" si="28"/>
        <v>0.86755492671929435</v>
      </c>
      <c r="I236" s="4">
        <f t="shared" si="29"/>
        <v>0.9516030178989604</v>
      </c>
      <c r="T236">
        <f t="shared" si="35"/>
        <v>234</v>
      </c>
      <c r="U236" s="1">
        <f t="shared" si="30"/>
        <v>11.700000000000001</v>
      </c>
      <c r="V236">
        <f t="shared" si="31"/>
        <v>0.90425885907377457</v>
      </c>
      <c r="Z236" s="4">
        <f t="shared" si="32"/>
        <v>0.99069218506202639</v>
      </c>
      <c r="AM236" s="4">
        <f t="shared" si="33"/>
        <v>0.99069218506202639</v>
      </c>
    </row>
    <row r="237" spans="5:39" x14ac:dyDescent="0.25">
      <c r="E237">
        <f t="shared" si="34"/>
        <v>235</v>
      </c>
      <c r="F237" s="1">
        <f t="shared" si="27"/>
        <v>11.75</v>
      </c>
      <c r="G237" s="2">
        <f t="shared" si="28"/>
        <v>0.86919045966343766</v>
      </c>
      <c r="I237" s="4">
        <f t="shared" si="29"/>
        <v>0.95239171270437273</v>
      </c>
      <c r="T237">
        <f t="shared" si="35"/>
        <v>235</v>
      </c>
      <c r="U237" s="1">
        <f t="shared" si="30"/>
        <v>11.75</v>
      </c>
      <c r="V237">
        <f t="shared" si="31"/>
        <v>0.90573655695744504</v>
      </c>
      <c r="Z237" s="4">
        <f t="shared" si="32"/>
        <v>0.99099807805223339</v>
      </c>
      <c r="AM237" s="4">
        <f t="shared" si="33"/>
        <v>0.99099807805223339</v>
      </c>
    </row>
    <row r="238" spans="5:39" x14ac:dyDescent="0.25">
      <c r="E238">
        <f t="shared" si="34"/>
        <v>236</v>
      </c>
      <c r="F238" s="1">
        <f t="shared" si="27"/>
        <v>11.8</v>
      </c>
      <c r="G238" s="2">
        <f t="shared" si="28"/>
        <v>0.87081330720155425</v>
      </c>
      <c r="I238" s="4">
        <f t="shared" si="29"/>
        <v>0.95317042217817638</v>
      </c>
      <c r="T238">
        <f t="shared" si="35"/>
        <v>236</v>
      </c>
      <c r="U238" s="1">
        <f t="shared" si="30"/>
        <v>11.8</v>
      </c>
      <c r="V238">
        <f t="shared" si="31"/>
        <v>0.90720024198191607</v>
      </c>
      <c r="Z238" s="4">
        <f t="shared" si="32"/>
        <v>0.99129709159892709</v>
      </c>
      <c r="AM238" s="4">
        <f t="shared" si="33"/>
        <v>0.99129709159892709</v>
      </c>
    </row>
    <row r="239" spans="5:39" x14ac:dyDescent="0.25">
      <c r="E239">
        <f t="shared" si="34"/>
        <v>237</v>
      </c>
      <c r="F239" s="1">
        <f t="shared" si="27"/>
        <v>11.850000000000001</v>
      </c>
      <c r="G239" s="2">
        <f t="shared" si="28"/>
        <v>0.8724235204188</v>
      </c>
      <c r="I239" s="4">
        <f t="shared" si="29"/>
        <v>0.9539392523444038</v>
      </c>
      <c r="T239">
        <f t="shared" si="35"/>
        <v>237</v>
      </c>
      <c r="U239" s="1">
        <f t="shared" si="30"/>
        <v>11.850000000000001</v>
      </c>
      <c r="V239">
        <f t="shared" si="31"/>
        <v>0.90864997759564503</v>
      </c>
      <c r="Z239" s="4">
        <f t="shared" si="32"/>
        <v>0.99158932948214396</v>
      </c>
      <c r="AM239" s="4">
        <f t="shared" si="33"/>
        <v>0.99158932948214396</v>
      </c>
    </row>
    <row r="240" spans="5:39" x14ac:dyDescent="0.25">
      <c r="E240">
        <f t="shared" si="34"/>
        <v>238</v>
      </c>
      <c r="F240" s="1">
        <f t="shared" si="27"/>
        <v>11.9</v>
      </c>
      <c r="G240" s="2">
        <f t="shared" si="28"/>
        <v>0.87402115022909899</v>
      </c>
      <c r="I240" s="4">
        <f t="shared" si="29"/>
        <v>0.95469830810388645</v>
      </c>
      <c r="T240">
        <f t="shared" si="35"/>
        <v>238</v>
      </c>
      <c r="U240" s="1">
        <f t="shared" si="30"/>
        <v>11.9</v>
      </c>
      <c r="V240">
        <f t="shared" si="31"/>
        <v>0.9100858270103761</v>
      </c>
      <c r="Z240" s="4">
        <f t="shared" si="32"/>
        <v>0.99187489392145056</v>
      </c>
      <c r="AM240" s="4">
        <f t="shared" si="33"/>
        <v>0.99187489392145056</v>
      </c>
    </row>
    <row r="241" spans="5:39" x14ac:dyDescent="0.25">
      <c r="E241">
        <f t="shared" si="34"/>
        <v>239</v>
      </c>
      <c r="F241" s="1">
        <f t="shared" si="27"/>
        <v>11.950000000000001</v>
      </c>
      <c r="G241" s="2">
        <f t="shared" si="28"/>
        <v>0.87560624737566972</v>
      </c>
      <c r="I241" s="4">
        <f t="shared" si="29"/>
        <v>0.95544769324615375</v>
      </c>
      <c r="T241">
        <f t="shared" si="35"/>
        <v>239</v>
      </c>
      <c r="U241" s="1">
        <f t="shared" si="30"/>
        <v>11.950000000000001</v>
      </c>
      <c r="V241">
        <f t="shared" si="31"/>
        <v>0.91150785320194605</v>
      </c>
      <c r="Z241" s="4">
        <f t="shared" si="32"/>
        <v>0.99215388559940809</v>
      </c>
      <c r="AM241" s="4">
        <f t="shared" si="33"/>
        <v>0.99215388559940809</v>
      </c>
    </row>
    <row r="242" spans="5:39" x14ac:dyDescent="0.25">
      <c r="E242">
        <f t="shared" si="34"/>
        <v>240</v>
      </c>
      <c r="F242" s="1">
        <f t="shared" si="27"/>
        <v>12</v>
      </c>
      <c r="G242" s="2">
        <f t="shared" si="28"/>
        <v>0.87717886243154852</v>
      </c>
      <c r="I242" s="4">
        <f t="shared" si="29"/>
        <v>0.95618751046120498</v>
      </c>
      <c r="T242">
        <f t="shared" si="35"/>
        <v>240</v>
      </c>
      <c r="U242" s="1">
        <f t="shared" si="30"/>
        <v>12</v>
      </c>
      <c r="V242">
        <f t="shared" si="31"/>
        <v>0.91291611891108804</v>
      </c>
      <c r="Z242" s="4">
        <f t="shared" si="32"/>
        <v>0.99242640368468227</v>
      </c>
      <c r="AM242" s="4">
        <f t="shared" si="33"/>
        <v>0.99242640368468227</v>
      </c>
    </row>
    <row r="243" spans="5:39" x14ac:dyDescent="0.25">
      <c r="E243">
        <f t="shared" si="34"/>
        <v>241</v>
      </c>
      <c r="F243" s="1">
        <f t="shared" si="27"/>
        <v>12.05</v>
      </c>
      <c r="G243" s="2">
        <f t="shared" si="28"/>
        <v>0.87873904580011208</v>
      </c>
      <c r="I243" s="4">
        <f t="shared" si="29"/>
        <v>0.95691786135115708</v>
      </c>
      <c r="T243">
        <f t="shared" si="35"/>
        <v>241</v>
      </c>
      <c r="U243" s="1">
        <f t="shared" si="30"/>
        <v>12.05</v>
      </c>
      <c r="V243">
        <f t="shared" si="31"/>
        <v>0.91431068664423187</v>
      </c>
      <c r="Z243" s="4">
        <f t="shared" si="32"/>
        <v>0.99269254585480482</v>
      </c>
      <c r="AM243" s="4">
        <f t="shared" si="33"/>
        <v>0.99269254585480482</v>
      </c>
    </row>
    <row r="244" spans="5:39" x14ac:dyDescent="0.25">
      <c r="E244">
        <f t="shared" si="34"/>
        <v>242</v>
      </c>
      <c r="F244" s="1">
        <f t="shared" si="27"/>
        <v>12.100000000000001</v>
      </c>
      <c r="G244" s="2">
        <f t="shared" si="28"/>
        <v>0.8802868477155984</v>
      </c>
      <c r="I244" s="4">
        <f t="shared" si="29"/>
        <v>0.95763884644176933</v>
      </c>
      <c r="T244">
        <f t="shared" si="35"/>
        <v>242</v>
      </c>
      <c r="U244" s="1">
        <f t="shared" si="30"/>
        <v>12.100000000000001</v>
      </c>
      <c r="V244">
        <f t="shared" si="31"/>
        <v>0.91569161867430227</v>
      </c>
      <c r="Z244" s="4">
        <f t="shared" si="32"/>
        <v>0.99295240831859544</v>
      </c>
      <c r="AM244" s="4">
        <f t="shared" si="33"/>
        <v>0.99295240831859544</v>
      </c>
    </row>
    <row r="245" spans="5:39" x14ac:dyDescent="0.25">
      <c r="E245">
        <f t="shared" si="34"/>
        <v>243</v>
      </c>
      <c r="F245" s="1">
        <f t="shared" si="27"/>
        <v>12.15</v>
      </c>
      <c r="G245" s="2">
        <f t="shared" si="28"/>
        <v>0.88182231824362622</v>
      </c>
      <c r="I245" s="4">
        <f t="shared" si="29"/>
        <v>0.95835056519384632</v>
      </c>
      <c r="T245">
        <f t="shared" si="35"/>
        <v>243</v>
      </c>
      <c r="U245" s="1">
        <f t="shared" si="30"/>
        <v>12.15</v>
      </c>
      <c r="V245">
        <f t="shared" si="31"/>
        <v>0.91705897704151496</v>
      </c>
      <c r="Z245" s="4">
        <f t="shared" si="32"/>
        <v>0.99320608583824477</v>
      </c>
      <c r="AM245" s="4">
        <f t="shared" si="33"/>
        <v>0.99320608583824477</v>
      </c>
    </row>
    <row r="246" spans="5:39" x14ac:dyDescent="0.25">
      <c r="E246">
        <f t="shared" si="34"/>
        <v>244</v>
      </c>
      <c r="F246" s="1">
        <f t="shared" si="27"/>
        <v>12.200000000000001</v>
      </c>
      <c r="G246" s="2">
        <f t="shared" si="28"/>
        <v>0.88334550728171302</v>
      </c>
      <c r="I246" s="4">
        <f t="shared" si="29"/>
        <v>0.95905311601451826</v>
      </c>
      <c r="T246">
        <f t="shared" si="35"/>
        <v>244</v>
      </c>
      <c r="U246" s="1">
        <f t="shared" si="30"/>
        <v>12.200000000000001</v>
      </c>
      <c r="V246">
        <f t="shared" si="31"/>
        <v>0.91841282355416953</v>
      </c>
      <c r="Z246" s="4">
        <f t="shared" si="32"/>
        <v>0.99345367175106436</v>
      </c>
      <c r="AM246" s="4">
        <f t="shared" si="33"/>
        <v>0.99345367175106436</v>
      </c>
    </row>
    <row r="247" spans="5:39" x14ac:dyDescent="0.25">
      <c r="E247">
        <f t="shared" si="34"/>
        <v>245</v>
      </c>
      <c r="F247" s="1">
        <f t="shared" si="27"/>
        <v>12.25</v>
      </c>
      <c r="G247" s="2">
        <f t="shared" si="28"/>
        <v>0.88485646455979117</v>
      </c>
      <c r="I247" s="4">
        <f t="shared" si="29"/>
        <v>0.95974659626840475</v>
      </c>
      <c r="T247">
        <f t="shared" si="35"/>
        <v>245</v>
      </c>
      <c r="U247" s="1">
        <f t="shared" si="30"/>
        <v>12.25</v>
      </c>
      <c r="V247">
        <f t="shared" si="31"/>
        <v>0.91975321978943958</v>
      </c>
      <c r="Z247" s="4">
        <f t="shared" si="32"/>
        <v>0.99369525799091285</v>
      </c>
      <c r="AM247" s="4">
        <f t="shared" si="33"/>
        <v>0.99369525799091285</v>
      </c>
    </row>
    <row r="248" spans="5:39" x14ac:dyDescent="0.25">
      <c r="E248">
        <f t="shared" si="34"/>
        <v>246</v>
      </c>
      <c r="F248" s="1">
        <f t="shared" si="27"/>
        <v>12.3</v>
      </c>
      <c r="G248" s="2">
        <f t="shared" si="28"/>
        <v>0.88635523964072316</v>
      </c>
      <c r="I248" s="4">
        <f t="shared" si="29"/>
        <v>0.9604311022886568</v>
      </c>
      <c r="T248">
        <f t="shared" si="35"/>
        <v>246</v>
      </c>
      <c r="U248" s="1">
        <f t="shared" si="30"/>
        <v>12.3</v>
      </c>
      <c r="V248">
        <f t="shared" si="31"/>
        <v>0.92108022709416093</v>
      </c>
      <c r="Z248" s="4">
        <f t="shared" si="32"/>
        <v>0.99393093510929642</v>
      </c>
      <c r="AM248" s="4">
        <f t="shared" si="33"/>
        <v>0.99393093510929642</v>
      </c>
    </row>
    <row r="249" spans="5:39" x14ac:dyDescent="0.25">
      <c r="E249">
        <f t="shared" si="34"/>
        <v>247</v>
      </c>
      <c r="F249" s="1">
        <f t="shared" si="27"/>
        <v>12.350000000000001</v>
      </c>
      <c r="G249" s="2">
        <f t="shared" si="28"/>
        <v>0.88784188192081448</v>
      </c>
      <c r="I249" s="4">
        <f t="shared" si="29"/>
        <v>0.96110672938788477</v>
      </c>
      <c r="T249">
        <f t="shared" si="35"/>
        <v>247</v>
      </c>
      <c r="U249" s="1">
        <f t="shared" si="30"/>
        <v>12.350000000000001</v>
      </c>
      <c r="V249">
        <f t="shared" si="31"/>
        <v>0.92239390658561715</v>
      </c>
      <c r="Z249" s="4">
        <f t="shared" si="32"/>
        <v>0.99416079229615462</v>
      </c>
      <c r="AM249" s="4">
        <f t="shared" si="33"/>
        <v>0.99416079229615462</v>
      </c>
    </row>
    <row r="250" spans="5:39" x14ac:dyDescent="0.25">
      <c r="E250">
        <f t="shared" si="34"/>
        <v>248</v>
      </c>
      <c r="F250" s="1">
        <f t="shared" si="27"/>
        <v>12.4</v>
      </c>
      <c r="G250" s="2">
        <f t="shared" si="28"/>
        <v>0.889316440630326</v>
      </c>
      <c r="I250" s="4">
        <f t="shared" si="29"/>
        <v>0.96177357186896972</v>
      </c>
      <c r="T250">
        <f t="shared" si="35"/>
        <v>248</v>
      </c>
      <c r="U250" s="1">
        <f t="shared" si="30"/>
        <v>12.4</v>
      </c>
      <c r="V250">
        <f t="shared" si="31"/>
        <v>0.92369431915232225</v>
      </c>
      <c r="Z250" s="4">
        <f t="shared" si="32"/>
        <v>0.99438491740033164</v>
      </c>
      <c r="AM250" s="4">
        <f t="shared" si="33"/>
        <v>0.99438491740033164</v>
      </c>
    </row>
    <row r="251" spans="5:39" x14ac:dyDescent="0.25">
      <c r="E251">
        <f t="shared" si="34"/>
        <v>249</v>
      </c>
      <c r="F251" s="1">
        <f t="shared" si="27"/>
        <v>12.450000000000001</v>
      </c>
      <c r="G251" s="2">
        <f t="shared" si="28"/>
        <v>0.89077896483398411</v>
      </c>
      <c r="I251" s="4">
        <f t="shared" si="29"/>
        <v>0.96243172303575908</v>
      </c>
      <c r="T251">
        <f t="shared" si="35"/>
        <v>249</v>
      </c>
      <c r="U251" s="1">
        <f t="shared" si="30"/>
        <v>12.450000000000001</v>
      </c>
      <c r="V251">
        <f t="shared" si="31"/>
        <v>0.92498152545480106</v>
      </c>
      <c r="Z251" s="4">
        <f t="shared" si="32"/>
        <v>0.99460339694974242</v>
      </c>
      <c r="AM251" s="4">
        <f t="shared" si="33"/>
        <v>0.99460339694974242</v>
      </c>
    </row>
    <row r="252" spans="5:39" x14ac:dyDescent="0.25">
      <c r="E252">
        <f t="shared" si="34"/>
        <v>250</v>
      </c>
      <c r="F252" s="1">
        <f t="shared" si="27"/>
        <v>12.5</v>
      </c>
      <c r="G252" s="2">
        <f t="shared" si="28"/>
        <v>0.89222950343148977</v>
      </c>
      <c r="I252" s="4">
        <f t="shared" si="29"/>
        <v>0.96308127520365028</v>
      </c>
      <c r="T252">
        <f t="shared" si="35"/>
        <v>250</v>
      </c>
      <c r="U252" s="1">
        <f t="shared" si="30"/>
        <v>12.5</v>
      </c>
      <c r="V252">
        <f t="shared" si="31"/>
        <v>0.92625558592636681</v>
      </c>
      <c r="Z252" s="4">
        <f t="shared" si="32"/>
        <v>0.99481631617123156</v>
      </c>
      <c r="AM252" s="4">
        <f t="shared" si="33"/>
        <v>0.99481631617123156</v>
      </c>
    </row>
    <row r="253" spans="5:39" x14ac:dyDescent="0.25">
      <c r="E253">
        <f t="shared" si="34"/>
        <v>251</v>
      </c>
      <c r="F253" s="1">
        <f t="shared" si="27"/>
        <v>12.55</v>
      </c>
      <c r="G253" s="2">
        <f t="shared" si="28"/>
        <v>0.89366810515802564</v>
      </c>
      <c r="I253" s="4">
        <f t="shared" si="29"/>
        <v>0.96372231971006217</v>
      </c>
      <c r="T253">
        <f t="shared" si="35"/>
        <v>251</v>
      </c>
      <c r="U253" s="1">
        <f t="shared" si="30"/>
        <v>12.55</v>
      </c>
      <c r="V253">
        <f t="shared" si="31"/>
        <v>0.92751656077389666</v>
      </c>
      <c r="Z253" s="4">
        <f t="shared" si="32"/>
        <v>0.99502375901013873</v>
      </c>
      <c r="AM253" s="4">
        <f t="shared" si="33"/>
        <v>0.99502375901013873</v>
      </c>
    </row>
    <row r="254" spans="5:39" x14ac:dyDescent="0.25">
      <c r="E254">
        <f t="shared" si="34"/>
        <v>252</v>
      </c>
      <c r="F254" s="1">
        <f t="shared" si="27"/>
        <v>12.600000000000001</v>
      </c>
      <c r="G254" s="2">
        <f t="shared" si="28"/>
        <v>0.89509481858476225</v>
      </c>
      <c r="I254" s="4">
        <f t="shared" si="29"/>
        <v>0.96435494692479529</v>
      </c>
      <c r="T254">
        <f t="shared" si="35"/>
        <v>252</v>
      </c>
      <c r="U254" s="1">
        <f t="shared" si="30"/>
        <v>12.600000000000001</v>
      </c>
      <c r="V254">
        <f t="shared" si="31"/>
        <v>0.92876450997860471</v>
      </c>
      <c r="Z254" s="4">
        <f t="shared" si="32"/>
        <v>0.99522580814956452</v>
      </c>
      <c r="AM254" s="4">
        <f t="shared" si="33"/>
        <v>0.99522580814956452</v>
      </c>
    </row>
    <row r="255" spans="5:39" x14ac:dyDescent="0.25">
      <c r="E255">
        <f t="shared" si="34"/>
        <v>253</v>
      </c>
      <c r="F255" s="1">
        <f t="shared" si="27"/>
        <v>12.65</v>
      </c>
      <c r="G255" s="2">
        <f t="shared" si="28"/>
        <v>0.89650969211936238</v>
      </c>
      <c r="I255" s="4">
        <f t="shared" si="29"/>
        <v>0.9649792462602812</v>
      </c>
      <c r="T255">
        <f t="shared" si="35"/>
        <v>253</v>
      </c>
      <c r="U255" s="1">
        <f t="shared" si="30"/>
        <v>12.65</v>
      </c>
      <c r="V255">
        <f t="shared" si="31"/>
        <v>0.92999949329681175</v>
      </c>
      <c r="Z255" s="4">
        <f t="shared" si="32"/>
        <v>0.99542254502935112</v>
      </c>
      <c r="AM255" s="4">
        <f t="shared" si="33"/>
        <v>0.99542254502935112</v>
      </c>
    </row>
    <row r="256" spans="5:39" x14ac:dyDescent="0.25">
      <c r="E256">
        <f t="shared" si="34"/>
        <v>254</v>
      </c>
      <c r="F256" s="1">
        <f t="shared" si="27"/>
        <v>12.700000000000001</v>
      </c>
      <c r="G256" s="2">
        <f t="shared" si="28"/>
        <v>0.89791277400648428</v>
      </c>
      <c r="I256" s="4">
        <f t="shared" si="29"/>
        <v>0.96559530618172584</v>
      </c>
      <c r="T256">
        <f t="shared" si="35"/>
        <v>254</v>
      </c>
      <c r="U256" s="1">
        <f t="shared" si="30"/>
        <v>12.700000000000001</v>
      </c>
      <c r="V256">
        <f t="shared" si="31"/>
        <v>0.93122157026071362</v>
      </c>
      <c r="Z256" s="4">
        <f t="shared" si="32"/>
        <v>0.99561404986477486</v>
      </c>
      <c r="AM256" s="4">
        <f t="shared" si="33"/>
        <v>0.99561404986477486</v>
      </c>
    </row>
    <row r="257" spans="5:39" x14ac:dyDescent="0.25">
      <c r="E257">
        <f t="shared" si="34"/>
        <v>255</v>
      </c>
      <c r="F257" s="1">
        <f t="shared" si="27"/>
        <v>12.75</v>
      </c>
      <c r="G257" s="2">
        <f t="shared" si="28"/>
        <v>0.89930411232828256</v>
      </c>
      <c r="I257" s="4">
        <f t="shared" si="29"/>
        <v>0.9662032142171435</v>
      </c>
      <c r="T257">
        <f t="shared" si="35"/>
        <v>255</v>
      </c>
      <c r="U257" s="1">
        <f t="shared" si="30"/>
        <v>12.75</v>
      </c>
      <c r="V257">
        <f t="shared" si="31"/>
        <v>0.93243080017914592</v>
      </c>
      <c r="Z257" s="4">
        <f t="shared" si="32"/>
        <v>0.99580040166495898</v>
      </c>
      <c r="AM257" s="4">
        <f t="shared" si="33"/>
        <v>0.99580040166495898</v>
      </c>
    </row>
    <row r="258" spans="5:39" x14ac:dyDescent="0.25">
      <c r="E258">
        <f t="shared" si="34"/>
        <v>256</v>
      </c>
      <c r="F258" s="1">
        <f t="shared" ref="F258:F321" si="36">PAR_max/1200*E258</f>
        <v>12.8</v>
      </c>
      <c r="G258" s="2">
        <f t="shared" ref="G258:G321" si="37">F258/I_opt_dia*EXP(1-F258/I_opt_dia)</f>
        <v>0.90068375500490949</v>
      </c>
      <c r="I258" s="4">
        <f t="shared" ref="I258:I321" si="38">(1/f_max_dia) * (1 - EXP(-k_sat_dia*F258)) * EXP(-k_inhib_dia*F258)</f>
        <v>0.96680305696728452</v>
      </c>
      <c r="T258">
        <f t="shared" si="35"/>
        <v>256</v>
      </c>
      <c r="U258" s="1">
        <f t="shared" ref="U258:U321" si="39">PAR_max/1200*T258</f>
        <v>12.8</v>
      </c>
      <c r="V258">
        <f t="shared" ref="V258:V321" si="40">U258/I_opt_nan*EXP(1-U258/I_opt_nan)</f>
        <v>0.93362724213834758</v>
      </c>
      <c r="Z258" s="4">
        <f t="shared" ref="Z258:Z321" si="41">(1/F_max) * (1 - EXP(-k_sat*U258)) * EXP(-k_inhib*U258)</f>
        <v>0.99598167825100847</v>
      </c>
      <c r="AM258" s="4">
        <f t="shared" ref="AM258:AM321" si="42">(1 / F_max_pic) * (1 - EXP(-k_sat_pic * U258)) * EXP(-k_inhib_pic * U258)</f>
        <v>0.99598167825100847</v>
      </c>
    </row>
    <row r="259" spans="5:39" x14ac:dyDescent="0.25">
      <c r="E259">
        <f t="shared" si="34"/>
        <v>257</v>
      </c>
      <c r="F259" s="1">
        <f t="shared" si="36"/>
        <v>12.850000000000001</v>
      </c>
      <c r="G259" s="2">
        <f t="shared" si="37"/>
        <v>0.90205174979501179</v>
      </c>
      <c r="I259" s="4">
        <f t="shared" si="38"/>
        <v>0.96739492011545791</v>
      </c>
      <c r="T259">
        <f t="shared" si="35"/>
        <v>257</v>
      </c>
      <c r="U259" s="1">
        <f t="shared" si="39"/>
        <v>12.850000000000001</v>
      </c>
      <c r="V259">
        <f t="shared" si="40"/>
        <v>0.93481095500272049</v>
      </c>
      <c r="Z259" s="4">
        <f t="shared" si="41"/>
        <v>0.99615795627387338</v>
      </c>
      <c r="AM259" s="4">
        <f t="shared" si="42"/>
        <v>0.99615795627387338</v>
      </c>
    </row>
    <row r="260" spans="5:39" x14ac:dyDescent="0.25">
      <c r="E260">
        <f t="shared" ref="E260:E323" si="43">E259+1</f>
        <v>258</v>
      </c>
      <c r="F260" s="1">
        <f t="shared" si="36"/>
        <v>12.9</v>
      </c>
      <c r="G260" s="2">
        <f t="shared" si="37"/>
        <v>0.90340814429622951</v>
      </c>
      <c r="I260" s="4">
        <f t="shared" si="38"/>
        <v>0.96797888843725199</v>
      </c>
      <c r="T260">
        <f t="shared" ref="T260:T323" si="44">T259+1</f>
        <v>258</v>
      </c>
      <c r="U260" s="1">
        <f t="shared" si="39"/>
        <v>12.9</v>
      </c>
      <c r="V260">
        <f t="shared" si="40"/>
        <v>0.93598199741558774</v>
      </c>
      <c r="Z260" s="4">
        <f t="shared" si="41"/>
        <v>0.99632931123194379</v>
      </c>
      <c r="AM260" s="4">
        <f t="shared" si="42"/>
        <v>0.99632931123194379</v>
      </c>
    </row>
    <row r="261" spans="5:39" x14ac:dyDescent="0.25">
      <c r="E261">
        <f t="shared" si="43"/>
        <v>259</v>
      </c>
      <c r="F261" s="1">
        <f t="shared" si="36"/>
        <v>12.950000000000001</v>
      </c>
      <c r="G261" s="2">
        <f t="shared" si="37"/>
        <v>0.90475298594569065</v>
      </c>
      <c r="I261" s="4">
        <f t="shared" si="38"/>
        <v>0.96855504581014884</v>
      </c>
      <c r="T261">
        <f t="shared" si="44"/>
        <v>259</v>
      </c>
      <c r="U261" s="1">
        <f t="shared" si="39"/>
        <v>12.950000000000001</v>
      </c>
      <c r="V261">
        <f t="shared" si="40"/>
        <v>0.93714042779994966</v>
      </c>
      <c r="Z261" s="4">
        <f t="shared" si="41"/>
        <v>0.9964958174883779</v>
      </c>
      <c r="AM261" s="4">
        <f t="shared" si="42"/>
        <v>0.9964958174883779</v>
      </c>
    </row>
    <row r="262" spans="5:39" x14ac:dyDescent="0.25">
      <c r="E262">
        <f t="shared" si="43"/>
        <v>260</v>
      </c>
      <c r="F262" s="1">
        <f t="shared" si="36"/>
        <v>13</v>
      </c>
      <c r="G262" s="2">
        <f t="shared" si="37"/>
        <v>0.90608632202050587</v>
      </c>
      <c r="I262" s="4">
        <f t="shared" si="38"/>
        <v>0.9691234752230381</v>
      </c>
      <c r="T262">
        <f t="shared" si="44"/>
        <v>260</v>
      </c>
      <c r="U262" s="1">
        <f t="shared" si="39"/>
        <v>13</v>
      </c>
      <c r="V262">
        <f t="shared" si="40"/>
        <v>0.93828630435923555</v>
      </c>
      <c r="Z262" s="4">
        <f t="shared" si="41"/>
        <v>0.99665754828817232</v>
      </c>
      <c r="AM262" s="4">
        <f t="shared" si="42"/>
        <v>0.99665754828817232</v>
      </c>
    </row>
    <row r="263" spans="5:39" x14ac:dyDescent="0.25">
      <c r="E263">
        <f t="shared" si="43"/>
        <v>261</v>
      </c>
      <c r="F263" s="1">
        <f t="shared" si="36"/>
        <v>13.05</v>
      </c>
      <c r="G263" s="2">
        <f t="shared" si="37"/>
        <v>0.90740819963826125</v>
      </c>
      <c r="I263" s="4">
        <f t="shared" si="38"/>
        <v>0.9696842587856318</v>
      </c>
      <c r="T263">
        <f t="shared" si="44"/>
        <v>261</v>
      </c>
      <c r="U263" s="1">
        <f t="shared" si="39"/>
        <v>13.05</v>
      </c>
      <c r="V263">
        <f t="shared" si="40"/>
        <v>0.93941968507805551</v>
      </c>
      <c r="Z263" s="4">
        <f t="shared" si="41"/>
        <v>0.99681457577497412</v>
      </c>
      <c r="AM263" s="4">
        <f t="shared" si="42"/>
        <v>0.99681457577497412</v>
      </c>
    </row>
    <row r="264" spans="5:39" x14ac:dyDescent="0.25">
      <c r="E264">
        <f t="shared" si="43"/>
        <v>262</v>
      </c>
      <c r="F264" s="1">
        <f t="shared" si="36"/>
        <v>13.100000000000001</v>
      </c>
      <c r="G264" s="2">
        <f t="shared" si="37"/>
        <v>0.90871866575750948</v>
      </c>
      <c r="I264" s="4">
        <f t="shared" si="38"/>
        <v>0.9702374777377768</v>
      </c>
      <c r="T264">
        <f t="shared" si="44"/>
        <v>262</v>
      </c>
      <c r="U264" s="1">
        <f t="shared" si="39"/>
        <v>13.100000000000001</v>
      </c>
      <c r="V264">
        <f t="shared" si="40"/>
        <v>0.94054062772294822</v>
      </c>
      <c r="Z264" s="4">
        <f t="shared" si="41"/>
        <v>0.99696697100764076</v>
      </c>
      <c r="AM264" s="4">
        <f t="shared" si="42"/>
        <v>0.99696697100764076</v>
      </c>
    </row>
    <row r="265" spans="5:39" x14ac:dyDescent="0.25">
      <c r="E265">
        <f t="shared" si="43"/>
        <v>263</v>
      </c>
      <c r="F265" s="1">
        <f t="shared" si="36"/>
        <v>13.15</v>
      </c>
      <c r="G265" s="2">
        <f t="shared" si="37"/>
        <v>0.91001776717825955</v>
      </c>
      <c r="I265" s="4">
        <f t="shared" si="38"/>
        <v>0.97078321245866916</v>
      </c>
      <c r="T265">
        <f t="shared" si="44"/>
        <v>263</v>
      </c>
      <c r="U265" s="1">
        <f t="shared" si="39"/>
        <v>13.15</v>
      </c>
      <c r="V265">
        <f t="shared" si="40"/>
        <v>0.94164918984312596</v>
      </c>
      <c r="Z265" s="4">
        <f t="shared" si="41"/>
        <v>0.99711480397655095</v>
      </c>
      <c r="AM265" s="4">
        <f t="shared" si="42"/>
        <v>0.99711480397655095</v>
      </c>
    </row>
    <row r="266" spans="5:39" x14ac:dyDescent="0.25">
      <c r="E266">
        <f t="shared" si="43"/>
        <v>264</v>
      </c>
      <c r="F266" s="1">
        <f t="shared" si="36"/>
        <v>13.200000000000001</v>
      </c>
      <c r="G266" s="2">
        <f t="shared" si="37"/>
        <v>0.91130555054246631</v>
      </c>
      <c r="I266" s="4">
        <f t="shared" si="38"/>
        <v>0.97132154247597391</v>
      </c>
      <c r="T266">
        <f t="shared" si="44"/>
        <v>264</v>
      </c>
      <c r="U266" s="1">
        <f t="shared" si="39"/>
        <v>13.200000000000001</v>
      </c>
      <c r="V266">
        <f t="shared" si="40"/>
        <v>0.94274542877121903</v>
      </c>
      <c r="Z266" s="4">
        <f t="shared" si="41"/>
        <v>0.99725814361966936</v>
      </c>
      <c r="AM266" s="4">
        <f t="shared" si="42"/>
        <v>0.99725814361966936</v>
      </c>
    </row>
    <row r="267" spans="5:39" x14ac:dyDescent="0.25">
      <c r="E267">
        <f t="shared" si="43"/>
        <v>265</v>
      </c>
      <c r="F267" s="1">
        <f t="shared" si="36"/>
        <v>13.25</v>
      </c>
      <c r="G267" s="2">
        <f t="shared" si="37"/>
        <v>0.912582062334516</v>
      </c>
      <c r="I267" s="4">
        <f t="shared" si="38"/>
        <v>0.9718525464748422</v>
      </c>
      <c r="T267">
        <f t="shared" si="44"/>
        <v>265</v>
      </c>
      <c r="U267" s="1">
        <f t="shared" si="39"/>
        <v>13.25</v>
      </c>
      <c r="V267">
        <f t="shared" si="40"/>
        <v>0.94382940162401585</v>
      </c>
      <c r="Z267" s="4">
        <f t="shared" si="41"/>
        <v>0.9973970578383714</v>
      </c>
      <c r="AM267" s="4">
        <f t="shared" si="42"/>
        <v>0.9973970578383714</v>
      </c>
    </row>
    <row r="268" spans="5:39" x14ac:dyDescent="0.25">
      <c r="E268">
        <f t="shared" si="43"/>
        <v>266</v>
      </c>
      <c r="F268" s="1">
        <f t="shared" si="36"/>
        <v>13.3</v>
      </c>
      <c r="G268" s="2">
        <f t="shared" si="37"/>
        <v>0.91384734888171348</v>
      </c>
      <c r="I268" s="4">
        <f t="shared" si="38"/>
        <v>0.97237630230683969</v>
      </c>
      <c r="T268">
        <f t="shared" si="44"/>
        <v>266</v>
      </c>
      <c r="U268" s="1">
        <f t="shared" si="39"/>
        <v>13.3</v>
      </c>
      <c r="V268">
        <f t="shared" si="40"/>
        <v>0.94490116530320212</v>
      </c>
      <c r="Z268" s="4">
        <f t="shared" si="41"/>
        <v>0.99753161351302855</v>
      </c>
      <c r="AM268" s="4">
        <f t="shared" si="42"/>
        <v>0.99753161351302855</v>
      </c>
    </row>
    <row r="269" spans="5:39" x14ac:dyDescent="0.25">
      <c r="E269">
        <f t="shared" si="43"/>
        <v>267</v>
      </c>
      <c r="F269" s="1">
        <f t="shared" si="36"/>
        <v>13.350000000000001</v>
      </c>
      <c r="G269" s="2">
        <f t="shared" si="37"/>
        <v>0.91510145635476503</v>
      </c>
      <c r="I269" s="4">
        <f t="shared" si="38"/>
        <v>0.9728928869987753</v>
      </c>
      <c r="T269">
        <f t="shared" si="44"/>
        <v>267</v>
      </c>
      <c r="U269" s="1">
        <f t="shared" si="39"/>
        <v>13.350000000000001</v>
      </c>
      <c r="V269">
        <f t="shared" si="40"/>
        <v>0.94596077649609656</v>
      </c>
      <c r="Z269" s="4">
        <f t="shared" si="41"/>
        <v>0.99766187651836025</v>
      </c>
      <c r="AM269" s="4">
        <f t="shared" si="42"/>
        <v>0.99766187651836025</v>
      </c>
    </row>
    <row r="270" spans="5:39" x14ac:dyDescent="0.25">
      <c r="E270">
        <f t="shared" si="43"/>
        <v>268</v>
      </c>
      <c r="F270" s="1">
        <f t="shared" si="36"/>
        <v>13.4</v>
      </c>
      <c r="G270" s="2">
        <f t="shared" si="37"/>
        <v>0.91634443076826244</v>
      </c>
      <c r="I270" s="4">
        <f t="shared" si="38"/>
        <v>0.97340237676143826</v>
      </c>
      <c r="T270">
        <f t="shared" si="44"/>
        <v>268</v>
      </c>
      <c r="U270" s="1">
        <f t="shared" si="39"/>
        <v>13.4</v>
      </c>
      <c r="V270">
        <f t="shared" si="40"/>
        <v>0.94700829167638423</v>
      </c>
      <c r="Z270" s="4">
        <f t="shared" si="41"/>
        <v>0.99778791173855452</v>
      </c>
      <c r="AM270" s="4">
        <f t="shared" si="42"/>
        <v>0.99778791173855452</v>
      </c>
    </row>
    <row r="271" spans="5:39" x14ac:dyDescent="0.25">
      <c r="E271">
        <f t="shared" si="43"/>
        <v>269</v>
      </c>
      <c r="F271" s="1">
        <f t="shared" si="36"/>
        <v>13.450000000000001</v>
      </c>
      <c r="G271" s="2">
        <f t="shared" si="37"/>
        <v>0.91757631798116313</v>
      </c>
      <c r="I271" s="4">
        <f t="shared" si="38"/>
        <v>0.97390484699824398</v>
      </c>
      <c r="T271">
        <f t="shared" si="44"/>
        <v>269</v>
      </c>
      <c r="U271" s="1">
        <f t="shared" si="39"/>
        <v>13.450000000000001</v>
      </c>
      <c r="V271">
        <f t="shared" si="40"/>
        <v>0.94804376710484906</v>
      </c>
      <c r="Z271" s="4">
        <f t="shared" si="41"/>
        <v>0.99790978308216249</v>
      </c>
      <c r="AM271" s="4">
        <f t="shared" si="42"/>
        <v>0.99790978308216249</v>
      </c>
    </row>
    <row r="272" spans="5:39" x14ac:dyDescent="0.25">
      <c r="E272">
        <f t="shared" si="43"/>
        <v>270</v>
      </c>
      <c r="F272" s="1">
        <f t="shared" si="36"/>
        <v>13.5</v>
      </c>
      <c r="G272" s="2">
        <f t="shared" si="37"/>
        <v>0.91879716369727149</v>
      </c>
      <c r="I272" s="4">
        <f t="shared" si="38"/>
        <v>0.97440037231378573</v>
      </c>
      <c r="T272">
        <f t="shared" si="44"/>
        <v>270</v>
      </c>
      <c r="U272" s="1">
        <f t="shared" si="39"/>
        <v>13.5</v>
      </c>
      <c r="V272">
        <f t="shared" si="40"/>
        <v>0.94906725883010157</v>
      </c>
      <c r="Z272" s="4">
        <f t="shared" si="41"/>
        <v>0.99802755349676608</v>
      </c>
      <c r="AM272" s="4">
        <f t="shared" si="42"/>
        <v>0.99802755349676608</v>
      </c>
    </row>
    <row r="273" spans="5:39" x14ac:dyDescent="0.25">
      <c r="E273">
        <f t="shared" si="43"/>
        <v>271</v>
      </c>
      <c r="F273" s="1">
        <f t="shared" si="36"/>
        <v>13.55</v>
      </c>
      <c r="G273" s="2">
        <f t="shared" si="37"/>
        <v>0.92000701346571623</v>
      </c>
      <c r="I273" s="4">
        <f t="shared" si="38"/>
        <v>0.97488902652229692</v>
      </c>
      <c r="T273">
        <f t="shared" si="44"/>
        <v>271</v>
      </c>
      <c r="U273" s="1">
        <f t="shared" si="39"/>
        <v>13.55</v>
      </c>
      <c r="V273">
        <f t="shared" si="40"/>
        <v>0.95007882268930677</v>
      </c>
      <c r="Z273" s="4">
        <f t="shared" si="41"/>
        <v>0.99814128498342813</v>
      </c>
      <c r="AM273" s="4">
        <f t="shared" si="42"/>
        <v>0.99814128498342813</v>
      </c>
    </row>
    <row r="274" spans="5:39" x14ac:dyDescent="0.25">
      <c r="E274">
        <f t="shared" si="43"/>
        <v>272</v>
      </c>
      <c r="F274" s="1">
        <f t="shared" si="36"/>
        <v>13.600000000000001</v>
      </c>
      <c r="G274" s="2">
        <f t="shared" si="37"/>
        <v>0.92120591268142837</v>
      </c>
      <c r="I274" s="4">
        <f t="shared" si="38"/>
        <v>0.97537088265602456</v>
      </c>
      <c r="T274">
        <f t="shared" si="44"/>
        <v>272</v>
      </c>
      <c r="U274" s="1">
        <f t="shared" si="39"/>
        <v>13.600000000000001</v>
      </c>
      <c r="V274">
        <f t="shared" si="40"/>
        <v>0.951078514308907</v>
      </c>
      <c r="Z274" s="4">
        <f t="shared" si="41"/>
        <v>0.9982510386109239</v>
      </c>
      <c r="AM274" s="4">
        <f t="shared" si="42"/>
        <v>0.9982510386109239</v>
      </c>
    </row>
    <row r="275" spans="5:39" x14ac:dyDescent="0.25">
      <c r="E275">
        <f t="shared" si="43"/>
        <v>273</v>
      </c>
      <c r="F275" s="1">
        <f t="shared" si="36"/>
        <v>13.65</v>
      </c>
      <c r="G275" s="2">
        <f t="shared" si="37"/>
        <v>0.92239390658561715</v>
      </c>
      <c r="I275" s="4">
        <f t="shared" si="38"/>
        <v>0.97584601297351303</v>
      </c>
      <c r="T275">
        <f t="shared" si="44"/>
        <v>273</v>
      </c>
      <c r="U275" s="1">
        <f t="shared" si="39"/>
        <v>13.65</v>
      </c>
      <c r="V275">
        <f t="shared" si="40"/>
        <v>0.95206638910534536</v>
      </c>
      <c r="Z275" s="4">
        <f t="shared" si="41"/>
        <v>0.9983568745297593</v>
      </c>
      <c r="AM275" s="4">
        <f t="shared" si="42"/>
        <v>0.9983568745297593</v>
      </c>
    </row>
    <row r="276" spans="5:39" x14ac:dyDescent="0.25">
      <c r="E276">
        <f t="shared" si="43"/>
        <v>274</v>
      </c>
      <c r="F276" s="1">
        <f t="shared" si="36"/>
        <v>13.700000000000001</v>
      </c>
      <c r="G276" s="2">
        <f t="shared" si="37"/>
        <v>0.92357104026624359</v>
      </c>
      <c r="I276" s="4">
        <f t="shared" si="38"/>
        <v>0.97631448896779949</v>
      </c>
      <c r="T276">
        <f t="shared" si="44"/>
        <v>274</v>
      </c>
      <c r="U276" s="1">
        <f t="shared" si="39"/>
        <v>13.700000000000001</v>
      </c>
      <c r="V276">
        <f t="shared" si="40"/>
        <v>0.95304250228578391</v>
      </c>
      <c r="Z276" s="4">
        <f t="shared" si="41"/>
        <v>0.99845885198597661</v>
      </c>
      <c r="AM276" s="4">
        <f t="shared" si="42"/>
        <v>0.99845885198597661</v>
      </c>
    </row>
    <row r="277" spans="5:39" x14ac:dyDescent="0.25">
      <c r="E277">
        <f t="shared" si="43"/>
        <v>275</v>
      </c>
      <c r="F277" s="1">
        <f t="shared" si="36"/>
        <v>13.75</v>
      </c>
      <c r="G277" s="2">
        <f t="shared" si="37"/>
        <v>0.92473735865849449</v>
      </c>
      <c r="I277" s="4">
        <f t="shared" si="38"/>
        <v>0.97677638137452416</v>
      </c>
      <c r="T277">
        <f t="shared" si="44"/>
        <v>275</v>
      </c>
      <c r="U277" s="1">
        <f t="shared" si="39"/>
        <v>13.75</v>
      </c>
      <c r="V277">
        <f t="shared" si="40"/>
        <v>0.95400690884882233</v>
      </c>
      <c r="Z277" s="4">
        <f t="shared" si="41"/>
        <v>0.9985570293347541</v>
      </c>
      <c r="AM277" s="4">
        <f t="shared" si="42"/>
        <v>0.9985570293347541</v>
      </c>
    </row>
    <row r="278" spans="5:39" x14ac:dyDescent="0.25">
      <c r="E278">
        <f t="shared" si="43"/>
        <v>276</v>
      </c>
      <c r="F278" s="1">
        <f t="shared" si="36"/>
        <v>13.8</v>
      </c>
      <c r="G278" s="2">
        <f t="shared" si="37"/>
        <v>0.92589290654525302</v>
      </c>
      <c r="I278" s="4">
        <f t="shared" si="38"/>
        <v>0.97723176017995417</v>
      </c>
      <c r="T278">
        <f t="shared" si="44"/>
        <v>276</v>
      </c>
      <c r="U278" s="1">
        <f t="shared" si="39"/>
        <v>13.8</v>
      </c>
      <c r="V278">
        <f t="shared" si="40"/>
        <v>0.95495966358521156</v>
      </c>
      <c r="Z278" s="4">
        <f t="shared" si="41"/>
        <v>0.99865146405380267</v>
      </c>
      <c r="AM278" s="4">
        <f t="shared" si="42"/>
        <v>0.99865146405380267</v>
      </c>
    </row>
    <row r="279" spans="5:39" x14ac:dyDescent="0.25">
      <c r="E279">
        <f t="shared" si="43"/>
        <v>277</v>
      </c>
      <c r="F279" s="1">
        <f t="shared" si="36"/>
        <v>13.850000000000001</v>
      </c>
      <c r="G279" s="2">
        <f t="shared" si="37"/>
        <v>0.92703772855757038</v>
      </c>
      <c r="I279" s="4">
        <f t="shared" si="38"/>
        <v>0.97768069462891993</v>
      </c>
      <c r="T279">
        <f t="shared" si="44"/>
        <v>277</v>
      </c>
      <c r="U279" s="1">
        <f t="shared" si="39"/>
        <v>13.850000000000001</v>
      </c>
      <c r="V279">
        <f t="shared" si="40"/>
        <v>0.95590082107856733</v>
      </c>
      <c r="Z279" s="4">
        <f t="shared" si="41"/>
        <v>0.99874221275655684</v>
      </c>
      <c r="AM279" s="4">
        <f t="shared" si="42"/>
        <v>0.99874221275655684</v>
      </c>
    </row>
    <row r="280" spans="5:39" x14ac:dyDescent="0.25">
      <c r="E280">
        <f t="shared" si="43"/>
        <v>278</v>
      </c>
      <c r="F280" s="1">
        <f t="shared" si="36"/>
        <v>13.9</v>
      </c>
      <c r="G280" s="2">
        <f t="shared" si="37"/>
        <v>0.92817186917513295</v>
      </c>
      <c r="I280" s="4">
        <f t="shared" si="38"/>
        <v>0.97812325323267291</v>
      </c>
      <c r="T280">
        <f t="shared" si="44"/>
        <v>278</v>
      </c>
      <c r="U280" s="1">
        <f t="shared" si="39"/>
        <v>13.9</v>
      </c>
      <c r="V280">
        <f t="shared" si="40"/>
        <v>0.95683043570607995</v>
      </c>
      <c r="Z280" s="4">
        <f t="shared" si="41"/>
        <v>0.99882933120517137</v>
      </c>
      <c r="AM280" s="4">
        <f t="shared" si="42"/>
        <v>0.99882933120517137</v>
      </c>
    </row>
    <row r="281" spans="5:39" x14ac:dyDescent="0.25">
      <c r="E281">
        <f t="shared" si="43"/>
        <v>279</v>
      </c>
      <c r="F281" s="1">
        <f t="shared" si="36"/>
        <v>13.950000000000001</v>
      </c>
      <c r="G281" s="2">
        <f t="shared" si="37"/>
        <v>0.92929537272673157</v>
      </c>
      <c r="I281" s="4">
        <f t="shared" si="38"/>
        <v>0.97855950377665291</v>
      </c>
      <c r="T281">
        <f t="shared" si="44"/>
        <v>279</v>
      </c>
      <c r="U281" s="1">
        <f t="shared" si="39"/>
        <v>13.950000000000001</v>
      </c>
      <c r="V281">
        <f t="shared" si="40"/>
        <v>0.95774856163922284</v>
      </c>
      <c r="Z281" s="4">
        <f t="shared" si="41"/>
        <v>0.99891287432332021</v>
      </c>
      <c r="AM281" s="4">
        <f t="shared" si="42"/>
        <v>0.99891287432332021</v>
      </c>
    </row>
    <row r="282" spans="5:39" x14ac:dyDescent="0.25">
      <c r="E282">
        <f t="shared" si="43"/>
        <v>280</v>
      </c>
      <c r="F282" s="1">
        <f t="shared" si="36"/>
        <v>14</v>
      </c>
      <c r="G282" s="2">
        <f t="shared" si="37"/>
        <v>0.93040828339072634</v>
      </c>
      <c r="I282" s="4">
        <f t="shared" si="38"/>
        <v>0.97898951332818029</v>
      </c>
      <c r="T282">
        <f t="shared" si="44"/>
        <v>280</v>
      </c>
      <c r="U282" s="1">
        <f t="shared" si="39"/>
        <v>14</v>
      </c>
      <c r="V282">
        <f t="shared" si="40"/>
        <v>0.95865525284445752</v>
      </c>
      <c r="Z282" s="4">
        <f t="shared" si="41"/>
        <v>0.99899289620880438</v>
      </c>
      <c r="AM282" s="4">
        <f t="shared" si="42"/>
        <v>0.99899289620880438</v>
      </c>
    </row>
    <row r="283" spans="5:39" x14ac:dyDescent="0.25">
      <c r="E283">
        <f t="shared" si="43"/>
        <v>281</v>
      </c>
      <c r="F283" s="1">
        <f t="shared" si="36"/>
        <v>14.05</v>
      </c>
      <c r="G283" s="2">
        <f t="shared" si="37"/>
        <v>0.93151064519551219</v>
      </c>
      <c r="I283" s="4">
        <f t="shared" si="38"/>
        <v>0.97941334824406201</v>
      </c>
      <c r="T283">
        <f t="shared" si="44"/>
        <v>281</v>
      </c>
      <c r="U283" s="1">
        <f t="shared" si="39"/>
        <v>14.05</v>
      </c>
      <c r="V283">
        <f t="shared" si="40"/>
        <v>0.95955056308393794</v>
      </c>
      <c r="Z283" s="4">
        <f t="shared" si="41"/>
        <v>0.99906945014596937</v>
      </c>
      <c r="AM283" s="4">
        <f t="shared" si="42"/>
        <v>0.99906945014596937</v>
      </c>
    </row>
    <row r="284" spans="5:39" x14ac:dyDescent="0.25">
      <c r="E284">
        <f t="shared" si="43"/>
        <v>282</v>
      </c>
      <c r="F284" s="1">
        <f t="shared" si="36"/>
        <v>14.100000000000001</v>
      </c>
      <c r="G284" s="2">
        <f t="shared" si="37"/>
        <v>0.93260250201998196</v>
      </c>
      <c r="I284" s="4">
        <f t="shared" si="38"/>
        <v>0.97983107417811777</v>
      </c>
      <c r="T284">
        <f t="shared" si="44"/>
        <v>282</v>
      </c>
      <c r="U284" s="1">
        <f t="shared" si="39"/>
        <v>14.100000000000001</v>
      </c>
      <c r="V284">
        <f t="shared" si="40"/>
        <v>0.96043454591621047</v>
      </c>
      <c r="Z284" s="4">
        <f t="shared" si="41"/>
        <v>0.99914258861793592</v>
      </c>
      <c r="AM284" s="4">
        <f t="shared" si="42"/>
        <v>0.99914258861793592</v>
      </c>
    </row>
    <row r="285" spans="5:39" x14ac:dyDescent="0.25">
      <c r="E285">
        <f t="shared" si="43"/>
        <v>283</v>
      </c>
      <c r="F285" s="1">
        <f t="shared" si="36"/>
        <v>14.15</v>
      </c>
      <c r="G285" s="2">
        <f t="shared" si="37"/>
        <v>0.9336838975939884</v>
      </c>
      <c r="I285" s="4">
        <f t="shared" si="38"/>
        <v>0.98024275608862754</v>
      </c>
      <c r="T285">
        <f t="shared" si="44"/>
        <v>283</v>
      </c>
      <c r="U285" s="1">
        <f t="shared" si="39"/>
        <v>14.15</v>
      </c>
      <c r="V285">
        <f t="shared" si="40"/>
        <v>0.96130725469691403</v>
      </c>
      <c r="Z285" s="4">
        <f t="shared" si="41"/>
        <v>0.99921236331864727</v>
      </c>
      <c r="AM285" s="4">
        <f t="shared" si="42"/>
        <v>0.99921236331864727</v>
      </c>
    </row>
    <row r="286" spans="5:39" x14ac:dyDescent="0.25">
      <c r="E286">
        <f t="shared" si="43"/>
        <v>284</v>
      </c>
      <c r="F286" s="1">
        <f t="shared" si="36"/>
        <v>14.200000000000001</v>
      </c>
      <c r="G286" s="2">
        <f t="shared" si="37"/>
        <v>0.9347548754988052</v>
      </c>
      <c r="I286" s="4">
        <f t="shared" si="38"/>
        <v>0.98064845824570146</v>
      </c>
      <c r="T286">
        <f t="shared" si="44"/>
        <v>284</v>
      </c>
      <c r="U286" s="1">
        <f t="shared" si="39"/>
        <v>14.200000000000001</v>
      </c>
      <c r="V286">
        <f t="shared" si="40"/>
        <v>0.96216874257947604</v>
      </c>
      <c r="Z286" s="4">
        <f t="shared" si="41"/>
        <v>0.99927882516473532</v>
      </c>
      <c r="AM286" s="4">
        <f t="shared" si="42"/>
        <v>0.99927882516473532</v>
      </c>
    </row>
    <row r="287" spans="5:39" x14ac:dyDescent="0.25">
      <c r="E287">
        <f t="shared" si="43"/>
        <v>285</v>
      </c>
      <c r="F287" s="1">
        <f t="shared" si="36"/>
        <v>14.25</v>
      </c>
      <c r="G287" s="2">
        <f t="shared" si="37"/>
        <v>0.9358154791675859</v>
      </c>
      <c r="I287" s="4">
        <f t="shared" si="38"/>
        <v>0.98104824423856707</v>
      </c>
      <c r="T287">
        <f t="shared" si="44"/>
        <v>285</v>
      </c>
      <c r="U287" s="1">
        <f t="shared" si="39"/>
        <v>14.25</v>
      </c>
      <c r="V287">
        <f t="shared" si="40"/>
        <v>0.96301906251580605</v>
      </c>
      <c r="Z287" s="4">
        <f t="shared" si="41"/>
        <v>0.99934202430720764</v>
      </c>
      <c r="AM287" s="4">
        <f t="shared" si="42"/>
        <v>0.99934202430720764</v>
      </c>
    </row>
    <row r="288" spans="5:39" x14ac:dyDescent="0.25">
      <c r="E288">
        <f t="shared" si="43"/>
        <v>286</v>
      </c>
      <c r="F288" s="1">
        <f t="shared" si="36"/>
        <v>14.3</v>
      </c>
      <c r="G288" s="2">
        <f t="shared" si="37"/>
        <v>0.93686575188582266</v>
      </c>
      <c r="I288" s="4">
        <f t="shared" si="38"/>
        <v>0.98144217698278435</v>
      </c>
      <c r="T288">
        <f t="shared" si="44"/>
        <v>286</v>
      </c>
      <c r="U288" s="1">
        <f t="shared" si="39"/>
        <v>14.3</v>
      </c>
      <c r="V288">
        <f t="shared" si="40"/>
        <v>0.96385826725698986</v>
      </c>
      <c r="Z288" s="4">
        <f t="shared" si="41"/>
        <v>0.9994020101429596</v>
      </c>
      <c r="AM288" s="4">
        <f t="shared" si="42"/>
        <v>0.9994020101429596</v>
      </c>
    </row>
    <row r="289" spans="5:39" x14ac:dyDescent="0.25">
      <c r="E289">
        <f t="shared" si="43"/>
        <v>287</v>
      </c>
      <c r="F289" s="1">
        <f t="shared" si="36"/>
        <v>14.350000000000001</v>
      </c>
      <c r="G289" s="2">
        <f t="shared" si="37"/>
        <v>0.937905736791802</v>
      </c>
      <c r="I289" s="4">
        <f t="shared" si="38"/>
        <v>0.98183031872738147</v>
      </c>
      <c r="T289">
        <f t="shared" si="44"/>
        <v>287</v>
      </c>
      <c r="U289" s="1">
        <f t="shared" si="39"/>
        <v>14.350000000000001</v>
      </c>
      <c r="V289">
        <f t="shared" si="40"/>
        <v>0.9646864093539772</v>
      </c>
      <c r="Z289" s="4">
        <f t="shared" si="41"/>
        <v>0.99945883132611324</v>
      </c>
      <c r="AM289" s="4">
        <f t="shared" si="42"/>
        <v>0.99945883132611324</v>
      </c>
    </row>
    <row r="290" spans="5:39" x14ac:dyDescent="0.25">
      <c r="E290">
        <f t="shared" si="43"/>
        <v>288</v>
      </c>
      <c r="F290" s="1">
        <f t="shared" si="36"/>
        <v>14.4</v>
      </c>
      <c r="G290" s="2">
        <f t="shared" si="37"/>
        <v>0.9389354768770608</v>
      </c>
      <c r="I290" s="4">
        <f t="shared" si="38"/>
        <v>0.98221273106191564</v>
      </c>
      <c r="T290">
        <f t="shared" si="44"/>
        <v>288</v>
      </c>
      <c r="U290" s="1">
        <f t="shared" si="39"/>
        <v>14.4</v>
      </c>
      <c r="V290">
        <f t="shared" si="40"/>
        <v>0.96550354115827031</v>
      </c>
      <c r="Z290" s="4">
        <f t="shared" si="41"/>
        <v>0.99951253577918531</v>
      </c>
      <c r="AM290" s="4">
        <f t="shared" si="42"/>
        <v>0.99951253577918531</v>
      </c>
    </row>
    <row r="291" spans="5:39" x14ac:dyDescent="0.25">
      <c r="E291">
        <f t="shared" si="43"/>
        <v>289</v>
      </c>
      <c r="F291" s="1">
        <f t="shared" si="36"/>
        <v>14.450000000000001</v>
      </c>
      <c r="G291" s="2">
        <f t="shared" si="37"/>
        <v>0.93995501498684009</v>
      </c>
      <c r="I291" s="4">
        <f t="shared" si="38"/>
        <v>0.9825894749234596</v>
      </c>
      <c r="T291">
        <f t="shared" si="44"/>
        <v>289</v>
      </c>
      <c r="U291" s="1">
        <f t="shared" si="39"/>
        <v>14.450000000000001</v>
      </c>
      <c r="V291">
        <f t="shared" si="40"/>
        <v>0.96630971482260974</v>
      </c>
      <c r="Z291" s="4">
        <f t="shared" si="41"/>
        <v>0.99956317070408673</v>
      </c>
      <c r="AM291" s="4">
        <f t="shared" si="42"/>
        <v>0.99956317070408673</v>
      </c>
    </row>
    <row r="292" spans="5:39" x14ac:dyDescent="0.25">
      <c r="E292">
        <f t="shared" si="43"/>
        <v>290</v>
      </c>
      <c r="F292" s="1">
        <f t="shared" si="36"/>
        <v>14.5</v>
      </c>
      <c r="G292" s="2">
        <f t="shared" si="37"/>
        <v>0.94096439382053809</v>
      </c>
      <c r="I292" s="4">
        <f t="shared" si="38"/>
        <v>0.98296061060351281</v>
      </c>
      <c r="T292">
        <f t="shared" si="44"/>
        <v>290</v>
      </c>
      <c r="U292" s="1">
        <f t="shared" si="39"/>
        <v>14.5</v>
      </c>
      <c r="V292">
        <f t="shared" si="40"/>
        <v>0.96710498230165642</v>
      </c>
      <c r="Z292" s="4">
        <f t="shared" si="41"/>
        <v>0.99961078259295943</v>
      </c>
      <c r="AM292" s="4">
        <f t="shared" si="42"/>
        <v>0.99961078259295943</v>
      </c>
    </row>
    <row r="293" spans="5:39" x14ac:dyDescent="0.25">
      <c r="E293">
        <f t="shared" si="43"/>
        <v>291</v>
      </c>
      <c r="F293" s="1">
        <f t="shared" si="36"/>
        <v>14.55</v>
      </c>
      <c r="G293" s="2">
        <f t="shared" si="37"/>
        <v>0.94196365593216058</v>
      </c>
      <c r="I293" s="4">
        <f t="shared" si="38"/>
        <v>0.98332619775484187</v>
      </c>
      <c r="T293">
        <f t="shared" si="44"/>
        <v>291</v>
      </c>
      <c r="U293" s="1">
        <f t="shared" si="39"/>
        <v>14.55</v>
      </c>
      <c r="V293">
        <f t="shared" si="40"/>
        <v>0.9678893953526736</v>
      </c>
      <c r="Z293" s="4">
        <f t="shared" si="41"/>
        <v>0.9996554172388461</v>
      </c>
      <c r="AM293" s="4">
        <f t="shared" si="42"/>
        <v>0.9996554172388461</v>
      </c>
    </row>
    <row r="294" spans="5:39" x14ac:dyDescent="0.25">
      <c r="E294">
        <f t="shared" si="43"/>
        <v>292</v>
      </c>
      <c r="F294" s="1">
        <f t="shared" si="36"/>
        <v>14.600000000000001</v>
      </c>
      <c r="G294" s="2">
        <f t="shared" si="37"/>
        <v>0.94295284373077215</v>
      </c>
      <c r="I294" s="4">
        <f t="shared" si="38"/>
        <v>0.9836862953982457</v>
      </c>
      <c r="T294">
        <f t="shared" si="44"/>
        <v>292</v>
      </c>
      <c r="U294" s="1">
        <f t="shared" si="39"/>
        <v>14.600000000000001</v>
      </c>
      <c r="V294">
        <f t="shared" si="40"/>
        <v>0.96866300553620488</v>
      </c>
      <c r="Z294" s="4">
        <f t="shared" si="41"/>
        <v>0.99969711974620357</v>
      </c>
      <c r="AM294" s="4">
        <f t="shared" si="42"/>
        <v>0.99969711974620357</v>
      </c>
    </row>
    <row r="295" spans="5:39" x14ac:dyDescent="0.25">
      <c r="E295">
        <f t="shared" si="43"/>
        <v>293</v>
      </c>
      <c r="F295" s="1">
        <f t="shared" si="36"/>
        <v>14.65</v>
      </c>
      <c r="G295" s="2">
        <f t="shared" si="37"/>
        <v>0.94393199948094408</v>
      </c>
      <c r="I295" s="4">
        <f t="shared" si="38"/>
        <v>0.98404096192925028</v>
      </c>
      <c r="T295">
        <f t="shared" si="44"/>
        <v>293</v>
      </c>
      <c r="U295" s="1">
        <f t="shared" si="39"/>
        <v>14.65</v>
      </c>
      <c r="V295">
        <f t="shared" si="40"/>
        <v>0.96942586421675114</v>
      </c>
      <c r="Z295" s="4">
        <f t="shared" si="41"/>
        <v>0.99973593454125498</v>
      </c>
      <c r="AM295" s="4">
        <f t="shared" si="42"/>
        <v>0.99973593454125498</v>
      </c>
    </row>
    <row r="296" spans="5:39" x14ac:dyDescent="0.25">
      <c r="E296">
        <f t="shared" si="43"/>
        <v>294</v>
      </c>
      <c r="F296" s="1">
        <f t="shared" si="36"/>
        <v>14.700000000000001</v>
      </c>
      <c r="G296" s="2">
        <f t="shared" si="37"/>
        <v>0.94490116530320212</v>
      </c>
      <c r="I296" s="4">
        <f t="shared" si="38"/>
        <v>0.9843902551247331</v>
      </c>
      <c r="T296">
        <f t="shared" si="44"/>
        <v>294</v>
      </c>
      <c r="U296" s="1">
        <f t="shared" si="39"/>
        <v>14.700000000000001</v>
      </c>
      <c r="V296">
        <f t="shared" si="40"/>
        <v>0.97017802256344465</v>
      </c>
      <c r="Z296" s="4">
        <f t="shared" si="41"/>
        <v>0.9997719053821883</v>
      </c>
      <c r="AM296" s="4">
        <f t="shared" si="42"/>
        <v>0.9997719053821883</v>
      </c>
    </row>
    <row r="297" spans="5:39" x14ac:dyDescent="0.25">
      <c r="E297">
        <f t="shared" si="43"/>
        <v>295</v>
      </c>
      <c r="F297" s="1">
        <f t="shared" si="36"/>
        <v>14.75</v>
      </c>
      <c r="G297" s="2">
        <f t="shared" si="37"/>
        <v>0.94586038317447263</v>
      </c>
      <c r="I297" s="4">
        <f t="shared" si="38"/>
        <v>0.98473423214947642</v>
      </c>
      <c r="T297">
        <f t="shared" si="44"/>
        <v>295</v>
      </c>
      <c r="U297" s="1">
        <f t="shared" si="39"/>
        <v>14.75</v>
      </c>
      <c r="V297">
        <f t="shared" si="40"/>
        <v>0.9709195315507213</v>
      </c>
      <c r="Z297" s="4">
        <f t="shared" si="41"/>
        <v>0.9998050753692006</v>
      </c>
      <c r="AM297" s="4">
        <f t="shared" si="42"/>
        <v>0.9998050753692006</v>
      </c>
    </row>
    <row r="298" spans="5:39" x14ac:dyDescent="0.25">
      <c r="E298">
        <f t="shared" si="43"/>
        <v>296</v>
      </c>
      <c r="F298" s="1">
        <f t="shared" si="36"/>
        <v>14.8</v>
      </c>
      <c r="G298" s="2">
        <f t="shared" si="37"/>
        <v>0.94680969492852685</v>
      </c>
      <c r="I298" s="4">
        <f t="shared" si="38"/>
        <v>0.98507294956265201</v>
      </c>
      <c r="T298">
        <f t="shared" si="44"/>
        <v>296</v>
      </c>
      <c r="U298" s="1">
        <f t="shared" si="39"/>
        <v>14.8</v>
      </c>
      <c r="V298">
        <f t="shared" si="40"/>
        <v>0.97165044195899064</v>
      </c>
      <c r="Z298" s="4">
        <f t="shared" si="41"/>
        <v>0.99983548695439151</v>
      </c>
      <c r="AM298" s="4">
        <f t="shared" si="42"/>
        <v>0.99983548695439151</v>
      </c>
    </row>
    <row r="299" spans="5:39" x14ac:dyDescent="0.25">
      <c r="E299">
        <f t="shared" si="43"/>
        <v>297</v>
      </c>
      <c r="F299" s="1">
        <f t="shared" si="36"/>
        <v>14.850000000000001</v>
      </c>
      <c r="G299" s="2">
        <f t="shared" si="37"/>
        <v>0.94774914225642504</v>
      </c>
      <c r="I299" s="4">
        <f t="shared" si="38"/>
        <v>0.98540646332423576</v>
      </c>
      <c r="T299">
        <f t="shared" si="44"/>
        <v>297</v>
      </c>
      <c r="U299" s="1">
        <f t="shared" si="39"/>
        <v>14.850000000000001</v>
      </c>
      <c r="V299">
        <f t="shared" si="40"/>
        <v>0.97237080437530288</v>
      </c>
      <c r="Z299" s="4">
        <f t="shared" si="41"/>
        <v>0.99986318195150747</v>
      </c>
      <c r="AM299" s="4">
        <f t="shared" si="42"/>
        <v>0.99986318195150747</v>
      </c>
    </row>
    <row r="300" spans="5:39" x14ac:dyDescent="0.25">
      <c r="E300">
        <f t="shared" si="43"/>
        <v>298</v>
      </c>
      <c r="F300" s="1">
        <f t="shared" si="36"/>
        <v>14.9</v>
      </c>
      <c r="G300" s="2">
        <f t="shared" si="37"/>
        <v>0.94867876670695839</v>
      </c>
      <c r="I300" s="4">
        <f t="shared" si="38"/>
        <v>0.98573482880135632</v>
      </c>
      <c r="T300">
        <f t="shared" si="44"/>
        <v>298</v>
      </c>
      <c r="U300" s="1">
        <f t="shared" si="39"/>
        <v>14.9</v>
      </c>
      <c r="V300">
        <f t="shared" si="40"/>
        <v>0.97308066919401603</v>
      </c>
      <c r="Z300" s="4">
        <f t="shared" si="41"/>
        <v>0.99988820154554048</v>
      </c>
      <c r="AM300" s="4">
        <f t="shared" si="42"/>
        <v>0.99988820154554048</v>
      </c>
    </row>
    <row r="301" spans="5:39" x14ac:dyDescent="0.25">
      <c r="E301">
        <f t="shared" si="43"/>
        <v>299</v>
      </c>
      <c r="F301" s="1">
        <f t="shared" si="36"/>
        <v>14.950000000000001</v>
      </c>
      <c r="G301" s="2">
        <f t="shared" si="37"/>
        <v>0.94959860968708953</v>
      </c>
      <c r="I301" s="4">
        <f t="shared" si="38"/>
        <v>0.98605810077457423</v>
      </c>
      <c r="T301">
        <f t="shared" si="44"/>
        <v>299</v>
      </c>
      <c r="U301" s="1">
        <f t="shared" si="39"/>
        <v>14.950000000000001</v>
      </c>
      <c r="V301">
        <f t="shared" si="40"/>
        <v>0.97378008661745763</v>
      </c>
      <c r="Z301" s="4">
        <f t="shared" si="41"/>
        <v>0.9999105863021821</v>
      </c>
      <c r="AM301" s="4">
        <f t="shared" si="42"/>
        <v>0.9999105863021821</v>
      </c>
    </row>
    <row r="302" spans="5:39" x14ac:dyDescent="0.25">
      <c r="E302">
        <f t="shared" si="43"/>
        <v>300</v>
      </c>
      <c r="F302" s="1">
        <f t="shared" si="36"/>
        <v>15</v>
      </c>
      <c r="G302" s="2">
        <f t="shared" si="37"/>
        <v>0.95050871246239277</v>
      </c>
      <c r="I302" s="4">
        <f t="shared" si="38"/>
        <v>0.98637633344409725</v>
      </c>
      <c r="T302">
        <f t="shared" si="44"/>
        <v>300</v>
      </c>
      <c r="U302" s="1">
        <f t="shared" si="39"/>
        <v>15</v>
      </c>
      <c r="V302">
        <f t="shared" si="40"/>
        <v>0.97446910665658759</v>
      </c>
      <c r="Z302" s="4">
        <f t="shared" si="41"/>
        <v>0.99993037617713465</v>
      </c>
      <c r="AM302" s="4">
        <f t="shared" si="42"/>
        <v>0.99993037617713465</v>
      </c>
    </row>
    <row r="303" spans="5:39" x14ac:dyDescent="0.25">
      <c r="E303">
        <f t="shared" si="43"/>
        <v>301</v>
      </c>
      <c r="F303" s="1">
        <f t="shared" si="36"/>
        <v>15.05</v>
      </c>
      <c r="G303" s="2">
        <f t="shared" si="37"/>
        <v>0.95140911615749224</v>
      </c>
      <c r="I303" s="4">
        <f t="shared" si="38"/>
        <v>0.98668958043592658</v>
      </c>
      <c r="T303">
        <f t="shared" si="44"/>
        <v>301</v>
      </c>
      <c r="U303" s="1">
        <f t="shared" si="39"/>
        <v>15.05</v>
      </c>
      <c r="V303">
        <f t="shared" si="40"/>
        <v>0.97514777913165573</v>
      </c>
      <c r="Z303" s="4">
        <f t="shared" si="41"/>
        <v>0.99994761052528258</v>
      </c>
      <c r="AM303" s="4">
        <f t="shared" si="42"/>
        <v>0.99994761052528258</v>
      </c>
    </row>
    <row r="304" spans="5:39" x14ac:dyDescent="0.25">
      <c r="E304">
        <f t="shared" si="43"/>
        <v>302</v>
      </c>
      <c r="F304" s="1">
        <f t="shared" si="36"/>
        <v>15.100000000000001</v>
      </c>
      <c r="G304" s="2">
        <f t="shared" si="37"/>
        <v>0.95229986175649828</v>
      </c>
      <c r="I304" s="4">
        <f t="shared" si="38"/>
        <v>0.98699789480794098</v>
      </c>
      <c r="T304">
        <f t="shared" si="44"/>
        <v>302</v>
      </c>
      <c r="U304" s="1">
        <f t="shared" si="39"/>
        <v>15.100000000000001</v>
      </c>
      <c r="V304">
        <f t="shared" si="40"/>
        <v>0.97581615367286034</v>
      </c>
      <c r="Z304" s="4">
        <f t="shared" si="41"/>
        <v>0.99996232810972685</v>
      </c>
      <c r="AM304" s="4">
        <f t="shared" si="42"/>
        <v>0.99996232810972685</v>
      </c>
    </row>
    <row r="305" spans="5:39" x14ac:dyDescent="0.25">
      <c r="E305">
        <f t="shared" si="43"/>
        <v>303</v>
      </c>
      <c r="F305" s="1">
        <f t="shared" si="36"/>
        <v>15.15</v>
      </c>
      <c r="G305" s="2">
        <f t="shared" si="37"/>
        <v>0.95318099010344404</v>
      </c>
      <c r="I305" s="4">
        <f t="shared" si="38"/>
        <v>0.98730132905591528</v>
      </c>
      <c r="T305">
        <f t="shared" si="44"/>
        <v>303</v>
      </c>
      <c r="U305" s="1">
        <f t="shared" si="39"/>
        <v>15.15</v>
      </c>
      <c r="V305">
        <f t="shared" si="40"/>
        <v>0.97647427972100187</v>
      </c>
      <c r="Z305" s="4">
        <f t="shared" si="41"/>
        <v>0.99997456711068355</v>
      </c>
      <c r="AM305" s="4">
        <f t="shared" si="42"/>
        <v>0.99997456711068355</v>
      </c>
    </row>
    <row r="306" spans="5:39" x14ac:dyDescent="0.25">
      <c r="E306">
        <f t="shared" si="43"/>
        <v>304</v>
      </c>
      <c r="F306" s="1">
        <f t="shared" si="36"/>
        <v>15.200000000000001</v>
      </c>
      <c r="G306" s="2">
        <f t="shared" si="37"/>
        <v>0.95405254190271949</v>
      </c>
      <c r="I306" s="4">
        <f t="shared" si="38"/>
        <v>0.98759993511947408</v>
      </c>
      <c r="T306">
        <f t="shared" si="44"/>
        <v>304</v>
      </c>
      <c r="U306" s="1">
        <f t="shared" si="39"/>
        <v>15.200000000000001</v>
      </c>
      <c r="V306">
        <f t="shared" si="40"/>
        <v>0.97712220652813597</v>
      </c>
      <c r="Z306" s="4">
        <f t="shared" si="41"/>
        <v>0.9999843651342466</v>
      </c>
      <c r="AM306" s="4">
        <f t="shared" si="42"/>
        <v>0.9999843651342466</v>
      </c>
    </row>
    <row r="307" spans="5:39" x14ac:dyDescent="0.25">
      <c r="E307">
        <f t="shared" si="43"/>
        <v>305</v>
      </c>
      <c r="F307" s="1">
        <f t="shared" si="36"/>
        <v>15.25</v>
      </c>
      <c r="G307" s="2">
        <f t="shared" si="37"/>
        <v>0.95491455771950473</v>
      </c>
      <c r="I307" s="4">
        <f t="shared" si="38"/>
        <v>0.98789376438798371</v>
      </c>
      <c r="T307">
        <f t="shared" si="44"/>
        <v>305</v>
      </c>
      <c r="U307" s="1">
        <f t="shared" si="39"/>
        <v>15.25</v>
      </c>
      <c r="V307">
        <f t="shared" si="40"/>
        <v>0.97775998315822432</v>
      </c>
      <c r="Z307" s="4">
        <f t="shared" si="41"/>
        <v>0.99999175922102068</v>
      </c>
      <c r="AM307" s="4">
        <f t="shared" si="42"/>
        <v>0.99999175922102068</v>
      </c>
    </row>
    <row r="308" spans="5:39" x14ac:dyDescent="0.25">
      <c r="E308">
        <f t="shared" si="43"/>
        <v>306</v>
      </c>
      <c r="F308" s="1">
        <f t="shared" si="36"/>
        <v>15.3</v>
      </c>
      <c r="G308" s="2">
        <f t="shared" si="37"/>
        <v>0.95576707798020166</v>
      </c>
      <c r="I308" s="4">
        <f t="shared" si="38"/>
        <v>0.98818286770638186</v>
      </c>
      <c r="T308">
        <f t="shared" si="44"/>
        <v>306</v>
      </c>
      <c r="U308" s="1">
        <f t="shared" si="39"/>
        <v>15.3</v>
      </c>
      <c r="V308">
        <f t="shared" si="40"/>
        <v>0.97838765848778331</v>
      </c>
      <c r="Z308" s="4">
        <f t="shared" si="41"/>
        <v>0.99999678585462404</v>
      </c>
      <c r="AM308" s="4">
        <f t="shared" si="42"/>
        <v>0.99999678585462404</v>
      </c>
    </row>
    <row r="309" spans="5:39" x14ac:dyDescent="0.25">
      <c r="E309">
        <f t="shared" si="43"/>
        <v>307</v>
      </c>
      <c r="F309" s="1">
        <f t="shared" si="36"/>
        <v>15.350000000000001</v>
      </c>
      <c r="G309" s="2">
        <f t="shared" si="37"/>
        <v>0.95661014297286506</v>
      </c>
      <c r="I309" s="4">
        <f t="shared" si="38"/>
        <v>0.9884672953809438</v>
      </c>
      <c r="T309">
        <f t="shared" si="44"/>
        <v>307</v>
      </c>
      <c r="U309" s="1">
        <f t="shared" si="39"/>
        <v>15.350000000000001</v>
      </c>
      <c r="V309">
        <f t="shared" si="40"/>
        <v>0.97900528120652963</v>
      </c>
      <c r="Z309" s="4">
        <f t="shared" si="41"/>
        <v>0.99999948097006386</v>
      </c>
      <c r="AM309" s="4">
        <f t="shared" si="42"/>
        <v>0.99999948097006386</v>
      </c>
    </row>
    <row r="310" spans="5:39" x14ac:dyDescent="0.25">
      <c r="E310">
        <f t="shared" si="43"/>
        <v>308</v>
      </c>
      <c r="F310" s="1">
        <f t="shared" si="36"/>
        <v>15.4</v>
      </c>
      <c r="G310" s="2">
        <f t="shared" si="37"/>
        <v>0.95744379284763148</v>
      </c>
      <c r="I310" s="4">
        <f t="shared" si="38"/>
        <v>0.98874709718499054</v>
      </c>
      <c r="T310">
        <f t="shared" si="44"/>
        <v>308</v>
      </c>
      <c r="U310" s="1">
        <f t="shared" si="39"/>
        <v>15.4</v>
      </c>
      <c r="V310">
        <f t="shared" si="40"/>
        <v>0.97961289981802524</v>
      </c>
      <c r="Z310" s="4">
        <f t="shared" si="41"/>
        <v>0.99999987996198358</v>
      </c>
      <c r="AM310" s="4">
        <f t="shared" si="42"/>
        <v>0.99999987996198358</v>
      </c>
    </row>
    <row r="311" spans="5:39" x14ac:dyDescent="0.25">
      <c r="E311">
        <f t="shared" si="43"/>
        <v>309</v>
      </c>
      <c r="F311" s="1">
        <f t="shared" si="36"/>
        <v>15.450000000000001</v>
      </c>
      <c r="G311" s="2">
        <f t="shared" si="37"/>
        <v>0.95826806761714811</v>
      </c>
      <c r="I311" s="4">
        <f t="shared" si="38"/>
        <v>0.98902232236453336</v>
      </c>
      <c r="T311">
        <f t="shared" si="44"/>
        <v>309</v>
      </c>
      <c r="U311" s="1">
        <f t="shared" si="39"/>
        <v>15.450000000000001</v>
      </c>
      <c r="V311">
        <f t="shared" si="40"/>
        <v>0.98021056264031914</v>
      </c>
      <c r="Z311" s="4">
        <f t="shared" si="41"/>
        <v>0.99999801769278907</v>
      </c>
      <c r="AM311" s="4">
        <f t="shared" si="42"/>
        <v>0.99999801769278907</v>
      </c>
    </row>
    <row r="312" spans="5:39" x14ac:dyDescent="0.25">
      <c r="E312">
        <f t="shared" si="43"/>
        <v>310</v>
      </c>
      <c r="F312" s="1">
        <f t="shared" si="36"/>
        <v>15.5</v>
      </c>
      <c r="G312" s="2">
        <f t="shared" si="37"/>
        <v>0.95908300715699835</v>
      </c>
      <c r="I312" s="4">
        <f t="shared" si="38"/>
        <v>0.98929301964385952</v>
      </c>
      <c r="T312">
        <f t="shared" si="44"/>
        <v>310</v>
      </c>
      <c r="U312" s="1">
        <f t="shared" si="39"/>
        <v>15.5</v>
      </c>
      <c r="V312">
        <f t="shared" si="40"/>
        <v>0.98079831780658755</v>
      </c>
      <c r="Z312" s="4">
        <f t="shared" si="41"/>
        <v>0.99999392850065039</v>
      </c>
      <c r="AM312" s="4">
        <f t="shared" si="42"/>
        <v>0.99999392850065039</v>
      </c>
    </row>
    <row r="313" spans="5:39" x14ac:dyDescent="0.25">
      <c r="E313">
        <f t="shared" si="43"/>
        <v>311</v>
      </c>
      <c r="F313" s="1">
        <f t="shared" si="36"/>
        <v>15.55</v>
      </c>
      <c r="G313" s="2">
        <f t="shared" si="37"/>
        <v>0.95988865120612887</v>
      </c>
      <c r="I313" s="4">
        <f t="shared" si="38"/>
        <v>0.98955923723106065</v>
      </c>
      <c r="T313">
        <f t="shared" si="44"/>
        <v>311</v>
      </c>
      <c r="U313" s="1">
        <f t="shared" si="39"/>
        <v>15.55</v>
      </c>
      <c r="V313">
        <f t="shared" si="40"/>
        <v>0.9813762132657724</v>
      </c>
      <c r="Z313" s="4">
        <f t="shared" si="41"/>
        <v>0.99998764620738456</v>
      </c>
      <c r="AM313" s="4">
        <f t="shared" si="42"/>
        <v>0.99998764620738456</v>
      </c>
    </row>
    <row r="314" spans="5:39" x14ac:dyDescent="0.25">
      <c r="E314">
        <f t="shared" si="43"/>
        <v>312</v>
      </c>
      <c r="F314" s="1">
        <f t="shared" si="36"/>
        <v>15.600000000000001</v>
      </c>
      <c r="G314" s="2">
        <f t="shared" si="37"/>
        <v>0.96068503936727334</v>
      </c>
      <c r="I314" s="4">
        <f t="shared" si="38"/>
        <v>0.98982102282349949</v>
      </c>
      <c r="T314">
        <f t="shared" si="44"/>
        <v>312</v>
      </c>
      <c r="U314" s="1">
        <f t="shared" si="39"/>
        <v>15.600000000000001</v>
      </c>
      <c r="V314">
        <f t="shared" si="40"/>
        <v>0.98194429678321626</v>
      </c>
      <c r="Z314" s="4">
        <f t="shared" si="41"/>
        <v>0.99997920412621955</v>
      </c>
      <c r="AM314" s="4">
        <f t="shared" si="42"/>
        <v>0.99997920412621955</v>
      </c>
    </row>
    <row r="315" spans="5:39" x14ac:dyDescent="0.25">
      <c r="E315">
        <f t="shared" si="43"/>
        <v>313</v>
      </c>
      <c r="F315" s="1">
        <f t="shared" si="36"/>
        <v>15.65</v>
      </c>
      <c r="G315" s="2">
        <f t="shared" si="37"/>
        <v>0.96147221110737513</v>
      </c>
      <c r="I315" s="4">
        <f t="shared" si="38"/>
        <v>0.99007842361322129</v>
      </c>
      <c r="T315">
        <f t="shared" si="44"/>
        <v>313</v>
      </c>
      <c r="U315" s="1">
        <f t="shared" si="39"/>
        <v>15.65</v>
      </c>
      <c r="V315">
        <f t="shared" si="40"/>
        <v>0.98250261594129695</v>
      </c>
      <c r="Z315" s="4">
        <f t="shared" si="41"/>
        <v>0.99996863506944045</v>
      </c>
      <c r="AM315" s="4">
        <f t="shared" si="42"/>
        <v>0.99996863506944045</v>
      </c>
    </row>
    <row r="316" spans="5:39" x14ac:dyDescent="0.25">
      <c r="E316">
        <f t="shared" si="43"/>
        <v>314</v>
      </c>
      <c r="F316" s="1">
        <f t="shared" si="36"/>
        <v>15.700000000000001</v>
      </c>
      <c r="G316" s="2">
        <f t="shared" si="37"/>
        <v>0.96225020575801001</v>
      </c>
      <c r="I316" s="4">
        <f t="shared" si="38"/>
        <v>0.99033148629230683</v>
      </c>
      <c r="T316">
        <f t="shared" si="44"/>
        <v>314</v>
      </c>
      <c r="U316" s="1">
        <f t="shared" si="39"/>
        <v>15.700000000000001</v>
      </c>
      <c r="V316">
        <f t="shared" si="40"/>
        <v>0.98305121814005958</v>
      </c>
      <c r="Z316" s="4">
        <f t="shared" si="41"/>
        <v>0.99995597135592262</v>
      </c>
      <c r="AM316" s="4">
        <f t="shared" si="42"/>
        <v>0.99995597135592262</v>
      </c>
    </row>
    <row r="317" spans="5:39" x14ac:dyDescent="0.25">
      <c r="E317">
        <f t="shared" si="43"/>
        <v>315</v>
      </c>
      <c r="F317" s="1">
        <f t="shared" si="36"/>
        <v>15.75</v>
      </c>
      <c r="G317" s="2">
        <f t="shared" si="37"/>
        <v>0.96301906251580605</v>
      </c>
      <c r="I317" s="4">
        <f t="shared" si="38"/>
        <v>0.99058025705816832</v>
      </c>
      <c r="T317">
        <f t="shared" si="44"/>
        <v>315</v>
      </c>
      <c r="U317" s="1">
        <f t="shared" si="39"/>
        <v>15.75</v>
      </c>
      <c r="V317">
        <f t="shared" si="40"/>
        <v>0.98359015059784538</v>
      </c>
      <c r="Z317" s="4">
        <f t="shared" si="41"/>
        <v>0.99994124481855007</v>
      </c>
      <c r="AM317" s="4">
        <f t="shared" si="42"/>
        <v>0.99994124481855007</v>
      </c>
    </row>
    <row r="318" spans="5:39" x14ac:dyDescent="0.25">
      <c r="E318">
        <f t="shared" si="43"/>
        <v>316</v>
      </c>
      <c r="F318" s="1">
        <f t="shared" si="36"/>
        <v>15.8</v>
      </c>
      <c r="G318" s="2">
        <f t="shared" si="37"/>
        <v>0.96377882044286378</v>
      </c>
      <c r="I318" s="4">
        <f t="shared" si="38"/>
        <v>0.99082478161878962</v>
      </c>
      <c r="T318">
        <f t="shared" si="44"/>
        <v>316</v>
      </c>
      <c r="U318" s="1">
        <f t="shared" si="39"/>
        <v>15.8</v>
      </c>
      <c r="V318">
        <f t="shared" si="40"/>
        <v>0.98411946035191966</v>
      </c>
      <c r="Z318" s="4">
        <f t="shared" si="41"/>
        <v>0.99992448681152224</v>
      </c>
      <c r="AM318" s="4">
        <f t="shared" si="42"/>
        <v>0.99992448681152224</v>
      </c>
    </row>
    <row r="319" spans="5:39" x14ac:dyDescent="0.25">
      <c r="E319">
        <f t="shared" si="43"/>
        <v>317</v>
      </c>
      <c r="F319" s="1">
        <f t="shared" si="36"/>
        <v>15.850000000000001</v>
      </c>
      <c r="G319" s="2">
        <f t="shared" si="37"/>
        <v>0.96452951846717327</v>
      </c>
      <c r="I319" s="4">
        <f t="shared" si="38"/>
        <v>0.99106510519791202</v>
      </c>
      <c r="T319">
        <f t="shared" si="44"/>
        <v>317</v>
      </c>
      <c r="U319" s="1">
        <f t="shared" si="39"/>
        <v>15.850000000000001</v>
      </c>
      <c r="V319">
        <f t="shared" si="40"/>
        <v>0.98463919425909829</v>
      </c>
      <c r="Z319" s="4">
        <f t="shared" si="41"/>
        <v>0.99990572821755241</v>
      </c>
      <c r="AM319" s="4">
        <f t="shared" si="42"/>
        <v>0.99990572821755241</v>
      </c>
    </row>
    <row r="320" spans="5:39" x14ac:dyDescent="0.25">
      <c r="E320">
        <f t="shared" si="43"/>
        <v>318</v>
      </c>
      <c r="F320" s="1">
        <f t="shared" si="36"/>
        <v>15.9</v>
      </c>
      <c r="G320" s="2">
        <f t="shared" si="37"/>
        <v>0.96527119538303241</v>
      </c>
      <c r="I320" s="4">
        <f t="shared" si="38"/>
        <v>0.99130127254016298</v>
      </c>
      <c r="T320">
        <f t="shared" si="44"/>
        <v>318</v>
      </c>
      <c r="U320" s="1">
        <f t="shared" si="39"/>
        <v>15.9</v>
      </c>
      <c r="V320">
        <f t="shared" si="40"/>
        <v>0.98514939899637044</v>
      </c>
      <c r="Z320" s="4">
        <f t="shared" si="41"/>
        <v>0.99988499945495624</v>
      </c>
      <c r="AM320" s="4">
        <f t="shared" si="42"/>
        <v>0.99988499945495624</v>
      </c>
    </row>
    <row r="321" spans="5:39" x14ac:dyDescent="0.25">
      <c r="E321">
        <f t="shared" si="43"/>
        <v>319</v>
      </c>
      <c r="F321" s="1">
        <f t="shared" si="36"/>
        <v>15.950000000000001</v>
      </c>
      <c r="G321" s="2">
        <f t="shared" si="37"/>
        <v>0.96600388985146168</v>
      </c>
      <c r="I321" s="4">
        <f t="shared" si="38"/>
        <v>0.99153332791613125</v>
      </c>
      <c r="T321">
        <f t="shared" si="44"/>
        <v>319</v>
      </c>
      <c r="U321" s="1">
        <f t="shared" si="39"/>
        <v>15.950000000000001</v>
      </c>
      <c r="V321">
        <f t="shared" si="40"/>
        <v>0.98565012106151972</v>
      </c>
      <c r="Z321" s="4">
        <f t="shared" si="41"/>
        <v>0.99986233048463435</v>
      </c>
      <c r="AM321" s="4">
        <f t="shared" si="42"/>
        <v>0.99986233048463435</v>
      </c>
    </row>
    <row r="322" spans="5:39" x14ac:dyDescent="0.25">
      <c r="E322">
        <f t="shared" si="43"/>
        <v>320</v>
      </c>
      <c r="F322" s="1">
        <f t="shared" ref="F322:F385" si="45">PAR_max/1200*E322</f>
        <v>16</v>
      </c>
      <c r="G322" s="2">
        <f t="shared" ref="G322:G385" si="46">F322/I_opt_dia*EXP(1-F322/I_opt_dia)</f>
        <v>0.96672764040061898</v>
      </c>
      <c r="I322" s="4">
        <f t="shared" ref="I322:I385" si="47">(1/f_max_dia) * (1 - EXP(-k_sat_dia*F322)) * EXP(-k_inhib_dia*F322)</f>
        <v>0.99176131512739074</v>
      </c>
      <c r="T322">
        <f t="shared" si="44"/>
        <v>320</v>
      </c>
      <c r="U322" s="1">
        <f t="shared" ref="U322:U385" si="48">PAR_max/1200*T322</f>
        <v>16</v>
      </c>
      <c r="V322">
        <f t="shared" ref="V322:V385" si="49">U322/I_opt_nan*EXP(1-U322/I_opt_nan)</f>
        <v>0.98614140677374529</v>
      </c>
      <c r="Z322" s="4">
        <f t="shared" ref="Z322:Z385" si="50">(1/F_max) * (1 - EXP(-k_sat*U322)) * EXP(-k_inhib*U322)</f>
        <v>0.99983775081695014</v>
      </c>
      <c r="AM322" s="4">
        <f t="shared" ref="AM322:AM385" si="51">(1 / F_max_pic) * (1 - EXP(-k_sat_pic * U322)) * EXP(-k_inhib_pic * U322)</f>
        <v>0.99983775081695014</v>
      </c>
    </row>
    <row r="323" spans="5:39" x14ac:dyDescent="0.25">
      <c r="E323">
        <f t="shared" si="43"/>
        <v>321</v>
      </c>
      <c r="F323" s="1">
        <f t="shared" si="45"/>
        <v>16.05</v>
      </c>
      <c r="G323" s="2">
        <f t="shared" si="46"/>
        <v>0.96744248542621281</v>
      </c>
      <c r="I323" s="4">
        <f t="shared" si="47"/>
        <v>0.99198527751146659</v>
      </c>
      <c r="T323">
        <f t="shared" si="44"/>
        <v>321</v>
      </c>
      <c r="U323" s="1">
        <f t="shared" si="48"/>
        <v>16.05</v>
      </c>
      <c r="V323">
        <f t="shared" si="49"/>
        <v>0.98662330227427819</v>
      </c>
      <c r="Z323" s="4">
        <f t="shared" si="50"/>
        <v>0.9998112895185044</v>
      </c>
      <c r="AM323" s="4">
        <f t="shared" si="51"/>
        <v>0.9998112895185044</v>
      </c>
    </row>
    <row r="324" spans="5:39" x14ac:dyDescent="0.25">
      <c r="E324">
        <f t="shared" ref="E324:E387" si="52">E323+1</f>
        <v>322</v>
      </c>
      <c r="F324" s="1">
        <f t="shared" si="45"/>
        <v>16.100000000000001</v>
      </c>
      <c r="G324" s="2">
        <f t="shared" si="46"/>
        <v>0.96814846319191428</v>
      </c>
      <c r="I324" s="4">
        <f t="shared" si="47"/>
        <v>0.99220525794675263</v>
      </c>
      <c r="T324">
        <f t="shared" ref="T324:T387" si="53">T323+1</f>
        <v>322</v>
      </c>
      <c r="U324" s="1">
        <f t="shared" si="48"/>
        <v>16.100000000000001</v>
      </c>
      <c r="V324">
        <f t="shared" si="49"/>
        <v>0.9870958535269968</v>
      </c>
      <c r="Z324" s="4">
        <f t="shared" si="50"/>
        <v>0.99978297521880621</v>
      </c>
      <c r="AM324" s="4">
        <f t="shared" si="51"/>
        <v>0.99978297521880621</v>
      </c>
    </row>
    <row r="325" spans="5:39" x14ac:dyDescent="0.25">
      <c r="E325">
        <f t="shared" si="52"/>
        <v>323</v>
      </c>
      <c r="F325" s="1">
        <f t="shared" si="45"/>
        <v>16.150000000000002</v>
      </c>
      <c r="G325" s="2">
        <f t="shared" si="46"/>
        <v>0.96884561182976858</v>
      </c>
      <c r="I325" s="4">
        <f t="shared" si="47"/>
        <v>0.99242129885737429</v>
      </c>
      <c r="T325">
        <f t="shared" si="53"/>
        <v>323</v>
      </c>
      <c r="U325" s="1">
        <f t="shared" si="48"/>
        <v>16.150000000000002</v>
      </c>
      <c r="V325">
        <f t="shared" si="49"/>
        <v>0.98755910631904076</v>
      </c>
      <c r="Z325" s="4">
        <f t="shared" si="50"/>
        <v>0.99975283611684729</v>
      </c>
      <c r="AM325" s="4">
        <f t="shared" si="51"/>
        <v>0.99975283611684729</v>
      </c>
    </row>
    <row r="326" spans="5:39" x14ac:dyDescent="0.25">
      <c r="E326">
        <f t="shared" si="52"/>
        <v>324</v>
      </c>
      <c r="F326" s="1">
        <f t="shared" si="45"/>
        <v>16.2</v>
      </c>
      <c r="G326" s="2">
        <f t="shared" si="46"/>
        <v>0.96953396934060332</v>
      </c>
      <c r="I326" s="4">
        <f t="shared" si="47"/>
        <v>0.99263344221800132</v>
      </c>
      <c r="T326">
        <f t="shared" si="53"/>
        <v>324</v>
      </c>
      <c r="U326" s="1">
        <f t="shared" si="48"/>
        <v>16.2</v>
      </c>
      <c r="V326">
        <f t="shared" si="49"/>
        <v>0.98801310626142258</v>
      </c>
      <c r="Z326" s="4">
        <f t="shared" si="50"/>
        <v>0.99972089998757263</v>
      </c>
      <c r="AM326" s="4">
        <f t="shared" si="51"/>
        <v>0.99972089998757263</v>
      </c>
    </row>
    <row r="327" spans="5:39" x14ac:dyDescent="0.25">
      <c r="E327">
        <f t="shared" si="52"/>
        <v>325</v>
      </c>
      <c r="F327" s="1">
        <f t="shared" si="45"/>
        <v>16.25</v>
      </c>
      <c r="G327" s="2">
        <f t="shared" si="46"/>
        <v>0.97021357359443861</v>
      </c>
      <c r="I327" s="4">
        <f t="shared" si="47"/>
        <v>0.9928417295586095</v>
      </c>
      <c r="T327">
        <f t="shared" si="53"/>
        <v>325</v>
      </c>
      <c r="U327" s="1">
        <f t="shared" si="48"/>
        <v>16.25</v>
      </c>
      <c r="V327">
        <f t="shared" si="49"/>
        <v>0.9884578987896373</v>
      </c>
      <c r="Z327" s="4">
        <f t="shared" si="50"/>
        <v>0.99968719418825847</v>
      </c>
      <c r="AM327" s="4">
        <f t="shared" si="51"/>
        <v>0.99968719418825847</v>
      </c>
    </row>
    <row r="328" spans="5:39" x14ac:dyDescent="0.25">
      <c r="E328">
        <f t="shared" si="52"/>
        <v>326</v>
      </c>
      <c r="F328" s="1">
        <f t="shared" si="45"/>
        <v>16.3</v>
      </c>
      <c r="G328" s="2">
        <f t="shared" si="46"/>
        <v>0.97088446233089287</v>
      </c>
      <c r="I328" s="4">
        <f t="shared" si="47"/>
        <v>0.99304620196919025</v>
      </c>
      <c r="T328">
        <f t="shared" si="53"/>
        <v>326</v>
      </c>
      <c r="U328" s="1">
        <f t="shared" si="48"/>
        <v>16.3</v>
      </c>
      <c r="V328">
        <f t="shared" si="49"/>
        <v>0.98889352916426865</v>
      </c>
      <c r="Z328" s="4">
        <f t="shared" si="50"/>
        <v>0.9996517456647912</v>
      </c>
      <c r="AM328" s="4">
        <f t="shared" si="51"/>
        <v>0.9996517456647912</v>
      </c>
    </row>
    <row r="329" spans="5:39" x14ac:dyDescent="0.25">
      <c r="E329">
        <f t="shared" si="52"/>
        <v>327</v>
      </c>
      <c r="F329" s="1">
        <f t="shared" si="45"/>
        <v>16.350000000000001</v>
      </c>
      <c r="G329" s="2">
        <f t="shared" si="46"/>
        <v>0.97154667315958976</v>
      </c>
      <c r="I329" s="4">
        <f t="shared" si="47"/>
        <v>0.9932469001044133</v>
      </c>
      <c r="T329">
        <f t="shared" si="53"/>
        <v>327</v>
      </c>
      <c r="U329" s="1">
        <f t="shared" si="48"/>
        <v>16.350000000000001</v>
      </c>
      <c r="V329">
        <f t="shared" si="49"/>
        <v>0.98932004247159711</v>
      </c>
      <c r="Z329" s="4">
        <f t="shared" si="50"/>
        <v>0.99961458095785305</v>
      </c>
      <c r="AM329" s="4">
        <f t="shared" si="51"/>
        <v>0.99961458095785305</v>
      </c>
    </row>
    <row r="330" spans="5:39" x14ac:dyDescent="0.25">
      <c r="E330">
        <f t="shared" si="52"/>
        <v>328</v>
      </c>
      <c r="F330" s="1">
        <f t="shared" si="45"/>
        <v>16.400000000000002</v>
      </c>
      <c r="G330" s="2">
        <f t="shared" si="46"/>
        <v>0.97220024356056267</v>
      </c>
      <c r="I330" s="4">
        <f t="shared" si="47"/>
        <v>0.99344386418823649</v>
      </c>
      <c r="T330">
        <f t="shared" si="53"/>
        <v>328</v>
      </c>
      <c r="U330" s="1">
        <f t="shared" si="48"/>
        <v>16.400000000000002</v>
      </c>
      <c r="V330">
        <f t="shared" si="49"/>
        <v>0.98973748362420066</v>
      </c>
      <c r="Z330" s="4">
        <f t="shared" si="50"/>
        <v>0.99957572620901458</v>
      </c>
      <c r="AM330" s="4">
        <f t="shared" si="51"/>
        <v>0.99957572620901458</v>
      </c>
    </row>
    <row r="331" spans="5:39" x14ac:dyDescent="0.25">
      <c r="E331">
        <f t="shared" si="52"/>
        <v>329</v>
      </c>
      <c r="F331" s="1">
        <f t="shared" si="45"/>
        <v>16.45</v>
      </c>
      <c r="G331" s="2">
        <f t="shared" si="46"/>
        <v>0.97284521088465836</v>
      </c>
      <c r="I331" s="4">
        <f t="shared" si="47"/>
        <v>0.9936371340184702</v>
      </c>
      <c r="T331">
        <f t="shared" si="53"/>
        <v>329</v>
      </c>
      <c r="U331" s="1">
        <f t="shared" si="48"/>
        <v>16.45</v>
      </c>
      <c r="V331">
        <f t="shared" si="49"/>
        <v>0.99014589736155822</v>
      </c>
      <c r="Z331" s="4">
        <f t="shared" si="50"/>
        <v>0.99953520716673705</v>
      </c>
      <c r="AM331" s="4">
        <f t="shared" si="51"/>
        <v>0.99953520716673705</v>
      </c>
    </row>
    <row r="332" spans="5:39" x14ac:dyDescent="0.25">
      <c r="E332">
        <f t="shared" si="52"/>
        <v>330</v>
      </c>
      <c r="F332" s="1">
        <f t="shared" si="45"/>
        <v>16.5</v>
      </c>
      <c r="G332" s="2">
        <f t="shared" si="46"/>
        <v>0.97348161235393982</v>
      </c>
      <c r="I332" s="4">
        <f t="shared" si="47"/>
        <v>0.99382674897129031</v>
      </c>
      <c r="T332">
        <f t="shared" si="53"/>
        <v>330</v>
      </c>
      <c r="U332" s="1">
        <f t="shared" si="48"/>
        <v>16.5</v>
      </c>
      <c r="V332">
        <f t="shared" si="49"/>
        <v>0.99054532825064923</v>
      </c>
      <c r="Z332" s="4">
        <f t="shared" si="50"/>
        <v>0.99949304919228044</v>
      </c>
      <c r="AM332" s="4">
        <f t="shared" si="51"/>
        <v>0.99949304919228044</v>
      </c>
    </row>
    <row r="333" spans="5:39" x14ac:dyDescent="0.25">
      <c r="E333">
        <f t="shared" si="52"/>
        <v>331</v>
      </c>
      <c r="F333" s="1">
        <f t="shared" si="45"/>
        <v>16.55</v>
      </c>
      <c r="G333" s="2">
        <f t="shared" si="46"/>
        <v>0.97410948506208717</v>
      </c>
      <c r="I333" s="4">
        <f t="shared" si="47"/>
        <v>0.99401274800570616</v>
      </c>
      <c r="T333">
        <f t="shared" si="53"/>
        <v>331</v>
      </c>
      <c r="U333" s="1">
        <f t="shared" si="48"/>
        <v>16.55</v>
      </c>
      <c r="V333">
        <f t="shared" si="49"/>
        <v>0.99093582068655039</v>
      </c>
      <c r="Z333" s="4">
        <f t="shared" si="50"/>
        <v>0.9994492772655279</v>
      </c>
      <c r="AM333" s="4">
        <f t="shared" si="51"/>
        <v>0.9994492772655279</v>
      </c>
    </row>
    <row r="334" spans="5:39" x14ac:dyDescent="0.25">
      <c r="E334">
        <f t="shared" si="52"/>
        <v>332</v>
      </c>
      <c r="F334" s="1">
        <f t="shared" si="45"/>
        <v>16.600000000000001</v>
      </c>
      <c r="G334" s="2">
        <f t="shared" si="46"/>
        <v>0.97472886597479791</v>
      </c>
      <c r="I334" s="4">
        <f t="shared" si="47"/>
        <v>0.99419516966797827</v>
      </c>
      <c r="T334">
        <f t="shared" si="53"/>
        <v>332</v>
      </c>
      <c r="U334" s="1">
        <f t="shared" si="48"/>
        <v>16.600000000000001</v>
      </c>
      <c r="V334">
        <f t="shared" si="49"/>
        <v>0.99131741889303171</v>
      </c>
      <c r="Z334" s="4">
        <f t="shared" si="50"/>
        <v>0.99940391599071909</v>
      </c>
      <c r="AM334" s="4">
        <f t="shared" si="51"/>
        <v>0.99940391599071909</v>
      </c>
    </row>
    <row r="335" spans="5:39" x14ac:dyDescent="0.25">
      <c r="E335">
        <f t="shared" si="52"/>
        <v>333</v>
      </c>
      <c r="F335" s="1">
        <f t="shared" si="45"/>
        <v>16.650000000000002</v>
      </c>
      <c r="G335" s="2">
        <f t="shared" si="46"/>
        <v>0.97533979193018538</v>
      </c>
      <c r="I335" s="4">
        <f t="shared" si="47"/>
        <v>0.99437405209599183</v>
      </c>
      <c r="T335">
        <f t="shared" si="53"/>
        <v>333</v>
      </c>
      <c r="U335" s="1">
        <f t="shared" si="48"/>
        <v>16.650000000000002</v>
      </c>
      <c r="V335">
        <f t="shared" si="49"/>
        <v>0.99169016692315137</v>
      </c>
      <c r="Z335" s="4">
        <f t="shared" si="50"/>
        <v>0.99935698960209773</v>
      </c>
      <c r="AM335" s="4">
        <f t="shared" si="51"/>
        <v>0.99935698960209773</v>
      </c>
    </row>
    <row r="336" spans="5:39" x14ac:dyDescent="0.25">
      <c r="E336">
        <f t="shared" si="52"/>
        <v>334</v>
      </c>
      <c r="F336" s="1">
        <f t="shared" si="45"/>
        <v>16.7</v>
      </c>
      <c r="G336" s="2">
        <f t="shared" si="46"/>
        <v>0.97594229963917756</v>
      </c>
      <c r="I336" s="4">
        <f t="shared" si="47"/>
        <v>0.99454943302358301</v>
      </c>
      <c r="T336">
        <f t="shared" si="53"/>
        <v>334</v>
      </c>
      <c r="U336" s="1">
        <f t="shared" si="48"/>
        <v>16.7</v>
      </c>
      <c r="V336">
        <f t="shared" si="49"/>
        <v>0.99205410865984611</v>
      </c>
      <c r="Z336" s="4">
        <f t="shared" si="50"/>
        <v>0.99930852196947595</v>
      </c>
      <c r="AM336" s="4">
        <f t="shared" si="51"/>
        <v>0.99930852196947595</v>
      </c>
    </row>
    <row r="337" spans="5:39" x14ac:dyDescent="0.25">
      <c r="E337">
        <f t="shared" si="52"/>
        <v>335</v>
      </c>
      <c r="F337" s="1">
        <f t="shared" si="45"/>
        <v>16.75</v>
      </c>
      <c r="G337" s="2">
        <f t="shared" si="46"/>
        <v>0.97653642568591292</v>
      </c>
      <c r="I337" s="4">
        <f t="shared" si="47"/>
        <v>0.9947213497848183</v>
      </c>
      <c r="T337">
        <f t="shared" si="53"/>
        <v>335</v>
      </c>
      <c r="U337" s="1">
        <f t="shared" si="48"/>
        <v>16.75</v>
      </c>
      <c r="V337">
        <f t="shared" si="49"/>
        <v>0.99240928781652149</v>
      </c>
      <c r="Z337" s="4">
        <f t="shared" si="50"/>
        <v>0.99925853660371267</v>
      </c>
      <c r="AM337" s="4">
        <f t="shared" si="51"/>
        <v>0.99925853660371267</v>
      </c>
    </row>
    <row r="338" spans="5:39" x14ac:dyDescent="0.25">
      <c r="E338">
        <f t="shared" si="52"/>
        <v>336</v>
      </c>
      <c r="F338" s="1">
        <f t="shared" si="45"/>
        <v>16.8</v>
      </c>
      <c r="G338" s="2">
        <f t="shared" si="46"/>
        <v>0.97712220652813597</v>
      </c>
      <c r="I338" s="4">
        <f t="shared" si="47"/>
        <v>0.99488983931823061</v>
      </c>
      <c r="T338">
        <f t="shared" si="53"/>
        <v>336</v>
      </c>
      <c r="U338" s="1">
        <f t="shared" si="48"/>
        <v>16.8</v>
      </c>
      <c r="V338">
        <f t="shared" si="49"/>
        <v>0.99275574793764065</v>
      </c>
      <c r="Z338" s="4">
        <f t="shared" si="50"/>
        <v>0.99920705666211185</v>
      </c>
      <c r="AM338" s="4">
        <f t="shared" si="51"/>
        <v>0.99920705666211185</v>
      </c>
    </row>
    <row r="339" spans="5:39" x14ac:dyDescent="0.25">
      <c r="E339">
        <f t="shared" si="52"/>
        <v>337</v>
      </c>
      <c r="F339" s="1">
        <f t="shared" si="45"/>
        <v>16.850000000000001</v>
      </c>
      <c r="G339" s="2">
        <f t="shared" si="46"/>
        <v>0.97769967849759121</v>
      </c>
      <c r="I339" s="4">
        <f t="shared" si="47"/>
        <v>0.99505493817100799</v>
      </c>
      <c r="T339">
        <f t="shared" si="53"/>
        <v>337</v>
      </c>
      <c r="U339" s="1">
        <f t="shared" si="48"/>
        <v>16.850000000000001</v>
      </c>
      <c r="V339">
        <f t="shared" si="49"/>
        <v>0.99309353239930986</v>
      </c>
      <c r="Z339" s="4">
        <f t="shared" si="50"/>
        <v>0.99915410495373702</v>
      </c>
      <c r="AM339" s="4">
        <f t="shared" si="51"/>
        <v>0.99915410495373702</v>
      </c>
    </row>
    <row r="340" spans="5:39" x14ac:dyDescent="0.25">
      <c r="E340">
        <f t="shared" si="52"/>
        <v>338</v>
      </c>
      <c r="F340" s="1">
        <f t="shared" si="45"/>
        <v>16.900000000000002</v>
      </c>
      <c r="G340" s="2">
        <f t="shared" si="46"/>
        <v>0.97826887780041716</v>
      </c>
      <c r="I340" s="4">
        <f t="shared" si="47"/>
        <v>0.99521668250314044</v>
      </c>
      <c r="T340">
        <f t="shared" si="53"/>
        <v>338</v>
      </c>
      <c r="U340" s="1">
        <f t="shared" si="48"/>
        <v>16.900000000000002</v>
      </c>
      <c r="V340">
        <f t="shared" si="49"/>
        <v>0.99342268440986248</v>
      </c>
      <c r="Z340" s="4">
        <f t="shared" si="50"/>
        <v>0.99909970394464975</v>
      </c>
      <c r="AM340" s="4">
        <f t="shared" si="51"/>
        <v>0.99909970394464975</v>
      </c>
    </row>
    <row r="341" spans="5:39" x14ac:dyDescent="0.25">
      <c r="E341">
        <f t="shared" si="52"/>
        <v>339</v>
      </c>
      <c r="F341" s="1">
        <f t="shared" si="45"/>
        <v>16.95</v>
      </c>
      <c r="G341" s="2">
        <f t="shared" si="46"/>
        <v>0.97882984051753741</v>
      </c>
      <c r="I341" s="4">
        <f t="shared" si="47"/>
        <v>0.99537510809152185</v>
      </c>
      <c r="T341">
        <f t="shared" si="53"/>
        <v>339</v>
      </c>
      <c r="U341" s="1">
        <f t="shared" si="48"/>
        <v>16.95</v>
      </c>
      <c r="V341">
        <f t="shared" si="49"/>
        <v>0.99374324701044114</v>
      </c>
      <c r="Z341" s="4">
        <f t="shared" si="50"/>
        <v>0.9990438757630643</v>
      </c>
      <c r="AM341" s="4">
        <f t="shared" si="51"/>
        <v>0.9990438757630643</v>
      </c>
    </row>
    <row r="342" spans="5:39" x14ac:dyDescent="0.25">
      <c r="E342">
        <f t="shared" si="52"/>
        <v>340</v>
      </c>
      <c r="F342" s="1">
        <f t="shared" si="45"/>
        <v>17</v>
      </c>
      <c r="G342" s="2">
        <f t="shared" si="46"/>
        <v>0.97938260260505139</v>
      </c>
      <c r="I342" s="4">
        <f t="shared" si="47"/>
        <v>0.99553025033400711</v>
      </c>
      <c r="T342">
        <f t="shared" si="53"/>
        <v>340</v>
      </c>
      <c r="U342" s="1">
        <f t="shared" si="48"/>
        <v>17</v>
      </c>
      <c r="V342">
        <f t="shared" si="49"/>
        <v>0.99405526307557923</v>
      </c>
      <c r="Z342" s="4">
        <f t="shared" si="50"/>
        <v>0.99898664220442912</v>
      </c>
      <c r="AM342" s="4">
        <f t="shared" si="51"/>
        <v>0.99898664220442912</v>
      </c>
    </row>
    <row r="343" spans="5:39" x14ac:dyDescent="0.25">
      <c r="E343">
        <f t="shared" si="52"/>
        <v>341</v>
      </c>
      <c r="F343" s="1">
        <f t="shared" si="45"/>
        <v>17.05</v>
      </c>
      <c r="G343" s="2">
        <f t="shared" si="46"/>
        <v>0.97992719989462485</v>
      </c>
      <c r="I343" s="4">
        <f t="shared" si="47"/>
        <v>0.99568214425342838</v>
      </c>
      <c r="T343">
        <f t="shared" si="53"/>
        <v>341</v>
      </c>
      <c r="U343" s="1">
        <f t="shared" si="48"/>
        <v>17.05</v>
      </c>
      <c r="V343">
        <f t="shared" si="49"/>
        <v>0.99435877531377781</v>
      </c>
      <c r="Z343" s="4">
        <f t="shared" si="50"/>
        <v>0.9989280247364295</v>
      </c>
      <c r="AM343" s="4">
        <f t="shared" si="51"/>
        <v>0.9989280247364295</v>
      </c>
    </row>
    <row r="344" spans="5:39" x14ac:dyDescent="0.25">
      <c r="E344">
        <f t="shared" si="52"/>
        <v>342</v>
      </c>
      <c r="F344" s="1">
        <f t="shared" si="45"/>
        <v>17.100000000000001</v>
      </c>
      <c r="G344" s="2">
        <f t="shared" si="46"/>
        <v>0.98046366809387775</v>
      </c>
      <c r="I344" s="4">
        <f t="shared" si="47"/>
        <v>0.99583082450156801</v>
      </c>
      <c r="T344">
        <f t="shared" si="53"/>
        <v>342</v>
      </c>
      <c r="U344" s="1">
        <f t="shared" si="48"/>
        <v>17.100000000000001</v>
      </c>
      <c r="V344">
        <f t="shared" si="49"/>
        <v>0.99465382626808274</v>
      </c>
      <c r="Z344" s="4">
        <f t="shared" si="50"/>
        <v>0.99886804450391675</v>
      </c>
      <c r="AM344" s="4">
        <f t="shared" si="51"/>
        <v>0.99886804450391675</v>
      </c>
    </row>
    <row r="345" spans="5:39" x14ac:dyDescent="0.25">
      <c r="E345">
        <f t="shared" si="52"/>
        <v>343</v>
      </c>
      <c r="F345" s="1">
        <f t="shared" si="45"/>
        <v>17.150000000000002</v>
      </c>
      <c r="G345" s="2">
        <f t="shared" si="46"/>
        <v>0.9809920427867711</v>
      </c>
      <c r="I345" s="4">
        <f t="shared" si="47"/>
        <v>0.99597632536308867</v>
      </c>
      <c r="T345">
        <f t="shared" si="53"/>
        <v>343</v>
      </c>
      <c r="U345" s="1">
        <f t="shared" si="48"/>
        <v>17.150000000000002</v>
      </c>
      <c r="V345">
        <f t="shared" si="49"/>
        <v>0.99494045831666045</v>
      </c>
      <c r="Z345" s="4">
        <f t="shared" si="50"/>
        <v>0.99880672233376067</v>
      </c>
      <c r="AM345" s="4">
        <f t="shared" si="51"/>
        <v>0.99880672233376067</v>
      </c>
    </row>
    <row r="346" spans="5:39" x14ac:dyDescent="0.25">
      <c r="E346">
        <f t="shared" si="52"/>
        <v>344</v>
      </c>
      <c r="F346" s="1">
        <f t="shared" si="45"/>
        <v>17.2</v>
      </c>
      <c r="G346" s="2">
        <f t="shared" si="46"/>
        <v>0.98151235943399451</v>
      </c>
      <c r="I346" s="4">
        <f t="shared" si="47"/>
        <v>0.99611868075942289</v>
      </c>
      <c r="T346">
        <f t="shared" si="53"/>
        <v>344</v>
      </c>
      <c r="U346" s="1">
        <f t="shared" si="48"/>
        <v>17.2</v>
      </c>
      <c r="V346">
        <f t="shared" si="49"/>
        <v>0.99521871367336912</v>
      </c>
      <c r="Z346" s="4">
        <f t="shared" si="50"/>
        <v>0.99874407873963233</v>
      </c>
      <c r="AM346" s="4">
        <f t="shared" si="51"/>
        <v>0.99874407873963233</v>
      </c>
    </row>
    <row r="347" spans="5:39" x14ac:dyDescent="0.25">
      <c r="E347">
        <f t="shared" si="52"/>
        <v>345</v>
      </c>
      <c r="F347" s="1">
        <f t="shared" si="45"/>
        <v>17.25</v>
      </c>
      <c r="G347" s="2">
        <f t="shared" si="46"/>
        <v>0.98202465337335021</v>
      </c>
      <c r="I347" s="4">
        <f t="shared" si="47"/>
        <v>0.99625792425262061</v>
      </c>
      <c r="T347">
        <f t="shared" si="53"/>
        <v>345</v>
      </c>
      <c r="U347" s="1">
        <f t="shared" si="48"/>
        <v>17.25</v>
      </c>
      <c r="V347">
        <f t="shared" si="49"/>
        <v>0.99548863438833002</v>
      </c>
      <c r="Z347" s="4">
        <f t="shared" si="50"/>
        <v>0.99868013392671229</v>
      </c>
      <c r="AM347" s="4">
        <f t="shared" si="51"/>
        <v>0.99868013392671229</v>
      </c>
    </row>
    <row r="348" spans="5:39" x14ac:dyDescent="0.25">
      <c r="E348">
        <f t="shared" si="52"/>
        <v>346</v>
      </c>
      <c r="F348" s="1">
        <f t="shared" si="45"/>
        <v>17.3</v>
      </c>
      <c r="G348" s="2">
        <f t="shared" si="46"/>
        <v>0.9825289598201371</v>
      </c>
      <c r="I348" s="4">
        <f t="shared" si="47"/>
        <v>0.9963940890491565</v>
      </c>
      <c r="T348">
        <f t="shared" si="53"/>
        <v>346</v>
      </c>
      <c r="U348" s="1">
        <f t="shared" si="48"/>
        <v>17.3</v>
      </c>
      <c r="V348">
        <f t="shared" si="49"/>
        <v>0.99575026234849728</v>
      </c>
      <c r="Z348" s="4">
        <f t="shared" si="50"/>
        <v>0.99861490779632911</v>
      </c>
      <c r="AM348" s="4">
        <f t="shared" si="51"/>
        <v>0.99861490779632911</v>
      </c>
    </row>
    <row r="349" spans="5:39" x14ac:dyDescent="0.25">
      <c r="E349">
        <f t="shared" si="52"/>
        <v>347</v>
      </c>
      <c r="F349" s="1">
        <f t="shared" si="45"/>
        <v>17.350000000000001</v>
      </c>
      <c r="G349" s="2">
        <f t="shared" si="46"/>
        <v>0.98302531386753378</v>
      </c>
      <c r="I349" s="4">
        <f t="shared" si="47"/>
        <v>0.99652720800369665</v>
      </c>
      <c r="T349">
        <f t="shared" si="53"/>
        <v>347</v>
      </c>
      <c r="U349" s="1">
        <f t="shared" si="48"/>
        <v>17.350000000000001</v>
      </c>
      <c r="V349">
        <f t="shared" si="49"/>
        <v>0.99600363927822477</v>
      </c>
      <c r="Z349" s="4">
        <f t="shared" si="50"/>
        <v>0.99854841995052857</v>
      </c>
      <c r="AM349" s="4">
        <f t="shared" si="51"/>
        <v>0.99854841995052857</v>
      </c>
    </row>
    <row r="350" spans="5:39" x14ac:dyDescent="0.25">
      <c r="E350">
        <f t="shared" si="52"/>
        <v>348</v>
      </c>
      <c r="F350" s="1">
        <f t="shared" si="45"/>
        <v>17.400000000000002</v>
      </c>
      <c r="G350" s="2">
        <f t="shared" si="46"/>
        <v>0.98351375048698031</v>
      </c>
      <c r="I350" s="4">
        <f t="shared" si="47"/>
        <v>0.99665731362282572</v>
      </c>
      <c r="T350">
        <f t="shared" si="53"/>
        <v>348</v>
      </c>
      <c r="U350" s="1">
        <f t="shared" si="48"/>
        <v>17.400000000000002</v>
      </c>
      <c r="V350">
        <f t="shared" si="49"/>
        <v>0.99624880673983096</v>
      </c>
      <c r="Z350" s="4">
        <f t="shared" si="50"/>
        <v>0.99848068969657233</v>
      </c>
      <c r="AM350" s="4">
        <f t="shared" si="51"/>
        <v>0.99848068969657233</v>
      </c>
    </row>
    <row r="351" spans="5:39" x14ac:dyDescent="0.25">
      <c r="E351">
        <f t="shared" si="52"/>
        <v>349</v>
      </c>
      <c r="F351" s="1">
        <f t="shared" si="45"/>
        <v>17.45</v>
      </c>
      <c r="G351" s="2">
        <f t="shared" si="46"/>
        <v>0.98399430452855863</v>
      </c>
      <c r="I351" s="4">
        <f t="shared" si="47"/>
        <v>0.99678443806873407</v>
      </c>
      <c r="T351">
        <f t="shared" si="53"/>
        <v>349</v>
      </c>
      <c r="U351" s="1">
        <f t="shared" si="48"/>
        <v>17.45</v>
      </c>
      <c r="V351">
        <f t="shared" si="49"/>
        <v>0.99648580613416315</v>
      </c>
      <c r="Z351" s="4">
        <f t="shared" si="50"/>
        <v>0.99841173605137246</v>
      </c>
      <c r="AM351" s="4">
        <f t="shared" si="51"/>
        <v>0.99841173605137246</v>
      </c>
    </row>
    <row r="352" spans="5:39" x14ac:dyDescent="0.25">
      <c r="E352">
        <f t="shared" si="52"/>
        <v>350</v>
      </c>
      <c r="F352" s="1">
        <f t="shared" si="45"/>
        <v>17.5</v>
      </c>
      <c r="G352" s="2">
        <f t="shared" si="46"/>
        <v>0.98446701072137155</v>
      </c>
      <c r="I352" s="4">
        <f t="shared" si="47"/>
        <v>0.99690861316286594</v>
      </c>
      <c r="T352">
        <f t="shared" si="53"/>
        <v>350</v>
      </c>
      <c r="U352" s="1">
        <f t="shared" si="48"/>
        <v>17.5</v>
      </c>
      <c r="V352">
        <f t="shared" si="49"/>
        <v>0.9967146787011586</v>
      </c>
      <c r="Z352" s="4">
        <f t="shared" si="50"/>
        <v>0.99834157774585497</v>
      </c>
      <c r="AM352" s="4">
        <f t="shared" si="51"/>
        <v>0.99834157774585497</v>
      </c>
    </row>
    <row r="353" spans="5:39" x14ac:dyDescent="0.25">
      <c r="E353">
        <f t="shared" si="52"/>
        <v>351</v>
      </c>
      <c r="F353" s="1">
        <f t="shared" si="45"/>
        <v>17.55</v>
      </c>
      <c r="G353" s="2">
        <f t="shared" si="46"/>
        <v>0.98493190367392236</v>
      </c>
      <c r="I353" s="4">
        <f t="shared" si="47"/>
        <v>0.99702987038952973</v>
      </c>
      <c r="T353">
        <f t="shared" si="53"/>
        <v>351</v>
      </c>
      <c r="U353" s="1">
        <f t="shared" si="48"/>
        <v>17.55</v>
      </c>
      <c r="V353">
        <f t="shared" si="49"/>
        <v>0.99693546552040446</v>
      </c>
      <c r="Z353" s="4">
        <f t="shared" si="50"/>
        <v>0.99827023322926067</v>
      </c>
      <c r="AM353" s="4">
        <f t="shared" si="51"/>
        <v>0.99827023322926067</v>
      </c>
    </row>
    <row r="354" spans="5:39" x14ac:dyDescent="0.25">
      <c r="E354">
        <f t="shared" si="52"/>
        <v>352</v>
      </c>
      <c r="F354" s="1">
        <f t="shared" si="45"/>
        <v>17.600000000000001</v>
      </c>
      <c r="G354" s="2">
        <f t="shared" si="46"/>
        <v>0.98538901787449007</v>
      </c>
      <c r="I354" s="4">
        <f t="shared" si="47"/>
        <v>0.99714824089946863</v>
      </c>
      <c r="T354">
        <f t="shared" si="53"/>
        <v>352</v>
      </c>
      <c r="U354" s="1">
        <f t="shared" si="48"/>
        <v>17.600000000000001</v>
      </c>
      <c r="V354">
        <f t="shared" si="49"/>
        <v>0.99714820751169631</v>
      </c>
      <c r="Z354" s="4">
        <f t="shared" si="50"/>
        <v>0.99819772067338075</v>
      </c>
      <c r="AM354" s="4">
        <f t="shared" si="51"/>
        <v>0.99819772067338075</v>
      </c>
    </row>
    <row r="355" spans="5:39" x14ac:dyDescent="0.25">
      <c r="E355">
        <f t="shared" si="52"/>
        <v>353</v>
      </c>
      <c r="F355" s="1">
        <f t="shared" si="45"/>
        <v>17.650000000000002</v>
      </c>
      <c r="G355" s="2">
        <f t="shared" si="46"/>
        <v>0.98583838769150745</v>
      </c>
      <c r="I355" s="4">
        <f t="shared" si="47"/>
        <v>0.99726375551339519</v>
      </c>
      <c r="T355">
        <f t="shared" si="53"/>
        <v>353</v>
      </c>
      <c r="U355" s="1">
        <f t="shared" si="48"/>
        <v>17.650000000000002</v>
      </c>
      <c r="V355">
        <f t="shared" si="49"/>
        <v>0.99735294543559327</v>
      </c>
      <c r="Z355" s="4">
        <f t="shared" si="50"/>
        <v>0.99812405797672843</v>
      </c>
      <c r="AM355" s="4">
        <f t="shared" si="51"/>
        <v>0.99812405797672843</v>
      </c>
    </row>
    <row r="356" spans="5:39" x14ac:dyDescent="0.25">
      <c r="E356">
        <f t="shared" si="52"/>
        <v>354</v>
      </c>
      <c r="F356" s="1">
        <f t="shared" si="45"/>
        <v>17.7</v>
      </c>
      <c r="G356" s="2">
        <f t="shared" si="46"/>
        <v>0.98628004737393471</v>
      </c>
      <c r="I356" s="4">
        <f t="shared" si="47"/>
        <v>0.9973764447254867</v>
      </c>
      <c r="T356">
        <f t="shared" si="53"/>
        <v>354</v>
      </c>
      <c r="U356" s="1">
        <f t="shared" si="48"/>
        <v>17.7</v>
      </c>
      <c r="V356">
        <f t="shared" si="49"/>
        <v>0.99754971989397334</v>
      </c>
      <c r="Z356" s="4">
        <f t="shared" si="50"/>
        <v>0.99804926276864736</v>
      </c>
      <c r="AM356" s="4">
        <f t="shared" si="51"/>
        <v>0.99804926276864736</v>
      </c>
    </row>
    <row r="357" spans="5:39" x14ac:dyDescent="0.25">
      <c r="E357">
        <f t="shared" si="52"/>
        <v>355</v>
      </c>
      <c r="F357" s="1">
        <f t="shared" si="45"/>
        <v>17.75</v>
      </c>
      <c r="G357" s="2">
        <f t="shared" si="46"/>
        <v>0.98671403105163402</v>
      </c>
      <c r="I357" s="4">
        <f t="shared" si="47"/>
        <v>0.99748633870684489</v>
      </c>
      <c r="T357">
        <f t="shared" si="53"/>
        <v>355</v>
      </c>
      <c r="U357" s="1">
        <f t="shared" si="48"/>
        <v>17.75</v>
      </c>
      <c r="V357">
        <f t="shared" si="49"/>
        <v>0.99773857133058552</v>
      </c>
      <c r="Z357" s="4">
        <f t="shared" si="50"/>
        <v>0.99797335241335972</v>
      </c>
      <c r="AM357" s="4">
        <f t="shared" si="51"/>
        <v>0.99797335241335972</v>
      </c>
    </row>
    <row r="358" spans="5:39" x14ac:dyDescent="0.25">
      <c r="E358">
        <f t="shared" si="52"/>
        <v>356</v>
      </c>
      <c r="F358" s="1">
        <f t="shared" si="45"/>
        <v>17.8</v>
      </c>
      <c r="G358" s="2">
        <f t="shared" si="46"/>
        <v>0.98714037273574173</v>
      </c>
      <c r="I358" s="4">
        <f t="shared" si="47"/>
        <v>0.99759346730891807</v>
      </c>
      <c r="T358">
        <f t="shared" si="53"/>
        <v>356</v>
      </c>
      <c r="U358" s="1">
        <f t="shared" si="48"/>
        <v>17.8</v>
      </c>
      <c r="V358">
        <f t="shared" si="49"/>
        <v>0.99791954003160033</v>
      </c>
      <c r="Z358" s="4">
        <f t="shared" si="50"/>
        <v>0.99789634401395144</v>
      </c>
      <c r="AM358" s="4">
        <f t="shared" si="51"/>
        <v>0.99789634401395144</v>
      </c>
    </row>
    <row r="359" spans="5:39" x14ac:dyDescent="0.25">
      <c r="E359">
        <f t="shared" si="52"/>
        <v>357</v>
      </c>
      <c r="F359" s="1">
        <f t="shared" si="45"/>
        <v>17.850000000000001</v>
      </c>
      <c r="G359" s="2">
        <f t="shared" si="46"/>
        <v>0.98755910631904076</v>
      </c>
      <c r="I359" s="4">
        <f t="shared" si="47"/>
        <v>0.99769786006688754</v>
      </c>
      <c r="T359">
        <f t="shared" si="53"/>
        <v>357</v>
      </c>
      <c r="U359" s="1">
        <f t="shared" si="48"/>
        <v>17.850000000000001</v>
      </c>
      <c r="V359">
        <f t="shared" si="49"/>
        <v>0.9980926661261591</v>
      </c>
      <c r="Z359" s="4">
        <f t="shared" si="50"/>
        <v>0.99781825441630012</v>
      </c>
      <c r="AM359" s="4">
        <f t="shared" si="51"/>
        <v>0.99781825441630012</v>
      </c>
    </row>
    <row r="360" spans="5:39" x14ac:dyDescent="0.25">
      <c r="E360">
        <f t="shared" si="52"/>
        <v>358</v>
      </c>
      <c r="F360" s="1">
        <f t="shared" si="45"/>
        <v>17.900000000000002</v>
      </c>
      <c r="G360" s="2">
        <f t="shared" si="46"/>
        <v>0.98797026557633016</v>
      </c>
      <c r="I360" s="4">
        <f t="shared" si="47"/>
        <v>0.99779954620301792</v>
      </c>
      <c r="T360">
        <f t="shared" si="53"/>
        <v>358</v>
      </c>
      <c r="U360" s="1">
        <f t="shared" si="48"/>
        <v>17.900000000000002</v>
      </c>
      <c r="V360">
        <f t="shared" si="49"/>
        <v>0.99825798958692102</v>
      </c>
      <c r="Z360" s="4">
        <f t="shared" si="50"/>
        <v>0.99773910021294021</v>
      </c>
      <c r="AM360" s="4">
        <f t="shared" si="51"/>
        <v>0.99773910021294021</v>
      </c>
    </row>
    <row r="361" spans="5:39" x14ac:dyDescent="0.25">
      <c r="E361">
        <f t="shared" si="52"/>
        <v>359</v>
      </c>
      <c r="F361" s="1">
        <f t="shared" si="45"/>
        <v>17.95</v>
      </c>
      <c r="G361" s="2">
        <f t="shared" si="46"/>
        <v>0.98837388416479577</v>
      </c>
      <c r="I361" s="4">
        <f t="shared" si="47"/>
        <v>0.99789855462997201</v>
      </c>
      <c r="T361">
        <f t="shared" si="53"/>
        <v>359</v>
      </c>
      <c r="U361" s="1">
        <f t="shared" si="48"/>
        <v>17.95</v>
      </c>
      <c r="V361">
        <f t="shared" si="49"/>
        <v>0.99841555023060813</v>
      </c>
      <c r="Z361" s="4">
        <f t="shared" si="50"/>
        <v>0.99765889774687455</v>
      </c>
      <c r="AM361" s="4">
        <f t="shared" si="51"/>
        <v>0.99765889774687455</v>
      </c>
    </row>
    <row r="362" spans="5:39" x14ac:dyDescent="0.25">
      <c r="E362">
        <f t="shared" si="52"/>
        <v>360</v>
      </c>
      <c r="F362" s="1">
        <f t="shared" si="45"/>
        <v>18</v>
      </c>
      <c r="G362" s="2">
        <f t="shared" si="46"/>
        <v>0.98876999562437817</v>
      </c>
      <c r="I362" s="4">
        <f t="shared" si="47"/>
        <v>0.99799491395409057</v>
      </c>
      <c r="T362">
        <f t="shared" si="53"/>
        <v>360</v>
      </c>
      <c r="U362" s="1">
        <f t="shared" si="48"/>
        <v>18</v>
      </c>
      <c r="V362">
        <f t="shared" si="49"/>
        <v>0.99856538771854964</v>
      </c>
      <c r="Z362" s="4">
        <f t="shared" si="50"/>
        <v>0.99757766311532459</v>
      </c>
      <c r="AM362" s="4">
        <f t="shared" si="51"/>
        <v>0.99757766311532459</v>
      </c>
    </row>
    <row r="363" spans="5:39" x14ac:dyDescent="0.25">
      <c r="E363">
        <f t="shared" si="52"/>
        <v>361</v>
      </c>
      <c r="F363" s="1">
        <f t="shared" si="45"/>
        <v>18.05</v>
      </c>
      <c r="G363" s="2">
        <f t="shared" si="46"/>
        <v>0.98915863337813903</v>
      </c>
      <c r="I363" s="4">
        <f t="shared" si="47"/>
        <v>0.99808865247863776</v>
      </c>
      <c r="T363">
        <f t="shared" si="53"/>
        <v>361</v>
      </c>
      <c r="U363" s="1">
        <f t="shared" si="48"/>
        <v>18.05</v>
      </c>
      <c r="V363">
        <f t="shared" si="49"/>
        <v>0.99870754155722274</v>
      </c>
      <c r="Z363" s="4">
        <f t="shared" si="50"/>
        <v>0.99749541217342708</v>
      </c>
      <c r="AM363" s="4">
        <f t="shared" si="51"/>
        <v>0.99749541217342708</v>
      </c>
    </row>
    <row r="364" spans="5:39" x14ac:dyDescent="0.25">
      <c r="E364">
        <f t="shared" si="52"/>
        <v>362</v>
      </c>
      <c r="F364" s="1">
        <f t="shared" si="45"/>
        <v>18.100000000000001</v>
      </c>
      <c r="G364" s="2">
        <f t="shared" si="46"/>
        <v>0.98953983073262874</v>
      </c>
      <c r="I364" s="4">
        <f t="shared" si="47"/>
        <v>0.99817979820701108</v>
      </c>
      <c r="T364">
        <f t="shared" si="53"/>
        <v>362</v>
      </c>
      <c r="U364" s="1">
        <f t="shared" si="48"/>
        <v>18.100000000000001</v>
      </c>
      <c r="V364">
        <f t="shared" si="49"/>
        <v>0.99884205109879354</v>
      </c>
      <c r="Z364" s="4">
        <f t="shared" si="50"/>
        <v>0.99741216053787318</v>
      </c>
      <c r="AM364" s="4">
        <f t="shared" si="51"/>
        <v>0.99741216053787318</v>
      </c>
    </row>
    <row r="365" spans="5:39" x14ac:dyDescent="0.25">
      <c r="E365">
        <f t="shared" si="52"/>
        <v>363</v>
      </c>
      <c r="F365" s="1">
        <f t="shared" si="45"/>
        <v>18.150000000000002</v>
      </c>
      <c r="G365" s="2">
        <f t="shared" si="46"/>
        <v>0.98991362087825086</v>
      </c>
      <c r="I365" s="4">
        <f t="shared" si="47"/>
        <v>0.99826837884591835</v>
      </c>
      <c r="T365">
        <f t="shared" si="53"/>
        <v>363</v>
      </c>
      <c r="U365" s="1">
        <f t="shared" si="48"/>
        <v>18.150000000000002</v>
      </c>
      <c r="V365">
        <f t="shared" si="49"/>
        <v>0.99896895554165444</v>
      </c>
      <c r="Z365" s="4">
        <f t="shared" si="50"/>
        <v>0.99732792359049405</v>
      </c>
      <c r="AM365" s="4">
        <f t="shared" si="51"/>
        <v>0.99732792359049405</v>
      </c>
    </row>
    <row r="366" spans="5:39" x14ac:dyDescent="0.25">
      <c r="E366">
        <f t="shared" si="52"/>
        <v>364</v>
      </c>
      <c r="F366" s="1">
        <f t="shared" si="45"/>
        <v>18.2</v>
      </c>
      <c r="G366" s="2">
        <f t="shared" si="46"/>
        <v>0.99028003688962618</v>
      </c>
      <c r="I366" s="4">
        <f t="shared" si="47"/>
        <v>0.99835442180852063</v>
      </c>
      <c r="T366">
        <f t="shared" si="53"/>
        <v>364</v>
      </c>
      <c r="U366" s="1">
        <f t="shared" si="48"/>
        <v>18.2</v>
      </c>
      <c r="V366">
        <f t="shared" si="49"/>
        <v>0.99908829393096066</v>
      </c>
      <c r="Z366" s="4">
        <f t="shared" si="50"/>
        <v>0.99724271648179219</v>
      </c>
      <c r="AM366" s="4">
        <f t="shared" si="51"/>
        <v>0.99724271648179219</v>
      </c>
    </row>
    <row r="367" spans="5:39" x14ac:dyDescent="0.25">
      <c r="E367">
        <f t="shared" si="52"/>
        <v>365</v>
      </c>
      <c r="F367" s="1">
        <f t="shared" si="45"/>
        <v>18.25</v>
      </c>
      <c r="G367" s="2">
        <f t="shared" si="46"/>
        <v>0.99063911172595598</v>
      </c>
      <c r="I367" s="4">
        <f t="shared" si="47"/>
        <v>0.99843795421754222</v>
      </c>
      <c r="T367">
        <f t="shared" si="53"/>
        <v>365</v>
      </c>
      <c r="U367" s="1">
        <f t="shared" si="48"/>
        <v>18.25</v>
      </c>
      <c r="V367">
        <f t="shared" si="49"/>
        <v>0.99920010515916646</v>
      </c>
      <c r="Z367" s="4">
        <f t="shared" si="50"/>
        <v>0.99715655413441917</v>
      </c>
      <c r="AM367" s="4">
        <f t="shared" si="51"/>
        <v>0.99715655413441917</v>
      </c>
    </row>
    <row r="368" spans="5:39" x14ac:dyDescent="0.25">
      <c r="E368">
        <f t="shared" si="52"/>
        <v>366</v>
      </c>
      <c r="F368" s="1">
        <f t="shared" si="45"/>
        <v>18.3</v>
      </c>
      <c r="G368" s="2">
        <f t="shared" si="46"/>
        <v>0.99099087823138343</v>
      </c>
      <c r="I368" s="4">
        <f t="shared" si="47"/>
        <v>0.99851900290834716</v>
      </c>
      <c r="T368">
        <f t="shared" si="53"/>
        <v>366</v>
      </c>
      <c r="U368" s="1">
        <f t="shared" si="48"/>
        <v>18.3</v>
      </c>
      <c r="V368">
        <f t="shared" si="49"/>
        <v>0.9993044279665555</v>
      </c>
      <c r="Z368" s="4">
        <f t="shared" si="50"/>
        <v>0.99706945124660329</v>
      </c>
      <c r="AM368" s="4">
        <f t="shared" si="51"/>
        <v>0.99706945124660329</v>
      </c>
    </row>
    <row r="369" spans="5:39" x14ac:dyDescent="0.25">
      <c r="E369">
        <f t="shared" si="52"/>
        <v>367</v>
      </c>
      <c r="F369" s="1">
        <f t="shared" si="45"/>
        <v>18.350000000000001</v>
      </c>
      <c r="G369" s="2">
        <f t="shared" si="46"/>
        <v>0.99133536913535514</v>
      </c>
      <c r="I369" s="4">
        <f t="shared" si="47"/>
        <v>0.99859759443198259</v>
      </c>
      <c r="T369">
        <f t="shared" si="53"/>
        <v>367</v>
      </c>
      <c r="U369" s="1">
        <f t="shared" si="48"/>
        <v>18.350000000000001</v>
      </c>
      <c r="V369">
        <f t="shared" si="49"/>
        <v>0.99940130094177426</v>
      </c>
      <c r="Z369" s="4">
        <f t="shared" si="50"/>
        <v>0.996981422295521</v>
      </c>
      <c r="AM369" s="4">
        <f t="shared" si="51"/>
        <v>0.996981422295521</v>
      </c>
    </row>
    <row r="370" spans="5:39" x14ac:dyDescent="0.25">
      <c r="E370">
        <f t="shared" si="52"/>
        <v>368</v>
      </c>
      <c r="F370" s="1">
        <f t="shared" si="45"/>
        <v>18.400000000000002</v>
      </c>
      <c r="G370" s="2">
        <f t="shared" si="46"/>
        <v>0.99167261705298004</v>
      </c>
      <c r="I370" s="4">
        <f t="shared" si="47"/>
        <v>0.99867375505819256</v>
      </c>
      <c r="T370">
        <f t="shared" si="53"/>
        <v>368</v>
      </c>
      <c r="U370" s="1">
        <f t="shared" si="48"/>
        <v>18.400000000000002</v>
      </c>
      <c r="V370">
        <f t="shared" si="49"/>
        <v>0.99949076252236058</v>
      </c>
      <c r="Z370" s="4">
        <f t="shared" si="50"/>
        <v>0.99689248154062282</v>
      </c>
      <c r="AM370" s="4">
        <f t="shared" si="51"/>
        <v>0.99689248154062282</v>
      </c>
    </row>
    <row r="371" spans="5:39" x14ac:dyDescent="0.25">
      <c r="E371">
        <f t="shared" si="52"/>
        <v>369</v>
      </c>
      <c r="F371" s="1">
        <f t="shared" si="45"/>
        <v>18.45</v>
      </c>
      <c r="G371" s="2">
        <f t="shared" si="46"/>
        <v>0.99200265448538882</v>
      </c>
      <c r="I371" s="4">
        <f t="shared" si="47"/>
        <v>0.99874751077839619</v>
      </c>
      <c r="T371">
        <f t="shared" si="53"/>
        <v>369</v>
      </c>
      <c r="U371" s="1">
        <f t="shared" si="48"/>
        <v>18.45</v>
      </c>
      <c r="V371">
        <f t="shared" si="49"/>
        <v>0.99957285099527149</v>
      </c>
      <c r="Z371" s="4">
        <f t="shared" si="50"/>
        <v>0.99680264302690791</v>
      </c>
      <c r="AM371" s="4">
        <f t="shared" si="51"/>
        <v>0.99680264302690791</v>
      </c>
    </row>
    <row r="372" spans="5:39" x14ac:dyDescent="0.25">
      <c r="E372">
        <f t="shared" si="52"/>
        <v>370</v>
      </c>
      <c r="F372" s="1">
        <f t="shared" si="45"/>
        <v>18.5</v>
      </c>
      <c r="G372" s="2">
        <f t="shared" si="46"/>
        <v>0.99232551382009182</v>
      </c>
      <c r="I372" s="4">
        <f t="shared" si="47"/>
        <v>0.9988188873086371</v>
      </c>
      <c r="T372">
        <f t="shared" si="53"/>
        <v>370</v>
      </c>
      <c r="U372" s="1">
        <f t="shared" si="48"/>
        <v>18.5</v>
      </c>
      <c r="V372">
        <f t="shared" si="49"/>
        <v>0.99964760449740897</v>
      </c>
      <c r="Z372" s="4">
        <f t="shared" si="50"/>
        <v>0.99671192058814484</v>
      </c>
      <c r="AM372" s="4">
        <f t="shared" si="51"/>
        <v>0.99671192058814484</v>
      </c>
    </row>
    <row r="373" spans="5:39" x14ac:dyDescent="0.25">
      <c r="E373">
        <f t="shared" si="52"/>
        <v>371</v>
      </c>
      <c r="F373" s="1">
        <f t="shared" si="45"/>
        <v>18.55</v>
      </c>
      <c r="G373" s="2">
        <f t="shared" si="46"/>
        <v>0.99264122733133431</v>
      </c>
      <c r="I373" s="4">
        <f t="shared" si="47"/>
        <v>0.9988879100925</v>
      </c>
      <c r="T373">
        <f t="shared" si="53"/>
        <v>371</v>
      </c>
      <c r="U373" s="1">
        <f t="shared" si="48"/>
        <v>18.55</v>
      </c>
      <c r="V373">
        <f t="shared" si="49"/>
        <v>0.99971506101614482</v>
      </c>
      <c r="Z373" s="4">
        <f t="shared" si="50"/>
        <v>0.9966203278500515</v>
      </c>
      <c r="AM373" s="4">
        <f t="shared" si="51"/>
        <v>0.9966203278500515</v>
      </c>
    </row>
    <row r="374" spans="5:39" x14ac:dyDescent="0.25">
      <c r="E374">
        <f t="shared" si="52"/>
        <v>372</v>
      </c>
      <c r="F374" s="1">
        <f t="shared" si="45"/>
        <v>18.600000000000001</v>
      </c>
      <c r="G374" s="2">
        <f t="shared" si="46"/>
        <v>0.99294982718045377</v>
      </c>
      <c r="I374" s="4">
        <f t="shared" si="47"/>
        <v>0.99895460430399785</v>
      </c>
      <c r="T374">
        <f t="shared" si="53"/>
        <v>372</v>
      </c>
      <c r="U374" s="1">
        <f t="shared" si="48"/>
        <v>18.600000000000001</v>
      </c>
      <c r="V374">
        <f t="shared" si="49"/>
        <v>0.9997752583898426</v>
      </c>
      <c r="Z374" s="4">
        <f t="shared" si="50"/>
        <v>0.99652787823342115</v>
      </c>
      <c r="AM374" s="4">
        <f t="shared" si="51"/>
        <v>0.99652787823342115</v>
      </c>
    </row>
    <row r="375" spans="5:39" x14ac:dyDescent="0.25">
      <c r="E375">
        <f t="shared" si="52"/>
        <v>373</v>
      </c>
      <c r="F375" s="1">
        <f t="shared" si="45"/>
        <v>18.650000000000002</v>
      </c>
      <c r="G375" s="2">
        <f t="shared" si="46"/>
        <v>0.99325134541623294</v>
      </c>
      <c r="I375" s="4">
        <f t="shared" si="47"/>
        <v>0.99901899485042633</v>
      </c>
      <c r="T375">
        <f t="shared" si="53"/>
        <v>373</v>
      </c>
      <c r="U375" s="1">
        <f t="shared" si="48"/>
        <v>18.650000000000002</v>
      </c>
      <c r="V375">
        <f t="shared" si="49"/>
        <v>0.99982823430837886</v>
      </c>
      <c r="Z375" s="4">
        <f t="shared" si="50"/>
        <v>0.99643458495720427</v>
      </c>
      <c r="AM375" s="4">
        <f t="shared" si="51"/>
        <v>0.99643458495720427</v>
      </c>
    </row>
    <row r="376" spans="5:39" x14ac:dyDescent="0.25">
      <c r="E376">
        <f t="shared" si="52"/>
        <v>374</v>
      </c>
      <c r="F376" s="1">
        <f t="shared" si="45"/>
        <v>18.7</v>
      </c>
      <c r="G376" s="2">
        <f t="shared" si="46"/>
        <v>0.9935458139752541</v>
      </c>
      <c r="I376" s="4">
        <f t="shared" si="47"/>
        <v>0.99908110637519076</v>
      </c>
      <c r="T376">
        <f t="shared" si="53"/>
        <v>374</v>
      </c>
      <c r="U376" s="1">
        <f t="shared" si="48"/>
        <v>18.7</v>
      </c>
      <c r="V376">
        <f t="shared" si="49"/>
        <v>0.99987402631366218</v>
      </c>
      <c r="Z376" s="4">
        <f t="shared" si="50"/>
        <v>0.9963404610415435</v>
      </c>
      <c r="AM376" s="4">
        <f t="shared" si="51"/>
        <v>0.9963404610415435</v>
      </c>
    </row>
    <row r="377" spans="5:39" x14ac:dyDescent="0.25">
      <c r="E377">
        <f t="shared" si="52"/>
        <v>375</v>
      </c>
      <c r="F377" s="1">
        <f t="shared" si="45"/>
        <v>18.75</v>
      </c>
      <c r="G377" s="2">
        <f t="shared" si="46"/>
        <v>0.99383326468225108</v>
      </c>
      <c r="I377" s="4">
        <f t="shared" si="47"/>
        <v>0.99914096326060053</v>
      </c>
      <c r="T377">
        <f t="shared" si="53"/>
        <v>375</v>
      </c>
      <c r="U377" s="1">
        <f t="shared" si="48"/>
        <v>18.75</v>
      </c>
      <c r="V377">
        <f t="shared" si="49"/>
        <v>0.99991267180015075</v>
      </c>
      <c r="Z377" s="4">
        <f t="shared" si="50"/>
        <v>0.99624551931076255</v>
      </c>
      <c r="AM377" s="4">
        <f t="shared" si="51"/>
        <v>0.99624551931076255</v>
      </c>
    </row>
    <row r="378" spans="5:39" x14ac:dyDescent="0.25">
      <c r="E378">
        <f t="shared" si="52"/>
        <v>376</v>
      </c>
      <c r="F378" s="1">
        <f t="shared" si="45"/>
        <v>18.8</v>
      </c>
      <c r="G378" s="2">
        <f t="shared" si="46"/>
        <v>0.99411372925046071</v>
      </c>
      <c r="I378" s="4">
        <f t="shared" si="47"/>
        <v>0.99919858963063468</v>
      </c>
      <c r="T378">
        <f t="shared" si="53"/>
        <v>376</v>
      </c>
      <c r="U378" s="1">
        <f t="shared" si="48"/>
        <v>18.8</v>
      </c>
      <c r="V378">
        <f t="shared" si="49"/>
        <v>0.99994420801536732</v>
      </c>
      <c r="Z378" s="4">
        <f t="shared" si="50"/>
        <v>0.99614977239631064</v>
      </c>
      <c r="AM378" s="4">
        <f t="shared" si="51"/>
        <v>0.99614977239631064</v>
      </c>
    </row>
    <row r="379" spans="5:39" x14ac:dyDescent="0.25">
      <c r="E379">
        <f t="shared" si="52"/>
        <v>377</v>
      </c>
      <c r="F379" s="1">
        <f t="shared" si="45"/>
        <v>18.850000000000001</v>
      </c>
      <c r="G379" s="2">
        <f t="shared" si="46"/>
        <v>0.99438723928197381</v>
      </c>
      <c r="I379" s="4">
        <f t="shared" si="47"/>
        <v>0.99925400935368058</v>
      </c>
      <c r="T379">
        <f t="shared" si="53"/>
        <v>377</v>
      </c>
      <c r="U379" s="1">
        <f t="shared" si="48"/>
        <v>18.850000000000001</v>
      </c>
      <c r="V379">
        <f t="shared" si="49"/>
        <v>0.99996867206041462</v>
      </c>
      <c r="Z379" s="4">
        <f t="shared" si="50"/>
        <v>0.99605323273966284</v>
      </c>
      <c r="AM379" s="4">
        <f t="shared" si="51"/>
        <v>0.99605323273966284</v>
      </c>
    </row>
    <row r="380" spans="5:39" x14ac:dyDescent="0.25">
      <c r="E380">
        <f t="shared" si="52"/>
        <v>378</v>
      </c>
      <c r="F380" s="1">
        <f t="shared" si="45"/>
        <v>18.900000000000002</v>
      </c>
      <c r="G380" s="2">
        <f t="shared" si="46"/>
        <v>0.99465382626808285</v>
      </c>
      <c r="I380" s="4">
        <f t="shared" si="47"/>
        <v>0.99930724604523924</v>
      </c>
      <c r="T380">
        <f t="shared" si="53"/>
        <v>378</v>
      </c>
      <c r="U380" s="1">
        <f t="shared" si="48"/>
        <v>18.900000000000002</v>
      </c>
      <c r="V380">
        <f t="shared" si="49"/>
        <v>0.99998610089048667</v>
      </c>
      <c r="Z380" s="4">
        <f t="shared" si="50"/>
        <v>0.99595591259517657</v>
      </c>
      <c r="AM380" s="4">
        <f t="shared" si="51"/>
        <v>0.99595591259517657</v>
      </c>
    </row>
    <row r="381" spans="5:39" x14ac:dyDescent="0.25">
      <c r="E381">
        <f t="shared" si="52"/>
        <v>379</v>
      </c>
      <c r="F381" s="1">
        <f t="shared" si="45"/>
        <v>18.95</v>
      </c>
      <c r="G381" s="2">
        <f t="shared" si="46"/>
        <v>0.99491352158963198</v>
      </c>
      <c r="I381" s="4">
        <f t="shared" si="47"/>
        <v>0.99935832307060546</v>
      </c>
      <c r="T381">
        <f t="shared" si="53"/>
        <v>379</v>
      </c>
      <c r="U381" s="1">
        <f t="shared" si="48"/>
        <v>18.95</v>
      </c>
      <c r="V381">
        <f t="shared" si="49"/>
        <v>0.99999653131537913</v>
      </c>
      <c r="Z381" s="4">
        <f t="shared" si="50"/>
        <v>0.9958578240329039</v>
      </c>
      <c r="AM381" s="4">
        <f t="shared" si="51"/>
        <v>0.9958578240329039</v>
      </c>
    </row>
    <row r="382" spans="5:39" x14ac:dyDescent="0.25">
      <c r="E382">
        <f t="shared" si="52"/>
        <v>380</v>
      </c>
      <c r="F382" s="1">
        <f t="shared" si="45"/>
        <v>19</v>
      </c>
      <c r="G382" s="2">
        <f t="shared" si="46"/>
        <v>0.99516635651736318</v>
      </c>
      <c r="I382" s="4">
        <f t="shared" si="47"/>
        <v>0.99940726354751797</v>
      </c>
      <c r="T382">
        <f t="shared" si="53"/>
        <v>380</v>
      </c>
      <c r="U382" s="1">
        <f t="shared" si="48"/>
        <v>19</v>
      </c>
      <c r="V382">
        <f t="shared" si="49"/>
        <v>1</v>
      </c>
      <c r="Z382" s="4">
        <f t="shared" si="50"/>
        <v>0.99575897894136445</v>
      </c>
      <c r="AM382" s="4">
        <f t="shared" si="51"/>
        <v>0.99575897894136445</v>
      </c>
    </row>
    <row r="383" spans="5:39" x14ac:dyDescent="0.25">
      <c r="E383">
        <f t="shared" si="52"/>
        <v>381</v>
      </c>
      <c r="F383" s="1">
        <f t="shared" si="45"/>
        <v>19.05</v>
      </c>
      <c r="G383" s="2">
        <f t="shared" si="46"/>
        <v>0.9954123622122627</v>
      </c>
      <c r="I383" s="4">
        <f t="shared" si="47"/>
        <v>0.99945409034878208</v>
      </c>
      <c r="T383">
        <f t="shared" si="53"/>
        <v>381</v>
      </c>
      <c r="U383" s="1">
        <f t="shared" si="48"/>
        <v>19.05</v>
      </c>
      <c r="V383">
        <f t="shared" si="49"/>
        <v>0.99999654346487499</v>
      </c>
      <c r="Z383" s="4">
        <f t="shared" si="50"/>
        <v>0.99565938903027318</v>
      </c>
      <c r="AM383" s="4">
        <f t="shared" si="51"/>
        <v>0.99565938903027318</v>
      </c>
    </row>
    <row r="384" spans="5:39" x14ac:dyDescent="0.25">
      <c r="E384">
        <f t="shared" si="52"/>
        <v>382</v>
      </c>
      <c r="F384" s="1">
        <f t="shared" si="45"/>
        <v>19.100000000000001</v>
      </c>
      <c r="G384" s="2">
        <f t="shared" si="46"/>
        <v>0.99565156972590685</v>
      </c>
      <c r="I384" s="4">
        <f t="shared" si="47"/>
        <v>0.99949882610486473</v>
      </c>
      <c r="T384">
        <f t="shared" si="53"/>
        <v>382</v>
      </c>
      <c r="U384" s="1">
        <f t="shared" si="48"/>
        <v>19.100000000000001</v>
      </c>
      <c r="V384">
        <f t="shared" si="49"/>
        <v>0.99998619808665412</v>
      </c>
      <c r="Z384" s="4">
        <f t="shared" si="50"/>
        <v>0.99555906583323095</v>
      </c>
      <c r="AM384" s="4">
        <f t="shared" si="51"/>
        <v>0.99555906583323095</v>
      </c>
    </row>
    <row r="385" spans="5:39" x14ac:dyDescent="0.25">
      <c r="E385">
        <f t="shared" si="52"/>
        <v>383</v>
      </c>
      <c r="F385" s="1">
        <f t="shared" si="45"/>
        <v>19.150000000000002</v>
      </c>
      <c r="G385" s="2">
        <f t="shared" si="46"/>
        <v>0.99588401000080462</v>
      </c>
      <c r="I385" s="4">
        <f t="shared" si="47"/>
        <v>0.99954149320646124</v>
      </c>
      <c r="T385">
        <f t="shared" si="53"/>
        <v>383</v>
      </c>
      <c r="U385" s="1">
        <f t="shared" si="48"/>
        <v>19.150000000000002</v>
      </c>
      <c r="V385">
        <f t="shared" si="49"/>
        <v>0.99996900009861611</v>
      </c>
      <c r="Z385" s="4">
        <f t="shared" si="50"/>
        <v>0.99545802071037004</v>
      </c>
      <c r="AM385" s="4">
        <f t="shared" si="51"/>
        <v>0.99545802071037004</v>
      </c>
    </row>
    <row r="386" spans="5:39" x14ac:dyDescent="0.25">
      <c r="E386">
        <f t="shared" si="52"/>
        <v>384</v>
      </c>
      <c r="F386" s="1">
        <f t="shared" ref="F386:F449" si="54">PAR_max/1200*E386</f>
        <v>19.200000000000003</v>
      </c>
      <c r="G386" s="2">
        <f t="shared" ref="G386:G449" si="55">F386/I_opt_dia*EXP(1-F386/I_opt_dia)</f>
        <v>0.99610971387074287</v>
      </c>
      <c r="I386" s="4">
        <f t="shared" ref="I386:I449" si="56">(1/f_max_dia) * (1 - EXP(-k_sat_dia*F386)) * EXP(-k_inhib_dia*F386)</f>
        <v>0.99958211380703477</v>
      </c>
      <c r="T386">
        <f t="shared" si="53"/>
        <v>384</v>
      </c>
      <c r="U386" s="1">
        <f t="shared" ref="U386:U449" si="57">PAR_max/1200*T386</f>
        <v>19.200000000000003</v>
      </c>
      <c r="V386">
        <f t="shared" ref="V386:V449" si="58">U386/I_opt_nan*EXP(1-U386/I_opt_nan)</f>
        <v>0.99994498559116984</v>
      </c>
      <c r="Z386" s="4">
        <f t="shared" ref="Z386:Z449" si="59">(1/F_max) * (1 - EXP(-k_sat*U386)) * EXP(-k_inhib*U386)</f>
        <v>0.9953562648509644</v>
      </c>
      <c r="AM386" s="4">
        <f t="shared" ref="AM386:AM449" si="60">(1 / F_max_pic) * (1 - EXP(-k_sat_pic * U386)) * EXP(-k_inhib_pic * U386)</f>
        <v>0.9953562648509644</v>
      </c>
    </row>
    <row r="387" spans="5:39" x14ac:dyDescent="0.25">
      <c r="E387">
        <f t="shared" si="52"/>
        <v>385</v>
      </c>
      <c r="F387" s="1">
        <f t="shared" si="54"/>
        <v>19.25</v>
      </c>
      <c r="G387" s="2">
        <f t="shared" si="55"/>
        <v>0.9963287120611265</v>
      </c>
      <c r="I387" s="4">
        <f t="shared" si="56"/>
        <v>0.99962070982533135</v>
      </c>
      <c r="T387">
        <f t="shared" si="53"/>
        <v>385</v>
      </c>
      <c r="U387" s="1">
        <f t="shared" si="57"/>
        <v>19.25</v>
      </c>
      <c r="V387">
        <f t="shared" si="58"/>
        <v>0.99991419051235542</v>
      </c>
      <c r="Z387" s="4">
        <f t="shared" si="59"/>
        <v>0.99525380927599794</v>
      </c>
      <c r="AM387" s="4">
        <f t="shared" si="60"/>
        <v>0.99525380927599794</v>
      </c>
    </row>
    <row r="388" spans="5:39" x14ac:dyDescent="0.25">
      <c r="E388">
        <f t="shared" ref="E388:E451" si="61">E387+1</f>
        <v>386</v>
      </c>
      <c r="F388" s="1">
        <f t="shared" si="54"/>
        <v>19.3</v>
      </c>
      <c r="G388" s="2">
        <f t="shared" si="55"/>
        <v>0.99654103518932113</v>
      </c>
      <c r="I388" s="4">
        <f t="shared" si="56"/>
        <v>0.99965730294786415</v>
      </c>
      <c r="T388">
        <f t="shared" ref="T388:T451" si="62">T387+1</f>
        <v>386</v>
      </c>
      <c r="U388" s="1">
        <f t="shared" si="57"/>
        <v>19.3</v>
      </c>
      <c r="V388">
        <f t="shared" si="58"/>
        <v>0.99987665066834341</v>
      </c>
      <c r="Z388" s="4">
        <f t="shared" si="59"/>
        <v>0.9951506648406947</v>
      </c>
      <c r="AM388" s="4">
        <f t="shared" si="60"/>
        <v>0.9951506648406947</v>
      </c>
    </row>
    <row r="389" spans="5:39" x14ac:dyDescent="0.25">
      <c r="E389">
        <f t="shared" si="61"/>
        <v>387</v>
      </c>
      <c r="F389" s="1">
        <f t="shared" si="54"/>
        <v>19.350000000000001</v>
      </c>
      <c r="G389" s="2">
        <f t="shared" si="55"/>
        <v>0.9967467137649918</v>
      </c>
      <c r="I389" s="4">
        <f t="shared" si="56"/>
        <v>0.99969191463137497</v>
      </c>
      <c r="T389">
        <f t="shared" si="62"/>
        <v>387</v>
      </c>
      <c r="U389" s="1">
        <f t="shared" si="57"/>
        <v>19.350000000000001</v>
      </c>
      <c r="V389">
        <f t="shared" si="58"/>
        <v>0.99983240172393184</v>
      </c>
      <c r="Z389" s="4">
        <f t="shared" si="59"/>
        <v>0.99504684223701123</v>
      </c>
      <c r="AM389" s="4">
        <f t="shared" si="60"/>
        <v>0.99504684223701123</v>
      </c>
    </row>
    <row r="390" spans="5:39" x14ac:dyDescent="0.25">
      <c r="E390">
        <f t="shared" si="61"/>
        <v>388</v>
      </c>
      <c r="F390" s="1">
        <f t="shared" si="54"/>
        <v>19.400000000000002</v>
      </c>
      <c r="G390" s="2">
        <f t="shared" si="55"/>
        <v>0.99694577819044339</v>
      </c>
      <c r="I390" s="4">
        <f t="shared" si="56"/>
        <v>0.99972456610526805</v>
      </c>
      <c r="T390">
        <f t="shared" si="62"/>
        <v>388</v>
      </c>
      <c r="U390" s="1">
        <f t="shared" si="57"/>
        <v>19.400000000000002</v>
      </c>
      <c r="V390">
        <f t="shared" si="58"/>
        <v>0.99978147920304283</v>
      </c>
      <c r="Z390" s="4">
        <f t="shared" si="59"/>
        <v>0.99494235199609238</v>
      </c>
      <c r="AM390" s="4">
        <f t="shared" si="60"/>
        <v>0.99494235199609238</v>
      </c>
    </row>
    <row r="391" spans="5:39" x14ac:dyDescent="0.25">
      <c r="E391">
        <f t="shared" si="61"/>
        <v>389</v>
      </c>
      <c r="F391" s="1">
        <f t="shared" si="54"/>
        <v>19.450000000000003</v>
      </c>
      <c r="G391" s="2">
        <f t="shared" si="55"/>
        <v>0.99713825876095807</v>
      </c>
      <c r="I391" s="4">
        <f t="shared" si="56"/>
        <v>0.99975527837401801</v>
      </c>
      <c r="T391">
        <f t="shared" si="62"/>
        <v>389</v>
      </c>
      <c r="U391" s="1">
        <f t="shared" si="57"/>
        <v>19.450000000000003</v>
      </c>
      <c r="V391">
        <f t="shared" si="58"/>
        <v>0.99972391848921516</v>
      </c>
      <c r="Z391" s="4">
        <f t="shared" si="59"/>
        <v>0.99483720449068758</v>
      </c>
      <c r="AM391" s="4">
        <f t="shared" si="60"/>
        <v>0.99483720449068758</v>
      </c>
    </row>
    <row r="392" spans="5:39" x14ac:dyDescent="0.25">
      <c r="E392">
        <f t="shared" si="61"/>
        <v>390</v>
      </c>
      <c r="F392" s="1">
        <f t="shared" si="54"/>
        <v>19.5</v>
      </c>
      <c r="G392" s="2">
        <f t="shared" si="55"/>
        <v>0.99732418566513181</v>
      </c>
      <c r="I392" s="4">
        <f t="shared" si="56"/>
        <v>0.99978407221955323</v>
      </c>
      <c r="T392">
        <f t="shared" si="62"/>
        <v>390</v>
      </c>
      <c r="U392" s="1">
        <f t="shared" si="57"/>
        <v>19.5</v>
      </c>
      <c r="V392">
        <f t="shared" si="58"/>
        <v>0.9996597548260987</v>
      </c>
      <c r="Z392" s="4">
        <f t="shared" si="59"/>
        <v>0.99473140993753373</v>
      </c>
      <c r="AM392" s="4">
        <f t="shared" si="60"/>
        <v>0.99473140993753373</v>
      </c>
    </row>
    <row r="393" spans="5:39" x14ac:dyDescent="0.25">
      <c r="E393">
        <f t="shared" si="61"/>
        <v>391</v>
      </c>
      <c r="F393" s="1">
        <f t="shared" si="54"/>
        <v>19.55</v>
      </c>
      <c r="G393" s="2">
        <f t="shared" si="55"/>
        <v>0.99750358898521163</v>
      </c>
      <c r="I393" s="4">
        <f t="shared" si="56"/>
        <v>0.99981096820361348</v>
      </c>
      <c r="T393">
        <f t="shared" si="62"/>
        <v>391</v>
      </c>
      <c r="U393" s="1">
        <f t="shared" si="57"/>
        <v>19.55</v>
      </c>
      <c r="V393">
        <f t="shared" si="58"/>
        <v>0.99958902331794364</v>
      </c>
      <c r="Z393" s="4">
        <f t="shared" si="59"/>
        <v>0.99462497839970121</v>
      </c>
      <c r="AM393" s="4">
        <f t="shared" si="60"/>
        <v>0.99462497839970121</v>
      </c>
    </row>
    <row r="394" spans="5:39" x14ac:dyDescent="0.25">
      <c r="E394">
        <f t="shared" si="61"/>
        <v>392</v>
      </c>
      <c r="F394" s="1">
        <f t="shared" si="54"/>
        <v>19.600000000000001</v>
      </c>
      <c r="G394" s="2">
        <f t="shared" si="55"/>
        <v>0.99767649869742991</v>
      </c>
      <c r="I394" s="4">
        <f t="shared" si="56"/>
        <v>0.99983598667008089</v>
      </c>
      <c r="T394">
        <f t="shared" si="62"/>
        <v>392</v>
      </c>
      <c r="U394" s="1">
        <f t="shared" si="57"/>
        <v>19.600000000000001</v>
      </c>
      <c r="V394">
        <f t="shared" si="58"/>
        <v>0.99951175893009092</v>
      </c>
      <c r="Z394" s="4">
        <f t="shared" si="59"/>
        <v>0.99451791978890258</v>
      </c>
      <c r="AM394" s="4">
        <f t="shared" si="60"/>
        <v>0.99451791978890258</v>
      </c>
    </row>
    <row r="395" spans="5:39" x14ac:dyDescent="0.25">
      <c r="E395">
        <f t="shared" si="61"/>
        <v>393</v>
      </c>
      <c r="F395" s="1">
        <f t="shared" si="54"/>
        <v>19.650000000000002</v>
      </c>
      <c r="G395" s="2">
        <f t="shared" si="55"/>
        <v>0.99784294467233858</v>
      </c>
      <c r="I395" s="4">
        <f t="shared" si="56"/>
        <v>0.99985914774729023</v>
      </c>
      <c r="T395">
        <f t="shared" si="62"/>
        <v>393</v>
      </c>
      <c r="U395" s="1">
        <f t="shared" si="57"/>
        <v>19.650000000000002</v>
      </c>
      <c r="V395">
        <f t="shared" si="58"/>
        <v>0.99942799648945935</v>
      </c>
      <c r="Z395" s="4">
        <f t="shared" si="59"/>
        <v>0.99441024386777077</v>
      </c>
      <c r="AM395" s="4">
        <f t="shared" si="60"/>
        <v>0.99441024386777077</v>
      </c>
    </row>
    <row r="396" spans="5:39" x14ac:dyDescent="0.25">
      <c r="E396">
        <f t="shared" si="61"/>
        <v>394</v>
      </c>
      <c r="F396" s="1">
        <f t="shared" si="54"/>
        <v>19.700000000000003</v>
      </c>
      <c r="G396" s="2">
        <f t="shared" si="55"/>
        <v>0.99800295667514261</v>
      </c>
      <c r="I396" s="4">
        <f t="shared" si="56"/>
        <v>0.99988047135031066</v>
      </c>
      <c r="T396">
        <f t="shared" si="62"/>
        <v>394</v>
      </c>
      <c r="U396" s="1">
        <f t="shared" si="57"/>
        <v>19.700000000000003</v>
      </c>
      <c r="V396">
        <f t="shared" si="58"/>
        <v>0.99933777068503182</v>
      </c>
      <c r="Z396" s="4">
        <f t="shared" si="59"/>
        <v>0.99430196025209905</v>
      </c>
      <c r="AM396" s="4">
        <f t="shared" si="60"/>
        <v>0.99430196025209905</v>
      </c>
    </row>
    <row r="397" spans="5:39" x14ac:dyDescent="0.25">
      <c r="E397">
        <f t="shared" si="61"/>
        <v>395</v>
      </c>
      <c r="F397" s="1">
        <f t="shared" si="54"/>
        <v>19.75</v>
      </c>
      <c r="G397" s="2">
        <f t="shared" si="55"/>
        <v>0.99815656436603184</v>
      </c>
      <c r="I397" s="4">
        <f t="shared" si="56"/>
        <v>0.99989997718320556</v>
      </c>
      <c r="T397">
        <f t="shared" si="62"/>
        <v>395</v>
      </c>
      <c r="U397" s="1">
        <f t="shared" si="57"/>
        <v>19.75</v>
      </c>
      <c r="V397">
        <f t="shared" si="58"/>
        <v>0.99924111606833954</v>
      </c>
      <c r="Z397" s="4">
        <f t="shared" si="59"/>
        <v>0.9941930784130486</v>
      </c>
      <c r="AM397" s="4">
        <f t="shared" si="60"/>
        <v>0.9941930784130486</v>
      </c>
    </row>
    <row r="398" spans="5:39" x14ac:dyDescent="0.25">
      <c r="E398">
        <f t="shared" si="61"/>
        <v>396</v>
      </c>
      <c r="F398" s="1">
        <f t="shared" si="54"/>
        <v>19.8</v>
      </c>
      <c r="G398" s="2">
        <f t="shared" si="55"/>
        <v>0.99830379730051189</v>
      </c>
      <c r="I398" s="4">
        <f t="shared" si="56"/>
        <v>0.9999176847412673</v>
      </c>
      <c r="T398">
        <f t="shared" si="62"/>
        <v>396</v>
      </c>
      <c r="U398" s="1">
        <f t="shared" si="57"/>
        <v>19.8</v>
      </c>
      <c r="V398">
        <f t="shared" si="58"/>
        <v>0.99913806705394559</v>
      </c>
      <c r="Z398" s="4">
        <f t="shared" si="59"/>
        <v>0.99408360767932502</v>
      </c>
      <c r="AM398" s="4">
        <f t="shared" si="60"/>
        <v>0.99408360767932502</v>
      </c>
    </row>
    <row r="399" spans="5:39" x14ac:dyDescent="0.25">
      <c r="E399">
        <f t="shared" si="61"/>
        <v>397</v>
      </c>
      <c r="F399" s="1">
        <f t="shared" si="54"/>
        <v>19.850000000000001</v>
      </c>
      <c r="G399" s="2">
        <f t="shared" si="55"/>
        <v>0.9984446849297347</v>
      </c>
      <c r="I399" s="4">
        <f t="shared" si="56"/>
        <v>0.99993361331323016</v>
      </c>
      <c r="T399">
        <f t="shared" si="62"/>
        <v>397</v>
      </c>
      <c r="U399" s="1">
        <f t="shared" si="57"/>
        <v>19.850000000000001</v>
      </c>
      <c r="V399">
        <f t="shared" si="58"/>
        <v>0.99902865791992568</v>
      </c>
      <c r="Z399" s="4">
        <f t="shared" si="59"/>
        <v>0.99397355723931846</v>
      </c>
      <c r="AM399" s="4">
        <f t="shared" si="60"/>
        <v>0.99397355723931846</v>
      </c>
    </row>
    <row r="400" spans="5:39" x14ac:dyDescent="0.25">
      <c r="E400">
        <f t="shared" si="61"/>
        <v>398</v>
      </c>
      <c r="F400" s="1">
        <f t="shared" si="54"/>
        <v>19.900000000000002</v>
      </c>
      <c r="G400" s="2">
        <f t="shared" si="55"/>
        <v>0.99857925660082814</v>
      </c>
      <c r="I400" s="4">
        <f t="shared" si="56"/>
        <v>0.9999477819834568</v>
      </c>
      <c r="T400">
        <f t="shared" si="62"/>
        <v>398</v>
      </c>
      <c r="U400" s="1">
        <f t="shared" si="57"/>
        <v>19.900000000000002</v>
      </c>
      <c r="V400">
        <f t="shared" si="58"/>
        <v>0.99891292280834743</v>
      </c>
      <c r="Z400" s="4">
        <f t="shared" si="59"/>
        <v>0.99386293614321397</v>
      </c>
      <c r="AM400" s="4">
        <f t="shared" si="60"/>
        <v>0.99386293614321397</v>
      </c>
    </row>
    <row r="401" spans="5:39" x14ac:dyDescent="0.25">
      <c r="E401">
        <f t="shared" si="61"/>
        <v>399</v>
      </c>
      <c r="F401" s="1">
        <f t="shared" si="54"/>
        <v>19.950000000000003</v>
      </c>
      <c r="G401" s="2">
        <f t="shared" si="55"/>
        <v>0.99870754155722286</v>
      </c>
      <c r="I401" s="4">
        <f t="shared" si="56"/>
        <v>0.99996020963410437</v>
      </c>
      <c r="T401">
        <f t="shared" si="62"/>
        <v>399</v>
      </c>
      <c r="U401" s="1">
        <f t="shared" si="57"/>
        <v>19.950000000000003</v>
      </c>
      <c r="V401">
        <f t="shared" si="58"/>
        <v>0.99879089572574975</v>
      </c>
      <c r="Z401" s="4">
        <f t="shared" si="59"/>
        <v>0.99375175330506993</v>
      </c>
      <c r="AM401" s="4">
        <f t="shared" si="60"/>
        <v>0.99375175330506993</v>
      </c>
    </row>
    <row r="402" spans="5:39" x14ac:dyDescent="0.25">
      <c r="E402">
        <f t="shared" si="61"/>
        <v>400</v>
      </c>
      <c r="F402" s="1">
        <f t="shared" si="54"/>
        <v>20</v>
      </c>
      <c r="G402" s="2">
        <f t="shared" si="55"/>
        <v>0.99882956893898089</v>
      </c>
      <c r="I402" s="4">
        <f t="shared" si="56"/>
        <v>0.99997091494726609</v>
      </c>
      <c r="T402">
        <f t="shared" si="62"/>
        <v>400</v>
      </c>
      <c r="U402" s="1">
        <f t="shared" si="57"/>
        <v>20</v>
      </c>
      <c r="V402">
        <f t="shared" si="58"/>
        <v>0.99866261054361805</v>
      </c>
      <c r="Z402" s="4">
        <f t="shared" si="59"/>
        <v>0.99364001750486453</v>
      </c>
      <c r="AM402" s="4">
        <f t="shared" si="60"/>
        <v>0.99364001750486453</v>
      </c>
    </row>
    <row r="403" spans="5:39" x14ac:dyDescent="0.25">
      <c r="E403">
        <f t="shared" si="61"/>
        <v>401</v>
      </c>
      <c r="F403" s="1">
        <f t="shared" si="54"/>
        <v>20.05</v>
      </c>
      <c r="G403" s="2">
        <f t="shared" si="55"/>
        <v>0.99894536778312093</v>
      </c>
      <c r="I403" s="4">
        <f t="shared" si="56"/>
        <v>0.99997991640709105</v>
      </c>
      <c r="T403">
        <f t="shared" si="62"/>
        <v>401</v>
      </c>
      <c r="U403" s="1">
        <f t="shared" si="57"/>
        <v>20.05</v>
      </c>
      <c r="V403">
        <f t="shared" si="58"/>
        <v>0.99852810099886036</v>
      </c>
      <c r="Z403" s="4">
        <f t="shared" si="59"/>
        <v>0.99352773739051159</v>
      </c>
      <c r="AM403" s="4">
        <f t="shared" si="60"/>
        <v>0.99352773739051159</v>
      </c>
    </row>
    <row r="404" spans="5:39" x14ac:dyDescent="0.25">
      <c r="E404">
        <f t="shared" si="61"/>
        <v>402</v>
      </c>
      <c r="F404" s="1">
        <f t="shared" si="54"/>
        <v>20.100000000000001</v>
      </c>
      <c r="G404" s="2">
        <f t="shared" si="55"/>
        <v>0.99905496702394481</v>
      </c>
      <c r="I404" s="4">
        <f t="shared" si="56"/>
        <v>0.99998723230188125</v>
      </c>
      <c r="T404">
        <f t="shared" si="62"/>
        <v>402</v>
      </c>
      <c r="U404" s="1">
        <f t="shared" si="57"/>
        <v>20.100000000000001</v>
      </c>
      <c r="V404">
        <f t="shared" si="58"/>
        <v>0.99838740069427978</v>
      </c>
      <c r="Z404" s="4">
        <f t="shared" si="59"/>
        <v>0.99341492147984622</v>
      </c>
      <c r="AM404" s="4">
        <f t="shared" si="60"/>
        <v>0.99341492147984622</v>
      </c>
    </row>
    <row r="405" spans="5:39" x14ac:dyDescent="0.25">
      <c r="E405">
        <f t="shared" si="61"/>
        <v>403</v>
      </c>
      <c r="F405" s="1">
        <f t="shared" si="54"/>
        <v>20.150000000000002</v>
      </c>
      <c r="G405" s="2">
        <f t="shared" si="55"/>
        <v>0.99915839549336016</v>
      </c>
      <c r="I405" s="4">
        <f t="shared" si="56"/>
        <v>0.99999288072616499</v>
      </c>
      <c r="T405">
        <f t="shared" si="62"/>
        <v>403</v>
      </c>
      <c r="U405" s="1">
        <f t="shared" si="57"/>
        <v>20.150000000000002</v>
      </c>
      <c r="V405">
        <f t="shared" si="58"/>
        <v>0.99824054309904708</v>
      </c>
      <c r="Z405" s="4">
        <f t="shared" si="59"/>
        <v>0.99330157816258136</v>
      </c>
      <c r="AM405" s="4">
        <f t="shared" si="60"/>
        <v>0.99330157816258136</v>
      </c>
    </row>
    <row r="406" spans="5:39" x14ac:dyDescent="0.25">
      <c r="E406">
        <f t="shared" si="61"/>
        <v>404</v>
      </c>
      <c r="F406" s="1">
        <f t="shared" si="54"/>
        <v>20.200000000000003</v>
      </c>
      <c r="G406" s="2">
        <f t="shared" si="55"/>
        <v>0.99925568192120517</v>
      </c>
      <c r="I406" s="4">
        <f t="shared" si="56"/>
        <v>0.99999687958275174</v>
      </c>
      <c r="T406">
        <f t="shared" si="62"/>
        <v>404</v>
      </c>
      <c r="U406" s="1">
        <f t="shared" si="57"/>
        <v>20.200000000000003</v>
      </c>
      <c r="V406">
        <f t="shared" si="58"/>
        <v>0.99808756154917067</v>
      </c>
      <c r="Z406" s="4">
        <f t="shared" si="59"/>
        <v>0.99318771570223363</v>
      </c>
      <c r="AM406" s="4">
        <f t="shared" si="60"/>
        <v>0.99318771570223363</v>
      </c>
    </row>
    <row r="407" spans="5:39" x14ac:dyDescent="0.25">
      <c r="E407">
        <f t="shared" si="61"/>
        <v>405</v>
      </c>
      <c r="F407" s="1">
        <f t="shared" si="54"/>
        <v>20.25</v>
      </c>
      <c r="G407" s="2">
        <f t="shared" si="55"/>
        <v>0.99934685493557096</v>
      </c>
      <c r="I407" s="4">
        <f t="shared" si="56"/>
        <v>0.99999924658476103</v>
      </c>
      <c r="T407">
        <f t="shared" si="62"/>
        <v>405</v>
      </c>
      <c r="U407" s="1">
        <f t="shared" si="57"/>
        <v>20.25</v>
      </c>
      <c r="V407">
        <f t="shared" si="58"/>
        <v>0.99792848924796529</v>
      </c>
      <c r="Z407" s="4">
        <f t="shared" si="59"/>
        <v>0.99307334223802057</v>
      </c>
      <c r="AM407" s="4">
        <f t="shared" si="60"/>
        <v>0.99307334223802057</v>
      </c>
    </row>
    <row r="408" spans="5:39" x14ac:dyDescent="0.25">
      <c r="E408">
        <f t="shared" si="61"/>
        <v>406</v>
      </c>
      <c r="F408" s="1">
        <f t="shared" si="54"/>
        <v>20.3</v>
      </c>
      <c r="G408" s="2">
        <f t="shared" si="55"/>
        <v>0.99943194306312166</v>
      </c>
      <c r="I408" s="4">
        <f t="shared" si="56"/>
        <v>0.99999999925763339</v>
      </c>
      <c r="T408">
        <f t="shared" si="62"/>
        <v>406</v>
      </c>
      <c r="U408" s="1">
        <f t="shared" si="57"/>
        <v>20.3</v>
      </c>
      <c r="V408">
        <f t="shared" si="58"/>
        <v>0.99776335926651971</v>
      </c>
      <c r="Z408" s="4">
        <f t="shared" si="59"/>
        <v>0.99295846578672997</v>
      </c>
      <c r="AM408" s="4">
        <f t="shared" si="60"/>
        <v>0.99295846578672997</v>
      </c>
    </row>
    <row r="409" spans="5:39" x14ac:dyDescent="0.25">
      <c r="E409">
        <f t="shared" si="61"/>
        <v>407</v>
      </c>
      <c r="F409" s="1">
        <f t="shared" si="54"/>
        <v>20.350000000000001</v>
      </c>
      <c r="G409" s="2">
        <f t="shared" si="55"/>
        <v>0.99951097472941675</v>
      </c>
      <c r="I409" s="4">
        <f t="shared" si="56"/>
        <v>0.99999915494111835</v>
      </c>
      <c r="T409">
        <f t="shared" si="62"/>
        <v>407</v>
      </c>
      <c r="U409" s="1">
        <f t="shared" si="57"/>
        <v>20.350000000000001</v>
      </c>
      <c r="V409">
        <f t="shared" si="58"/>
        <v>0.99759220454416153</v>
      </c>
      <c r="Z409" s="4">
        <f t="shared" si="59"/>
        <v>0.99284309424456141</v>
      </c>
      <c r="AM409" s="4">
        <f t="shared" si="60"/>
        <v>0.99284309424456141</v>
      </c>
    </row>
    <row r="410" spans="5:39" x14ac:dyDescent="0.25">
      <c r="E410">
        <f t="shared" si="61"/>
        <v>408</v>
      </c>
      <c r="F410" s="1">
        <f t="shared" si="54"/>
        <v>20.400000000000002</v>
      </c>
      <c r="G410" s="2">
        <f t="shared" si="55"/>
        <v>0.99958397825922896</v>
      </c>
      <c r="I410" s="4">
        <f t="shared" si="56"/>
        <v>0.99999673079124018</v>
      </c>
      <c r="T410">
        <f t="shared" si="62"/>
        <v>408</v>
      </c>
      <c r="U410" s="1">
        <f t="shared" si="57"/>
        <v>20.400000000000002</v>
      </c>
      <c r="V410">
        <f t="shared" si="58"/>
        <v>0.99741505788892215</v>
      </c>
      <c r="Z410" s="4">
        <f t="shared" si="59"/>
        <v>0.99272723538893748</v>
      </c>
      <c r="AM410" s="4">
        <f t="shared" si="60"/>
        <v>0.99272723538893748</v>
      </c>
    </row>
    <row r="411" spans="5:39" x14ac:dyDescent="0.25">
      <c r="E411">
        <f t="shared" si="61"/>
        <v>409</v>
      </c>
      <c r="F411" s="1">
        <f t="shared" si="54"/>
        <v>20.450000000000003</v>
      </c>
      <c r="G411" s="2">
        <f t="shared" si="55"/>
        <v>0.99965098187686452</v>
      </c>
      <c r="I411" s="4">
        <f t="shared" si="56"/>
        <v>0.99999274378224612</v>
      </c>
      <c r="T411">
        <f t="shared" si="62"/>
        <v>409</v>
      </c>
      <c r="U411" s="1">
        <f t="shared" si="57"/>
        <v>20.450000000000003</v>
      </c>
      <c r="V411">
        <f t="shared" si="58"/>
        <v>0.99723195197799908</v>
      </c>
      <c r="Z411" s="4">
        <f t="shared" si="59"/>
        <v>0.99261089688029225</v>
      </c>
      <c r="AM411" s="4">
        <f t="shared" si="60"/>
        <v>0.99261089688029225</v>
      </c>
    </row>
    <row r="412" spans="5:39" x14ac:dyDescent="0.25">
      <c r="E412">
        <f t="shared" si="61"/>
        <v>410</v>
      </c>
      <c r="F412" s="1">
        <f t="shared" si="54"/>
        <v>20.5</v>
      </c>
      <c r="G412" s="2">
        <f t="shared" si="55"/>
        <v>0.99971201370647922</v>
      </c>
      <c r="I412" s="4">
        <f t="shared" si="56"/>
        <v>0.99998721070853069</v>
      </c>
      <c r="T412">
        <f t="shared" si="62"/>
        <v>410</v>
      </c>
      <c r="U412" s="1">
        <f t="shared" si="57"/>
        <v>20.5</v>
      </c>
      <c r="V412">
        <f t="shared" si="58"/>
        <v>0.99704291935821721</v>
      </c>
      <c r="Z412" s="4">
        <f t="shared" si="59"/>
        <v>0.99249408626382729</v>
      </c>
      <c r="AM412" s="4">
        <f t="shared" si="60"/>
        <v>0.99249408626382729</v>
      </c>
    </row>
    <row r="413" spans="5:39" x14ac:dyDescent="0.25">
      <c r="E413">
        <f t="shared" si="61"/>
        <v>411</v>
      </c>
      <c r="F413" s="1">
        <f t="shared" si="54"/>
        <v>20.55</v>
      </c>
      <c r="G413" s="2">
        <f t="shared" si="55"/>
        <v>0.99976710177239603</v>
      </c>
      <c r="I413" s="4">
        <f t="shared" si="56"/>
        <v>0.99998014818654213</v>
      </c>
      <c r="T413">
        <f t="shared" si="62"/>
        <v>411</v>
      </c>
      <c r="U413" s="1">
        <f t="shared" si="57"/>
        <v>20.55</v>
      </c>
      <c r="V413">
        <f t="shared" si="58"/>
        <v>0.99684799244648759</v>
      </c>
      <c r="Z413" s="4">
        <f t="shared" si="59"/>
        <v>0.99237681097124764</v>
      </c>
      <c r="AM413" s="4">
        <f t="shared" si="60"/>
        <v>0.99237681097124764</v>
      </c>
    </row>
    <row r="414" spans="5:39" x14ac:dyDescent="0.25">
      <c r="E414">
        <f t="shared" si="61"/>
        <v>412</v>
      </c>
      <c r="F414" s="1">
        <f t="shared" si="54"/>
        <v>20.6</v>
      </c>
      <c r="G414" s="2">
        <f t="shared" si="55"/>
        <v>0.99981627399942063</v>
      </c>
      <c r="I414" s="4">
        <f t="shared" si="56"/>
        <v>0.99997157265666581</v>
      </c>
      <c r="T414">
        <f t="shared" si="62"/>
        <v>412</v>
      </c>
      <c r="U414" s="1">
        <f t="shared" si="57"/>
        <v>20.6</v>
      </c>
      <c r="V414">
        <f t="shared" si="58"/>
        <v>0.99664720353026681</v>
      </c>
      <c r="Z414" s="4">
        <f t="shared" si="59"/>
        <v>0.99225907832246507</v>
      </c>
      <c r="AM414" s="4">
        <f t="shared" si="60"/>
        <v>0.99225907832246507</v>
      </c>
    </row>
    <row r="415" spans="5:39" x14ac:dyDescent="0.25">
      <c r="E415">
        <f t="shared" si="61"/>
        <v>413</v>
      </c>
      <c r="F415" s="1">
        <f t="shared" si="54"/>
        <v>20.650000000000002</v>
      </c>
      <c r="G415" s="2">
        <f t="shared" si="55"/>
        <v>0.99985955821315664</v>
      </c>
      <c r="I415" s="4">
        <f t="shared" si="56"/>
        <v>0.99996150038509124</v>
      </c>
      <c r="T415">
        <f t="shared" si="62"/>
        <v>413</v>
      </c>
      <c r="U415" s="1">
        <f t="shared" si="57"/>
        <v>20.650000000000002</v>
      </c>
      <c r="V415">
        <f t="shared" si="58"/>
        <v>0.99644058476801234</v>
      </c>
      <c r="Z415" s="4">
        <f t="shared" si="59"/>
        <v>0.9921408955272818</v>
      </c>
      <c r="AM415" s="4">
        <f t="shared" si="60"/>
        <v>0.9921408955272818</v>
      </c>
    </row>
    <row r="416" spans="5:39" x14ac:dyDescent="0.25">
      <c r="E416">
        <f t="shared" si="61"/>
        <v>414</v>
      </c>
      <c r="F416" s="1">
        <f t="shared" si="54"/>
        <v>20.700000000000003</v>
      </c>
      <c r="G416" s="2">
        <f t="shared" si="55"/>
        <v>0.99989698214031886</v>
      </c>
      <c r="I416" s="4">
        <f t="shared" si="56"/>
        <v>0.99994994746565558</v>
      </c>
      <c r="T416">
        <f t="shared" si="62"/>
        <v>414</v>
      </c>
      <c r="U416" s="1">
        <f t="shared" si="57"/>
        <v>20.700000000000003</v>
      </c>
      <c r="V416">
        <f t="shared" si="58"/>
        <v>0.99622816818963811</v>
      </c>
      <c r="Z416" s="4">
        <f t="shared" si="59"/>
        <v>0.99202226968704388</v>
      </c>
      <c r="AM416" s="4">
        <f t="shared" si="60"/>
        <v>0.99202226968704388</v>
      </c>
    </row>
    <row r="417" spans="5:39" x14ac:dyDescent="0.25">
      <c r="E417">
        <f t="shared" si="61"/>
        <v>415</v>
      </c>
      <c r="F417" s="1">
        <f t="shared" si="54"/>
        <v>20.75</v>
      </c>
      <c r="G417" s="2">
        <f t="shared" si="55"/>
        <v>0.99992857340904673</v>
      </c>
      <c r="I417" s="4">
        <f t="shared" si="56"/>
        <v>0.99993692982167104</v>
      </c>
      <c r="T417">
        <f t="shared" si="62"/>
        <v>415</v>
      </c>
      <c r="U417" s="1">
        <f t="shared" si="57"/>
        <v>20.75</v>
      </c>
      <c r="V417">
        <f t="shared" si="58"/>
        <v>0.9960099856969683</v>
      </c>
      <c r="Z417" s="4">
        <f t="shared" si="59"/>
        <v>0.99190320779627361</v>
      </c>
      <c r="AM417" s="4">
        <f t="shared" si="60"/>
        <v>0.99190320779627361</v>
      </c>
    </row>
    <row r="418" spans="5:39" x14ac:dyDescent="0.25">
      <c r="E418">
        <f t="shared" si="61"/>
        <v>416</v>
      </c>
      <c r="F418" s="1">
        <f t="shared" si="54"/>
        <v>20.8</v>
      </c>
      <c r="G418" s="2">
        <f t="shared" si="55"/>
        <v>0.99995435954921585</v>
      </c>
      <c r="I418" s="4">
        <f t="shared" si="56"/>
        <v>0.99992246320773048</v>
      </c>
      <c r="T418">
        <f t="shared" si="62"/>
        <v>416</v>
      </c>
      <c r="U418" s="1">
        <f t="shared" si="57"/>
        <v>20.8</v>
      </c>
      <c r="V418">
        <f t="shared" si="58"/>
        <v>0.99578606906418854</v>
      </c>
      <c r="Z418" s="4">
        <f t="shared" si="59"/>
        <v>0.99178371674427446</v>
      </c>
      <c r="AM418" s="4">
        <f t="shared" si="60"/>
        <v>0.99178371674427446</v>
      </c>
    </row>
    <row r="419" spans="5:39" x14ac:dyDescent="0.25">
      <c r="E419">
        <f t="shared" si="61"/>
        <v>417</v>
      </c>
      <c r="F419" s="1">
        <f t="shared" si="54"/>
        <v>20.85</v>
      </c>
      <c r="G419" s="2">
        <f t="shared" si="55"/>
        <v>0.99997436799275019</v>
      </c>
      <c r="I419" s="4">
        <f t="shared" si="56"/>
        <v>0.99990656321149507</v>
      </c>
      <c r="T419">
        <f t="shared" si="62"/>
        <v>417</v>
      </c>
      <c r="U419" s="1">
        <f t="shared" si="57"/>
        <v>20.85</v>
      </c>
      <c r="V419">
        <f t="shared" si="58"/>
        <v>0.99555644993829773</v>
      </c>
      <c r="Z419" s="4">
        <f t="shared" si="59"/>
        <v>0.99166380331671389</v>
      </c>
      <c r="AM419" s="4">
        <f t="shared" si="60"/>
        <v>0.99166380331671389</v>
      </c>
    </row>
    <row r="420" spans="5:39" x14ac:dyDescent="0.25">
      <c r="E420">
        <f t="shared" si="61"/>
        <v>418</v>
      </c>
      <c r="F420" s="1">
        <f t="shared" si="54"/>
        <v>20.900000000000002</v>
      </c>
      <c r="G420" s="2">
        <f t="shared" si="55"/>
        <v>0.99998862607393069</v>
      </c>
      <c r="I420" s="4">
        <f t="shared" si="56"/>
        <v>0.99988924525546241</v>
      </c>
      <c r="T420">
        <f t="shared" si="62"/>
        <v>418</v>
      </c>
      <c r="U420" s="1">
        <f t="shared" si="57"/>
        <v>20.900000000000002</v>
      </c>
      <c r="V420">
        <f t="shared" si="58"/>
        <v>0.9953211598395556</v>
      </c>
      <c r="Z420" s="4">
        <f t="shared" si="59"/>
        <v>0.99154347419718136</v>
      </c>
      <c r="AM420" s="4">
        <f t="shared" si="60"/>
        <v>0.99154347419718136</v>
      </c>
    </row>
    <row r="421" spans="5:39" x14ac:dyDescent="0.25">
      <c r="E421">
        <f t="shared" si="61"/>
        <v>419</v>
      </c>
      <c r="F421" s="1">
        <f t="shared" si="54"/>
        <v>20.950000000000003</v>
      </c>
      <c r="G421" s="2">
        <f t="shared" si="55"/>
        <v>0.99999716102970615</v>
      </c>
      <c r="I421" s="4">
        <f t="shared" si="56"/>
        <v>0.99987052459871628</v>
      </c>
      <c r="T421">
        <f t="shared" si="62"/>
        <v>419</v>
      </c>
      <c r="U421" s="1">
        <f t="shared" si="57"/>
        <v>20.950000000000003</v>
      </c>
      <c r="V421">
        <f t="shared" si="58"/>
        <v>0.99508023016193137</v>
      </c>
      <c r="Z421" s="4">
        <f t="shared" si="59"/>
        <v>0.99142273596872321</v>
      </c>
      <c r="AM421" s="4">
        <f t="shared" si="60"/>
        <v>0.99142273596872321</v>
      </c>
    </row>
    <row r="422" spans="5:39" x14ac:dyDescent="0.25">
      <c r="E422">
        <f t="shared" si="61"/>
        <v>420</v>
      </c>
      <c r="F422" s="1">
        <f t="shared" si="54"/>
        <v>21</v>
      </c>
      <c r="G422" s="2">
        <f t="shared" si="55"/>
        <v>1</v>
      </c>
      <c r="I422" s="4">
        <f t="shared" si="56"/>
        <v>0.99985041633865779</v>
      </c>
      <c r="T422">
        <f t="shared" si="62"/>
        <v>420</v>
      </c>
      <c r="U422" s="1">
        <f t="shared" si="57"/>
        <v>21</v>
      </c>
      <c r="V422">
        <f t="shared" si="58"/>
        <v>0.99483369217354967</v>
      </c>
      <c r="Z422" s="4">
        <f t="shared" si="59"/>
        <v>0.99130159511535443</v>
      </c>
      <c r="AM422" s="4">
        <f t="shared" si="60"/>
        <v>0.99130159511535443</v>
      </c>
    </row>
    <row r="423" spans="5:39" x14ac:dyDescent="0.25">
      <c r="E423">
        <f t="shared" si="61"/>
        <v>421</v>
      </c>
      <c r="F423" s="1">
        <f t="shared" si="54"/>
        <v>21.05</v>
      </c>
      <c r="G423" s="2">
        <f t="shared" si="55"/>
        <v>0.99999717002801947</v>
      </c>
      <c r="I423" s="4">
        <f t="shared" si="56"/>
        <v>0.99982893541271878</v>
      </c>
      <c r="T423">
        <f t="shared" si="62"/>
        <v>421</v>
      </c>
      <c r="U423" s="1">
        <f t="shared" si="57"/>
        <v>21.05</v>
      </c>
      <c r="V423">
        <f t="shared" si="58"/>
        <v>0.9945815770171349</v>
      </c>
      <c r="Z423" s="4">
        <f t="shared" si="59"/>
        <v>0.99118005802354747</v>
      </c>
      <c r="AM423" s="4">
        <f t="shared" si="60"/>
        <v>0.99118005802354747</v>
      </c>
    </row>
    <row r="424" spans="5:39" x14ac:dyDescent="0.25">
      <c r="E424">
        <f t="shared" si="61"/>
        <v>422</v>
      </c>
      <c r="F424" s="1">
        <f t="shared" si="54"/>
        <v>21.1</v>
      </c>
      <c r="G424" s="2">
        <f t="shared" si="55"/>
        <v>0.99998869806056034</v>
      </c>
      <c r="I424" s="4">
        <f t="shared" si="56"/>
        <v>0.99980609660005515</v>
      </c>
      <c r="T424">
        <f t="shared" si="62"/>
        <v>422</v>
      </c>
      <c r="U424" s="1">
        <f t="shared" si="57"/>
        <v>21.1</v>
      </c>
      <c r="V424">
        <f t="shared" si="58"/>
        <v>0.99432391571045464</v>
      </c>
      <c r="Z424" s="4">
        <f t="shared" si="59"/>
        <v>0.99105813098369944</v>
      </c>
      <c r="AM424" s="4">
        <f t="shared" si="60"/>
        <v>0.99105813098369944</v>
      </c>
    </row>
    <row r="425" spans="5:39" x14ac:dyDescent="0.25">
      <c r="E425">
        <f t="shared" si="61"/>
        <v>423</v>
      </c>
      <c r="F425" s="1">
        <f t="shared" si="54"/>
        <v>21.150000000000002</v>
      </c>
      <c r="G425" s="2">
        <f t="shared" si="55"/>
        <v>0.99997461094831419</v>
      </c>
      <c r="I425" s="4">
        <f t="shared" si="56"/>
        <v>0.9997819145232244</v>
      </c>
      <c r="T425">
        <f t="shared" si="62"/>
        <v>423</v>
      </c>
      <c r="U425" s="1">
        <f t="shared" si="57"/>
        <v>21.150000000000002</v>
      </c>
      <c r="V425">
        <f t="shared" si="58"/>
        <v>0.99406073914676096</v>
      </c>
      <c r="Z425" s="4">
        <f t="shared" si="59"/>
        <v>0.99093582019157567</v>
      </c>
      <c r="AM425" s="4">
        <f t="shared" si="60"/>
        <v>0.99093582019157567</v>
      </c>
    </row>
    <row r="426" spans="5:39" x14ac:dyDescent="0.25">
      <c r="E426">
        <f t="shared" si="61"/>
        <v>424</v>
      </c>
      <c r="F426" s="1">
        <f t="shared" si="54"/>
        <v>21.200000000000003</v>
      </c>
      <c r="G426" s="2">
        <f t="shared" si="55"/>
        <v>0.99995493544617176</v>
      </c>
      <c r="I426" s="4">
        <f t="shared" si="56"/>
        <v>0.99975640364984497</v>
      </c>
      <c r="T426">
        <f t="shared" si="62"/>
        <v>424</v>
      </c>
      <c r="U426" s="1">
        <f t="shared" si="57"/>
        <v>21.200000000000003</v>
      </c>
      <c r="V426">
        <f t="shared" si="58"/>
        <v>0.99379207809523118</v>
      </c>
      <c r="Z426" s="4">
        <f t="shared" si="59"/>
        <v>0.99081313174973373</v>
      </c>
      <c r="AM426" s="4">
        <f t="shared" si="60"/>
        <v>0.99081313174973373</v>
      </c>
    </row>
    <row r="427" spans="5:39" x14ac:dyDescent="0.25">
      <c r="E427">
        <f t="shared" si="61"/>
        <v>425</v>
      </c>
      <c r="F427" s="1">
        <f t="shared" si="54"/>
        <v>21.25</v>
      </c>
      <c r="G427" s="2">
        <f t="shared" si="55"/>
        <v>0.9999296982135274</v>
      </c>
      <c r="I427" s="4">
        <f t="shared" si="56"/>
        <v>0.99972957829423648</v>
      </c>
      <c r="T427">
        <f t="shared" si="62"/>
        <v>425</v>
      </c>
      <c r="U427" s="1">
        <f t="shared" si="57"/>
        <v>21.25</v>
      </c>
      <c r="V427">
        <f t="shared" si="58"/>
        <v>0.99351796320140651</v>
      </c>
      <c r="Z427" s="4">
        <f t="shared" si="59"/>
        <v>0.99069007166892453</v>
      </c>
      <c r="AM427" s="4">
        <f t="shared" si="60"/>
        <v>0.99069007166892453</v>
      </c>
    </row>
    <row r="428" spans="5:39" x14ac:dyDescent="0.25">
      <c r="E428">
        <f t="shared" si="61"/>
        <v>426</v>
      </c>
      <c r="F428" s="1">
        <f t="shared" si="54"/>
        <v>21.3</v>
      </c>
      <c r="G428" s="2">
        <f t="shared" si="55"/>
        <v>0.99989892581458184</v>
      </c>
      <c r="I428" s="4">
        <f t="shared" si="56"/>
        <v>0.99970145261904497</v>
      </c>
      <c r="T428">
        <f t="shared" si="62"/>
        <v>426</v>
      </c>
      <c r="U428" s="1">
        <f t="shared" si="57"/>
        <v>21.3</v>
      </c>
      <c r="V428">
        <f t="shared" si="58"/>
        <v>0.99323842498762904</v>
      </c>
      <c r="Z428" s="4">
        <f t="shared" si="59"/>
        <v>0.99056664586947196</v>
      </c>
      <c r="AM428" s="4">
        <f t="shared" si="60"/>
        <v>0.99056664586947196</v>
      </c>
    </row>
    <row r="429" spans="5:39" x14ac:dyDescent="0.25">
      <c r="E429">
        <f t="shared" si="61"/>
        <v>427</v>
      </c>
      <c r="F429" s="1">
        <f t="shared" si="54"/>
        <v>21.35</v>
      </c>
      <c r="G429" s="2">
        <f t="shared" si="55"/>
        <v>0.9998626447186445</v>
      </c>
      <c r="I429" s="4">
        <f t="shared" si="56"/>
        <v>0.99967204063684789</v>
      </c>
      <c r="T429">
        <f t="shared" si="62"/>
        <v>427</v>
      </c>
      <c r="U429" s="1">
        <f t="shared" si="57"/>
        <v>21.35</v>
      </c>
      <c r="V429">
        <f t="shared" si="58"/>
        <v>0.99295349385347786</v>
      </c>
      <c r="Z429" s="4">
        <f t="shared" si="59"/>
        <v>0.99044286018263339</v>
      </c>
      <c r="AM429" s="4">
        <f t="shared" si="60"/>
        <v>0.99044286018263339</v>
      </c>
    </row>
    <row r="430" spans="5:39" x14ac:dyDescent="0.25">
      <c r="E430">
        <f t="shared" si="61"/>
        <v>428</v>
      </c>
      <c r="F430" s="1">
        <f t="shared" si="54"/>
        <v>21.400000000000002</v>
      </c>
      <c r="G430" s="2">
        <f t="shared" si="55"/>
        <v>0.99982088130043378</v>
      </c>
      <c r="I430" s="4">
        <f t="shared" si="56"/>
        <v>0.99964135621174643</v>
      </c>
      <c r="T430">
        <f t="shared" si="62"/>
        <v>428</v>
      </c>
      <c r="U430" s="1">
        <f t="shared" si="57"/>
        <v>21.400000000000002</v>
      </c>
      <c r="V430">
        <f t="shared" si="58"/>
        <v>0.99266320007620401</v>
      </c>
      <c r="Z430" s="4">
        <f t="shared" si="59"/>
        <v>0.99031872035193891</v>
      </c>
      <c r="AM430" s="4">
        <f t="shared" si="60"/>
        <v>0.99031872035193891</v>
      </c>
    </row>
    <row r="431" spans="5:39" x14ac:dyDescent="0.25">
      <c r="E431">
        <f t="shared" si="61"/>
        <v>429</v>
      </c>
      <c r="F431" s="1">
        <f t="shared" si="54"/>
        <v>21.450000000000003</v>
      </c>
      <c r="G431" s="2">
        <f t="shared" si="55"/>
        <v>0.99977366184037841</v>
      </c>
      <c r="I431" s="4">
        <f t="shared" si="56"/>
        <v>0.9996094130609352</v>
      </c>
      <c r="T431">
        <f t="shared" si="62"/>
        <v>429</v>
      </c>
      <c r="U431" s="1">
        <f t="shared" si="57"/>
        <v>21.450000000000003</v>
      </c>
      <c r="V431">
        <f t="shared" si="58"/>
        <v>0.9923675738111627</v>
      </c>
      <c r="Z431" s="4">
        <f t="shared" si="59"/>
        <v>0.99019423203450985</v>
      </c>
      <c r="AM431" s="4">
        <f t="shared" si="60"/>
        <v>0.99019423203450985</v>
      </c>
    </row>
    <row r="432" spans="5:39" x14ac:dyDescent="0.25">
      <c r="E432">
        <f t="shared" si="61"/>
        <v>430</v>
      </c>
      <c r="F432" s="1">
        <f t="shared" si="54"/>
        <v>21.5</v>
      </c>
      <c r="G432" s="2">
        <f t="shared" si="55"/>
        <v>0.99972101252491563</v>
      </c>
      <c r="I432" s="4">
        <f t="shared" si="56"/>
        <v>0.99957622475626229</v>
      </c>
      <c r="T432">
        <f t="shared" si="62"/>
        <v>430</v>
      </c>
      <c r="U432" s="1">
        <f t="shared" si="57"/>
        <v>21.5</v>
      </c>
      <c r="V432">
        <f t="shared" si="58"/>
        <v>0.99206664509224518</v>
      </c>
      <c r="Z432" s="4">
        <f t="shared" si="59"/>
        <v>0.9900694008023585</v>
      </c>
      <c r="AM432" s="4">
        <f t="shared" si="60"/>
        <v>0.9900694008023585</v>
      </c>
    </row>
    <row r="433" spans="5:39" x14ac:dyDescent="0.25">
      <c r="E433">
        <f t="shared" si="61"/>
        <v>431</v>
      </c>
      <c r="F433" s="1">
        <f t="shared" si="54"/>
        <v>21.55</v>
      </c>
      <c r="G433" s="2">
        <f t="shared" si="55"/>
        <v>0.99966295944679029</v>
      </c>
      <c r="I433" s="4">
        <f t="shared" si="56"/>
        <v>0.99954180472576482</v>
      </c>
      <c r="T433">
        <f t="shared" si="62"/>
        <v>431</v>
      </c>
      <c r="U433" s="1">
        <f t="shared" si="57"/>
        <v>21.55</v>
      </c>
      <c r="V433">
        <f t="shared" si="58"/>
        <v>0.99176044383230888</v>
      </c>
      <c r="Z433" s="4">
        <f t="shared" si="59"/>
        <v>0.98994423214366689</v>
      </c>
      <c r="AM433" s="4">
        <f t="shared" si="60"/>
        <v>0.98994423214366689</v>
      </c>
    </row>
    <row r="434" spans="5:39" x14ac:dyDescent="0.25">
      <c r="E434">
        <f t="shared" si="61"/>
        <v>432</v>
      </c>
      <c r="F434" s="1">
        <f t="shared" si="54"/>
        <v>21.6</v>
      </c>
      <c r="G434" s="2">
        <f t="shared" si="55"/>
        <v>0.99959952860535195</v>
      </c>
      <c r="I434" s="4">
        <f t="shared" si="56"/>
        <v>0.99950616625519595</v>
      </c>
      <c r="T434">
        <f t="shared" si="62"/>
        <v>432</v>
      </c>
      <c r="U434" s="1">
        <f t="shared" si="57"/>
        <v>21.6</v>
      </c>
      <c r="V434">
        <f t="shared" si="58"/>
        <v>0.99144899982360657</v>
      </c>
      <c r="Z434" s="4">
        <f t="shared" si="59"/>
        <v>0.98981873146404875</v>
      </c>
      <c r="AM434" s="4">
        <f t="shared" si="60"/>
        <v>0.98981873146404875</v>
      </c>
    </row>
    <row r="435" spans="5:39" x14ac:dyDescent="0.25">
      <c r="E435">
        <f t="shared" si="61"/>
        <v>433</v>
      </c>
      <c r="F435" s="1">
        <f t="shared" si="54"/>
        <v>21.650000000000002</v>
      </c>
      <c r="G435" s="2">
        <f t="shared" si="55"/>
        <v>0.99953074590685209</v>
      </c>
      <c r="I435" s="4">
        <f t="shared" si="56"/>
        <v>0.99946932248953002</v>
      </c>
      <c r="T435">
        <f t="shared" si="62"/>
        <v>433</v>
      </c>
      <c r="U435" s="1">
        <f t="shared" si="57"/>
        <v>21.650000000000002</v>
      </c>
      <c r="V435">
        <f t="shared" si="58"/>
        <v>0.99113234273821305</v>
      </c>
      <c r="Z435" s="4">
        <f t="shared" si="59"/>
        <v>0.98969290408778998</v>
      </c>
      <c r="AM435" s="4">
        <f t="shared" si="60"/>
        <v>0.98969290408778998</v>
      </c>
    </row>
    <row r="436" spans="5:39" x14ac:dyDescent="0.25">
      <c r="E436">
        <f t="shared" si="61"/>
        <v>434</v>
      </c>
      <c r="F436" s="1">
        <f t="shared" si="54"/>
        <v>21.700000000000003</v>
      </c>
      <c r="G436" s="2">
        <f t="shared" si="55"/>
        <v>0.99945663716473943</v>
      </c>
      <c r="I436" s="4">
        <f t="shared" si="56"/>
        <v>0.99943128643445522</v>
      </c>
      <c r="T436">
        <f t="shared" si="62"/>
        <v>434</v>
      </c>
      <c r="U436" s="1">
        <f t="shared" si="57"/>
        <v>21.700000000000003</v>
      </c>
      <c r="V436">
        <f t="shared" si="58"/>
        <v>0.99081050212845134</v>
      </c>
      <c r="Z436" s="4">
        <f t="shared" si="59"/>
        <v>0.98956675525907134</v>
      </c>
      <c r="AM436" s="4">
        <f t="shared" si="60"/>
        <v>0.98956675525907134</v>
      </c>
    </row>
    <row r="437" spans="5:39" x14ac:dyDescent="0.25">
      <c r="E437">
        <f t="shared" si="61"/>
        <v>435</v>
      </c>
      <c r="F437" s="1">
        <f t="shared" si="54"/>
        <v>21.75</v>
      </c>
      <c r="G437" s="2">
        <f t="shared" si="55"/>
        <v>0.99937722809995466</v>
      </c>
      <c r="I437" s="4">
        <f t="shared" si="56"/>
        <v>0.99939207095784777</v>
      </c>
      <c r="T437">
        <f t="shared" si="62"/>
        <v>435</v>
      </c>
      <c r="U437" s="1">
        <f t="shared" si="57"/>
        <v>21.75</v>
      </c>
      <c r="V437">
        <f t="shared" si="58"/>
        <v>0.99048350742731739</v>
      </c>
      <c r="Z437" s="4">
        <f t="shared" si="59"/>
        <v>0.98944029014317347</v>
      </c>
      <c r="AM437" s="4">
        <f t="shared" si="60"/>
        <v>0.98944029014317347</v>
      </c>
    </row>
    <row r="438" spans="5:39" x14ac:dyDescent="0.25">
      <c r="E438">
        <f t="shared" si="61"/>
        <v>436</v>
      </c>
      <c r="F438" s="1">
        <f t="shared" si="54"/>
        <v>21.8</v>
      </c>
      <c r="G438" s="2">
        <f t="shared" si="55"/>
        <v>0.99929254434122516</v>
      </c>
      <c r="I438" s="4">
        <f t="shared" si="56"/>
        <v>0.99935168879123304</v>
      </c>
      <c r="T438">
        <f t="shared" si="62"/>
        <v>436</v>
      </c>
      <c r="U438" s="1">
        <f t="shared" si="57"/>
        <v>21.8</v>
      </c>
      <c r="V438">
        <f t="shared" si="58"/>
        <v>0.99015138794890278</v>
      </c>
      <c r="Z438" s="4">
        <f t="shared" si="59"/>
        <v>0.98931351382766286</v>
      </c>
      <c r="AM438" s="4">
        <f t="shared" si="60"/>
        <v>0.98931351382766286</v>
      </c>
    </row>
    <row r="439" spans="5:39" x14ac:dyDescent="0.25">
      <c r="E439">
        <f t="shared" si="61"/>
        <v>437</v>
      </c>
      <c r="F439" s="1">
        <f t="shared" si="54"/>
        <v>21.85</v>
      </c>
      <c r="G439" s="2">
        <f t="shared" si="55"/>
        <v>0.99920261142535705</v>
      </c>
      <c r="I439" s="4">
        <f t="shared" si="56"/>
        <v>0.99931015253122968</v>
      </c>
      <c r="T439">
        <f t="shared" si="62"/>
        <v>437</v>
      </c>
      <c r="U439" s="1">
        <f t="shared" si="57"/>
        <v>21.85</v>
      </c>
      <c r="V439">
        <f t="shared" si="58"/>
        <v>0.98981417288881646</v>
      </c>
      <c r="Z439" s="4">
        <f t="shared" si="59"/>
        <v>0.98918643132356099</v>
      </c>
      <c r="AM439" s="4">
        <f t="shared" si="60"/>
        <v>0.98918643132356099</v>
      </c>
    </row>
    <row r="440" spans="5:39" x14ac:dyDescent="0.25">
      <c r="E440">
        <f t="shared" si="61"/>
        <v>438</v>
      </c>
      <c r="F440" s="1">
        <f t="shared" si="54"/>
        <v>21.900000000000002</v>
      </c>
      <c r="G440" s="2">
        <f t="shared" si="55"/>
        <v>0.99910745479752872</v>
      </c>
      <c r="I440" s="4">
        <f t="shared" si="56"/>
        <v>0.99926747464097809</v>
      </c>
      <c r="T440">
        <f t="shared" si="62"/>
        <v>438</v>
      </c>
      <c r="U440" s="1">
        <f t="shared" si="57"/>
        <v>21.900000000000002</v>
      </c>
      <c r="V440">
        <f t="shared" si="58"/>
        <v>0.98947189132460556</v>
      </c>
      <c r="Z440" s="4">
        <f t="shared" si="59"/>
        <v>0.98905904756649432</v>
      </c>
      <c r="AM440" s="4">
        <f t="shared" si="60"/>
        <v>0.98905904756649432</v>
      </c>
    </row>
    <row r="441" spans="5:39" x14ac:dyDescent="0.25">
      <c r="E441">
        <f t="shared" si="61"/>
        <v>439</v>
      </c>
      <c r="F441" s="1">
        <f t="shared" si="54"/>
        <v>21.950000000000003</v>
      </c>
      <c r="G441" s="2">
        <f t="shared" si="55"/>
        <v>0.9990070998115812</v>
      </c>
      <c r="I441" s="4">
        <f t="shared" si="56"/>
        <v>0.99922366745155522</v>
      </c>
      <c r="T441">
        <f t="shared" si="62"/>
        <v>439</v>
      </c>
      <c r="U441" s="1">
        <f t="shared" si="57"/>
        <v>21.950000000000003</v>
      </c>
      <c r="V441">
        <f t="shared" si="58"/>
        <v>0.98912457221617367</v>
      </c>
      <c r="Z441" s="4">
        <f t="shared" si="59"/>
        <v>0.98893136741782817</v>
      </c>
      <c r="AM441" s="4">
        <f t="shared" si="60"/>
        <v>0.98893136741782817</v>
      </c>
    </row>
    <row r="442" spans="5:39" x14ac:dyDescent="0.25">
      <c r="E442">
        <f t="shared" si="61"/>
        <v>440</v>
      </c>
      <c r="F442" s="1">
        <f t="shared" si="54"/>
        <v>22</v>
      </c>
      <c r="G442" s="2">
        <f t="shared" si="55"/>
        <v>0.99890157173030891</v>
      </c>
      <c r="I442" s="4">
        <f t="shared" si="56"/>
        <v>0.99917874316337341</v>
      </c>
      <c r="T442">
        <f t="shared" si="62"/>
        <v>440</v>
      </c>
      <c r="U442" s="1">
        <f t="shared" si="57"/>
        <v>22</v>
      </c>
      <c r="V442">
        <f t="shared" si="58"/>
        <v>0.9887722444061986</v>
      </c>
      <c r="Z442" s="4">
        <f t="shared" si="59"/>
        <v>0.98880339566578423</v>
      </c>
      <c r="AM442" s="4">
        <f t="shared" si="60"/>
        <v>0.98880339566578423</v>
      </c>
    </row>
    <row r="443" spans="5:39" x14ac:dyDescent="0.25">
      <c r="E443">
        <f t="shared" si="61"/>
        <v>441</v>
      </c>
      <c r="F443" s="1">
        <f t="shared" si="54"/>
        <v>22.05</v>
      </c>
      <c r="G443" s="2">
        <f t="shared" si="55"/>
        <v>0.99879089572574975</v>
      </c>
      <c r="I443" s="4">
        <f t="shared" si="56"/>
        <v>0.99913271384756419</v>
      </c>
      <c r="T443">
        <f t="shared" si="62"/>
        <v>441</v>
      </c>
      <c r="U443" s="1">
        <f t="shared" si="57"/>
        <v>22.05</v>
      </c>
      <c r="V443">
        <f t="shared" si="58"/>
        <v>0.98841493662054858</v>
      </c>
      <c r="Z443" s="4">
        <f t="shared" si="59"/>
        <v>0.98867513702653886</v>
      </c>
      <c r="AM443" s="4">
        <f t="shared" si="60"/>
        <v>0.98867513702653886</v>
      </c>
    </row>
    <row r="444" spans="5:39" x14ac:dyDescent="0.25">
      <c r="E444">
        <f t="shared" si="61"/>
        <v>442</v>
      </c>
      <c r="F444" s="1">
        <f t="shared" si="54"/>
        <v>22.1</v>
      </c>
      <c r="G444" s="2">
        <f t="shared" si="55"/>
        <v>0.9986750968794732</v>
      </c>
      <c r="I444" s="4">
        <f t="shared" si="56"/>
        <v>0.99908559144734854</v>
      </c>
      <c r="T444">
        <f t="shared" si="62"/>
        <v>442</v>
      </c>
      <c r="U444" s="1">
        <f t="shared" si="57"/>
        <v>22.1</v>
      </c>
      <c r="V444">
        <f t="shared" si="58"/>
        <v>0.98805267746869707</v>
      </c>
      <c r="Z444" s="4">
        <f t="shared" si="59"/>
        <v>0.9885465961453076</v>
      </c>
      <c r="AM444" s="4">
        <f t="shared" si="60"/>
        <v>0.9885465961453076</v>
      </c>
    </row>
    <row r="445" spans="5:39" x14ac:dyDescent="0.25">
      <c r="E445">
        <f t="shared" si="61"/>
        <v>443</v>
      </c>
      <c r="F445" s="1">
        <f t="shared" si="54"/>
        <v>22.150000000000002</v>
      </c>
      <c r="G445" s="2">
        <f t="shared" si="55"/>
        <v>0.99855420018286911</v>
      </c>
      <c r="I445" s="4">
        <f t="shared" si="56"/>
        <v>0.999037387779391</v>
      </c>
      <c r="T445">
        <f t="shared" si="62"/>
        <v>443</v>
      </c>
      <c r="U445" s="1">
        <f t="shared" si="57"/>
        <v>22.150000000000002</v>
      </c>
      <c r="V445">
        <f t="shared" si="58"/>
        <v>0.98768549544413597</v>
      </c>
      <c r="Z445" s="4">
        <f t="shared" si="59"/>
        <v>0.98841777759741134</v>
      </c>
      <c r="AM445" s="4">
        <f t="shared" si="60"/>
        <v>0.98841777759741134</v>
      </c>
    </row>
    <row r="446" spans="5:39" x14ac:dyDescent="0.25">
      <c r="E446">
        <f t="shared" si="61"/>
        <v>444</v>
      </c>
      <c r="F446" s="1">
        <f t="shared" si="54"/>
        <v>22.200000000000003</v>
      </c>
      <c r="G446" s="2">
        <f t="shared" si="55"/>
        <v>0.99842823053743379</v>
      </c>
      <c r="I446" s="4">
        <f t="shared" si="56"/>
        <v>0.99898811453514114</v>
      </c>
      <c r="T446">
        <f t="shared" si="62"/>
        <v>444</v>
      </c>
      <c r="U446" s="1">
        <f t="shared" si="57"/>
        <v>22.200000000000003</v>
      </c>
      <c r="V446">
        <f t="shared" si="58"/>
        <v>0.98731341892478774</v>
      </c>
      <c r="Z446" s="4">
        <f t="shared" si="59"/>
        <v>0.98828868588932761</v>
      </c>
      <c r="AM446" s="4">
        <f t="shared" si="60"/>
        <v>0.98828868588932761</v>
      </c>
    </row>
    <row r="447" spans="5:39" x14ac:dyDescent="0.25">
      <c r="E447">
        <f t="shared" si="61"/>
        <v>445</v>
      </c>
      <c r="F447" s="1">
        <f t="shared" si="54"/>
        <v>22.25</v>
      </c>
      <c r="G447" s="2">
        <f t="shared" si="55"/>
        <v>0.99829721275505712</v>
      </c>
      <c r="I447" s="4">
        <f t="shared" si="56"/>
        <v>0.99893778328215954</v>
      </c>
      <c r="T447">
        <f t="shared" si="62"/>
        <v>445</v>
      </c>
      <c r="U447" s="1">
        <f t="shared" si="57"/>
        <v>22.25</v>
      </c>
      <c r="V447">
        <f t="shared" si="58"/>
        <v>0.98693647617341584</v>
      </c>
      <c r="Z447" s="4">
        <f t="shared" si="59"/>
        <v>0.98815932545972596</v>
      </c>
      <c r="AM447" s="4">
        <f t="shared" si="60"/>
        <v>0.98815932545972596</v>
      </c>
    </row>
    <row r="448" spans="5:39" x14ac:dyDescent="0.25">
      <c r="E448">
        <f t="shared" si="61"/>
        <v>446</v>
      </c>
      <c r="F448" s="1">
        <f t="shared" si="54"/>
        <v>22.3</v>
      </c>
      <c r="G448" s="2">
        <f t="shared" si="55"/>
        <v>0.99816117155830708</v>
      </c>
      <c r="I448" s="4">
        <f t="shared" si="56"/>
        <v>0.99888640546543062</v>
      </c>
      <c r="T448">
        <f t="shared" si="62"/>
        <v>446</v>
      </c>
      <c r="U448" s="1">
        <f t="shared" si="57"/>
        <v>22.3</v>
      </c>
      <c r="V448">
        <f t="shared" si="58"/>
        <v>0.98655469533803475</v>
      </c>
      <c r="Z448" s="4">
        <f t="shared" si="59"/>
        <v>0.98802970068048712</v>
      </c>
      <c r="AM448" s="4">
        <f t="shared" si="60"/>
        <v>0.98802970068048712</v>
      </c>
    </row>
    <row r="449" spans="5:39" x14ac:dyDescent="0.25">
      <c r="E449">
        <f t="shared" si="61"/>
        <v>447</v>
      </c>
      <c r="F449" s="1">
        <f t="shared" si="54"/>
        <v>22.35</v>
      </c>
      <c r="G449" s="2">
        <f t="shared" si="55"/>
        <v>0.99802013158071512</v>
      </c>
      <c r="I449" s="4">
        <f t="shared" si="56"/>
        <v>0.99883399240866089</v>
      </c>
      <c r="T449">
        <f t="shared" si="62"/>
        <v>447</v>
      </c>
      <c r="U449" s="1">
        <f t="shared" si="57"/>
        <v>22.35</v>
      </c>
      <c r="V449">
        <f t="shared" si="58"/>
        <v>0.98616810445231673</v>
      </c>
      <c r="Z449" s="4">
        <f t="shared" si="59"/>
        <v>0.98789981585770659</v>
      </c>
      <c r="AM449" s="4">
        <f t="shared" si="60"/>
        <v>0.98789981585770659</v>
      </c>
    </row>
    <row r="450" spans="5:39" x14ac:dyDescent="0.25">
      <c r="E450">
        <f t="shared" si="61"/>
        <v>448</v>
      </c>
      <c r="F450" s="1">
        <f t="shared" ref="F450:F513" si="63">PAR_max/1200*E450</f>
        <v>22.400000000000002</v>
      </c>
      <c r="G450" s="2">
        <f t="shared" ref="G450:G513" si="64">F450/I_opt_dia*EXP(1-F450/I_opt_dia)</f>
        <v>0.99787411736705889</v>
      </c>
      <c r="I450" s="4">
        <f t="shared" ref="I450:I513" si="65">(1/f_max_dia) * (1 - EXP(-k_sat_dia*F450)) * EXP(-k_inhib_dia*F450)</f>
        <v>0.99878055531556376</v>
      </c>
      <c r="T450">
        <f t="shared" si="62"/>
        <v>448</v>
      </c>
      <c r="U450" s="1">
        <f t="shared" ref="U450:U513" si="66">PAR_max/1200*T450</f>
        <v>22.400000000000002</v>
      </c>
      <c r="V450">
        <f t="shared" ref="V450:V513" si="67">U450/I_opt_nan*EXP(1-U450/I_opt_nan)</f>
        <v>0.98577673143599964</v>
      </c>
      <c r="Z450" s="4">
        <f t="shared" ref="Z450:Z513" si="68">(1/F_max) * (1 - EXP(-k_sat*U450)) * EXP(-k_inhib*U450)</f>
        <v>0.98776967523268566</v>
      </c>
      <c r="AM450" s="4">
        <f t="shared" ref="AM450:AM513" si="69">(1 / F_max_pic) * (1 - EXP(-k_sat_pic * U450)) * EXP(-k_inhib_pic * U450)</f>
        <v>0.98776967523268566</v>
      </c>
    </row>
    <row r="451" spans="5:39" x14ac:dyDescent="0.25">
      <c r="E451">
        <f t="shared" si="61"/>
        <v>449</v>
      </c>
      <c r="F451" s="1">
        <f t="shared" si="63"/>
        <v>22.450000000000003</v>
      </c>
      <c r="G451" s="2">
        <f t="shared" si="64"/>
        <v>0.99772315337364614</v>
      </c>
      <c r="I451" s="4">
        <f t="shared" si="65"/>
        <v>0.99872610527113004</v>
      </c>
      <c r="T451">
        <f t="shared" si="62"/>
        <v>449</v>
      </c>
      <c r="U451" s="1">
        <f t="shared" si="66"/>
        <v>22.450000000000003</v>
      </c>
      <c r="V451">
        <f t="shared" si="67"/>
        <v>0.98538060409529127</v>
      </c>
      <c r="Z451" s="4">
        <f t="shared" si="68"/>
        <v>0.98763928298290338</v>
      </c>
      <c r="AM451" s="4">
        <f t="shared" si="69"/>
        <v>0.98763928298290338</v>
      </c>
    </row>
    <row r="452" spans="5:39" x14ac:dyDescent="0.25">
      <c r="E452">
        <f t="shared" ref="E452:E515" si="70">E451+1</f>
        <v>450</v>
      </c>
      <c r="F452" s="1">
        <f t="shared" si="63"/>
        <v>22.5</v>
      </c>
      <c r="G452" s="2">
        <f t="shared" si="64"/>
        <v>0.99756726396859585</v>
      </c>
      <c r="I452" s="4">
        <f t="shared" si="65"/>
        <v>0.99867065324288751</v>
      </c>
      <c r="T452">
        <f t="shared" ref="T452:T515" si="71">T451+1</f>
        <v>450</v>
      </c>
      <c r="U452" s="1">
        <f t="shared" si="66"/>
        <v>22.5</v>
      </c>
      <c r="V452">
        <f t="shared" si="67"/>
        <v>0.98497975012327366</v>
      </c>
      <c r="Z452" s="4">
        <f t="shared" si="68"/>
        <v>0.98750864322297816</v>
      </c>
      <c r="AM452" s="4">
        <f t="shared" si="69"/>
        <v>0.98750864322297816</v>
      </c>
    </row>
    <row r="453" spans="5:39" x14ac:dyDescent="0.25">
      <c r="E453">
        <f t="shared" si="70"/>
        <v>451</v>
      </c>
      <c r="F453" s="1">
        <f t="shared" si="63"/>
        <v>22.55</v>
      </c>
      <c r="G453" s="2">
        <f t="shared" si="64"/>
        <v>0.99740647343211941</v>
      </c>
      <c r="I453" s="4">
        <f t="shared" si="65"/>
        <v>0.99861421008214313</v>
      </c>
      <c r="T453">
        <f t="shared" si="71"/>
        <v>451</v>
      </c>
      <c r="U453" s="1">
        <f t="shared" si="66"/>
        <v>22.55</v>
      </c>
      <c r="V453">
        <f t="shared" si="67"/>
        <v>0.98457419710030558</v>
      </c>
      <c r="Z453" s="4">
        <f t="shared" si="68"/>
        <v>0.98737776000561195</v>
      </c>
      <c r="AM453" s="4">
        <f t="shared" si="69"/>
        <v>0.98737776000561195</v>
      </c>
    </row>
    <row r="454" spans="5:39" x14ac:dyDescent="0.25">
      <c r="E454">
        <f t="shared" si="70"/>
        <v>452</v>
      </c>
      <c r="F454" s="1">
        <f t="shared" si="63"/>
        <v>22.6</v>
      </c>
      <c r="G454" s="2">
        <f t="shared" si="64"/>
        <v>0.99724080595680142</v>
      </c>
      <c r="I454" s="4">
        <f t="shared" si="65"/>
        <v>0.9985567865252154</v>
      </c>
      <c r="T454">
        <f t="shared" si="71"/>
        <v>452</v>
      </c>
      <c r="U454" s="1">
        <f t="shared" si="66"/>
        <v>22.6</v>
      </c>
      <c r="V454">
        <f t="shared" si="67"/>
        <v>0.98416397249442378</v>
      </c>
      <c r="Z454" s="4">
        <f t="shared" si="68"/>
        <v>0.9872466373225206</v>
      </c>
      <c r="AM454" s="4">
        <f t="shared" si="69"/>
        <v>0.9872466373225206</v>
      </c>
    </row>
    <row r="455" spans="5:39" x14ac:dyDescent="0.25">
      <c r="E455">
        <f t="shared" si="70"/>
        <v>453</v>
      </c>
      <c r="F455" s="1">
        <f t="shared" si="63"/>
        <v>22.650000000000002</v>
      </c>
      <c r="G455" s="2">
        <f t="shared" si="64"/>
        <v>0.99707028564787881</v>
      </c>
      <c r="I455" s="4">
        <f t="shared" si="65"/>
        <v>0.99849839319465217</v>
      </c>
      <c r="T455">
        <f t="shared" si="71"/>
        <v>453</v>
      </c>
      <c r="U455" s="1">
        <f t="shared" si="66"/>
        <v>22.650000000000002</v>
      </c>
      <c r="V455">
        <f t="shared" si="67"/>
        <v>0.98374910366174273</v>
      </c>
      <c r="Z455" s="4">
        <f t="shared" si="68"/>
        <v>0.98711527910535268</v>
      </c>
      <c r="AM455" s="4">
        <f t="shared" si="69"/>
        <v>0.98711527910535268</v>
      </c>
    </row>
    <row r="456" spans="5:39" x14ac:dyDescent="0.25">
      <c r="E456">
        <f t="shared" si="70"/>
        <v>454</v>
      </c>
      <c r="F456" s="1">
        <f t="shared" si="63"/>
        <v>22.700000000000003</v>
      </c>
      <c r="G456" s="2">
        <f t="shared" si="64"/>
        <v>0.99689493652351946</v>
      </c>
      <c r="I456" s="4">
        <f t="shared" si="65"/>
        <v>0.99843904060043587</v>
      </c>
      <c r="T456">
        <f t="shared" si="71"/>
        <v>454</v>
      </c>
      <c r="U456" s="1">
        <f t="shared" si="66"/>
        <v>22.700000000000003</v>
      </c>
      <c r="V456">
        <f t="shared" si="67"/>
        <v>0.98332961784685335</v>
      </c>
      <c r="Z456" s="4">
        <f t="shared" si="68"/>
        <v>0.98698368922659085</v>
      </c>
      <c r="AM456" s="4">
        <f t="shared" si="69"/>
        <v>0.98698368922659085</v>
      </c>
    </row>
    <row r="457" spans="5:39" x14ac:dyDescent="0.25">
      <c r="E457">
        <f t="shared" si="70"/>
        <v>455</v>
      </c>
      <c r="F457" s="1">
        <f t="shared" si="63"/>
        <v>22.75</v>
      </c>
      <c r="G457" s="2">
        <f t="shared" si="64"/>
        <v>0.99671478251510015</v>
      </c>
      <c r="I457" s="4">
        <f t="shared" si="65"/>
        <v>0.99837873914117636</v>
      </c>
      <c r="T457">
        <f t="shared" si="71"/>
        <v>455</v>
      </c>
      <c r="U457" s="1">
        <f t="shared" si="66"/>
        <v>22.75</v>
      </c>
      <c r="V457">
        <f t="shared" si="67"/>
        <v>0.98290554218322057</v>
      </c>
      <c r="Z457" s="4">
        <f t="shared" si="68"/>
        <v>0.98685187150044207</v>
      </c>
      <c r="AM457" s="4">
        <f t="shared" si="69"/>
        <v>0.98685187150044207</v>
      </c>
    </row>
    <row r="458" spans="5:39" x14ac:dyDescent="0.25">
      <c r="E458">
        <f t="shared" si="70"/>
        <v>456</v>
      </c>
      <c r="F458" s="1">
        <f t="shared" si="63"/>
        <v>22.8</v>
      </c>
      <c r="G458" s="2">
        <f t="shared" si="64"/>
        <v>0.99652984746748341</v>
      </c>
      <c r="I458" s="4">
        <f t="shared" si="65"/>
        <v>0.99831749910529022</v>
      </c>
      <c r="T458">
        <f t="shared" si="71"/>
        <v>456</v>
      </c>
      <c r="U458" s="1">
        <f t="shared" si="66"/>
        <v>22.8</v>
      </c>
      <c r="V458">
        <f t="shared" si="67"/>
        <v>0.98247690369357832</v>
      </c>
      <c r="Z458" s="4">
        <f t="shared" si="68"/>
        <v>0.98671982968371452</v>
      </c>
      <c r="AM458" s="4">
        <f t="shared" si="69"/>
        <v>0.98671982968371452</v>
      </c>
    </row>
    <row r="459" spans="5:39" x14ac:dyDescent="0.25">
      <c r="E459">
        <f t="shared" si="70"/>
        <v>457</v>
      </c>
      <c r="F459" s="1">
        <f t="shared" si="63"/>
        <v>22.85</v>
      </c>
      <c r="G459" s="2">
        <f t="shared" si="64"/>
        <v>0.99634015513929342</v>
      </c>
      <c r="I459" s="4">
        <f t="shared" si="65"/>
        <v>0.99825533067216798</v>
      </c>
      <c r="T459">
        <f t="shared" si="71"/>
        <v>457</v>
      </c>
      <c r="U459" s="1">
        <f t="shared" si="66"/>
        <v>22.85</v>
      </c>
      <c r="V459">
        <f t="shared" si="67"/>
        <v>0.98204372929032491</v>
      </c>
      <c r="Z459" s="4">
        <f t="shared" si="68"/>
        <v>0.98658756747667953</v>
      </c>
      <c r="AM459" s="4">
        <f t="shared" si="69"/>
        <v>0.98658756747667953</v>
      </c>
    </row>
    <row r="460" spans="5:39" x14ac:dyDescent="0.25">
      <c r="E460">
        <f t="shared" si="70"/>
        <v>458</v>
      </c>
      <c r="F460" s="1">
        <f t="shared" si="63"/>
        <v>22.900000000000002</v>
      </c>
      <c r="G460" s="2">
        <f t="shared" si="64"/>
        <v>0.996145729203192</v>
      </c>
      <c r="I460" s="4">
        <f t="shared" si="65"/>
        <v>0.99819224391333017</v>
      </c>
      <c r="T460">
        <f t="shared" si="71"/>
        <v>458</v>
      </c>
      <c r="U460" s="1">
        <f t="shared" si="66"/>
        <v>22.900000000000002</v>
      </c>
      <c r="V460">
        <f t="shared" si="67"/>
        <v>0.98160604577591637</v>
      </c>
      <c r="Z460" s="4">
        <f t="shared" si="68"/>
        <v>0.98645508852392283</v>
      </c>
      <c r="AM460" s="4">
        <f t="shared" si="69"/>
        <v>0.98645508852392283</v>
      </c>
    </row>
    <row r="461" spans="5:39" x14ac:dyDescent="0.25">
      <c r="E461">
        <f t="shared" si="70"/>
        <v>459</v>
      </c>
      <c r="F461" s="1">
        <f t="shared" si="63"/>
        <v>22.950000000000003</v>
      </c>
      <c r="G461" s="2">
        <f t="shared" si="64"/>
        <v>0.99594659324615231</v>
      </c>
      <c r="I461" s="4">
        <f t="shared" si="65"/>
        <v>0.99812824879356854</v>
      </c>
      <c r="T461">
        <f t="shared" si="71"/>
        <v>459</v>
      </c>
      <c r="U461" s="1">
        <f t="shared" si="66"/>
        <v>22.950000000000003</v>
      </c>
      <c r="V461">
        <f t="shared" si="67"/>
        <v>0.98116387984325804</v>
      </c>
      <c r="Z461" s="4">
        <f t="shared" si="68"/>
        <v>0.98632239641518027</v>
      </c>
      <c r="AM461" s="4">
        <f t="shared" si="69"/>
        <v>0.98632239641518027</v>
      </c>
    </row>
    <row r="462" spans="5:39" x14ac:dyDescent="0.25">
      <c r="E462">
        <f t="shared" si="70"/>
        <v>460</v>
      </c>
      <c r="F462" s="1">
        <f t="shared" si="63"/>
        <v>23</v>
      </c>
      <c r="G462" s="2">
        <f t="shared" si="64"/>
        <v>0.99574277076973339</v>
      </c>
      <c r="I462" s="4">
        <f t="shared" si="65"/>
        <v>0.99806335517207834</v>
      </c>
      <c r="T462">
        <f t="shared" si="71"/>
        <v>460</v>
      </c>
      <c r="U462" s="1">
        <f t="shared" si="66"/>
        <v>23</v>
      </c>
      <c r="V462">
        <f t="shared" si="67"/>
        <v>0.98071725807609544</v>
      </c>
      <c r="Z462" s="4">
        <f t="shared" si="68"/>
        <v>0.98618949468616457</v>
      </c>
      <c r="AM462" s="4">
        <f t="shared" si="69"/>
        <v>0.98618949468616457</v>
      </c>
    </row>
    <row r="463" spans="5:39" x14ac:dyDescent="0.25">
      <c r="E463">
        <f t="shared" si="70"/>
        <v>461</v>
      </c>
      <c r="F463" s="1">
        <f t="shared" si="63"/>
        <v>23.05</v>
      </c>
      <c r="G463" s="2">
        <f t="shared" si="64"/>
        <v>0.99553428519035192</v>
      </c>
      <c r="I463" s="4">
        <f t="shared" si="65"/>
        <v>0.99799757280357448</v>
      </c>
      <c r="T463">
        <f t="shared" si="71"/>
        <v>461</v>
      </c>
      <c r="U463" s="1">
        <f t="shared" si="66"/>
        <v>23.05</v>
      </c>
      <c r="V463">
        <f t="shared" si="67"/>
        <v>0.98026620694940403</v>
      </c>
      <c r="Z463" s="4">
        <f t="shared" si="68"/>
        <v>0.98605638681937569</v>
      </c>
      <c r="AM463" s="4">
        <f t="shared" si="69"/>
        <v>0.98605638681937569</v>
      </c>
    </row>
    <row r="464" spans="5:39" x14ac:dyDescent="0.25">
      <c r="E464">
        <f t="shared" si="70"/>
        <v>462</v>
      </c>
      <c r="F464" s="1">
        <f t="shared" si="63"/>
        <v>23.1</v>
      </c>
      <c r="G464" s="2">
        <f t="shared" si="64"/>
        <v>0.9953211598395556</v>
      </c>
      <c r="I464" s="4">
        <f t="shared" si="65"/>
        <v>0.99793091133940193</v>
      </c>
      <c r="T464">
        <f t="shared" si="71"/>
        <v>462</v>
      </c>
      <c r="U464" s="1">
        <f t="shared" si="66"/>
        <v>23.1</v>
      </c>
      <c r="V464">
        <f t="shared" si="67"/>
        <v>0.97981075282977637</v>
      </c>
      <c r="Z464" s="4">
        <f t="shared" si="68"/>
        <v>0.98592307624490205</v>
      </c>
      <c r="AM464" s="4">
        <f t="shared" si="69"/>
        <v>0.98592307624490205</v>
      </c>
    </row>
    <row r="465" spans="5:39" x14ac:dyDescent="0.25">
      <c r="E465">
        <f t="shared" si="70"/>
        <v>463</v>
      </c>
      <c r="F465" s="1">
        <f t="shared" si="63"/>
        <v>23.150000000000002</v>
      </c>
      <c r="G465" s="2">
        <f t="shared" si="64"/>
        <v>0.9951034179642928</v>
      </c>
      <c r="I465" s="4">
        <f t="shared" si="65"/>
        <v>0.9978633803286272</v>
      </c>
      <c r="T465">
        <f t="shared" si="71"/>
        <v>463</v>
      </c>
      <c r="U465" s="1">
        <f t="shared" si="66"/>
        <v>23.150000000000002</v>
      </c>
      <c r="V465">
        <f t="shared" si="67"/>
        <v>0.9793509219758102</v>
      </c>
      <c r="Z465" s="4">
        <f t="shared" si="68"/>
        <v>0.98578956634120829</v>
      </c>
      <c r="AM465" s="4">
        <f t="shared" si="69"/>
        <v>0.98578956634120829</v>
      </c>
    </row>
    <row r="466" spans="5:39" x14ac:dyDescent="0.25">
      <c r="E466">
        <f t="shared" si="70"/>
        <v>464</v>
      </c>
      <c r="F466" s="1">
        <f t="shared" si="63"/>
        <v>23.200000000000003</v>
      </c>
      <c r="G466" s="2">
        <f t="shared" si="64"/>
        <v>0.99488108272718445</v>
      </c>
      <c r="I466" s="4">
        <f t="shared" si="65"/>
        <v>0.99779498921912435</v>
      </c>
      <c r="T466">
        <f t="shared" si="71"/>
        <v>464</v>
      </c>
      <c r="U466" s="1">
        <f t="shared" si="66"/>
        <v>23.200000000000003</v>
      </c>
      <c r="V466">
        <f t="shared" si="67"/>
        <v>0.97888674053849278</v>
      </c>
      <c r="Z466" s="4">
        <f t="shared" si="68"/>
        <v>0.98565586043591147</v>
      </c>
      <c r="AM466" s="4">
        <f t="shared" si="69"/>
        <v>0.98565586043591147</v>
      </c>
    </row>
    <row r="467" spans="5:39" x14ac:dyDescent="0.25">
      <c r="E467">
        <f t="shared" si="70"/>
        <v>465</v>
      </c>
      <c r="F467" s="1">
        <f t="shared" si="63"/>
        <v>23.25</v>
      </c>
      <c r="G467" s="2">
        <f t="shared" si="64"/>
        <v>0.99465417720679294</v>
      </c>
      <c r="I467" s="4">
        <f t="shared" si="65"/>
        <v>0.99772574735864583</v>
      </c>
      <c r="T467">
        <f t="shared" si="71"/>
        <v>465</v>
      </c>
      <c r="U467" s="1">
        <f t="shared" si="66"/>
        <v>23.25</v>
      </c>
      <c r="V467">
        <f t="shared" si="67"/>
        <v>0.97841823456158605</v>
      </c>
      <c r="Z467" s="4">
        <f t="shared" si="68"/>
        <v>0.98552196180654605</v>
      </c>
      <c r="AM467" s="4">
        <f t="shared" si="69"/>
        <v>0.98552196180654605</v>
      </c>
    </row>
    <row r="468" spans="5:39" x14ac:dyDescent="0.25">
      <c r="E468">
        <f t="shared" si="70"/>
        <v>466</v>
      </c>
      <c r="F468" s="1">
        <f t="shared" si="63"/>
        <v>23.3</v>
      </c>
      <c r="G468" s="2">
        <f t="shared" si="64"/>
        <v>0.99442272439789103</v>
      </c>
      <c r="I468" s="4">
        <f t="shared" si="65"/>
        <v>0.99765566399588268</v>
      </c>
      <c r="T468">
        <f t="shared" si="71"/>
        <v>466</v>
      </c>
      <c r="U468" s="1">
        <f t="shared" si="66"/>
        <v>23.3</v>
      </c>
      <c r="V468">
        <f t="shared" si="67"/>
        <v>0.97794542998200895</v>
      </c>
      <c r="Z468" s="4">
        <f t="shared" si="68"/>
        <v>0.98538787368131542</v>
      </c>
      <c r="AM468" s="4">
        <f t="shared" si="69"/>
        <v>0.98538787368131542</v>
      </c>
    </row>
    <row r="469" spans="5:39" x14ac:dyDescent="0.25">
      <c r="E469">
        <f t="shared" si="70"/>
        <v>467</v>
      </c>
      <c r="F469" s="1">
        <f t="shared" si="63"/>
        <v>23.35</v>
      </c>
      <c r="G469" s="2">
        <f t="shared" si="64"/>
        <v>0.9941867472117295</v>
      </c>
      <c r="I469" s="4">
        <f t="shared" si="65"/>
        <v>0.99758474828151555</v>
      </c>
      <c r="T469">
        <f t="shared" si="71"/>
        <v>467</v>
      </c>
      <c r="U469" s="1">
        <f t="shared" si="66"/>
        <v>23.35</v>
      </c>
      <c r="V469">
        <f t="shared" si="67"/>
        <v>0.97746835263021969</v>
      </c>
      <c r="Z469" s="4">
        <f t="shared" si="68"/>
        <v>0.98525359923983591</v>
      </c>
      <c r="AM469" s="4">
        <f t="shared" si="69"/>
        <v>0.98525359923983591</v>
      </c>
    </row>
    <row r="470" spans="5:39" x14ac:dyDescent="0.25">
      <c r="E470">
        <f t="shared" si="70"/>
        <v>468</v>
      </c>
      <c r="F470" s="1">
        <f t="shared" si="63"/>
        <v>23.400000000000002</v>
      </c>
      <c r="G470" s="2">
        <f t="shared" si="64"/>
        <v>0.99394626847630518</v>
      </c>
      <c r="I470" s="4">
        <f t="shared" si="65"/>
        <v>0.99751300926925135</v>
      </c>
      <c r="T470">
        <f t="shared" si="71"/>
        <v>468</v>
      </c>
      <c r="U470" s="1">
        <f t="shared" si="66"/>
        <v>23.400000000000002</v>
      </c>
      <c r="V470">
        <f t="shared" si="67"/>
        <v>0.97698702823059591</v>
      </c>
      <c r="Z470" s="4">
        <f t="shared" si="68"/>
        <v>0.98511914161386549</v>
      </c>
      <c r="AM470" s="4">
        <f t="shared" si="69"/>
        <v>0.98511914161386549</v>
      </c>
    </row>
    <row r="471" spans="5:39" x14ac:dyDescent="0.25">
      <c r="E471">
        <f t="shared" si="70"/>
        <v>469</v>
      </c>
      <c r="F471" s="1">
        <f t="shared" si="63"/>
        <v>23.450000000000003</v>
      </c>
      <c r="G471" s="2">
        <f t="shared" si="64"/>
        <v>0.99370131093662661</v>
      </c>
      <c r="I471" s="4">
        <f t="shared" si="65"/>
        <v>0.99744045591685149</v>
      </c>
      <c r="T471">
        <f t="shared" si="71"/>
        <v>469</v>
      </c>
      <c r="U471" s="1">
        <f t="shared" si="66"/>
        <v>23.450000000000003</v>
      </c>
      <c r="V471">
        <f t="shared" si="67"/>
        <v>0.97650148240181367</v>
      </c>
      <c r="Z471" s="4">
        <f t="shared" si="68"/>
        <v>0.98498450388802439</v>
      </c>
      <c r="AM471" s="4">
        <f t="shared" si="69"/>
        <v>0.98498450388802439</v>
      </c>
    </row>
    <row r="472" spans="5:39" x14ac:dyDescent="0.25">
      <c r="E472">
        <f t="shared" si="70"/>
        <v>470</v>
      </c>
      <c r="F472" s="1">
        <f t="shared" si="63"/>
        <v>23.5</v>
      </c>
      <c r="G472" s="2">
        <f t="shared" si="64"/>
        <v>0.99345189725497995</v>
      </c>
      <c r="I472" s="4">
        <f t="shared" si="65"/>
        <v>0.9973670970871481</v>
      </c>
      <c r="T472">
        <f t="shared" si="71"/>
        <v>470</v>
      </c>
      <c r="U472" s="1">
        <f t="shared" si="66"/>
        <v>23.5</v>
      </c>
      <c r="V472">
        <f t="shared" si="67"/>
        <v>0.97601174065722585</v>
      </c>
      <c r="Z472" s="4">
        <f t="shared" si="68"/>
        <v>0.98484968910050352</v>
      </c>
      <c r="AM472" s="4">
        <f t="shared" si="69"/>
        <v>0.98484968910050352</v>
      </c>
    </row>
    <row r="473" spans="5:39" x14ac:dyDescent="0.25">
      <c r="E473">
        <f t="shared" si="70"/>
        <v>471</v>
      </c>
      <c r="F473" s="1">
        <f t="shared" si="63"/>
        <v>23.55</v>
      </c>
      <c r="G473" s="2">
        <f t="shared" si="64"/>
        <v>0.99319805001119388</v>
      </c>
      <c r="I473" s="4">
        <f t="shared" si="65"/>
        <v>0.99729294154904935</v>
      </c>
      <c r="T473">
        <f t="shared" si="71"/>
        <v>471</v>
      </c>
      <c r="U473" s="1">
        <f t="shared" si="66"/>
        <v>23.55</v>
      </c>
      <c r="V473">
        <f t="shared" si="67"/>
        <v>0.97551782840523804</v>
      </c>
      <c r="Z473" s="4">
        <f t="shared" si="68"/>
        <v>0.98471470024376206</v>
      </c>
      <c r="AM473" s="4">
        <f t="shared" si="69"/>
        <v>0.98471470024376206</v>
      </c>
    </row>
    <row r="474" spans="5:39" x14ac:dyDescent="0.25">
      <c r="E474">
        <f t="shared" si="70"/>
        <v>472</v>
      </c>
      <c r="F474" s="1">
        <f t="shared" si="63"/>
        <v>23.6</v>
      </c>
      <c r="G474" s="2">
        <f t="shared" si="64"/>
        <v>0.99293979170290336</v>
      </c>
      <c r="I474" s="4">
        <f t="shared" si="65"/>
        <v>0.99721799797853483</v>
      </c>
      <c r="T474">
        <f t="shared" si="71"/>
        <v>472</v>
      </c>
      <c r="U474" s="1">
        <f t="shared" si="66"/>
        <v>23.6</v>
      </c>
      <c r="V474">
        <f t="shared" si="67"/>
        <v>0.97501977094968495</v>
      </c>
      <c r="Z474" s="4">
        <f t="shared" si="68"/>
        <v>0.98457954026521621</v>
      </c>
      <c r="AM474" s="4">
        <f t="shared" si="69"/>
        <v>0.98457954026521621</v>
      </c>
    </row>
    <row r="475" spans="5:39" x14ac:dyDescent="0.25">
      <c r="E475">
        <f t="shared" si="70"/>
        <v>473</v>
      </c>
      <c r="F475" s="1">
        <f t="shared" si="63"/>
        <v>23.650000000000002</v>
      </c>
      <c r="G475" s="2">
        <f t="shared" si="64"/>
        <v>0.99267714474581303</v>
      </c>
      <c r="I475" s="4">
        <f t="shared" si="65"/>
        <v>0.99714227495963947</v>
      </c>
      <c r="T475">
        <f t="shared" si="71"/>
        <v>473</v>
      </c>
      <c r="U475" s="1">
        <f t="shared" si="66"/>
        <v>23.650000000000002</v>
      </c>
      <c r="V475">
        <f t="shared" si="67"/>
        <v>0.97451759349020384</v>
      </c>
      <c r="Z475" s="4">
        <f t="shared" si="68"/>
        <v>0.98444421206791566</v>
      </c>
      <c r="AM475" s="4">
        <f t="shared" si="69"/>
        <v>0.98444421206791566</v>
      </c>
    </row>
    <row r="476" spans="5:39" x14ac:dyDescent="0.25">
      <c r="E476">
        <f t="shared" si="70"/>
        <v>474</v>
      </c>
      <c r="F476" s="1">
        <f t="shared" si="63"/>
        <v>23.700000000000003</v>
      </c>
      <c r="G476" s="2">
        <f t="shared" si="64"/>
        <v>0.99241013147395962</v>
      </c>
      <c r="I476" s="4">
        <f t="shared" si="65"/>
        <v>0.99706578098542842</v>
      </c>
      <c r="T476">
        <f t="shared" si="71"/>
        <v>474</v>
      </c>
      <c r="U476" s="1">
        <f t="shared" si="66"/>
        <v>23.700000000000003</v>
      </c>
      <c r="V476">
        <f t="shared" si="67"/>
        <v>0.97401132112260747</v>
      </c>
      <c r="Z476" s="4">
        <f t="shared" si="68"/>
        <v>0.9843087185112106</v>
      </c>
      <c r="AM476" s="4">
        <f t="shared" si="69"/>
        <v>0.9843087185112106</v>
      </c>
    </row>
    <row r="477" spans="5:39" x14ac:dyDescent="0.25">
      <c r="E477">
        <f t="shared" si="70"/>
        <v>475</v>
      </c>
      <c r="F477" s="1">
        <f t="shared" si="63"/>
        <v>23.75</v>
      </c>
      <c r="G477" s="2">
        <f t="shared" si="64"/>
        <v>0.99213877413997364</v>
      </c>
      <c r="I477" s="4">
        <f t="shared" si="65"/>
        <v>0.99698852445896002</v>
      </c>
      <c r="T477">
        <f t="shared" si="71"/>
        <v>475</v>
      </c>
      <c r="U477" s="1">
        <f t="shared" si="66"/>
        <v>23.75</v>
      </c>
      <c r="V477">
        <f t="shared" si="67"/>
        <v>0.97350097883925613</v>
      </c>
      <c r="Z477" s="4">
        <f t="shared" si="68"/>
        <v>0.98417306241140934</v>
      </c>
      <c r="AM477" s="4">
        <f t="shared" si="69"/>
        <v>0.98417306241140934</v>
      </c>
    </row>
    <row r="478" spans="5:39" x14ac:dyDescent="0.25">
      <c r="E478">
        <f t="shared" si="70"/>
        <v>476</v>
      </c>
      <c r="F478" s="1">
        <f t="shared" si="63"/>
        <v>23.8</v>
      </c>
      <c r="G478" s="2">
        <f t="shared" si="64"/>
        <v>0.99186309491534042</v>
      </c>
      <c r="I478" s="4">
        <f t="shared" si="65"/>
        <v>0.99691051369423933</v>
      </c>
      <c r="T478">
        <f t="shared" si="71"/>
        <v>476</v>
      </c>
      <c r="U478" s="1">
        <f t="shared" si="66"/>
        <v>23.8</v>
      </c>
      <c r="V478">
        <f t="shared" si="67"/>
        <v>0.97298659152942757</v>
      </c>
      <c r="Z478" s="4">
        <f t="shared" si="68"/>
        <v>0.9840372465424253</v>
      </c>
      <c r="AM478" s="4">
        <f t="shared" si="69"/>
        <v>0.9840372465424253</v>
      </c>
    </row>
    <row r="479" spans="5:39" x14ac:dyDescent="0.25">
      <c r="E479">
        <f t="shared" si="70"/>
        <v>477</v>
      </c>
      <c r="F479" s="1">
        <f t="shared" si="63"/>
        <v>23.85</v>
      </c>
      <c r="G479" s="2">
        <f t="shared" si="64"/>
        <v>0.99158311589065973</v>
      </c>
      <c r="I479" s="4">
        <f t="shared" si="65"/>
        <v>0.99683175691716197</v>
      </c>
      <c r="T479">
        <f t="shared" si="71"/>
        <v>477</v>
      </c>
      <c r="U479" s="1">
        <f t="shared" si="66"/>
        <v>23.85</v>
      </c>
      <c r="V479">
        <f t="shared" si="67"/>
        <v>0.97246818397968726</v>
      </c>
      <c r="Z479" s="4">
        <f t="shared" si="68"/>
        <v>0.98390127363641389</v>
      </c>
      <c r="AM479" s="4">
        <f t="shared" si="69"/>
        <v>0.98390127363641389</v>
      </c>
    </row>
    <row r="480" spans="5:39" x14ac:dyDescent="0.25">
      <c r="E480">
        <f t="shared" si="70"/>
        <v>478</v>
      </c>
      <c r="F480" s="1">
        <f t="shared" si="63"/>
        <v>23.900000000000002</v>
      </c>
      <c r="G480" s="2">
        <f t="shared" si="64"/>
        <v>0.99129885907590554</v>
      </c>
      <c r="I480" s="4">
        <f t="shared" si="65"/>
        <v>0.99675226226644731</v>
      </c>
      <c r="T480">
        <f t="shared" si="71"/>
        <v>478</v>
      </c>
      <c r="U480" s="1">
        <f t="shared" si="66"/>
        <v>23.900000000000002</v>
      </c>
      <c r="V480">
        <f t="shared" si="67"/>
        <v>0.97194578087425454</v>
      </c>
      <c r="Z480" s="4">
        <f t="shared" si="68"/>
        <v>0.98376514638440149</v>
      </c>
      <c r="AM480" s="4">
        <f t="shared" si="69"/>
        <v>0.98376514638440149</v>
      </c>
    </row>
    <row r="481" spans="5:39" x14ac:dyDescent="0.25">
      <c r="E481">
        <f t="shared" si="70"/>
        <v>479</v>
      </c>
      <c r="F481" s="1">
        <f t="shared" si="63"/>
        <v>23.950000000000003</v>
      </c>
      <c r="G481" s="2">
        <f t="shared" si="64"/>
        <v>0.99101034640068442</v>
      </c>
      <c r="I481" s="4">
        <f t="shared" si="65"/>
        <v>0.99667203779456137</v>
      </c>
      <c r="T481">
        <f t="shared" si="71"/>
        <v>479</v>
      </c>
      <c r="U481" s="1">
        <f t="shared" si="66"/>
        <v>23.950000000000003</v>
      </c>
      <c r="V481">
        <f t="shared" si="67"/>
        <v>0.97141940679537131</v>
      </c>
      <c r="Z481" s="4">
        <f t="shared" si="68"/>
        <v>0.98362886743690292</v>
      </c>
      <c r="AM481" s="4">
        <f t="shared" si="69"/>
        <v>0.98362886743690292</v>
      </c>
    </row>
    <row r="482" spans="5:39" x14ac:dyDescent="0.25">
      <c r="E482">
        <f t="shared" si="70"/>
        <v>480</v>
      </c>
      <c r="F482" s="1">
        <f t="shared" si="63"/>
        <v>24</v>
      </c>
      <c r="G482" s="2">
        <f t="shared" si="64"/>
        <v>0.99071759971449336</v>
      </c>
      <c r="I482" s="4">
        <f t="shared" si="65"/>
        <v>0.99659109146863178</v>
      </c>
      <c r="T482">
        <f t="shared" si="71"/>
        <v>480</v>
      </c>
      <c r="U482" s="1">
        <f t="shared" si="66"/>
        <v>24</v>
      </c>
      <c r="V482">
        <f t="shared" si="67"/>
        <v>0.97088908622366621</v>
      </c>
      <c r="Z482" s="4">
        <f t="shared" si="68"/>
        <v>0.98349243940453046</v>
      </c>
      <c r="AM482" s="4">
        <f t="shared" si="69"/>
        <v>0.98349243940453046</v>
      </c>
    </row>
    <row r="483" spans="5:39" x14ac:dyDescent="0.25">
      <c r="E483">
        <f t="shared" si="70"/>
        <v>481</v>
      </c>
      <c r="F483" s="1">
        <f t="shared" si="63"/>
        <v>24.05</v>
      </c>
      <c r="G483" s="2">
        <f t="shared" si="64"/>
        <v>0.99042064078697645</v>
      </c>
      <c r="I483" s="4">
        <f t="shared" si="65"/>
        <v>0.99650943117135027</v>
      </c>
      <c r="T483">
        <f t="shared" si="71"/>
        <v>481</v>
      </c>
      <c r="U483" s="1">
        <f t="shared" si="66"/>
        <v>24.05</v>
      </c>
      <c r="V483">
        <f t="shared" si="67"/>
        <v>0.97035484353851964</v>
      </c>
      <c r="Z483" s="4">
        <f t="shared" si="68"/>
        <v>0.98335586485859494</v>
      </c>
      <c r="AM483" s="4">
        <f t="shared" si="69"/>
        <v>0.98335586485859494</v>
      </c>
    </row>
    <row r="484" spans="5:39" x14ac:dyDescent="0.25">
      <c r="E484">
        <f t="shared" si="70"/>
        <v>482</v>
      </c>
      <c r="F484" s="1">
        <f t="shared" si="63"/>
        <v>24.1</v>
      </c>
      <c r="G484" s="2">
        <f t="shared" si="64"/>
        <v>0.99011949130818189</v>
      </c>
      <c r="I484" s="4">
        <f t="shared" si="65"/>
        <v>0.99642706470186926</v>
      </c>
      <c r="T484">
        <f t="shared" si="71"/>
        <v>482</v>
      </c>
      <c r="U484" s="1">
        <f t="shared" si="66"/>
        <v>24.1</v>
      </c>
      <c r="V484">
        <f t="shared" si="67"/>
        <v>0.9698167030184266</v>
      </c>
      <c r="Z484" s="4">
        <f t="shared" si="68"/>
        <v>0.98321914633169549</v>
      </c>
      <c r="AM484" s="4">
        <f t="shared" si="69"/>
        <v>0.98321914633169549</v>
      </c>
    </row>
    <row r="485" spans="5:39" x14ac:dyDescent="0.25">
      <c r="E485">
        <f t="shared" si="70"/>
        <v>483</v>
      </c>
      <c r="F485" s="1">
        <f t="shared" si="63"/>
        <v>24.150000000000002</v>
      </c>
      <c r="G485" s="2">
        <f t="shared" si="64"/>
        <v>0.98981417288881646</v>
      </c>
      <c r="I485" s="4">
        <f t="shared" si="65"/>
        <v>0.99634399977668442</v>
      </c>
      <c r="T485">
        <f t="shared" si="71"/>
        <v>483</v>
      </c>
      <c r="U485" s="1">
        <f t="shared" si="66"/>
        <v>24.150000000000002</v>
      </c>
      <c r="V485">
        <f t="shared" si="67"/>
        <v>0.96927468884135859</v>
      </c>
      <c r="Z485" s="4">
        <f t="shared" si="68"/>
        <v>0.98308228631830263</v>
      </c>
      <c r="AM485" s="4">
        <f t="shared" si="69"/>
        <v>0.98308228631830263</v>
      </c>
    </row>
    <row r="486" spans="5:39" x14ac:dyDescent="0.25">
      <c r="E486">
        <f t="shared" si="70"/>
        <v>484</v>
      </c>
      <c r="F486" s="1">
        <f t="shared" si="63"/>
        <v>24.200000000000003</v>
      </c>
      <c r="G486" s="2">
        <f t="shared" si="64"/>
        <v>0.98950470706050098</v>
      </c>
      <c r="I486" s="4">
        <f t="shared" si="65"/>
        <v>0.99626024403051161</v>
      </c>
      <c r="T486">
        <f t="shared" si="71"/>
        <v>484</v>
      </c>
      <c r="U486" s="1">
        <f t="shared" si="66"/>
        <v>24.200000000000003</v>
      </c>
      <c r="V486">
        <f t="shared" si="67"/>
        <v>0.96872882508512392</v>
      </c>
      <c r="Z486" s="4">
        <f t="shared" si="68"/>
        <v>0.98294528727533026</v>
      </c>
      <c r="AM486" s="4">
        <f t="shared" si="69"/>
        <v>0.98294528727533026</v>
      </c>
    </row>
    <row r="487" spans="5:39" x14ac:dyDescent="0.25">
      <c r="E487">
        <f t="shared" si="70"/>
        <v>485</v>
      </c>
      <c r="F487" s="1">
        <f t="shared" si="63"/>
        <v>24.25</v>
      </c>
      <c r="G487" s="2">
        <f t="shared" si="64"/>
        <v>0.98919111527602388</v>
      </c>
      <c r="I487" s="4">
        <f t="shared" si="65"/>
        <v>0.99617580501715386</v>
      </c>
      <c r="T487">
        <f t="shared" si="71"/>
        <v>485</v>
      </c>
      <c r="U487" s="1">
        <f t="shared" si="66"/>
        <v>24.25</v>
      </c>
      <c r="V487">
        <f t="shared" si="67"/>
        <v>0.9681791357277284</v>
      </c>
      <c r="Z487" s="4">
        <f t="shared" si="68"/>
        <v>0.98280815162270196</v>
      </c>
      <c r="AM487" s="4">
        <f t="shared" si="69"/>
        <v>0.98280815162270196</v>
      </c>
    </row>
    <row r="488" spans="5:39" x14ac:dyDescent="0.25">
      <c r="E488">
        <f t="shared" si="70"/>
        <v>486</v>
      </c>
      <c r="F488" s="1">
        <f t="shared" si="63"/>
        <v>24.3</v>
      </c>
      <c r="G488" s="2">
        <f t="shared" si="64"/>
        <v>0.98887341890959424</v>
      </c>
      <c r="I488" s="4">
        <f t="shared" si="65"/>
        <v>0.99609069021035712</v>
      </c>
      <c r="T488">
        <f t="shared" si="71"/>
        <v>486</v>
      </c>
      <c r="U488" s="1">
        <f t="shared" si="66"/>
        <v>24.3</v>
      </c>
      <c r="V488">
        <f t="shared" si="67"/>
        <v>0.96762564464773226</v>
      </c>
      <c r="Z488" s="4">
        <f t="shared" si="68"/>
        <v>0.98267088174390571</v>
      </c>
      <c r="AM488" s="4">
        <f t="shared" si="69"/>
        <v>0.98267088174390571</v>
      </c>
    </row>
    <row r="489" spans="5:39" x14ac:dyDescent="0.25">
      <c r="E489">
        <f t="shared" si="70"/>
        <v>487</v>
      </c>
      <c r="F489" s="1">
        <f t="shared" si="63"/>
        <v>24.35</v>
      </c>
      <c r="G489" s="2">
        <f t="shared" si="64"/>
        <v>0.98855163925709499</v>
      </c>
      <c r="I489" s="4">
        <f t="shared" si="65"/>
        <v>0.99600490700465882</v>
      </c>
      <c r="T489">
        <f t="shared" si="71"/>
        <v>487</v>
      </c>
      <c r="U489" s="1">
        <f t="shared" si="66"/>
        <v>24.35</v>
      </c>
      <c r="V489">
        <f t="shared" si="67"/>
        <v>0.96706837562460779</v>
      </c>
      <c r="Z489" s="4">
        <f t="shared" si="68"/>
        <v>0.98253347998654306</v>
      </c>
      <c r="AM489" s="4">
        <f t="shared" si="69"/>
        <v>0.98253347998654306</v>
      </c>
    </row>
    <row r="490" spans="5:39" x14ac:dyDescent="0.25">
      <c r="E490">
        <f t="shared" si="70"/>
        <v>488</v>
      </c>
      <c r="F490" s="1">
        <f t="shared" si="63"/>
        <v>24.400000000000002</v>
      </c>
      <c r="G490" s="2">
        <f t="shared" si="64"/>
        <v>0.98822579753633344</v>
      </c>
      <c r="I490" s="4">
        <f t="shared" si="65"/>
        <v>0.99591846271622719</v>
      </c>
      <c r="T490">
        <f t="shared" si="71"/>
        <v>488</v>
      </c>
      <c r="U490" s="1">
        <f t="shared" si="66"/>
        <v>24.400000000000002</v>
      </c>
      <c r="V490">
        <f t="shared" si="67"/>
        <v>0.96650735233909502</v>
      </c>
      <c r="Z490" s="4">
        <f t="shared" si="68"/>
        <v>0.98239594866286717</v>
      </c>
      <c r="AM490" s="4">
        <f t="shared" si="69"/>
        <v>0.98239594866286717</v>
      </c>
    </row>
    <row r="491" spans="5:39" x14ac:dyDescent="0.25">
      <c r="E491">
        <f t="shared" si="70"/>
        <v>489</v>
      </c>
      <c r="F491" s="1">
        <f t="shared" si="63"/>
        <v>24.450000000000003</v>
      </c>
      <c r="G491" s="2">
        <f t="shared" si="64"/>
        <v>0.987895914887293</v>
      </c>
      <c r="I491" s="4">
        <f t="shared" si="65"/>
        <v>0.99583136458369192</v>
      </c>
      <c r="T491">
        <f t="shared" si="71"/>
        <v>489</v>
      </c>
      <c r="U491" s="1">
        <f t="shared" si="66"/>
        <v>24.450000000000003</v>
      </c>
      <c r="V491">
        <f t="shared" si="67"/>
        <v>0.96594259837355756</v>
      </c>
      <c r="Z491" s="4">
        <f t="shared" si="68"/>
        <v>0.98225829005031606</v>
      </c>
      <c r="AM491" s="4">
        <f t="shared" si="69"/>
        <v>0.98225829005031606</v>
      </c>
    </row>
    <row r="492" spans="5:39" x14ac:dyDescent="0.25">
      <c r="E492">
        <f t="shared" si="70"/>
        <v>490</v>
      </c>
      <c r="F492" s="1">
        <f t="shared" si="63"/>
        <v>24.5</v>
      </c>
      <c r="G492" s="2">
        <f t="shared" si="64"/>
        <v>0.98756201237238306</v>
      </c>
      <c r="I492" s="4">
        <f t="shared" si="65"/>
        <v>0.99574361976896453</v>
      </c>
      <c r="T492">
        <f t="shared" si="71"/>
        <v>490</v>
      </c>
      <c r="U492" s="1">
        <f t="shared" si="66"/>
        <v>24.5</v>
      </c>
      <c r="V492">
        <f t="shared" si="67"/>
        <v>0.96537413721233434</v>
      </c>
      <c r="Z492" s="4">
        <f t="shared" si="68"/>
        <v>0.98212050639203463</v>
      </c>
      <c r="AM492" s="4">
        <f t="shared" si="69"/>
        <v>0.98212050639203463</v>
      </c>
    </row>
    <row r="493" spans="5:39" x14ac:dyDescent="0.25">
      <c r="E493">
        <f t="shared" si="70"/>
        <v>491</v>
      </c>
      <c r="F493" s="1">
        <f t="shared" si="63"/>
        <v>24.55</v>
      </c>
      <c r="G493" s="2">
        <f t="shared" si="64"/>
        <v>0.9872241109766885</v>
      </c>
      <c r="I493" s="4">
        <f t="shared" si="65"/>
        <v>0.99565523535805156</v>
      </c>
      <c r="T493">
        <f t="shared" si="71"/>
        <v>491</v>
      </c>
      <c r="U493" s="1">
        <f t="shared" si="66"/>
        <v>24.55</v>
      </c>
      <c r="V493">
        <f t="shared" si="67"/>
        <v>0.96480199224209295</v>
      </c>
      <c r="Z493" s="4">
        <f t="shared" si="68"/>
        <v>0.98198259989739134</v>
      </c>
      <c r="AM493" s="4">
        <f t="shared" si="69"/>
        <v>0.98198259989739134</v>
      </c>
    </row>
    <row r="494" spans="5:39" x14ac:dyDescent="0.25">
      <c r="E494">
        <f t="shared" si="70"/>
        <v>492</v>
      </c>
      <c r="F494" s="1">
        <f t="shared" si="63"/>
        <v>24.6</v>
      </c>
      <c r="G494" s="2">
        <f t="shared" si="64"/>
        <v>0.98688223160821797</v>
      </c>
      <c r="I494" s="4">
        <f t="shared" si="65"/>
        <v>0.99556621836185888</v>
      </c>
      <c r="T494">
        <f t="shared" si="71"/>
        <v>492</v>
      </c>
      <c r="U494" s="1">
        <f t="shared" si="66"/>
        <v>24.6</v>
      </c>
      <c r="V494">
        <f t="shared" si="67"/>
        <v>0.96422618675218108</v>
      </c>
      <c r="Z494" s="4">
        <f t="shared" si="68"/>
        <v>0.98184457274248516</v>
      </c>
      <c r="AM494" s="4">
        <f t="shared" si="69"/>
        <v>0.98184457274248516</v>
      </c>
    </row>
    <row r="495" spans="5:39" x14ac:dyDescent="0.25">
      <c r="E495">
        <f t="shared" si="70"/>
        <v>493</v>
      </c>
      <c r="F495" s="1">
        <f t="shared" si="63"/>
        <v>24.650000000000002</v>
      </c>
      <c r="G495" s="2">
        <f t="shared" si="64"/>
        <v>0.98653639509815239</v>
      </c>
      <c r="I495" s="4">
        <f t="shared" si="65"/>
        <v>0.99547657571698722</v>
      </c>
      <c r="T495">
        <f t="shared" si="71"/>
        <v>493</v>
      </c>
      <c r="U495" s="1">
        <f t="shared" si="66"/>
        <v>24.650000000000002</v>
      </c>
      <c r="V495">
        <f t="shared" si="67"/>
        <v>0.96364674393497585</v>
      </c>
      <c r="Z495" s="4">
        <f t="shared" si="68"/>
        <v>0.98170642707064648</v>
      </c>
      <c r="AM495" s="4">
        <f t="shared" si="69"/>
        <v>0.98170642707064648</v>
      </c>
    </row>
    <row r="496" spans="5:39" x14ac:dyDescent="0.25">
      <c r="E496">
        <f t="shared" si="70"/>
        <v>494</v>
      </c>
      <c r="F496" s="1">
        <f t="shared" si="63"/>
        <v>24.700000000000003</v>
      </c>
      <c r="G496" s="2">
        <f t="shared" si="64"/>
        <v>0.98618662220109177</v>
      </c>
      <c r="I496" s="4">
        <f t="shared" si="65"/>
        <v>0.99538631428651902</v>
      </c>
      <c r="T496">
        <f t="shared" si="71"/>
        <v>494</v>
      </c>
      <c r="U496" s="1">
        <f t="shared" si="66"/>
        <v>24.700000000000003</v>
      </c>
      <c r="V496">
        <f t="shared" si="67"/>
        <v>0.96306368688623323</v>
      </c>
      <c r="Z496" s="4">
        <f t="shared" si="68"/>
        <v>0.98156816499292965</v>
      </c>
      <c r="AM496" s="4">
        <f t="shared" si="69"/>
        <v>0.98156816499292965</v>
      </c>
    </row>
    <row r="497" spans="5:39" x14ac:dyDescent="0.25">
      <c r="E497">
        <f t="shared" si="70"/>
        <v>495</v>
      </c>
      <c r="F497" s="1">
        <f t="shared" si="63"/>
        <v>24.75</v>
      </c>
      <c r="G497" s="2">
        <f t="shared" si="64"/>
        <v>0.98583293359530177</v>
      </c>
      <c r="I497" s="4">
        <f t="shared" si="65"/>
        <v>0.99529544086079746</v>
      </c>
      <c r="T497">
        <f t="shared" si="71"/>
        <v>495</v>
      </c>
      <c r="U497" s="1">
        <f t="shared" si="66"/>
        <v>24.75</v>
      </c>
      <c r="V497">
        <f t="shared" si="67"/>
        <v>0.96247703860543521</v>
      </c>
      <c r="Z497" s="4">
        <f t="shared" si="68"/>
        <v>0.9814297885885982</v>
      </c>
      <c r="AM497" s="4">
        <f t="shared" si="69"/>
        <v>0.9814297885885982</v>
      </c>
    </row>
    <row r="498" spans="5:39" x14ac:dyDescent="0.25">
      <c r="E498">
        <f t="shared" si="70"/>
        <v>496</v>
      </c>
      <c r="F498" s="1">
        <f t="shared" si="63"/>
        <v>24.8</v>
      </c>
      <c r="G498" s="2">
        <f t="shared" si="64"/>
        <v>0.98547534988295882</v>
      </c>
      <c r="I498" s="4">
        <f t="shared" si="65"/>
        <v>0.99520396215819684</v>
      </c>
      <c r="T498">
        <f t="shared" si="71"/>
        <v>496</v>
      </c>
      <c r="U498" s="1">
        <f t="shared" si="66"/>
        <v>24.8</v>
      </c>
      <c r="V498">
        <f t="shared" si="67"/>
        <v>0.96188682199613662</v>
      </c>
      <c r="Z498" s="4">
        <f t="shared" si="68"/>
        <v>0.98129129990560271</v>
      </c>
      <c r="AM498" s="4">
        <f t="shared" si="69"/>
        <v>0.98129129990560271</v>
      </c>
    </row>
    <row r="499" spans="5:39" x14ac:dyDescent="0.25">
      <c r="E499">
        <f t="shared" si="70"/>
        <v>497</v>
      </c>
      <c r="F499" s="1">
        <f t="shared" si="63"/>
        <v>24.85</v>
      </c>
      <c r="G499" s="2">
        <f t="shared" si="64"/>
        <v>0.98511389159039642</v>
      </c>
      <c r="I499" s="4">
        <f t="shared" si="65"/>
        <v>0.99511188482588564</v>
      </c>
      <c r="T499">
        <f t="shared" si="71"/>
        <v>497</v>
      </c>
      <c r="U499" s="1">
        <f t="shared" si="66"/>
        <v>24.85</v>
      </c>
      <c r="V499">
        <f t="shared" si="67"/>
        <v>0.96129305986631031</v>
      </c>
      <c r="Z499" s="4">
        <f t="shared" si="68"/>
        <v>0.98115270096105223</v>
      </c>
      <c r="AM499" s="4">
        <f t="shared" si="69"/>
        <v>0.98115270096105223</v>
      </c>
    </row>
    <row r="500" spans="5:39" x14ac:dyDescent="0.25">
      <c r="E500">
        <f t="shared" si="70"/>
        <v>498</v>
      </c>
      <c r="F500" s="1">
        <f t="shared" si="63"/>
        <v>24.900000000000002</v>
      </c>
      <c r="G500" s="2">
        <f t="shared" si="64"/>
        <v>0.9847485791683479</v>
      </c>
      <c r="I500" s="4">
        <f t="shared" si="65"/>
        <v>0.99501921544057981</v>
      </c>
      <c r="T500">
        <f t="shared" si="71"/>
        <v>498</v>
      </c>
      <c r="U500" s="1">
        <f t="shared" si="66"/>
        <v>24.900000000000002</v>
      </c>
      <c r="V500">
        <f t="shared" si="67"/>
        <v>0.96069577492869196</v>
      </c>
      <c r="Z500" s="4">
        <f t="shared" si="68"/>
        <v>0.9810139937416773</v>
      </c>
      <c r="AM500" s="4">
        <f t="shared" si="69"/>
        <v>0.9810139937416773</v>
      </c>
    </row>
    <row r="501" spans="5:39" x14ac:dyDescent="0.25">
      <c r="E501">
        <f t="shared" si="70"/>
        <v>499</v>
      </c>
      <c r="F501" s="1">
        <f t="shared" si="63"/>
        <v>24.950000000000003</v>
      </c>
      <c r="G501" s="2">
        <f t="shared" si="64"/>
        <v>0.98437943299219033</v>
      </c>
      <c r="I501" s="4">
        <f t="shared" si="65"/>
        <v>0.99492596050929027</v>
      </c>
      <c r="T501">
        <f t="shared" si="71"/>
        <v>499</v>
      </c>
      <c r="U501" s="1">
        <f t="shared" si="66"/>
        <v>24.950000000000003</v>
      </c>
      <c r="V501">
        <f t="shared" si="67"/>
        <v>0.96009498980112185</v>
      </c>
      <c r="Z501" s="4">
        <f t="shared" si="68"/>
        <v>0.98087518020428699</v>
      </c>
      <c r="AM501" s="4">
        <f t="shared" si="69"/>
        <v>0.98087518020428699</v>
      </c>
    </row>
    <row r="502" spans="5:39" x14ac:dyDescent="0.25">
      <c r="E502">
        <f t="shared" si="70"/>
        <v>500</v>
      </c>
      <c r="F502" s="1">
        <f t="shared" si="63"/>
        <v>25</v>
      </c>
      <c r="G502" s="2">
        <f t="shared" si="64"/>
        <v>0.98400647336218816</v>
      </c>
      <c r="I502" s="4">
        <f t="shared" si="65"/>
        <v>0.99483212647005992</v>
      </c>
      <c r="T502">
        <f t="shared" si="71"/>
        <v>500</v>
      </c>
      <c r="U502" s="1">
        <f t="shared" si="66"/>
        <v>25</v>
      </c>
      <c r="V502">
        <f t="shared" si="67"/>
        <v>0.9594907270068882</v>
      </c>
      <c r="Z502" s="4">
        <f t="shared" si="68"/>
        <v>0.98073626227621902</v>
      </c>
      <c r="AM502" s="4">
        <f t="shared" si="69"/>
        <v>0.98073626227621902</v>
      </c>
    </row>
    <row r="503" spans="5:39" x14ac:dyDescent="0.25">
      <c r="E503">
        <f t="shared" si="70"/>
        <v>501</v>
      </c>
      <c r="F503" s="1">
        <f t="shared" si="63"/>
        <v>25.05</v>
      </c>
      <c r="G503" s="2">
        <f t="shared" si="64"/>
        <v>0.98362972050373387</v>
      </c>
      <c r="I503" s="4">
        <f t="shared" si="65"/>
        <v>0.99473771969269587</v>
      </c>
      <c r="T503">
        <f t="shared" si="71"/>
        <v>501</v>
      </c>
      <c r="U503" s="1">
        <f t="shared" si="66"/>
        <v>25.05</v>
      </c>
      <c r="V503">
        <f t="shared" si="67"/>
        <v>0.95888300897506695</v>
      </c>
      <c r="Z503" s="4">
        <f t="shared" si="68"/>
        <v>0.98059724185578234</v>
      </c>
      <c r="AM503" s="4">
        <f t="shared" si="69"/>
        <v>0.98059724185578234</v>
      </c>
    </row>
    <row r="504" spans="5:39" x14ac:dyDescent="0.25">
      <c r="E504">
        <f t="shared" si="70"/>
        <v>502</v>
      </c>
      <c r="F504" s="1">
        <f t="shared" si="63"/>
        <v>25.1</v>
      </c>
      <c r="G504" s="2">
        <f t="shared" si="64"/>
        <v>0.98324919456759019</v>
      </c>
      <c r="I504" s="4">
        <f t="shared" si="65"/>
        <v>0.9946427464794908</v>
      </c>
      <c r="T504">
        <f t="shared" si="71"/>
        <v>502</v>
      </c>
      <c r="U504" s="1">
        <f t="shared" si="66"/>
        <v>25.1</v>
      </c>
      <c r="V504">
        <f t="shared" si="67"/>
        <v>0.95827185804086212</v>
      </c>
      <c r="Z504" s="4">
        <f t="shared" si="68"/>
        <v>0.98045812081269434</v>
      </c>
      <c r="AM504" s="4">
        <f t="shared" si="69"/>
        <v>0.98045812081269434</v>
      </c>
    </row>
    <row r="505" spans="5:39" x14ac:dyDescent="0.25">
      <c r="E505">
        <f t="shared" si="70"/>
        <v>503</v>
      </c>
      <c r="F505" s="1">
        <f t="shared" si="63"/>
        <v>25.150000000000002</v>
      </c>
      <c r="G505" s="2">
        <f t="shared" si="64"/>
        <v>0.98286491563013034</v>
      </c>
      <c r="I505" s="4">
        <f t="shared" si="65"/>
        <v>0.99454721306593941</v>
      </c>
      <c r="T505">
        <f t="shared" si="71"/>
        <v>503</v>
      </c>
      <c r="U505" s="1">
        <f t="shared" si="66"/>
        <v>25.150000000000002</v>
      </c>
      <c r="V505">
        <f t="shared" si="67"/>
        <v>0.95765729644594333</v>
      </c>
      <c r="Z505" s="4">
        <f t="shared" si="68"/>
        <v>0.9803189009885106</v>
      </c>
      <c r="AM505" s="4">
        <f t="shared" si="69"/>
        <v>0.9803189009885106</v>
      </c>
    </row>
    <row r="506" spans="5:39" x14ac:dyDescent="0.25">
      <c r="E506">
        <f t="shared" si="70"/>
        <v>504</v>
      </c>
      <c r="F506" s="1">
        <f t="shared" si="63"/>
        <v>25.200000000000003</v>
      </c>
      <c r="G506" s="2">
        <f t="shared" si="64"/>
        <v>0.98247690369357821</v>
      </c>
      <c r="I506" s="4">
        <f t="shared" si="65"/>
        <v>0.99445112562144533</v>
      </c>
      <c r="T506">
        <f t="shared" si="71"/>
        <v>504</v>
      </c>
      <c r="U506" s="1">
        <f t="shared" si="66"/>
        <v>25.200000000000003</v>
      </c>
      <c r="V506">
        <f t="shared" si="67"/>
        <v>0.95703934633878451</v>
      </c>
      <c r="Z506" s="4">
        <f t="shared" si="68"/>
        <v>0.98017958419704743</v>
      </c>
      <c r="AM506" s="4">
        <f t="shared" si="69"/>
        <v>0.98017958419704743</v>
      </c>
    </row>
    <row r="507" spans="5:39" x14ac:dyDescent="0.25">
      <c r="E507">
        <f t="shared" si="70"/>
        <v>505</v>
      </c>
      <c r="F507" s="1">
        <f t="shared" si="63"/>
        <v>25.25</v>
      </c>
      <c r="G507" s="2">
        <f t="shared" si="64"/>
        <v>0.9820851786862469</v>
      </c>
      <c r="I507" s="4">
        <f t="shared" si="65"/>
        <v>0.99435449025002143</v>
      </c>
      <c r="T507">
        <f t="shared" si="71"/>
        <v>505</v>
      </c>
      <c r="U507" s="1">
        <f t="shared" si="66"/>
        <v>25.25</v>
      </c>
      <c r="V507">
        <f t="shared" si="67"/>
        <v>0.95641802977499868</v>
      </c>
      <c r="Z507" s="4">
        <f t="shared" si="68"/>
        <v>0.98004017222480022</v>
      </c>
      <c r="AM507" s="4">
        <f t="shared" si="69"/>
        <v>0.98004017222480022</v>
      </c>
    </row>
    <row r="508" spans="5:39" x14ac:dyDescent="0.25">
      <c r="E508">
        <f t="shared" si="70"/>
        <v>506</v>
      </c>
      <c r="F508" s="1">
        <f t="shared" si="63"/>
        <v>25.3</v>
      </c>
      <c r="G508" s="2">
        <f t="shared" si="64"/>
        <v>0.98168976046277778</v>
      </c>
      <c r="I508" s="4">
        <f t="shared" si="65"/>
        <v>0.9942573129909823</v>
      </c>
      <c r="T508">
        <f t="shared" si="71"/>
        <v>506</v>
      </c>
      <c r="U508" s="1">
        <f t="shared" si="66"/>
        <v>25.3</v>
      </c>
      <c r="V508">
        <f t="shared" si="67"/>
        <v>0.95579336871767429</v>
      </c>
      <c r="Z508" s="4">
        <f t="shared" si="68"/>
        <v>0.97990066683135302</v>
      </c>
      <c r="AM508" s="4">
        <f t="shared" si="69"/>
        <v>0.97990066683135302</v>
      </c>
    </row>
    <row r="509" spans="5:39" x14ac:dyDescent="0.25">
      <c r="E509">
        <f t="shared" si="70"/>
        <v>507</v>
      </c>
      <c r="F509" s="1">
        <f t="shared" si="63"/>
        <v>25.35</v>
      </c>
      <c r="G509" s="2">
        <f t="shared" si="64"/>
        <v>0.98129066880437732</v>
      </c>
      <c r="I509" s="4">
        <f t="shared" si="65"/>
        <v>0.99415959981963054</v>
      </c>
      <c r="T509">
        <f t="shared" si="71"/>
        <v>507</v>
      </c>
      <c r="U509" s="1">
        <f t="shared" si="66"/>
        <v>25.35</v>
      </c>
      <c r="V509">
        <f t="shared" si="67"/>
        <v>0.95516538503770843</v>
      </c>
      <c r="Z509" s="4">
        <f t="shared" si="68"/>
        <v>0.97976106974978483</v>
      </c>
      <c r="AM509" s="4">
        <f t="shared" si="69"/>
        <v>0.97976106974978483</v>
      </c>
    </row>
    <row r="510" spans="5:39" x14ac:dyDescent="0.25">
      <c r="E510">
        <f t="shared" si="70"/>
        <v>508</v>
      </c>
      <c r="F510" s="1">
        <f t="shared" si="63"/>
        <v>25.400000000000002</v>
      </c>
      <c r="G510" s="2">
        <f t="shared" si="64"/>
        <v>0.98088792341905551</v>
      </c>
      <c r="I510" s="4">
        <f t="shared" si="65"/>
        <v>0.99406135664793327</v>
      </c>
      <c r="T510">
        <f t="shared" si="71"/>
        <v>508</v>
      </c>
      <c r="U510" s="1">
        <f t="shared" si="66"/>
        <v>25.400000000000002</v>
      </c>
      <c r="V510">
        <f t="shared" si="67"/>
        <v>0.95453410051414023</v>
      </c>
      <c r="Z510" s="4">
        <f t="shared" si="68"/>
        <v>0.97962138268706644</v>
      </c>
      <c r="AM510" s="4">
        <f t="shared" si="69"/>
        <v>0.97962138268706644</v>
      </c>
    </row>
    <row r="511" spans="5:39" x14ac:dyDescent="0.25">
      <c r="E511">
        <f t="shared" si="70"/>
        <v>509</v>
      </c>
      <c r="F511" s="1">
        <f t="shared" si="63"/>
        <v>25.450000000000003</v>
      </c>
      <c r="G511" s="2">
        <f t="shared" si="64"/>
        <v>0.98048154394186071</v>
      </c>
      <c r="I511" s="4">
        <f t="shared" si="65"/>
        <v>0.99396258932519499</v>
      </c>
      <c r="T511">
        <f t="shared" si="71"/>
        <v>509</v>
      </c>
      <c r="U511" s="1">
        <f t="shared" si="66"/>
        <v>25.450000000000003</v>
      </c>
      <c r="V511">
        <f t="shared" si="67"/>
        <v>0.95389953683448225</v>
      </c>
      <c r="Z511" s="4">
        <f t="shared" si="68"/>
        <v>0.97948160732445377</v>
      </c>
      <c r="AM511" s="4">
        <f t="shared" si="69"/>
        <v>0.97948160732445377</v>
      </c>
    </row>
    <row r="512" spans="5:39" x14ac:dyDescent="0.25">
      <c r="E512">
        <f t="shared" si="70"/>
        <v>510</v>
      </c>
      <c r="F512" s="1">
        <f t="shared" si="63"/>
        <v>25.5</v>
      </c>
      <c r="G512" s="2">
        <f t="shared" si="64"/>
        <v>0.98007154993511558</v>
      </c>
      <c r="I512" s="4">
        <f t="shared" si="65"/>
        <v>0.99386330363871989</v>
      </c>
      <c r="T512">
        <f t="shared" si="71"/>
        <v>510</v>
      </c>
      <c r="U512" s="1">
        <f t="shared" si="66"/>
        <v>25.5</v>
      </c>
      <c r="V512">
        <f t="shared" si="67"/>
        <v>0.95326171559505113</v>
      </c>
      <c r="Z512" s="4">
        <f t="shared" si="68"/>
        <v>0.97934174531787443</v>
      </c>
      <c r="AM512" s="4">
        <f t="shared" si="69"/>
        <v>0.97934174531787443</v>
      </c>
    </row>
    <row r="513" spans="5:39" x14ac:dyDescent="0.25">
      <c r="E513">
        <f t="shared" si="70"/>
        <v>511</v>
      </c>
      <c r="F513" s="1">
        <f t="shared" si="63"/>
        <v>25.55</v>
      </c>
      <c r="G513" s="2">
        <f t="shared" si="64"/>
        <v>0.97965796088865253</v>
      </c>
      <c r="I513" s="4">
        <f t="shared" si="65"/>
        <v>0.99376350531446922</v>
      </c>
      <c r="T513">
        <f t="shared" si="71"/>
        <v>511</v>
      </c>
      <c r="U513" s="1">
        <f t="shared" si="66"/>
        <v>25.55</v>
      </c>
      <c r="V513">
        <f t="shared" si="67"/>
        <v>0.95262065830129738</v>
      </c>
      <c r="Z513" s="4">
        <f t="shared" si="68"/>
        <v>0.97920179829830856</v>
      </c>
      <c r="AM513" s="4">
        <f t="shared" si="69"/>
        <v>0.97920179829830856</v>
      </c>
    </row>
    <row r="514" spans="5:39" x14ac:dyDescent="0.25">
      <c r="E514">
        <f t="shared" si="70"/>
        <v>512</v>
      </c>
      <c r="F514" s="1">
        <f t="shared" ref="F514:F577" si="72">PAR_max/1200*E514</f>
        <v>25.6</v>
      </c>
      <c r="G514" s="2">
        <f t="shared" ref="G514:G577" si="73">F514/I_opt_dia*EXP(1-F514/I_opt_dia)</f>
        <v>0.97924079622004723</v>
      </c>
      <c r="I514" s="4">
        <f t="shared" ref="I514:I577" si="74">(1/f_max_dia) * (1 - EXP(-k_sat_dia*F514)) * EXP(-k_inhib_dia*F514)</f>
        <v>0.99366320001771125</v>
      </c>
      <c r="T514">
        <f t="shared" si="71"/>
        <v>512</v>
      </c>
      <c r="U514" s="1">
        <f t="shared" ref="U514:U577" si="75">PAR_max/1200*T514</f>
        <v>25.6</v>
      </c>
      <c r="V514">
        <f t="shared" ref="V514:V577" si="76">U514/I_opt_nan*EXP(1-U514/I_opt_nan)</f>
        <v>0.95197638636813398</v>
      </c>
      <c r="Z514" s="4">
        <f t="shared" ref="Z514:Z577" si="77">(1/F_max) * (1 - EXP(-k_sat*U514)) * EXP(-k_inhib*U514)</f>
        <v>0.97906176787216437</v>
      </c>
      <c r="AM514" s="4">
        <f t="shared" ref="AM514:AM577" si="78">(1 / F_max_pic) * (1 - EXP(-k_sat_pic * U514)) * EXP(-k_inhib_pic * U514)</f>
        <v>0.97906176787216437</v>
      </c>
    </row>
    <row r="515" spans="5:39" x14ac:dyDescent="0.25">
      <c r="E515">
        <f t="shared" si="70"/>
        <v>513</v>
      </c>
      <c r="F515" s="1">
        <f t="shared" si="72"/>
        <v>25.650000000000002</v>
      </c>
      <c r="G515" s="2">
        <f t="shared" si="73"/>
        <v>0.97882007527485249</v>
      </c>
      <c r="I515" s="4">
        <f t="shared" si="74"/>
        <v>0.99356239335366447</v>
      </c>
      <c r="T515">
        <f t="shared" si="71"/>
        <v>513</v>
      </c>
      <c r="U515" s="1">
        <f t="shared" si="75"/>
        <v>25.650000000000002</v>
      </c>
      <c r="V515">
        <f t="shared" si="76"/>
        <v>0.95132892112026302</v>
      </c>
      <c r="Z515" s="4">
        <f t="shared" si="77"/>
        <v>0.97892165562164679</v>
      </c>
      <c r="AM515" s="4">
        <f t="shared" si="78"/>
        <v>0.97892165562164679</v>
      </c>
    </row>
    <row r="516" spans="5:39" x14ac:dyDescent="0.25">
      <c r="E516">
        <f t="shared" ref="E516:E579" si="79">E515+1</f>
        <v>514</v>
      </c>
      <c r="F516" s="1">
        <f t="shared" si="72"/>
        <v>25.700000000000003</v>
      </c>
      <c r="G516" s="2">
        <f t="shared" si="73"/>
        <v>0.97839581732683045</v>
      </c>
      <c r="I516" s="4">
        <f t="shared" si="74"/>
        <v>0.99346109086813272</v>
      </c>
      <c r="T516">
        <f t="shared" ref="T516:T579" si="80">T515+1</f>
        <v>514</v>
      </c>
      <c r="U516" s="1">
        <f t="shared" si="75"/>
        <v>25.700000000000003</v>
      </c>
      <c r="V516">
        <f t="shared" si="76"/>
        <v>0.95067828379250296</v>
      </c>
      <c r="Z516" s="4">
        <f t="shared" si="77"/>
        <v>0.97878146310512149</v>
      </c>
      <c r="AM516" s="4">
        <f t="shared" si="78"/>
        <v>0.97878146310512149</v>
      </c>
    </row>
    <row r="517" spans="5:39" x14ac:dyDescent="0.25">
      <c r="E517">
        <f t="shared" si="79"/>
        <v>515</v>
      </c>
      <c r="F517" s="1">
        <f t="shared" si="72"/>
        <v>25.75</v>
      </c>
      <c r="G517" s="2">
        <f t="shared" si="73"/>
        <v>0.97796804157818518</v>
      </c>
      <c r="I517" s="4">
        <f t="shared" si="74"/>
        <v>0.99335929804813528</v>
      </c>
      <c r="T517">
        <f t="shared" si="80"/>
        <v>515</v>
      </c>
      <c r="U517" s="1">
        <f t="shared" si="75"/>
        <v>25.75</v>
      </c>
      <c r="V517">
        <f t="shared" si="76"/>
        <v>0.9500244955301127</v>
      </c>
      <c r="Z517" s="4">
        <f t="shared" si="77"/>
        <v>0.97864119185747434</v>
      </c>
      <c r="AM517" s="4">
        <f t="shared" si="78"/>
        <v>0.97864119185747434</v>
      </c>
    </row>
    <row r="518" spans="5:39" x14ac:dyDescent="0.25">
      <c r="E518">
        <f t="shared" si="79"/>
        <v>516</v>
      </c>
      <c r="F518" s="1">
        <f t="shared" si="72"/>
        <v>25.8</v>
      </c>
      <c r="G518" s="2">
        <f t="shared" si="73"/>
        <v>0.9775367671597941</v>
      </c>
      <c r="I518" s="4">
        <f t="shared" si="74"/>
        <v>0.99325702032253016</v>
      </c>
      <c r="T518">
        <f t="shared" si="80"/>
        <v>516</v>
      </c>
      <c r="U518" s="1">
        <f t="shared" si="75"/>
        <v>25.8</v>
      </c>
      <c r="V518">
        <f t="shared" si="76"/>
        <v>0.9493675773891167</v>
      </c>
      <c r="Z518" s="4">
        <f t="shared" si="77"/>
        <v>0.97850084339046339</v>
      </c>
      <c r="AM518" s="4">
        <f t="shared" si="78"/>
        <v>0.97850084339046339</v>
      </c>
    </row>
    <row r="519" spans="5:39" x14ac:dyDescent="0.25">
      <c r="E519">
        <f t="shared" si="79"/>
        <v>517</v>
      </c>
      <c r="F519" s="1">
        <f t="shared" si="72"/>
        <v>25.85</v>
      </c>
      <c r="G519" s="2">
        <f t="shared" si="73"/>
        <v>0.97710201313143774</v>
      </c>
      <c r="I519" s="4">
        <f t="shared" si="74"/>
        <v>0.99315426306262911</v>
      </c>
      <c r="T519">
        <f t="shared" si="80"/>
        <v>517</v>
      </c>
      <c r="U519" s="1">
        <f t="shared" si="75"/>
        <v>25.85</v>
      </c>
      <c r="V519">
        <f t="shared" si="76"/>
        <v>0.9487075503366269</v>
      </c>
      <c r="Z519" s="4">
        <f t="shared" si="77"/>
        <v>0.97836041919306704</v>
      </c>
      <c r="AM519" s="4">
        <f t="shared" si="78"/>
        <v>0.97836041919306704</v>
      </c>
    </row>
    <row r="520" spans="5:39" x14ac:dyDescent="0.25">
      <c r="E520">
        <f t="shared" si="79"/>
        <v>518</v>
      </c>
      <c r="F520" s="1">
        <f t="shared" si="72"/>
        <v>25.900000000000002</v>
      </c>
      <c r="G520" s="2">
        <f t="shared" si="73"/>
        <v>0.97666379848203078</v>
      </c>
      <c r="I520" s="4">
        <f t="shared" si="74"/>
        <v>0.99305103158280761</v>
      </c>
      <c r="T520">
        <f t="shared" si="80"/>
        <v>518</v>
      </c>
      <c r="U520" s="1">
        <f t="shared" si="75"/>
        <v>25.900000000000002</v>
      </c>
      <c r="V520">
        <f t="shared" si="76"/>
        <v>0.94804443525116588</v>
      </c>
      <c r="Z520" s="4">
        <f t="shared" si="77"/>
        <v>0.97821992073182618</v>
      </c>
      <c r="AM520" s="4">
        <f t="shared" si="78"/>
        <v>0.97821992073182618</v>
      </c>
    </row>
    <row r="521" spans="5:39" x14ac:dyDescent="0.25">
      <c r="E521">
        <f t="shared" si="79"/>
        <v>519</v>
      </c>
      <c r="F521" s="1">
        <f t="shared" si="72"/>
        <v>25.950000000000003</v>
      </c>
      <c r="G521" s="2">
        <f t="shared" si="73"/>
        <v>0.97622214212985048</v>
      </c>
      <c r="I521" s="4">
        <f t="shared" si="74"/>
        <v>0.99294733114110911</v>
      </c>
      <c r="T521">
        <f t="shared" si="80"/>
        <v>519</v>
      </c>
      <c r="U521" s="1">
        <f t="shared" si="75"/>
        <v>25.950000000000003</v>
      </c>
      <c r="V521">
        <f t="shared" si="76"/>
        <v>0.94737825292298616</v>
      </c>
      <c r="Z521" s="4">
        <f t="shared" si="77"/>
        <v>0.97807934945118247</v>
      </c>
      <c r="AM521" s="4">
        <f t="shared" si="78"/>
        <v>0.97807934945118247</v>
      </c>
    </row>
    <row r="522" spans="5:39" x14ac:dyDescent="0.25">
      <c r="E522">
        <f t="shared" si="79"/>
        <v>520</v>
      </c>
      <c r="F522" s="1">
        <f t="shared" si="72"/>
        <v>26</v>
      </c>
      <c r="G522" s="2">
        <f t="shared" si="73"/>
        <v>0.975777062922766</v>
      </c>
      <c r="I522" s="4">
        <f t="shared" si="74"/>
        <v>0.99284316693984009</v>
      </c>
      <c r="T522">
        <f t="shared" si="80"/>
        <v>520</v>
      </c>
      <c r="U522" s="1">
        <f t="shared" si="75"/>
        <v>26</v>
      </c>
      <c r="V522">
        <f t="shared" si="76"/>
        <v>0.94670902405439183</v>
      </c>
      <c r="Z522" s="4">
        <f t="shared" si="77"/>
        <v>0.97793870677380967</v>
      </c>
      <c r="AM522" s="4">
        <f t="shared" si="78"/>
        <v>0.97793870677380967</v>
      </c>
    </row>
    <row r="523" spans="5:39" x14ac:dyDescent="0.25">
      <c r="E523">
        <f t="shared" si="79"/>
        <v>521</v>
      </c>
      <c r="F523" s="1">
        <f t="shared" si="72"/>
        <v>26.05</v>
      </c>
      <c r="G523" s="2">
        <f t="shared" si="73"/>
        <v>0.97532857963846564</v>
      </c>
      <c r="I523" s="4">
        <f t="shared" si="74"/>
        <v>0.99273854412616147</v>
      </c>
      <c r="T523">
        <f t="shared" si="80"/>
        <v>521</v>
      </c>
      <c r="U523" s="1">
        <f t="shared" si="75"/>
        <v>26.05</v>
      </c>
      <c r="V523">
        <f t="shared" si="76"/>
        <v>0.94603676926005542</v>
      </c>
      <c r="Z523" s="4">
        <f t="shared" si="77"/>
        <v>0.97779799410094126</v>
      </c>
      <c r="AM523" s="4">
        <f t="shared" si="78"/>
        <v>0.97779799410094126</v>
      </c>
    </row>
    <row r="524" spans="5:39" x14ac:dyDescent="0.25">
      <c r="E524">
        <f t="shared" si="79"/>
        <v>522</v>
      </c>
      <c r="F524" s="1">
        <f t="shared" si="72"/>
        <v>26.1</v>
      </c>
      <c r="G524" s="2">
        <f t="shared" si="73"/>
        <v>0.97487671098468442</v>
      </c>
      <c r="I524" s="4">
        <f t="shared" si="74"/>
        <v>0.99263346779267225</v>
      </c>
      <c r="T524">
        <f t="shared" si="80"/>
        <v>522</v>
      </c>
      <c r="U524" s="1">
        <f t="shared" si="75"/>
        <v>26.1</v>
      </c>
      <c r="V524">
        <f t="shared" si="76"/>
        <v>0.9453615090673364</v>
      </c>
      <c r="Z524" s="4">
        <f t="shared" si="77"/>
        <v>0.97765721281269324</v>
      </c>
      <c r="AM524" s="4">
        <f t="shared" si="78"/>
        <v>0.97765721281269324</v>
      </c>
    </row>
    <row r="525" spans="5:39" x14ac:dyDescent="0.25">
      <c r="E525">
        <f t="shared" si="79"/>
        <v>523</v>
      </c>
      <c r="F525" s="1">
        <f t="shared" si="72"/>
        <v>26.150000000000002</v>
      </c>
      <c r="G525" s="2">
        <f t="shared" si="73"/>
        <v>0.97442147559943026</v>
      </c>
      <c r="I525" s="4">
        <f t="shared" si="74"/>
        <v>0.99252794297798919</v>
      </c>
      <c r="T525">
        <f t="shared" si="80"/>
        <v>523</v>
      </c>
      <c r="U525" s="1">
        <f t="shared" si="75"/>
        <v>26.150000000000002</v>
      </c>
      <c r="V525">
        <f t="shared" si="76"/>
        <v>0.94468326391659829</v>
      </c>
      <c r="Z525" s="4">
        <f t="shared" si="77"/>
        <v>0.97751636426838096</v>
      </c>
      <c r="AM525" s="4">
        <f t="shared" si="78"/>
        <v>0.97751636426838096</v>
      </c>
    </row>
    <row r="526" spans="5:39" x14ac:dyDescent="0.25">
      <c r="E526">
        <f t="shared" si="79"/>
        <v>524</v>
      </c>
      <c r="F526" s="1">
        <f t="shared" si="72"/>
        <v>26.200000000000003</v>
      </c>
      <c r="G526" s="2">
        <f t="shared" si="73"/>
        <v>0.97396289205121045</v>
      </c>
      <c r="I526" s="4">
        <f t="shared" si="74"/>
        <v>0.99242197466731574</v>
      </c>
      <c r="T526">
        <f t="shared" si="80"/>
        <v>524</v>
      </c>
      <c r="U526" s="1">
        <f t="shared" si="75"/>
        <v>26.200000000000003</v>
      </c>
      <c r="V526">
        <f t="shared" si="76"/>
        <v>0.9440020541615225</v>
      </c>
      <c r="Z526" s="4">
        <f t="shared" si="77"/>
        <v>0.97737544980683222</v>
      </c>
      <c r="AM526" s="4">
        <f t="shared" si="78"/>
        <v>0.97737544980683222</v>
      </c>
    </row>
    <row r="527" spans="5:39" x14ac:dyDescent="0.25">
      <c r="E527">
        <f t="shared" si="79"/>
        <v>525</v>
      </c>
      <c r="F527" s="1">
        <f t="shared" si="72"/>
        <v>26.25</v>
      </c>
      <c r="G527" s="2">
        <f t="shared" si="73"/>
        <v>0.97350097883925613</v>
      </c>
      <c r="I527" s="4">
        <f t="shared" si="74"/>
        <v>0.99231556779301067</v>
      </c>
      <c r="T527">
        <f t="shared" si="80"/>
        <v>525</v>
      </c>
      <c r="U527" s="1">
        <f t="shared" si="75"/>
        <v>26.25</v>
      </c>
      <c r="V527">
        <f t="shared" si="76"/>
        <v>0.94331790006942462</v>
      </c>
      <c r="Z527" s="4">
        <f t="shared" si="77"/>
        <v>0.97723447074669534</v>
      </c>
      <c r="AM527" s="4">
        <f t="shared" si="78"/>
        <v>0.97723447074669534</v>
      </c>
    </row>
    <row r="528" spans="5:39" x14ac:dyDescent="0.25">
      <c r="E528">
        <f t="shared" si="79"/>
        <v>526</v>
      </c>
      <c r="F528" s="1">
        <f t="shared" si="72"/>
        <v>26.3</v>
      </c>
      <c r="G528" s="2">
        <f t="shared" si="73"/>
        <v>0.97303575439374679</v>
      </c>
      <c r="I528" s="4">
        <f t="shared" si="74"/>
        <v>0.99220872723514619</v>
      </c>
      <c r="T528">
        <f t="shared" si="80"/>
        <v>526</v>
      </c>
      <c r="U528" s="1">
        <f t="shared" si="75"/>
        <v>26.3</v>
      </c>
      <c r="V528">
        <f t="shared" si="76"/>
        <v>0.94263082182156632</v>
      </c>
      <c r="Z528" s="4">
        <f t="shared" si="77"/>
        <v>0.97709342838674285</v>
      </c>
      <c r="AM528" s="4">
        <f t="shared" si="78"/>
        <v>0.97709342838674285</v>
      </c>
    </row>
    <row r="529" spans="5:39" x14ac:dyDescent="0.25">
      <c r="E529">
        <f t="shared" si="79"/>
        <v>527</v>
      </c>
      <c r="F529" s="1">
        <f t="shared" si="72"/>
        <v>26.35</v>
      </c>
      <c r="G529" s="2">
        <f t="shared" si="73"/>
        <v>0.97256723707603498</v>
      </c>
      <c r="I529" s="4">
        <f t="shared" si="74"/>
        <v>0.99210145782206249</v>
      </c>
      <c r="T529">
        <f t="shared" si="80"/>
        <v>527</v>
      </c>
      <c r="U529" s="1">
        <f t="shared" si="75"/>
        <v>26.35</v>
      </c>
      <c r="V529">
        <f t="shared" si="76"/>
        <v>0.94194083951346896</v>
      </c>
      <c r="Z529" s="4">
        <f t="shared" si="77"/>
        <v>0.9769523240061696</v>
      </c>
      <c r="AM529" s="4">
        <f t="shared" si="78"/>
        <v>0.9769523240061696</v>
      </c>
    </row>
    <row r="530" spans="5:39" x14ac:dyDescent="0.25">
      <c r="E530">
        <f t="shared" si="79"/>
        <v>528</v>
      </c>
      <c r="F530" s="1">
        <f t="shared" si="72"/>
        <v>26.400000000000002</v>
      </c>
      <c r="G530" s="2">
        <f t="shared" si="73"/>
        <v>0.97209544517886826</v>
      </c>
      <c r="I530" s="4">
        <f t="shared" si="74"/>
        <v>0.99199376433091557</v>
      </c>
      <c r="T530">
        <f t="shared" si="80"/>
        <v>528</v>
      </c>
      <c r="U530" s="1">
        <f t="shared" si="75"/>
        <v>26.400000000000002</v>
      </c>
      <c r="V530">
        <f t="shared" si="76"/>
        <v>0.94124797315522357</v>
      </c>
      <c r="Z530" s="4">
        <f t="shared" si="77"/>
        <v>0.97681115886488801</v>
      </c>
      <c r="AM530" s="4">
        <f t="shared" si="78"/>
        <v>0.97681115886488801</v>
      </c>
    </row>
    <row r="531" spans="5:39" x14ac:dyDescent="0.25">
      <c r="E531">
        <f t="shared" si="79"/>
        <v>529</v>
      </c>
      <c r="F531" s="1">
        <f t="shared" si="72"/>
        <v>26.450000000000003</v>
      </c>
      <c r="G531" s="2">
        <f t="shared" si="73"/>
        <v>0.97162039692661217</v>
      </c>
      <c r="I531" s="4">
        <f t="shared" si="74"/>
        <v>0.99188565148822017</v>
      </c>
      <c r="T531">
        <f t="shared" si="80"/>
        <v>529</v>
      </c>
      <c r="U531" s="1">
        <f t="shared" si="75"/>
        <v>26.450000000000003</v>
      </c>
      <c r="V531">
        <f t="shared" si="76"/>
        <v>0.94055224267180215</v>
      </c>
      <c r="Z531" s="4">
        <f t="shared" si="77"/>
        <v>0.97666993420381742</v>
      </c>
      <c r="AM531" s="4">
        <f t="shared" si="78"/>
        <v>0.97666993420381742</v>
      </c>
    </row>
    <row r="532" spans="5:39" x14ac:dyDescent="0.25">
      <c r="E532">
        <f t="shared" si="79"/>
        <v>530</v>
      </c>
      <c r="F532" s="1">
        <f t="shared" si="72"/>
        <v>26.5</v>
      </c>
      <c r="G532" s="2">
        <f t="shared" si="73"/>
        <v>0.97114211047547239</v>
      </c>
      <c r="I532" s="4">
        <f t="shared" si="74"/>
        <v>0.99177712397038498</v>
      </c>
      <c r="T532">
        <f t="shared" si="80"/>
        <v>530</v>
      </c>
      <c r="U532" s="1">
        <f t="shared" si="75"/>
        <v>26.5</v>
      </c>
      <c r="V532">
        <f t="shared" si="76"/>
        <v>0.93985366790336644</v>
      </c>
      <c r="Z532" s="4">
        <f t="shared" si="77"/>
        <v>0.97652865124516974</v>
      </c>
      <c r="AM532" s="4">
        <f t="shared" si="78"/>
        <v>0.97652865124516974</v>
      </c>
    </row>
    <row r="533" spans="5:39" x14ac:dyDescent="0.25">
      <c r="E533">
        <f t="shared" si="79"/>
        <v>531</v>
      </c>
      <c r="F533" s="1">
        <f t="shared" si="72"/>
        <v>26.55</v>
      </c>
      <c r="G533" s="2">
        <f t="shared" si="73"/>
        <v>0.97066060391371534</v>
      </c>
      <c r="I533" s="4">
        <f t="shared" si="74"/>
        <v>0.99166818640424426</v>
      </c>
      <c r="T533">
        <f t="shared" si="80"/>
        <v>531</v>
      </c>
      <c r="U533" s="1">
        <f t="shared" si="75"/>
        <v>26.55</v>
      </c>
      <c r="V533">
        <f t="shared" si="76"/>
        <v>0.93915226860557588</v>
      </c>
      <c r="Z533" s="4">
        <f t="shared" si="77"/>
        <v>0.97638731119273103</v>
      </c>
      <c r="AM533" s="4">
        <f t="shared" si="78"/>
        <v>0.97638731119273103</v>
      </c>
    </row>
    <row r="534" spans="5:39" x14ac:dyDescent="0.25">
      <c r="E534">
        <f t="shared" si="79"/>
        <v>532</v>
      </c>
      <c r="F534" s="1">
        <f t="shared" si="72"/>
        <v>26.6</v>
      </c>
      <c r="G534" s="2">
        <f t="shared" si="73"/>
        <v>0.9701758952618883</v>
      </c>
      <c r="I534" s="4">
        <f t="shared" si="74"/>
        <v>0.99155884336758293</v>
      </c>
      <c r="T534">
        <f t="shared" si="80"/>
        <v>532</v>
      </c>
      <c r="U534" s="1">
        <f t="shared" si="75"/>
        <v>26.6</v>
      </c>
      <c r="V534">
        <f t="shared" si="76"/>
        <v>0.93844806444989504</v>
      </c>
      <c r="Z534" s="4">
        <f t="shared" si="77"/>
        <v>0.97624591523213788</v>
      </c>
      <c r="AM534" s="4">
        <f t="shared" si="78"/>
        <v>0.97624591523213788</v>
      </c>
    </row>
    <row r="535" spans="5:39" x14ac:dyDescent="0.25">
      <c r="E535">
        <f t="shared" si="79"/>
        <v>533</v>
      </c>
      <c r="F535" s="1">
        <f t="shared" si="72"/>
        <v>26.650000000000002</v>
      </c>
      <c r="G535" s="2">
        <f t="shared" si="73"/>
        <v>0.96968800247304054</v>
      </c>
      <c r="I535" s="4">
        <f t="shared" si="74"/>
        <v>0.99144909938965597</v>
      </c>
      <c r="T535">
        <f t="shared" si="80"/>
        <v>533</v>
      </c>
      <c r="U535" s="1">
        <f t="shared" si="75"/>
        <v>26.650000000000002</v>
      </c>
      <c r="V535">
        <f t="shared" si="76"/>
        <v>0.93774107502389981</v>
      </c>
      <c r="Z535" s="4">
        <f t="shared" si="77"/>
        <v>0.97610446453115152</v>
      </c>
      <c r="AM535" s="4">
        <f t="shared" si="78"/>
        <v>0.97610446453115152</v>
      </c>
    </row>
    <row r="536" spans="5:39" x14ac:dyDescent="0.25">
      <c r="E536">
        <f t="shared" si="79"/>
        <v>534</v>
      </c>
      <c r="F536" s="1">
        <f t="shared" si="72"/>
        <v>26.700000000000003</v>
      </c>
      <c r="G536" s="2">
        <f t="shared" si="73"/>
        <v>0.96919694343294105</v>
      </c>
      <c r="I536" s="4">
        <f t="shared" si="74"/>
        <v>0.99133895895170321</v>
      </c>
      <c r="T536">
        <f t="shared" si="80"/>
        <v>534</v>
      </c>
      <c r="U536" s="1">
        <f t="shared" si="75"/>
        <v>26.700000000000003</v>
      </c>
      <c r="V536">
        <f t="shared" si="76"/>
        <v>0.93703131983158183</v>
      </c>
      <c r="Z536" s="4">
        <f t="shared" si="77"/>
        <v>0.97596296023992557</v>
      </c>
      <c r="AM536" s="4">
        <f t="shared" si="78"/>
        <v>0.97596296023992557</v>
      </c>
    </row>
    <row r="537" spans="5:39" x14ac:dyDescent="0.25">
      <c r="E537">
        <f t="shared" si="79"/>
        <v>535</v>
      </c>
      <c r="F537" s="1">
        <f t="shared" si="72"/>
        <v>26.75</v>
      </c>
      <c r="G537" s="2">
        <f t="shared" si="73"/>
        <v>0.96870273596029777</v>
      </c>
      <c r="I537" s="4">
        <f t="shared" si="74"/>
        <v>0.99122842648745657</v>
      </c>
      <c r="T537">
        <f t="shared" si="80"/>
        <v>535</v>
      </c>
      <c r="U537" s="1">
        <f t="shared" si="75"/>
        <v>26.75</v>
      </c>
      <c r="V537">
        <f t="shared" si="76"/>
        <v>0.9363188182936536</v>
      </c>
      <c r="Z537" s="4">
        <f t="shared" si="77"/>
        <v>0.97582140349127067</v>
      </c>
      <c r="AM537" s="4">
        <f t="shared" si="78"/>
        <v>0.97582140349127067</v>
      </c>
    </row>
    <row r="538" spans="5:39" x14ac:dyDescent="0.25">
      <c r="E538">
        <f t="shared" si="79"/>
        <v>536</v>
      </c>
      <c r="F538" s="1">
        <f t="shared" si="72"/>
        <v>26.8</v>
      </c>
      <c r="G538" s="2">
        <f t="shared" si="73"/>
        <v>0.96820539780697479</v>
      </c>
      <c r="I538" s="4">
        <f t="shared" si="74"/>
        <v>0.9911175063836446</v>
      </c>
      <c r="T538">
        <f t="shared" si="80"/>
        <v>536</v>
      </c>
      <c r="U538" s="1">
        <f t="shared" si="75"/>
        <v>26.8</v>
      </c>
      <c r="V538">
        <f t="shared" si="76"/>
        <v>0.93560358974785085</v>
      </c>
      <c r="Z538" s="4">
        <f t="shared" si="77"/>
        <v>0.97567979540091632</v>
      </c>
      <c r="AM538" s="4">
        <f t="shared" si="78"/>
        <v>0.97567979540091632</v>
      </c>
    </row>
    <row r="539" spans="5:39" x14ac:dyDescent="0.25">
      <c r="E539">
        <f t="shared" si="79"/>
        <v>537</v>
      </c>
      <c r="F539" s="1">
        <f t="shared" si="72"/>
        <v>26.85</v>
      </c>
      <c r="G539" s="2">
        <f t="shared" si="73"/>
        <v>0.96770494665821039</v>
      </c>
      <c r="I539" s="4">
        <f t="shared" si="74"/>
        <v>0.99100620298049047</v>
      </c>
      <c r="T539">
        <f t="shared" si="80"/>
        <v>537</v>
      </c>
      <c r="U539" s="1">
        <f t="shared" si="75"/>
        <v>26.85</v>
      </c>
      <c r="V539">
        <f t="shared" si="76"/>
        <v>0.9348856534492338</v>
      </c>
      <c r="Z539" s="4">
        <f t="shared" si="77"/>
        <v>0.9755381370677666</v>
      </c>
      <c r="AM539" s="4">
        <f t="shared" si="78"/>
        <v>0.9755381370677666</v>
      </c>
    </row>
    <row r="540" spans="5:39" x14ac:dyDescent="0.25">
      <c r="E540">
        <f t="shared" si="79"/>
        <v>538</v>
      </c>
      <c r="F540" s="1">
        <f t="shared" si="72"/>
        <v>26.900000000000002</v>
      </c>
      <c r="G540" s="2">
        <f t="shared" si="73"/>
        <v>0.96720140013283273</v>
      </c>
      <c r="I540" s="4">
        <f t="shared" si="74"/>
        <v>0.99089452057220351</v>
      </c>
      <c r="T540">
        <f t="shared" si="80"/>
        <v>538</v>
      </c>
      <c r="U540" s="1">
        <f t="shared" si="75"/>
        <v>26.900000000000002</v>
      </c>
      <c r="V540">
        <f t="shared" si="76"/>
        <v>0.93416502857048966</v>
      </c>
      <c r="Z540" s="4">
        <f t="shared" si="77"/>
        <v>0.97539642957415407</v>
      </c>
      <c r="AM540" s="4">
        <f t="shared" si="78"/>
        <v>0.97539642957415407</v>
      </c>
    </row>
    <row r="541" spans="5:39" x14ac:dyDescent="0.25">
      <c r="E541">
        <f t="shared" si="79"/>
        <v>539</v>
      </c>
      <c r="F541" s="1">
        <f t="shared" si="72"/>
        <v>26.950000000000003</v>
      </c>
      <c r="G541" s="2">
        <f t="shared" si="73"/>
        <v>0.96669477578347618</v>
      </c>
      <c r="I541" s="4">
        <f t="shared" si="74"/>
        <v>0.99078246340746767</v>
      </c>
      <c r="T541">
        <f t="shared" si="80"/>
        <v>539</v>
      </c>
      <c r="U541" s="1">
        <f t="shared" si="75"/>
        <v>26.950000000000003</v>
      </c>
      <c r="V541">
        <f t="shared" si="76"/>
        <v>0.93344173420223198</v>
      </c>
      <c r="Z541" s="4">
        <f t="shared" si="77"/>
        <v>0.97525467398608834</v>
      </c>
      <c r="AM541" s="4">
        <f t="shared" si="78"/>
        <v>0.97525467398608834</v>
      </c>
    </row>
    <row r="542" spans="5:39" x14ac:dyDescent="0.25">
      <c r="E542">
        <f t="shared" si="79"/>
        <v>540</v>
      </c>
      <c r="F542" s="1">
        <f t="shared" si="72"/>
        <v>27</v>
      </c>
      <c r="G542" s="2">
        <f t="shared" si="73"/>
        <v>0.96618509109679618</v>
      </c>
      <c r="I542" s="4">
        <f t="shared" si="74"/>
        <v>0.99067003568992318</v>
      </c>
      <c r="T542">
        <f t="shared" si="80"/>
        <v>540</v>
      </c>
      <c r="U542" s="1">
        <f t="shared" si="75"/>
        <v>27</v>
      </c>
      <c r="V542">
        <f t="shared" si="76"/>
        <v>0.93271578935329924</v>
      </c>
      <c r="Z542" s="4">
        <f t="shared" si="77"/>
        <v>0.97511287135350111</v>
      </c>
      <c r="AM542" s="4">
        <f t="shared" si="78"/>
        <v>0.97511287135350111</v>
      </c>
    </row>
    <row r="543" spans="5:39" x14ac:dyDescent="0.25">
      <c r="E543">
        <f t="shared" si="79"/>
        <v>541</v>
      </c>
      <c r="F543" s="1">
        <f t="shared" si="72"/>
        <v>27.05</v>
      </c>
      <c r="G543" s="2">
        <f t="shared" si="73"/>
        <v>0.96567236349368391</v>
      </c>
      <c r="I543" s="4">
        <f t="shared" si="74"/>
        <v>0.99055724157864433</v>
      </c>
      <c r="T543">
        <f t="shared" si="80"/>
        <v>541</v>
      </c>
      <c r="U543" s="1">
        <f t="shared" si="75"/>
        <v>27.05</v>
      </c>
      <c r="V543">
        <f t="shared" si="76"/>
        <v>0.93198721295105313</v>
      </c>
      <c r="Z543" s="4">
        <f t="shared" si="77"/>
        <v>0.97497102271048919</v>
      </c>
      <c r="AM543" s="4">
        <f t="shared" si="78"/>
        <v>0.97497102271048919</v>
      </c>
    </row>
    <row r="544" spans="5:39" x14ac:dyDescent="0.25">
      <c r="E544">
        <f t="shared" si="79"/>
        <v>542</v>
      </c>
      <c r="F544" s="1">
        <f t="shared" si="72"/>
        <v>27.1</v>
      </c>
      <c r="G544" s="2">
        <f t="shared" si="73"/>
        <v>0.96515661032948041</v>
      </c>
      <c r="I544" s="4">
        <f t="shared" si="74"/>
        <v>0.99044408518861127</v>
      </c>
      <c r="T544">
        <f t="shared" si="80"/>
        <v>542</v>
      </c>
      <c r="U544" s="1">
        <f t="shared" si="75"/>
        <v>27.1</v>
      </c>
      <c r="V544">
        <f t="shared" si="76"/>
        <v>0.9312560238416755</v>
      </c>
      <c r="Z544" s="4">
        <f t="shared" si="77"/>
        <v>0.97482912907555219</v>
      </c>
      <c r="AM544" s="4">
        <f t="shared" si="78"/>
        <v>0.97482912907555219</v>
      </c>
    </row>
    <row r="545" spans="5:39" x14ac:dyDescent="0.25">
      <c r="E545">
        <f t="shared" si="79"/>
        <v>543</v>
      </c>
      <c r="F545" s="1">
        <f t="shared" si="72"/>
        <v>27.150000000000002</v>
      </c>
      <c r="G545" s="2">
        <f t="shared" si="73"/>
        <v>0.96463784889418946</v>
      </c>
      <c r="I545" s="4">
        <f t="shared" si="74"/>
        <v>0.99033057059117668</v>
      </c>
      <c r="T545">
        <f t="shared" si="80"/>
        <v>543</v>
      </c>
      <c r="U545" s="1">
        <f t="shared" si="75"/>
        <v>27.150000000000002</v>
      </c>
      <c r="V545">
        <f t="shared" si="76"/>
        <v>0.93052224079046453</v>
      </c>
      <c r="Z545" s="4">
        <f t="shared" si="77"/>
        <v>0.97468719145182525</v>
      </c>
      <c r="AM545" s="4">
        <f t="shared" si="78"/>
        <v>0.97468719145182525</v>
      </c>
    </row>
    <row r="546" spans="5:39" x14ac:dyDescent="0.25">
      <c r="E546">
        <f t="shared" si="79"/>
        <v>544</v>
      </c>
      <c r="F546" s="1">
        <f t="shared" si="72"/>
        <v>27.200000000000003</v>
      </c>
      <c r="G546" s="2">
        <f t="shared" si="73"/>
        <v>0.96411609641269014</v>
      </c>
      <c r="I546" s="4">
        <f t="shared" si="74"/>
        <v>0.99021670181452914</v>
      </c>
      <c r="T546">
        <f t="shared" si="80"/>
        <v>544</v>
      </c>
      <c r="U546" s="1">
        <f t="shared" si="75"/>
        <v>27.200000000000003</v>
      </c>
      <c r="V546">
        <f t="shared" si="76"/>
        <v>0.92978588248212923</v>
      </c>
      <c r="Z546" s="4">
        <f t="shared" si="77"/>
        <v>0.97454521082731338</v>
      </c>
      <c r="AM546" s="4">
        <f t="shared" si="78"/>
        <v>0.97454521082731338</v>
      </c>
    </row>
    <row r="547" spans="5:39" x14ac:dyDescent="0.25">
      <c r="E547">
        <f t="shared" si="79"/>
        <v>545</v>
      </c>
      <c r="F547" s="1">
        <f t="shared" si="72"/>
        <v>27.25</v>
      </c>
      <c r="G547" s="2">
        <f t="shared" si="73"/>
        <v>0.96359137004494955</v>
      </c>
      <c r="I547" s="4">
        <f t="shared" si="74"/>
        <v>0.99010248284414848</v>
      </c>
      <c r="T547">
        <f t="shared" si="80"/>
        <v>545</v>
      </c>
      <c r="U547" s="1">
        <f t="shared" si="75"/>
        <v>27.25</v>
      </c>
      <c r="V547">
        <f t="shared" si="76"/>
        <v>0.92904696752108418</v>
      </c>
      <c r="Z547" s="4">
        <f t="shared" si="77"/>
        <v>0.97440318817511584</v>
      </c>
      <c r="AM547" s="4">
        <f t="shared" si="78"/>
        <v>0.97440318817511584</v>
      </c>
    </row>
    <row r="548" spans="5:39" x14ac:dyDescent="0.25">
      <c r="E548">
        <f t="shared" si="79"/>
        <v>546</v>
      </c>
      <c r="F548" s="1">
        <f t="shared" si="72"/>
        <v>27.3</v>
      </c>
      <c r="G548" s="2">
        <f t="shared" si="73"/>
        <v>0.96306368688623323</v>
      </c>
      <c r="I548" s="4">
        <f t="shared" si="74"/>
        <v>0.98998791762326077</v>
      </c>
      <c r="T548">
        <f t="shared" si="80"/>
        <v>546</v>
      </c>
      <c r="U548" s="1">
        <f t="shared" si="75"/>
        <v>27.3</v>
      </c>
      <c r="V548">
        <f t="shared" si="76"/>
        <v>0.92830551443174114</v>
      </c>
      <c r="Z548" s="4">
        <f t="shared" si="77"/>
        <v>0.97426112445365209</v>
      </c>
      <c r="AM548" s="4">
        <f t="shared" si="78"/>
        <v>0.97426112445365209</v>
      </c>
    </row>
    <row r="549" spans="5:39" x14ac:dyDescent="0.25">
      <c r="E549">
        <f t="shared" si="79"/>
        <v>547</v>
      </c>
      <c r="F549" s="1">
        <f t="shared" si="72"/>
        <v>27.35</v>
      </c>
      <c r="G549" s="2">
        <f t="shared" si="73"/>
        <v>0.96253306396731619</v>
      </c>
      <c r="I549" s="4">
        <f t="shared" si="74"/>
        <v>0.98987301005328343</v>
      </c>
      <c r="T549">
        <f t="shared" si="80"/>
        <v>547</v>
      </c>
      <c r="U549" s="1">
        <f t="shared" si="75"/>
        <v>27.35</v>
      </c>
      <c r="V549">
        <f t="shared" si="76"/>
        <v>0.92756154165880311</v>
      </c>
      <c r="Z549" s="4">
        <f t="shared" si="77"/>
        <v>0.97411902060688216</v>
      </c>
      <c r="AM549" s="4">
        <f t="shared" si="78"/>
        <v>0.97411902060688216</v>
      </c>
    </row>
    <row r="550" spans="5:39" x14ac:dyDescent="0.25">
      <c r="E550">
        <f t="shared" si="79"/>
        <v>548</v>
      </c>
      <c r="F550" s="1">
        <f t="shared" si="72"/>
        <v>27.400000000000002</v>
      </c>
      <c r="G550" s="2">
        <f t="shared" si="73"/>
        <v>0.9619995182546931</v>
      </c>
      <c r="I550" s="4">
        <f t="shared" si="74"/>
        <v>0.98975776399426962</v>
      </c>
      <c r="T550">
        <f t="shared" si="80"/>
        <v>548</v>
      </c>
      <c r="U550" s="1">
        <f t="shared" si="75"/>
        <v>27.400000000000002</v>
      </c>
      <c r="V550">
        <f t="shared" si="76"/>
        <v>0.9268150675675535</v>
      </c>
      <c r="Z550" s="4">
        <f t="shared" si="77"/>
        <v>0.97397687756452356</v>
      </c>
      <c r="AM550" s="4">
        <f t="shared" si="78"/>
        <v>0.97397687756452356</v>
      </c>
    </row>
    <row r="551" spans="5:39" x14ac:dyDescent="0.25">
      <c r="E551">
        <f t="shared" si="79"/>
        <v>549</v>
      </c>
      <c r="F551" s="1">
        <f t="shared" si="72"/>
        <v>27.450000000000003</v>
      </c>
      <c r="G551" s="2">
        <f t="shared" si="73"/>
        <v>0.96146306665078751</v>
      </c>
      <c r="I551" s="4">
        <f t="shared" si="74"/>
        <v>0.98964218326534603</v>
      </c>
      <c r="T551">
        <f t="shared" si="80"/>
        <v>549</v>
      </c>
      <c r="U551" s="1">
        <f t="shared" si="75"/>
        <v>27.450000000000003</v>
      </c>
      <c r="V551">
        <f t="shared" si="76"/>
        <v>0.92606611044414688</v>
      </c>
      <c r="Z551" s="4">
        <f t="shared" si="77"/>
        <v>0.97383469624226593</v>
      </c>
      <c r="AM551" s="4">
        <f t="shared" si="78"/>
        <v>0.97383469624226593</v>
      </c>
    </row>
    <row r="552" spans="5:39" x14ac:dyDescent="0.25">
      <c r="E552">
        <f t="shared" si="79"/>
        <v>550</v>
      </c>
      <c r="F552" s="1">
        <f t="shared" si="72"/>
        <v>27.5</v>
      </c>
      <c r="G552" s="2">
        <f t="shared" si="73"/>
        <v>0.96092372599416098</v>
      </c>
      <c r="I552" s="4">
        <f t="shared" si="74"/>
        <v>0.98952627164514684</v>
      </c>
      <c r="T552">
        <f t="shared" si="80"/>
        <v>550</v>
      </c>
      <c r="U552" s="1">
        <f t="shared" si="75"/>
        <v>27.5</v>
      </c>
      <c r="V552">
        <f t="shared" si="76"/>
        <v>0.92531468849589837</v>
      </c>
      <c r="Z552" s="4">
        <f t="shared" si="77"/>
        <v>0.97369247754198163</v>
      </c>
      <c r="AM552" s="4">
        <f t="shared" si="78"/>
        <v>0.97369247754198163</v>
      </c>
    </row>
    <row r="553" spans="5:39" x14ac:dyDescent="0.25">
      <c r="E553">
        <f t="shared" si="79"/>
        <v>551</v>
      </c>
      <c r="F553" s="1">
        <f t="shared" si="72"/>
        <v>27.55</v>
      </c>
      <c r="G553" s="2">
        <f t="shared" si="73"/>
        <v>0.96038151305972042</v>
      </c>
      <c r="I553" s="4">
        <f t="shared" si="74"/>
        <v>0.98941003287224194</v>
      </c>
      <c r="T553">
        <f t="shared" si="80"/>
        <v>551</v>
      </c>
      <c r="U553" s="1">
        <f t="shared" si="75"/>
        <v>27.55</v>
      </c>
      <c r="V553">
        <f t="shared" si="76"/>
        <v>0.92456081985157135</v>
      </c>
      <c r="Z553" s="4">
        <f t="shared" si="77"/>
        <v>0.97355022235193434</v>
      </c>
      <c r="AM553" s="4">
        <f t="shared" si="78"/>
        <v>0.97355022235193434</v>
      </c>
    </row>
    <row r="554" spans="5:39" x14ac:dyDescent="0.25">
      <c r="E554">
        <f t="shared" si="79"/>
        <v>552</v>
      </c>
      <c r="F554" s="1">
        <f t="shared" si="72"/>
        <v>27.6</v>
      </c>
      <c r="G554" s="2">
        <f t="shared" si="73"/>
        <v>0.95983644455892669</v>
      </c>
      <c r="I554" s="4">
        <f t="shared" si="74"/>
        <v>0.98929347064556139</v>
      </c>
      <c r="T554">
        <f t="shared" si="80"/>
        <v>552</v>
      </c>
      <c r="U554" s="1">
        <f t="shared" si="75"/>
        <v>27.6</v>
      </c>
      <c r="V554">
        <f t="shared" si="76"/>
        <v>0.92380452256166434</v>
      </c>
      <c r="Z554" s="4">
        <f t="shared" si="77"/>
        <v>0.9734079315469818</v>
      </c>
      <c r="AM554" s="4">
        <f t="shared" si="78"/>
        <v>0.9734079315469818</v>
      </c>
    </row>
    <row r="555" spans="5:39" x14ac:dyDescent="0.25">
      <c r="E555">
        <f t="shared" si="79"/>
        <v>553</v>
      </c>
      <c r="F555" s="1">
        <f t="shared" si="72"/>
        <v>27.650000000000002</v>
      </c>
      <c r="G555" s="2">
        <f t="shared" si="73"/>
        <v>0.95928853714000062</v>
      </c>
      <c r="I555" s="4">
        <f t="shared" si="74"/>
        <v>0.9891765886248165</v>
      </c>
      <c r="T555">
        <f t="shared" si="80"/>
        <v>553</v>
      </c>
      <c r="U555" s="1">
        <f t="shared" si="75"/>
        <v>27.650000000000002</v>
      </c>
      <c r="V555">
        <f t="shared" si="76"/>
        <v>0.92304581459869783</v>
      </c>
      <c r="Z555" s="4">
        <f t="shared" si="77"/>
        <v>0.97326560598877998</v>
      </c>
      <c r="AM555" s="4">
        <f t="shared" si="78"/>
        <v>0.97326560598877998</v>
      </c>
    </row>
    <row r="556" spans="5:39" x14ac:dyDescent="0.25">
      <c r="E556">
        <f t="shared" si="79"/>
        <v>554</v>
      </c>
      <c r="F556" s="1">
        <f t="shared" si="72"/>
        <v>27.700000000000003</v>
      </c>
      <c r="G556" s="2">
        <f t="shared" si="73"/>
        <v>0.95873780738812986</v>
      </c>
      <c r="I556" s="4">
        <f t="shared" si="74"/>
        <v>0.98905939043091384</v>
      </c>
      <c r="T556">
        <f t="shared" si="80"/>
        <v>554</v>
      </c>
      <c r="U556" s="1">
        <f t="shared" si="75"/>
        <v>27.700000000000003</v>
      </c>
      <c r="V556">
        <f t="shared" si="76"/>
        <v>0.92228471385749933</v>
      </c>
      <c r="Z556" s="4">
        <f t="shared" si="77"/>
        <v>0.97312324652597937</v>
      </c>
      <c r="AM556" s="4">
        <f t="shared" si="78"/>
        <v>0.97312324652597937</v>
      </c>
    </row>
    <row r="557" spans="5:39" x14ac:dyDescent="0.25">
      <c r="E557">
        <f t="shared" si="79"/>
        <v>555</v>
      </c>
      <c r="F557" s="1">
        <f t="shared" si="72"/>
        <v>27.75</v>
      </c>
      <c r="G557" s="2">
        <f t="shared" si="73"/>
        <v>0.95818427182567423</v>
      </c>
      <c r="I557" s="4">
        <f t="shared" si="74"/>
        <v>0.98894187964636748</v>
      </c>
      <c r="T557">
        <f t="shared" si="80"/>
        <v>555</v>
      </c>
      <c r="U557" s="1">
        <f t="shared" si="75"/>
        <v>27.75</v>
      </c>
      <c r="V557">
        <f t="shared" si="76"/>
        <v>0.9215212381554867</v>
      </c>
      <c r="Z557" s="4">
        <f t="shared" si="77"/>
        <v>0.97298085399442191</v>
      </c>
      <c r="AM557" s="4">
        <f t="shared" si="78"/>
        <v>0.97298085399442191</v>
      </c>
    </row>
    <row r="558" spans="5:39" x14ac:dyDescent="0.25">
      <c r="E558">
        <f t="shared" si="79"/>
        <v>556</v>
      </c>
      <c r="F558" s="1">
        <f t="shared" si="72"/>
        <v>27.8</v>
      </c>
      <c r="G558" s="2">
        <f t="shared" si="73"/>
        <v>0.95762794691237063</v>
      </c>
      <c r="I558" s="4">
        <f t="shared" si="74"/>
        <v>0.98882405981570487</v>
      </c>
      <c r="T558">
        <f t="shared" si="80"/>
        <v>556</v>
      </c>
      <c r="U558" s="1">
        <f t="shared" si="75"/>
        <v>27.8</v>
      </c>
      <c r="V558">
        <f t="shared" si="76"/>
        <v>0.92075540523295274</v>
      </c>
      <c r="Z558" s="4">
        <f t="shared" si="77"/>
        <v>0.97283842921733255</v>
      </c>
      <c r="AM558" s="4">
        <f t="shared" si="78"/>
        <v>0.97283842921733255</v>
      </c>
    </row>
    <row r="559" spans="5:39" x14ac:dyDescent="0.25">
      <c r="E559">
        <f t="shared" si="79"/>
        <v>557</v>
      </c>
      <c r="F559" s="1">
        <f t="shared" si="72"/>
        <v>27.85</v>
      </c>
      <c r="G559" s="2">
        <f t="shared" si="73"/>
        <v>0.95706884904553791</v>
      </c>
      <c r="I559" s="4">
        <f t="shared" si="74"/>
        <v>0.98870593444586907</v>
      </c>
      <c r="T559">
        <f t="shared" si="80"/>
        <v>557</v>
      </c>
      <c r="U559" s="1">
        <f t="shared" si="75"/>
        <v>27.85</v>
      </c>
      <c r="V559">
        <f t="shared" si="76"/>
        <v>0.91998723275334693</v>
      </c>
      <c r="Z559" s="4">
        <f t="shared" si="77"/>
        <v>0.97269597300551003</v>
      </c>
      <c r="AM559" s="4">
        <f t="shared" si="78"/>
        <v>0.97269597300551003</v>
      </c>
    </row>
    <row r="560" spans="5:39" x14ac:dyDescent="0.25">
      <c r="E560">
        <f t="shared" si="79"/>
        <v>558</v>
      </c>
      <c r="F560" s="1">
        <f t="shared" si="72"/>
        <v>27.900000000000002</v>
      </c>
      <c r="G560" s="2">
        <f t="shared" si="73"/>
        <v>0.9565069945602801</v>
      </c>
      <c r="I560" s="4">
        <f t="shared" si="74"/>
        <v>0.98858750700661857</v>
      </c>
      <c r="T560">
        <f t="shared" si="80"/>
        <v>558</v>
      </c>
      <c r="U560" s="1">
        <f t="shared" si="75"/>
        <v>27.900000000000002</v>
      </c>
      <c r="V560">
        <f t="shared" si="76"/>
        <v>0.91921673830355621</v>
      </c>
      <c r="Z560" s="4">
        <f t="shared" si="77"/>
        <v>0.97255348615751247</v>
      </c>
      <c r="AM560" s="4">
        <f t="shared" si="78"/>
        <v>0.97255348615751247</v>
      </c>
    </row>
    <row r="561" spans="5:39" x14ac:dyDescent="0.25">
      <c r="E561">
        <f t="shared" si="79"/>
        <v>559</v>
      </c>
      <c r="F561" s="1">
        <f t="shared" si="72"/>
        <v>27.950000000000003</v>
      </c>
      <c r="G561" s="2">
        <f t="shared" si="73"/>
        <v>0.95594239972969031</v>
      </c>
      <c r="I561" s="4">
        <f t="shared" si="74"/>
        <v>0.9884687809309195</v>
      </c>
      <c r="T561">
        <f t="shared" si="80"/>
        <v>559</v>
      </c>
      <c r="U561" s="1">
        <f t="shared" si="75"/>
        <v>27.950000000000003</v>
      </c>
      <c r="V561">
        <f t="shared" si="76"/>
        <v>0.91844393939418678</v>
      </c>
      <c r="Z561" s="4">
        <f t="shared" si="77"/>
        <v>0.97241096945984284</v>
      </c>
      <c r="AM561" s="4">
        <f t="shared" si="78"/>
        <v>0.97241096945984284</v>
      </c>
    </row>
    <row r="562" spans="5:39" x14ac:dyDescent="0.25">
      <c r="E562">
        <f t="shared" si="79"/>
        <v>560</v>
      </c>
      <c r="F562" s="1">
        <f t="shared" si="72"/>
        <v>28</v>
      </c>
      <c r="G562" s="2">
        <f t="shared" si="73"/>
        <v>0.95537508076505229</v>
      </c>
      <c r="I562" s="4">
        <f t="shared" si="74"/>
        <v>0.98834975961533567</v>
      </c>
      <c r="T562">
        <f t="shared" si="80"/>
        <v>560</v>
      </c>
      <c r="U562" s="1">
        <f t="shared" si="75"/>
        <v>28</v>
      </c>
      <c r="V562">
        <f t="shared" si="76"/>
        <v>0.91766885345984217</v>
      </c>
      <c r="Z562" s="4">
        <f t="shared" si="77"/>
        <v>0.97226842368712929</v>
      </c>
      <c r="AM562" s="4">
        <f t="shared" si="78"/>
        <v>0.97226842368712929</v>
      </c>
    </row>
    <row r="563" spans="5:39" x14ac:dyDescent="0.25">
      <c r="E563">
        <f t="shared" si="79"/>
        <v>561</v>
      </c>
      <c r="F563" s="1">
        <f t="shared" si="72"/>
        <v>28.05</v>
      </c>
      <c r="G563" s="2">
        <f t="shared" si="73"/>
        <v>0.9548050538160433</v>
      </c>
      <c r="I563" s="4">
        <f t="shared" si="74"/>
        <v>0.98823044642041491</v>
      </c>
      <c r="T563">
        <f t="shared" si="80"/>
        <v>561</v>
      </c>
      <c r="U563" s="1">
        <f t="shared" si="75"/>
        <v>28.05</v>
      </c>
      <c r="V563">
        <f t="shared" si="76"/>
        <v>0.9168914978594026</v>
      </c>
      <c r="Z563" s="4">
        <f t="shared" si="77"/>
        <v>0.97212584960230386</v>
      </c>
      <c r="AM563" s="4">
        <f t="shared" si="78"/>
        <v>0.97212584960230386</v>
      </c>
    </row>
    <row r="564" spans="5:39" x14ac:dyDescent="0.25">
      <c r="E564">
        <f t="shared" si="79"/>
        <v>562</v>
      </c>
      <c r="F564" s="1">
        <f t="shared" si="72"/>
        <v>28.1</v>
      </c>
      <c r="G564" s="2">
        <f t="shared" si="73"/>
        <v>0.95423233497093496</v>
      </c>
      <c r="I564" s="4">
        <f t="shared" si="74"/>
        <v>0.98811084467106991</v>
      </c>
      <c r="T564">
        <f t="shared" si="80"/>
        <v>562</v>
      </c>
      <c r="U564" s="1">
        <f t="shared" si="75"/>
        <v>28.1</v>
      </c>
      <c r="V564">
        <f t="shared" si="76"/>
        <v>0.91611188987630254</v>
      </c>
      <c r="Z564" s="4">
        <f t="shared" si="77"/>
        <v>0.97198324795677815</v>
      </c>
      <c r="AM564" s="4">
        <f t="shared" si="78"/>
        <v>0.97198324795677815</v>
      </c>
    </row>
    <row r="565" spans="5:39" x14ac:dyDescent="0.25">
      <c r="E565">
        <f t="shared" si="79"/>
        <v>563</v>
      </c>
      <c r="F565" s="1">
        <f t="shared" si="72"/>
        <v>28.150000000000002</v>
      </c>
      <c r="G565" s="2">
        <f t="shared" si="73"/>
        <v>0.95365694025679404</v>
      </c>
      <c r="I565" s="4">
        <f t="shared" si="74"/>
        <v>0.98799095765695621</v>
      </c>
      <c r="T565">
        <f t="shared" si="80"/>
        <v>563</v>
      </c>
      <c r="U565" s="1">
        <f t="shared" si="75"/>
        <v>28.150000000000002</v>
      </c>
      <c r="V565">
        <f t="shared" si="76"/>
        <v>0.91533004671880724</v>
      </c>
      <c r="Z565" s="4">
        <f t="shared" si="77"/>
        <v>0.97184061949061762</v>
      </c>
      <c r="AM565" s="4">
        <f t="shared" si="78"/>
        <v>0.97184061949061762</v>
      </c>
    </row>
    <row r="566" spans="5:39" x14ac:dyDescent="0.25">
      <c r="E566">
        <f t="shared" si="79"/>
        <v>564</v>
      </c>
      <c r="F566" s="1">
        <f t="shared" si="72"/>
        <v>28.200000000000003</v>
      </c>
      <c r="G566" s="2">
        <f t="shared" si="73"/>
        <v>0.95307888563968268</v>
      </c>
      <c r="I566" s="4">
        <f t="shared" si="74"/>
        <v>0.98787078863284505</v>
      </c>
      <c r="T566">
        <f t="shared" si="80"/>
        <v>564</v>
      </c>
      <c r="U566" s="1">
        <f t="shared" si="75"/>
        <v>28.200000000000003</v>
      </c>
      <c r="V566">
        <f t="shared" si="76"/>
        <v>0.91454598552028776</v>
      </c>
      <c r="Z566" s="4">
        <f t="shared" si="77"/>
        <v>0.97169796493271066</v>
      </c>
      <c r="AM566" s="4">
        <f t="shared" si="78"/>
        <v>0.97169796493271066</v>
      </c>
    </row>
    <row r="567" spans="5:39" x14ac:dyDescent="0.25">
      <c r="E567">
        <f t="shared" si="79"/>
        <v>565</v>
      </c>
      <c r="F567" s="1">
        <f t="shared" si="72"/>
        <v>28.25</v>
      </c>
      <c r="G567" s="2">
        <f t="shared" si="73"/>
        <v>0.952498187024858</v>
      </c>
      <c r="I567" s="4">
        <f t="shared" si="74"/>
        <v>0.98775034081899427</v>
      </c>
      <c r="T567">
        <f t="shared" si="80"/>
        <v>565</v>
      </c>
      <c r="U567" s="1">
        <f t="shared" si="75"/>
        <v>28.25</v>
      </c>
      <c r="V567">
        <f t="shared" si="76"/>
        <v>0.9137597233394974</v>
      </c>
      <c r="Z567" s="4">
        <f t="shared" si="77"/>
        <v>0.97155528500093724</v>
      </c>
      <c r="AM567" s="4">
        <f t="shared" si="78"/>
        <v>0.97155528500093724</v>
      </c>
    </row>
    <row r="568" spans="5:39" x14ac:dyDescent="0.25">
      <c r="E568">
        <f t="shared" si="79"/>
        <v>566</v>
      </c>
      <c r="F568" s="1">
        <f t="shared" si="72"/>
        <v>28.3</v>
      </c>
      <c r="G568" s="2">
        <f t="shared" si="73"/>
        <v>0.95191486025697059</v>
      </c>
      <c r="I568" s="4">
        <f t="shared" si="74"/>
        <v>0.98762961740151189</v>
      </c>
      <c r="T568">
        <f t="shared" si="80"/>
        <v>566</v>
      </c>
      <c r="U568" s="1">
        <f t="shared" si="75"/>
        <v>28.3</v>
      </c>
      <c r="V568">
        <f t="shared" si="76"/>
        <v>0.91297127716084392</v>
      </c>
      <c r="Z568" s="4">
        <f t="shared" si="77"/>
        <v>0.97141258040233569</v>
      </c>
      <c r="AM568" s="4">
        <f t="shared" si="78"/>
        <v>0.97141258040233569</v>
      </c>
    </row>
    <row r="569" spans="5:39" x14ac:dyDescent="0.25">
      <c r="E569">
        <f t="shared" si="79"/>
        <v>567</v>
      </c>
      <c r="F569" s="1">
        <f t="shared" si="72"/>
        <v>28.35</v>
      </c>
      <c r="G569" s="2">
        <f t="shared" si="73"/>
        <v>0.95132892112026302</v>
      </c>
      <c r="I569" s="4">
        <f t="shared" si="74"/>
        <v>0.98750862153272001</v>
      </c>
      <c r="T569">
        <f t="shared" si="80"/>
        <v>567</v>
      </c>
      <c r="U569" s="1">
        <f t="shared" si="75"/>
        <v>28.35</v>
      </c>
      <c r="V569">
        <f t="shared" si="76"/>
        <v>0.91218066389466368</v>
      </c>
      <c r="Z569" s="4">
        <f t="shared" si="77"/>
        <v>0.97126985183326342</v>
      </c>
      <c r="AM569" s="4">
        <f t="shared" si="78"/>
        <v>0.97126985183326342</v>
      </c>
    </row>
    <row r="570" spans="5:39" x14ac:dyDescent="0.25">
      <c r="E570">
        <f t="shared" si="79"/>
        <v>568</v>
      </c>
      <c r="F570" s="1">
        <f t="shared" si="72"/>
        <v>28.400000000000002</v>
      </c>
      <c r="G570" s="2">
        <f t="shared" si="73"/>
        <v>0.95074038533876826</v>
      </c>
      <c r="I570" s="4">
        <f t="shared" si="74"/>
        <v>0.98738735633151098</v>
      </c>
      <c r="T570">
        <f t="shared" si="80"/>
        <v>568</v>
      </c>
      <c r="U570" s="1">
        <f t="shared" si="75"/>
        <v>28.400000000000002</v>
      </c>
      <c r="V570">
        <f t="shared" si="76"/>
        <v>0.91138790037749273</v>
      </c>
      <c r="Z570" s="4">
        <f t="shared" si="77"/>
        <v>0.97112709997955904</v>
      </c>
      <c r="AM570" s="4">
        <f t="shared" si="78"/>
        <v>0.97112709997955904</v>
      </c>
    </row>
    <row r="571" spans="5:39" x14ac:dyDescent="0.25">
      <c r="E571">
        <f t="shared" si="79"/>
        <v>569</v>
      </c>
      <c r="F571" s="1">
        <f t="shared" si="72"/>
        <v>28.450000000000003</v>
      </c>
      <c r="G571" s="2">
        <f t="shared" si="73"/>
        <v>0.95014926857650528</v>
      </c>
      <c r="I571" s="4">
        <f t="shared" si="74"/>
        <v>0.98726582488370318</v>
      </c>
      <c r="T571">
        <f t="shared" si="80"/>
        <v>569</v>
      </c>
      <c r="U571" s="1">
        <f t="shared" si="75"/>
        <v>28.450000000000003</v>
      </c>
      <c r="V571">
        <f t="shared" si="76"/>
        <v>0.91059300337233839</v>
      </c>
      <c r="Z571" s="4">
        <f t="shared" si="77"/>
        <v>0.97098432551670089</v>
      </c>
      <c r="AM571" s="4">
        <f t="shared" si="78"/>
        <v>0.97098432551670089</v>
      </c>
    </row>
    <row r="572" spans="5:39" x14ac:dyDescent="0.25">
      <c r="E572">
        <f t="shared" si="79"/>
        <v>570</v>
      </c>
      <c r="F572" s="1">
        <f t="shared" si="72"/>
        <v>28.5</v>
      </c>
      <c r="G572" s="2">
        <f t="shared" si="73"/>
        <v>0.94955558643767679</v>
      </c>
      <c r="I572" s="4">
        <f t="shared" si="74"/>
        <v>0.98714403024238917</v>
      </c>
      <c r="T572">
        <f t="shared" si="80"/>
        <v>570</v>
      </c>
      <c r="U572" s="1">
        <f t="shared" si="75"/>
        <v>28.5</v>
      </c>
      <c r="V572">
        <f t="shared" si="76"/>
        <v>0.90979598956895014</v>
      </c>
      <c r="Z572" s="4">
        <f t="shared" si="77"/>
        <v>0.97084152910996135</v>
      </c>
      <c r="AM572" s="4">
        <f t="shared" si="78"/>
        <v>0.97084152910996135</v>
      </c>
    </row>
    <row r="573" spans="5:39" x14ac:dyDescent="0.25">
      <c r="E573">
        <f t="shared" si="79"/>
        <v>571</v>
      </c>
      <c r="F573" s="1">
        <f t="shared" si="72"/>
        <v>28.55</v>
      </c>
      <c r="G573" s="2">
        <f t="shared" si="73"/>
        <v>0.94895935446686508</v>
      </c>
      <c r="I573" s="4">
        <f t="shared" si="74"/>
        <v>0.98702197542828507</v>
      </c>
      <c r="T573">
        <f t="shared" si="80"/>
        <v>571</v>
      </c>
      <c r="U573" s="1">
        <f t="shared" si="75"/>
        <v>28.55</v>
      </c>
      <c r="V573">
        <f t="shared" si="76"/>
        <v>0.90899687558408715</v>
      </c>
      <c r="Z573" s="4">
        <f t="shared" si="77"/>
        <v>0.97069871141456132</v>
      </c>
      <c r="AM573" s="4">
        <f t="shared" si="78"/>
        <v>0.97069871141456132</v>
      </c>
    </row>
    <row r="574" spans="5:39" x14ac:dyDescent="0.25">
      <c r="E574">
        <f t="shared" si="79"/>
        <v>572</v>
      </c>
      <c r="F574" s="1">
        <f t="shared" si="72"/>
        <v>28.6</v>
      </c>
      <c r="G574" s="2">
        <f t="shared" si="73"/>
        <v>0.94836058814922664</v>
      </c>
      <c r="I574" s="4">
        <f t="shared" si="74"/>
        <v>0.98689966343007152</v>
      </c>
      <c r="T574">
        <f t="shared" si="80"/>
        <v>572</v>
      </c>
      <c r="U574" s="1">
        <f t="shared" si="75"/>
        <v>28.6</v>
      </c>
      <c r="V574">
        <f t="shared" si="76"/>
        <v>0.90819567796178835</v>
      </c>
      <c r="Z574" s="4">
        <f t="shared" si="77"/>
        <v>0.97055587307582147</v>
      </c>
      <c r="AM574" s="4">
        <f t="shared" si="78"/>
        <v>0.97055587307582147</v>
      </c>
    </row>
    <row r="575" spans="5:39" x14ac:dyDescent="0.25">
      <c r="E575">
        <f t="shared" si="79"/>
        <v>573</v>
      </c>
      <c r="F575" s="1">
        <f t="shared" si="72"/>
        <v>28.650000000000002</v>
      </c>
      <c r="G575" s="2">
        <f t="shared" si="73"/>
        <v>0.94775930291068733</v>
      </c>
      <c r="I575" s="4">
        <f t="shared" si="74"/>
        <v>0.98677709720473372</v>
      </c>
      <c r="T575">
        <f t="shared" si="80"/>
        <v>573</v>
      </c>
      <c r="U575" s="1">
        <f t="shared" si="75"/>
        <v>28.650000000000002</v>
      </c>
      <c r="V575">
        <f t="shared" si="76"/>
        <v>0.90739241317363895</v>
      </c>
      <c r="Z575" s="4">
        <f t="shared" si="77"/>
        <v>0.97041301472930974</v>
      </c>
      <c r="AM575" s="4">
        <f t="shared" si="78"/>
        <v>0.97041301472930974</v>
      </c>
    </row>
    <row r="576" spans="5:39" x14ac:dyDescent="0.25">
      <c r="E576">
        <f t="shared" si="79"/>
        <v>574</v>
      </c>
      <c r="F576" s="1">
        <f t="shared" si="72"/>
        <v>28.700000000000003</v>
      </c>
      <c r="G576" s="2">
        <f t="shared" si="73"/>
        <v>0.94715551411813681</v>
      </c>
      <c r="I576" s="4">
        <f t="shared" si="74"/>
        <v>0.98665427967789721</v>
      </c>
      <c r="T576">
        <f t="shared" si="80"/>
        <v>574</v>
      </c>
      <c r="U576" s="1">
        <f t="shared" si="75"/>
        <v>28.700000000000003</v>
      </c>
      <c r="V576">
        <f t="shared" si="76"/>
        <v>0.90658709761903744</v>
      </c>
      <c r="Z576" s="4">
        <f t="shared" si="77"/>
        <v>0.97027013700099063</v>
      </c>
      <c r="AM576" s="4">
        <f t="shared" si="78"/>
        <v>0.97027013700099063</v>
      </c>
    </row>
    <row r="577" spans="5:39" x14ac:dyDescent="0.25">
      <c r="E577">
        <f t="shared" si="79"/>
        <v>575</v>
      </c>
      <c r="F577" s="1">
        <f t="shared" si="72"/>
        <v>28.75</v>
      </c>
      <c r="G577" s="2">
        <f t="shared" si="73"/>
        <v>0.94654923707962124</v>
      </c>
      <c r="I577" s="4">
        <f t="shared" si="74"/>
        <v>0.98653121374416053</v>
      </c>
      <c r="T577">
        <f t="shared" si="80"/>
        <v>575</v>
      </c>
      <c r="U577" s="1">
        <f t="shared" si="75"/>
        <v>28.75</v>
      </c>
      <c r="V577">
        <f t="shared" si="76"/>
        <v>0.90577974762546132</v>
      </c>
      <c r="Z577" s="4">
        <f t="shared" si="77"/>
        <v>0.97012724050736643</v>
      </c>
      <c r="AM577" s="4">
        <f t="shared" si="78"/>
        <v>0.97012724050736643</v>
      </c>
    </row>
    <row r="578" spans="5:39" x14ac:dyDescent="0.25">
      <c r="E578">
        <f t="shared" si="79"/>
        <v>576</v>
      </c>
      <c r="F578" s="1">
        <f t="shared" ref="F578:F641" si="81">PAR_max/1200*E578</f>
        <v>28.8</v>
      </c>
      <c r="G578" s="2">
        <f t="shared" ref="G578:G641" si="82">F578/I_opt_dia*EXP(1-F578/I_opt_dia)</f>
        <v>0.94594048704453726</v>
      </c>
      <c r="I578" s="4">
        <f t="shared" ref="I578:I641" si="83">(1/f_max_dia) * (1 - EXP(-k_sat_dia*F578)) * EXP(-k_inhib_dia*F578)</f>
        <v>0.98640790226742303</v>
      </c>
      <c r="T578">
        <f t="shared" si="80"/>
        <v>576</v>
      </c>
      <c r="U578" s="1">
        <f t="shared" ref="U578:U641" si="84">PAR_max/1200*T578</f>
        <v>28.8</v>
      </c>
      <c r="V578">
        <f t="shared" ref="V578:V641" si="85">U578/I_opt_nan*EXP(1-U578/I_opt_nan)</f>
        <v>0.90497037944873082</v>
      </c>
      <c r="Z578" s="4">
        <f t="shared" ref="Z578:Z641" si="86">(1/F_max) * (1 - EXP(-k_sat*U578)) * EXP(-k_inhib*U578)</f>
        <v>0.96998432585562189</v>
      </c>
      <c r="AM578" s="4">
        <f t="shared" ref="AM578:AM641" si="87">(1 / F_max_pic) * (1 - EXP(-k_sat_pic * U578)) * EXP(-k_inhib_pic * U578)</f>
        <v>0.96998432585562189</v>
      </c>
    </row>
    <row r="579" spans="5:39" x14ac:dyDescent="0.25">
      <c r="E579">
        <f t="shared" si="79"/>
        <v>577</v>
      </c>
      <c r="F579" s="1">
        <f t="shared" si="81"/>
        <v>28.85</v>
      </c>
      <c r="G579" s="2">
        <f t="shared" si="82"/>
        <v>0.94532927920382359</v>
      </c>
      <c r="I579" s="4">
        <f t="shared" si="83"/>
        <v>0.98628434808121046</v>
      </c>
      <c r="T579">
        <f t="shared" si="80"/>
        <v>577</v>
      </c>
      <c r="U579" s="1">
        <f t="shared" si="84"/>
        <v>28.85</v>
      </c>
      <c r="V579">
        <f t="shared" si="85"/>
        <v>0.90415900927327431</v>
      </c>
      <c r="Z579" s="4">
        <f t="shared" si="86"/>
        <v>0.96984139364376354</v>
      </c>
      <c r="AM579" s="4">
        <f t="shared" si="87"/>
        <v>0.96984139364376354</v>
      </c>
    </row>
    <row r="580" spans="5:39" x14ac:dyDescent="0.25">
      <c r="E580">
        <f t="shared" ref="E580:E643" si="88">E579+1</f>
        <v>578</v>
      </c>
      <c r="F580" s="1">
        <f t="shared" si="81"/>
        <v>28.900000000000002</v>
      </c>
      <c r="G580" s="2">
        <f t="shared" si="82"/>
        <v>0.94471562869015335</v>
      </c>
      <c r="I580" s="4">
        <f t="shared" si="83"/>
        <v>0.98616055398899682</v>
      </c>
      <c r="T580">
        <f t="shared" ref="T580:T643" si="89">T579+1</f>
        <v>578</v>
      </c>
      <c r="U580" s="1">
        <f t="shared" si="84"/>
        <v>28.900000000000002</v>
      </c>
      <c r="V580">
        <f t="shared" si="85"/>
        <v>0.90334565321239069</v>
      </c>
      <c r="Z580" s="4">
        <f t="shared" si="86"/>
        <v>0.96969844446075726</v>
      </c>
      <c r="AM580" s="4">
        <f t="shared" si="87"/>
        <v>0.96969844446075726</v>
      </c>
    </row>
    <row r="581" spans="5:39" x14ac:dyDescent="0.25">
      <c r="E581">
        <f t="shared" si="88"/>
        <v>579</v>
      </c>
      <c r="F581" s="1">
        <f t="shared" si="81"/>
        <v>28.950000000000003</v>
      </c>
      <c r="G581" s="2">
        <f t="shared" si="82"/>
        <v>0.94409955057812467</v>
      </c>
      <c r="I581" s="4">
        <f t="shared" si="83"/>
        <v>0.98603652276452314</v>
      </c>
      <c r="T581">
        <f t="shared" si="89"/>
        <v>579</v>
      </c>
      <c r="U581" s="1">
        <f t="shared" si="84"/>
        <v>28.950000000000003</v>
      </c>
      <c r="V581">
        <f t="shared" si="85"/>
        <v>0.90253032730851046</v>
      </c>
      <c r="Z581" s="4">
        <f t="shared" si="86"/>
        <v>0.96955547888666482</v>
      </c>
      <c r="AM581" s="4">
        <f t="shared" si="87"/>
        <v>0.96955547888666482</v>
      </c>
    </row>
    <row r="582" spans="5:39" x14ac:dyDescent="0.25">
      <c r="E582">
        <f t="shared" si="88"/>
        <v>580</v>
      </c>
      <c r="F582" s="1">
        <f t="shared" si="81"/>
        <v>29</v>
      </c>
      <c r="G582" s="2">
        <f t="shared" si="82"/>
        <v>0.9434810598844523</v>
      </c>
      <c r="I582" s="4">
        <f t="shared" si="83"/>
        <v>0.98591225715211117</v>
      </c>
      <c r="T582">
        <f t="shared" si="89"/>
        <v>580</v>
      </c>
      <c r="U582" s="1">
        <f t="shared" si="84"/>
        <v>29</v>
      </c>
      <c r="V582">
        <f t="shared" si="85"/>
        <v>0.90171304753345871</v>
      </c>
      <c r="Z582" s="4">
        <f t="shared" si="86"/>
        <v>0.96941249749277758</v>
      </c>
      <c r="AM582" s="4">
        <f t="shared" si="87"/>
        <v>0.96941249749277758</v>
      </c>
    </row>
    <row r="583" spans="5:39" x14ac:dyDescent="0.25">
      <c r="E583">
        <f t="shared" si="88"/>
        <v>581</v>
      </c>
      <c r="F583" s="1">
        <f t="shared" si="81"/>
        <v>29.05</v>
      </c>
      <c r="G583" s="2">
        <f t="shared" si="82"/>
        <v>0.94286017156815638</v>
      </c>
      <c r="I583" s="4">
        <f t="shared" si="83"/>
        <v>0.98578775986697686</v>
      </c>
      <c r="T583">
        <f t="shared" si="89"/>
        <v>581</v>
      </c>
      <c r="U583" s="1">
        <f t="shared" si="84"/>
        <v>29.05</v>
      </c>
      <c r="V583">
        <f t="shared" si="85"/>
        <v>0.90089382978871435</v>
      </c>
      <c r="Z583" s="4">
        <f t="shared" si="86"/>
        <v>0.96926950084174801</v>
      </c>
      <c r="AM583" s="4">
        <f t="shared" si="87"/>
        <v>0.96926950084174801</v>
      </c>
    </row>
    <row r="584" spans="5:39" x14ac:dyDescent="0.25">
      <c r="E584">
        <f t="shared" si="88"/>
        <v>582</v>
      </c>
      <c r="F584" s="1">
        <f t="shared" si="81"/>
        <v>29.1</v>
      </c>
      <c r="G584" s="2">
        <f t="shared" si="82"/>
        <v>0.94223690053075282</v>
      </c>
      <c r="I584" s="4">
        <f t="shared" si="83"/>
        <v>0.98566303359553709</v>
      </c>
      <c r="T584">
        <f t="shared" si="89"/>
        <v>582</v>
      </c>
      <c r="U584" s="1">
        <f t="shared" si="84"/>
        <v>29.1</v>
      </c>
      <c r="V584">
        <f t="shared" si="85"/>
        <v>0.90007268990566924</v>
      </c>
      <c r="Z584" s="4">
        <f t="shared" si="86"/>
        <v>0.96912648948772073</v>
      </c>
      <c r="AM584" s="4">
        <f t="shared" si="87"/>
        <v>0.96912648948772073</v>
      </c>
    </row>
    <row r="585" spans="5:39" x14ac:dyDescent="0.25">
      <c r="E585">
        <f t="shared" si="88"/>
        <v>583</v>
      </c>
      <c r="F585" s="1">
        <f t="shared" si="81"/>
        <v>29.150000000000002</v>
      </c>
      <c r="G585" s="2">
        <f t="shared" si="82"/>
        <v>0.94161126161644237</v>
      </c>
      <c r="I585" s="4">
        <f t="shared" si="83"/>
        <v>0.98553808099571538</v>
      </c>
      <c r="T585">
        <f t="shared" si="89"/>
        <v>583</v>
      </c>
      <c r="U585" s="1">
        <f t="shared" si="84"/>
        <v>29.150000000000002</v>
      </c>
      <c r="V585">
        <f t="shared" si="85"/>
        <v>0.89924964364588766</v>
      </c>
      <c r="Z585" s="4">
        <f t="shared" si="86"/>
        <v>0.96898346397645851</v>
      </c>
      <c r="AM585" s="4">
        <f t="shared" si="87"/>
        <v>0.96898346397645851</v>
      </c>
    </row>
    <row r="586" spans="5:39" x14ac:dyDescent="0.25">
      <c r="E586">
        <f t="shared" si="88"/>
        <v>584</v>
      </c>
      <c r="F586" s="1">
        <f t="shared" si="81"/>
        <v>29.200000000000003</v>
      </c>
      <c r="G586" s="2">
        <f t="shared" si="82"/>
        <v>0.94098326961229817</v>
      </c>
      <c r="I586" s="4">
        <f t="shared" si="83"/>
        <v>0.98541290469724396</v>
      </c>
      <c r="T586">
        <f t="shared" si="89"/>
        <v>584</v>
      </c>
      <c r="U586" s="1">
        <f t="shared" si="84"/>
        <v>29.200000000000003</v>
      </c>
      <c r="V586">
        <f t="shared" si="85"/>
        <v>0.89842470670136365</v>
      </c>
      <c r="Z586" s="4">
        <f t="shared" si="86"/>
        <v>0.96884042484547028</v>
      </c>
      <c r="AM586" s="4">
        <f t="shared" si="87"/>
        <v>0.96884042484547028</v>
      </c>
    </row>
    <row r="587" spans="5:39" x14ac:dyDescent="0.25">
      <c r="E587">
        <f t="shared" si="88"/>
        <v>585</v>
      </c>
      <c r="F587" s="1">
        <f t="shared" si="81"/>
        <v>29.25</v>
      </c>
      <c r="G587" s="2">
        <f t="shared" si="82"/>
        <v>0.94035293924845409</v>
      </c>
      <c r="I587" s="4">
        <f t="shared" si="83"/>
        <v>0.98528750730196235</v>
      </c>
      <c r="T587">
        <f t="shared" si="89"/>
        <v>585</v>
      </c>
      <c r="U587" s="1">
        <f t="shared" si="84"/>
        <v>29.25</v>
      </c>
      <c r="V587">
        <f t="shared" si="85"/>
        <v>0.89759789469477747</v>
      </c>
      <c r="Z587" s="4">
        <f t="shared" si="86"/>
        <v>0.96869737262413447</v>
      </c>
      <c r="AM587" s="4">
        <f t="shared" si="87"/>
        <v>0.96869737262413447</v>
      </c>
    </row>
    <row r="588" spans="5:39" x14ac:dyDescent="0.25">
      <c r="E588">
        <f t="shared" si="88"/>
        <v>586</v>
      </c>
      <c r="F588" s="1">
        <f t="shared" si="81"/>
        <v>29.3</v>
      </c>
      <c r="G588" s="2">
        <f t="shared" si="82"/>
        <v>0.93972028519829143</v>
      </c>
      <c r="I588" s="4">
        <f t="shared" si="83"/>
        <v>0.98516189138411236</v>
      </c>
      <c r="T588">
        <f t="shared" si="89"/>
        <v>586</v>
      </c>
      <c r="U588" s="1">
        <f t="shared" si="84"/>
        <v>29.3</v>
      </c>
      <c r="V588">
        <f t="shared" si="85"/>
        <v>0.89676922317975194</v>
      </c>
      <c r="Z588" s="4">
        <f t="shared" si="86"/>
        <v>0.96855430783382035</v>
      </c>
      <c r="AM588" s="4">
        <f t="shared" si="87"/>
        <v>0.96855430783382035</v>
      </c>
    </row>
    <row r="589" spans="5:39" x14ac:dyDescent="0.25">
      <c r="E589">
        <f t="shared" si="88"/>
        <v>587</v>
      </c>
      <c r="F589" s="1">
        <f t="shared" si="81"/>
        <v>29.35</v>
      </c>
      <c r="G589" s="2">
        <f t="shared" si="82"/>
        <v>0.93908532207862627</v>
      </c>
      <c r="I589" s="4">
        <f t="shared" si="83"/>
        <v>0.98503605949063056</v>
      </c>
      <c r="T589">
        <f t="shared" si="89"/>
        <v>587</v>
      </c>
      <c r="U589" s="1">
        <f t="shared" si="84"/>
        <v>29.35</v>
      </c>
      <c r="V589">
        <f t="shared" si="85"/>
        <v>0.89593870764110728</v>
      </c>
      <c r="Z589" s="4">
        <f t="shared" si="86"/>
        <v>0.96841123098801007</v>
      </c>
      <c r="AM589" s="4">
        <f t="shared" si="87"/>
        <v>0.96841123098801007</v>
      </c>
    </row>
    <row r="590" spans="5:39" x14ac:dyDescent="0.25">
      <c r="E590">
        <f t="shared" si="88"/>
        <v>588</v>
      </c>
      <c r="F590" s="1">
        <f t="shared" si="81"/>
        <v>29.400000000000002</v>
      </c>
      <c r="G590" s="2">
        <f t="shared" si="82"/>
        <v>0.93844806444989504</v>
      </c>
      <c r="I590" s="4">
        <f t="shared" si="83"/>
        <v>0.98491001414143875</v>
      </c>
      <c r="T590">
        <f t="shared" si="89"/>
        <v>588</v>
      </c>
      <c r="U590" s="1">
        <f t="shared" si="84"/>
        <v>29.400000000000002</v>
      </c>
      <c r="V590">
        <f t="shared" si="85"/>
        <v>0.89510636349511574</v>
      </c>
      <c r="Z590" s="4">
        <f t="shared" si="86"/>
        <v>0.96826814259241623</v>
      </c>
      <c r="AM590" s="4">
        <f t="shared" si="87"/>
        <v>0.96826814259241623</v>
      </c>
    </row>
    <row r="591" spans="5:39" x14ac:dyDescent="0.25">
      <c r="E591">
        <f t="shared" si="88"/>
        <v>589</v>
      </c>
      <c r="F591" s="1">
        <f t="shared" si="81"/>
        <v>29.450000000000003</v>
      </c>
      <c r="G591" s="2">
        <f t="shared" si="82"/>
        <v>0.93780852681633964</v>
      </c>
      <c r="I591" s="4">
        <f t="shared" si="83"/>
        <v>0.98478375782972805</v>
      </c>
      <c r="T591">
        <f t="shared" si="89"/>
        <v>589</v>
      </c>
      <c r="U591" s="1">
        <f t="shared" si="84"/>
        <v>29.450000000000003</v>
      </c>
      <c r="V591">
        <f t="shared" si="85"/>
        <v>0.89427220608975433</v>
      </c>
      <c r="Z591" s="4">
        <f t="shared" si="86"/>
        <v>0.96812504314509884</v>
      </c>
      <c r="AM591" s="4">
        <f t="shared" si="87"/>
        <v>0.96812504314509884</v>
      </c>
    </row>
    <row r="592" spans="5:39" x14ac:dyDescent="0.25">
      <c r="E592">
        <f t="shared" si="88"/>
        <v>590</v>
      </c>
      <c r="F592" s="1">
        <f t="shared" si="81"/>
        <v>29.5</v>
      </c>
      <c r="G592" s="2">
        <f t="shared" si="82"/>
        <v>0.93716672362619335</v>
      </c>
      <c r="I592" s="4">
        <f t="shared" si="83"/>
        <v>0.98465729302224403</v>
      </c>
      <c r="T592">
        <f t="shared" si="89"/>
        <v>590</v>
      </c>
      <c r="U592" s="1">
        <f t="shared" si="84"/>
        <v>29.5</v>
      </c>
      <c r="V592">
        <f t="shared" si="85"/>
        <v>0.89343625070495813</v>
      </c>
      <c r="Z592" s="4">
        <f t="shared" si="86"/>
        <v>0.96798193313658054</v>
      </c>
      <c r="AM592" s="4">
        <f t="shared" si="87"/>
        <v>0.96798193313658054</v>
      </c>
    </row>
    <row r="593" spans="5:39" x14ac:dyDescent="0.25">
      <c r="E593">
        <f t="shared" si="88"/>
        <v>591</v>
      </c>
      <c r="F593" s="1">
        <f t="shared" si="81"/>
        <v>29.55</v>
      </c>
      <c r="G593" s="2">
        <f t="shared" si="82"/>
        <v>0.93652266927186434</v>
      </c>
      <c r="I593" s="4">
        <f t="shared" si="83"/>
        <v>0.98453062215956522</v>
      </c>
      <c r="T593">
        <f t="shared" si="89"/>
        <v>591</v>
      </c>
      <c r="U593" s="1">
        <f t="shared" si="84"/>
        <v>29.55</v>
      </c>
      <c r="V593">
        <f t="shared" si="85"/>
        <v>0.89259851255287059</v>
      </c>
      <c r="Z593" s="4">
        <f t="shared" si="86"/>
        <v>0.96783881304996044</v>
      </c>
      <c r="AM593" s="4">
        <f t="shared" si="87"/>
        <v>0.96783881304996044</v>
      </c>
    </row>
    <row r="594" spans="5:39" x14ac:dyDescent="0.25">
      <c r="E594">
        <f t="shared" si="88"/>
        <v>592</v>
      </c>
      <c r="F594" s="1">
        <f t="shared" si="81"/>
        <v>29.6</v>
      </c>
      <c r="G594" s="2">
        <f t="shared" si="82"/>
        <v>0.93587637809011981</v>
      </c>
      <c r="I594" s="4">
        <f t="shared" si="83"/>
        <v>0.98440374765638206</v>
      </c>
      <c r="T594">
        <f t="shared" si="89"/>
        <v>592</v>
      </c>
      <c r="U594" s="1">
        <f t="shared" si="84"/>
        <v>29.6</v>
      </c>
      <c r="V594">
        <f t="shared" si="85"/>
        <v>0.89175900677809594</v>
      </c>
      <c r="Z594" s="4">
        <f t="shared" si="86"/>
        <v>0.96769568336102452</v>
      </c>
      <c r="AM594" s="4">
        <f t="shared" si="87"/>
        <v>0.96769568336102452</v>
      </c>
    </row>
    <row r="595" spans="5:39" x14ac:dyDescent="0.25">
      <c r="E595">
        <f t="shared" si="88"/>
        <v>593</v>
      </c>
      <c r="F595" s="1">
        <f t="shared" si="81"/>
        <v>29.650000000000002</v>
      </c>
      <c r="G595" s="2">
        <f t="shared" si="82"/>
        <v>0.93522786436226935</v>
      </c>
      <c r="I595" s="4">
        <f t="shared" si="83"/>
        <v>0.98427667190177004</v>
      </c>
      <c r="T595">
        <f t="shared" si="89"/>
        <v>593</v>
      </c>
      <c r="U595" s="1">
        <f t="shared" si="84"/>
        <v>29.650000000000002</v>
      </c>
      <c r="V595">
        <f t="shared" si="85"/>
        <v>0.89091774845794824</v>
      </c>
      <c r="Z595" s="4">
        <f t="shared" si="86"/>
        <v>0.96755254453835637</v>
      </c>
      <c r="AM595" s="4">
        <f t="shared" si="87"/>
        <v>0.96755254453835637</v>
      </c>
    </row>
    <row r="596" spans="5:39" x14ac:dyDescent="0.25">
      <c r="E596">
        <f t="shared" si="88"/>
        <v>594</v>
      </c>
      <c r="F596" s="1">
        <f t="shared" si="81"/>
        <v>29.700000000000003</v>
      </c>
      <c r="G596" s="2">
        <f t="shared" si="82"/>
        <v>0.93457714231434741</v>
      </c>
      <c r="I596" s="4">
        <f t="shared" si="83"/>
        <v>0.98414939725946005</v>
      </c>
      <c r="T596">
        <f t="shared" si="89"/>
        <v>594</v>
      </c>
      <c r="U596" s="1">
        <f t="shared" si="84"/>
        <v>29.700000000000003</v>
      </c>
      <c r="V596">
        <f t="shared" si="85"/>
        <v>0.89007475260270008</v>
      </c>
      <c r="Z596" s="4">
        <f t="shared" si="86"/>
        <v>0.96740939704344586</v>
      </c>
      <c r="AM596" s="4">
        <f t="shared" si="87"/>
        <v>0.96740939704344586</v>
      </c>
    </row>
    <row r="597" spans="5:39" x14ac:dyDescent="0.25">
      <c r="E597">
        <f t="shared" si="88"/>
        <v>595</v>
      </c>
      <c r="F597" s="1">
        <f t="shared" si="81"/>
        <v>29.75</v>
      </c>
      <c r="G597" s="2">
        <f t="shared" si="82"/>
        <v>0.9339242261172952</v>
      </c>
      <c r="I597" s="4">
        <f t="shared" si="83"/>
        <v>0.98402192606810945</v>
      </c>
      <c r="T597">
        <f t="shared" si="89"/>
        <v>595</v>
      </c>
      <c r="U597" s="1">
        <f t="shared" si="84"/>
        <v>29.75</v>
      </c>
      <c r="V597">
        <f t="shared" si="85"/>
        <v>0.88923003415583213</v>
      </c>
      <c r="Z597" s="4">
        <f t="shared" si="86"/>
        <v>0.96726624133079508</v>
      </c>
      <c r="AM597" s="4">
        <f t="shared" si="87"/>
        <v>0.96726624133079508</v>
      </c>
    </row>
    <row r="598" spans="5:39" x14ac:dyDescent="0.25">
      <c r="E598">
        <f t="shared" si="88"/>
        <v>596</v>
      </c>
      <c r="F598" s="1">
        <f t="shared" si="81"/>
        <v>29.8</v>
      </c>
      <c r="G598" s="2">
        <f t="shared" si="82"/>
        <v>0.93326912988714339</v>
      </c>
      <c r="I598" s="4">
        <f t="shared" si="83"/>
        <v>0.98389426064156604</v>
      </c>
      <c r="T598">
        <f t="shared" si="89"/>
        <v>596</v>
      </c>
      <c r="U598" s="1">
        <f t="shared" si="84"/>
        <v>29.8</v>
      </c>
      <c r="V598">
        <f t="shared" si="85"/>
        <v>0.88838360799427873</v>
      </c>
      <c r="Z598" s="4">
        <f t="shared" si="86"/>
        <v>0.96712307784802354</v>
      </c>
      <c r="AM598" s="4">
        <f t="shared" si="87"/>
        <v>0.96712307784802354</v>
      </c>
    </row>
    <row r="599" spans="5:39" x14ac:dyDescent="0.25">
      <c r="E599">
        <f t="shared" si="88"/>
        <v>597</v>
      </c>
      <c r="F599" s="1">
        <f t="shared" si="81"/>
        <v>29.85</v>
      </c>
      <c r="G599" s="2">
        <f t="shared" si="82"/>
        <v>0.93261186768519144</v>
      </c>
      <c r="I599" s="4">
        <f t="shared" si="83"/>
        <v>0.98376640326913067</v>
      </c>
      <c r="T599">
        <f t="shared" si="89"/>
        <v>597</v>
      </c>
      <c r="U599" s="1">
        <f t="shared" si="84"/>
        <v>29.85</v>
      </c>
      <c r="V599">
        <f t="shared" si="85"/>
        <v>0.8875354889286764</v>
      </c>
      <c r="Z599" s="4">
        <f t="shared" si="86"/>
        <v>0.96697990703597236</v>
      </c>
      <c r="AM599" s="4">
        <f t="shared" si="87"/>
        <v>0.96697990703597236</v>
      </c>
    </row>
    <row r="600" spans="5:39" x14ac:dyDescent="0.25">
      <c r="E600">
        <f t="shared" si="88"/>
        <v>598</v>
      </c>
      <c r="F600" s="1">
        <f t="shared" si="81"/>
        <v>29.900000000000002</v>
      </c>
      <c r="G600" s="2">
        <f t="shared" si="82"/>
        <v>0.93195245351818934</v>
      </c>
      <c r="I600" s="4">
        <f t="shared" si="83"/>
        <v>0.98363835621581786</v>
      </c>
      <c r="T600">
        <f t="shared" si="89"/>
        <v>598</v>
      </c>
      <c r="U600" s="1">
        <f t="shared" si="84"/>
        <v>29.900000000000002</v>
      </c>
      <c r="V600">
        <f t="shared" si="85"/>
        <v>0.886685691703608</v>
      </c>
      <c r="Z600" s="4">
        <f t="shared" si="86"/>
        <v>0.96683672932880516</v>
      </c>
      <c r="AM600" s="4">
        <f t="shared" si="87"/>
        <v>0.96683672932880516</v>
      </c>
    </row>
    <row r="601" spans="5:39" x14ac:dyDescent="0.25">
      <c r="E601">
        <f t="shared" si="88"/>
        <v>599</v>
      </c>
      <c r="F601" s="1">
        <f t="shared" si="81"/>
        <v>29.950000000000003</v>
      </c>
      <c r="G601" s="2">
        <f t="shared" si="82"/>
        <v>0.93129090133851755</v>
      </c>
      <c r="I601" s="4">
        <f t="shared" si="83"/>
        <v>0.98351012172261354</v>
      </c>
      <c r="T601">
        <f t="shared" si="89"/>
        <v>599</v>
      </c>
      <c r="U601" s="1">
        <f t="shared" si="84"/>
        <v>29.950000000000003</v>
      </c>
      <c r="V601">
        <f t="shared" si="85"/>
        <v>0.88583423099784853</v>
      </c>
      <c r="Z601" s="4">
        <f t="shared" si="86"/>
        <v>0.96669354515410899</v>
      </c>
      <c r="AM601" s="4">
        <f t="shared" si="87"/>
        <v>0.96669354515410899</v>
      </c>
    </row>
    <row r="602" spans="5:39" x14ac:dyDescent="0.25">
      <c r="E602">
        <f t="shared" si="88"/>
        <v>600</v>
      </c>
      <c r="F602" s="1">
        <f t="shared" si="81"/>
        <v>30</v>
      </c>
      <c r="G602" s="2">
        <f t="shared" si="82"/>
        <v>0.93062722504436513</v>
      </c>
      <c r="I602" s="4">
        <f t="shared" si="83"/>
        <v>0.98338170200672814</v>
      </c>
      <c r="T602">
        <f t="shared" si="89"/>
        <v>600</v>
      </c>
      <c r="U602" s="1">
        <f t="shared" si="84"/>
        <v>30</v>
      </c>
      <c r="V602">
        <f t="shared" si="85"/>
        <v>0.88498112142460894</v>
      </c>
      <c r="Z602" s="4">
        <f t="shared" si="86"/>
        <v>0.96655035493299324</v>
      </c>
      <c r="AM602" s="4">
        <f t="shared" si="87"/>
        <v>0.96655035493299324</v>
      </c>
    </row>
    <row r="603" spans="5:39" x14ac:dyDescent="0.25">
      <c r="E603">
        <f t="shared" si="88"/>
        <v>601</v>
      </c>
      <c r="F603" s="1">
        <f t="shared" si="81"/>
        <v>30.05</v>
      </c>
      <c r="G603" s="2">
        <f t="shared" si="82"/>
        <v>0.9299614384799102</v>
      </c>
      <c r="I603" s="4">
        <f t="shared" si="83"/>
        <v>0.98325309926185023</v>
      </c>
      <c r="T603">
        <f t="shared" si="89"/>
        <v>601</v>
      </c>
      <c r="U603" s="1">
        <f t="shared" si="84"/>
        <v>30.05</v>
      </c>
      <c r="V603">
        <f t="shared" si="85"/>
        <v>0.88412637753177903</v>
      </c>
      <c r="Z603" s="4">
        <f t="shared" si="86"/>
        <v>0.96640715908018748</v>
      </c>
      <c r="AM603" s="4">
        <f t="shared" si="87"/>
        <v>0.96640715908018748</v>
      </c>
    </row>
    <row r="604" spans="5:39" x14ac:dyDescent="0.25">
      <c r="E604">
        <f t="shared" si="88"/>
        <v>602</v>
      </c>
      <c r="F604" s="1">
        <f t="shared" si="81"/>
        <v>30.1</v>
      </c>
      <c r="G604" s="2">
        <f t="shared" si="82"/>
        <v>0.9292935554354973</v>
      </c>
      <c r="I604" s="4">
        <f t="shared" si="83"/>
        <v>0.98312431565839409</v>
      </c>
      <c r="T604">
        <f t="shared" si="89"/>
        <v>602</v>
      </c>
      <c r="U604" s="1">
        <f t="shared" si="84"/>
        <v>30.1</v>
      </c>
      <c r="V604">
        <f t="shared" si="85"/>
        <v>0.88327001380217063</v>
      </c>
      <c r="Z604" s="4">
        <f t="shared" si="86"/>
        <v>0.966263958004136</v>
      </c>
      <c r="AM604" s="4">
        <f t="shared" si="87"/>
        <v>0.966263958004136</v>
      </c>
    </row>
    <row r="605" spans="5:39" x14ac:dyDescent="0.25">
      <c r="E605">
        <f t="shared" si="88"/>
        <v>603</v>
      </c>
      <c r="F605" s="1">
        <f t="shared" si="81"/>
        <v>30.150000000000002</v>
      </c>
      <c r="G605" s="2">
        <f t="shared" si="82"/>
        <v>0.928623589647815</v>
      </c>
      <c r="I605" s="4">
        <f t="shared" si="83"/>
        <v>0.98299535334374788</v>
      </c>
      <c r="T605">
        <f t="shared" si="89"/>
        <v>603</v>
      </c>
      <c r="U605" s="1">
        <f t="shared" si="84"/>
        <v>30.150000000000002</v>
      </c>
      <c r="V605">
        <f t="shared" si="85"/>
        <v>0.88241204465375822</v>
      </c>
      <c r="Z605" s="4">
        <f t="shared" si="86"/>
        <v>0.96612075210709403</v>
      </c>
      <c r="AM605" s="4">
        <f t="shared" si="87"/>
        <v>0.96612075210709403</v>
      </c>
    </row>
    <row r="606" spans="5:39" x14ac:dyDescent="0.25">
      <c r="E606">
        <f t="shared" si="88"/>
        <v>604</v>
      </c>
      <c r="F606" s="1">
        <f t="shared" si="81"/>
        <v>30.200000000000003</v>
      </c>
      <c r="G606" s="2">
        <f t="shared" si="82"/>
        <v>0.92795155480007385</v>
      </c>
      <c r="I606" s="4">
        <f t="shared" si="83"/>
        <v>0.98286621444251565</v>
      </c>
      <c r="T606">
        <f t="shared" si="89"/>
        <v>604</v>
      </c>
      <c r="U606" s="1">
        <f t="shared" si="84"/>
        <v>30.200000000000003</v>
      </c>
      <c r="V606">
        <f t="shared" si="85"/>
        <v>0.88155248443992074</v>
      </c>
      <c r="Z606" s="4">
        <f t="shared" si="86"/>
        <v>0.96597754178521977</v>
      </c>
      <c r="AM606" s="4">
        <f t="shared" si="87"/>
        <v>0.96597754178521977</v>
      </c>
    </row>
    <row r="607" spans="5:39" x14ac:dyDescent="0.25">
      <c r="E607">
        <f t="shared" si="88"/>
        <v>605</v>
      </c>
      <c r="F607" s="1">
        <f t="shared" si="81"/>
        <v>30.25</v>
      </c>
      <c r="G607" s="2">
        <f t="shared" si="82"/>
        <v>0.9272774645221824</v>
      </c>
      <c r="I607" s="4">
        <f t="shared" si="83"/>
        <v>0.9827369010567607</v>
      </c>
      <c r="T607">
        <f t="shared" si="89"/>
        <v>605</v>
      </c>
      <c r="U607" s="1">
        <f t="shared" si="84"/>
        <v>30.25</v>
      </c>
      <c r="V607">
        <f t="shared" si="85"/>
        <v>0.88069134744968058</v>
      </c>
      <c r="Z607" s="4">
        <f t="shared" si="86"/>
        <v>0.96583432742866637</v>
      </c>
      <c r="AM607" s="4">
        <f t="shared" si="87"/>
        <v>0.96583432742866637</v>
      </c>
    </row>
    <row r="608" spans="5:39" x14ac:dyDescent="0.25">
      <c r="E608">
        <f t="shared" si="88"/>
        <v>606</v>
      </c>
      <c r="F608" s="1">
        <f t="shared" si="81"/>
        <v>30.3</v>
      </c>
      <c r="G608" s="2">
        <f t="shared" si="82"/>
        <v>0.92660133239092357</v>
      </c>
      <c r="I608" s="4">
        <f t="shared" si="83"/>
        <v>0.98260741526624296</v>
      </c>
      <c r="T608">
        <f t="shared" si="89"/>
        <v>606</v>
      </c>
      <c r="U608" s="1">
        <f t="shared" si="84"/>
        <v>30.3</v>
      </c>
      <c r="V608">
        <f t="shared" si="85"/>
        <v>0.87982864790794302</v>
      </c>
      <c r="Z608" s="4">
        <f t="shared" si="86"/>
        <v>0.96569110942167169</v>
      </c>
      <c r="AM608" s="4">
        <f t="shared" si="87"/>
        <v>0.96569110942167169</v>
      </c>
    </row>
    <row r="609" spans="5:39" x14ac:dyDescent="0.25">
      <c r="E609">
        <f t="shared" si="88"/>
        <v>607</v>
      </c>
      <c r="F609" s="1">
        <f t="shared" si="81"/>
        <v>30.35</v>
      </c>
      <c r="G609" s="2">
        <f t="shared" si="82"/>
        <v>0.9259231719301303</v>
      </c>
      <c r="I609" s="4">
        <f t="shared" si="83"/>
        <v>0.98247775912865587</v>
      </c>
      <c r="T609">
        <f t="shared" si="89"/>
        <v>607</v>
      </c>
      <c r="U609" s="1">
        <f t="shared" si="84"/>
        <v>30.35</v>
      </c>
      <c r="V609">
        <f t="shared" si="85"/>
        <v>0.87896439997573506</v>
      </c>
      <c r="Z609" s="4">
        <f t="shared" si="86"/>
        <v>0.96554788814264814</v>
      </c>
      <c r="AM609" s="4">
        <f t="shared" si="87"/>
        <v>0.96554788814264814</v>
      </c>
    </row>
    <row r="610" spans="5:39" x14ac:dyDescent="0.25">
      <c r="E610">
        <f t="shared" si="88"/>
        <v>608</v>
      </c>
      <c r="F610" s="1">
        <f t="shared" si="81"/>
        <v>30.400000000000002</v>
      </c>
      <c r="G610" s="2">
        <f t="shared" si="82"/>
        <v>0.92524299661086018</v>
      </c>
      <c r="I610" s="4">
        <f t="shared" si="83"/>
        <v>0.98234793467985981</v>
      </c>
      <c r="T610">
        <f t="shared" si="89"/>
        <v>608</v>
      </c>
      <c r="U610" s="1">
        <f t="shared" si="84"/>
        <v>30.400000000000002</v>
      </c>
      <c r="V610">
        <f t="shared" si="85"/>
        <v>0.87809861775044229</v>
      </c>
      <c r="Z610" s="4">
        <f t="shared" si="86"/>
        <v>0.96540466396427027</v>
      </c>
      <c r="AM610" s="4">
        <f t="shared" si="87"/>
        <v>0.96540466396427027</v>
      </c>
    </row>
    <row r="611" spans="5:39" x14ac:dyDescent="0.25">
      <c r="E611">
        <f t="shared" si="88"/>
        <v>609</v>
      </c>
      <c r="F611" s="1">
        <f t="shared" si="81"/>
        <v>30.450000000000003</v>
      </c>
      <c r="G611" s="2">
        <f t="shared" si="82"/>
        <v>0.92456081985157124</v>
      </c>
      <c r="I611" s="4">
        <f t="shared" si="83"/>
        <v>0.9822179439341141</v>
      </c>
      <c r="T611">
        <f t="shared" si="89"/>
        <v>609</v>
      </c>
      <c r="U611" s="1">
        <f t="shared" si="84"/>
        <v>30.450000000000003</v>
      </c>
      <c r="V611">
        <f t="shared" si="85"/>
        <v>0.87723131526604581</v>
      </c>
      <c r="Z611" s="4">
        <f t="shared" si="86"/>
        <v>0.96526143725355984</v>
      </c>
      <c r="AM611" s="4">
        <f t="shared" si="87"/>
        <v>0.96526143725355984</v>
      </c>
    </row>
    <row r="612" spans="5:39" x14ac:dyDescent="0.25">
      <c r="E612">
        <f t="shared" si="88"/>
        <v>610</v>
      </c>
      <c r="F612" s="1">
        <f t="shared" si="81"/>
        <v>30.5</v>
      </c>
      <c r="G612" s="2">
        <f t="shared" si="82"/>
        <v>0.92387665501829408</v>
      </c>
      <c r="I612" s="4">
        <f t="shared" si="83"/>
        <v>0.98208778888430492</v>
      </c>
      <c r="T612">
        <f t="shared" si="89"/>
        <v>610</v>
      </c>
      <c r="U612" s="1">
        <f t="shared" si="84"/>
        <v>30.5</v>
      </c>
      <c r="V612">
        <f t="shared" si="85"/>
        <v>0.87636250649335834</v>
      </c>
      <c r="Z612" s="4">
        <f t="shared" si="86"/>
        <v>0.96511820837197204</v>
      </c>
      <c r="AM612" s="4">
        <f t="shared" si="87"/>
        <v>0.96511820837197204</v>
      </c>
    </row>
    <row r="613" spans="5:39" x14ac:dyDescent="0.25">
      <c r="E613">
        <f t="shared" si="88"/>
        <v>611</v>
      </c>
      <c r="F613" s="1">
        <f t="shared" si="81"/>
        <v>30.55</v>
      </c>
      <c r="G613" s="2">
        <f t="shared" si="82"/>
        <v>0.92319051542480668</v>
      </c>
      <c r="I613" s="4">
        <f t="shared" si="83"/>
        <v>0.98195747150217216</v>
      </c>
      <c r="T613">
        <f t="shared" si="89"/>
        <v>611</v>
      </c>
      <c r="U613" s="1">
        <f t="shared" si="84"/>
        <v>30.55</v>
      </c>
      <c r="V613">
        <f t="shared" si="85"/>
        <v>0.87549220534025918</v>
      </c>
      <c r="Z613" s="4">
        <f t="shared" si="86"/>
        <v>0.9649749776754788</v>
      </c>
      <c r="AM613" s="4">
        <f t="shared" si="87"/>
        <v>0.9649749776754788</v>
      </c>
    </row>
    <row r="614" spans="5:39" x14ac:dyDescent="0.25">
      <c r="E614">
        <f t="shared" si="88"/>
        <v>612</v>
      </c>
      <c r="F614" s="1">
        <f t="shared" si="81"/>
        <v>30.6</v>
      </c>
      <c r="G614" s="2">
        <f t="shared" si="82"/>
        <v>0.922502414332807</v>
      </c>
      <c r="I614" s="4">
        <f t="shared" si="83"/>
        <v>0.98182699373853344</v>
      </c>
      <c r="T614">
        <f t="shared" si="89"/>
        <v>612</v>
      </c>
      <c r="U614" s="1">
        <f t="shared" si="84"/>
        <v>30.6</v>
      </c>
      <c r="V614">
        <f t="shared" si="85"/>
        <v>0.87462042565192766</v>
      </c>
      <c r="Z614" s="4">
        <f t="shared" si="86"/>
        <v>0.96483174551465145</v>
      </c>
      <c r="AM614" s="4">
        <f t="shared" si="87"/>
        <v>0.96483174551465145</v>
      </c>
    </row>
    <row r="615" spans="5:39" x14ac:dyDescent="0.25">
      <c r="E615">
        <f t="shared" si="88"/>
        <v>613</v>
      </c>
      <c r="F615" s="1">
        <f t="shared" si="81"/>
        <v>30.650000000000002</v>
      </c>
      <c r="G615" s="2">
        <f t="shared" si="82"/>
        <v>0.92181236495208541</v>
      </c>
      <c r="I615" s="4">
        <f t="shared" si="83"/>
        <v>0.98169635752350615</v>
      </c>
      <c r="T615">
        <f t="shared" si="89"/>
        <v>613</v>
      </c>
      <c r="U615" s="1">
        <f t="shared" si="84"/>
        <v>30.650000000000002</v>
      </c>
      <c r="V615">
        <f t="shared" si="85"/>
        <v>0.87374718121107842</v>
      </c>
      <c r="Z615" s="4">
        <f t="shared" si="86"/>
        <v>0.96468851223474072</v>
      </c>
      <c r="AM615" s="4">
        <f t="shared" si="87"/>
        <v>0.96468851223474072</v>
      </c>
    </row>
    <row r="616" spans="5:39" x14ac:dyDescent="0.25">
      <c r="E616">
        <f t="shared" si="88"/>
        <v>614</v>
      </c>
      <c r="F616" s="1">
        <f t="shared" si="81"/>
        <v>30.700000000000003</v>
      </c>
      <c r="G616" s="2">
        <f t="shared" si="82"/>
        <v>0.92112038044069622</v>
      </c>
      <c r="I616" s="4">
        <f t="shared" si="83"/>
        <v>0.98156556476672563</v>
      </c>
      <c r="T616">
        <f t="shared" si="89"/>
        <v>614</v>
      </c>
      <c r="U616" s="1">
        <f t="shared" si="84"/>
        <v>30.700000000000003</v>
      </c>
      <c r="V616">
        <f t="shared" si="85"/>
        <v>0.87287248573819276</v>
      </c>
      <c r="Z616" s="4">
        <f t="shared" si="86"/>
        <v>0.96454527817575886</v>
      </c>
      <c r="AM616" s="4">
        <f t="shared" si="87"/>
        <v>0.96454527817575886</v>
      </c>
    </row>
    <row r="617" spans="5:39" x14ac:dyDescent="0.25">
      <c r="E617">
        <f t="shared" si="88"/>
        <v>615</v>
      </c>
      <c r="F617" s="1">
        <f t="shared" si="81"/>
        <v>30.75</v>
      </c>
      <c r="G617" s="2">
        <f t="shared" si="82"/>
        <v>0.92042647390512977</v>
      </c>
      <c r="I617" s="4">
        <f t="shared" si="83"/>
        <v>0.98143461735756377</v>
      </c>
      <c r="T617">
        <f t="shared" si="89"/>
        <v>615</v>
      </c>
      <c r="U617" s="1">
        <f t="shared" si="84"/>
        <v>30.75</v>
      </c>
      <c r="V617">
        <f t="shared" si="85"/>
        <v>0.8719963528917507</v>
      </c>
      <c r="Z617" s="4">
        <f t="shared" si="86"/>
        <v>0.96440204367255689</v>
      </c>
      <c r="AM617" s="4">
        <f t="shared" si="87"/>
        <v>0.96440204367255689</v>
      </c>
    </row>
    <row r="618" spans="5:39" x14ac:dyDescent="0.25">
      <c r="E618">
        <f t="shared" si="88"/>
        <v>616</v>
      </c>
      <c r="F618" s="1">
        <f t="shared" si="81"/>
        <v>30.8</v>
      </c>
      <c r="G618" s="2">
        <f t="shared" si="82"/>
        <v>0.91973065840048229</v>
      </c>
      <c r="I618" s="4">
        <f t="shared" si="83"/>
        <v>0.9813035171653417</v>
      </c>
      <c r="T618">
        <f t="shared" si="89"/>
        <v>616</v>
      </c>
      <c r="U618" s="1">
        <f t="shared" si="84"/>
        <v>30.8</v>
      </c>
      <c r="V618">
        <f t="shared" si="85"/>
        <v>0.87111879626846267</v>
      </c>
      <c r="Z618" s="4">
        <f t="shared" si="86"/>
        <v>0.96425880905490269</v>
      </c>
      <c r="AM618" s="4">
        <f t="shared" si="87"/>
        <v>0.96425880905490269</v>
      </c>
    </row>
    <row r="619" spans="5:39" x14ac:dyDescent="0.25">
      <c r="E619">
        <f t="shared" si="88"/>
        <v>617</v>
      </c>
      <c r="F619" s="1">
        <f t="shared" si="81"/>
        <v>30.85</v>
      </c>
      <c r="G619" s="2">
        <f t="shared" si="82"/>
        <v>0.91903294693062709</v>
      </c>
      <c r="I619" s="4">
        <f t="shared" si="83"/>
        <v>0.98117226603954399</v>
      </c>
      <c r="T619">
        <f t="shared" si="89"/>
        <v>617</v>
      </c>
      <c r="U619" s="1">
        <f t="shared" si="84"/>
        <v>30.85</v>
      </c>
      <c r="V619">
        <f t="shared" si="85"/>
        <v>0.87023982940349898</v>
      </c>
      <c r="Z619" s="4">
        <f t="shared" si="86"/>
        <v>0.96411557464755671</v>
      </c>
      <c r="AM619" s="4">
        <f t="shared" si="87"/>
        <v>0.96411557464755671</v>
      </c>
    </row>
    <row r="620" spans="5:39" x14ac:dyDescent="0.25">
      <c r="E620">
        <f t="shared" si="88"/>
        <v>618</v>
      </c>
      <c r="F620" s="1">
        <f t="shared" si="81"/>
        <v>30.900000000000002</v>
      </c>
      <c r="G620" s="2">
        <f t="shared" si="82"/>
        <v>0.91833335244838421</v>
      </c>
      <c r="I620" s="4">
        <f t="shared" si="83"/>
        <v>0.98104086581002803</v>
      </c>
      <c r="T620">
        <f t="shared" si="89"/>
        <v>618</v>
      </c>
      <c r="U620" s="1">
        <f t="shared" si="84"/>
        <v>30.900000000000002</v>
      </c>
      <c r="V620">
        <f t="shared" si="85"/>
        <v>0.86935946577072065</v>
      </c>
      <c r="Z620" s="4">
        <f t="shared" si="86"/>
        <v>0.96397234077034888</v>
      </c>
      <c r="AM620" s="4">
        <f t="shared" si="87"/>
        <v>0.96397234077034888</v>
      </c>
    </row>
    <row r="621" spans="5:39" x14ac:dyDescent="0.25">
      <c r="E621">
        <f t="shared" si="88"/>
        <v>619</v>
      </c>
      <c r="F621" s="1">
        <f t="shared" si="81"/>
        <v>30.950000000000003</v>
      </c>
      <c r="G621" s="2">
        <f t="shared" si="82"/>
        <v>0.91763188785568894</v>
      </c>
      <c r="I621" s="4">
        <f t="shared" si="83"/>
        <v>0.98090931828723171</v>
      </c>
      <c r="T621">
        <f t="shared" si="89"/>
        <v>619</v>
      </c>
      <c r="U621" s="1">
        <f t="shared" si="84"/>
        <v>30.950000000000003</v>
      </c>
      <c r="V621">
        <f t="shared" si="85"/>
        <v>0.86847771878290692</v>
      </c>
      <c r="Z621" s="4">
        <f t="shared" si="86"/>
        <v>0.96382910773825126</v>
      </c>
      <c r="AM621" s="4">
        <f t="shared" si="87"/>
        <v>0.96382910773825126</v>
      </c>
    </row>
    <row r="622" spans="5:39" x14ac:dyDescent="0.25">
      <c r="E622">
        <f t="shared" si="88"/>
        <v>620</v>
      </c>
      <c r="F622" s="1">
        <f t="shared" si="81"/>
        <v>31</v>
      </c>
      <c r="G622" s="2">
        <f t="shared" si="82"/>
        <v>0.91692856600376182</v>
      </c>
      <c r="I622" s="4">
        <f t="shared" si="83"/>
        <v>0.98077762526237955</v>
      </c>
      <c r="T622">
        <f t="shared" si="89"/>
        <v>620</v>
      </c>
      <c r="U622" s="1">
        <f t="shared" si="84"/>
        <v>31</v>
      </c>
      <c r="V622">
        <f t="shared" si="85"/>
        <v>0.86759460179198389</v>
      </c>
      <c r="Z622" s="4">
        <f t="shared" si="86"/>
        <v>0.96368587586145149</v>
      </c>
      <c r="AM622" s="4">
        <f t="shared" si="87"/>
        <v>0.96368587586145149</v>
      </c>
    </row>
    <row r="623" spans="5:39" x14ac:dyDescent="0.25">
      <c r="E623">
        <f t="shared" si="88"/>
        <v>621</v>
      </c>
      <c r="F623" s="1">
        <f t="shared" si="81"/>
        <v>31.05</v>
      </c>
      <c r="G623" s="2">
        <f t="shared" si="82"/>
        <v>0.9162233996932756</v>
      </c>
      <c r="I623" s="4">
        <f t="shared" si="83"/>
        <v>0.98064578850768624</v>
      </c>
      <c r="T623">
        <f t="shared" si="89"/>
        <v>621</v>
      </c>
      <c r="U623" s="1">
        <f t="shared" si="84"/>
        <v>31.05</v>
      </c>
      <c r="V623">
        <f t="shared" si="85"/>
        <v>0.86671012808925119</v>
      </c>
      <c r="Z623" s="4">
        <f t="shared" si="86"/>
        <v>0.96354264544542512</v>
      </c>
      <c r="AM623" s="4">
        <f t="shared" si="87"/>
        <v>0.96354264544542512</v>
      </c>
    </row>
    <row r="624" spans="5:39" x14ac:dyDescent="0.25">
      <c r="E624">
        <f t="shared" si="88"/>
        <v>622</v>
      </c>
      <c r="F624" s="1">
        <f t="shared" si="81"/>
        <v>31.1</v>
      </c>
      <c r="G624" s="2">
        <f t="shared" si="82"/>
        <v>0.91551640167452397</v>
      </c>
      <c r="I624" s="4">
        <f t="shared" si="83"/>
        <v>0.98051380977655778</v>
      </c>
      <c r="T624">
        <f t="shared" si="89"/>
        <v>622</v>
      </c>
      <c r="U624" s="1">
        <f t="shared" si="84"/>
        <v>31.1</v>
      </c>
      <c r="V624">
        <f t="shared" si="85"/>
        <v>0.86582431090560963</v>
      </c>
      <c r="Z624" s="4">
        <f t="shared" si="86"/>
        <v>0.96339941679100638</v>
      </c>
      <c r="AM624" s="4">
        <f t="shared" si="87"/>
        <v>0.96339941679100638</v>
      </c>
    </row>
    <row r="625" spans="5:39" x14ac:dyDescent="0.25">
      <c r="E625">
        <f t="shared" si="88"/>
        <v>623</v>
      </c>
      <c r="F625" s="1">
        <f t="shared" si="81"/>
        <v>31.150000000000002</v>
      </c>
      <c r="G625" s="2">
        <f t="shared" si="82"/>
        <v>0.91480758464758838</v>
      </c>
      <c r="I625" s="4">
        <f t="shared" si="83"/>
        <v>0.98038169080379101</v>
      </c>
      <c r="T625">
        <f t="shared" si="89"/>
        <v>623</v>
      </c>
      <c r="U625" s="1">
        <f t="shared" si="84"/>
        <v>31.150000000000002</v>
      </c>
      <c r="V625">
        <f t="shared" si="85"/>
        <v>0.86493716341178539</v>
      </c>
      <c r="Z625" s="4">
        <f t="shared" si="86"/>
        <v>0.9632561901944573</v>
      </c>
      <c r="AM625" s="4">
        <f t="shared" si="87"/>
        <v>0.9632561901944573</v>
      </c>
    </row>
    <row r="626" spans="5:39" x14ac:dyDescent="0.25">
      <c r="E626">
        <f t="shared" si="88"/>
        <v>624</v>
      </c>
      <c r="F626" s="1">
        <f t="shared" si="81"/>
        <v>31.200000000000003</v>
      </c>
      <c r="G626" s="2">
        <f t="shared" si="82"/>
        <v>0.91409696126250495</v>
      </c>
      <c r="I626" s="4">
        <f t="shared" si="83"/>
        <v>0.9802494333057703</v>
      </c>
      <c r="T626">
        <f t="shared" si="89"/>
        <v>624</v>
      </c>
      <c r="U626" s="1">
        <f t="shared" si="84"/>
        <v>31.200000000000003</v>
      </c>
      <c r="V626">
        <f t="shared" si="85"/>
        <v>0.86404869871855594</v>
      </c>
      <c r="Z626" s="4">
        <f t="shared" si="86"/>
        <v>0.96311296594753715</v>
      </c>
      <c r="AM626" s="4">
        <f t="shared" si="87"/>
        <v>0.96311296594753715</v>
      </c>
    </row>
    <row r="627" spans="5:39" x14ac:dyDescent="0.25">
      <c r="E627">
        <f t="shared" si="88"/>
        <v>625</v>
      </c>
      <c r="F627" s="1">
        <f t="shared" si="81"/>
        <v>31.25</v>
      </c>
      <c r="G627" s="2">
        <f t="shared" si="82"/>
        <v>0.91338454411942982</v>
      </c>
      <c r="I627" s="4">
        <f t="shared" si="83"/>
        <v>0.98011703898066316</v>
      </c>
      <c r="T627">
        <f t="shared" si="89"/>
        <v>625</v>
      </c>
      <c r="U627" s="1">
        <f t="shared" si="84"/>
        <v>31.25</v>
      </c>
      <c r="V627">
        <f t="shared" si="85"/>
        <v>0.86315892987697396</v>
      </c>
      <c r="Z627" s="4">
        <f t="shared" si="86"/>
        <v>0.9629697443375701</v>
      </c>
      <c r="AM627" s="4">
        <f t="shared" si="87"/>
        <v>0.9629697443375701</v>
      </c>
    </row>
    <row r="628" spans="5:39" x14ac:dyDescent="0.25">
      <c r="E628">
        <f t="shared" si="88"/>
        <v>626</v>
      </c>
      <c r="F628" s="1">
        <f t="shared" si="81"/>
        <v>31.3</v>
      </c>
      <c r="G628" s="2">
        <f t="shared" si="82"/>
        <v>0.91267034576880646</v>
      </c>
      <c r="I628" s="4">
        <f t="shared" si="83"/>
        <v>0.97998450950861293</v>
      </c>
      <c r="T628">
        <f t="shared" si="89"/>
        <v>626</v>
      </c>
      <c r="U628" s="1">
        <f t="shared" si="84"/>
        <v>31.3</v>
      </c>
      <c r="V628">
        <f t="shared" si="85"/>
        <v>0.86226786987859005</v>
      </c>
      <c r="Z628" s="4">
        <f t="shared" si="86"/>
        <v>0.96282652564751181</v>
      </c>
      <c r="AM628" s="4">
        <f t="shared" si="87"/>
        <v>0.96282652564751181</v>
      </c>
    </row>
    <row r="629" spans="5:39" x14ac:dyDescent="0.25">
      <c r="E629">
        <f t="shared" si="88"/>
        <v>627</v>
      </c>
      <c r="F629" s="1">
        <f t="shared" si="81"/>
        <v>31.35</v>
      </c>
      <c r="G629" s="2">
        <f t="shared" si="82"/>
        <v>0.9119543787115294</v>
      </c>
      <c r="I629" s="4">
        <f t="shared" si="83"/>
        <v>0.97985184655193014</v>
      </c>
      <c r="T629">
        <f t="shared" si="89"/>
        <v>627</v>
      </c>
      <c r="U629" s="1">
        <f t="shared" si="84"/>
        <v>31.35</v>
      </c>
      <c r="V629">
        <f t="shared" si="85"/>
        <v>0.86137553165567637</v>
      </c>
      <c r="Z629" s="4">
        <f t="shared" si="86"/>
        <v>0.96268331015601483</v>
      </c>
      <c r="AM629" s="4">
        <f t="shared" si="87"/>
        <v>0.96268331015601483</v>
      </c>
    </row>
    <row r="630" spans="5:39" x14ac:dyDescent="0.25">
      <c r="E630">
        <f t="shared" si="88"/>
        <v>628</v>
      </c>
      <c r="F630" s="1">
        <f t="shared" si="81"/>
        <v>31.400000000000002</v>
      </c>
      <c r="G630" s="2">
        <f t="shared" si="82"/>
        <v>0.91123665539910925</v>
      </c>
      <c r="I630" s="4">
        <f t="shared" si="83"/>
        <v>0.97971905175527996</v>
      </c>
      <c r="T630">
        <f t="shared" si="89"/>
        <v>628</v>
      </c>
      <c r="U630" s="1">
        <f t="shared" si="84"/>
        <v>31.400000000000002</v>
      </c>
      <c r="V630">
        <f t="shared" si="85"/>
        <v>0.86048192808144808</v>
      </c>
      <c r="Z630" s="4">
        <f t="shared" si="86"/>
        <v>0.96254009813749364</v>
      </c>
      <c r="AM630" s="4">
        <f t="shared" si="87"/>
        <v>0.96254009813749364</v>
      </c>
    </row>
    <row r="631" spans="5:39" x14ac:dyDescent="0.25">
      <c r="E631">
        <f t="shared" si="88"/>
        <v>629</v>
      </c>
      <c r="F631" s="1">
        <f t="shared" si="81"/>
        <v>31.450000000000003</v>
      </c>
      <c r="G631" s="2">
        <f t="shared" si="82"/>
        <v>0.91051718823383754</v>
      </c>
      <c r="I631" s="4">
        <f t="shared" si="83"/>
        <v>0.97958612674587153</v>
      </c>
      <c r="T631">
        <f t="shared" si="89"/>
        <v>629</v>
      </c>
      <c r="U631" s="1">
        <f t="shared" si="84"/>
        <v>31.450000000000003</v>
      </c>
      <c r="V631">
        <f t="shared" si="85"/>
        <v>0.85958707197028372</v>
      </c>
      <c r="Z631" s="4">
        <f t="shared" si="86"/>
        <v>0.96239688986218852</v>
      </c>
      <c r="AM631" s="4">
        <f t="shared" si="87"/>
        <v>0.96239688986218852</v>
      </c>
    </row>
    <row r="632" spans="5:39" x14ac:dyDescent="0.25">
      <c r="E632">
        <f t="shared" si="88"/>
        <v>630</v>
      </c>
      <c r="F632" s="1">
        <f t="shared" si="81"/>
        <v>31.5</v>
      </c>
      <c r="G632" s="2">
        <f t="shared" si="82"/>
        <v>0.90979598956895014</v>
      </c>
      <c r="I632" s="4">
        <f t="shared" si="83"/>
        <v>0.97945307313364061</v>
      </c>
      <c r="T632">
        <f t="shared" si="89"/>
        <v>630</v>
      </c>
      <c r="U632" s="1">
        <f t="shared" si="84"/>
        <v>31.5</v>
      </c>
      <c r="V632">
        <f t="shared" si="85"/>
        <v>0.85869097607794709</v>
      </c>
      <c r="Z632" s="4">
        <f t="shared" si="86"/>
        <v>0.9622536855962277</v>
      </c>
      <c r="AM632" s="4">
        <f t="shared" si="87"/>
        <v>0.9622536855962277</v>
      </c>
    </row>
    <row r="633" spans="5:39" x14ac:dyDescent="0.25">
      <c r="E633">
        <f t="shared" si="88"/>
        <v>631</v>
      </c>
      <c r="F633" s="1">
        <f t="shared" si="81"/>
        <v>31.55</v>
      </c>
      <c r="G633" s="2">
        <f t="shared" si="82"/>
        <v>0.90907307170878937</v>
      </c>
      <c r="I633" s="4">
        <f t="shared" si="83"/>
        <v>0.97931989251143414</v>
      </c>
      <c r="T633">
        <f t="shared" si="89"/>
        <v>631</v>
      </c>
      <c r="U633" s="1">
        <f t="shared" si="84"/>
        <v>31.55</v>
      </c>
      <c r="V633">
        <f t="shared" si="85"/>
        <v>0.85779365310180511</v>
      </c>
      <c r="Z633" s="4">
        <f t="shared" si="86"/>
        <v>0.96211048560168999</v>
      </c>
      <c r="AM633" s="4">
        <f t="shared" si="87"/>
        <v>0.96211048560168999</v>
      </c>
    </row>
    <row r="634" spans="5:39" x14ac:dyDescent="0.25">
      <c r="E634">
        <f t="shared" si="88"/>
        <v>632</v>
      </c>
      <c r="F634" s="1">
        <f t="shared" si="81"/>
        <v>31.6</v>
      </c>
      <c r="G634" s="2">
        <f t="shared" si="82"/>
        <v>0.90834844690896843</v>
      </c>
      <c r="I634" s="4">
        <f t="shared" si="83"/>
        <v>0.97918658645519085</v>
      </c>
      <c r="T634">
        <f t="shared" si="89"/>
        <v>632</v>
      </c>
      <c r="U634" s="1">
        <f t="shared" si="84"/>
        <v>31.6</v>
      </c>
      <c r="V634">
        <f t="shared" si="85"/>
        <v>0.85689511568104781</v>
      </c>
      <c r="Z634" s="4">
        <f t="shared" si="86"/>
        <v>0.96196729013666504</v>
      </c>
      <c r="AM634" s="4">
        <f t="shared" si="87"/>
        <v>0.96196729013666504</v>
      </c>
    </row>
    <row r="635" spans="5:39" x14ac:dyDescent="0.25">
      <c r="E635">
        <f t="shared" si="88"/>
        <v>633</v>
      </c>
      <c r="F635" s="1">
        <f t="shared" si="81"/>
        <v>31.650000000000002</v>
      </c>
      <c r="G635" s="2">
        <f t="shared" si="82"/>
        <v>0.90762212737653203</v>
      </c>
      <c r="I635" s="4">
        <f t="shared" si="83"/>
        <v>0.97905315652411917</v>
      </c>
      <c r="T635">
        <f t="shared" si="89"/>
        <v>633</v>
      </c>
      <c r="U635" s="1">
        <f t="shared" si="84"/>
        <v>31.650000000000002</v>
      </c>
      <c r="V635">
        <f t="shared" si="85"/>
        <v>0.85599537639690626</v>
      </c>
      <c r="Z635" s="4">
        <f t="shared" si="86"/>
        <v>0.96182409945531377</v>
      </c>
      <c r="AM635" s="4">
        <f t="shared" si="87"/>
        <v>0.96182409945531377</v>
      </c>
    </row>
    <row r="636" spans="5:39" x14ac:dyDescent="0.25">
      <c r="E636">
        <f t="shared" si="88"/>
        <v>634</v>
      </c>
      <c r="F636" s="1">
        <f t="shared" si="81"/>
        <v>31.700000000000003</v>
      </c>
      <c r="G636" s="2">
        <f t="shared" si="82"/>
        <v>0.90689412527011937</v>
      </c>
      <c r="I636" s="4">
        <f t="shared" si="83"/>
        <v>0.97891960426087665</v>
      </c>
      <c r="T636">
        <f t="shared" si="89"/>
        <v>634</v>
      </c>
      <c r="U636" s="1">
        <f t="shared" si="84"/>
        <v>31.700000000000003</v>
      </c>
      <c r="V636">
        <f t="shared" si="85"/>
        <v>0.8550944477728698</v>
      </c>
      <c r="Z636" s="4">
        <f t="shared" si="86"/>
        <v>0.96168091380792708</v>
      </c>
      <c r="AM636" s="4">
        <f t="shared" si="87"/>
        <v>0.96168091380792708</v>
      </c>
    </row>
    <row r="637" spans="5:39" x14ac:dyDescent="0.25">
      <c r="E637">
        <f t="shared" si="88"/>
        <v>635</v>
      </c>
      <c r="F637" s="1">
        <f t="shared" si="81"/>
        <v>31.75</v>
      </c>
      <c r="G637" s="2">
        <f t="shared" si="82"/>
        <v>0.90616445270012425</v>
      </c>
      <c r="I637" s="4">
        <f t="shared" si="83"/>
        <v>0.97878593119174351</v>
      </c>
      <c r="T637">
        <f t="shared" si="89"/>
        <v>635</v>
      </c>
      <c r="U637" s="1">
        <f t="shared" si="84"/>
        <v>31.75</v>
      </c>
      <c r="V637">
        <f t="shared" si="85"/>
        <v>0.85419234227490237</v>
      </c>
      <c r="Z637" s="4">
        <f t="shared" si="86"/>
        <v>0.96153773344098414</v>
      </c>
      <c r="AM637" s="4">
        <f t="shared" si="87"/>
        <v>0.96153773344098414</v>
      </c>
    </row>
    <row r="638" spans="5:39" x14ac:dyDescent="0.25">
      <c r="E638">
        <f t="shared" si="88"/>
        <v>636</v>
      </c>
      <c r="F638" s="1">
        <f t="shared" si="81"/>
        <v>31.8</v>
      </c>
      <c r="G638" s="2">
        <f t="shared" si="82"/>
        <v>0.90543312172885648</v>
      </c>
      <c r="I638" s="4">
        <f t="shared" si="83"/>
        <v>0.97865213882679714</v>
      </c>
      <c r="T638">
        <f t="shared" si="89"/>
        <v>636</v>
      </c>
      <c r="U638" s="1">
        <f t="shared" si="84"/>
        <v>31.8</v>
      </c>
      <c r="V638">
        <f t="shared" si="85"/>
        <v>0.8532890723116584</v>
      </c>
      <c r="Z638" s="4">
        <f t="shared" si="86"/>
        <v>0.96139455859721024</v>
      </c>
      <c r="AM638" s="4">
        <f t="shared" si="87"/>
        <v>0.96139455859721024</v>
      </c>
    </row>
    <row r="639" spans="5:39" x14ac:dyDescent="0.25">
      <c r="E639">
        <f t="shared" si="88"/>
        <v>637</v>
      </c>
      <c r="F639" s="1">
        <f t="shared" si="81"/>
        <v>31.85</v>
      </c>
      <c r="G639" s="2">
        <f t="shared" si="82"/>
        <v>0.9047001443707019</v>
      </c>
      <c r="I639" s="4">
        <f t="shared" si="83"/>
        <v>0.97851822866008309</v>
      </c>
      <c r="T639">
        <f t="shared" si="89"/>
        <v>637</v>
      </c>
      <c r="U639" s="1">
        <f t="shared" si="84"/>
        <v>31.85</v>
      </c>
      <c r="V639">
        <f t="shared" si="85"/>
        <v>0.85238465023469878</v>
      </c>
      <c r="Z639" s="4">
        <f t="shared" si="86"/>
        <v>0.96125138951563194</v>
      </c>
      <c r="AM639" s="4">
        <f t="shared" si="87"/>
        <v>0.96125138951563194</v>
      </c>
    </row>
    <row r="640" spans="5:39" x14ac:dyDescent="0.25">
      <c r="E640">
        <f t="shared" si="88"/>
        <v>638</v>
      </c>
      <c r="F640" s="1">
        <f t="shared" si="81"/>
        <v>31.900000000000002</v>
      </c>
      <c r="G640" s="2">
        <f t="shared" si="82"/>
        <v>0.90396553259228196</v>
      </c>
      <c r="I640" s="4">
        <f t="shared" si="83"/>
        <v>0.97838420216978539</v>
      </c>
      <c r="T640">
        <f t="shared" si="89"/>
        <v>638</v>
      </c>
      <c r="U640" s="1">
        <f t="shared" si="84"/>
        <v>31.900000000000002</v>
      </c>
      <c r="V640">
        <f t="shared" si="85"/>
        <v>0.85147908833870378</v>
      </c>
      <c r="Z640" s="4">
        <f t="shared" si="86"/>
        <v>0.96110822643163452</v>
      </c>
      <c r="AM640" s="4">
        <f t="shared" si="87"/>
        <v>0.96110822643163452</v>
      </c>
    </row>
    <row r="641" spans="5:39" x14ac:dyDescent="0.25">
      <c r="E641">
        <f t="shared" si="88"/>
        <v>639</v>
      </c>
      <c r="F641" s="1">
        <f t="shared" si="81"/>
        <v>31.950000000000003</v>
      </c>
      <c r="G641" s="2">
        <f t="shared" si="82"/>
        <v>0.90322929831261312</v>
      </c>
      <c r="I641" s="4">
        <f t="shared" si="83"/>
        <v>0.97825006081839416</v>
      </c>
      <c r="T641">
        <f t="shared" si="89"/>
        <v>639</v>
      </c>
      <c r="U641" s="1">
        <f t="shared" si="84"/>
        <v>31.950000000000003</v>
      </c>
      <c r="V641">
        <f t="shared" si="85"/>
        <v>0.85057239886168867</v>
      </c>
      <c r="Z641" s="4">
        <f t="shared" si="86"/>
        <v>0.96096506957701489</v>
      </c>
      <c r="AM641" s="4">
        <f t="shared" si="87"/>
        <v>0.96096506957701489</v>
      </c>
    </row>
    <row r="642" spans="5:39" x14ac:dyDescent="0.25">
      <c r="E642">
        <f t="shared" si="88"/>
        <v>640</v>
      </c>
      <c r="F642" s="1">
        <f t="shared" ref="F642:F705" si="90">PAR_max/1200*E642</f>
        <v>32</v>
      </c>
      <c r="G642" s="2">
        <f t="shared" ref="G642:G705" si="91">F642/I_opt_dia*EXP(1-F642/I_opt_dia)</f>
        <v>0.90249145340326542</v>
      </c>
      <c r="I642" s="4">
        <f t="shared" ref="I642:I705" si="92">(1/f_max_dia) * (1 - EXP(-k_sat_dia*F642)) * EXP(-k_inhib_dia*F642)</f>
        <v>0.97811580605287274</v>
      </c>
      <c r="T642">
        <f t="shared" si="89"/>
        <v>640</v>
      </c>
      <c r="U642" s="1">
        <f t="shared" ref="U642:U705" si="93">PAR_max/1200*T642</f>
        <v>32</v>
      </c>
      <c r="V642">
        <f t="shared" ref="V642:V705" si="94">U642/I_opt_nan*EXP(1-U642/I_opt_nan)</f>
        <v>0.84966459398521454</v>
      </c>
      <c r="Z642" s="4">
        <f t="shared" ref="Z642:Z705" si="95">(1/F_max) * (1 - EXP(-k_sat*U642)) * EXP(-k_inhib*U642)</f>
        <v>0.9608219191800369</v>
      </c>
      <c r="AM642" s="4">
        <f t="shared" ref="AM642:AM705" si="96">(1 / F_max_pic) * (1 - EXP(-k_sat_pic * U642)) * EXP(-k_inhib_pic * U642)</f>
        <v>0.9608219191800369</v>
      </c>
    </row>
    <row r="643" spans="5:39" x14ac:dyDescent="0.25">
      <c r="E643">
        <f t="shared" si="88"/>
        <v>641</v>
      </c>
      <c r="F643" s="1">
        <f t="shared" si="90"/>
        <v>32.050000000000004</v>
      </c>
      <c r="G643" s="2">
        <f t="shared" si="91"/>
        <v>0.90175200968852087</v>
      </c>
      <c r="I643" s="4">
        <f t="shared" si="92"/>
        <v>0.97798143930482084</v>
      </c>
      <c r="T643">
        <f t="shared" si="89"/>
        <v>641</v>
      </c>
      <c r="U643" s="1">
        <f t="shared" si="93"/>
        <v>32.050000000000004</v>
      </c>
      <c r="V643">
        <f t="shared" si="94"/>
        <v>0.84875568583460204</v>
      </c>
      <c r="Z643" s="4">
        <f t="shared" si="95"/>
        <v>0.96067877546548397</v>
      </c>
      <c r="AM643" s="4">
        <f t="shared" si="96"/>
        <v>0.96067877546548397</v>
      </c>
    </row>
    <row r="644" spans="5:39" x14ac:dyDescent="0.25">
      <c r="E644">
        <f t="shared" ref="E644:E707" si="97">E643+1</f>
        <v>642</v>
      </c>
      <c r="F644" s="1">
        <f t="shared" si="90"/>
        <v>32.1</v>
      </c>
      <c r="G644" s="2">
        <f t="shared" si="91"/>
        <v>0.90101097894553117</v>
      </c>
      <c r="I644" s="4">
        <f t="shared" si="92"/>
        <v>0.97784696199063847</v>
      </c>
      <c r="T644">
        <f t="shared" ref="T644:T707" si="98">T643+1</f>
        <v>642</v>
      </c>
      <c r="U644" s="1">
        <f t="shared" si="93"/>
        <v>32.1</v>
      </c>
      <c r="V644">
        <f t="shared" si="94"/>
        <v>0.84784568647914194</v>
      </c>
      <c r="Z644" s="4">
        <f t="shared" si="95"/>
        <v>0.96053563865471148</v>
      </c>
      <c r="AM644" s="4">
        <f t="shared" si="96"/>
        <v>0.96053563865471148</v>
      </c>
    </row>
    <row r="645" spans="5:39" x14ac:dyDescent="0.25">
      <c r="E645">
        <f t="shared" si="97"/>
        <v>643</v>
      </c>
      <c r="F645" s="1">
        <f t="shared" si="90"/>
        <v>32.15</v>
      </c>
      <c r="G645" s="2">
        <f t="shared" si="91"/>
        <v>0.90026837290447514</v>
      </c>
      <c r="I645" s="4">
        <f t="shared" si="92"/>
        <v>0.97771237551168622</v>
      </c>
      <c r="T645">
        <f t="shared" si="98"/>
        <v>643</v>
      </c>
      <c r="U645" s="1">
        <f t="shared" si="93"/>
        <v>32.15</v>
      </c>
      <c r="V645">
        <f t="shared" si="94"/>
        <v>0.84693460793230679</v>
      </c>
      <c r="Z645" s="4">
        <f t="shared" si="95"/>
        <v>0.96039250896569772</v>
      </c>
      <c r="AM645" s="4">
        <f t="shared" si="96"/>
        <v>0.96039250896569772</v>
      </c>
    </row>
    <row r="646" spans="5:39" x14ac:dyDescent="0.25">
      <c r="E646">
        <f t="shared" si="97"/>
        <v>644</v>
      </c>
      <c r="F646" s="1">
        <f t="shared" si="90"/>
        <v>32.200000000000003</v>
      </c>
      <c r="G646" s="2">
        <f t="shared" si="91"/>
        <v>0.89952420324871529</v>
      </c>
      <c r="I646" s="4">
        <f t="shared" si="92"/>
        <v>0.97757768125444522</v>
      </c>
      <c r="T646">
        <f t="shared" si="98"/>
        <v>644</v>
      </c>
      <c r="U646" s="1">
        <f t="shared" si="93"/>
        <v>32.200000000000003</v>
      </c>
      <c r="V646">
        <f t="shared" si="94"/>
        <v>0.84602246215195964</v>
      </c>
      <c r="Z646" s="4">
        <f t="shared" si="95"/>
        <v>0.960249386613096</v>
      </c>
      <c r="AM646" s="4">
        <f t="shared" si="96"/>
        <v>0.960249386613096</v>
      </c>
    </row>
    <row r="647" spans="5:39" x14ac:dyDescent="0.25">
      <c r="E647">
        <f t="shared" si="97"/>
        <v>645</v>
      </c>
      <c r="F647" s="1">
        <f t="shared" si="90"/>
        <v>32.25</v>
      </c>
      <c r="G647" s="2">
        <f t="shared" si="91"/>
        <v>0.89877848161495455</v>
      </c>
      <c r="I647" s="4">
        <f t="shared" si="92"/>
        <v>0.97744288059067364</v>
      </c>
      <c r="T647">
        <f t="shared" si="98"/>
        <v>645</v>
      </c>
      <c r="U647" s="1">
        <f t="shared" si="93"/>
        <v>32.25</v>
      </c>
      <c r="V647">
        <f t="shared" si="94"/>
        <v>0.84510926104056505</v>
      </c>
      <c r="Z647" s="4">
        <f t="shared" si="95"/>
        <v>0.96010627180828345</v>
      </c>
      <c r="AM647" s="4">
        <f t="shared" si="96"/>
        <v>0.96010627180828345</v>
      </c>
    </row>
    <row r="648" spans="5:39" x14ac:dyDescent="0.25">
      <c r="E648">
        <f t="shared" si="97"/>
        <v>646</v>
      </c>
      <c r="F648" s="1">
        <f t="shared" si="90"/>
        <v>32.300000000000004</v>
      </c>
      <c r="G648" s="2">
        <f t="shared" si="91"/>
        <v>0.89803121959339149</v>
      </c>
      <c r="I648" s="4">
        <f t="shared" si="92"/>
        <v>0.97730797487756482</v>
      </c>
      <c r="T648">
        <f t="shared" si="98"/>
        <v>646</v>
      </c>
      <c r="U648" s="1">
        <f t="shared" si="93"/>
        <v>32.300000000000004</v>
      </c>
      <c r="V648">
        <f t="shared" si="94"/>
        <v>0.84419501644539607</v>
      </c>
      <c r="Z648" s="4">
        <f t="shared" si="95"/>
        <v>0.95996316475941079</v>
      </c>
      <c r="AM648" s="4">
        <f t="shared" si="96"/>
        <v>0.95996316475941079</v>
      </c>
    </row>
    <row r="649" spans="5:39" x14ac:dyDescent="0.25">
      <c r="E649">
        <f t="shared" si="97"/>
        <v>647</v>
      </c>
      <c r="F649" s="1">
        <f t="shared" si="90"/>
        <v>32.35</v>
      </c>
      <c r="G649" s="2">
        <f t="shared" si="91"/>
        <v>0.89728242872787634</v>
      </c>
      <c r="I649" s="4">
        <f t="shared" si="92"/>
        <v>0.97717296545789878</v>
      </c>
      <c r="T649">
        <f t="shared" si="98"/>
        <v>647</v>
      </c>
      <c r="U649" s="1">
        <f t="shared" si="93"/>
        <v>32.35</v>
      </c>
      <c r="V649">
        <f t="shared" si="94"/>
        <v>0.84327974015874341</v>
      </c>
      <c r="Z649" s="4">
        <f t="shared" si="95"/>
        <v>0.95982006567145062</v>
      </c>
      <c r="AM649" s="4">
        <f t="shared" si="96"/>
        <v>0.95982006567145062</v>
      </c>
    </row>
    <row r="650" spans="5:39" x14ac:dyDescent="0.25">
      <c r="E650">
        <f t="shared" si="97"/>
        <v>648</v>
      </c>
      <c r="F650" s="1">
        <f t="shared" si="90"/>
        <v>32.4</v>
      </c>
      <c r="G650" s="2">
        <f t="shared" si="91"/>
        <v>0.89653212051606535</v>
      </c>
      <c r="I650" s="4">
        <f t="shared" si="92"/>
        <v>0.97703785366019724</v>
      </c>
      <c r="T650">
        <f t="shared" si="98"/>
        <v>648</v>
      </c>
      <c r="U650" s="1">
        <f t="shared" si="93"/>
        <v>32.4</v>
      </c>
      <c r="V650">
        <f t="shared" si="94"/>
        <v>0.84236344391812146</v>
      </c>
      <c r="Z650" s="4">
        <f t="shared" si="95"/>
        <v>0.95967697474624603</v>
      </c>
      <c r="AM650" s="4">
        <f t="shared" si="96"/>
        <v>0.95967697474624603</v>
      </c>
    </row>
    <row r="651" spans="5:39" x14ac:dyDescent="0.25">
      <c r="E651">
        <f t="shared" si="97"/>
        <v>649</v>
      </c>
      <c r="F651" s="1">
        <f t="shared" si="90"/>
        <v>32.450000000000003</v>
      </c>
      <c r="G651" s="2">
        <f t="shared" si="91"/>
        <v>0.8957803064095754</v>
      </c>
      <c r="I651" s="4">
        <f t="shared" si="92"/>
        <v>0.97690264079887323</v>
      </c>
      <c r="T651">
        <f t="shared" si="98"/>
        <v>649</v>
      </c>
      <c r="U651" s="1">
        <f t="shared" si="93"/>
        <v>32.450000000000003</v>
      </c>
      <c r="V651">
        <f t="shared" si="94"/>
        <v>0.84144613940647561</v>
      </c>
      <c r="Z651" s="4">
        <f t="shared" si="95"/>
        <v>0.95953389218255614</v>
      </c>
      <c r="AM651" s="4">
        <f t="shared" si="96"/>
        <v>0.95953389218255614</v>
      </c>
    </row>
    <row r="652" spans="5:39" x14ac:dyDescent="0.25">
      <c r="E652">
        <f t="shared" si="97"/>
        <v>650</v>
      </c>
      <c r="F652" s="1">
        <f t="shared" si="90"/>
        <v>32.5</v>
      </c>
      <c r="G652" s="2">
        <f t="shared" si="91"/>
        <v>0.89502699781413841</v>
      </c>
      <c r="I652" s="4">
        <f t="shared" si="92"/>
        <v>0.97676732817438172</v>
      </c>
      <c r="T652">
        <f t="shared" si="98"/>
        <v>650</v>
      </c>
      <c r="U652" s="1">
        <f t="shared" si="93"/>
        <v>32.5</v>
      </c>
      <c r="V652">
        <f t="shared" si="94"/>
        <v>0.84052783825238797</v>
      </c>
      <c r="Z652" s="4">
        <f t="shared" si="95"/>
        <v>0.95939081817610383</v>
      </c>
      <c r="AM652" s="4">
        <f t="shared" si="96"/>
        <v>0.95939081817610383</v>
      </c>
    </row>
    <row r="653" spans="5:39" x14ac:dyDescent="0.25">
      <c r="E653">
        <f t="shared" si="97"/>
        <v>651</v>
      </c>
      <c r="F653" s="1">
        <f t="shared" si="90"/>
        <v>32.550000000000004</v>
      </c>
      <c r="G653" s="2">
        <f t="shared" si="91"/>
        <v>0.89427220608975433</v>
      </c>
      <c r="I653" s="4">
        <f t="shared" si="92"/>
        <v>0.97663191707336583</v>
      </c>
      <c r="T653">
        <f t="shared" si="98"/>
        <v>651</v>
      </c>
      <c r="U653" s="1">
        <f t="shared" si="93"/>
        <v>32.550000000000004</v>
      </c>
      <c r="V653">
        <f t="shared" si="94"/>
        <v>0.83960855203028162</v>
      </c>
      <c r="Z653" s="4">
        <f t="shared" si="95"/>
        <v>0.95924775291962072</v>
      </c>
      <c r="AM653" s="4">
        <f t="shared" si="96"/>
        <v>0.95924775291962072</v>
      </c>
    </row>
    <row r="654" spans="5:39" x14ac:dyDescent="0.25">
      <c r="E654">
        <f t="shared" si="97"/>
        <v>652</v>
      </c>
      <c r="F654" s="1">
        <f t="shared" si="90"/>
        <v>32.6</v>
      </c>
      <c r="G654" s="2">
        <f t="shared" si="91"/>
        <v>0.89351594255084399</v>
      </c>
      <c r="I654" s="4">
        <f t="shared" si="92"/>
        <v>0.97649640876880495</v>
      </c>
      <c r="T654">
        <f t="shared" si="98"/>
        <v>652</v>
      </c>
      <c r="U654" s="1">
        <f t="shared" si="93"/>
        <v>32.6</v>
      </c>
      <c r="V654">
        <f t="shared" si="94"/>
        <v>0.83868829226062636</v>
      </c>
      <c r="Z654" s="4">
        <f t="shared" si="95"/>
        <v>0.95910469660289288</v>
      </c>
      <c r="AM654" s="4">
        <f t="shared" si="96"/>
        <v>0.95910469660289288</v>
      </c>
    </row>
    <row r="655" spans="5:39" x14ac:dyDescent="0.25">
      <c r="E655">
        <f t="shared" si="97"/>
        <v>653</v>
      </c>
      <c r="F655" s="1">
        <f t="shared" si="90"/>
        <v>32.65</v>
      </c>
      <c r="G655" s="2">
        <f t="shared" si="91"/>
        <v>0.89275821846640191</v>
      </c>
      <c r="I655" s="4">
        <f t="shared" si="92"/>
        <v>0.97636080452015872</v>
      </c>
      <c r="T655">
        <f t="shared" si="98"/>
        <v>653</v>
      </c>
      <c r="U655" s="1">
        <f t="shared" si="93"/>
        <v>32.65</v>
      </c>
      <c r="V655">
        <f t="shared" si="94"/>
        <v>0.83776707041014054</v>
      </c>
      <c r="Z655" s="4">
        <f t="shared" si="95"/>
        <v>0.95896164941280371</v>
      </c>
      <c r="AM655" s="4">
        <f t="shared" si="96"/>
        <v>0.95896164941280371</v>
      </c>
    </row>
    <row r="656" spans="5:39" x14ac:dyDescent="0.25">
      <c r="E656">
        <f t="shared" si="97"/>
        <v>654</v>
      </c>
      <c r="F656" s="1">
        <f t="shared" si="90"/>
        <v>32.700000000000003</v>
      </c>
      <c r="G656" s="2">
        <f t="shared" si="91"/>
        <v>0.89199904506014827</v>
      </c>
      <c r="I656" s="4">
        <f t="shared" si="92"/>
        <v>0.97622510557351017</v>
      </c>
      <c r="T656">
        <f t="shared" si="98"/>
        <v>654</v>
      </c>
      <c r="U656" s="1">
        <f t="shared" si="93"/>
        <v>32.700000000000003</v>
      </c>
      <c r="V656">
        <f t="shared" si="94"/>
        <v>0.83684489789199556</v>
      </c>
      <c r="Z656" s="4">
        <f t="shared" si="95"/>
        <v>0.95881861153337899</v>
      </c>
      <c r="AM656" s="4">
        <f t="shared" si="96"/>
        <v>0.95881861153337899</v>
      </c>
    </row>
    <row r="657" spans="5:39" x14ac:dyDescent="0.25">
      <c r="E657">
        <f t="shared" si="97"/>
        <v>655</v>
      </c>
      <c r="F657" s="1">
        <f t="shared" si="90"/>
        <v>32.75</v>
      </c>
      <c r="G657" s="2">
        <f t="shared" si="91"/>
        <v>0.89123843351068144</v>
      </c>
      <c r="I657" s="4">
        <f t="shared" si="92"/>
        <v>0.97608931316170711</v>
      </c>
      <c r="T657">
        <f t="shared" si="98"/>
        <v>655</v>
      </c>
      <c r="U657" s="1">
        <f t="shared" si="93"/>
        <v>32.75</v>
      </c>
      <c r="V657">
        <f t="shared" si="94"/>
        <v>0.83592178606601786</v>
      </c>
      <c r="Z657" s="4">
        <f t="shared" si="95"/>
        <v>0.95867558314582968</v>
      </c>
      <c r="AM657" s="4">
        <f t="shared" si="96"/>
        <v>0.95867558314582968</v>
      </c>
    </row>
    <row r="658" spans="5:39" x14ac:dyDescent="0.25">
      <c r="E658">
        <f t="shared" si="97"/>
        <v>656</v>
      </c>
      <c r="F658" s="1">
        <f t="shared" si="90"/>
        <v>32.800000000000004</v>
      </c>
      <c r="G658" s="2">
        <f t="shared" si="91"/>
        <v>0.89047639495162667</v>
      </c>
      <c r="I658" s="4">
        <f t="shared" si="92"/>
        <v>0.97595342850450273</v>
      </c>
      <c r="T658">
        <f t="shared" si="98"/>
        <v>656</v>
      </c>
      <c r="U658" s="1">
        <f t="shared" si="93"/>
        <v>32.800000000000004</v>
      </c>
      <c r="V658">
        <f t="shared" si="94"/>
        <v>0.83499774623888945</v>
      </c>
      <c r="Z658" s="4">
        <f t="shared" si="95"/>
        <v>0.95853256442859303</v>
      </c>
      <c r="AM658" s="4">
        <f t="shared" si="96"/>
        <v>0.95853256442859303</v>
      </c>
    </row>
    <row r="659" spans="5:39" x14ac:dyDescent="0.25">
      <c r="E659">
        <f t="shared" si="97"/>
        <v>657</v>
      </c>
      <c r="F659" s="1">
        <f t="shared" si="90"/>
        <v>32.85</v>
      </c>
      <c r="G659" s="2">
        <f t="shared" si="91"/>
        <v>0.88971294047179017</v>
      </c>
      <c r="I659" s="4">
        <f t="shared" si="92"/>
        <v>0.97581745280869536</v>
      </c>
      <c r="T659">
        <f t="shared" si="98"/>
        <v>657</v>
      </c>
      <c r="U659" s="1">
        <f t="shared" si="93"/>
        <v>32.85</v>
      </c>
      <c r="V659">
        <f t="shared" si="94"/>
        <v>0.83407278966435006</v>
      </c>
      <c r="Z659" s="4">
        <f t="shared" si="95"/>
        <v>0.95838955555737582</v>
      </c>
      <c r="AM659" s="4">
        <f t="shared" si="96"/>
        <v>0.95838955555737582</v>
      </c>
    </row>
    <row r="660" spans="5:39" x14ac:dyDescent="0.25">
      <c r="E660">
        <f t="shared" si="97"/>
        <v>658</v>
      </c>
      <c r="F660" s="1">
        <f t="shared" si="90"/>
        <v>32.9</v>
      </c>
      <c r="G660" s="2">
        <f t="shared" si="91"/>
        <v>0.88894808111530599</v>
      </c>
      <c r="I660" s="4">
        <f t="shared" si="92"/>
        <v>0.9756813872682637</v>
      </c>
      <c r="T660">
        <f t="shared" si="98"/>
        <v>658</v>
      </c>
      <c r="U660" s="1">
        <f t="shared" si="93"/>
        <v>32.9</v>
      </c>
      <c r="V660">
        <f t="shared" si="94"/>
        <v>0.83314692754339681</v>
      </c>
      <c r="Z660" s="4">
        <f t="shared" si="95"/>
        <v>0.95824655670519476</v>
      </c>
      <c r="AM660" s="4">
        <f t="shared" si="96"/>
        <v>0.95824655670519476</v>
      </c>
    </row>
    <row r="661" spans="5:39" x14ac:dyDescent="0.25">
      <c r="E661">
        <f t="shared" si="97"/>
        <v>659</v>
      </c>
      <c r="F661" s="1">
        <f t="shared" si="90"/>
        <v>32.950000000000003</v>
      </c>
      <c r="G661" s="2">
        <f t="shared" si="91"/>
        <v>0.88818182788178812</v>
      </c>
      <c r="I661" s="4">
        <f t="shared" si="92"/>
        <v>0.97554523306450358</v>
      </c>
      <c r="T661">
        <f t="shared" si="98"/>
        <v>659</v>
      </c>
      <c r="U661" s="1">
        <f t="shared" si="93"/>
        <v>32.950000000000003</v>
      </c>
      <c r="V661">
        <f t="shared" si="94"/>
        <v>0.83222017102448309</v>
      </c>
      <c r="Z661" s="4">
        <f t="shared" si="95"/>
        <v>0.95810356804241636</v>
      </c>
      <c r="AM661" s="4">
        <f t="shared" si="96"/>
        <v>0.95810356804241636</v>
      </c>
    </row>
    <row r="662" spans="5:39" x14ac:dyDescent="0.25">
      <c r="E662">
        <f t="shared" si="97"/>
        <v>660</v>
      </c>
      <c r="F662" s="1">
        <f t="shared" si="90"/>
        <v>33</v>
      </c>
      <c r="G662" s="2">
        <f t="shared" si="91"/>
        <v>0.88741419172647884</v>
      </c>
      <c r="I662" s="4">
        <f t="shared" si="92"/>
        <v>0.9754089913661631</v>
      </c>
      <c r="T662">
        <f t="shared" si="98"/>
        <v>660</v>
      </c>
      <c r="U662" s="1">
        <f t="shared" si="93"/>
        <v>33</v>
      </c>
      <c r="V662">
        <f t="shared" si="94"/>
        <v>0.83129253120371882</v>
      </c>
      <c r="Z662" s="4">
        <f t="shared" si="95"/>
        <v>0.95796058973679832</v>
      </c>
      <c r="AM662" s="4">
        <f t="shared" si="96"/>
        <v>0.95796058973679832</v>
      </c>
    </row>
    <row r="663" spans="5:39" x14ac:dyDescent="0.25">
      <c r="E663">
        <f t="shared" si="97"/>
        <v>661</v>
      </c>
      <c r="F663" s="1">
        <f t="shared" si="90"/>
        <v>33.050000000000004</v>
      </c>
      <c r="G663" s="2">
        <f t="shared" si="91"/>
        <v>0.88664518356039745</v>
      </c>
      <c r="I663" s="4">
        <f t="shared" si="92"/>
        <v>0.97527266332957396</v>
      </c>
      <c r="T663">
        <f t="shared" si="98"/>
        <v>661</v>
      </c>
      <c r="U663" s="1">
        <f t="shared" si="93"/>
        <v>33.050000000000004</v>
      </c>
      <c r="V663">
        <f t="shared" si="94"/>
        <v>0.83036401912506719</v>
      </c>
      <c r="Z663" s="4">
        <f t="shared" si="95"/>
        <v>0.95781762195352693</v>
      </c>
      <c r="AM663" s="4">
        <f t="shared" si="96"/>
        <v>0.95781762195352693</v>
      </c>
    </row>
    <row r="664" spans="5:39" x14ac:dyDescent="0.25">
      <c r="E664">
        <f t="shared" si="97"/>
        <v>662</v>
      </c>
      <c r="F664" s="1">
        <f t="shared" si="90"/>
        <v>33.1</v>
      </c>
      <c r="G664" s="2">
        <f t="shared" si="91"/>
        <v>0.88587481425048908</v>
      </c>
      <c r="I664" s="4">
        <f t="shared" si="92"/>
        <v>0.97513625009878468</v>
      </c>
      <c r="T664">
        <f t="shared" si="98"/>
        <v>662</v>
      </c>
      <c r="U664" s="1">
        <f t="shared" si="93"/>
        <v>33.1</v>
      </c>
      <c r="V664">
        <f t="shared" si="94"/>
        <v>0.82943464578054293</v>
      </c>
      <c r="Z664" s="4">
        <f t="shared" si="95"/>
        <v>0.95767466485525743</v>
      </c>
      <c r="AM664" s="4">
        <f t="shared" si="96"/>
        <v>0.95767466485525743</v>
      </c>
    </row>
    <row r="665" spans="5:39" x14ac:dyDescent="0.25">
      <c r="E665">
        <f t="shared" si="97"/>
        <v>663</v>
      </c>
      <c r="F665" s="1">
        <f t="shared" si="90"/>
        <v>33.15</v>
      </c>
      <c r="G665" s="2">
        <f t="shared" si="91"/>
        <v>0.88510309461977266</v>
      </c>
      <c r="I665" s="4">
        <f t="shared" si="92"/>
        <v>0.97499975280568929</v>
      </c>
      <c r="T665">
        <f t="shared" si="98"/>
        <v>663</v>
      </c>
      <c r="U665" s="1">
        <f t="shared" si="93"/>
        <v>33.15</v>
      </c>
      <c r="V665">
        <f t="shared" si="94"/>
        <v>0.82850442211040842</v>
      </c>
      <c r="Z665" s="4">
        <f t="shared" si="95"/>
        <v>0.95753171860215047</v>
      </c>
      <c r="AM665" s="4">
        <f t="shared" si="96"/>
        <v>0.95753171860215047</v>
      </c>
    </row>
    <row r="666" spans="5:39" x14ac:dyDescent="0.25">
      <c r="E666">
        <f t="shared" si="97"/>
        <v>664</v>
      </c>
      <c r="F666" s="1">
        <f t="shared" si="90"/>
        <v>33.200000000000003</v>
      </c>
      <c r="G666" s="2">
        <f t="shared" si="91"/>
        <v>0.88433003544748734</v>
      </c>
      <c r="I666" s="4">
        <f t="shared" si="92"/>
        <v>0.97486317257015709</v>
      </c>
      <c r="T666">
        <f t="shared" si="98"/>
        <v>664</v>
      </c>
      <c r="U666" s="1">
        <f t="shared" si="93"/>
        <v>33.200000000000003</v>
      </c>
      <c r="V666">
        <f t="shared" si="94"/>
        <v>0.82757335900337048</v>
      </c>
      <c r="Z666" s="4">
        <f t="shared" si="95"/>
        <v>0.95738878335191124</v>
      </c>
      <c r="AM666" s="4">
        <f t="shared" si="96"/>
        <v>0.95738878335191124</v>
      </c>
    </row>
    <row r="667" spans="5:39" x14ac:dyDescent="0.25">
      <c r="E667">
        <f t="shared" si="97"/>
        <v>665</v>
      </c>
      <c r="F667" s="1">
        <f t="shared" si="90"/>
        <v>33.25</v>
      </c>
      <c r="G667" s="2">
        <f t="shared" si="91"/>
        <v>0.8835556474692412</v>
      </c>
      <c r="I667" s="4">
        <f t="shared" si="92"/>
        <v>0.9747265105001589</v>
      </c>
      <c r="T667">
        <f t="shared" si="98"/>
        <v>665</v>
      </c>
      <c r="U667" s="1">
        <f t="shared" si="93"/>
        <v>33.25</v>
      </c>
      <c r="V667">
        <f t="shared" si="94"/>
        <v>0.82664146729677568</v>
      </c>
      <c r="Z667" s="4">
        <f t="shared" si="95"/>
        <v>0.95724585925982464</v>
      </c>
      <c r="AM667" s="4">
        <f t="shared" si="96"/>
        <v>0.95724585925982464</v>
      </c>
    </row>
    <row r="668" spans="5:39" x14ac:dyDescent="0.25">
      <c r="E668">
        <f t="shared" si="97"/>
        <v>666</v>
      </c>
      <c r="F668" s="1">
        <f t="shared" si="90"/>
        <v>33.300000000000004</v>
      </c>
      <c r="G668" s="2">
        <f t="shared" si="91"/>
        <v>0.88277994137715621</v>
      </c>
      <c r="I668" s="4">
        <f t="shared" si="92"/>
        <v>0.97458976769189509</v>
      </c>
      <c r="T668">
        <f t="shared" si="98"/>
        <v>666</v>
      </c>
      <c r="U668" s="1">
        <f t="shared" si="93"/>
        <v>33.300000000000004</v>
      </c>
      <c r="V668">
        <f t="shared" si="94"/>
        <v>0.82570875777680453</v>
      </c>
      <c r="Z668" s="4">
        <f t="shared" si="95"/>
        <v>0.95710294647879379</v>
      </c>
      <c r="AM668" s="4">
        <f t="shared" si="96"/>
        <v>0.95710294647879379</v>
      </c>
    </row>
    <row r="669" spans="5:39" x14ac:dyDescent="0.25">
      <c r="E669">
        <f t="shared" si="97"/>
        <v>667</v>
      </c>
      <c r="F669" s="1">
        <f t="shared" si="90"/>
        <v>33.35</v>
      </c>
      <c r="G669" s="2">
        <f t="shared" si="91"/>
        <v>0.88200292782001533</v>
      </c>
      <c r="I669" s="4">
        <f t="shared" si="92"/>
        <v>0.97445294522991832</v>
      </c>
      <c r="T669">
        <f t="shared" si="98"/>
        <v>667</v>
      </c>
      <c r="U669" s="1">
        <f t="shared" si="93"/>
        <v>33.35</v>
      </c>
      <c r="V669">
        <f t="shared" si="94"/>
        <v>0.82477524117866607</v>
      </c>
      <c r="Z669" s="4">
        <f t="shared" si="95"/>
        <v>0.95696004515937383</v>
      </c>
      <c r="AM669" s="4">
        <f t="shared" si="96"/>
        <v>0.95696004515937383</v>
      </c>
    </row>
    <row r="670" spans="5:39" x14ac:dyDescent="0.25">
      <c r="E670">
        <f t="shared" si="97"/>
        <v>668</v>
      </c>
      <c r="F670" s="1">
        <f t="shared" si="90"/>
        <v>33.4</v>
      </c>
      <c r="G670" s="2">
        <f t="shared" si="91"/>
        <v>0.88122461740340818</v>
      </c>
      <c r="I670" s="4">
        <f t="shared" si="92"/>
        <v>0.97431604418725759</v>
      </c>
      <c r="T670">
        <f t="shared" si="98"/>
        <v>668</v>
      </c>
      <c r="U670" s="1">
        <f t="shared" si="93"/>
        <v>33.4</v>
      </c>
      <c r="V670">
        <f t="shared" si="94"/>
        <v>0.82384092818679133</v>
      </c>
      <c r="Z670" s="4">
        <f t="shared" si="95"/>
        <v>0.95681715544980805</v>
      </c>
      <c r="AM670" s="4">
        <f t="shared" si="96"/>
        <v>0.95681715544980805</v>
      </c>
    </row>
    <row r="671" spans="5:39" x14ac:dyDescent="0.25">
      <c r="E671">
        <f t="shared" si="97"/>
        <v>669</v>
      </c>
      <c r="F671" s="1">
        <f t="shared" si="90"/>
        <v>33.450000000000003</v>
      </c>
      <c r="G671" s="2">
        <f t="shared" si="91"/>
        <v>0.88044502068987518</v>
      </c>
      <c r="I671" s="4">
        <f t="shared" si="92"/>
        <v>0.97417906562554046</v>
      </c>
      <c r="T671">
        <f t="shared" si="98"/>
        <v>669</v>
      </c>
      <c r="U671" s="1">
        <f t="shared" si="93"/>
        <v>33.450000000000003</v>
      </c>
      <c r="V671">
        <f t="shared" si="94"/>
        <v>0.82290582943502555</v>
      </c>
      <c r="Z671" s="4">
        <f t="shared" si="95"/>
        <v>0.95667427749606349</v>
      </c>
      <c r="AM671" s="4">
        <f t="shared" si="96"/>
        <v>0.95667427749606349</v>
      </c>
    </row>
    <row r="672" spans="5:39" x14ac:dyDescent="0.25">
      <c r="E672">
        <f t="shared" si="97"/>
        <v>670</v>
      </c>
      <c r="F672" s="1">
        <f t="shared" si="90"/>
        <v>33.5</v>
      </c>
      <c r="G672" s="2">
        <f t="shared" si="91"/>
        <v>0.87966414819905381</v>
      </c>
      <c r="I672" s="4">
        <f t="shared" si="92"/>
        <v>0.97404201059511386</v>
      </c>
      <c r="T672">
        <f t="shared" si="98"/>
        <v>670</v>
      </c>
      <c r="U672" s="1">
        <f t="shared" si="93"/>
        <v>33.5</v>
      </c>
      <c r="V672">
        <f t="shared" si="94"/>
        <v>0.82196995550682128</v>
      </c>
      <c r="Z672" s="4">
        <f t="shared" si="95"/>
        <v>0.9565314114418636</v>
      </c>
      <c r="AM672" s="4">
        <f t="shared" si="96"/>
        <v>0.9565314114418636</v>
      </c>
    </row>
    <row r="673" spans="5:39" x14ac:dyDescent="0.25">
      <c r="E673">
        <f t="shared" si="97"/>
        <v>671</v>
      </c>
      <c r="F673" s="1">
        <f t="shared" si="90"/>
        <v>33.550000000000004</v>
      </c>
      <c r="G673" s="2">
        <f t="shared" si="91"/>
        <v>0.8788820104078221</v>
      </c>
      <c r="I673" s="4">
        <f t="shared" si="92"/>
        <v>0.97390488013516396</v>
      </c>
      <c r="T673">
        <f t="shared" si="98"/>
        <v>671</v>
      </c>
      <c r="U673" s="1">
        <f t="shared" si="93"/>
        <v>33.550000000000004</v>
      </c>
      <c r="V673">
        <f t="shared" si="94"/>
        <v>0.82103331693542814</v>
      </c>
      <c r="Z673" s="4">
        <f t="shared" si="95"/>
        <v>0.9563885574287232</v>
      </c>
      <c r="AM673" s="4">
        <f t="shared" si="96"/>
        <v>0.9563885574287232</v>
      </c>
    </row>
    <row r="674" spans="5:39" x14ac:dyDescent="0.25">
      <c r="E674">
        <f t="shared" si="97"/>
        <v>672</v>
      </c>
      <c r="F674" s="1">
        <f t="shared" si="90"/>
        <v>33.6</v>
      </c>
      <c r="G674" s="2">
        <f t="shared" si="91"/>
        <v>0.87809861775044229</v>
      </c>
      <c r="I674" s="4">
        <f t="shared" si="92"/>
        <v>0.97376767527383312</v>
      </c>
      <c r="T674">
        <f t="shared" si="98"/>
        <v>672</v>
      </c>
      <c r="U674" s="1">
        <f t="shared" si="93"/>
        <v>33.6</v>
      </c>
      <c r="V674">
        <f t="shared" si="94"/>
        <v>0.82009592420408595</v>
      </c>
      <c r="Z674" s="4">
        <f t="shared" si="95"/>
        <v>0.95624571559598115</v>
      </c>
      <c r="AM674" s="4">
        <f t="shared" si="96"/>
        <v>0.95624571559598115</v>
      </c>
    </row>
    <row r="675" spans="5:39" x14ac:dyDescent="0.25">
      <c r="E675">
        <f t="shared" si="97"/>
        <v>673</v>
      </c>
      <c r="F675" s="1">
        <f t="shared" si="90"/>
        <v>33.65</v>
      </c>
      <c r="G675" s="2">
        <f t="shared" si="91"/>
        <v>0.87731398061870491</v>
      </c>
      <c r="I675" s="4">
        <f t="shared" si="92"/>
        <v>0.97363039702833831</v>
      </c>
      <c r="T675">
        <f t="shared" si="98"/>
        <v>673</v>
      </c>
      <c r="U675" s="1">
        <f t="shared" si="93"/>
        <v>33.65</v>
      </c>
      <c r="V675">
        <f t="shared" si="94"/>
        <v>0.81915778774621251</v>
      </c>
      <c r="Z675" s="4">
        <f t="shared" si="95"/>
        <v>0.95610288608083283</v>
      </c>
      <c r="AM675" s="4">
        <f t="shared" si="96"/>
        <v>0.95610288608083283</v>
      </c>
    </row>
    <row r="676" spans="5:39" x14ac:dyDescent="0.25">
      <c r="E676">
        <f t="shared" si="97"/>
        <v>674</v>
      </c>
      <c r="F676" s="1">
        <f t="shared" si="90"/>
        <v>33.700000000000003</v>
      </c>
      <c r="G676" s="2">
        <f t="shared" si="91"/>
        <v>0.87652810936207137</v>
      </c>
      <c r="I676" s="4">
        <f t="shared" si="92"/>
        <v>0.97349304640508627</v>
      </c>
      <c r="T676">
        <f t="shared" si="98"/>
        <v>674</v>
      </c>
      <c r="U676" s="1">
        <f t="shared" si="93"/>
        <v>33.700000000000003</v>
      </c>
      <c r="V676">
        <f t="shared" si="94"/>
        <v>0.81821891794559398</v>
      </c>
      <c r="Z676" s="4">
        <f t="shared" si="95"/>
        <v>0.95596006901836306</v>
      </c>
      <c r="AM676" s="4">
        <f t="shared" si="96"/>
        <v>0.95596006901836306</v>
      </c>
    </row>
    <row r="677" spans="5:39" x14ac:dyDescent="0.25">
      <c r="E677">
        <f t="shared" si="97"/>
        <v>675</v>
      </c>
      <c r="F677" s="1">
        <f t="shared" si="90"/>
        <v>33.75</v>
      </c>
      <c r="G677" s="2">
        <f t="shared" si="91"/>
        <v>0.87574101428781681</v>
      </c>
      <c r="I677" s="4">
        <f t="shared" si="92"/>
        <v>0.9733556243997874</v>
      </c>
      <c r="T677">
        <f t="shared" si="98"/>
        <v>675</v>
      </c>
      <c r="U677" s="1">
        <f t="shared" si="93"/>
        <v>33.75</v>
      </c>
      <c r="V677">
        <f t="shared" si="94"/>
        <v>0.81727932513657486</v>
      </c>
      <c r="Z677" s="4">
        <f t="shared" si="95"/>
        <v>0.95581726454157789</v>
      </c>
      <c r="AM677" s="4">
        <f t="shared" si="96"/>
        <v>0.95581726454157789</v>
      </c>
    </row>
    <row r="678" spans="5:39" x14ac:dyDescent="0.25">
      <c r="E678">
        <f t="shared" si="97"/>
        <v>676</v>
      </c>
      <c r="F678" s="1">
        <f t="shared" si="90"/>
        <v>33.800000000000004</v>
      </c>
      <c r="G678" s="2">
        <f t="shared" si="91"/>
        <v>0.87495270566117167</v>
      </c>
      <c r="I678" s="4">
        <f t="shared" si="92"/>
        <v>0.97321813199757035</v>
      </c>
      <c r="T678">
        <f t="shared" si="98"/>
        <v>676</v>
      </c>
      <c r="U678" s="1">
        <f t="shared" si="93"/>
        <v>33.800000000000004</v>
      </c>
      <c r="V678">
        <f t="shared" si="94"/>
        <v>0.81633901960424404</v>
      </c>
      <c r="Z678" s="4">
        <f t="shared" si="95"/>
        <v>0.95567447278143469</v>
      </c>
      <c r="AM678" s="4">
        <f t="shared" si="96"/>
        <v>0.95567447278143469</v>
      </c>
    </row>
    <row r="679" spans="5:39" x14ac:dyDescent="0.25">
      <c r="E679">
        <f t="shared" si="97"/>
        <v>677</v>
      </c>
      <c r="F679" s="1">
        <f t="shared" si="90"/>
        <v>33.85</v>
      </c>
      <c r="G679" s="2">
        <f t="shared" si="91"/>
        <v>0.87416319370546403</v>
      </c>
      <c r="I679" s="4">
        <f t="shared" si="92"/>
        <v>0.97308057017309346</v>
      </c>
      <c r="T679">
        <f t="shared" si="98"/>
        <v>677</v>
      </c>
      <c r="U679" s="1">
        <f t="shared" si="93"/>
        <v>33.85</v>
      </c>
      <c r="V679">
        <f t="shared" si="94"/>
        <v>0.81539801158462388</v>
      </c>
      <c r="Z679" s="4">
        <f t="shared" si="95"/>
        <v>0.95553169386687453</v>
      </c>
      <c r="AM679" s="4">
        <f t="shared" si="96"/>
        <v>0.95553169386687453</v>
      </c>
    </row>
    <row r="680" spans="5:39" x14ac:dyDescent="0.25">
      <c r="E680">
        <f t="shared" si="97"/>
        <v>678</v>
      </c>
      <c r="F680" s="1">
        <f t="shared" si="90"/>
        <v>33.9</v>
      </c>
      <c r="G680" s="2">
        <f t="shared" si="91"/>
        <v>0.87337248860226058</v>
      </c>
      <c r="I680" s="4">
        <f t="shared" si="92"/>
        <v>0.97294293989065528</v>
      </c>
      <c r="T680">
        <f t="shared" si="98"/>
        <v>678</v>
      </c>
      <c r="U680" s="1">
        <f t="shared" si="93"/>
        <v>33.9</v>
      </c>
      <c r="V680">
        <f t="shared" si="94"/>
        <v>0.81445631126485629</v>
      </c>
      <c r="Z680" s="4">
        <f t="shared" si="95"/>
        <v>0.95538892792485075</v>
      </c>
      <c r="AM680" s="4">
        <f t="shared" si="96"/>
        <v>0.95538892792485075</v>
      </c>
    </row>
    <row r="681" spans="5:39" x14ac:dyDescent="0.25">
      <c r="E681">
        <f t="shared" si="97"/>
        <v>679</v>
      </c>
      <c r="F681" s="1">
        <f t="shared" si="90"/>
        <v>33.950000000000003</v>
      </c>
      <c r="G681" s="2">
        <f t="shared" si="91"/>
        <v>0.8725806004915071</v>
      </c>
      <c r="I681" s="4">
        <f t="shared" si="92"/>
        <v>0.9728052421043053</v>
      </c>
      <c r="T681">
        <f t="shared" si="98"/>
        <v>679</v>
      </c>
      <c r="U681" s="1">
        <f t="shared" si="93"/>
        <v>33.950000000000003</v>
      </c>
      <c r="V681">
        <f t="shared" si="94"/>
        <v>0.81351392878338935</v>
      </c>
      <c r="Z681" s="4">
        <f t="shared" si="95"/>
        <v>0.9552461750803608</v>
      </c>
      <c r="AM681" s="4">
        <f t="shared" si="96"/>
        <v>0.9552461750803608</v>
      </c>
    </row>
    <row r="682" spans="5:39" x14ac:dyDescent="0.25">
      <c r="E682">
        <f t="shared" si="97"/>
        <v>680</v>
      </c>
      <c r="F682" s="1">
        <f t="shared" si="90"/>
        <v>34</v>
      </c>
      <c r="G682" s="2">
        <f t="shared" si="91"/>
        <v>0.87178753947166943</v>
      </c>
      <c r="I682" s="4">
        <f t="shared" si="92"/>
        <v>0.97266747775795137</v>
      </c>
      <c r="T682">
        <f t="shared" si="98"/>
        <v>680</v>
      </c>
      <c r="U682" s="1">
        <f t="shared" si="93"/>
        <v>34</v>
      </c>
      <c r="V682">
        <f t="shared" si="94"/>
        <v>0.81257087423016283</v>
      </c>
      <c r="Z682" s="4">
        <f t="shared" si="95"/>
        <v>0.95510343545647436</v>
      </c>
      <c r="AM682" s="4">
        <f t="shared" si="96"/>
        <v>0.95510343545647436</v>
      </c>
    </row>
    <row r="683" spans="5:39" x14ac:dyDescent="0.25">
      <c r="E683">
        <f t="shared" si="97"/>
        <v>681</v>
      </c>
      <c r="F683" s="1">
        <f t="shared" si="90"/>
        <v>34.050000000000004</v>
      </c>
      <c r="G683" s="2">
        <f t="shared" si="91"/>
        <v>0.87099331559987281</v>
      </c>
      <c r="I683" s="4">
        <f t="shared" si="92"/>
        <v>0.97252964778546835</v>
      </c>
      <c r="T683">
        <f t="shared" si="98"/>
        <v>681</v>
      </c>
      <c r="U683" s="1">
        <f t="shared" si="93"/>
        <v>34.050000000000004</v>
      </c>
      <c r="V683">
        <f t="shared" si="94"/>
        <v>0.81162715764679272</v>
      </c>
      <c r="Z683" s="4">
        <f t="shared" si="95"/>
        <v>0.95496070917436249</v>
      </c>
      <c r="AM683" s="4">
        <f t="shared" si="96"/>
        <v>0.95496070917436249</v>
      </c>
    </row>
    <row r="684" spans="5:39" x14ac:dyDescent="0.25">
      <c r="E684">
        <f t="shared" si="97"/>
        <v>682</v>
      </c>
      <c r="F684" s="1">
        <f t="shared" si="90"/>
        <v>34.1</v>
      </c>
      <c r="G684" s="2">
        <f t="shared" si="91"/>
        <v>0.87019793889204233</v>
      </c>
      <c r="I684" s="4">
        <f t="shared" si="92"/>
        <v>0.97239175311080328</v>
      </c>
      <c r="T684">
        <f t="shared" si="98"/>
        <v>682</v>
      </c>
      <c r="U684" s="1">
        <f t="shared" si="93"/>
        <v>34.1</v>
      </c>
      <c r="V684">
        <f t="shared" si="94"/>
        <v>0.81068278902675628</v>
      </c>
      <c r="Z684" s="4">
        <f t="shared" si="95"/>
        <v>0.95481799635332631</v>
      </c>
      <c r="AM684" s="4">
        <f t="shared" si="96"/>
        <v>0.95481799635332631</v>
      </c>
    </row>
    <row r="685" spans="5:39" x14ac:dyDescent="0.25">
      <c r="E685">
        <f t="shared" si="97"/>
        <v>683</v>
      </c>
      <c r="F685" s="1">
        <f t="shared" si="90"/>
        <v>34.15</v>
      </c>
      <c r="G685" s="2">
        <f t="shared" si="91"/>
        <v>0.8694014193230406</v>
      </c>
      <c r="I685" s="4">
        <f t="shared" si="92"/>
        <v>0.97225379464808126</v>
      </c>
      <c r="T685">
        <f t="shared" si="98"/>
        <v>683</v>
      </c>
      <c r="U685" s="1">
        <f t="shared" si="93"/>
        <v>34.15</v>
      </c>
      <c r="V685">
        <f t="shared" si="94"/>
        <v>0.80973777831557536</v>
      </c>
      <c r="Z685" s="4">
        <f t="shared" si="95"/>
        <v>0.95467529711082566</v>
      </c>
      <c r="AM685" s="4">
        <f t="shared" si="96"/>
        <v>0.95467529711082566</v>
      </c>
    </row>
    <row r="686" spans="5:39" x14ac:dyDescent="0.25">
      <c r="E686">
        <f t="shared" si="97"/>
        <v>684</v>
      </c>
      <c r="F686" s="1">
        <f t="shared" si="90"/>
        <v>34.200000000000003</v>
      </c>
      <c r="G686" s="2">
        <f t="shared" si="91"/>
        <v>0.86860376682680795</v>
      </c>
      <c r="I686" s="4">
        <f t="shared" si="92"/>
        <v>0.97211577330170917</v>
      </c>
      <c r="T686">
        <f t="shared" si="98"/>
        <v>684</v>
      </c>
      <c r="U686" s="1">
        <f t="shared" si="93"/>
        <v>34.200000000000003</v>
      </c>
      <c r="V686">
        <f t="shared" si="94"/>
        <v>0.80879213541099881</v>
      </c>
      <c r="Z686" s="4">
        <f t="shared" si="95"/>
        <v>0.95453261156250591</v>
      </c>
      <c r="AM686" s="4">
        <f t="shared" si="96"/>
        <v>0.95453261156250591</v>
      </c>
    </row>
    <row r="687" spans="5:39" x14ac:dyDescent="0.25">
      <c r="E687">
        <f t="shared" si="97"/>
        <v>685</v>
      </c>
      <c r="F687" s="1">
        <f t="shared" si="90"/>
        <v>34.25</v>
      </c>
      <c r="G687" s="2">
        <f t="shared" si="91"/>
        <v>0.86780499129649924</v>
      </c>
      <c r="I687" s="4">
        <f t="shared" si="92"/>
        <v>0.97197768996647949</v>
      </c>
      <c r="T687">
        <f t="shared" si="98"/>
        <v>685</v>
      </c>
      <c r="U687" s="1">
        <f t="shared" si="93"/>
        <v>34.25</v>
      </c>
      <c r="V687">
        <f t="shared" si="94"/>
        <v>0.80784587016318632</v>
      </c>
      <c r="Z687" s="4">
        <f t="shared" si="95"/>
        <v>0.95438993982222553</v>
      </c>
      <c r="AM687" s="4">
        <f t="shared" si="96"/>
        <v>0.95438993982222553</v>
      </c>
    </row>
    <row r="688" spans="5:39" x14ac:dyDescent="0.25">
      <c r="E688">
        <f t="shared" si="97"/>
        <v>686</v>
      </c>
      <c r="F688" s="1">
        <f t="shared" si="90"/>
        <v>34.300000000000004</v>
      </c>
      <c r="G688" s="2">
        <f t="shared" si="91"/>
        <v>0.86700510258462271</v>
      </c>
      <c r="I688" s="4">
        <f t="shared" si="92"/>
        <v>0.97183954552767016</v>
      </c>
      <c r="T688">
        <f t="shared" si="98"/>
        <v>686</v>
      </c>
      <c r="U688" s="1">
        <f t="shared" si="93"/>
        <v>34.300000000000004</v>
      </c>
      <c r="V688">
        <f t="shared" si="94"/>
        <v>0.80689899237488838</v>
      </c>
      <c r="Z688" s="4">
        <f t="shared" si="95"/>
        <v>0.9542472820020832</v>
      </c>
      <c r="AM688" s="4">
        <f t="shared" si="96"/>
        <v>0.9542472820020832</v>
      </c>
    </row>
    <row r="689" spans="5:39" x14ac:dyDescent="0.25">
      <c r="E689">
        <f t="shared" si="97"/>
        <v>687</v>
      </c>
      <c r="F689" s="1">
        <f t="shared" si="90"/>
        <v>34.35</v>
      </c>
      <c r="G689" s="2">
        <f t="shared" si="91"/>
        <v>0.86620411050317703</v>
      </c>
      <c r="I689" s="4">
        <f t="shared" si="92"/>
        <v>0.97170134086114812</v>
      </c>
      <c r="T689">
        <f t="shared" si="98"/>
        <v>687</v>
      </c>
      <c r="U689" s="1">
        <f t="shared" si="93"/>
        <v>34.35</v>
      </c>
      <c r="V689">
        <f t="shared" si="94"/>
        <v>0.80595151180162961</v>
      </c>
      <c r="Z689" s="4">
        <f t="shared" si="95"/>
        <v>0.95410463821244451</v>
      </c>
      <c r="AM689" s="4">
        <f t="shared" si="96"/>
        <v>0.95410463821244451</v>
      </c>
    </row>
    <row r="690" spans="5:39" x14ac:dyDescent="0.25">
      <c r="E690">
        <f t="shared" si="97"/>
        <v>688</v>
      </c>
      <c r="F690" s="1">
        <f t="shared" si="90"/>
        <v>34.4</v>
      </c>
      <c r="G690" s="2">
        <f t="shared" si="91"/>
        <v>0.86540202482378781</v>
      </c>
      <c r="I690" s="4">
        <f t="shared" si="92"/>
        <v>0.97156307683346621</v>
      </c>
      <c r="T690">
        <f t="shared" si="98"/>
        <v>688</v>
      </c>
      <c r="U690" s="1">
        <f t="shared" si="93"/>
        <v>34.4</v>
      </c>
      <c r="V690">
        <f t="shared" si="94"/>
        <v>0.80500343815188702</v>
      </c>
      <c r="Z690" s="4">
        <f t="shared" si="95"/>
        <v>0.95396200856196689</v>
      </c>
      <c r="AM690" s="4">
        <f t="shared" si="96"/>
        <v>0.95396200856196689</v>
      </c>
    </row>
    <row r="691" spans="5:39" x14ac:dyDescent="0.25">
      <c r="E691">
        <f t="shared" si="97"/>
        <v>689</v>
      </c>
      <c r="F691" s="1">
        <f t="shared" si="90"/>
        <v>34.450000000000003</v>
      </c>
      <c r="G691" s="2">
        <f t="shared" si="91"/>
        <v>0.86459885527784508</v>
      </c>
      <c r="I691" s="4">
        <f t="shared" si="92"/>
        <v>0.97142475430196407</v>
      </c>
      <c r="T691">
        <f t="shared" si="98"/>
        <v>689</v>
      </c>
      <c r="U691" s="1">
        <f t="shared" si="93"/>
        <v>34.450000000000003</v>
      </c>
      <c r="V691">
        <f t="shared" si="94"/>
        <v>0.80405478108727124</v>
      </c>
      <c r="Z691" s="4">
        <f t="shared" si="95"/>
        <v>0.95381939315762698</v>
      </c>
      <c r="AM691" s="4">
        <f t="shared" si="96"/>
        <v>0.95381939315762698</v>
      </c>
    </row>
    <row r="692" spans="5:39" x14ac:dyDescent="0.25">
      <c r="E692">
        <f t="shared" si="97"/>
        <v>690</v>
      </c>
      <c r="F692" s="1">
        <f t="shared" si="90"/>
        <v>34.5</v>
      </c>
      <c r="G692" s="2">
        <f t="shared" si="91"/>
        <v>0.86379461155663817</v>
      </c>
      <c r="I692" s="4">
        <f t="shared" si="92"/>
        <v>0.97128637411486429</v>
      </c>
      <c r="T692">
        <f t="shared" si="98"/>
        <v>690</v>
      </c>
      <c r="U692" s="1">
        <f t="shared" si="93"/>
        <v>34.5</v>
      </c>
      <c r="V692">
        <f t="shared" si="94"/>
        <v>0.80310555022270613</v>
      </c>
      <c r="Z692" s="4">
        <f t="shared" si="95"/>
        <v>0.95367679210474432</v>
      </c>
      <c r="AM692" s="4">
        <f t="shared" si="96"/>
        <v>0.95367679210474432</v>
      </c>
    </row>
    <row r="693" spans="5:39" x14ac:dyDescent="0.25">
      <c r="E693">
        <f t="shared" si="97"/>
        <v>691</v>
      </c>
      <c r="F693" s="1">
        <f t="shared" si="90"/>
        <v>34.550000000000004</v>
      </c>
      <c r="G693" s="2">
        <f t="shared" si="91"/>
        <v>0.86298930331149271</v>
      </c>
      <c r="I693" s="4">
        <f t="shared" si="92"/>
        <v>0.9711479371113696</v>
      </c>
      <c r="T693">
        <f t="shared" si="98"/>
        <v>691</v>
      </c>
      <c r="U693" s="1">
        <f t="shared" si="93"/>
        <v>34.550000000000004</v>
      </c>
      <c r="V693">
        <f t="shared" si="94"/>
        <v>0.8021557551266062</v>
      </c>
      <c r="Z693" s="4">
        <f t="shared" si="95"/>
        <v>0.95353420550700729</v>
      </c>
      <c r="AM693" s="4">
        <f t="shared" si="96"/>
        <v>0.95353420550700729</v>
      </c>
    </row>
    <row r="694" spans="5:39" x14ac:dyDescent="0.25">
      <c r="E694">
        <f t="shared" si="97"/>
        <v>692</v>
      </c>
      <c r="F694" s="1">
        <f t="shared" si="90"/>
        <v>34.6</v>
      </c>
      <c r="G694" s="2">
        <f t="shared" si="91"/>
        <v>0.86218294015390473</v>
      </c>
      <c r="I694" s="4">
        <f t="shared" si="92"/>
        <v>0.97100944412175927</v>
      </c>
      <c r="T694">
        <f t="shared" si="98"/>
        <v>692</v>
      </c>
      <c r="U694" s="1">
        <f t="shared" si="93"/>
        <v>34.6</v>
      </c>
      <c r="V694">
        <f t="shared" si="94"/>
        <v>0.80120540532105566</v>
      </c>
      <c r="Z694" s="4">
        <f t="shared" si="95"/>
        <v>0.95339163346649713</v>
      </c>
      <c r="AM694" s="4">
        <f t="shared" si="96"/>
        <v>0.95339163346649713</v>
      </c>
    </row>
    <row r="695" spans="5:39" x14ac:dyDescent="0.25">
      <c r="E695">
        <f t="shared" si="97"/>
        <v>693</v>
      </c>
      <c r="F695" s="1">
        <f t="shared" si="90"/>
        <v>34.65</v>
      </c>
      <c r="G695" s="2">
        <f t="shared" si="91"/>
        <v>0.86137553165567637</v>
      </c>
      <c r="I695" s="4">
        <f t="shared" si="92"/>
        <v>0.97087089596748155</v>
      </c>
      <c r="T695">
        <f t="shared" si="98"/>
        <v>693</v>
      </c>
      <c r="U695" s="1">
        <f t="shared" si="93"/>
        <v>34.65</v>
      </c>
      <c r="V695">
        <f t="shared" si="94"/>
        <v>0.80025451028198546</v>
      </c>
      <c r="Z695" s="4">
        <f t="shared" si="95"/>
        <v>0.95324907608371268</v>
      </c>
      <c r="AM695" s="4">
        <f t="shared" si="96"/>
        <v>0.95324907608371268</v>
      </c>
    </row>
    <row r="696" spans="5:39" x14ac:dyDescent="0.25">
      <c r="E696">
        <f t="shared" si="97"/>
        <v>694</v>
      </c>
      <c r="F696" s="1">
        <f t="shared" si="90"/>
        <v>34.700000000000003</v>
      </c>
      <c r="G696" s="2">
        <f t="shared" si="91"/>
        <v>0.86056708734905007</v>
      </c>
      <c r="I696" s="4">
        <f t="shared" si="92"/>
        <v>0.97073229346124912</v>
      </c>
      <c r="T696">
        <f t="shared" si="98"/>
        <v>694</v>
      </c>
      <c r="U696" s="1">
        <f t="shared" si="93"/>
        <v>34.700000000000003</v>
      </c>
      <c r="V696">
        <f t="shared" si="94"/>
        <v>0.79930307943934997</v>
      </c>
      <c r="Z696" s="4">
        <f t="shared" si="95"/>
        <v>0.95310653345759322</v>
      </c>
      <c r="AM696" s="4">
        <f t="shared" si="96"/>
        <v>0.95310653345759322</v>
      </c>
    </row>
    <row r="697" spans="5:39" x14ac:dyDescent="0.25">
      <c r="E697">
        <f t="shared" si="97"/>
        <v>695</v>
      </c>
      <c r="F697" s="1">
        <f t="shared" si="90"/>
        <v>34.75</v>
      </c>
      <c r="G697" s="2">
        <f t="shared" si="91"/>
        <v>0.85975761672684214</v>
      </c>
      <c r="I697" s="4">
        <f t="shared" si="92"/>
        <v>0.97059363740713067</v>
      </c>
      <c r="T697">
        <f t="shared" si="98"/>
        <v>695</v>
      </c>
      <c r="U697" s="1">
        <f t="shared" si="93"/>
        <v>34.75</v>
      </c>
      <c r="V697">
        <f t="shared" si="94"/>
        <v>0.79835112217730397</v>
      </c>
      <c r="Z697" s="4">
        <f t="shared" si="95"/>
        <v>0.95296400568554296</v>
      </c>
      <c r="AM697" s="4">
        <f t="shared" si="96"/>
        <v>0.95296400568554296</v>
      </c>
    </row>
    <row r="698" spans="5:39" x14ac:dyDescent="0.25">
      <c r="E698">
        <f t="shared" si="97"/>
        <v>696</v>
      </c>
      <c r="F698" s="1">
        <f t="shared" si="90"/>
        <v>34.800000000000004</v>
      </c>
      <c r="G698" s="2">
        <f t="shared" si="91"/>
        <v>0.85894712924257688</v>
      </c>
      <c r="I698" s="4">
        <f t="shared" si="92"/>
        <v>0.97045492860064275</v>
      </c>
      <c r="T698">
        <f t="shared" si="98"/>
        <v>696</v>
      </c>
      <c r="U698" s="1">
        <f t="shared" si="93"/>
        <v>34.800000000000004</v>
      </c>
      <c r="V698">
        <f t="shared" si="94"/>
        <v>0.79739864783437686</v>
      </c>
      <c r="Z698" s="4">
        <f t="shared" si="95"/>
        <v>0.9528214928634533</v>
      </c>
      <c r="AM698" s="4">
        <f t="shared" si="96"/>
        <v>0.9528214928634533</v>
      </c>
    </row>
    <row r="699" spans="5:39" x14ac:dyDescent="0.25">
      <c r="E699">
        <f t="shared" si="97"/>
        <v>697</v>
      </c>
      <c r="F699" s="1">
        <f t="shared" si="90"/>
        <v>34.85</v>
      </c>
      <c r="G699" s="2">
        <f t="shared" si="91"/>
        <v>0.8581356343106199</v>
      </c>
      <c r="I699" s="4">
        <f t="shared" si="92"/>
        <v>0.97031616782884056</v>
      </c>
      <c r="T699">
        <f t="shared" si="98"/>
        <v>697</v>
      </c>
      <c r="U699" s="1">
        <f t="shared" si="93"/>
        <v>34.85</v>
      </c>
      <c r="V699">
        <f t="shared" si="94"/>
        <v>0.79644566570364939</v>
      </c>
      <c r="Z699" s="4">
        <f t="shared" si="95"/>
        <v>0.95267899508572629</v>
      </c>
      <c r="AM699" s="4">
        <f t="shared" si="96"/>
        <v>0.95267899508572629</v>
      </c>
    </row>
    <row r="700" spans="5:39" x14ac:dyDescent="0.25">
      <c r="E700">
        <f t="shared" si="97"/>
        <v>698</v>
      </c>
      <c r="F700" s="1">
        <f t="shared" si="90"/>
        <v>34.9</v>
      </c>
      <c r="G700" s="2">
        <f t="shared" si="91"/>
        <v>0.85732314130631038</v>
      </c>
      <c r="I700" s="4">
        <f t="shared" si="92"/>
        <v>0.97017735587040765</v>
      </c>
      <c r="T700">
        <f t="shared" si="98"/>
        <v>698</v>
      </c>
      <c r="U700" s="1">
        <f t="shared" si="93"/>
        <v>34.9</v>
      </c>
      <c r="V700">
        <f t="shared" si="94"/>
        <v>0.79549218503292629</v>
      </c>
      <c r="Z700" s="4">
        <f t="shared" si="95"/>
        <v>0.95253651244529658</v>
      </c>
      <c r="AM700" s="4">
        <f t="shared" si="96"/>
        <v>0.95253651244529658</v>
      </c>
    </row>
    <row r="701" spans="5:39" x14ac:dyDescent="0.25">
      <c r="E701">
        <f t="shared" si="97"/>
        <v>699</v>
      </c>
      <c r="F701" s="1">
        <f t="shared" si="90"/>
        <v>34.950000000000003</v>
      </c>
      <c r="G701" s="2">
        <f t="shared" si="91"/>
        <v>0.85650965956609348</v>
      </c>
      <c r="I701" s="4">
        <f t="shared" si="92"/>
        <v>0.97003849349574378</v>
      </c>
      <c r="T701">
        <f t="shared" si="98"/>
        <v>699</v>
      </c>
      <c r="U701" s="1">
        <f t="shared" si="93"/>
        <v>34.950000000000003</v>
      </c>
      <c r="V701">
        <f t="shared" si="94"/>
        <v>0.79453821502491151</v>
      </c>
      <c r="Z701" s="4">
        <f t="shared" si="95"/>
        <v>0.95239404503365355</v>
      </c>
      <c r="AM701" s="4">
        <f t="shared" si="96"/>
        <v>0.95239404503365355</v>
      </c>
    </row>
    <row r="702" spans="5:39" x14ac:dyDescent="0.25">
      <c r="E702">
        <f t="shared" si="97"/>
        <v>700</v>
      </c>
      <c r="F702" s="1">
        <f t="shared" si="90"/>
        <v>35</v>
      </c>
      <c r="G702" s="2">
        <f t="shared" si="91"/>
        <v>0.8556951983876534</v>
      </c>
      <c r="I702" s="4">
        <f t="shared" si="92"/>
        <v>0.96989958146705346</v>
      </c>
      <c r="T702">
        <f t="shared" si="98"/>
        <v>700</v>
      </c>
      <c r="U702" s="1">
        <f t="shared" si="93"/>
        <v>35</v>
      </c>
      <c r="V702">
        <f t="shared" si="94"/>
        <v>0.79358376483738069</v>
      </c>
      <c r="Z702" s="4">
        <f t="shared" si="95"/>
        <v>0.95225159294086303</v>
      </c>
      <c r="AM702" s="4">
        <f t="shared" si="96"/>
        <v>0.95225159294086303</v>
      </c>
    </row>
    <row r="703" spans="5:39" x14ac:dyDescent="0.25">
      <c r="E703">
        <f t="shared" si="97"/>
        <v>701</v>
      </c>
      <c r="F703" s="1">
        <f t="shared" si="90"/>
        <v>35.050000000000004</v>
      </c>
      <c r="G703" s="2">
        <f t="shared" si="91"/>
        <v>0.85487976703004287</v>
      </c>
      <c r="I703" s="4">
        <f t="shared" si="92"/>
        <v>0.96976062053843304</v>
      </c>
      <c r="T703">
        <f t="shared" si="98"/>
        <v>701</v>
      </c>
      <c r="U703" s="1">
        <f t="shared" si="93"/>
        <v>35.050000000000004</v>
      </c>
      <c r="V703">
        <f t="shared" si="94"/>
        <v>0.7926288435833535</v>
      </c>
      <c r="Z703" s="4">
        <f t="shared" si="95"/>
        <v>0.95210915625558923</v>
      </c>
      <c r="AM703" s="4">
        <f t="shared" si="96"/>
        <v>0.95210915625558923</v>
      </c>
    </row>
    <row r="704" spans="5:39" x14ac:dyDescent="0.25">
      <c r="E704">
        <f t="shared" si="97"/>
        <v>702</v>
      </c>
      <c r="F704" s="1">
        <f t="shared" si="90"/>
        <v>35.1</v>
      </c>
      <c r="G704" s="2">
        <f t="shared" si="91"/>
        <v>0.85406337471381666</v>
      </c>
      <c r="I704" s="4">
        <f t="shared" si="92"/>
        <v>0.96962161145595527</v>
      </c>
      <c r="T704">
        <f t="shared" si="98"/>
        <v>702</v>
      </c>
      <c r="U704" s="1">
        <f t="shared" si="93"/>
        <v>35.1</v>
      </c>
      <c r="V704">
        <f t="shared" si="94"/>
        <v>0.79167346033126684</v>
      </c>
      <c r="Z704" s="4">
        <f t="shared" si="95"/>
        <v>0.95196673506511453</v>
      </c>
      <c r="AM704" s="4">
        <f t="shared" si="96"/>
        <v>0.95196673506511453</v>
      </c>
    </row>
    <row r="705" spans="5:39" x14ac:dyDescent="0.25">
      <c r="E705">
        <f t="shared" si="97"/>
        <v>703</v>
      </c>
      <c r="F705" s="1">
        <f t="shared" si="90"/>
        <v>35.15</v>
      </c>
      <c r="G705" s="2">
        <f t="shared" si="91"/>
        <v>0.85324603062116045</v>
      </c>
      <c r="I705" s="4">
        <f t="shared" si="92"/>
        <v>0.96948255495775604</v>
      </c>
      <c r="T705">
        <f t="shared" si="98"/>
        <v>703</v>
      </c>
      <c r="U705" s="1">
        <f t="shared" si="93"/>
        <v>35.15</v>
      </c>
      <c r="V705">
        <f t="shared" si="94"/>
        <v>0.79071762410514435</v>
      </c>
      <c r="Z705" s="4">
        <f t="shared" si="95"/>
        <v>0.95182432945536199</v>
      </c>
      <c r="AM705" s="4">
        <f t="shared" si="96"/>
        <v>0.95182432945536199</v>
      </c>
    </row>
    <row r="706" spans="5:39" x14ac:dyDescent="0.25">
      <c r="E706">
        <f t="shared" si="97"/>
        <v>704</v>
      </c>
      <c r="F706" s="1">
        <f t="shared" ref="F706:F769" si="99">PAR_max/1200*E706</f>
        <v>35.200000000000003</v>
      </c>
      <c r="G706" s="2">
        <f t="shared" ref="G706:G769" si="100">F706/I_opt_dia*EXP(1-F706/I_opt_dia)</f>
        <v>0.85242774389602183</v>
      </c>
      <c r="I706" s="4">
        <f t="shared" ref="I706:I769" si="101">(1/f_max_dia) * (1 - EXP(-k_sat_dia*F706)) * EXP(-k_inhib_dia*F706)</f>
        <v>0.96934345177411718</v>
      </c>
      <c r="T706">
        <f t="shared" si="98"/>
        <v>704</v>
      </c>
      <c r="U706" s="1">
        <f t="shared" ref="U706:U769" si="102">PAR_max/1200*T706</f>
        <v>35.200000000000003</v>
      </c>
      <c r="V706">
        <f t="shared" ref="V706:V769" si="103">U706/I_opt_nan*EXP(1-U706/I_opt_nan)</f>
        <v>0.78976134388476893</v>
      </c>
      <c r="Z706" s="4">
        <f t="shared" ref="Z706:Z769" si="104">(1/F_max) * (1 - EXP(-k_sat*U706)) * EXP(-k_inhib*U706)</f>
        <v>0.95168193951091451</v>
      </c>
      <c r="AM706" s="4">
        <f t="shared" ref="AM706:AM769" si="105">(1 / F_max_pic) * (1 - EXP(-k_sat_pic * U706)) * EXP(-k_inhib_pic * U706)</f>
        <v>0.95168193951091451</v>
      </c>
    </row>
    <row r="707" spans="5:39" x14ac:dyDescent="0.25">
      <c r="E707">
        <f t="shared" si="97"/>
        <v>705</v>
      </c>
      <c r="F707" s="1">
        <f t="shared" si="99"/>
        <v>35.25</v>
      </c>
      <c r="G707" s="2">
        <f t="shared" si="100"/>
        <v>0.85160852364424111</v>
      </c>
      <c r="I707" s="4">
        <f t="shared" si="101"/>
        <v>0.96920430262755031</v>
      </c>
      <c r="T707">
        <f t="shared" si="98"/>
        <v>705</v>
      </c>
      <c r="U707" s="1">
        <f t="shared" si="102"/>
        <v>35.25</v>
      </c>
      <c r="V707">
        <f t="shared" si="103"/>
        <v>0.78880462860585243</v>
      </c>
      <c r="Z707" s="4">
        <f t="shared" si="104"/>
        <v>0.95153956531503525</v>
      </c>
      <c r="AM707" s="4">
        <f t="shared" si="105"/>
        <v>0.95153956531503525</v>
      </c>
    </row>
    <row r="708" spans="5:39" x14ac:dyDescent="0.25">
      <c r="E708">
        <f t="shared" ref="E708:E771" si="106">E707+1</f>
        <v>706</v>
      </c>
      <c r="F708" s="1">
        <f t="shared" si="99"/>
        <v>35.300000000000004</v>
      </c>
      <c r="G708" s="2">
        <f t="shared" si="100"/>
        <v>0.85078837893367898</v>
      </c>
      <c r="I708" s="4">
        <f t="shared" si="101"/>
        <v>0.96906510823287839</v>
      </c>
      <c r="T708">
        <f t="shared" ref="T708:T771" si="107">T707+1</f>
        <v>706</v>
      </c>
      <c r="U708" s="1">
        <f t="shared" si="102"/>
        <v>35.300000000000004</v>
      </c>
      <c r="V708">
        <f t="shared" si="103"/>
        <v>0.78784748716020436</v>
      </c>
      <c r="Z708" s="4">
        <f t="shared" si="104"/>
        <v>0.95139720694968788</v>
      </c>
      <c r="AM708" s="4">
        <f t="shared" si="105"/>
        <v>0.95139720694968788</v>
      </c>
    </row>
    <row r="709" spans="5:39" x14ac:dyDescent="0.25">
      <c r="E709">
        <f t="shared" si="106"/>
        <v>707</v>
      </c>
      <c r="F709" s="1">
        <f t="shared" si="99"/>
        <v>35.35</v>
      </c>
      <c r="G709" s="2">
        <f t="shared" si="100"/>
        <v>0.84996731879434773</v>
      </c>
      <c r="I709" s="4">
        <f t="shared" si="101"/>
        <v>0.96892586929731839</v>
      </c>
      <c r="T709">
        <f t="shared" si="107"/>
        <v>707</v>
      </c>
      <c r="U709" s="1">
        <f t="shared" si="102"/>
        <v>35.35</v>
      </c>
      <c r="V709">
        <f t="shared" si="103"/>
        <v>0.78688992839590266</v>
      </c>
      <c r="Z709" s="4">
        <f t="shared" si="104"/>
        <v>0.95125486449555563</v>
      </c>
      <c r="AM709" s="4">
        <f t="shared" si="105"/>
        <v>0.95125486449555563</v>
      </c>
    </row>
    <row r="710" spans="5:39" x14ac:dyDescent="0.25">
      <c r="E710">
        <f t="shared" si="106"/>
        <v>708</v>
      </c>
      <c r="F710" s="1">
        <f t="shared" si="99"/>
        <v>35.4</v>
      </c>
      <c r="G710" s="2">
        <f t="shared" si="100"/>
        <v>0.84914535221853804</v>
      </c>
      <c r="I710" s="4">
        <f t="shared" si="101"/>
        <v>0.96878658652056082</v>
      </c>
      <c r="T710">
        <f t="shared" si="107"/>
        <v>708</v>
      </c>
      <c r="U710" s="1">
        <f t="shared" si="102"/>
        <v>35.4</v>
      </c>
      <c r="V710">
        <f t="shared" si="103"/>
        <v>0.78593196111746066</v>
      </c>
      <c r="Z710" s="4">
        <f t="shared" si="104"/>
        <v>0.95111253803206142</v>
      </c>
      <c r="AM710" s="4">
        <f t="shared" si="105"/>
        <v>0.95111253803206142</v>
      </c>
    </row>
    <row r="711" spans="5:39" x14ac:dyDescent="0.25">
      <c r="E711">
        <f t="shared" si="106"/>
        <v>709</v>
      </c>
      <c r="F711" s="1">
        <f t="shared" si="99"/>
        <v>35.450000000000003</v>
      </c>
      <c r="G711" s="2">
        <f t="shared" si="100"/>
        <v>0.84832248816094902</v>
      </c>
      <c r="I711" s="4">
        <f t="shared" si="101"/>
        <v>0.96864726059485007</v>
      </c>
      <c r="T711">
        <f t="shared" si="107"/>
        <v>709</v>
      </c>
      <c r="U711" s="1">
        <f t="shared" si="102"/>
        <v>35.450000000000003</v>
      </c>
      <c r="V711">
        <f t="shared" si="103"/>
        <v>0.78497359408599554</v>
      </c>
      <c r="Z711" s="4">
        <f t="shared" si="104"/>
        <v>0.95097022763738515</v>
      </c>
      <c r="AM711" s="4">
        <f t="shared" si="105"/>
        <v>0.95097022763738515</v>
      </c>
    </row>
    <row r="712" spans="5:39" x14ac:dyDescent="0.25">
      <c r="E712">
        <f t="shared" si="106"/>
        <v>710</v>
      </c>
      <c r="F712" s="1">
        <f t="shared" si="99"/>
        <v>35.5</v>
      </c>
      <c r="G712" s="2">
        <f t="shared" si="100"/>
        <v>0.84749873553881527</v>
      </c>
      <c r="I712" s="4">
        <f t="shared" si="101"/>
        <v>0.96850789220506306</v>
      </c>
      <c r="T712">
        <f t="shared" si="107"/>
        <v>710</v>
      </c>
      <c r="U712" s="1">
        <f t="shared" si="102"/>
        <v>35.5</v>
      </c>
      <c r="V712">
        <f t="shared" si="103"/>
        <v>0.78401483601939548</v>
      </c>
      <c r="Z712" s="4">
        <f t="shared" si="104"/>
        <v>0.95082793338848426</v>
      </c>
      <c r="AM712" s="4">
        <f t="shared" si="105"/>
        <v>0.95082793338848426</v>
      </c>
    </row>
    <row r="713" spans="5:39" x14ac:dyDescent="0.25">
      <c r="E713">
        <f t="shared" si="106"/>
        <v>711</v>
      </c>
      <c r="F713" s="1">
        <f t="shared" si="99"/>
        <v>35.550000000000004</v>
      </c>
      <c r="G713" s="2">
        <f t="shared" si="100"/>
        <v>0.84667410323203385</v>
      </c>
      <c r="I713" s="4">
        <f t="shared" si="101"/>
        <v>0.968368482028787</v>
      </c>
      <c r="T713">
        <f t="shared" si="107"/>
        <v>711</v>
      </c>
      <c r="U713" s="1">
        <f t="shared" si="102"/>
        <v>35.550000000000004</v>
      </c>
      <c r="V713">
        <f t="shared" si="103"/>
        <v>0.78305569559248678</v>
      </c>
      <c r="Z713" s="4">
        <f t="shared" si="104"/>
        <v>0.95068565536111094</v>
      </c>
      <c r="AM713" s="4">
        <f t="shared" si="105"/>
        <v>0.95068565536111094</v>
      </c>
    </row>
    <row r="714" spans="5:39" x14ac:dyDescent="0.25">
      <c r="E714">
        <f t="shared" si="106"/>
        <v>712</v>
      </c>
      <c r="F714" s="1">
        <f t="shared" si="99"/>
        <v>35.6</v>
      </c>
      <c r="G714" s="2">
        <f t="shared" si="100"/>
        <v>0.84584860008329299</v>
      </c>
      <c r="I714" s="4">
        <f t="shared" si="101"/>
        <v>0.96822903073639743</v>
      </c>
      <c r="T714">
        <f t="shared" si="107"/>
        <v>712</v>
      </c>
      <c r="U714" s="1">
        <f t="shared" si="102"/>
        <v>35.6</v>
      </c>
      <c r="V714">
        <f t="shared" si="103"/>
        <v>0.78209618143719939</v>
      </c>
      <c r="Z714" s="4">
        <f t="shared" si="104"/>
        <v>0.95054339362983098</v>
      </c>
      <c r="AM714" s="4">
        <f t="shared" si="105"/>
        <v>0.95054339362983098</v>
      </c>
    </row>
    <row r="715" spans="5:39" x14ac:dyDescent="0.25">
      <c r="E715">
        <f t="shared" si="106"/>
        <v>713</v>
      </c>
      <c r="F715" s="1">
        <f t="shared" si="99"/>
        <v>35.65</v>
      </c>
      <c r="G715" s="2">
        <f t="shared" si="100"/>
        <v>0.84502223489819761</v>
      </c>
      <c r="I715" s="4">
        <f t="shared" si="101"/>
        <v>0.9680895389911337</v>
      </c>
      <c r="T715">
        <f t="shared" si="107"/>
        <v>713</v>
      </c>
      <c r="U715" s="1">
        <f t="shared" si="102"/>
        <v>35.65</v>
      </c>
      <c r="V715">
        <f t="shared" si="103"/>
        <v>0.781136302142733</v>
      </c>
      <c r="Z715" s="4">
        <f t="shared" si="104"/>
        <v>0.95040114826804067</v>
      </c>
      <c r="AM715" s="4">
        <f t="shared" si="105"/>
        <v>0.95040114826804067</v>
      </c>
    </row>
    <row r="716" spans="5:39" x14ac:dyDescent="0.25">
      <c r="E716">
        <f t="shared" si="106"/>
        <v>714</v>
      </c>
      <c r="F716" s="1">
        <f t="shared" si="99"/>
        <v>35.700000000000003</v>
      </c>
      <c r="G716" s="2">
        <f t="shared" si="100"/>
        <v>0.84419501644539607</v>
      </c>
      <c r="I716" s="4">
        <f t="shared" si="101"/>
        <v>0.96795000744917492</v>
      </c>
      <c r="T716">
        <f t="shared" si="107"/>
        <v>714</v>
      </c>
      <c r="U716" s="1">
        <f t="shared" si="102"/>
        <v>35.700000000000003</v>
      </c>
      <c r="V716">
        <f t="shared" si="103"/>
        <v>0.78017606625572111</v>
      </c>
      <c r="Z716" s="4">
        <f t="shared" si="104"/>
        <v>0.95025891934798512</v>
      </c>
      <c r="AM716" s="4">
        <f t="shared" si="105"/>
        <v>0.95025891934798512</v>
      </c>
    </row>
    <row r="717" spans="5:39" x14ac:dyDescent="0.25">
      <c r="E717">
        <f t="shared" si="106"/>
        <v>715</v>
      </c>
      <c r="F717" s="1">
        <f t="shared" si="99"/>
        <v>35.75</v>
      </c>
      <c r="G717" s="2">
        <f t="shared" si="100"/>
        <v>0.84336695345670643</v>
      </c>
      <c r="I717" s="4">
        <f t="shared" si="101"/>
        <v>0.96781043675971534</v>
      </c>
      <c r="T717">
        <f t="shared" si="107"/>
        <v>715</v>
      </c>
      <c r="U717" s="1">
        <f t="shared" si="102"/>
        <v>35.75</v>
      </c>
      <c r="V717">
        <f t="shared" si="103"/>
        <v>0.77921548228039716</v>
      </c>
      <c r="Z717" s="4">
        <f t="shared" si="104"/>
        <v>0.95011670694077577</v>
      </c>
      <c r="AM717" s="4">
        <f t="shared" si="105"/>
        <v>0.95011670694077577</v>
      </c>
    </row>
    <row r="718" spans="5:39" x14ac:dyDescent="0.25">
      <c r="E718">
        <f t="shared" si="106"/>
        <v>716</v>
      </c>
      <c r="F718" s="1">
        <f t="shared" si="99"/>
        <v>35.800000000000004</v>
      </c>
      <c r="G718" s="2">
        <f t="shared" si="100"/>
        <v>0.84253805462724096</v>
      </c>
      <c r="I718" s="4">
        <f t="shared" si="101"/>
        <v>0.96767082756503775</v>
      </c>
      <c r="T718">
        <f t="shared" si="107"/>
        <v>716</v>
      </c>
      <c r="U718" s="1">
        <f t="shared" si="102"/>
        <v>35.800000000000004</v>
      </c>
      <c r="V718">
        <f t="shared" si="103"/>
        <v>0.77825455867875626</v>
      </c>
      <c r="Z718" s="4">
        <f t="shared" si="104"/>
        <v>0.94997451111640707</v>
      </c>
      <c r="AM718" s="4">
        <f t="shared" si="105"/>
        <v>0.94997451111640707</v>
      </c>
    </row>
    <row r="719" spans="5:39" x14ac:dyDescent="0.25">
      <c r="E719">
        <f t="shared" si="106"/>
        <v>717</v>
      </c>
      <c r="F719" s="1">
        <f t="shared" si="99"/>
        <v>35.85</v>
      </c>
      <c r="G719" s="2">
        <f t="shared" si="100"/>
        <v>0.84170832861553313</v>
      </c>
      <c r="I719" s="4">
        <f t="shared" si="101"/>
        <v>0.96753118050058606</v>
      </c>
      <c r="T719">
        <f t="shared" si="107"/>
        <v>717</v>
      </c>
      <c r="U719" s="1">
        <f t="shared" si="102"/>
        <v>35.85</v>
      </c>
      <c r="V719">
        <f t="shared" si="103"/>
        <v>0.77729330387072038</v>
      </c>
      <c r="Z719" s="4">
        <f t="shared" si="104"/>
        <v>0.94983233194377292</v>
      </c>
      <c r="AM719" s="4">
        <f t="shared" si="105"/>
        <v>0.94983233194377292</v>
      </c>
    </row>
    <row r="720" spans="5:39" x14ac:dyDescent="0.25">
      <c r="E720">
        <f t="shared" si="106"/>
        <v>718</v>
      </c>
      <c r="F720" s="1">
        <f t="shared" si="99"/>
        <v>35.9</v>
      </c>
      <c r="G720" s="2">
        <f t="shared" si="100"/>
        <v>0.84087778404366076</v>
      </c>
      <c r="I720" s="4">
        <f t="shared" si="101"/>
        <v>0.96739149619503917</v>
      </c>
      <c r="T720">
        <f t="shared" si="107"/>
        <v>718</v>
      </c>
      <c r="U720" s="1">
        <f t="shared" si="102"/>
        <v>35.9</v>
      </c>
      <c r="V720">
        <f t="shared" si="103"/>
        <v>0.77633172623429947</v>
      </c>
      <c r="Z720" s="4">
        <f t="shared" si="104"/>
        <v>0.94969016949068363</v>
      </c>
      <c r="AM720" s="4">
        <f t="shared" si="105"/>
        <v>0.94969016949068363</v>
      </c>
    </row>
    <row r="721" spans="5:39" x14ac:dyDescent="0.25">
      <c r="E721">
        <f t="shared" si="106"/>
        <v>719</v>
      </c>
      <c r="F721" s="1">
        <f t="shared" si="99"/>
        <v>35.950000000000003</v>
      </c>
      <c r="G721" s="2">
        <f t="shared" si="100"/>
        <v>0.84004642949737107</v>
      </c>
      <c r="I721" s="4">
        <f t="shared" si="101"/>
        <v>0.96725177527038209</v>
      </c>
      <c r="T721">
        <f t="shared" si="107"/>
        <v>719</v>
      </c>
      <c r="U721" s="1">
        <f t="shared" si="102"/>
        <v>35.950000000000003</v>
      </c>
      <c r="V721">
        <f t="shared" si="103"/>
        <v>0.77536983410575444</v>
      </c>
      <c r="Z721" s="4">
        <f t="shared" si="104"/>
        <v>0.9495480238238827</v>
      </c>
      <c r="AM721" s="4">
        <f t="shared" si="105"/>
        <v>0.9495480238238827</v>
      </c>
    </row>
    <row r="722" spans="5:39" x14ac:dyDescent="0.25">
      <c r="E722">
        <f t="shared" si="106"/>
        <v>720</v>
      </c>
      <c r="F722" s="1">
        <f t="shared" si="99"/>
        <v>36</v>
      </c>
      <c r="G722" s="2">
        <f t="shared" si="100"/>
        <v>0.83921427352620537</v>
      </c>
      <c r="I722" s="4">
        <f t="shared" si="101"/>
        <v>0.96711201834197613</v>
      </c>
      <c r="T722">
        <f t="shared" si="107"/>
        <v>720</v>
      </c>
      <c r="U722" s="1">
        <f t="shared" si="102"/>
        <v>36</v>
      </c>
      <c r="V722">
        <f t="shared" si="103"/>
        <v>0.77440763577975924</v>
      </c>
      <c r="Z722" s="4">
        <f t="shared" si="104"/>
        <v>0.94940589500906192</v>
      </c>
      <c r="AM722" s="4">
        <f t="shared" si="105"/>
        <v>0.94940589500906192</v>
      </c>
    </row>
    <row r="723" spans="5:39" x14ac:dyDescent="0.25">
      <c r="E723">
        <f t="shared" si="106"/>
        <v>721</v>
      </c>
      <c r="F723" s="1">
        <f t="shared" si="99"/>
        <v>36.050000000000004</v>
      </c>
      <c r="G723" s="2">
        <f t="shared" si="100"/>
        <v>0.83838132464362114</v>
      </c>
      <c r="I723" s="4">
        <f t="shared" si="101"/>
        <v>0.96697222601862987</v>
      </c>
      <c r="T723">
        <f t="shared" si="107"/>
        <v>721</v>
      </c>
      <c r="U723" s="1">
        <f t="shared" si="102"/>
        <v>36.050000000000004</v>
      </c>
      <c r="V723">
        <f t="shared" si="103"/>
        <v>0.77344513950956006</v>
      </c>
      <c r="Z723" s="4">
        <f t="shared" si="104"/>
        <v>0.94926378311087767</v>
      </c>
      <c r="AM723" s="4">
        <f t="shared" si="105"/>
        <v>0.94926378311087767</v>
      </c>
    </row>
    <row r="724" spans="5:39" x14ac:dyDescent="0.25">
      <c r="E724">
        <f t="shared" si="106"/>
        <v>722</v>
      </c>
      <c r="F724" s="1">
        <f t="shared" si="99"/>
        <v>36.1</v>
      </c>
      <c r="G724" s="2">
        <f t="shared" si="100"/>
        <v>0.83754759132711698</v>
      </c>
      <c r="I724" s="4">
        <f t="shared" si="101"/>
        <v>0.9668323989026687</v>
      </c>
      <c r="T724">
        <f t="shared" si="107"/>
        <v>722</v>
      </c>
      <c r="U724" s="1">
        <f t="shared" si="102"/>
        <v>36.1</v>
      </c>
      <c r="V724">
        <f t="shared" si="103"/>
        <v>0.77248235350713823</v>
      </c>
      <c r="Z724" s="4">
        <f t="shared" si="104"/>
        <v>0.94912168819296694</v>
      </c>
      <c r="AM724" s="4">
        <f t="shared" si="105"/>
        <v>0.94912168819296694</v>
      </c>
    </row>
    <row r="725" spans="5:39" x14ac:dyDescent="0.25">
      <c r="E725">
        <f t="shared" si="106"/>
        <v>723</v>
      </c>
      <c r="F725" s="1">
        <f t="shared" si="99"/>
        <v>36.15</v>
      </c>
      <c r="G725" s="2">
        <f t="shared" si="100"/>
        <v>0.83671308201835448</v>
      </c>
      <c r="I725" s="4">
        <f t="shared" si="101"/>
        <v>0.96669253759000306</v>
      </c>
      <c r="T725">
        <f t="shared" si="107"/>
        <v>723</v>
      </c>
      <c r="U725" s="1">
        <f t="shared" si="102"/>
        <v>36.15</v>
      </c>
      <c r="V725">
        <f t="shared" si="103"/>
        <v>0.77151928594336805</v>
      </c>
      <c r="Z725" s="4">
        <f t="shared" si="104"/>
        <v>0.94897961031796141</v>
      </c>
      <c r="AM725" s="4">
        <f t="shared" si="105"/>
        <v>0.94897961031796141</v>
      </c>
    </row>
    <row r="726" spans="5:39" x14ac:dyDescent="0.25">
      <c r="E726">
        <f t="shared" si="106"/>
        <v>724</v>
      </c>
      <c r="F726" s="1">
        <f t="shared" si="99"/>
        <v>36.200000000000003</v>
      </c>
      <c r="G726" s="2">
        <f t="shared" si="100"/>
        <v>0.83587780512328069</v>
      </c>
      <c r="I726" s="4">
        <f t="shared" si="101"/>
        <v>0.96655264267019614</v>
      </c>
      <c r="T726">
        <f t="shared" si="107"/>
        <v>724</v>
      </c>
      <c r="U726" s="1">
        <f t="shared" si="102"/>
        <v>36.200000000000003</v>
      </c>
      <c r="V726">
        <f t="shared" si="103"/>
        <v>0.77055594494817714</v>
      </c>
      <c r="Z726" s="4">
        <f t="shared" si="104"/>
        <v>0.94883754954750399</v>
      </c>
      <c r="AM726" s="4">
        <f t="shared" si="105"/>
        <v>0.94883754954750399</v>
      </c>
    </row>
    <row r="727" spans="5:39" x14ac:dyDescent="0.25">
      <c r="E727">
        <f t="shared" si="106"/>
        <v>725</v>
      </c>
      <c r="F727" s="1">
        <f t="shared" si="99"/>
        <v>36.25</v>
      </c>
      <c r="G727" s="2">
        <f t="shared" si="100"/>
        <v>0.83504176901225124</v>
      </c>
      <c r="I727" s="4">
        <f t="shared" si="101"/>
        <v>0.9664127147265319</v>
      </c>
      <c r="T727">
        <f t="shared" si="107"/>
        <v>725</v>
      </c>
      <c r="U727" s="1">
        <f t="shared" si="102"/>
        <v>36.25</v>
      </c>
      <c r="V727">
        <f t="shared" si="103"/>
        <v>0.76959233861070508</v>
      </c>
      <c r="Z727" s="4">
        <f t="shared" si="104"/>
        <v>0.94869550594226282</v>
      </c>
      <c r="AM727" s="4">
        <f t="shared" si="105"/>
        <v>0.94869550594226282</v>
      </c>
    </row>
    <row r="728" spans="5:39" x14ac:dyDescent="0.25">
      <c r="E728">
        <f t="shared" si="106"/>
        <v>726</v>
      </c>
      <c r="F728" s="1">
        <f t="shared" si="99"/>
        <v>36.300000000000004</v>
      </c>
      <c r="G728" s="2">
        <f t="shared" si="100"/>
        <v>0.83420498202015059</v>
      </c>
      <c r="I728" s="4">
        <f t="shared" si="101"/>
        <v>0.96627275433608095</v>
      </c>
      <c r="T728">
        <f t="shared" si="107"/>
        <v>726</v>
      </c>
      <c r="U728" s="1">
        <f t="shared" si="102"/>
        <v>36.300000000000004</v>
      </c>
      <c r="V728">
        <f t="shared" si="103"/>
        <v>0.76862847497946152</v>
      </c>
      <c r="Z728" s="4">
        <f t="shared" si="104"/>
        <v>0.94855347956194613</v>
      </c>
      <c r="AM728" s="4">
        <f t="shared" si="105"/>
        <v>0.94855347956194613</v>
      </c>
    </row>
    <row r="729" spans="5:39" x14ac:dyDescent="0.25">
      <c r="E729">
        <f t="shared" si="106"/>
        <v>727</v>
      </c>
      <c r="F729" s="1">
        <f t="shared" si="99"/>
        <v>36.35</v>
      </c>
      <c r="G729" s="2">
        <f t="shared" si="100"/>
        <v>0.83336745244651511</v>
      </c>
      <c r="I729" s="4">
        <f t="shared" si="101"/>
        <v>0.96613276206976684</v>
      </c>
      <c r="T729">
        <f t="shared" si="107"/>
        <v>727</v>
      </c>
      <c r="U729" s="1">
        <f t="shared" si="102"/>
        <v>36.35</v>
      </c>
      <c r="V729">
        <f t="shared" si="103"/>
        <v>0.76766436206248412</v>
      </c>
      <c r="Z729" s="4">
        <f t="shared" si="104"/>
        <v>0.94841147046531704</v>
      </c>
      <c r="AM729" s="4">
        <f t="shared" si="105"/>
        <v>0.94841147046531704</v>
      </c>
    </row>
    <row r="730" spans="5:39" x14ac:dyDescent="0.25">
      <c r="E730">
        <f t="shared" si="106"/>
        <v>728</v>
      </c>
      <c r="F730" s="1">
        <f t="shared" si="99"/>
        <v>36.4</v>
      </c>
      <c r="G730" s="2">
        <f t="shared" si="100"/>
        <v>0.83252918855565228</v>
      </c>
      <c r="I730" s="4">
        <f t="shared" si="101"/>
        <v>0.96599273849243061</v>
      </c>
      <c r="T730">
        <f t="shared" si="107"/>
        <v>728</v>
      </c>
      <c r="U730" s="1">
        <f t="shared" si="102"/>
        <v>36.4</v>
      </c>
      <c r="V730">
        <f t="shared" si="103"/>
        <v>0.76670000782749514</v>
      </c>
      <c r="Z730" s="4">
        <f t="shared" si="104"/>
        <v>0.94826947871020684</v>
      </c>
      <c r="AM730" s="4">
        <f t="shared" si="105"/>
        <v>0.94826947871020684</v>
      </c>
    </row>
    <row r="731" spans="5:39" x14ac:dyDescent="0.25">
      <c r="E731">
        <f t="shared" si="106"/>
        <v>729</v>
      </c>
      <c r="F731" s="1">
        <f t="shared" si="99"/>
        <v>36.450000000000003</v>
      </c>
      <c r="G731" s="2">
        <f t="shared" si="100"/>
        <v>0.83169019857676252</v>
      </c>
      <c r="I731" s="4">
        <f t="shared" si="101"/>
        <v>0.96585268416289627</v>
      </c>
      <c r="T731">
        <f t="shared" si="107"/>
        <v>729</v>
      </c>
      <c r="U731" s="1">
        <f t="shared" si="102"/>
        <v>36.450000000000003</v>
      </c>
      <c r="V731">
        <f t="shared" si="103"/>
        <v>0.76573542020205876</v>
      </c>
      <c r="Z731" s="4">
        <f t="shared" si="104"/>
        <v>0.9481275043535301</v>
      </c>
      <c r="AM731" s="4">
        <f t="shared" si="105"/>
        <v>0.9481275043535301</v>
      </c>
    </row>
    <row r="732" spans="5:39" x14ac:dyDescent="0.25">
      <c r="E732">
        <f t="shared" si="106"/>
        <v>730</v>
      </c>
      <c r="F732" s="1">
        <f t="shared" si="99"/>
        <v>36.5</v>
      </c>
      <c r="G732" s="2">
        <f t="shared" si="100"/>
        <v>0.83085049070405925</v>
      </c>
      <c r="I732" s="4">
        <f t="shared" si="101"/>
        <v>0.96571259963403311</v>
      </c>
      <c r="T732">
        <f t="shared" si="107"/>
        <v>730</v>
      </c>
      <c r="U732" s="1">
        <f t="shared" si="102"/>
        <v>36.5</v>
      </c>
      <c r="V732">
        <f t="shared" si="103"/>
        <v>0.76477060707373656</v>
      </c>
      <c r="Z732" s="4">
        <f t="shared" si="104"/>
        <v>0.94798554745129782</v>
      </c>
      <c r="AM732" s="4">
        <f t="shared" si="105"/>
        <v>0.94798554745129782</v>
      </c>
    </row>
    <row r="733" spans="5:39" x14ac:dyDescent="0.25">
      <c r="E733">
        <f t="shared" si="106"/>
        <v>731</v>
      </c>
      <c r="F733" s="1">
        <f t="shared" si="99"/>
        <v>36.550000000000004</v>
      </c>
      <c r="G733" s="2">
        <f t="shared" si="100"/>
        <v>0.83001007309688823</v>
      </c>
      <c r="I733" s="4">
        <f t="shared" si="101"/>
        <v>0.96557248545282037</v>
      </c>
      <c r="T733">
        <f t="shared" si="107"/>
        <v>731</v>
      </c>
      <c r="U733" s="1">
        <f t="shared" si="102"/>
        <v>36.550000000000004</v>
      </c>
      <c r="V733">
        <f t="shared" si="103"/>
        <v>0.76380557629024337</v>
      </c>
      <c r="Z733" s="4">
        <f t="shared" si="104"/>
        <v>0.94784360805863144</v>
      </c>
      <c r="AM733" s="4">
        <f t="shared" si="105"/>
        <v>0.94784360805863144</v>
      </c>
    </row>
    <row r="734" spans="5:39" x14ac:dyDescent="0.25">
      <c r="E734">
        <f t="shared" si="106"/>
        <v>732</v>
      </c>
      <c r="F734" s="1">
        <f t="shared" si="99"/>
        <v>36.6</v>
      </c>
      <c r="G734" s="2">
        <f t="shared" si="100"/>
        <v>0.82916895387984824</v>
      </c>
      <c r="I734" s="4">
        <f t="shared" si="101"/>
        <v>0.96543234216040774</v>
      </c>
      <c r="T734">
        <f t="shared" si="107"/>
        <v>732</v>
      </c>
      <c r="U734" s="1">
        <f t="shared" si="102"/>
        <v>36.6</v>
      </c>
      <c r="V734">
        <f t="shared" si="103"/>
        <v>0.76284033565960241</v>
      </c>
      <c r="Z734" s="4">
        <f t="shared" si="104"/>
        <v>0.94770168622977558</v>
      </c>
      <c r="AM734" s="4">
        <f t="shared" si="105"/>
        <v>0.94770168622977558</v>
      </c>
    </row>
    <row r="735" spans="5:39" x14ac:dyDescent="0.25">
      <c r="E735">
        <f t="shared" si="106"/>
        <v>733</v>
      </c>
      <c r="F735" s="1">
        <f t="shared" si="99"/>
        <v>36.65</v>
      </c>
      <c r="G735" s="2">
        <f t="shared" si="100"/>
        <v>0.82832714114290829</v>
      </c>
      <c r="I735" s="4">
        <f t="shared" si="101"/>
        <v>0.96529217029217917</v>
      </c>
      <c r="T735">
        <f t="shared" si="107"/>
        <v>733</v>
      </c>
      <c r="U735" s="1">
        <f t="shared" si="102"/>
        <v>36.65</v>
      </c>
      <c r="V735">
        <f t="shared" si="103"/>
        <v>0.76187489295029864</v>
      </c>
      <c r="Z735" s="4">
        <f t="shared" si="104"/>
        <v>0.94755978201811208</v>
      </c>
      <c r="AM735" s="4">
        <f t="shared" si="105"/>
        <v>0.94755978201811208</v>
      </c>
    </row>
    <row r="736" spans="5:39" x14ac:dyDescent="0.25">
      <c r="E736">
        <f t="shared" si="106"/>
        <v>734</v>
      </c>
      <c r="F736" s="1">
        <f t="shared" si="99"/>
        <v>36.700000000000003</v>
      </c>
      <c r="G736" s="2">
        <f t="shared" si="100"/>
        <v>0.8274846429415279</v>
      </c>
      <c r="I736" s="4">
        <f t="shared" si="101"/>
        <v>0.96515197037781242</v>
      </c>
      <c r="T736">
        <f t="shared" si="107"/>
        <v>734</v>
      </c>
      <c r="U736" s="1">
        <f t="shared" si="102"/>
        <v>36.700000000000003</v>
      </c>
      <c r="V736">
        <f t="shared" si="103"/>
        <v>0.76090925589143399</v>
      </c>
      <c r="Z736" s="4">
        <f t="shared" si="104"/>
        <v>0.94741789547617206</v>
      </c>
      <c r="AM736" s="4">
        <f t="shared" si="105"/>
        <v>0.94741789547617206</v>
      </c>
    </row>
    <row r="737" spans="5:39" x14ac:dyDescent="0.25">
      <c r="E737">
        <f t="shared" si="106"/>
        <v>735</v>
      </c>
      <c r="F737" s="1">
        <f t="shared" si="99"/>
        <v>36.75</v>
      </c>
      <c r="G737" s="2">
        <f t="shared" si="100"/>
        <v>0.82664146729677568</v>
      </c>
      <c r="I737" s="4">
        <f t="shared" si="101"/>
        <v>0.96501174294134029</v>
      </c>
      <c r="T737">
        <f t="shared" si="107"/>
        <v>735</v>
      </c>
      <c r="U737" s="1">
        <f t="shared" si="102"/>
        <v>36.75</v>
      </c>
      <c r="V737">
        <f t="shared" si="103"/>
        <v>0.75994343217288018</v>
      </c>
      <c r="Z737" s="4">
        <f t="shared" si="104"/>
        <v>0.94727602665564936</v>
      </c>
      <c r="AM737" s="4">
        <f t="shared" si="105"/>
        <v>0.94727602665564936</v>
      </c>
    </row>
    <row r="738" spans="5:39" x14ac:dyDescent="0.25">
      <c r="E738">
        <f t="shared" si="106"/>
        <v>736</v>
      </c>
      <c r="F738" s="1">
        <f t="shared" si="99"/>
        <v>36.800000000000004</v>
      </c>
      <c r="G738" s="2">
        <f t="shared" si="100"/>
        <v>0.82579762219544584</v>
      </c>
      <c r="I738" s="4">
        <f t="shared" si="101"/>
        <v>0.96487148850121029</v>
      </c>
      <c r="T738">
        <f t="shared" si="107"/>
        <v>736</v>
      </c>
      <c r="U738" s="1">
        <f t="shared" si="102"/>
        <v>36.800000000000004</v>
      </c>
      <c r="V738">
        <f t="shared" si="103"/>
        <v>0.75897742944543101</v>
      </c>
      <c r="Z738" s="4">
        <f t="shared" si="104"/>
        <v>0.9471341756074132</v>
      </c>
      <c r="AM738" s="4">
        <f t="shared" si="105"/>
        <v>0.9471341756074132</v>
      </c>
    </row>
    <row r="739" spans="5:39" x14ac:dyDescent="0.25">
      <c r="E739">
        <f t="shared" si="106"/>
        <v>737</v>
      </c>
      <c r="F739" s="1">
        <f t="shared" si="99"/>
        <v>36.85</v>
      </c>
      <c r="G739" s="2">
        <f t="shared" si="100"/>
        <v>0.82495311559017737</v>
      </c>
      <c r="I739" s="4">
        <f t="shared" si="101"/>
        <v>0.96473120757034336</v>
      </c>
      <c r="T739">
        <f t="shared" si="107"/>
        <v>737</v>
      </c>
      <c r="U739" s="1">
        <f t="shared" si="102"/>
        <v>36.85</v>
      </c>
      <c r="V739">
        <f t="shared" si="103"/>
        <v>0.75801125532095592</v>
      </c>
      <c r="Z739" s="4">
        <f t="shared" si="104"/>
        <v>0.94699234238151997</v>
      </c>
      <c r="AM739" s="4">
        <f t="shared" si="105"/>
        <v>0.94699234238151997</v>
      </c>
    </row>
    <row r="740" spans="5:39" x14ac:dyDescent="0.25">
      <c r="E740">
        <f t="shared" si="106"/>
        <v>738</v>
      </c>
      <c r="F740" s="1">
        <f t="shared" si="99"/>
        <v>36.9</v>
      </c>
      <c r="G740" s="2">
        <f t="shared" si="100"/>
        <v>0.82410795539956994</v>
      </c>
      <c r="I740" s="4">
        <f t="shared" si="101"/>
        <v>0.96459090065619302</v>
      </c>
      <c r="T740">
        <f t="shared" si="107"/>
        <v>738</v>
      </c>
      <c r="U740" s="1">
        <f t="shared" si="102"/>
        <v>36.9</v>
      </c>
      <c r="V740">
        <f t="shared" si="103"/>
        <v>0.75704491737255031</v>
      </c>
      <c r="Z740" s="4">
        <f t="shared" si="104"/>
        <v>0.94685052702722583</v>
      </c>
      <c r="AM740" s="4">
        <f t="shared" si="105"/>
        <v>0.94685052702722583</v>
      </c>
    </row>
    <row r="741" spans="5:39" x14ac:dyDescent="0.25">
      <c r="E741">
        <f t="shared" si="106"/>
        <v>739</v>
      </c>
      <c r="F741" s="1">
        <f t="shared" si="99"/>
        <v>36.950000000000003</v>
      </c>
      <c r="G741" s="2">
        <f t="shared" si="100"/>
        <v>0.82326214950830245</v>
      </c>
      <c r="I741" s="4">
        <f t="shared" si="101"/>
        <v>0.96445056826080333</v>
      </c>
      <c r="T741">
        <f t="shared" si="107"/>
        <v>739</v>
      </c>
      <c r="U741" s="1">
        <f t="shared" si="102"/>
        <v>36.950000000000003</v>
      </c>
      <c r="V741">
        <f t="shared" si="103"/>
        <v>0.75607842313468743</v>
      </c>
      <c r="Z741" s="4">
        <f t="shared" si="104"/>
        <v>0.94670872959299923</v>
      </c>
      <c r="AM741" s="4">
        <f t="shared" si="105"/>
        <v>0.94670872959299923</v>
      </c>
    </row>
    <row r="742" spans="5:39" x14ac:dyDescent="0.25">
      <c r="E742">
        <f t="shared" si="106"/>
        <v>740</v>
      </c>
      <c r="F742" s="1">
        <f t="shared" si="99"/>
        <v>37</v>
      </c>
      <c r="G742" s="2">
        <f t="shared" si="100"/>
        <v>0.82241570576724821</v>
      </c>
      <c r="I742" s="4">
        <f t="shared" si="101"/>
        <v>0.96431021088086577</v>
      </c>
      <c r="T742">
        <f t="shared" si="107"/>
        <v>740</v>
      </c>
      <c r="U742" s="1">
        <f t="shared" si="102"/>
        <v>37</v>
      </c>
      <c r="V742">
        <f t="shared" si="103"/>
        <v>0.75511178010336966</v>
      </c>
      <c r="Z742" s="4">
        <f t="shared" si="104"/>
        <v>0.94656695012653191</v>
      </c>
      <c r="AM742" s="4">
        <f t="shared" si="105"/>
        <v>0.94656695012653191</v>
      </c>
    </row>
    <row r="743" spans="5:39" x14ac:dyDescent="0.25">
      <c r="E743">
        <f t="shared" si="106"/>
        <v>741</v>
      </c>
      <c r="F743" s="1">
        <f t="shared" si="99"/>
        <v>37.050000000000004</v>
      </c>
      <c r="G743" s="2">
        <f t="shared" si="100"/>
        <v>0.82156863199359131</v>
      </c>
      <c r="I743" s="4">
        <f t="shared" si="101"/>
        <v>0.96416982900777559</v>
      </c>
      <c r="T743">
        <f t="shared" si="107"/>
        <v>741</v>
      </c>
      <c r="U743" s="1">
        <f t="shared" si="102"/>
        <v>37.050000000000004</v>
      </c>
      <c r="V743">
        <f t="shared" si="103"/>
        <v>0.75414499573627725</v>
      </c>
      <c r="Z743" s="4">
        <f t="shared" si="104"/>
        <v>0.94642518867475101</v>
      </c>
      <c r="AM743" s="4">
        <f t="shared" si="105"/>
        <v>0.94642518867475101</v>
      </c>
    </row>
    <row r="744" spans="5:39" x14ac:dyDescent="0.25">
      <c r="E744">
        <f t="shared" si="106"/>
        <v>742</v>
      </c>
      <c r="F744" s="1">
        <f t="shared" si="99"/>
        <v>37.1</v>
      </c>
      <c r="G744" s="2">
        <f t="shared" si="100"/>
        <v>0.82072093597094353</v>
      </c>
      <c r="I744" s="4">
        <f t="shared" si="101"/>
        <v>0.96402942312768913</v>
      </c>
      <c r="T744">
        <f t="shared" si="107"/>
        <v>742</v>
      </c>
      <c r="U744" s="1">
        <f t="shared" si="102"/>
        <v>37.1</v>
      </c>
      <c r="V744">
        <f t="shared" si="103"/>
        <v>0.75317807745291976</v>
      </c>
      <c r="Z744" s="4">
        <f t="shared" si="104"/>
        <v>0.94628344528383024</v>
      </c>
      <c r="AM744" s="4">
        <f t="shared" si="105"/>
        <v>0.94628344528383024</v>
      </c>
    </row>
    <row r="745" spans="5:39" x14ac:dyDescent="0.25">
      <c r="E745">
        <f t="shared" si="106"/>
        <v>743</v>
      </c>
      <c r="F745" s="1">
        <f t="shared" si="99"/>
        <v>37.15</v>
      </c>
      <c r="G745" s="2">
        <f t="shared" si="100"/>
        <v>0.81987262544945871</v>
      </c>
      <c r="I745" s="4">
        <f t="shared" si="101"/>
        <v>0.96388899372157844</v>
      </c>
      <c r="T745">
        <f t="shared" si="107"/>
        <v>743</v>
      </c>
      <c r="U745" s="1">
        <f t="shared" si="102"/>
        <v>37.15</v>
      </c>
      <c r="V745">
        <f t="shared" si="103"/>
        <v>0.75221103263478351</v>
      </c>
      <c r="Z745" s="4">
        <f t="shared" si="104"/>
        <v>0.94614171999920227</v>
      </c>
      <c r="AM745" s="4">
        <f t="shared" si="105"/>
        <v>0.94614171999920227</v>
      </c>
    </row>
    <row r="746" spans="5:39" x14ac:dyDescent="0.25">
      <c r="E746">
        <f t="shared" si="106"/>
        <v>744</v>
      </c>
      <c r="F746" s="1">
        <f t="shared" si="99"/>
        <v>37.200000000000003</v>
      </c>
      <c r="G746" s="2">
        <f t="shared" si="100"/>
        <v>0.81902370814594772</v>
      </c>
      <c r="I746" s="4">
        <f t="shared" si="101"/>
        <v>0.9637485412652862</v>
      </c>
      <c r="T746">
        <f t="shared" si="107"/>
        <v>744</v>
      </c>
      <c r="U746" s="1">
        <f t="shared" si="102"/>
        <v>37.200000000000003</v>
      </c>
      <c r="V746">
        <f t="shared" si="103"/>
        <v>0.7512438686254812</v>
      </c>
      <c r="Z746" s="4">
        <f t="shared" si="104"/>
        <v>0.94600001286556845</v>
      </c>
      <c r="AM746" s="4">
        <f t="shared" si="105"/>
        <v>0.94600001286556845</v>
      </c>
    </row>
    <row r="747" spans="5:39" x14ac:dyDescent="0.25">
      <c r="E747">
        <f t="shared" si="106"/>
        <v>745</v>
      </c>
      <c r="F747" s="1">
        <f t="shared" si="99"/>
        <v>37.25</v>
      </c>
      <c r="G747" s="2">
        <f t="shared" si="100"/>
        <v>0.81817419174399453</v>
      </c>
      <c r="I747" s="4">
        <f t="shared" si="101"/>
        <v>0.96360806622958051</v>
      </c>
      <c r="T747">
        <f t="shared" si="107"/>
        <v>745</v>
      </c>
      <c r="U747" s="1">
        <f t="shared" si="102"/>
        <v>37.25</v>
      </c>
      <c r="V747">
        <f t="shared" si="103"/>
        <v>0.75027659273089975</v>
      </c>
      <c r="Z747" s="4">
        <f t="shared" si="104"/>
        <v>0.94585832392691027</v>
      </c>
      <c r="AM747" s="4">
        <f t="shared" si="105"/>
        <v>0.94585832392691027</v>
      </c>
    </row>
    <row r="748" spans="5:39" x14ac:dyDescent="0.25">
      <c r="E748">
        <f t="shared" si="106"/>
        <v>746</v>
      </c>
      <c r="F748" s="1">
        <f t="shared" si="99"/>
        <v>37.300000000000004</v>
      </c>
      <c r="G748" s="2">
        <f t="shared" si="100"/>
        <v>0.81732408389406908</v>
      </c>
      <c r="I748" s="4">
        <f t="shared" si="101"/>
        <v>0.96346756908020836</v>
      </c>
      <c r="T748">
        <f t="shared" si="107"/>
        <v>746</v>
      </c>
      <c r="U748" s="1">
        <f t="shared" si="102"/>
        <v>37.300000000000004</v>
      </c>
      <c r="V748">
        <f t="shared" si="103"/>
        <v>0.74930921221934754</v>
      </c>
      <c r="Z748" s="4">
        <f t="shared" si="104"/>
        <v>0.94571665322650145</v>
      </c>
      <c r="AM748" s="4">
        <f t="shared" si="105"/>
        <v>0.94571665322650145</v>
      </c>
    </row>
    <row r="749" spans="5:39" x14ac:dyDescent="0.25">
      <c r="E749">
        <f t="shared" si="106"/>
        <v>747</v>
      </c>
      <c r="F749" s="1">
        <f t="shared" si="99"/>
        <v>37.35</v>
      </c>
      <c r="G749" s="2">
        <f t="shared" si="100"/>
        <v>0.81647339221364235</v>
      </c>
      <c r="I749" s="4">
        <f t="shared" si="101"/>
        <v>0.96332705027794885</v>
      </c>
      <c r="T749">
        <f t="shared" si="107"/>
        <v>747</v>
      </c>
      <c r="U749" s="1">
        <f t="shared" si="102"/>
        <v>37.35</v>
      </c>
      <c r="V749">
        <f t="shared" si="103"/>
        <v>0.74834173432170259</v>
      </c>
      <c r="Z749" s="4">
        <f t="shared" si="104"/>
        <v>0.94557500080691637</v>
      </c>
      <c r="AM749" s="4">
        <f t="shared" si="105"/>
        <v>0.94557500080691637</v>
      </c>
    </row>
    <row r="750" spans="5:39" x14ac:dyDescent="0.25">
      <c r="E750">
        <f t="shared" si="106"/>
        <v>748</v>
      </c>
      <c r="F750" s="1">
        <f t="shared" si="99"/>
        <v>37.4</v>
      </c>
      <c r="G750" s="2">
        <f t="shared" si="100"/>
        <v>0.81562212428729974</v>
      </c>
      <c r="I750" s="4">
        <f t="shared" si="101"/>
        <v>0.96318651027866575</v>
      </c>
      <c r="T750">
        <f t="shared" si="107"/>
        <v>748</v>
      </c>
      <c r="U750" s="1">
        <f t="shared" si="102"/>
        <v>37.4</v>
      </c>
      <c r="V750">
        <f t="shared" si="103"/>
        <v>0.74737416623155739</v>
      </c>
      <c r="Z750" s="4">
        <f t="shared" si="104"/>
        <v>0.9454333667100423</v>
      </c>
      <c r="AM750" s="4">
        <f t="shared" si="105"/>
        <v>0.9454333667100423</v>
      </c>
    </row>
    <row r="751" spans="5:39" x14ac:dyDescent="0.25">
      <c r="E751">
        <f t="shared" si="106"/>
        <v>749</v>
      </c>
      <c r="F751" s="1">
        <f t="shared" si="99"/>
        <v>37.450000000000003</v>
      </c>
      <c r="G751" s="2">
        <f t="shared" si="100"/>
        <v>0.81477028766685411</v>
      </c>
      <c r="I751" s="4">
        <f t="shared" si="101"/>
        <v>0.96304594953335965</v>
      </c>
      <c r="T751">
        <f t="shared" si="107"/>
        <v>749</v>
      </c>
      <c r="U751" s="1">
        <f t="shared" si="102"/>
        <v>37.450000000000003</v>
      </c>
      <c r="V751">
        <f t="shared" si="103"/>
        <v>0.74640651510536604</v>
      </c>
      <c r="Z751" s="4">
        <f t="shared" si="104"/>
        <v>0.94529175097708917</v>
      </c>
      <c r="AM751" s="4">
        <f t="shared" si="105"/>
        <v>0.94529175097708917</v>
      </c>
    </row>
    <row r="752" spans="5:39" x14ac:dyDescent="0.25">
      <c r="E752">
        <f t="shared" si="106"/>
        <v>750</v>
      </c>
      <c r="F752" s="1">
        <f t="shared" si="99"/>
        <v>37.5</v>
      </c>
      <c r="G752" s="2">
        <f t="shared" si="100"/>
        <v>0.81391788987145919</v>
      </c>
      <c r="I752" s="4">
        <f t="shared" si="101"/>
        <v>0.96290536848821973</v>
      </c>
      <c r="T752">
        <f t="shared" si="107"/>
        <v>750</v>
      </c>
      <c r="U752" s="1">
        <f t="shared" si="102"/>
        <v>37.5</v>
      </c>
      <c r="V752">
        <f t="shared" si="103"/>
        <v>0.74543878806259012</v>
      </c>
      <c r="Z752" s="4">
        <f t="shared" si="104"/>
        <v>0.9451501536486</v>
      </c>
      <c r="AM752" s="4">
        <f t="shared" si="105"/>
        <v>0.9451501536486</v>
      </c>
    </row>
    <row r="753" spans="5:39" x14ac:dyDescent="0.25">
      <c r="E753">
        <f t="shared" si="106"/>
        <v>751</v>
      </c>
      <c r="F753" s="1">
        <f t="shared" si="99"/>
        <v>37.550000000000004</v>
      </c>
      <c r="G753" s="2">
        <f t="shared" si="100"/>
        <v>0.81306493838772198</v>
      </c>
      <c r="I753" s="4">
        <f t="shared" si="101"/>
        <v>0.96276476758467433</v>
      </c>
      <c r="T753">
        <f t="shared" si="107"/>
        <v>751</v>
      </c>
      <c r="U753" s="1">
        <f t="shared" si="102"/>
        <v>37.550000000000004</v>
      </c>
      <c r="V753">
        <f t="shared" si="103"/>
        <v>0.74447099218584245</v>
      </c>
      <c r="Z753" s="4">
        <f t="shared" si="104"/>
        <v>0.94500857476445999</v>
      </c>
      <c r="AM753" s="4">
        <f t="shared" si="105"/>
        <v>0.94500857476445999</v>
      </c>
    </row>
    <row r="754" spans="5:39" x14ac:dyDescent="0.25">
      <c r="E754">
        <f t="shared" si="106"/>
        <v>752</v>
      </c>
      <c r="F754" s="1">
        <f t="shared" si="99"/>
        <v>37.6</v>
      </c>
      <c r="G754" s="2">
        <f t="shared" si="100"/>
        <v>0.81221144066981532</v>
      </c>
      <c r="I754" s="4">
        <f t="shared" si="101"/>
        <v>0.96262414725944179</v>
      </c>
      <c r="T754">
        <f t="shared" si="107"/>
        <v>752</v>
      </c>
      <c r="U754" s="1">
        <f t="shared" si="102"/>
        <v>37.6</v>
      </c>
      <c r="V754">
        <f t="shared" si="103"/>
        <v>0.74350313452103278</v>
      </c>
      <c r="Z754" s="4">
        <f t="shared" si="104"/>
        <v>0.94486701436390796</v>
      </c>
      <c r="AM754" s="4">
        <f t="shared" si="105"/>
        <v>0.94486701436390796</v>
      </c>
    </row>
    <row r="755" spans="5:39" x14ac:dyDescent="0.25">
      <c r="E755">
        <f t="shared" si="106"/>
        <v>753</v>
      </c>
      <c r="F755" s="1">
        <f t="shared" si="99"/>
        <v>37.65</v>
      </c>
      <c r="G755" s="2">
        <f t="shared" si="100"/>
        <v>0.81135740413958923</v>
      </c>
      <c r="I755" s="4">
        <f t="shared" si="101"/>
        <v>0.9624835079445796</v>
      </c>
      <c r="T755">
        <f t="shared" si="107"/>
        <v>753</v>
      </c>
      <c r="U755" s="1">
        <f t="shared" si="102"/>
        <v>37.65</v>
      </c>
      <c r="V755">
        <f t="shared" si="103"/>
        <v>0.7425352220775111</v>
      </c>
      <c r="Z755" s="4">
        <f t="shared" si="104"/>
        <v>0.94472547248554495</v>
      </c>
      <c r="AM755" s="4">
        <f t="shared" si="105"/>
        <v>0.94472547248554495</v>
      </c>
    </row>
    <row r="756" spans="5:39" x14ac:dyDescent="0.25">
      <c r="E756">
        <f t="shared" si="106"/>
        <v>754</v>
      </c>
      <c r="F756" s="1">
        <f t="shared" si="99"/>
        <v>37.700000000000003</v>
      </c>
      <c r="G756" s="2">
        <f t="shared" si="100"/>
        <v>0.81050283618668273</v>
      </c>
      <c r="I756" s="4">
        <f t="shared" si="101"/>
        <v>0.96234285006753495</v>
      </c>
      <c r="T756">
        <f t="shared" si="107"/>
        <v>754</v>
      </c>
      <c r="U756" s="1">
        <f t="shared" si="102"/>
        <v>37.700000000000003</v>
      </c>
      <c r="V756">
        <f t="shared" si="103"/>
        <v>0.7415672618282112</v>
      </c>
      <c r="Z756" s="4">
        <f t="shared" si="104"/>
        <v>0.94458394916734356</v>
      </c>
      <c r="AM756" s="4">
        <f t="shared" si="105"/>
        <v>0.94458394916734356</v>
      </c>
    </row>
    <row r="757" spans="5:39" x14ac:dyDescent="0.25">
      <c r="E757">
        <f t="shared" si="106"/>
        <v>755</v>
      </c>
      <c r="F757" s="1">
        <f t="shared" si="99"/>
        <v>37.75</v>
      </c>
      <c r="G757" s="2">
        <f t="shared" si="100"/>
        <v>0.80964774416863572</v>
      </c>
      <c r="I757" s="4">
        <f t="shared" si="101"/>
        <v>0.96220217405119246</v>
      </c>
      <c r="T757">
        <f t="shared" si="107"/>
        <v>755</v>
      </c>
      <c r="U757" s="1">
        <f t="shared" si="102"/>
        <v>37.75</v>
      </c>
      <c r="V757">
        <f t="shared" si="103"/>
        <v>0.74059926070979432</v>
      </c>
      <c r="Z757" s="4">
        <f t="shared" si="104"/>
        <v>0.94444244444665892</v>
      </c>
      <c r="AM757" s="4">
        <f t="shared" si="105"/>
        <v>0.94444244444665892</v>
      </c>
    </row>
    <row r="758" spans="5:39" x14ac:dyDescent="0.25">
      <c r="E758">
        <f t="shared" si="106"/>
        <v>756</v>
      </c>
      <c r="F758" s="1">
        <f t="shared" si="99"/>
        <v>37.800000000000004</v>
      </c>
      <c r="G758" s="2">
        <f t="shared" si="100"/>
        <v>0.8087921354109987</v>
      </c>
      <c r="I758" s="4">
        <f t="shared" si="101"/>
        <v>0.96206148031392369</v>
      </c>
      <c r="T758">
        <f t="shared" si="107"/>
        <v>756</v>
      </c>
      <c r="U758" s="1">
        <f t="shared" si="102"/>
        <v>37.800000000000004</v>
      </c>
      <c r="V758">
        <f t="shared" si="103"/>
        <v>0.73963122562279049</v>
      </c>
      <c r="Z758" s="4">
        <f t="shared" si="104"/>
        <v>0.94430095836023686</v>
      </c>
      <c r="AM758" s="4">
        <f t="shared" si="105"/>
        <v>0.94430095836023686</v>
      </c>
    </row>
    <row r="759" spans="5:39" x14ac:dyDescent="0.25">
      <c r="E759">
        <f t="shared" si="106"/>
        <v>757</v>
      </c>
      <c r="F759" s="1">
        <f t="shared" si="99"/>
        <v>37.85</v>
      </c>
      <c r="G759" s="2">
        <f t="shared" si="100"/>
        <v>0.80793601720744468</v>
      </c>
      <c r="I759" s="4">
        <f t="shared" si="101"/>
        <v>0.96192076926963288</v>
      </c>
      <c r="T759">
        <f t="shared" si="107"/>
        <v>757</v>
      </c>
      <c r="U759" s="1">
        <f t="shared" si="102"/>
        <v>37.85</v>
      </c>
      <c r="V759">
        <f t="shared" si="103"/>
        <v>0.73866316343174188</v>
      </c>
      <c r="Z759" s="4">
        <f t="shared" si="104"/>
        <v>0.94415949094422258</v>
      </c>
      <c r="AM759" s="4">
        <f t="shared" si="105"/>
        <v>0.94415949094422258</v>
      </c>
    </row>
    <row r="760" spans="5:39" x14ac:dyDescent="0.25">
      <c r="E760">
        <f t="shared" si="106"/>
        <v>758</v>
      </c>
      <c r="F760" s="1">
        <f t="shared" si="99"/>
        <v>37.9</v>
      </c>
      <c r="G760" s="2">
        <f t="shared" si="100"/>
        <v>0.80707939681987761</v>
      </c>
      <c r="I760" s="4">
        <f t="shared" si="101"/>
        <v>0.96178004132780737</v>
      </c>
      <c r="T760">
        <f t="shared" si="107"/>
        <v>758</v>
      </c>
      <c r="U760" s="1">
        <f t="shared" si="102"/>
        <v>37.9</v>
      </c>
      <c r="V760">
        <f t="shared" si="103"/>
        <v>0.7376950809653432</v>
      </c>
      <c r="Z760" s="4">
        <f t="shared" si="104"/>
        <v>0.94401804223417107</v>
      </c>
      <c r="AM760" s="4">
        <f t="shared" si="105"/>
        <v>0.94401804223417107</v>
      </c>
    </row>
    <row r="761" spans="5:39" x14ac:dyDescent="0.25">
      <c r="E761">
        <f t="shared" si="106"/>
        <v>759</v>
      </c>
      <c r="F761" s="1">
        <f t="shared" si="99"/>
        <v>37.950000000000003</v>
      </c>
      <c r="G761" s="2">
        <f t="shared" si="100"/>
        <v>0.80622228147854402</v>
      </c>
      <c r="I761" s="4">
        <f t="shared" si="101"/>
        <v>0.96163929689356131</v>
      </c>
      <c r="T761">
        <f t="shared" si="107"/>
        <v>759</v>
      </c>
      <c r="U761" s="1">
        <f t="shared" si="102"/>
        <v>37.950000000000003</v>
      </c>
      <c r="V761">
        <f t="shared" si="103"/>
        <v>0.73672698501658296</v>
      </c>
      <c r="Z761" s="4">
        <f t="shared" si="104"/>
        <v>0.94387661226505482</v>
      </c>
      <c r="AM761" s="4">
        <f t="shared" si="105"/>
        <v>0.94387661226505482</v>
      </c>
    </row>
    <row r="762" spans="5:39" x14ac:dyDescent="0.25">
      <c r="E762">
        <f t="shared" si="106"/>
        <v>760</v>
      </c>
      <c r="F762" s="1">
        <f t="shared" si="99"/>
        <v>38</v>
      </c>
      <c r="G762" s="2">
        <f t="shared" si="100"/>
        <v>0.80536467838214143</v>
      </c>
      <c r="I762" s="4">
        <f t="shared" si="101"/>
        <v>0.96149853636768423</v>
      </c>
      <c r="T762">
        <f t="shared" si="107"/>
        <v>760</v>
      </c>
      <c r="U762" s="1">
        <f t="shared" si="102"/>
        <v>38</v>
      </c>
      <c r="V762">
        <f t="shared" si="103"/>
        <v>0.73575888234288467</v>
      </c>
      <c r="Z762" s="4">
        <f t="shared" si="104"/>
        <v>0.94373520107127307</v>
      </c>
      <c r="AM762" s="4">
        <f t="shared" si="105"/>
        <v>0.94373520107127307</v>
      </c>
    </row>
    <row r="763" spans="5:39" x14ac:dyDescent="0.25">
      <c r="E763">
        <f t="shared" si="106"/>
        <v>761</v>
      </c>
      <c r="F763" s="1">
        <f t="shared" si="99"/>
        <v>38.050000000000004</v>
      </c>
      <c r="G763" s="2">
        <f t="shared" si="100"/>
        <v>0.80450659469792773</v>
      </c>
      <c r="I763" s="4">
        <f t="shared" si="101"/>
        <v>0.96135776014668517</v>
      </c>
      <c r="T763">
        <f t="shared" si="107"/>
        <v>761</v>
      </c>
      <c r="U763" s="1">
        <f t="shared" si="102"/>
        <v>38.050000000000004</v>
      </c>
      <c r="V763">
        <f t="shared" si="103"/>
        <v>0.73479077966624562</v>
      </c>
      <c r="Z763" s="4">
        <f t="shared" si="104"/>
        <v>0.9435938086866611</v>
      </c>
      <c r="AM763" s="4">
        <f t="shared" si="105"/>
        <v>0.9435938086866611</v>
      </c>
    </row>
    <row r="764" spans="5:39" x14ac:dyDescent="0.25">
      <c r="E764">
        <f t="shared" si="106"/>
        <v>762</v>
      </c>
      <c r="F764" s="1">
        <f t="shared" si="99"/>
        <v>38.1</v>
      </c>
      <c r="G764" s="2">
        <f t="shared" si="100"/>
        <v>0.80364803756183034</v>
      </c>
      <c r="I764" s="4">
        <f t="shared" si="101"/>
        <v>0.96121696862283978</v>
      </c>
      <c r="T764">
        <f t="shared" si="107"/>
        <v>762</v>
      </c>
      <c r="U764" s="1">
        <f t="shared" si="102"/>
        <v>38.1</v>
      </c>
      <c r="V764">
        <f t="shared" si="103"/>
        <v>0.73382268367337811</v>
      </c>
      <c r="Z764" s="4">
        <f t="shared" si="104"/>
        <v>0.94345243514449717</v>
      </c>
      <c r="AM764" s="4">
        <f t="shared" si="105"/>
        <v>0.94345243514449717</v>
      </c>
    </row>
    <row r="765" spans="5:39" x14ac:dyDescent="0.25">
      <c r="E765">
        <f t="shared" si="106"/>
        <v>763</v>
      </c>
      <c r="F765" s="1">
        <f t="shared" si="99"/>
        <v>38.15</v>
      </c>
      <c r="G765" s="2">
        <f t="shared" si="100"/>
        <v>0.8027890140785543</v>
      </c>
      <c r="I765" s="4">
        <f t="shared" si="101"/>
        <v>0.96107616218423364</v>
      </c>
      <c r="T765">
        <f t="shared" si="107"/>
        <v>763</v>
      </c>
      <c r="U765" s="1">
        <f t="shared" si="102"/>
        <v>38.15</v>
      </c>
      <c r="V765">
        <f t="shared" si="103"/>
        <v>0.73285460101584654</v>
      </c>
      <c r="Z765" s="4">
        <f t="shared" si="104"/>
        <v>0.94331108047751233</v>
      </c>
      <c r="AM765" s="4">
        <f t="shared" si="105"/>
        <v>0.94331108047751233</v>
      </c>
    </row>
    <row r="766" spans="5:39" x14ac:dyDescent="0.25">
      <c r="E766">
        <f t="shared" si="106"/>
        <v>764</v>
      </c>
      <c r="F766" s="1">
        <f t="shared" si="99"/>
        <v>38.200000000000003</v>
      </c>
      <c r="G766" s="2">
        <f t="shared" si="100"/>
        <v>0.80192953132169043</v>
      </c>
      <c r="I766" s="4">
        <f t="shared" si="101"/>
        <v>0.96093534121480728</v>
      </c>
      <c r="T766">
        <f t="shared" si="107"/>
        <v>764</v>
      </c>
      <c r="U766" s="1">
        <f t="shared" si="102"/>
        <v>38.200000000000003</v>
      </c>
      <c r="V766">
        <f t="shared" si="103"/>
        <v>0.73188653831020734</v>
      </c>
      <c r="Z766" s="4">
        <f t="shared" si="104"/>
        <v>0.94316974471789738</v>
      </c>
      <c r="AM766" s="4">
        <f t="shared" si="105"/>
        <v>0.94316974471789738</v>
      </c>
    </row>
    <row r="767" spans="5:39" x14ac:dyDescent="0.25">
      <c r="E767">
        <f t="shared" si="106"/>
        <v>765</v>
      </c>
      <c r="F767" s="1">
        <f t="shared" si="99"/>
        <v>38.25</v>
      </c>
      <c r="G767" s="2">
        <f t="shared" si="100"/>
        <v>0.80106959633382346</v>
      </c>
      <c r="I767" s="4">
        <f t="shared" si="101"/>
        <v>0.96079450609440042</v>
      </c>
      <c r="T767">
        <f t="shared" si="107"/>
        <v>765</v>
      </c>
      <c r="U767" s="1">
        <f t="shared" si="102"/>
        <v>38.25</v>
      </c>
      <c r="V767">
        <f t="shared" si="103"/>
        <v>0.73091850213814691</v>
      </c>
      <c r="Z767" s="4">
        <f t="shared" si="104"/>
        <v>0.94302842789731289</v>
      </c>
      <c r="AM767" s="4">
        <f t="shared" si="105"/>
        <v>0.94302842789731289</v>
      </c>
    </row>
    <row r="768" spans="5:39" x14ac:dyDescent="0.25">
      <c r="E768">
        <f t="shared" si="106"/>
        <v>766</v>
      </c>
      <c r="F768" s="1">
        <f t="shared" si="99"/>
        <v>38.300000000000004</v>
      </c>
      <c r="G768" s="2">
        <f t="shared" si="100"/>
        <v>0.8002092161266392</v>
      </c>
      <c r="I768" s="4">
        <f t="shared" si="101"/>
        <v>0.96065365719879503</v>
      </c>
      <c r="T768">
        <f t="shared" si="107"/>
        <v>766</v>
      </c>
      <c r="U768" s="1">
        <f t="shared" si="102"/>
        <v>38.300000000000004</v>
      </c>
      <c r="V768">
        <f t="shared" si="103"/>
        <v>0.72995049904661802</v>
      </c>
      <c r="Z768" s="4">
        <f t="shared" si="104"/>
        <v>0.94288713004689484</v>
      </c>
      <c r="AM768" s="4">
        <f t="shared" si="105"/>
        <v>0.94288713004689484</v>
      </c>
    </row>
    <row r="769" spans="5:39" x14ac:dyDescent="0.25">
      <c r="E769">
        <f t="shared" si="106"/>
        <v>767</v>
      </c>
      <c r="F769" s="1">
        <f t="shared" si="99"/>
        <v>38.35</v>
      </c>
      <c r="G769" s="2">
        <f t="shared" si="100"/>
        <v>0.79934839768103172</v>
      </c>
      <c r="I769" s="4">
        <f t="shared" si="101"/>
        <v>0.9605127948997576</v>
      </c>
      <c r="T769">
        <f t="shared" si="107"/>
        <v>767</v>
      </c>
      <c r="U769" s="1">
        <f t="shared" si="102"/>
        <v>38.35</v>
      </c>
      <c r="V769">
        <f t="shared" si="103"/>
        <v>0.72898253554797909</v>
      </c>
      <c r="Z769" s="4">
        <f t="shared" si="104"/>
        <v>0.94274585119726406</v>
      </c>
      <c r="AM769" s="4">
        <f t="shared" si="105"/>
        <v>0.94274585119726406</v>
      </c>
    </row>
    <row r="770" spans="5:39" x14ac:dyDescent="0.25">
      <c r="E770">
        <f t="shared" si="106"/>
        <v>768</v>
      </c>
      <c r="F770" s="1">
        <f t="shared" ref="F770:F833" si="108">PAR_max/1200*E770</f>
        <v>38.400000000000006</v>
      </c>
      <c r="G770" s="2">
        <f t="shared" ref="G770:G833" si="109">F770/I_opt_dia*EXP(1-F770/I_opt_dia)</f>
        <v>0.79848714794721032</v>
      </c>
      <c r="I770" s="4">
        <f t="shared" ref="I770:I833" si="110">(1/f_max_dia) * (1 - EXP(-k_sat_dia*F770)) * EXP(-k_inhib_dia*F770)</f>
        <v>0.96037191956508339</v>
      </c>
      <c r="T770">
        <f t="shared" si="107"/>
        <v>768</v>
      </c>
      <c r="U770" s="1">
        <f t="shared" ref="U770:U833" si="111">PAR_max/1200*T770</f>
        <v>38.400000000000006</v>
      </c>
      <c r="V770">
        <f t="shared" ref="V770:V833" si="112">U770/I_opt_nan*EXP(1-U770/I_opt_nan)</f>
        <v>0.72801461812012858</v>
      </c>
      <c r="Z770" s="4">
        <f t="shared" ref="Z770:Z833" si="113">(1/F_max) * (1 - EXP(-k_sat*U770)) * EXP(-k_inhib*U770)</f>
        <v>0.94260459137853392</v>
      </c>
      <c r="AM770" s="4">
        <f t="shared" ref="AM770:AM833" si="114">(1 / F_max_pic) * (1 - EXP(-k_sat_pic * U770)) * EXP(-k_inhib_pic * U770)</f>
        <v>0.94260459137853392</v>
      </c>
    </row>
    <row r="771" spans="5:39" x14ac:dyDescent="0.25">
      <c r="E771">
        <f t="shared" si="106"/>
        <v>769</v>
      </c>
      <c r="F771" s="1">
        <f t="shared" si="108"/>
        <v>38.450000000000003</v>
      </c>
      <c r="G771" s="2">
        <f t="shared" si="109"/>
        <v>0.79762547384480575</v>
      </c>
      <c r="I771" s="4">
        <f t="shared" si="110"/>
        <v>0.9602310315586372</v>
      </c>
      <c r="T771">
        <f t="shared" si="107"/>
        <v>769</v>
      </c>
      <c r="U771" s="1">
        <f t="shared" si="111"/>
        <v>38.450000000000003</v>
      </c>
      <c r="V771">
        <f t="shared" si="112"/>
        <v>0.72704675320664269</v>
      </c>
      <c r="Z771" s="4">
        <f t="shared" si="113"/>
        <v>0.94246335062031728</v>
      </c>
      <c r="AM771" s="4">
        <f t="shared" si="114"/>
        <v>0.94246335062031728</v>
      </c>
    </row>
    <row r="772" spans="5:39" x14ac:dyDescent="0.25">
      <c r="E772">
        <f t="shared" ref="E772:E835" si="115">E771+1</f>
        <v>770</v>
      </c>
      <c r="F772" s="1">
        <f t="shared" si="108"/>
        <v>38.5</v>
      </c>
      <c r="G772" s="2">
        <f t="shared" si="109"/>
        <v>0.79676338226297672</v>
      </c>
      <c r="I772" s="4">
        <f t="shared" si="110"/>
        <v>0.96009013124039533</v>
      </c>
      <c r="T772">
        <f t="shared" ref="T772:T835" si="116">T771+1</f>
        <v>770</v>
      </c>
      <c r="U772" s="1">
        <f t="shared" si="111"/>
        <v>38.5</v>
      </c>
      <c r="V772">
        <f t="shared" si="112"/>
        <v>0.72607894721690969</v>
      </c>
      <c r="Z772" s="4">
        <f t="shared" si="113"/>
        <v>0.94232212895173484</v>
      </c>
      <c r="AM772" s="4">
        <f t="shared" si="114"/>
        <v>0.94232212895173484</v>
      </c>
    </row>
    <row r="773" spans="5:39" x14ac:dyDescent="0.25">
      <c r="E773">
        <f t="shared" si="115"/>
        <v>771</v>
      </c>
      <c r="F773" s="1">
        <f t="shared" si="108"/>
        <v>38.550000000000004</v>
      </c>
      <c r="G773" s="2">
        <f t="shared" si="109"/>
        <v>0.79590088006051507</v>
      </c>
      <c r="I773" s="4">
        <f t="shared" si="110"/>
        <v>0.95994921896648666</v>
      </c>
      <c r="T773">
        <f t="shared" si="116"/>
        <v>771</v>
      </c>
      <c r="U773" s="1">
        <f t="shared" si="111"/>
        <v>38.550000000000004</v>
      </c>
      <c r="V773">
        <f t="shared" si="112"/>
        <v>0.72511120652626659</v>
      </c>
      <c r="Z773" s="4">
        <f t="shared" si="113"/>
        <v>0.94218092640142126</v>
      </c>
      <c r="AM773" s="4">
        <f t="shared" si="114"/>
        <v>0.94218092640142126</v>
      </c>
    </row>
    <row r="774" spans="5:39" x14ac:dyDescent="0.25">
      <c r="E774">
        <f t="shared" si="115"/>
        <v>772</v>
      </c>
      <c r="F774" s="1">
        <f t="shared" si="108"/>
        <v>38.6</v>
      </c>
      <c r="G774" s="2">
        <f t="shared" si="109"/>
        <v>0.79503797406595178</v>
      </c>
      <c r="I774" s="4">
        <f t="shared" si="110"/>
        <v>0.95980829508923404</v>
      </c>
      <c r="T774">
        <f t="shared" si="116"/>
        <v>772</v>
      </c>
      <c r="U774" s="1">
        <f t="shared" si="111"/>
        <v>38.6</v>
      </c>
      <c r="V774">
        <f t="shared" si="112"/>
        <v>0.72414353747613303</v>
      </c>
      <c r="Z774" s="4">
        <f t="shared" si="113"/>
        <v>0.94203974299753435</v>
      </c>
      <c r="AM774" s="4">
        <f t="shared" si="114"/>
        <v>0.94203974299753435</v>
      </c>
    </row>
    <row r="775" spans="5:39" x14ac:dyDescent="0.25">
      <c r="E775">
        <f t="shared" si="115"/>
        <v>773</v>
      </c>
      <c r="F775" s="1">
        <f t="shared" si="108"/>
        <v>38.650000000000006</v>
      </c>
      <c r="G775" s="2">
        <f t="shared" si="109"/>
        <v>0.79417467107766193</v>
      </c>
      <c r="I775" s="4">
        <f t="shared" si="110"/>
        <v>0.95966735995719354</v>
      </c>
      <c r="T775">
        <f t="shared" si="116"/>
        <v>773</v>
      </c>
      <c r="U775" s="1">
        <f t="shared" si="111"/>
        <v>38.650000000000006</v>
      </c>
      <c r="V775">
        <f t="shared" si="112"/>
        <v>0.72317594637414495</v>
      </c>
      <c r="Z775" s="4">
        <f t="shared" si="113"/>
        <v>0.94189857876775995</v>
      </c>
      <c r="AM775" s="4">
        <f t="shared" si="114"/>
        <v>0.94189857876775995</v>
      </c>
    </row>
    <row r="776" spans="5:39" x14ac:dyDescent="0.25">
      <c r="E776">
        <f t="shared" si="115"/>
        <v>774</v>
      </c>
      <c r="F776" s="1">
        <f t="shared" si="108"/>
        <v>38.700000000000003</v>
      </c>
      <c r="G776" s="2">
        <f t="shared" si="109"/>
        <v>0.79331097786396976</v>
      </c>
      <c r="I776" s="4">
        <f t="shared" si="110"/>
        <v>0.95952641391519577</v>
      </c>
      <c r="T776">
        <f t="shared" si="116"/>
        <v>774</v>
      </c>
      <c r="U776" s="1">
        <f t="shared" si="111"/>
        <v>38.700000000000003</v>
      </c>
      <c r="V776">
        <f t="shared" si="112"/>
        <v>0.72220843949429003</v>
      </c>
      <c r="Z776" s="4">
        <f t="shared" si="113"/>
        <v>0.94175743373932164</v>
      </c>
      <c r="AM776" s="4">
        <f t="shared" si="114"/>
        <v>0.94175743373932164</v>
      </c>
    </row>
    <row r="777" spans="5:39" x14ac:dyDescent="0.25">
      <c r="E777">
        <f t="shared" si="115"/>
        <v>775</v>
      </c>
      <c r="F777" s="1">
        <f t="shared" si="108"/>
        <v>38.75</v>
      </c>
      <c r="G777" s="2">
        <f t="shared" si="109"/>
        <v>0.79244690116325245</v>
      </c>
      <c r="I777" s="4">
        <f t="shared" si="110"/>
        <v>0.9593854573043834</v>
      </c>
      <c r="T777">
        <f t="shared" si="116"/>
        <v>775</v>
      </c>
      <c r="U777" s="1">
        <f t="shared" si="111"/>
        <v>38.75</v>
      </c>
      <c r="V777">
        <f t="shared" si="112"/>
        <v>0.72124102307703952</v>
      </c>
      <c r="Z777" s="4">
        <f t="shared" si="113"/>
        <v>0.94161630793898543</v>
      </c>
      <c r="AM777" s="4">
        <f t="shared" si="114"/>
        <v>0.94161630793898543</v>
      </c>
    </row>
    <row r="778" spans="5:39" x14ac:dyDescent="0.25">
      <c r="E778">
        <f t="shared" si="115"/>
        <v>776</v>
      </c>
      <c r="F778" s="1">
        <f t="shared" si="108"/>
        <v>38.800000000000004</v>
      </c>
      <c r="G778" s="2">
        <f t="shared" si="109"/>
        <v>0.79158244768404529</v>
      </c>
      <c r="I778" s="4">
        <f t="shared" si="110"/>
        <v>0.95924449046225235</v>
      </c>
      <c r="T778">
        <f t="shared" si="116"/>
        <v>776</v>
      </c>
      <c r="U778" s="1">
        <f t="shared" si="111"/>
        <v>38.800000000000004</v>
      </c>
      <c r="V778">
        <f t="shared" si="112"/>
        <v>0.72027370332948082</v>
      </c>
      <c r="Z778" s="4">
        <f t="shared" si="113"/>
        <v>0.94147520139306795</v>
      </c>
      <c r="AM778" s="4">
        <f t="shared" si="114"/>
        <v>0.94147520139306795</v>
      </c>
    </row>
    <row r="779" spans="5:39" x14ac:dyDescent="0.25">
      <c r="E779">
        <f t="shared" si="115"/>
        <v>777</v>
      </c>
      <c r="F779" s="1">
        <f t="shared" si="108"/>
        <v>38.85</v>
      </c>
      <c r="G779" s="2">
        <f t="shared" si="109"/>
        <v>0.79071762410514435</v>
      </c>
      <c r="I779" s="4">
        <f t="shared" si="110"/>
        <v>0.95910351372268932</v>
      </c>
      <c r="T779">
        <f t="shared" si="116"/>
        <v>777</v>
      </c>
      <c r="U779" s="1">
        <f t="shared" si="111"/>
        <v>38.85</v>
      </c>
      <c r="V779">
        <f t="shared" si="112"/>
        <v>0.71930648642545159</v>
      </c>
      <c r="Z779" s="4">
        <f t="shared" si="113"/>
        <v>0.94133411412744261</v>
      </c>
      <c r="AM779" s="4">
        <f t="shared" si="114"/>
        <v>0.94133411412744261</v>
      </c>
    </row>
    <row r="780" spans="5:39" x14ac:dyDescent="0.25">
      <c r="E780">
        <f t="shared" si="115"/>
        <v>778</v>
      </c>
      <c r="F780" s="1">
        <f t="shared" si="108"/>
        <v>38.900000000000006</v>
      </c>
      <c r="G780" s="2">
        <f t="shared" si="109"/>
        <v>0.78985243707571084</v>
      </c>
      <c r="I780" s="4">
        <f t="shared" si="110"/>
        <v>0.95896252741600985</v>
      </c>
      <c r="T780">
        <f t="shared" si="116"/>
        <v>778</v>
      </c>
      <c r="U780" s="1">
        <f t="shared" si="111"/>
        <v>38.900000000000006</v>
      </c>
      <c r="V780">
        <f t="shared" si="112"/>
        <v>0.71833937850567042</v>
      </c>
      <c r="Z780" s="4">
        <f t="shared" si="113"/>
        <v>0.94119304616754673</v>
      </c>
      <c r="AM780" s="4">
        <f t="shared" si="114"/>
        <v>0.94119304616754673</v>
      </c>
    </row>
    <row r="781" spans="5:39" x14ac:dyDescent="0.25">
      <c r="E781">
        <f t="shared" si="115"/>
        <v>779</v>
      </c>
      <c r="F781" s="1">
        <f t="shared" si="108"/>
        <v>38.950000000000003</v>
      </c>
      <c r="G781" s="2">
        <f t="shared" si="109"/>
        <v>0.78898689321537463</v>
      </c>
      <c r="I781" s="4">
        <f t="shared" si="110"/>
        <v>0.95882153186899632</v>
      </c>
      <c r="T781">
        <f t="shared" si="116"/>
        <v>779</v>
      </c>
      <c r="U781" s="1">
        <f t="shared" si="111"/>
        <v>38.950000000000003</v>
      </c>
      <c r="V781">
        <f t="shared" si="112"/>
        <v>0.71737238567786843</v>
      </c>
      <c r="Z781" s="4">
        <f t="shared" si="113"/>
        <v>0.94105199753838764</v>
      </c>
      <c r="AM781" s="4">
        <f t="shared" si="114"/>
        <v>0.94105199753838764</v>
      </c>
    </row>
    <row r="782" spans="5:39" x14ac:dyDescent="0.25">
      <c r="E782">
        <f t="shared" si="115"/>
        <v>780</v>
      </c>
      <c r="F782" s="1">
        <f t="shared" si="108"/>
        <v>39</v>
      </c>
      <c r="G782" s="2">
        <f t="shared" si="109"/>
        <v>0.78812099911433564</v>
      </c>
      <c r="I782" s="4">
        <f t="shared" si="110"/>
        <v>0.95868052740493614</v>
      </c>
      <c r="T782">
        <f t="shared" si="116"/>
        <v>780</v>
      </c>
      <c r="U782" s="1">
        <f t="shared" si="111"/>
        <v>39</v>
      </c>
      <c r="V782">
        <f t="shared" si="112"/>
        <v>0.71640551401691988</v>
      </c>
      <c r="Z782" s="4">
        <f t="shared" si="113"/>
        <v>0.94091096826454923</v>
      </c>
      <c r="AM782" s="4">
        <f t="shared" si="114"/>
        <v>0.94091096826454923</v>
      </c>
    </row>
    <row r="783" spans="5:39" x14ac:dyDescent="0.25">
      <c r="E783">
        <f t="shared" si="115"/>
        <v>781</v>
      </c>
      <c r="F783" s="1">
        <f t="shared" si="108"/>
        <v>39.050000000000004</v>
      </c>
      <c r="G783" s="2">
        <f t="shared" si="109"/>
        <v>0.78725476133346739</v>
      </c>
      <c r="I783" s="4">
        <f t="shared" si="110"/>
        <v>0.95853951434365769</v>
      </c>
      <c r="T783">
        <f t="shared" si="116"/>
        <v>781</v>
      </c>
      <c r="U783" s="1">
        <f t="shared" si="111"/>
        <v>39.050000000000004</v>
      </c>
      <c r="V783">
        <f t="shared" si="112"/>
        <v>0.71543876956497354</v>
      </c>
      <c r="Z783" s="4">
        <f t="shared" si="113"/>
        <v>0.94076995837019928</v>
      </c>
      <c r="AM783" s="4">
        <f t="shared" si="114"/>
        <v>0.94076995837019928</v>
      </c>
    </row>
    <row r="784" spans="5:39" x14ac:dyDescent="0.25">
      <c r="E784">
        <f t="shared" si="115"/>
        <v>782</v>
      </c>
      <c r="F784" s="1">
        <f t="shared" si="108"/>
        <v>39.1</v>
      </c>
      <c r="G784" s="2">
        <f t="shared" si="109"/>
        <v>0.78638818640441988</v>
      </c>
      <c r="I784" s="4">
        <f t="shared" si="110"/>
        <v>0.95839849300156754</v>
      </c>
      <c r="T784">
        <f t="shared" si="116"/>
        <v>782</v>
      </c>
      <c r="U784" s="1">
        <f t="shared" si="111"/>
        <v>39.1</v>
      </c>
      <c r="V784">
        <f t="shared" si="112"/>
        <v>0.71447215833158229</v>
      </c>
      <c r="Z784" s="4">
        <f t="shared" si="113"/>
        <v>0.94062896787909411</v>
      </c>
      <c r="AM784" s="4">
        <f t="shared" si="114"/>
        <v>0.94062896787909411</v>
      </c>
    </row>
    <row r="785" spans="5:39" x14ac:dyDescent="0.25">
      <c r="E785">
        <f t="shared" si="115"/>
        <v>783</v>
      </c>
      <c r="F785" s="1">
        <f t="shared" si="108"/>
        <v>39.150000000000006</v>
      </c>
      <c r="G785" s="2">
        <f t="shared" si="109"/>
        <v>0.7855212808297195</v>
      </c>
      <c r="I785" s="4">
        <f t="shared" si="110"/>
        <v>0.95825746369168663</v>
      </c>
      <c r="T785">
        <f t="shared" si="116"/>
        <v>783</v>
      </c>
      <c r="U785" s="1">
        <f t="shared" si="111"/>
        <v>39.150000000000006</v>
      </c>
      <c r="V785">
        <f t="shared" si="112"/>
        <v>0.71350568629383215</v>
      </c>
      <c r="Z785" s="4">
        <f t="shared" si="113"/>
        <v>0.94048799681458528</v>
      </c>
      <c r="AM785" s="4">
        <f t="shared" si="114"/>
        <v>0.94048799681458528</v>
      </c>
    </row>
    <row r="786" spans="5:39" x14ac:dyDescent="0.25">
      <c r="E786">
        <f t="shared" si="115"/>
        <v>784</v>
      </c>
      <c r="F786" s="1">
        <f t="shared" si="108"/>
        <v>39.200000000000003</v>
      </c>
      <c r="G786" s="2">
        <f t="shared" si="109"/>
        <v>0.78465405108287289</v>
      </c>
      <c r="I786" s="4">
        <f t="shared" si="110"/>
        <v>0.95811642672368658</v>
      </c>
      <c r="T786">
        <f t="shared" si="116"/>
        <v>784</v>
      </c>
      <c r="U786" s="1">
        <f t="shared" si="111"/>
        <v>39.200000000000003</v>
      </c>
      <c r="V786">
        <f t="shared" si="112"/>
        <v>0.71253935939647306</v>
      </c>
      <c r="Z786" s="4">
        <f t="shared" si="113"/>
        <v>0.9403470451996272</v>
      </c>
      <c r="AM786" s="4">
        <f t="shared" si="114"/>
        <v>0.9403470451996272</v>
      </c>
    </row>
    <row r="787" spans="5:39" x14ac:dyDescent="0.25">
      <c r="E787">
        <f t="shared" si="115"/>
        <v>785</v>
      </c>
      <c r="F787" s="1">
        <f t="shared" si="108"/>
        <v>39.25</v>
      </c>
      <c r="G787" s="2">
        <f t="shared" si="109"/>
        <v>0.78378650360846636</v>
      </c>
      <c r="I787" s="4">
        <f t="shared" si="110"/>
        <v>0.95797538240392377</v>
      </c>
      <c r="T787">
        <f t="shared" si="116"/>
        <v>785</v>
      </c>
      <c r="U787" s="1">
        <f t="shared" si="111"/>
        <v>39.25</v>
      </c>
      <c r="V787">
        <f t="shared" si="112"/>
        <v>0.71157318355204557</v>
      </c>
      <c r="Z787" s="4">
        <f t="shared" si="113"/>
        <v>0.94020611305678092</v>
      </c>
      <c r="AM787" s="4">
        <f t="shared" si="114"/>
        <v>0.94020611305678092</v>
      </c>
    </row>
    <row r="788" spans="5:39" x14ac:dyDescent="0.25">
      <c r="E788">
        <f t="shared" si="115"/>
        <v>786</v>
      </c>
      <c r="F788" s="1">
        <f t="shared" si="108"/>
        <v>39.300000000000004</v>
      </c>
      <c r="G788" s="2">
        <f t="shared" si="109"/>
        <v>0.78291864482226758</v>
      </c>
      <c r="I788" s="4">
        <f t="shared" si="110"/>
        <v>0.95783433103547622</v>
      </c>
      <c r="T788">
        <f t="shared" si="116"/>
        <v>786</v>
      </c>
      <c r="U788" s="1">
        <f t="shared" si="111"/>
        <v>39.300000000000004</v>
      </c>
      <c r="V788">
        <f t="shared" si="112"/>
        <v>0.71060716464101048</v>
      </c>
      <c r="Z788" s="4">
        <f t="shared" si="113"/>
        <v>0.94006520040822128</v>
      </c>
      <c r="AM788" s="4">
        <f t="shared" si="114"/>
        <v>0.94006520040822128</v>
      </c>
    </row>
    <row r="789" spans="5:39" x14ac:dyDescent="0.25">
      <c r="E789">
        <f t="shared" si="115"/>
        <v>787</v>
      </c>
      <c r="F789" s="1">
        <f t="shared" si="108"/>
        <v>39.35</v>
      </c>
      <c r="G789" s="2">
        <f t="shared" si="109"/>
        <v>0.7820504811113268</v>
      </c>
      <c r="I789" s="4">
        <f t="shared" si="110"/>
        <v>0.95769327291817696</v>
      </c>
      <c r="T789">
        <f t="shared" si="116"/>
        <v>787</v>
      </c>
      <c r="U789" s="1">
        <f t="shared" si="111"/>
        <v>39.35</v>
      </c>
      <c r="V789">
        <f t="shared" si="112"/>
        <v>0.70964130851187635</v>
      </c>
      <c r="Z789" s="4">
        <f t="shared" si="113"/>
        <v>0.9399243072757425</v>
      </c>
      <c r="AM789" s="4">
        <f t="shared" si="114"/>
        <v>0.9399243072757425</v>
      </c>
    </row>
    <row r="790" spans="5:39" x14ac:dyDescent="0.25">
      <c r="E790">
        <f t="shared" si="115"/>
        <v>788</v>
      </c>
      <c r="F790" s="1">
        <f t="shared" si="108"/>
        <v>39.400000000000006</v>
      </c>
      <c r="G790" s="2">
        <f t="shared" si="109"/>
        <v>0.78118201883407579</v>
      </c>
      <c r="I790" s="4">
        <f t="shared" si="110"/>
        <v>0.95755220834864974</v>
      </c>
      <c r="T790">
        <f t="shared" si="116"/>
        <v>788</v>
      </c>
      <c r="U790" s="1">
        <f t="shared" si="111"/>
        <v>39.400000000000006</v>
      </c>
      <c r="V790">
        <f t="shared" si="112"/>
        <v>0.70867562098132564</v>
      </c>
      <c r="Z790" s="4">
        <f t="shared" si="113"/>
        <v>0.93978343368076411</v>
      </c>
      <c r="AM790" s="4">
        <f t="shared" si="114"/>
        <v>0.93978343368076411</v>
      </c>
    </row>
    <row r="791" spans="5:39" x14ac:dyDescent="0.25">
      <c r="E791">
        <f t="shared" si="115"/>
        <v>789</v>
      </c>
      <c r="F791" s="1">
        <f t="shared" si="108"/>
        <v>39.450000000000003</v>
      </c>
      <c r="G791" s="2">
        <f t="shared" si="109"/>
        <v>0.78031326432042925</v>
      </c>
      <c r="I791" s="4">
        <f t="shared" si="110"/>
        <v>0.95741113762034147</v>
      </c>
      <c r="T791">
        <f t="shared" si="116"/>
        <v>789</v>
      </c>
      <c r="U791" s="1">
        <f t="shared" si="111"/>
        <v>39.450000000000003</v>
      </c>
      <c r="V791">
        <f t="shared" si="112"/>
        <v>0.70771010783434385</v>
      </c>
      <c r="Z791" s="4">
        <f t="shared" si="113"/>
        <v>0.93964257964433562</v>
      </c>
      <c r="AM791" s="4">
        <f t="shared" si="114"/>
        <v>0.93964257964433562</v>
      </c>
    </row>
    <row r="792" spans="5:39" x14ac:dyDescent="0.25">
      <c r="E792">
        <f t="shared" si="115"/>
        <v>790</v>
      </c>
      <c r="F792" s="1">
        <f t="shared" si="108"/>
        <v>39.5</v>
      </c>
      <c r="G792" s="2">
        <f t="shared" si="109"/>
        <v>0.77944422387188317</v>
      </c>
      <c r="I792" s="4">
        <f t="shared" si="110"/>
        <v>0.95727006102355683</v>
      </c>
      <c r="T792">
        <f t="shared" si="116"/>
        <v>790</v>
      </c>
      <c r="U792" s="1">
        <f t="shared" si="111"/>
        <v>39.5</v>
      </c>
      <c r="V792">
        <f t="shared" si="112"/>
        <v>0.70674477482434395</v>
      </c>
      <c r="Z792" s="4">
        <f t="shared" si="113"/>
        <v>0.93950174518714336</v>
      </c>
      <c r="AM792" s="4">
        <f t="shared" si="114"/>
        <v>0.93950174518714336</v>
      </c>
    </row>
    <row r="793" spans="5:39" x14ac:dyDescent="0.25">
      <c r="E793">
        <f t="shared" si="115"/>
        <v>791</v>
      </c>
      <c r="F793" s="1">
        <f t="shared" si="108"/>
        <v>39.550000000000004</v>
      </c>
      <c r="G793" s="2">
        <f t="shared" si="109"/>
        <v>0.7785749037616152</v>
      </c>
      <c r="I793" s="4">
        <f t="shared" si="110"/>
        <v>0.95712897884549186</v>
      </c>
      <c r="T793">
        <f t="shared" si="116"/>
        <v>791</v>
      </c>
      <c r="U793" s="1">
        <f t="shared" si="111"/>
        <v>39.550000000000004</v>
      </c>
      <c r="V793">
        <f t="shared" si="112"/>
        <v>0.70577962767329339</v>
      </c>
      <c r="Z793" s="4">
        <f t="shared" si="113"/>
        <v>0.93936093032951573</v>
      </c>
      <c r="AM793" s="4">
        <f t="shared" si="114"/>
        <v>0.93936093032951573</v>
      </c>
    </row>
    <row r="794" spans="5:39" x14ac:dyDescent="0.25">
      <c r="E794">
        <f t="shared" si="115"/>
        <v>792</v>
      </c>
      <c r="F794" s="1">
        <f t="shared" si="108"/>
        <v>39.6</v>
      </c>
      <c r="G794" s="2">
        <f t="shared" si="109"/>
        <v>0.77770531023458345</v>
      </c>
      <c r="I794" s="4">
        <f t="shared" si="110"/>
        <v>0.95698789137026585</v>
      </c>
      <c r="T794">
        <f t="shared" si="116"/>
        <v>792</v>
      </c>
      <c r="U794" s="1">
        <f t="shared" si="111"/>
        <v>39.6</v>
      </c>
      <c r="V794">
        <f t="shared" si="112"/>
        <v>0.70481467207183945</v>
      </c>
      <c r="Z794" s="4">
        <f t="shared" si="113"/>
        <v>0.93922013509142754</v>
      </c>
      <c r="AM794" s="4">
        <f t="shared" si="114"/>
        <v>0.93922013509142754</v>
      </c>
    </row>
    <row r="795" spans="5:39" x14ac:dyDescent="0.25">
      <c r="E795">
        <f t="shared" si="115"/>
        <v>793</v>
      </c>
      <c r="F795" s="1">
        <f t="shared" si="108"/>
        <v>39.650000000000006</v>
      </c>
      <c r="G795" s="2">
        <f t="shared" si="109"/>
        <v>0.77683544950762473</v>
      </c>
      <c r="I795" s="4">
        <f t="shared" si="110"/>
        <v>0.95684679887895507</v>
      </c>
      <c r="T795">
        <f t="shared" si="116"/>
        <v>793</v>
      </c>
      <c r="U795" s="1">
        <f t="shared" si="111"/>
        <v>39.650000000000006</v>
      </c>
      <c r="V795">
        <f t="shared" si="112"/>
        <v>0.70384991367943395</v>
      </c>
      <c r="Z795" s="4">
        <f t="shared" si="113"/>
        <v>0.93907935949250676</v>
      </c>
      <c r="AM795" s="4">
        <f t="shared" si="114"/>
        <v>0.93907935949250676</v>
      </c>
    </row>
    <row r="796" spans="5:39" x14ac:dyDescent="0.25">
      <c r="E796">
        <f t="shared" si="115"/>
        <v>794</v>
      </c>
      <c r="F796" s="1">
        <f t="shared" si="108"/>
        <v>39.700000000000003</v>
      </c>
      <c r="G796" s="2">
        <f t="shared" si="109"/>
        <v>0.77596532776955385</v>
      </c>
      <c r="I796" s="4">
        <f t="shared" si="110"/>
        <v>0.9567057016496241</v>
      </c>
      <c r="T796">
        <f t="shared" si="116"/>
        <v>794</v>
      </c>
      <c r="U796" s="1">
        <f t="shared" si="111"/>
        <v>39.700000000000003</v>
      </c>
      <c r="V796">
        <f t="shared" si="112"/>
        <v>0.70288535812445863</v>
      </c>
      <c r="Z796" s="4">
        <f t="shared" si="113"/>
        <v>0.93893860355203851</v>
      </c>
      <c r="AM796" s="4">
        <f t="shared" si="114"/>
        <v>0.93893860355203851</v>
      </c>
    </row>
    <row r="797" spans="5:39" x14ac:dyDescent="0.25">
      <c r="E797">
        <f t="shared" si="115"/>
        <v>795</v>
      </c>
      <c r="F797" s="1">
        <f t="shared" si="108"/>
        <v>39.75</v>
      </c>
      <c r="G797" s="2">
        <f t="shared" si="109"/>
        <v>0.77509495118126093</v>
      </c>
      <c r="I797" s="4">
        <f t="shared" si="110"/>
        <v>0.95656459995735821</v>
      </c>
      <c r="T797">
        <f t="shared" si="116"/>
        <v>795</v>
      </c>
      <c r="U797" s="1">
        <f t="shared" si="111"/>
        <v>39.75</v>
      </c>
      <c r="V797">
        <f t="shared" si="112"/>
        <v>0.70192101100434856</v>
      </c>
      <c r="Z797" s="4">
        <f t="shared" si="113"/>
        <v>0.93879786728897063</v>
      </c>
      <c r="AM797" s="4">
        <f t="shared" si="114"/>
        <v>0.93879786728897063</v>
      </c>
    </row>
    <row r="798" spans="5:39" x14ac:dyDescent="0.25">
      <c r="E798">
        <f t="shared" si="115"/>
        <v>796</v>
      </c>
      <c r="F798" s="1">
        <f t="shared" si="108"/>
        <v>39.800000000000004</v>
      </c>
      <c r="G798" s="2">
        <f t="shared" si="109"/>
        <v>0.77422432587580936</v>
      </c>
      <c r="I798" s="4">
        <f t="shared" si="110"/>
        <v>0.95642349407429483</v>
      </c>
      <c r="T798">
        <f t="shared" si="116"/>
        <v>796</v>
      </c>
      <c r="U798" s="1">
        <f t="shared" si="111"/>
        <v>39.800000000000004</v>
      </c>
      <c r="V798">
        <f t="shared" si="112"/>
        <v>0.7009568778857167</v>
      </c>
      <c r="Z798" s="4">
        <f t="shared" si="113"/>
        <v>0.93865715072191991</v>
      </c>
      <c r="AM798" s="4">
        <f t="shared" si="114"/>
        <v>0.93865715072191991</v>
      </c>
    </row>
    <row r="799" spans="5:39" x14ac:dyDescent="0.25">
      <c r="E799">
        <f t="shared" si="115"/>
        <v>797</v>
      </c>
      <c r="F799" s="1">
        <f t="shared" si="108"/>
        <v>39.85</v>
      </c>
      <c r="G799" s="2">
        <f t="shared" si="109"/>
        <v>0.77335345795853427</v>
      </c>
      <c r="I799" s="4">
        <f t="shared" si="110"/>
        <v>0.95628238426965473</v>
      </c>
      <c r="T799">
        <f t="shared" si="116"/>
        <v>797</v>
      </c>
      <c r="U799" s="1">
        <f t="shared" si="111"/>
        <v>39.85</v>
      </c>
      <c r="V799">
        <f t="shared" si="112"/>
        <v>0.69999296430447711</v>
      </c>
      <c r="Z799" s="4">
        <f t="shared" si="113"/>
        <v>0.93851645386917482</v>
      </c>
      <c r="AM799" s="4">
        <f t="shared" si="114"/>
        <v>0.93851645386917482</v>
      </c>
    </row>
    <row r="800" spans="5:39" x14ac:dyDescent="0.25">
      <c r="E800">
        <f t="shared" si="115"/>
        <v>798</v>
      </c>
      <c r="F800" s="1">
        <f t="shared" si="108"/>
        <v>39.900000000000006</v>
      </c>
      <c r="G800" s="2">
        <f t="shared" si="109"/>
        <v>0.77248235350713812</v>
      </c>
      <c r="I800" s="4">
        <f t="shared" si="110"/>
        <v>0.95614127080977296</v>
      </c>
      <c r="T800">
        <f t="shared" si="116"/>
        <v>798</v>
      </c>
      <c r="U800" s="1">
        <f t="shared" si="111"/>
        <v>39.900000000000006</v>
      </c>
      <c r="V800">
        <f t="shared" si="112"/>
        <v>0.69902927576596707</v>
      </c>
      <c r="Z800" s="4">
        <f t="shared" si="113"/>
        <v>0.93837577674870243</v>
      </c>
      <c r="AM800" s="4">
        <f t="shared" si="114"/>
        <v>0.93837577674870243</v>
      </c>
    </row>
    <row r="801" spans="5:39" x14ac:dyDescent="0.25">
      <c r="E801">
        <f t="shared" si="115"/>
        <v>799</v>
      </c>
      <c r="F801" s="1">
        <f t="shared" si="108"/>
        <v>39.950000000000003</v>
      </c>
      <c r="G801" s="2">
        <f t="shared" si="109"/>
        <v>0.77161101857178915</v>
      </c>
      <c r="I801" s="4">
        <f t="shared" si="110"/>
        <v>0.95600015395812987</v>
      </c>
      <c r="T801">
        <f t="shared" si="116"/>
        <v>799</v>
      </c>
      <c r="U801" s="1">
        <f t="shared" si="111"/>
        <v>39.950000000000003</v>
      </c>
      <c r="V801">
        <f t="shared" si="112"/>
        <v>0.69806581774507048</v>
      </c>
      <c r="Z801" s="4">
        <f t="shared" si="113"/>
        <v>0.93823511937815229</v>
      </c>
      <c r="AM801" s="4">
        <f t="shared" si="114"/>
        <v>0.93823511937815229</v>
      </c>
    </row>
    <row r="802" spans="5:39" x14ac:dyDescent="0.25">
      <c r="E802">
        <f t="shared" si="115"/>
        <v>800</v>
      </c>
      <c r="F802" s="1">
        <f t="shared" si="108"/>
        <v>40</v>
      </c>
      <c r="G802" s="2">
        <f t="shared" si="109"/>
        <v>0.77073945917521658</v>
      </c>
      <c r="I802" s="4">
        <f t="shared" si="110"/>
        <v>0.95585903397538019</v>
      </c>
      <c r="T802">
        <f t="shared" si="116"/>
        <v>800</v>
      </c>
      <c r="U802" s="1">
        <f t="shared" si="111"/>
        <v>40</v>
      </c>
      <c r="V802">
        <f t="shared" si="112"/>
        <v>0.69710259568633937</v>
      </c>
      <c r="Z802" s="4">
        <f t="shared" si="113"/>
        <v>0.93809448177486132</v>
      </c>
      <c r="AM802" s="4">
        <f t="shared" si="114"/>
        <v>0.93809448177486132</v>
      </c>
    </row>
    <row r="803" spans="5:39" x14ac:dyDescent="0.25">
      <c r="E803">
        <f t="shared" si="115"/>
        <v>801</v>
      </c>
      <c r="F803" s="1">
        <f t="shared" si="108"/>
        <v>40.050000000000004</v>
      </c>
      <c r="G803" s="2">
        <f t="shared" si="109"/>
        <v>0.76986768131280792</v>
      </c>
      <c r="I803" s="4">
        <f t="shared" si="110"/>
        <v>0.95571791111938409</v>
      </c>
      <c r="T803">
        <f t="shared" si="116"/>
        <v>801</v>
      </c>
      <c r="U803" s="1">
        <f t="shared" si="111"/>
        <v>40.050000000000004</v>
      </c>
      <c r="V803">
        <f t="shared" si="112"/>
        <v>0.69613961500411592</v>
      </c>
      <c r="Z803" s="4">
        <f t="shared" si="113"/>
        <v>0.93795386395585878</v>
      </c>
      <c r="AM803" s="4">
        <f t="shared" si="114"/>
        <v>0.93795386395585878</v>
      </c>
    </row>
    <row r="804" spans="5:39" x14ac:dyDescent="0.25">
      <c r="E804">
        <f t="shared" si="115"/>
        <v>802</v>
      </c>
      <c r="F804" s="1">
        <f t="shared" si="108"/>
        <v>40.1</v>
      </c>
      <c r="G804" s="2">
        <f t="shared" si="109"/>
        <v>0.7689956909527047</v>
      </c>
      <c r="I804" s="4">
        <f t="shared" si="110"/>
        <v>0.95557678564523629</v>
      </c>
      <c r="T804">
        <f t="shared" si="116"/>
        <v>802</v>
      </c>
      <c r="U804" s="1">
        <f t="shared" si="111"/>
        <v>40.1</v>
      </c>
      <c r="V804">
        <f t="shared" si="112"/>
        <v>0.69517688108265363</v>
      </c>
      <c r="Z804" s="4">
        <f t="shared" si="113"/>
        <v>0.93781326593787095</v>
      </c>
      <c r="AM804" s="4">
        <f t="shared" si="114"/>
        <v>0.93781326593787095</v>
      </c>
    </row>
    <row r="805" spans="5:39" x14ac:dyDescent="0.25">
      <c r="E805">
        <f t="shared" si="115"/>
        <v>803</v>
      </c>
      <c r="F805" s="1">
        <f t="shared" si="108"/>
        <v>40.150000000000006</v>
      </c>
      <c r="G805" s="2">
        <f t="shared" si="109"/>
        <v>0.76812349403589775</v>
      </c>
      <c r="I805" s="4">
        <f t="shared" si="110"/>
        <v>0.95543565780529616</v>
      </c>
      <c r="T805">
        <f t="shared" si="116"/>
        <v>803</v>
      </c>
      <c r="U805" s="1">
        <f t="shared" si="111"/>
        <v>40.150000000000006</v>
      </c>
      <c r="V805">
        <f t="shared" si="112"/>
        <v>0.69421439927623718</v>
      </c>
      <c r="Z805" s="4">
        <f t="shared" si="113"/>
        <v>0.93767268773732515</v>
      </c>
      <c r="AM805" s="4">
        <f t="shared" si="114"/>
        <v>0.93767268773732515</v>
      </c>
    </row>
    <row r="806" spans="5:39" x14ac:dyDescent="0.25">
      <c r="E806">
        <f t="shared" si="115"/>
        <v>804</v>
      </c>
      <c r="F806" s="1">
        <f t="shared" si="108"/>
        <v>40.200000000000003</v>
      </c>
      <c r="G806" s="2">
        <f t="shared" si="109"/>
        <v>0.76725109647632339</v>
      </c>
      <c r="I806" s="4">
        <f t="shared" si="110"/>
        <v>0.95529452784921465</v>
      </c>
      <c r="T806">
        <f t="shared" si="116"/>
        <v>804</v>
      </c>
      <c r="U806" s="1">
        <f t="shared" si="111"/>
        <v>40.200000000000003</v>
      </c>
      <c r="V806">
        <f t="shared" si="112"/>
        <v>0.69325217490930446</v>
      </c>
      <c r="Z806" s="4">
        <f t="shared" si="113"/>
        <v>0.93753212937035446</v>
      </c>
      <c r="AM806" s="4">
        <f t="shared" si="114"/>
        <v>0.93753212937035446</v>
      </c>
    </row>
    <row r="807" spans="5:39" x14ac:dyDescent="0.25">
      <c r="E807">
        <f t="shared" si="115"/>
        <v>805</v>
      </c>
      <c r="F807" s="1">
        <f t="shared" si="108"/>
        <v>40.25</v>
      </c>
      <c r="G807" s="2">
        <f t="shared" si="109"/>
        <v>0.76637850416095743</v>
      </c>
      <c r="I807" s="4">
        <f t="shared" si="110"/>
        <v>0.95515339602396543</v>
      </c>
      <c r="T807">
        <f t="shared" si="116"/>
        <v>805</v>
      </c>
      <c r="U807" s="1">
        <f t="shared" si="111"/>
        <v>40.25</v>
      </c>
      <c r="V807">
        <f t="shared" si="112"/>
        <v>0.69229021327656481</v>
      </c>
      <c r="Z807" s="4">
        <f t="shared" si="113"/>
        <v>0.93739159085280244</v>
      </c>
      <c r="AM807" s="4">
        <f t="shared" si="114"/>
        <v>0.93739159085280244</v>
      </c>
    </row>
    <row r="808" spans="5:39" x14ac:dyDescent="0.25">
      <c r="E808">
        <f t="shared" si="115"/>
        <v>806</v>
      </c>
      <c r="F808" s="1">
        <f t="shared" si="108"/>
        <v>40.300000000000004</v>
      </c>
      <c r="G808" s="2">
        <f t="shared" si="109"/>
        <v>0.76550572294991071</v>
      </c>
      <c r="I808" s="4">
        <f t="shared" si="110"/>
        <v>0.95501226257387206</v>
      </c>
      <c r="T808">
        <f t="shared" si="116"/>
        <v>806</v>
      </c>
      <c r="U808" s="1">
        <f t="shared" si="111"/>
        <v>40.300000000000004</v>
      </c>
      <c r="V808">
        <f t="shared" si="112"/>
        <v>0.69132851964311892</v>
      </c>
      <c r="Z808" s="4">
        <f t="shared" si="113"/>
        <v>0.93725107220022763</v>
      </c>
      <c r="AM808" s="4">
        <f t="shared" si="114"/>
        <v>0.93725107220022763</v>
      </c>
    </row>
    <row r="809" spans="5:39" x14ac:dyDescent="0.25">
      <c r="E809">
        <f t="shared" si="115"/>
        <v>807</v>
      </c>
      <c r="F809" s="1">
        <f t="shared" si="108"/>
        <v>40.35</v>
      </c>
      <c r="G809" s="2">
        <f t="shared" si="109"/>
        <v>0.76463275867652392</v>
      </c>
      <c r="I809" s="4">
        <f t="shared" si="110"/>
        <v>0.95487112774063543</v>
      </c>
      <c r="T809">
        <f t="shared" si="116"/>
        <v>807</v>
      </c>
      <c r="U809" s="1">
        <f t="shared" si="111"/>
        <v>40.35</v>
      </c>
      <c r="V809">
        <f t="shared" si="112"/>
        <v>0.69036709924457906</v>
      </c>
      <c r="Z809" s="4">
        <f t="shared" si="113"/>
        <v>0.93711057342790727</v>
      </c>
      <c r="AM809" s="4">
        <f t="shared" si="114"/>
        <v>0.93711057342790727</v>
      </c>
    </row>
    <row r="810" spans="5:39" x14ac:dyDescent="0.25">
      <c r="E810">
        <f t="shared" si="115"/>
        <v>808</v>
      </c>
      <c r="F810" s="1">
        <f t="shared" si="108"/>
        <v>40.400000000000006</v>
      </c>
      <c r="G810" s="2">
        <f t="shared" si="109"/>
        <v>0.76375961714746032</v>
      </c>
      <c r="I810" s="4">
        <f t="shared" si="110"/>
        <v>0.95472999176336337</v>
      </c>
      <c r="T810">
        <f t="shared" si="116"/>
        <v>808</v>
      </c>
      <c r="U810" s="1">
        <f t="shared" si="111"/>
        <v>40.400000000000006</v>
      </c>
      <c r="V810">
        <f t="shared" si="112"/>
        <v>0.6894059572871859</v>
      </c>
      <c r="Z810" s="4">
        <f t="shared" si="113"/>
        <v>0.93697009455084201</v>
      </c>
      <c r="AM810" s="4">
        <f t="shared" si="114"/>
        <v>0.93697009455084201</v>
      </c>
    </row>
    <row r="811" spans="5:39" x14ac:dyDescent="0.25">
      <c r="E811">
        <f t="shared" si="115"/>
        <v>809</v>
      </c>
      <c r="F811" s="1">
        <f t="shared" si="108"/>
        <v>40.450000000000003</v>
      </c>
      <c r="G811" s="2">
        <f t="shared" si="109"/>
        <v>0.76288630414280167</v>
      </c>
      <c r="I811" s="4">
        <f t="shared" si="110"/>
        <v>0.95458885487859635</v>
      </c>
      <c r="T811">
        <f t="shared" si="116"/>
        <v>809</v>
      </c>
      <c r="U811" s="1">
        <f t="shared" si="111"/>
        <v>40.450000000000003</v>
      </c>
      <c r="V811">
        <f t="shared" si="112"/>
        <v>0.68844509894792827</v>
      </c>
      <c r="Z811" s="4">
        <f t="shared" si="113"/>
        <v>0.9368296355837592</v>
      </c>
      <c r="AM811" s="4">
        <f t="shared" si="114"/>
        <v>0.9368296355837592</v>
      </c>
    </row>
    <row r="812" spans="5:39" x14ac:dyDescent="0.25">
      <c r="E812">
        <f t="shared" si="115"/>
        <v>810</v>
      </c>
      <c r="F812" s="1">
        <f t="shared" si="108"/>
        <v>40.5</v>
      </c>
      <c r="G812" s="2">
        <f t="shared" si="109"/>
        <v>0.76201282541613979</v>
      </c>
      <c r="I812" s="4">
        <f t="shared" si="110"/>
        <v>0.9544477173203354</v>
      </c>
      <c r="T812">
        <f t="shared" si="116"/>
        <v>810</v>
      </c>
      <c r="U812" s="1">
        <f t="shared" si="111"/>
        <v>40.5</v>
      </c>
      <c r="V812">
        <f t="shared" si="112"/>
        <v>0.68748452937465998</v>
      </c>
      <c r="Z812" s="4">
        <f t="shared" si="113"/>
        <v>0.93668919654111849</v>
      </c>
      <c r="AM812" s="4">
        <f t="shared" si="114"/>
        <v>0.93668919654111849</v>
      </c>
    </row>
    <row r="813" spans="5:39" x14ac:dyDescent="0.25">
      <c r="E813">
        <f t="shared" si="115"/>
        <v>811</v>
      </c>
      <c r="F813" s="1">
        <f t="shared" si="108"/>
        <v>40.550000000000004</v>
      </c>
      <c r="G813" s="2">
        <f t="shared" si="109"/>
        <v>0.76113918669467129</v>
      </c>
      <c r="I813" s="4">
        <f t="shared" si="110"/>
        <v>0.95430657932006957</v>
      </c>
      <c r="T813">
        <f t="shared" si="116"/>
        <v>811</v>
      </c>
      <c r="U813" s="1">
        <f t="shared" si="111"/>
        <v>40.550000000000004</v>
      </c>
      <c r="V813">
        <f t="shared" si="112"/>
        <v>0.68652425368621761</v>
      </c>
      <c r="Z813" s="4">
        <f t="shared" si="113"/>
        <v>0.93654877743711484</v>
      </c>
      <c r="AM813" s="4">
        <f t="shared" si="114"/>
        <v>0.93654877743711484</v>
      </c>
    </row>
    <row r="814" spans="5:39" x14ac:dyDescent="0.25">
      <c r="E814">
        <f t="shared" si="115"/>
        <v>812</v>
      </c>
      <c r="F814" s="1">
        <f t="shared" si="108"/>
        <v>40.6</v>
      </c>
      <c r="G814" s="2">
        <f t="shared" si="109"/>
        <v>0.76026539367928991</v>
      </c>
      <c r="I814" s="4">
        <f t="shared" si="110"/>
        <v>0.95416544110680124</v>
      </c>
      <c r="T814">
        <f t="shared" si="116"/>
        <v>812</v>
      </c>
      <c r="U814" s="1">
        <f t="shared" si="111"/>
        <v>40.6</v>
      </c>
      <c r="V814">
        <f t="shared" si="112"/>
        <v>0.68556427697253741</v>
      </c>
      <c r="Z814" s="4">
        <f t="shared" si="113"/>
        <v>0.93640837828568191</v>
      </c>
      <c r="AM814" s="4">
        <f t="shared" si="114"/>
        <v>0.93640837828568191</v>
      </c>
    </row>
    <row r="815" spans="5:39" x14ac:dyDescent="0.25">
      <c r="E815">
        <f t="shared" si="115"/>
        <v>813</v>
      </c>
      <c r="F815" s="1">
        <f t="shared" si="108"/>
        <v>40.650000000000006</v>
      </c>
      <c r="G815" s="2">
        <f t="shared" si="109"/>
        <v>0.75939145204467962</v>
      </c>
      <c r="I815" s="4">
        <f t="shared" si="110"/>
        <v>0.95402430290707385</v>
      </c>
      <c r="T815">
        <f t="shared" si="116"/>
        <v>813</v>
      </c>
      <c r="U815" s="1">
        <f t="shared" si="111"/>
        <v>40.650000000000006</v>
      </c>
      <c r="V815">
        <f t="shared" si="112"/>
        <v>0.68460460429477166</v>
      </c>
      <c r="Z815" s="4">
        <f t="shared" si="113"/>
        <v>0.9362679991004984</v>
      </c>
      <c r="AM815" s="4">
        <f t="shared" si="114"/>
        <v>0.9362679991004984</v>
      </c>
    </row>
    <row r="816" spans="5:39" x14ac:dyDescent="0.25">
      <c r="E816">
        <f t="shared" si="115"/>
        <v>814</v>
      </c>
      <c r="F816" s="1">
        <f t="shared" si="108"/>
        <v>40.700000000000003</v>
      </c>
      <c r="G816" s="2">
        <f t="shared" si="109"/>
        <v>0.75851736743940679</v>
      </c>
      <c r="I816" s="4">
        <f t="shared" si="110"/>
        <v>0.95388316494499681</v>
      </c>
      <c r="T816">
        <f t="shared" si="116"/>
        <v>814</v>
      </c>
      <c r="U816" s="1">
        <f t="shared" si="111"/>
        <v>40.700000000000003</v>
      </c>
      <c r="V816">
        <f t="shared" si="112"/>
        <v>0.68364524068540555</v>
      </c>
      <c r="Z816" s="4">
        <f t="shared" si="113"/>
        <v>0.93612763989498859</v>
      </c>
      <c r="AM816" s="4">
        <f t="shared" si="114"/>
        <v>0.93612763989498859</v>
      </c>
    </row>
    <row r="817" spans="5:39" x14ac:dyDescent="0.25">
      <c r="E817">
        <f t="shared" si="115"/>
        <v>815</v>
      </c>
      <c r="F817" s="1">
        <f t="shared" si="108"/>
        <v>40.75</v>
      </c>
      <c r="G817" s="2">
        <f t="shared" si="109"/>
        <v>0.75764314548601208</v>
      </c>
      <c r="I817" s="4">
        <f t="shared" si="110"/>
        <v>0.95374202744227199</v>
      </c>
      <c r="T817">
        <f t="shared" si="116"/>
        <v>815</v>
      </c>
      <c r="U817" s="1">
        <f t="shared" si="111"/>
        <v>40.75</v>
      </c>
      <c r="V817">
        <f t="shared" si="112"/>
        <v>0.6826861911483717</v>
      </c>
      <c r="Z817" s="4">
        <f t="shared" si="113"/>
        <v>0.93598730068232916</v>
      </c>
      <c r="AM817" s="4">
        <f t="shared" si="114"/>
        <v>0.93598730068232916</v>
      </c>
    </row>
    <row r="818" spans="5:39" x14ac:dyDescent="0.25">
      <c r="E818">
        <f t="shared" si="115"/>
        <v>816</v>
      </c>
      <c r="F818" s="1">
        <f t="shared" si="108"/>
        <v>40.800000000000004</v>
      </c>
      <c r="G818" s="2">
        <f t="shared" si="109"/>
        <v>0.75676879178110279</v>
      </c>
      <c r="I818" s="4">
        <f t="shared" si="110"/>
        <v>0.9536008906182194</v>
      </c>
      <c r="T818">
        <f t="shared" si="116"/>
        <v>816</v>
      </c>
      <c r="U818" s="1">
        <f t="shared" si="111"/>
        <v>40.800000000000004</v>
      </c>
      <c r="V818">
        <f t="shared" si="112"/>
        <v>0.68172746065916645</v>
      </c>
      <c r="Z818" s="4">
        <f t="shared" si="113"/>
        <v>0.93584698147545076</v>
      </c>
      <c r="AM818" s="4">
        <f t="shared" si="114"/>
        <v>0.93584698147545076</v>
      </c>
    </row>
    <row r="819" spans="5:39" x14ac:dyDescent="0.25">
      <c r="E819">
        <f t="shared" si="115"/>
        <v>817</v>
      </c>
      <c r="F819" s="1">
        <f t="shared" si="108"/>
        <v>40.85</v>
      </c>
      <c r="G819" s="2">
        <f t="shared" si="109"/>
        <v>0.75589431189544432</v>
      </c>
      <c r="I819" s="4">
        <f t="shared" si="110"/>
        <v>0.95345975468980126</v>
      </c>
      <c r="T819">
        <f t="shared" si="116"/>
        <v>817</v>
      </c>
      <c r="U819" s="1">
        <f t="shared" si="111"/>
        <v>40.85</v>
      </c>
      <c r="V819">
        <f t="shared" si="112"/>
        <v>0.68076905416496447</v>
      </c>
      <c r="Z819" s="4">
        <f t="shared" si="113"/>
        <v>0.93570668228704323</v>
      </c>
      <c r="AM819" s="4">
        <f t="shared" si="114"/>
        <v>0.93570668228704323</v>
      </c>
    </row>
    <row r="820" spans="5:39" x14ac:dyDescent="0.25">
      <c r="E820">
        <f t="shared" si="115"/>
        <v>818</v>
      </c>
      <c r="F820" s="1">
        <f t="shared" si="108"/>
        <v>40.900000000000006</v>
      </c>
      <c r="G820" s="2">
        <f t="shared" si="109"/>
        <v>0.75501971137405088</v>
      </c>
      <c r="I820" s="4">
        <f t="shared" si="110"/>
        <v>0.95331861987164845</v>
      </c>
      <c r="T820">
        <f t="shared" si="116"/>
        <v>818</v>
      </c>
      <c r="U820" s="1">
        <f t="shared" si="111"/>
        <v>40.900000000000006</v>
      </c>
      <c r="V820">
        <f t="shared" si="112"/>
        <v>0.67981097658473288</v>
      </c>
      <c r="Z820" s="4">
        <f t="shared" si="113"/>
        <v>0.93556640312955819</v>
      </c>
      <c r="AM820" s="4">
        <f t="shared" si="114"/>
        <v>0.93556640312955819</v>
      </c>
    </row>
    <row r="821" spans="5:39" x14ac:dyDescent="0.25">
      <c r="E821">
        <f t="shared" si="115"/>
        <v>819</v>
      </c>
      <c r="F821" s="1">
        <f t="shared" si="108"/>
        <v>40.950000000000003</v>
      </c>
      <c r="G821" s="2">
        <f t="shared" si="109"/>
        <v>0.75414499573627725</v>
      </c>
      <c r="I821" s="4">
        <f t="shared" si="110"/>
        <v>0.95317748637608446</v>
      </c>
      <c r="T821">
        <f t="shared" si="116"/>
        <v>819</v>
      </c>
      <c r="U821" s="1">
        <f t="shared" si="111"/>
        <v>40.950000000000003</v>
      </c>
      <c r="V821">
        <f t="shared" si="112"/>
        <v>0.6788532328093464</v>
      </c>
      <c r="Z821" s="4">
        <f t="shared" si="113"/>
        <v>0.93542614401521329</v>
      </c>
      <c r="AM821" s="4">
        <f t="shared" si="114"/>
        <v>0.93542614401521329</v>
      </c>
    </row>
    <row r="822" spans="5:39" x14ac:dyDescent="0.25">
      <c r="E822">
        <f t="shared" si="115"/>
        <v>820</v>
      </c>
      <c r="F822" s="1">
        <f t="shared" si="108"/>
        <v>41</v>
      </c>
      <c r="G822" s="2">
        <f t="shared" si="109"/>
        <v>0.75327017047590905</v>
      </c>
      <c r="I822" s="4">
        <f t="shared" si="110"/>
        <v>0.95303635441314971</v>
      </c>
      <c r="T822">
        <f t="shared" si="116"/>
        <v>820</v>
      </c>
      <c r="U822" s="1">
        <f t="shared" si="111"/>
        <v>41</v>
      </c>
      <c r="V822">
        <f t="shared" si="112"/>
        <v>0.67789582770169954</v>
      </c>
      <c r="Z822" s="4">
        <f t="shared" si="113"/>
        <v>0.93528590495599506</v>
      </c>
      <c r="AM822" s="4">
        <f t="shared" si="114"/>
        <v>0.93528590495599506</v>
      </c>
    </row>
    <row r="823" spans="5:39" x14ac:dyDescent="0.25">
      <c r="E823">
        <f t="shared" si="115"/>
        <v>821</v>
      </c>
      <c r="F823" s="1">
        <f t="shared" si="108"/>
        <v>41.050000000000004</v>
      </c>
      <c r="G823" s="2">
        <f t="shared" si="109"/>
        <v>0.75239524106125277</v>
      </c>
      <c r="I823" s="4">
        <f t="shared" si="110"/>
        <v>0.952895224190626</v>
      </c>
      <c r="T823">
        <f t="shared" si="116"/>
        <v>821</v>
      </c>
      <c r="U823" s="1">
        <f t="shared" si="111"/>
        <v>41.050000000000004</v>
      </c>
      <c r="V823">
        <f t="shared" si="112"/>
        <v>0.67693876609682102</v>
      </c>
      <c r="Z823" s="4">
        <f t="shared" si="113"/>
        <v>0.93514568596366332</v>
      </c>
      <c r="AM823" s="4">
        <f t="shared" si="114"/>
        <v>0.93514568596366332</v>
      </c>
    </row>
    <row r="824" spans="5:39" x14ac:dyDescent="0.25">
      <c r="E824">
        <f t="shared" si="115"/>
        <v>822</v>
      </c>
      <c r="F824" s="1">
        <f t="shared" si="108"/>
        <v>41.1</v>
      </c>
      <c r="G824" s="2">
        <f t="shared" si="109"/>
        <v>0.75152021293522664</v>
      </c>
      <c r="I824" s="4">
        <f t="shared" si="110"/>
        <v>0.95275409591406035</v>
      </c>
      <c r="T824">
        <f t="shared" si="116"/>
        <v>822</v>
      </c>
      <c r="U824" s="1">
        <f t="shared" si="111"/>
        <v>41.1</v>
      </c>
      <c r="V824">
        <f t="shared" si="112"/>
        <v>0.67598205280198687</v>
      </c>
      <c r="Z824" s="4">
        <f t="shared" si="113"/>
        <v>0.93500548704975373</v>
      </c>
      <c r="AM824" s="4">
        <f t="shared" si="114"/>
        <v>0.93500548704975373</v>
      </c>
    </row>
    <row r="825" spans="5:39" x14ac:dyDescent="0.25">
      <c r="E825">
        <f t="shared" si="115"/>
        <v>823</v>
      </c>
      <c r="F825" s="1">
        <f t="shared" si="108"/>
        <v>41.150000000000006</v>
      </c>
      <c r="G825" s="2">
        <f t="shared" si="109"/>
        <v>0.75064509151545</v>
      </c>
      <c r="I825" s="4">
        <f t="shared" si="110"/>
        <v>0.952612969786789</v>
      </c>
      <c r="T825">
        <f t="shared" si="116"/>
        <v>823</v>
      </c>
      <c r="U825" s="1">
        <f t="shared" si="111"/>
        <v>41.150000000000006</v>
      </c>
      <c r="V825">
        <f t="shared" si="112"/>
        <v>0.67502569259683132</v>
      </c>
      <c r="Z825" s="4">
        <f t="shared" si="113"/>
        <v>0.93486530822558156</v>
      </c>
      <c r="AM825" s="4">
        <f t="shared" si="114"/>
        <v>0.93486530822558156</v>
      </c>
    </row>
    <row r="826" spans="5:39" x14ac:dyDescent="0.25">
      <c r="E826">
        <f t="shared" si="115"/>
        <v>824</v>
      </c>
      <c r="F826" s="1">
        <f t="shared" si="108"/>
        <v>41.2</v>
      </c>
      <c r="G826" s="2">
        <f t="shared" si="109"/>
        <v>0.74976988219433327</v>
      </c>
      <c r="I826" s="4">
        <f t="shared" si="110"/>
        <v>0.95247184600996038</v>
      </c>
      <c r="T826">
        <f t="shared" si="116"/>
        <v>824</v>
      </c>
      <c r="U826" s="1">
        <f t="shared" si="111"/>
        <v>41.2</v>
      </c>
      <c r="V826">
        <f t="shared" si="112"/>
        <v>0.67406969023346042</v>
      </c>
      <c r="Z826" s="4">
        <f t="shared" si="113"/>
        <v>0.93472514950224495</v>
      </c>
      <c r="AM826" s="4">
        <f t="shared" si="114"/>
        <v>0.93472514950224495</v>
      </c>
    </row>
    <row r="827" spans="5:39" x14ac:dyDescent="0.25">
      <c r="E827">
        <f t="shared" si="115"/>
        <v>825</v>
      </c>
      <c r="F827" s="1">
        <f t="shared" si="108"/>
        <v>41.25</v>
      </c>
      <c r="G827" s="2">
        <f t="shared" si="109"/>
        <v>0.7488945903391665</v>
      </c>
      <c r="I827" s="4">
        <f t="shared" si="110"/>
        <v>0.95233072478255831</v>
      </c>
      <c r="T827">
        <f t="shared" si="116"/>
        <v>825</v>
      </c>
      <c r="U827" s="1">
        <f t="shared" si="111"/>
        <v>41.25</v>
      </c>
      <c r="V827">
        <f t="shared" si="112"/>
        <v>0.67311405043656336</v>
      </c>
      <c r="Z827" s="4">
        <f t="shared" si="113"/>
        <v>0.93458501089062862</v>
      </c>
      <c r="AM827" s="4">
        <f t="shared" si="114"/>
        <v>0.93458501089062862</v>
      </c>
    </row>
    <row r="828" spans="5:39" x14ac:dyDescent="0.25">
      <c r="E828">
        <f t="shared" si="115"/>
        <v>826</v>
      </c>
      <c r="F828" s="1">
        <f t="shared" si="108"/>
        <v>41.300000000000004</v>
      </c>
      <c r="G828" s="2">
        <f t="shared" si="109"/>
        <v>0.74801922129220855</v>
      </c>
      <c r="I828" s="4">
        <f t="shared" si="110"/>
        <v>0.95218960630142513</v>
      </c>
      <c r="T828">
        <f t="shared" si="116"/>
        <v>826</v>
      </c>
      <c r="U828" s="1">
        <f t="shared" si="111"/>
        <v>41.300000000000004</v>
      </c>
      <c r="V828">
        <f t="shared" si="112"/>
        <v>0.67215877790352341</v>
      </c>
      <c r="Z828" s="4">
        <f t="shared" si="113"/>
        <v>0.93444489240140616</v>
      </c>
      <c r="AM828" s="4">
        <f t="shared" si="114"/>
        <v>0.93444489240140616</v>
      </c>
    </row>
    <row r="829" spans="5:39" x14ac:dyDescent="0.25">
      <c r="E829">
        <f t="shared" si="115"/>
        <v>827</v>
      </c>
      <c r="F829" s="1">
        <f t="shared" si="108"/>
        <v>41.35</v>
      </c>
      <c r="G829" s="2">
        <f t="shared" si="109"/>
        <v>0.74714378037077644</v>
      </c>
      <c r="I829" s="4">
        <f t="shared" si="110"/>
        <v>0.95204849076128506</v>
      </c>
      <c r="T829">
        <f t="shared" si="116"/>
        <v>827</v>
      </c>
      <c r="U829" s="1">
        <f t="shared" si="111"/>
        <v>41.35</v>
      </c>
      <c r="V829">
        <f t="shared" si="112"/>
        <v>0.67120387730452924</v>
      </c>
      <c r="Z829" s="4">
        <f t="shared" si="113"/>
        <v>0.93430479404504396</v>
      </c>
      <c r="AM829" s="4">
        <f t="shared" si="114"/>
        <v>0.93430479404504396</v>
      </c>
    </row>
    <row r="830" spans="5:39" x14ac:dyDescent="0.25">
      <c r="E830">
        <f t="shared" si="115"/>
        <v>828</v>
      </c>
      <c r="F830" s="1">
        <f t="shared" si="108"/>
        <v>41.400000000000006</v>
      </c>
      <c r="G830" s="2">
        <f t="shared" si="109"/>
        <v>0.7462682728673331</v>
      </c>
      <c r="I830" s="4">
        <f t="shared" si="110"/>
        <v>0.9519073783547648</v>
      </c>
      <c r="T830">
        <f t="shared" si="116"/>
        <v>828</v>
      </c>
      <c r="U830" s="1">
        <f t="shared" si="111"/>
        <v>41.400000000000006</v>
      </c>
      <c r="V830">
        <f t="shared" si="112"/>
        <v>0.67024935328268498</v>
      </c>
      <c r="Z830" s="4">
        <f t="shared" si="113"/>
        <v>0.9341647158318036</v>
      </c>
      <c r="AM830" s="4">
        <f t="shared" si="114"/>
        <v>0.9341647158318036</v>
      </c>
    </row>
    <row r="831" spans="5:39" x14ac:dyDescent="0.25">
      <c r="E831">
        <f t="shared" si="115"/>
        <v>829</v>
      </c>
      <c r="F831" s="1">
        <f t="shared" si="108"/>
        <v>41.45</v>
      </c>
      <c r="G831" s="2">
        <f t="shared" si="109"/>
        <v>0.74539270404957614</v>
      </c>
      <c r="I831" s="4">
        <f t="shared" si="110"/>
        <v>0.95176626927241759</v>
      </c>
      <c r="T831">
        <f t="shared" si="116"/>
        <v>829</v>
      </c>
      <c r="U831" s="1">
        <f t="shared" si="111"/>
        <v>41.45</v>
      </c>
      <c r="V831">
        <f t="shared" si="112"/>
        <v>0.66929521045412044</v>
      </c>
      <c r="Z831" s="4">
        <f t="shared" si="113"/>
        <v>0.93402465777174615</v>
      </c>
      <c r="AM831" s="4">
        <f t="shared" si="114"/>
        <v>0.93402465777174615</v>
      </c>
    </row>
    <row r="832" spans="5:39" x14ac:dyDescent="0.25">
      <c r="E832">
        <f t="shared" si="115"/>
        <v>830</v>
      </c>
      <c r="F832" s="1">
        <f t="shared" si="108"/>
        <v>41.5</v>
      </c>
      <c r="G832" s="2">
        <f t="shared" si="109"/>
        <v>0.74451707916052423</v>
      </c>
      <c r="I832" s="4">
        <f t="shared" si="110"/>
        <v>0.9516251637027443</v>
      </c>
      <c r="T832">
        <f t="shared" si="116"/>
        <v>830</v>
      </c>
      <c r="U832" s="1">
        <f t="shared" si="111"/>
        <v>41.5</v>
      </c>
      <c r="V832">
        <f t="shared" si="112"/>
        <v>0.66834145340810125</v>
      </c>
      <c r="Z832" s="4">
        <f t="shared" si="113"/>
        <v>0.93388461987473426</v>
      </c>
      <c r="AM832" s="4">
        <f t="shared" si="114"/>
        <v>0.93388461987473426</v>
      </c>
    </row>
    <row r="833" spans="5:39" x14ac:dyDescent="0.25">
      <c r="E833">
        <f t="shared" si="115"/>
        <v>831</v>
      </c>
      <c r="F833" s="1">
        <f t="shared" si="108"/>
        <v>41.550000000000004</v>
      </c>
      <c r="G833" s="2">
        <f t="shared" si="109"/>
        <v>0.74364140341860696</v>
      </c>
      <c r="I833" s="4">
        <f t="shared" si="110"/>
        <v>0.95148406183221568</v>
      </c>
      <c r="T833">
        <f t="shared" si="116"/>
        <v>831</v>
      </c>
      <c r="U833" s="1">
        <f t="shared" si="111"/>
        <v>41.550000000000004</v>
      </c>
      <c r="V833">
        <f t="shared" si="112"/>
        <v>0.66738808670713756</v>
      </c>
      <c r="Z833" s="4">
        <f t="shared" si="113"/>
        <v>0.9337446021504352</v>
      </c>
      <c r="AM833" s="4">
        <f t="shared" si="114"/>
        <v>0.9337446021504352</v>
      </c>
    </row>
    <row r="834" spans="5:39" x14ac:dyDescent="0.25">
      <c r="E834">
        <f t="shared" si="115"/>
        <v>832</v>
      </c>
      <c r="F834" s="1">
        <f t="shared" ref="F834:F897" si="117">PAR_max/1200*E834</f>
        <v>41.6</v>
      </c>
      <c r="G834" s="2">
        <f t="shared" ref="G834:G897" si="118">F834/I_opt_dia*EXP(1-F834/I_opt_dia)</f>
        <v>0.74276568201775017</v>
      </c>
      <c r="I834" s="4">
        <f t="shared" ref="I834:I897" si="119">(1/f_max_dia) * (1 - EXP(-k_sat_dia*F834)) * EXP(-k_inhib_dia*F834)</f>
        <v>0.95134296384529315</v>
      </c>
      <c r="T834">
        <f t="shared" si="116"/>
        <v>832</v>
      </c>
      <c r="U834" s="1">
        <f t="shared" ref="U834:U897" si="120">PAR_max/1200*T834</f>
        <v>41.6</v>
      </c>
      <c r="V834">
        <f t="shared" ref="V834:V897" si="121">U834/I_opt_nan*EXP(1-U834/I_opt_nan)</f>
        <v>0.66643511488709373</v>
      </c>
      <c r="Z834" s="4">
        <f t="shared" ref="Z834:Z897" si="122">(1/F_max) * (1 - EXP(-k_sat*U834)) * EXP(-k_inhib*U834)</f>
        <v>0.93360460460832373</v>
      </c>
      <c r="AM834" s="4">
        <f t="shared" ref="AM834:AM897" si="123">(1 / F_max_pic) * (1 - EXP(-k_sat_pic * U834)) * EXP(-k_inhib_pic * U834)</f>
        <v>0.93360460460832373</v>
      </c>
    </row>
    <row r="835" spans="5:39" x14ac:dyDescent="0.25">
      <c r="E835">
        <f t="shared" si="115"/>
        <v>833</v>
      </c>
      <c r="F835" s="1">
        <f t="shared" si="117"/>
        <v>41.650000000000006</v>
      </c>
      <c r="G835" s="2">
        <f t="shared" si="118"/>
        <v>0.7418899201274638</v>
      </c>
      <c r="I835" s="4">
        <f t="shared" si="119"/>
        <v>0.95120186992445044</v>
      </c>
      <c r="T835">
        <f t="shared" si="116"/>
        <v>833</v>
      </c>
      <c r="U835" s="1">
        <f t="shared" si="120"/>
        <v>41.650000000000006</v>
      </c>
      <c r="V835">
        <f t="shared" si="121"/>
        <v>0.66548254245729566</v>
      </c>
      <c r="Z835" s="4">
        <f t="shared" si="122"/>
        <v>0.93346462725768564</v>
      </c>
      <c r="AM835" s="4">
        <f t="shared" si="123"/>
        <v>0.93346462725768564</v>
      </c>
    </row>
    <row r="836" spans="5:39" x14ac:dyDescent="0.25">
      <c r="E836">
        <f t="shared" ref="E836:E899" si="124">E835+1</f>
        <v>834</v>
      </c>
      <c r="F836" s="1">
        <f t="shared" si="117"/>
        <v>41.7</v>
      </c>
      <c r="G836" s="2">
        <f t="shared" si="118"/>
        <v>0.74101412289292912</v>
      </c>
      <c r="I836" s="4">
        <f t="shared" si="119"/>
        <v>0.95106078025019525</v>
      </c>
      <c r="T836">
        <f t="shared" ref="T836:T899" si="125">T835+1</f>
        <v>834</v>
      </c>
      <c r="U836" s="1">
        <f t="shared" si="120"/>
        <v>41.7</v>
      </c>
      <c r="V836">
        <f t="shared" si="121"/>
        <v>0.66453037390064074</v>
      </c>
      <c r="Z836" s="4">
        <f t="shared" si="122"/>
        <v>0.93332467010762055</v>
      </c>
      <c r="AM836" s="4">
        <f t="shared" si="123"/>
        <v>0.93332467010762055</v>
      </c>
    </row>
    <row r="837" spans="5:39" x14ac:dyDescent="0.25">
      <c r="E837">
        <f t="shared" si="124"/>
        <v>835</v>
      </c>
      <c r="F837" s="1">
        <f t="shared" si="117"/>
        <v>41.75</v>
      </c>
      <c r="G837" s="2">
        <f t="shared" si="118"/>
        <v>0.7401382954350838</v>
      </c>
      <c r="I837" s="4">
        <f t="shared" si="119"/>
        <v>0.95091969500108886</v>
      </c>
      <c r="T837">
        <f t="shared" si="125"/>
        <v>835</v>
      </c>
      <c r="U837" s="1">
        <f t="shared" si="120"/>
        <v>41.75</v>
      </c>
      <c r="V837">
        <f t="shared" si="121"/>
        <v>0.66357861367370341</v>
      </c>
      <c r="Z837" s="4">
        <f t="shared" si="122"/>
        <v>0.93318473316704309</v>
      </c>
      <c r="AM837" s="4">
        <f t="shared" si="123"/>
        <v>0.93318473316704309</v>
      </c>
    </row>
    <row r="838" spans="5:39" x14ac:dyDescent="0.25">
      <c r="E838">
        <f t="shared" si="124"/>
        <v>836</v>
      </c>
      <c r="F838" s="1">
        <f t="shared" si="117"/>
        <v>41.800000000000004</v>
      </c>
      <c r="G838" s="2">
        <f t="shared" si="118"/>
        <v>0.73926244285070986</v>
      </c>
      <c r="I838" s="4">
        <f t="shared" si="119"/>
        <v>0.95077861435376787</v>
      </c>
      <c r="T838">
        <f t="shared" si="125"/>
        <v>836</v>
      </c>
      <c r="U838" s="1">
        <f t="shared" si="120"/>
        <v>41.800000000000004</v>
      </c>
      <c r="V838">
        <f t="shared" si="121"/>
        <v>0.66262726620684453</v>
      </c>
      <c r="Z838" s="4">
        <f t="shared" si="122"/>
        <v>0.93304481644468829</v>
      </c>
      <c r="AM838" s="4">
        <f t="shared" si="123"/>
        <v>0.93304481644468829</v>
      </c>
    </row>
    <row r="839" spans="5:39" x14ac:dyDescent="0.25">
      <c r="E839">
        <f t="shared" si="124"/>
        <v>837</v>
      </c>
      <c r="F839" s="1">
        <f t="shared" si="117"/>
        <v>41.85</v>
      </c>
      <c r="G839" s="2">
        <f t="shared" si="118"/>
        <v>0.73838657021251819</v>
      </c>
      <c r="I839" s="4">
        <f t="shared" si="119"/>
        <v>0.95063753848296428</v>
      </c>
      <c r="T839">
        <f t="shared" si="125"/>
        <v>837</v>
      </c>
      <c r="U839" s="1">
        <f t="shared" si="120"/>
        <v>41.85</v>
      </c>
      <c r="V839">
        <f t="shared" si="121"/>
        <v>0.66167633590431763</v>
      </c>
      <c r="Z839" s="4">
        <f t="shared" si="122"/>
        <v>0.93290491994911229</v>
      </c>
      <c r="AM839" s="4">
        <f t="shared" si="123"/>
        <v>0.93290491994911229</v>
      </c>
    </row>
    <row r="840" spans="5:39" x14ac:dyDescent="0.25">
      <c r="E840">
        <f t="shared" si="124"/>
        <v>838</v>
      </c>
      <c r="F840" s="1">
        <f t="shared" si="117"/>
        <v>41.900000000000006</v>
      </c>
      <c r="G840" s="2">
        <f t="shared" si="118"/>
        <v>0.73751068256923458</v>
      </c>
      <c r="I840" s="4">
        <f t="shared" si="119"/>
        <v>0.95049646756152517</v>
      </c>
      <c r="T840">
        <f t="shared" si="125"/>
        <v>838</v>
      </c>
      <c r="U840" s="1">
        <f t="shared" si="120"/>
        <v>41.900000000000006</v>
      </c>
      <c r="V840">
        <f t="shared" si="121"/>
        <v>0.66072582714437467</v>
      </c>
      <c r="Z840" s="4">
        <f t="shared" si="122"/>
        <v>0.93276504368869573</v>
      </c>
      <c r="AM840" s="4">
        <f t="shared" si="123"/>
        <v>0.93276504368869573</v>
      </c>
    </row>
    <row r="841" spans="5:39" x14ac:dyDescent="0.25">
      <c r="E841">
        <f t="shared" si="124"/>
        <v>839</v>
      </c>
      <c r="F841" s="1">
        <f t="shared" si="117"/>
        <v>41.95</v>
      </c>
      <c r="G841" s="2">
        <f t="shared" si="118"/>
        <v>0.73663478494568613</v>
      </c>
      <c r="I841" s="4">
        <f t="shared" si="119"/>
        <v>0.95035540176043298</v>
      </c>
      <c r="T841">
        <f t="shared" si="125"/>
        <v>839</v>
      </c>
      <c r="U841" s="1">
        <f t="shared" si="120"/>
        <v>41.95</v>
      </c>
      <c r="V841">
        <f t="shared" si="121"/>
        <v>0.65977574427937447</v>
      </c>
      <c r="Z841" s="4">
        <f t="shared" si="122"/>
        <v>0.93262518767164648</v>
      </c>
      <c r="AM841" s="4">
        <f t="shared" si="123"/>
        <v>0.93262518767164648</v>
      </c>
    </row>
    <row r="842" spans="5:39" x14ac:dyDescent="0.25">
      <c r="E842">
        <f t="shared" si="124"/>
        <v>840</v>
      </c>
      <c r="F842" s="1">
        <f t="shared" si="117"/>
        <v>42</v>
      </c>
      <c r="G842" s="2">
        <f t="shared" si="118"/>
        <v>0.73575888234288467</v>
      </c>
      <c r="I842" s="4">
        <f t="shared" si="119"/>
        <v>0.95021434124882576</v>
      </c>
      <c r="T842">
        <f t="shared" si="125"/>
        <v>840</v>
      </c>
      <c r="U842" s="1">
        <f t="shared" si="120"/>
        <v>42</v>
      </c>
      <c r="V842">
        <f t="shared" si="121"/>
        <v>0.65882609163588579</v>
      </c>
      <c r="Z842" s="4">
        <f t="shared" si="122"/>
        <v>0.93248535190600212</v>
      </c>
      <c r="AM842" s="4">
        <f t="shared" si="123"/>
        <v>0.93248535190600212</v>
      </c>
    </row>
    <row r="843" spans="5:39" x14ac:dyDescent="0.25">
      <c r="E843">
        <f t="shared" si="124"/>
        <v>841</v>
      </c>
      <c r="F843" s="1">
        <f t="shared" si="117"/>
        <v>42.050000000000004</v>
      </c>
      <c r="G843" s="2">
        <f t="shared" si="118"/>
        <v>0.73488297973811267</v>
      </c>
      <c r="I843" s="4">
        <f t="shared" si="119"/>
        <v>0.9500732861940161</v>
      </c>
      <c r="T843">
        <f t="shared" si="125"/>
        <v>841</v>
      </c>
      <c r="U843" s="1">
        <f t="shared" si="120"/>
        <v>42.050000000000004</v>
      </c>
      <c r="V843">
        <f t="shared" si="121"/>
        <v>0.65787687351479518</v>
      </c>
      <c r="Z843" s="4">
        <f t="shared" si="122"/>
        <v>0.93234553639963258</v>
      </c>
      <c r="AM843" s="4">
        <f t="shared" si="123"/>
        <v>0.93234553639963258</v>
      </c>
    </row>
    <row r="844" spans="5:39" x14ac:dyDescent="0.25">
      <c r="E844">
        <f t="shared" si="124"/>
        <v>842</v>
      </c>
      <c r="F844" s="1">
        <f t="shared" si="117"/>
        <v>42.1</v>
      </c>
      <c r="G844" s="2">
        <f t="shared" si="118"/>
        <v>0.73400708208500798</v>
      </c>
      <c r="I844" s="4">
        <f t="shared" si="119"/>
        <v>0.94993223676151073</v>
      </c>
      <c r="T844">
        <f t="shared" si="125"/>
        <v>842</v>
      </c>
      <c r="U844" s="1">
        <f t="shared" si="120"/>
        <v>42.1</v>
      </c>
      <c r="V844">
        <f t="shared" si="121"/>
        <v>0.65692809419141085</v>
      </c>
      <c r="Z844" s="4">
        <f t="shared" si="122"/>
        <v>0.93220574116024268</v>
      </c>
      <c r="AM844" s="4">
        <f t="shared" si="123"/>
        <v>0.93220574116024268</v>
      </c>
    </row>
    <row r="845" spans="5:39" x14ac:dyDescent="0.25">
      <c r="E845">
        <f t="shared" si="124"/>
        <v>843</v>
      </c>
      <c r="F845" s="1">
        <f t="shared" si="117"/>
        <v>42.150000000000006</v>
      </c>
      <c r="G845" s="2">
        <f t="shared" si="118"/>
        <v>0.73313119431364704</v>
      </c>
      <c r="I845" s="4">
        <f t="shared" si="119"/>
        <v>0.94979119311502935</v>
      </c>
      <c r="T845">
        <f t="shared" si="125"/>
        <v>843</v>
      </c>
      <c r="U845" s="1">
        <f t="shared" si="120"/>
        <v>42.150000000000006</v>
      </c>
      <c r="V845">
        <f t="shared" si="121"/>
        <v>0.65597975791556751</v>
      </c>
      <c r="Z845" s="4">
        <f t="shared" si="122"/>
        <v>0.93206596619537418</v>
      </c>
      <c r="AM845" s="4">
        <f t="shared" si="123"/>
        <v>0.93206596619537418</v>
      </c>
    </row>
    <row r="846" spans="5:39" x14ac:dyDescent="0.25">
      <c r="E846">
        <f t="shared" si="124"/>
        <v>844</v>
      </c>
      <c r="F846" s="1">
        <f t="shared" si="117"/>
        <v>42.2</v>
      </c>
      <c r="G846" s="2">
        <f t="shared" si="118"/>
        <v>0.73225532133063076</v>
      </c>
      <c r="I846" s="4">
        <f t="shared" si="119"/>
        <v>0.9496501554165242</v>
      </c>
      <c r="T846">
        <f t="shared" si="125"/>
        <v>844</v>
      </c>
      <c r="U846" s="1">
        <f t="shared" si="120"/>
        <v>42.2</v>
      </c>
      <c r="V846">
        <f t="shared" si="121"/>
        <v>0.65503186891173149</v>
      </c>
      <c r="Z846" s="4">
        <f t="shared" si="122"/>
        <v>0.93192621151240884</v>
      </c>
      <c r="AM846" s="4">
        <f t="shared" si="123"/>
        <v>0.93192621151240884</v>
      </c>
    </row>
    <row r="847" spans="5:39" x14ac:dyDescent="0.25">
      <c r="E847">
        <f t="shared" si="124"/>
        <v>845</v>
      </c>
      <c r="F847" s="1">
        <f t="shared" si="117"/>
        <v>42.25</v>
      </c>
      <c r="G847" s="2">
        <f t="shared" si="118"/>
        <v>0.73137946801916609</v>
      </c>
      <c r="I847" s="4">
        <f t="shared" si="119"/>
        <v>0.94950912382619779</v>
      </c>
      <c r="T847">
        <f t="shared" si="125"/>
        <v>845</v>
      </c>
      <c r="U847" s="1">
        <f t="shared" si="120"/>
        <v>42.25</v>
      </c>
      <c r="V847">
        <f t="shared" si="121"/>
        <v>0.65408443137910377</v>
      </c>
      <c r="Z847" s="4">
        <f t="shared" si="122"/>
        <v>0.93178647711857054</v>
      </c>
      <c r="AM847" s="4">
        <f t="shared" si="123"/>
        <v>0.93178647711857054</v>
      </c>
    </row>
    <row r="848" spans="5:39" x14ac:dyDescent="0.25">
      <c r="E848">
        <f t="shared" si="124"/>
        <v>846</v>
      </c>
      <c r="F848" s="1">
        <f t="shared" si="117"/>
        <v>42.300000000000004</v>
      </c>
      <c r="G848" s="2">
        <f t="shared" si="118"/>
        <v>0.73050363923915096</v>
      </c>
      <c r="I848" s="4">
        <f t="shared" si="119"/>
        <v>0.94936809850252313</v>
      </c>
      <c r="T848">
        <f t="shared" si="125"/>
        <v>846</v>
      </c>
      <c r="U848" s="1">
        <f t="shared" si="120"/>
        <v>42.300000000000004</v>
      </c>
      <c r="V848">
        <f t="shared" si="121"/>
        <v>0.65313744949172414</v>
      </c>
      <c r="Z848" s="4">
        <f t="shared" si="122"/>
        <v>0.93164676302092808</v>
      </c>
      <c r="AM848" s="4">
        <f t="shared" si="123"/>
        <v>0.93164676302092808</v>
      </c>
    </row>
    <row r="849" spans="5:39" x14ac:dyDescent="0.25">
      <c r="E849">
        <f t="shared" si="124"/>
        <v>847</v>
      </c>
      <c r="F849" s="1">
        <f t="shared" si="117"/>
        <v>42.35</v>
      </c>
      <c r="G849" s="2">
        <f t="shared" si="118"/>
        <v>0.72962783982725787</v>
      </c>
      <c r="I849" s="4">
        <f t="shared" si="119"/>
        <v>0.94922707960225938</v>
      </c>
      <c r="T849">
        <f t="shared" si="125"/>
        <v>847</v>
      </c>
      <c r="U849" s="1">
        <f t="shared" si="120"/>
        <v>42.35</v>
      </c>
      <c r="V849">
        <f t="shared" si="121"/>
        <v>0.65219092739857409</v>
      </c>
      <c r="Z849" s="4">
        <f t="shared" si="122"/>
        <v>0.93150706922639659</v>
      </c>
      <c r="AM849" s="4">
        <f t="shared" si="123"/>
        <v>0.93150706922639659</v>
      </c>
    </row>
    <row r="850" spans="5:39" x14ac:dyDescent="0.25">
      <c r="E850">
        <f t="shared" si="124"/>
        <v>848</v>
      </c>
      <c r="F850" s="1">
        <f t="shared" si="117"/>
        <v>42.400000000000006</v>
      </c>
      <c r="G850" s="2">
        <f t="shared" si="118"/>
        <v>0.72875207459701508</v>
      </c>
      <c r="I850" s="4">
        <f t="shared" si="119"/>
        <v>0.94908606728047329</v>
      </c>
      <c r="T850">
        <f t="shared" si="125"/>
        <v>848</v>
      </c>
      <c r="U850" s="1">
        <f t="shared" si="120"/>
        <v>42.400000000000006</v>
      </c>
      <c r="V850">
        <f t="shared" si="121"/>
        <v>0.65124486922368019</v>
      </c>
      <c r="Z850" s="4">
        <f t="shared" si="122"/>
        <v>0.93136739574174077</v>
      </c>
      <c r="AM850" s="4">
        <f t="shared" si="123"/>
        <v>0.93136739574174077</v>
      </c>
    </row>
    <row r="851" spans="5:39" x14ac:dyDescent="0.25">
      <c r="E851">
        <f t="shared" si="124"/>
        <v>849</v>
      </c>
      <c r="F851" s="1">
        <f t="shared" si="117"/>
        <v>42.45</v>
      </c>
      <c r="G851" s="2">
        <f t="shared" si="118"/>
        <v>0.72787634833889159</v>
      </c>
      <c r="I851" s="4">
        <f t="shared" si="119"/>
        <v>0.94894506169055415</v>
      </c>
      <c r="T851">
        <f t="shared" si="125"/>
        <v>849</v>
      </c>
      <c r="U851" s="1">
        <f t="shared" si="120"/>
        <v>42.45</v>
      </c>
      <c r="V851">
        <f t="shared" si="121"/>
        <v>0.65029927906621643</v>
      </c>
      <c r="Z851" s="4">
        <f t="shared" si="122"/>
        <v>0.93122774257357666</v>
      </c>
      <c r="AM851" s="4">
        <f t="shared" si="123"/>
        <v>0.93122774257357666</v>
      </c>
    </row>
    <row r="852" spans="5:39" x14ac:dyDescent="0.25">
      <c r="E852">
        <f t="shared" si="124"/>
        <v>850</v>
      </c>
      <c r="F852" s="1">
        <f t="shared" si="117"/>
        <v>42.5</v>
      </c>
      <c r="G852" s="2">
        <f t="shared" si="118"/>
        <v>0.72700066582037748</v>
      </c>
      <c r="I852" s="4">
        <f t="shared" si="119"/>
        <v>0.94880406298423359</v>
      </c>
      <c r="T852">
        <f t="shared" si="125"/>
        <v>850</v>
      </c>
      <c r="U852" s="1">
        <f t="shared" si="120"/>
        <v>42.5</v>
      </c>
      <c r="V852">
        <f t="shared" si="121"/>
        <v>0.64935416100060606</v>
      </c>
      <c r="Z852" s="4">
        <f t="shared" si="122"/>
        <v>0.9310881097283743</v>
      </c>
      <c r="AM852" s="4">
        <f t="shared" si="123"/>
        <v>0.9310881097283743</v>
      </c>
    </row>
    <row r="853" spans="5:39" x14ac:dyDescent="0.25">
      <c r="E853">
        <f t="shared" si="124"/>
        <v>851</v>
      </c>
      <c r="F853" s="1">
        <f t="shared" si="117"/>
        <v>42.550000000000004</v>
      </c>
      <c r="G853" s="2">
        <f t="shared" si="118"/>
        <v>0.72612503178606758</v>
      </c>
      <c r="I853" s="4">
        <f t="shared" si="119"/>
        <v>0.94866307131160221</v>
      </c>
      <c r="T853">
        <f t="shared" si="125"/>
        <v>851</v>
      </c>
      <c r="U853" s="1">
        <f t="shared" si="120"/>
        <v>42.550000000000004</v>
      </c>
      <c r="V853">
        <f t="shared" si="121"/>
        <v>0.64840951907662359</v>
      </c>
      <c r="Z853" s="4">
        <f t="shared" si="122"/>
        <v>0.93094849721245887</v>
      </c>
      <c r="AM853" s="4">
        <f t="shared" si="123"/>
        <v>0.93094849721245887</v>
      </c>
    </row>
    <row r="854" spans="5:39" x14ac:dyDescent="0.25">
      <c r="E854">
        <f t="shared" si="124"/>
        <v>852</v>
      </c>
      <c r="F854" s="1">
        <f t="shared" si="117"/>
        <v>42.6</v>
      </c>
      <c r="G854" s="2">
        <f t="shared" si="118"/>
        <v>0.72524945095774329</v>
      </c>
      <c r="I854" s="4">
        <f t="shared" si="119"/>
        <v>0.94852208682112715</v>
      </c>
      <c r="T854">
        <f t="shared" si="125"/>
        <v>852</v>
      </c>
      <c r="U854" s="1">
        <f t="shared" si="120"/>
        <v>42.6</v>
      </c>
      <c r="V854">
        <f t="shared" si="121"/>
        <v>0.64746535731949639</v>
      </c>
      <c r="Z854" s="4">
        <f t="shared" si="122"/>
        <v>0.93080890503201508</v>
      </c>
      <c r="AM854" s="4">
        <f t="shared" si="123"/>
        <v>0.93080890503201508</v>
      </c>
    </row>
    <row r="855" spans="5:39" x14ac:dyDescent="0.25">
      <c r="E855">
        <f t="shared" si="124"/>
        <v>853</v>
      </c>
      <c r="F855" s="1">
        <f t="shared" si="117"/>
        <v>42.650000000000006</v>
      </c>
      <c r="G855" s="2">
        <f t="shared" si="118"/>
        <v>0.724373928034453</v>
      </c>
      <c r="I855" s="4">
        <f t="shared" si="119"/>
        <v>0.94838110965966915</v>
      </c>
      <c r="T855">
        <f t="shared" si="125"/>
        <v>853</v>
      </c>
      <c r="U855" s="1">
        <f t="shared" si="120"/>
        <v>42.650000000000006</v>
      </c>
      <c r="V855">
        <f t="shared" si="121"/>
        <v>0.64652167973000518</v>
      </c>
      <c r="Z855" s="4">
        <f t="shared" si="122"/>
        <v>0.9306693331930862</v>
      </c>
      <c r="AM855" s="4">
        <f t="shared" si="123"/>
        <v>0.9306693331930862</v>
      </c>
    </row>
    <row r="856" spans="5:39" x14ac:dyDescent="0.25">
      <c r="E856">
        <f t="shared" si="124"/>
        <v>854</v>
      </c>
      <c r="F856" s="1">
        <f t="shared" si="117"/>
        <v>42.7</v>
      </c>
      <c r="G856" s="2">
        <f t="shared" si="118"/>
        <v>0.72349846769259518</v>
      </c>
      <c r="I856" s="4">
        <f t="shared" si="119"/>
        <v>0.94824013997250023</v>
      </c>
      <c r="T856">
        <f t="shared" si="125"/>
        <v>854</v>
      </c>
      <c r="U856" s="1">
        <f t="shared" si="120"/>
        <v>42.7</v>
      </c>
      <c r="V856">
        <f t="shared" si="121"/>
        <v>0.64557849028458558</v>
      </c>
      <c r="Z856" s="4">
        <f t="shared" si="122"/>
        <v>0.93052978170157929</v>
      </c>
      <c r="AM856" s="4">
        <f t="shared" si="123"/>
        <v>0.93052978170157929</v>
      </c>
    </row>
    <row r="857" spans="5:39" x14ac:dyDescent="0.25">
      <c r="E857">
        <f t="shared" si="124"/>
        <v>855</v>
      </c>
      <c r="F857" s="1">
        <f t="shared" si="117"/>
        <v>42.75</v>
      </c>
      <c r="G857" s="2">
        <f t="shared" si="118"/>
        <v>0.72262307458599839</v>
      </c>
      <c r="I857" s="4">
        <f t="shared" si="119"/>
        <v>0.94809917790331966</v>
      </c>
      <c r="T857">
        <f t="shared" si="125"/>
        <v>855</v>
      </c>
      <c r="U857" s="1">
        <f t="shared" si="120"/>
        <v>42.75</v>
      </c>
      <c r="V857">
        <f t="shared" si="121"/>
        <v>0.64463579293542772</v>
      </c>
      <c r="Z857" s="4">
        <f t="shared" si="122"/>
        <v>0.93039025056326485</v>
      </c>
      <c r="AM857" s="4">
        <f t="shared" si="123"/>
        <v>0.93039025056326485</v>
      </c>
    </row>
    <row r="858" spans="5:39" x14ac:dyDescent="0.25">
      <c r="E858">
        <f t="shared" si="124"/>
        <v>856</v>
      </c>
      <c r="F858" s="1">
        <f t="shared" si="117"/>
        <v>42.800000000000004</v>
      </c>
      <c r="G858" s="2">
        <f t="shared" si="118"/>
        <v>0.72174775334600239</v>
      </c>
      <c r="I858" s="4">
        <f t="shared" si="119"/>
        <v>0.94795822359427084</v>
      </c>
      <c r="T858">
        <f t="shared" si="125"/>
        <v>856</v>
      </c>
      <c r="U858" s="1">
        <f t="shared" si="120"/>
        <v>42.800000000000004</v>
      </c>
      <c r="V858">
        <f t="shared" si="121"/>
        <v>0.64369359161057615</v>
      </c>
      <c r="Z858" s="4">
        <f t="shared" si="122"/>
        <v>0.93025073978378037</v>
      </c>
      <c r="AM858" s="4">
        <f t="shared" si="123"/>
        <v>0.93025073978378037</v>
      </c>
    </row>
    <row r="859" spans="5:39" x14ac:dyDescent="0.25">
      <c r="E859">
        <f t="shared" si="124"/>
        <v>857</v>
      </c>
      <c r="F859" s="1">
        <f t="shared" si="117"/>
        <v>42.85</v>
      </c>
      <c r="G859" s="2">
        <f t="shared" si="118"/>
        <v>0.7208725085815394</v>
      </c>
      <c r="I859" s="4">
        <f t="shared" si="119"/>
        <v>0.94781727718595854</v>
      </c>
      <c r="T859">
        <f t="shared" si="125"/>
        <v>857</v>
      </c>
      <c r="U859" s="1">
        <f t="shared" si="120"/>
        <v>42.85</v>
      </c>
      <c r="V859">
        <f t="shared" si="121"/>
        <v>0.64275189021403067</v>
      </c>
      <c r="Z859" s="4">
        <f t="shared" si="122"/>
        <v>0.9301112493686321</v>
      </c>
      <c r="AM859" s="4">
        <f t="shared" si="123"/>
        <v>0.9301112493686321</v>
      </c>
    </row>
    <row r="860" spans="5:39" x14ac:dyDescent="0.25">
      <c r="E860">
        <f t="shared" si="124"/>
        <v>858</v>
      </c>
      <c r="F860" s="1">
        <f t="shared" si="117"/>
        <v>42.900000000000006</v>
      </c>
      <c r="G860" s="2">
        <f t="shared" si="118"/>
        <v>0.71999734487921341</v>
      </c>
      <c r="I860" s="4">
        <f t="shared" si="119"/>
        <v>0.94767633881746416</v>
      </c>
      <c r="T860">
        <f t="shared" si="125"/>
        <v>858</v>
      </c>
      <c r="U860" s="1">
        <f t="shared" si="120"/>
        <v>42.900000000000006</v>
      </c>
      <c r="V860">
        <f t="shared" si="121"/>
        <v>0.64181069262584367</v>
      </c>
      <c r="Z860" s="4">
        <f t="shared" si="122"/>
        <v>0.92997177932319564</v>
      </c>
      <c r="AM860" s="4">
        <f t="shared" si="123"/>
        <v>0.92997177932319564</v>
      </c>
    </row>
    <row r="861" spans="5:39" x14ac:dyDescent="0.25">
      <c r="E861">
        <f t="shared" si="124"/>
        <v>859</v>
      </c>
      <c r="F861" s="1">
        <f t="shared" si="117"/>
        <v>42.95</v>
      </c>
      <c r="G861" s="2">
        <f t="shared" si="118"/>
        <v>0.71912226680338154</v>
      </c>
      <c r="I861" s="4">
        <f t="shared" si="119"/>
        <v>0.9475354086263621</v>
      </c>
      <c r="T861">
        <f t="shared" si="125"/>
        <v>859</v>
      </c>
      <c r="U861" s="1">
        <f t="shared" si="120"/>
        <v>42.95</v>
      </c>
      <c r="V861">
        <f t="shared" si="121"/>
        <v>0.64087000270222061</v>
      </c>
      <c r="Z861" s="4">
        <f t="shared" si="122"/>
        <v>0.92983232965272034</v>
      </c>
      <c r="AM861" s="4">
        <f t="shared" si="123"/>
        <v>0.92983232965272034</v>
      </c>
    </row>
    <row r="862" spans="5:39" x14ac:dyDescent="0.25">
      <c r="E862">
        <f t="shared" si="124"/>
        <v>860</v>
      </c>
      <c r="F862" s="1">
        <f t="shared" si="117"/>
        <v>43</v>
      </c>
      <c r="G862" s="2">
        <f t="shared" si="118"/>
        <v>0.71824727889623285</v>
      </c>
      <c r="I862" s="4">
        <f t="shared" si="119"/>
        <v>0.94739448674873683</v>
      </c>
      <c r="T862">
        <f t="shared" si="125"/>
        <v>860</v>
      </c>
      <c r="U862" s="1">
        <f t="shared" si="120"/>
        <v>43</v>
      </c>
      <c r="V862">
        <f t="shared" si="121"/>
        <v>0.63992982427561784</v>
      </c>
      <c r="Z862" s="4">
        <f t="shared" si="122"/>
        <v>0.9296929003623291</v>
      </c>
      <c r="AM862" s="4">
        <f t="shared" si="123"/>
        <v>0.9296929003623291</v>
      </c>
    </row>
    <row r="863" spans="5:39" x14ac:dyDescent="0.25">
      <c r="E863">
        <f t="shared" si="124"/>
        <v>861</v>
      </c>
      <c r="F863" s="1">
        <f t="shared" si="117"/>
        <v>43.050000000000004</v>
      </c>
      <c r="G863" s="2">
        <f t="shared" si="118"/>
        <v>0.71737238567786843</v>
      </c>
      <c r="I863" s="4">
        <f t="shared" si="119"/>
        <v>0.94725357331919713</v>
      </c>
      <c r="T863">
        <f t="shared" si="125"/>
        <v>861</v>
      </c>
      <c r="U863" s="1">
        <f t="shared" si="120"/>
        <v>43.050000000000004</v>
      </c>
      <c r="V863">
        <f t="shared" si="121"/>
        <v>0.63899016115484097</v>
      </c>
      <c r="Z863" s="4">
        <f t="shared" si="122"/>
        <v>0.92955349145702126</v>
      </c>
      <c r="AM863" s="4">
        <f t="shared" si="123"/>
        <v>0.92955349145702126</v>
      </c>
    </row>
    <row r="864" spans="5:39" x14ac:dyDescent="0.25">
      <c r="E864">
        <f t="shared" si="124"/>
        <v>862</v>
      </c>
      <c r="F864" s="1">
        <f t="shared" si="117"/>
        <v>43.1</v>
      </c>
      <c r="G864" s="2">
        <f t="shared" si="118"/>
        <v>0.71649759164638105</v>
      </c>
      <c r="I864" s="4">
        <f t="shared" si="119"/>
        <v>0.94711266847089204</v>
      </c>
      <c r="T864">
        <f t="shared" si="125"/>
        <v>862</v>
      </c>
      <c r="U864" s="1">
        <f t="shared" si="120"/>
        <v>43.1</v>
      </c>
      <c r="V864">
        <f t="shared" si="121"/>
        <v>0.63805101712514267</v>
      </c>
      <c r="Z864" s="4">
        <f t="shared" si="122"/>
        <v>0.92941410294167437</v>
      </c>
      <c r="AM864" s="4">
        <f t="shared" si="123"/>
        <v>0.92941410294167437</v>
      </c>
    </row>
    <row r="865" spans="5:39" x14ac:dyDescent="0.25">
      <c r="E865">
        <f t="shared" si="124"/>
        <v>863</v>
      </c>
      <c r="F865" s="1">
        <f t="shared" si="117"/>
        <v>43.150000000000006</v>
      </c>
      <c r="G865" s="2">
        <f t="shared" si="118"/>
        <v>0.71562290127793349</v>
      </c>
      <c r="I865" s="4">
        <f t="shared" si="119"/>
        <v>0.94697177233552809</v>
      </c>
      <c r="T865">
        <f t="shared" si="125"/>
        <v>863</v>
      </c>
      <c r="U865" s="1">
        <f t="shared" si="120"/>
        <v>43.150000000000006</v>
      </c>
      <c r="V865">
        <f t="shared" si="121"/>
        <v>0.63711239594832036</v>
      </c>
      <c r="Z865" s="4">
        <f t="shared" si="122"/>
        <v>0.92927473482104594</v>
      </c>
      <c r="AM865" s="4">
        <f t="shared" si="123"/>
        <v>0.92927473482104594</v>
      </c>
    </row>
    <row r="866" spans="5:39" x14ac:dyDescent="0.25">
      <c r="E866">
        <f t="shared" si="124"/>
        <v>864</v>
      </c>
      <c r="F866" s="1">
        <f t="shared" si="117"/>
        <v>43.2</v>
      </c>
      <c r="G866" s="2">
        <f t="shared" si="118"/>
        <v>0.71474831902683844</v>
      </c>
      <c r="I866" s="4">
        <f t="shared" si="119"/>
        <v>0.94683088504338164</v>
      </c>
      <c r="T866">
        <f t="shared" si="125"/>
        <v>864</v>
      </c>
      <c r="U866" s="1">
        <f t="shared" si="120"/>
        <v>43.2</v>
      </c>
      <c r="V866">
        <f t="shared" si="121"/>
        <v>0.63617430136281328</v>
      </c>
      <c r="Z866" s="4">
        <f t="shared" si="122"/>
        <v>0.92913538709977506</v>
      </c>
      <c r="AM866" s="4">
        <f t="shared" si="123"/>
        <v>0.92913538709977506</v>
      </c>
    </row>
    <row r="867" spans="5:39" x14ac:dyDescent="0.25">
      <c r="E867">
        <f t="shared" si="124"/>
        <v>865</v>
      </c>
      <c r="F867" s="1">
        <f t="shared" si="117"/>
        <v>43.25</v>
      </c>
      <c r="G867" s="2">
        <f t="shared" si="118"/>
        <v>0.71387384932563636</v>
      </c>
      <c r="I867" s="4">
        <f t="shared" si="119"/>
        <v>0.94669000672331627</v>
      </c>
      <c r="T867">
        <f t="shared" si="125"/>
        <v>865</v>
      </c>
      <c r="U867" s="1">
        <f t="shared" si="120"/>
        <v>43.25</v>
      </c>
      <c r="V867">
        <f t="shared" si="121"/>
        <v>0.63523673708379846</v>
      </c>
      <c r="Z867" s="4">
        <f t="shared" si="122"/>
        <v>0.92899605978238464</v>
      </c>
      <c r="AM867" s="4">
        <f t="shared" si="123"/>
        <v>0.92899605978238464</v>
      </c>
    </row>
    <row r="868" spans="5:39" x14ac:dyDescent="0.25">
      <c r="E868">
        <f t="shared" si="124"/>
        <v>866</v>
      </c>
      <c r="F868" s="1">
        <f t="shared" si="117"/>
        <v>43.300000000000004</v>
      </c>
      <c r="G868" s="2">
        <f t="shared" si="118"/>
        <v>0.71299949658517325</v>
      </c>
      <c r="I868" s="4">
        <f t="shared" si="119"/>
        <v>0.94654913750279746</v>
      </c>
      <c r="T868">
        <f t="shared" si="125"/>
        <v>866</v>
      </c>
      <c r="U868" s="1">
        <f t="shared" si="120"/>
        <v>43.300000000000004</v>
      </c>
      <c r="V868">
        <f t="shared" si="121"/>
        <v>0.63429970680328873</v>
      </c>
      <c r="Z868" s="4">
        <f t="shared" si="122"/>
        <v>0.92885675287328284</v>
      </c>
      <c r="AM868" s="4">
        <f t="shared" si="123"/>
        <v>0.92885675287328284</v>
      </c>
    </row>
    <row r="869" spans="5:39" x14ac:dyDescent="0.25">
      <c r="E869">
        <f t="shared" si="124"/>
        <v>867</v>
      </c>
      <c r="F869" s="1">
        <f t="shared" si="117"/>
        <v>43.35</v>
      </c>
      <c r="G869" s="2">
        <f t="shared" si="118"/>
        <v>0.71212526519468078</v>
      </c>
      <c r="I869" s="4">
        <f t="shared" si="119"/>
        <v>0.94640827750790613</v>
      </c>
      <c r="T869">
        <f t="shared" si="125"/>
        <v>867</v>
      </c>
      <c r="U869" s="1">
        <f t="shared" si="120"/>
        <v>43.35</v>
      </c>
      <c r="V869">
        <f t="shared" si="121"/>
        <v>0.63336321419022779</v>
      </c>
      <c r="Z869" s="4">
        <f t="shared" si="122"/>
        <v>0.92871746637676444</v>
      </c>
      <c r="AM869" s="4">
        <f t="shared" si="123"/>
        <v>0.92871746637676444</v>
      </c>
    </row>
    <row r="870" spans="5:39" x14ac:dyDescent="0.25">
      <c r="E870">
        <f t="shared" si="124"/>
        <v>868</v>
      </c>
      <c r="F870" s="1">
        <f t="shared" si="117"/>
        <v>43.400000000000006</v>
      </c>
      <c r="G870" s="2">
        <f t="shared" si="118"/>
        <v>0.71125115952185214</v>
      </c>
      <c r="I870" s="4">
        <f t="shared" si="119"/>
        <v>0.94626742686335497</v>
      </c>
      <c r="T870">
        <f t="shared" si="125"/>
        <v>868</v>
      </c>
      <c r="U870" s="1">
        <f t="shared" si="120"/>
        <v>43.400000000000006</v>
      </c>
      <c r="V870">
        <f t="shared" si="121"/>
        <v>0.6324272628905856</v>
      </c>
      <c r="Z870" s="4">
        <f t="shared" si="122"/>
        <v>0.92857820029701377</v>
      </c>
      <c r="AM870" s="4">
        <f t="shared" si="123"/>
        <v>0.92857820029701377</v>
      </c>
    </row>
    <row r="871" spans="5:39" x14ac:dyDescent="0.25">
      <c r="E871">
        <f t="shared" si="124"/>
        <v>869</v>
      </c>
      <c r="F871" s="1">
        <f t="shared" si="117"/>
        <v>43.45</v>
      </c>
      <c r="G871" s="2">
        <f t="shared" si="118"/>
        <v>0.71037718391292082</v>
      </c>
      <c r="I871" s="4">
        <f t="shared" si="119"/>
        <v>0.94612658569250185</v>
      </c>
      <c r="T871">
        <f t="shared" si="125"/>
        <v>869</v>
      </c>
      <c r="U871" s="1">
        <f t="shared" si="120"/>
        <v>43.45</v>
      </c>
      <c r="V871">
        <f t="shared" si="121"/>
        <v>0.63149185652745554</v>
      </c>
      <c r="Z871" s="4">
        <f t="shared" si="122"/>
        <v>0.92843895463810477</v>
      </c>
      <c r="AM871" s="4">
        <f t="shared" si="123"/>
        <v>0.92843895463810477</v>
      </c>
    </row>
    <row r="872" spans="5:39" x14ac:dyDescent="0.25">
      <c r="E872">
        <f t="shared" si="124"/>
        <v>870</v>
      </c>
      <c r="F872" s="1">
        <f t="shared" si="117"/>
        <v>43.5</v>
      </c>
      <c r="G872" s="2">
        <f t="shared" si="118"/>
        <v>0.70950334269273718</v>
      </c>
      <c r="I872" s="4">
        <f t="shared" si="119"/>
        <v>0.94598575411736396</v>
      </c>
      <c r="T872">
        <f t="shared" si="125"/>
        <v>870</v>
      </c>
      <c r="U872" s="1">
        <f t="shared" si="120"/>
        <v>43.5</v>
      </c>
      <c r="V872">
        <f t="shared" si="121"/>
        <v>0.63055699870114701</v>
      </c>
      <c r="Z872" s="4">
        <f t="shared" si="122"/>
        <v>0.92829972940400407</v>
      </c>
      <c r="AM872" s="4">
        <f t="shared" si="123"/>
        <v>0.92829972940400407</v>
      </c>
    </row>
    <row r="873" spans="5:39" x14ac:dyDescent="0.25">
      <c r="E873">
        <f t="shared" si="124"/>
        <v>871</v>
      </c>
      <c r="F873" s="1">
        <f t="shared" si="117"/>
        <v>43.550000000000004</v>
      </c>
      <c r="G873" s="2">
        <f t="shared" si="118"/>
        <v>0.70862964016484642</v>
      </c>
      <c r="I873" s="4">
        <f t="shared" si="119"/>
        <v>0.94584493225863386</v>
      </c>
      <c r="T873">
        <f t="shared" si="125"/>
        <v>871</v>
      </c>
      <c r="U873" s="1">
        <f t="shared" si="120"/>
        <v>43.550000000000004</v>
      </c>
      <c r="V873">
        <f t="shared" si="121"/>
        <v>0.62962269298928197</v>
      </c>
      <c r="Z873" s="4">
        <f t="shared" si="122"/>
        <v>0.92816052459857168</v>
      </c>
      <c r="AM873" s="4">
        <f t="shared" si="123"/>
        <v>0.92816052459857168</v>
      </c>
    </row>
    <row r="874" spans="5:39" x14ac:dyDescent="0.25">
      <c r="E874">
        <f t="shared" si="124"/>
        <v>872</v>
      </c>
      <c r="F874" s="1">
        <f t="shared" si="117"/>
        <v>43.6</v>
      </c>
      <c r="G874" s="2">
        <f t="shared" si="118"/>
        <v>0.7077560806115647</v>
      </c>
      <c r="I874" s="4">
        <f t="shared" si="119"/>
        <v>0.94570412023569106</v>
      </c>
      <c r="T874">
        <f t="shared" si="125"/>
        <v>872</v>
      </c>
      <c r="U874" s="1">
        <f t="shared" si="120"/>
        <v>43.6</v>
      </c>
      <c r="V874">
        <f t="shared" si="121"/>
        <v>0.62868894294688915</v>
      </c>
      <c r="Z874" s="4">
        <f t="shared" si="122"/>
        <v>0.92802134022556326</v>
      </c>
      <c r="AM874" s="4">
        <f t="shared" si="123"/>
        <v>0.92802134022556326</v>
      </c>
    </row>
    <row r="875" spans="5:39" x14ac:dyDescent="0.25">
      <c r="E875">
        <f t="shared" si="124"/>
        <v>873</v>
      </c>
      <c r="F875" s="1">
        <f t="shared" si="117"/>
        <v>43.650000000000006</v>
      </c>
      <c r="G875" s="2">
        <f t="shared" si="118"/>
        <v>0.7068826682940561</v>
      </c>
      <c r="I875" s="4">
        <f t="shared" si="119"/>
        <v>0.94556331816661721</v>
      </c>
      <c r="T875">
        <f t="shared" si="125"/>
        <v>873</v>
      </c>
      <c r="U875" s="1">
        <f t="shared" si="120"/>
        <v>43.650000000000006</v>
      </c>
      <c r="V875">
        <f t="shared" si="121"/>
        <v>0.62775575210649692</v>
      </c>
      <c r="Z875" s="4">
        <f t="shared" si="122"/>
        <v>0.92788217628863057</v>
      </c>
      <c r="AM875" s="4">
        <f t="shared" si="123"/>
        <v>0.92788217628863057</v>
      </c>
    </row>
    <row r="876" spans="5:39" x14ac:dyDescent="0.25">
      <c r="E876">
        <f t="shared" si="124"/>
        <v>874</v>
      </c>
      <c r="F876" s="1">
        <f t="shared" si="117"/>
        <v>43.7</v>
      </c>
      <c r="G876" s="2">
        <f t="shared" si="118"/>
        <v>0.70600940745240914</v>
      </c>
      <c r="I876" s="4">
        <f t="shared" si="119"/>
        <v>0.94542252616821032</v>
      </c>
      <c r="T876">
        <f t="shared" si="125"/>
        <v>874</v>
      </c>
      <c r="U876" s="1">
        <f t="shared" si="120"/>
        <v>43.7</v>
      </c>
      <c r="V876">
        <f t="shared" si="121"/>
        <v>0.62682312397822892</v>
      </c>
      <c r="Z876" s="4">
        <f t="shared" si="122"/>
        <v>0.9277430327913252</v>
      </c>
      <c r="AM876" s="4">
        <f t="shared" si="123"/>
        <v>0.9277430327913252</v>
      </c>
    </row>
    <row r="877" spans="5:39" x14ac:dyDescent="0.25">
      <c r="E877">
        <f t="shared" si="124"/>
        <v>875</v>
      </c>
      <c r="F877" s="1">
        <f t="shared" si="117"/>
        <v>43.75</v>
      </c>
      <c r="G877" s="2">
        <f t="shared" si="118"/>
        <v>0.70513630230571289</v>
      </c>
      <c r="I877" s="4">
        <f t="shared" si="119"/>
        <v>0.94528174435599721</v>
      </c>
      <c r="T877">
        <f t="shared" si="125"/>
        <v>875</v>
      </c>
      <c r="U877" s="1">
        <f t="shared" si="120"/>
        <v>43.75</v>
      </c>
      <c r="V877">
        <f t="shared" si="121"/>
        <v>0.62589106204989531</v>
      </c>
      <c r="Z877" s="4">
        <f t="shared" si="122"/>
        <v>0.92760390973709717</v>
      </c>
      <c r="AM877" s="4">
        <f t="shared" si="123"/>
        <v>0.92760390973709717</v>
      </c>
    </row>
    <row r="878" spans="5:39" x14ac:dyDescent="0.25">
      <c r="E878">
        <f t="shared" si="124"/>
        <v>876</v>
      </c>
      <c r="F878" s="1">
        <f t="shared" si="117"/>
        <v>43.800000000000004</v>
      </c>
      <c r="G878" s="2">
        <f t="shared" si="118"/>
        <v>0.70426335705213239</v>
      </c>
      <c r="I878" s="4">
        <f t="shared" si="119"/>
        <v>0.94514097284424781</v>
      </c>
      <c r="T878">
        <f t="shared" si="125"/>
        <v>876</v>
      </c>
      <c r="U878" s="1">
        <f t="shared" si="120"/>
        <v>43.800000000000004</v>
      </c>
      <c r="V878">
        <f t="shared" si="121"/>
        <v>0.62495956978708733</v>
      </c>
      <c r="Z878" s="4">
        <f t="shared" si="122"/>
        <v>0.92746480712929913</v>
      </c>
      <c r="AM878" s="4">
        <f t="shared" si="123"/>
        <v>0.92746480712929913</v>
      </c>
    </row>
    <row r="879" spans="5:39" x14ac:dyDescent="0.25">
      <c r="E879">
        <f t="shared" si="124"/>
        <v>877</v>
      </c>
      <c r="F879" s="1">
        <f t="shared" si="117"/>
        <v>43.85</v>
      </c>
      <c r="G879" s="2">
        <f t="shared" si="118"/>
        <v>0.70339057586898479</v>
      </c>
      <c r="I879" s="4">
        <f t="shared" si="119"/>
        <v>0.94500021174598825</v>
      </c>
      <c r="T879">
        <f t="shared" si="125"/>
        <v>877</v>
      </c>
      <c r="U879" s="1">
        <f t="shared" si="120"/>
        <v>43.85</v>
      </c>
      <c r="V879">
        <f t="shared" si="121"/>
        <v>0.62402865063326929</v>
      </c>
      <c r="Z879" s="4">
        <f t="shared" si="122"/>
        <v>0.92732572497118648</v>
      </c>
      <c r="AM879" s="4">
        <f t="shared" si="123"/>
        <v>0.92732572497118648</v>
      </c>
    </row>
    <row r="880" spans="5:39" x14ac:dyDescent="0.25">
      <c r="E880">
        <f t="shared" si="124"/>
        <v>878</v>
      </c>
      <c r="F880" s="1">
        <f t="shared" si="117"/>
        <v>43.900000000000006</v>
      </c>
      <c r="G880" s="2">
        <f t="shared" si="118"/>
        <v>0.70251796291281499</v>
      </c>
      <c r="I880" s="4">
        <f t="shared" si="119"/>
        <v>0.94485946117301367</v>
      </c>
      <c r="T880">
        <f t="shared" si="125"/>
        <v>878</v>
      </c>
      <c r="U880" s="1">
        <f t="shared" si="120"/>
        <v>43.900000000000006</v>
      </c>
      <c r="V880">
        <f t="shared" si="121"/>
        <v>0.6230983080098712</v>
      </c>
      <c r="Z880" s="4">
        <f t="shared" si="122"/>
        <v>0.92718666326591881</v>
      </c>
      <c r="AM880" s="4">
        <f t="shared" si="123"/>
        <v>0.92718666326591881</v>
      </c>
    </row>
    <row r="881" spans="5:39" x14ac:dyDescent="0.25">
      <c r="E881">
        <f t="shared" si="124"/>
        <v>879</v>
      </c>
      <c r="F881" s="1">
        <f t="shared" si="117"/>
        <v>43.95</v>
      </c>
      <c r="G881" s="2">
        <f t="shared" si="118"/>
        <v>0.70164552231947008</v>
      </c>
      <c r="I881" s="4">
        <f t="shared" si="119"/>
        <v>0.94471872123590184</v>
      </c>
      <c r="T881">
        <f t="shared" si="125"/>
        <v>879</v>
      </c>
      <c r="U881" s="1">
        <f t="shared" si="120"/>
        <v>43.95</v>
      </c>
      <c r="V881">
        <f t="shared" si="121"/>
        <v>0.62216854531638111</v>
      </c>
      <c r="Z881" s="4">
        <f t="shared" si="122"/>
        <v>0.92704762201656143</v>
      </c>
      <c r="AM881" s="4">
        <f t="shared" si="123"/>
        <v>0.92704762201656143</v>
      </c>
    </row>
    <row r="882" spans="5:39" x14ac:dyDescent="0.25">
      <c r="E882">
        <f t="shared" si="124"/>
        <v>880</v>
      </c>
      <c r="F882" s="1">
        <f t="shared" si="117"/>
        <v>44</v>
      </c>
      <c r="G882" s="2">
        <f t="shared" si="118"/>
        <v>0.70077325820417469</v>
      </c>
      <c r="I882" s="4">
        <f t="shared" si="119"/>
        <v>0.94457799204402582</v>
      </c>
      <c r="T882">
        <f t="shared" si="125"/>
        <v>880</v>
      </c>
      <c r="U882" s="1">
        <f t="shared" si="120"/>
        <v>44</v>
      </c>
      <c r="V882">
        <f t="shared" si="121"/>
        <v>0.62123936593043583</v>
      </c>
      <c r="Z882" s="4">
        <f t="shared" si="122"/>
        <v>0.92690860122608787</v>
      </c>
      <c r="AM882" s="4">
        <f t="shared" si="123"/>
        <v>0.92690860122608787</v>
      </c>
    </row>
    <row r="883" spans="5:39" x14ac:dyDescent="0.25">
      <c r="E883">
        <f t="shared" si="124"/>
        <v>881</v>
      </c>
      <c r="F883" s="1">
        <f t="shared" si="117"/>
        <v>44.050000000000004</v>
      </c>
      <c r="G883" s="2">
        <f t="shared" si="118"/>
        <v>0.69990117466160573</v>
      </c>
      <c r="I883" s="4">
        <f t="shared" si="119"/>
        <v>0.94443727370556685</v>
      </c>
      <c r="T883">
        <f t="shared" si="125"/>
        <v>881</v>
      </c>
      <c r="U883" s="1">
        <f t="shared" si="120"/>
        <v>44.050000000000004</v>
      </c>
      <c r="V883">
        <f t="shared" si="121"/>
        <v>0.62031077320791339</v>
      </c>
      <c r="Z883" s="4">
        <f t="shared" si="122"/>
        <v>0.92676960089737959</v>
      </c>
      <c r="AM883" s="4">
        <f t="shared" si="123"/>
        <v>0.92676960089737959</v>
      </c>
    </row>
    <row r="884" spans="5:39" x14ac:dyDescent="0.25">
      <c r="E884">
        <f t="shared" si="124"/>
        <v>882</v>
      </c>
      <c r="F884" s="1">
        <f t="shared" si="117"/>
        <v>44.1</v>
      </c>
      <c r="G884" s="2">
        <f t="shared" si="118"/>
        <v>0.69902927576596707</v>
      </c>
      <c r="I884" s="4">
        <f t="shared" si="119"/>
        <v>0.94429656632752657</v>
      </c>
      <c r="T884">
        <f t="shared" si="125"/>
        <v>882</v>
      </c>
      <c r="U884" s="1">
        <f t="shared" si="120"/>
        <v>44.1</v>
      </c>
      <c r="V884">
        <f t="shared" si="121"/>
        <v>0.61938277048302348</v>
      </c>
      <c r="Z884" s="4">
        <f t="shared" si="122"/>
        <v>0.92663062103322813</v>
      </c>
      <c r="AM884" s="4">
        <f t="shared" si="123"/>
        <v>0.92663062103322813</v>
      </c>
    </row>
    <row r="885" spans="5:39" x14ac:dyDescent="0.25">
      <c r="E885">
        <f t="shared" si="124"/>
        <v>883</v>
      </c>
      <c r="F885" s="1">
        <f t="shared" si="117"/>
        <v>44.150000000000006</v>
      </c>
      <c r="G885" s="2">
        <f t="shared" si="118"/>
        <v>0.6981575655710629</v>
      </c>
      <c r="I885" s="4">
        <f t="shared" si="119"/>
        <v>0.94415587001573964</v>
      </c>
      <c r="T885">
        <f t="shared" si="125"/>
        <v>883</v>
      </c>
      <c r="U885" s="1">
        <f t="shared" si="120"/>
        <v>44.150000000000006</v>
      </c>
      <c r="V885">
        <f t="shared" si="121"/>
        <v>0.61845536106839805</v>
      </c>
      <c r="Z885" s="4">
        <f t="shared" si="122"/>
        <v>0.92649166163633678</v>
      </c>
      <c r="AM885" s="4">
        <f t="shared" si="123"/>
        <v>0.92649166163633678</v>
      </c>
    </row>
    <row r="886" spans="5:39" x14ac:dyDescent="0.25">
      <c r="E886">
        <f t="shared" si="124"/>
        <v>884</v>
      </c>
      <c r="F886" s="1">
        <f t="shared" si="117"/>
        <v>44.2</v>
      </c>
      <c r="G886" s="2">
        <f t="shared" si="118"/>
        <v>0.69728604811037287</v>
      </c>
      <c r="I886" s="4">
        <f t="shared" si="119"/>
        <v>0.94401518487488711</v>
      </c>
      <c r="T886">
        <f t="shared" si="125"/>
        <v>884</v>
      </c>
      <c r="U886" s="1">
        <f t="shared" si="120"/>
        <v>44.2</v>
      </c>
      <c r="V886">
        <f t="shared" si="121"/>
        <v>0.61752854825518233</v>
      </c>
      <c r="Z886" s="4">
        <f t="shared" si="122"/>
        <v>0.92635272270932179</v>
      </c>
      <c r="AM886" s="4">
        <f t="shared" si="123"/>
        <v>0.92635272270932179</v>
      </c>
    </row>
    <row r="887" spans="5:39" x14ac:dyDescent="0.25">
      <c r="E887">
        <f t="shared" si="124"/>
        <v>885</v>
      </c>
      <c r="F887" s="1">
        <f t="shared" si="117"/>
        <v>44.25</v>
      </c>
      <c r="G887" s="2">
        <f t="shared" si="118"/>
        <v>0.69641472739712473</v>
      </c>
      <c r="I887" s="4">
        <f t="shared" si="119"/>
        <v>0.94387451100850672</v>
      </c>
      <c r="T887">
        <f t="shared" si="125"/>
        <v>885</v>
      </c>
      <c r="U887" s="1">
        <f t="shared" si="120"/>
        <v>44.25</v>
      </c>
      <c r="V887">
        <f t="shared" si="121"/>
        <v>0.61660233531312425</v>
      </c>
      <c r="Z887" s="4">
        <f t="shared" si="122"/>
        <v>0.926213804254713</v>
      </c>
      <c r="AM887" s="4">
        <f t="shared" si="123"/>
        <v>0.926213804254713</v>
      </c>
    </row>
    <row r="888" spans="5:39" x14ac:dyDescent="0.25">
      <c r="E888">
        <f t="shared" si="124"/>
        <v>886</v>
      </c>
      <c r="F888" s="1">
        <f t="shared" si="117"/>
        <v>44.300000000000004</v>
      </c>
      <c r="G888" s="2">
        <f t="shared" si="118"/>
        <v>0.69554360742436883</v>
      </c>
      <c r="I888" s="4">
        <f t="shared" si="119"/>
        <v>0.94373384851900699</v>
      </c>
      <c r="T888">
        <f t="shared" si="125"/>
        <v>886</v>
      </c>
      <c r="U888" s="1">
        <f t="shared" si="120"/>
        <v>44.300000000000004</v>
      </c>
      <c r="V888">
        <f t="shared" si="121"/>
        <v>0.61567672549066443</v>
      </c>
      <c r="Z888" s="4">
        <f t="shared" si="122"/>
        <v>0.92607490627495614</v>
      </c>
      <c r="AM888" s="4">
        <f t="shared" si="123"/>
        <v>0.92607490627495614</v>
      </c>
    </row>
    <row r="889" spans="5:39" x14ac:dyDescent="0.25">
      <c r="E889">
        <f t="shared" si="124"/>
        <v>887</v>
      </c>
      <c r="F889" s="1">
        <f t="shared" si="117"/>
        <v>44.35</v>
      </c>
      <c r="G889" s="2">
        <f t="shared" si="118"/>
        <v>0.69467269216505045</v>
      </c>
      <c r="I889" s="4">
        <f t="shared" si="119"/>
        <v>0.94359319750767801</v>
      </c>
      <c r="T889">
        <f t="shared" si="125"/>
        <v>887</v>
      </c>
      <c r="U889" s="1">
        <f t="shared" si="120"/>
        <v>44.35</v>
      </c>
      <c r="V889">
        <f t="shared" si="121"/>
        <v>0.61475172201502593</v>
      </c>
      <c r="Z889" s="4">
        <f t="shared" si="122"/>
        <v>0.92593602877241354</v>
      </c>
      <c r="AM889" s="4">
        <f t="shared" si="123"/>
        <v>0.92593602877241354</v>
      </c>
    </row>
    <row r="890" spans="5:39" x14ac:dyDescent="0.25">
      <c r="E890">
        <f t="shared" si="124"/>
        <v>888</v>
      </c>
      <c r="F890" s="1">
        <f t="shared" si="117"/>
        <v>44.400000000000006</v>
      </c>
      <c r="G890" s="2">
        <f t="shared" si="118"/>
        <v>0.69380198557208339</v>
      </c>
      <c r="I890" s="4">
        <f t="shared" si="119"/>
        <v>0.94345255807470318</v>
      </c>
      <c r="T890">
        <f t="shared" si="125"/>
        <v>888</v>
      </c>
      <c r="U890" s="1">
        <f t="shared" si="120"/>
        <v>44.400000000000006</v>
      </c>
      <c r="V890">
        <f t="shared" si="121"/>
        <v>0.61382732809230278</v>
      </c>
      <c r="Z890" s="4">
        <f t="shared" si="122"/>
        <v>0.92579717174936527</v>
      </c>
      <c r="AM890" s="4">
        <f t="shared" si="123"/>
        <v>0.92579717174936527</v>
      </c>
    </row>
    <row r="891" spans="5:39" x14ac:dyDescent="0.25">
      <c r="E891">
        <f t="shared" si="124"/>
        <v>889</v>
      </c>
      <c r="F891" s="1">
        <f t="shared" si="117"/>
        <v>44.45</v>
      </c>
      <c r="G891" s="2">
        <f t="shared" si="118"/>
        <v>0.69293149157842349</v>
      </c>
      <c r="I891" s="4">
        <f t="shared" si="119"/>
        <v>0.94331193031917204</v>
      </c>
      <c r="T891">
        <f t="shared" si="125"/>
        <v>889</v>
      </c>
      <c r="U891" s="1">
        <f t="shared" si="120"/>
        <v>44.45</v>
      </c>
      <c r="V891">
        <f t="shared" si="121"/>
        <v>0.61290354690754856</v>
      </c>
      <c r="Z891" s="4">
        <f t="shared" si="122"/>
        <v>0.92565833520801066</v>
      </c>
      <c r="AM891" s="4">
        <f t="shared" si="123"/>
        <v>0.92565833520801066</v>
      </c>
    </row>
    <row r="892" spans="5:39" x14ac:dyDescent="0.25">
      <c r="E892">
        <f t="shared" si="124"/>
        <v>890</v>
      </c>
      <c r="F892" s="1">
        <f t="shared" si="117"/>
        <v>44.5</v>
      </c>
      <c r="G892" s="2">
        <f t="shared" si="118"/>
        <v>0.69206121409713894</v>
      </c>
      <c r="I892" s="4">
        <f t="shared" si="119"/>
        <v>0.94317131433909052</v>
      </c>
      <c r="T892">
        <f t="shared" si="125"/>
        <v>890</v>
      </c>
      <c r="U892" s="1">
        <f t="shared" si="120"/>
        <v>44.5</v>
      </c>
      <c r="V892">
        <f t="shared" si="121"/>
        <v>0.61198038162486601</v>
      </c>
      <c r="Z892" s="4">
        <f t="shared" si="122"/>
        <v>0.9255195191504697</v>
      </c>
      <c r="AM892" s="4">
        <f t="shared" si="123"/>
        <v>0.9255195191504697</v>
      </c>
    </row>
    <row r="893" spans="5:39" x14ac:dyDescent="0.25">
      <c r="E893">
        <f t="shared" si="124"/>
        <v>891</v>
      </c>
      <c r="F893" s="1">
        <f t="shared" si="117"/>
        <v>44.550000000000004</v>
      </c>
      <c r="G893" s="2">
        <f t="shared" si="118"/>
        <v>0.69119115702148548</v>
      </c>
      <c r="I893" s="4">
        <f t="shared" si="119"/>
        <v>0.94303071023139373</v>
      </c>
      <c r="T893">
        <f t="shared" si="125"/>
        <v>891</v>
      </c>
      <c r="U893" s="1">
        <f t="shared" si="120"/>
        <v>44.550000000000004</v>
      </c>
      <c r="V893">
        <f t="shared" si="121"/>
        <v>0.61105783538749359</v>
      </c>
      <c r="Z893" s="4">
        <f t="shared" si="122"/>
        <v>0.92538072357878376</v>
      </c>
      <c r="AM893" s="4">
        <f t="shared" si="123"/>
        <v>0.92538072357878376</v>
      </c>
    </row>
    <row r="894" spans="5:39" x14ac:dyDescent="0.25">
      <c r="E894">
        <f t="shared" si="124"/>
        <v>892</v>
      </c>
      <c r="F894" s="1">
        <f t="shared" si="117"/>
        <v>44.6</v>
      </c>
      <c r="G894" s="2">
        <f t="shared" si="118"/>
        <v>0.69032132422497616</v>
      </c>
      <c r="I894" s="4">
        <f t="shared" si="119"/>
        <v>0.94289011809195611</v>
      </c>
      <c r="T894">
        <f t="shared" si="125"/>
        <v>892</v>
      </c>
      <c r="U894" s="1">
        <f t="shared" si="120"/>
        <v>44.6</v>
      </c>
      <c r="V894">
        <f t="shared" si="121"/>
        <v>0.61013591131789491</v>
      </c>
      <c r="Z894" s="4">
        <f t="shared" si="122"/>
        <v>0.92524194849491714</v>
      </c>
      <c r="AM894" s="4">
        <f t="shared" si="123"/>
        <v>0.92524194849491714</v>
      </c>
    </row>
    <row r="895" spans="5:39" x14ac:dyDescent="0.25">
      <c r="E895">
        <f t="shared" si="124"/>
        <v>893</v>
      </c>
      <c r="F895" s="1">
        <f t="shared" si="117"/>
        <v>44.650000000000006</v>
      </c>
      <c r="G895" s="2">
        <f t="shared" si="118"/>
        <v>0.68945171956145468</v>
      </c>
      <c r="I895" s="4">
        <f t="shared" si="119"/>
        <v>0.94274953801560291</v>
      </c>
      <c r="T895">
        <f t="shared" si="125"/>
        <v>893</v>
      </c>
      <c r="U895" s="1">
        <f t="shared" si="120"/>
        <v>44.650000000000006</v>
      </c>
      <c r="V895">
        <f t="shared" si="121"/>
        <v>0.60921461251784503</v>
      </c>
      <c r="Z895" s="4">
        <f t="shared" si="122"/>
        <v>0.92510319390075779</v>
      </c>
      <c r="AM895" s="4">
        <f t="shared" si="123"/>
        <v>0.92510319390075779</v>
      </c>
    </row>
    <row r="896" spans="5:39" x14ac:dyDescent="0.25">
      <c r="E896">
        <f t="shared" si="124"/>
        <v>894</v>
      </c>
      <c r="F896" s="1">
        <f t="shared" si="117"/>
        <v>44.7</v>
      </c>
      <c r="G896" s="2">
        <f t="shared" si="118"/>
        <v>0.68858234686516662</v>
      </c>
      <c r="I896" s="4">
        <f t="shared" si="119"/>
        <v>0.94260897009612299</v>
      </c>
      <c r="T896">
        <f t="shared" si="125"/>
        <v>894</v>
      </c>
      <c r="U896" s="1">
        <f t="shared" si="120"/>
        <v>44.7</v>
      </c>
      <c r="V896">
        <f t="shared" si="121"/>
        <v>0.60829394206851795</v>
      </c>
      <c r="Z896" s="4">
        <f t="shared" si="122"/>
        <v>0.92496445979811903</v>
      </c>
      <c r="AM896" s="4">
        <f t="shared" si="123"/>
        <v>0.92496445979811903</v>
      </c>
    </row>
    <row r="897" spans="5:39" x14ac:dyDescent="0.25">
      <c r="E897">
        <f t="shared" si="124"/>
        <v>895</v>
      </c>
      <c r="F897" s="1">
        <f t="shared" si="117"/>
        <v>44.75</v>
      </c>
      <c r="G897" s="2">
        <f t="shared" si="118"/>
        <v>0.6877132099508303</v>
      </c>
      <c r="I897" s="4">
        <f t="shared" si="119"/>
        <v>0.94246841442627693</v>
      </c>
      <c r="T897">
        <f t="shared" si="125"/>
        <v>895</v>
      </c>
      <c r="U897" s="1">
        <f t="shared" si="120"/>
        <v>44.75</v>
      </c>
      <c r="V897">
        <f t="shared" si="121"/>
        <v>0.60737390303057359</v>
      </c>
      <c r="Z897" s="4">
        <f t="shared" si="122"/>
        <v>0.92482574618874092</v>
      </c>
      <c r="AM897" s="4">
        <f t="shared" si="123"/>
        <v>0.92482574618874092</v>
      </c>
    </row>
    <row r="898" spans="5:39" x14ac:dyDescent="0.25">
      <c r="E898">
        <f t="shared" si="124"/>
        <v>896</v>
      </c>
      <c r="F898" s="1">
        <f t="shared" ref="F898:F961" si="126">PAR_max/1200*E898</f>
        <v>44.800000000000004</v>
      </c>
      <c r="G898" s="2">
        <f t="shared" ref="G898:G961" si="127">F898/I_opt_dia*EXP(1-F898/I_opt_dia)</f>
        <v>0.68684431261370837</v>
      </c>
      <c r="I898" s="4">
        <f t="shared" ref="I898:I961" si="128">(1/f_max_dia) * (1 - EXP(-k_sat_dia*F898)) * EXP(-k_inhib_dia*F898)</f>
        <v>0.94232787109781047</v>
      </c>
      <c r="T898">
        <f t="shared" si="125"/>
        <v>896</v>
      </c>
      <c r="U898" s="1">
        <f t="shared" ref="U898:U961" si="129">PAR_max/1200*T898</f>
        <v>44.800000000000004</v>
      </c>
      <c r="V898">
        <f t="shared" ref="V898:V961" si="130">U898/I_opt_nan*EXP(1-U898/I_opt_nan)</f>
        <v>0.60645449844424426</v>
      </c>
      <c r="Z898" s="4">
        <f t="shared" ref="Z898:Z961" si="131">(1/F_max) * (1 - EXP(-k_sat*U898)) * EXP(-k_inhib*U898)</f>
        <v>0.92468705307429011</v>
      </c>
      <c r="AM898" s="4">
        <f t="shared" ref="AM898:AM961" si="132">(1 / F_max_pic) * (1 - EXP(-k_sat_pic * U898)) * EXP(-k_inhib_pic * U898)</f>
        <v>0.92468705307429011</v>
      </c>
    </row>
    <row r="899" spans="5:39" x14ac:dyDescent="0.25">
      <c r="E899">
        <f t="shared" si="124"/>
        <v>897</v>
      </c>
      <c r="F899" s="1">
        <f t="shared" si="126"/>
        <v>44.85</v>
      </c>
      <c r="G899" s="2">
        <f t="shared" si="127"/>
        <v>0.68597565862968013</v>
      </c>
      <c r="I899" s="4">
        <f t="shared" si="128"/>
        <v>0.94218734020146322</v>
      </c>
      <c r="T899">
        <f t="shared" si="125"/>
        <v>897</v>
      </c>
      <c r="U899" s="1">
        <f t="shared" si="129"/>
        <v>44.85</v>
      </c>
      <c r="V899">
        <f t="shared" si="130"/>
        <v>0.60553573132942118</v>
      </c>
      <c r="Z899" s="4">
        <f t="shared" si="131"/>
        <v>0.92454838045636178</v>
      </c>
      <c r="AM899" s="4">
        <f t="shared" si="132"/>
        <v>0.92454838045636178</v>
      </c>
    </row>
    <row r="900" spans="5:39" x14ac:dyDescent="0.25">
      <c r="E900">
        <f t="shared" ref="E900:E963" si="133">E899+1</f>
        <v>898</v>
      </c>
      <c r="F900" s="1">
        <f t="shared" si="126"/>
        <v>44.900000000000006</v>
      </c>
      <c r="G900" s="2">
        <f t="shared" si="127"/>
        <v>0.68510725175530907</v>
      </c>
      <c r="I900" s="4">
        <f t="shared" si="128"/>
        <v>0.9420468218269813</v>
      </c>
      <c r="T900">
        <f t="shared" ref="T900:T963" si="134">T899+1</f>
        <v>898</v>
      </c>
      <c r="U900" s="1">
        <f t="shared" si="129"/>
        <v>44.900000000000006</v>
      </c>
      <c r="V900">
        <f t="shared" si="130"/>
        <v>0.60461760468573977</v>
      </c>
      <c r="Z900" s="4">
        <f t="shared" si="131"/>
        <v>0.92440972833648127</v>
      </c>
      <c r="AM900" s="4">
        <f t="shared" si="132"/>
        <v>0.92440972833648127</v>
      </c>
    </row>
    <row r="901" spans="5:39" x14ac:dyDescent="0.25">
      <c r="E901">
        <f t="shared" si="133"/>
        <v>899</v>
      </c>
      <c r="F901" s="1">
        <f t="shared" si="126"/>
        <v>44.95</v>
      </c>
      <c r="G901" s="2">
        <f t="shared" si="127"/>
        <v>0.68423909572791675</v>
      </c>
      <c r="I901" s="4">
        <f t="shared" si="128"/>
        <v>0.94190631606312614</v>
      </c>
      <c r="T901">
        <f t="shared" si="134"/>
        <v>899</v>
      </c>
      <c r="U901" s="1">
        <f t="shared" si="129"/>
        <v>44.95</v>
      </c>
      <c r="V901">
        <f t="shared" si="130"/>
        <v>0.60370012149266594</v>
      </c>
      <c r="Z901" s="4">
        <f t="shared" si="131"/>
        <v>0.92427109671610397</v>
      </c>
      <c r="AM901" s="4">
        <f t="shared" si="132"/>
        <v>0.92427109671610397</v>
      </c>
    </row>
    <row r="902" spans="5:39" x14ac:dyDescent="0.25">
      <c r="E902">
        <f t="shared" si="133"/>
        <v>900</v>
      </c>
      <c r="F902" s="1">
        <f t="shared" si="126"/>
        <v>45</v>
      </c>
      <c r="G902" s="2">
        <f t="shared" si="127"/>
        <v>0.68337119426565096</v>
      </c>
      <c r="I902" s="4">
        <f t="shared" si="128"/>
        <v>0.94176582299768608</v>
      </c>
      <c r="T902">
        <f t="shared" si="134"/>
        <v>900</v>
      </c>
      <c r="U902" s="1">
        <f t="shared" si="129"/>
        <v>45</v>
      </c>
      <c r="V902">
        <f t="shared" si="130"/>
        <v>0.60278328470958098</v>
      </c>
      <c r="Z902" s="4">
        <f t="shared" si="131"/>
        <v>0.92413248559661709</v>
      </c>
      <c r="AM902" s="4">
        <f t="shared" si="132"/>
        <v>0.92413248559661709</v>
      </c>
    </row>
    <row r="903" spans="5:39" x14ac:dyDescent="0.25">
      <c r="E903">
        <f t="shared" si="133"/>
        <v>901</v>
      </c>
      <c r="F903" s="1">
        <f t="shared" si="126"/>
        <v>45.050000000000004</v>
      </c>
      <c r="G903" s="2">
        <f t="shared" si="127"/>
        <v>0.68250355106755622</v>
      </c>
      <c r="I903" s="4">
        <f t="shared" si="128"/>
        <v>0.94162534271748632</v>
      </c>
      <c r="T903">
        <f t="shared" si="134"/>
        <v>901</v>
      </c>
      <c r="U903" s="1">
        <f t="shared" si="129"/>
        <v>45.050000000000004</v>
      </c>
      <c r="V903">
        <f t="shared" si="130"/>
        <v>0.60186709727586618</v>
      </c>
      <c r="Z903" s="4">
        <f t="shared" si="131"/>
        <v>0.92399389497934048</v>
      </c>
      <c r="AM903" s="4">
        <f t="shared" si="132"/>
        <v>0.92399389497934048</v>
      </c>
    </row>
    <row r="904" spans="5:39" x14ac:dyDescent="0.25">
      <c r="E904">
        <f t="shared" si="133"/>
        <v>902</v>
      </c>
      <c r="F904" s="1">
        <f t="shared" si="126"/>
        <v>45.1</v>
      </c>
      <c r="G904" s="2">
        <f t="shared" si="127"/>
        <v>0.68163616981364483</v>
      </c>
      <c r="I904" s="4">
        <f t="shared" si="128"/>
        <v>0.94148487530839897</v>
      </c>
      <c r="T904">
        <f t="shared" si="134"/>
        <v>902</v>
      </c>
      <c r="U904" s="1">
        <f t="shared" si="129"/>
        <v>45.1</v>
      </c>
      <c r="V904">
        <f t="shared" si="130"/>
        <v>0.60095156211098899</v>
      </c>
      <c r="Z904" s="4">
        <f t="shared" si="131"/>
        <v>0.92385532486552857</v>
      </c>
      <c r="AM904" s="4">
        <f t="shared" si="132"/>
        <v>0.92385532486552857</v>
      </c>
    </row>
    <row r="905" spans="5:39" x14ac:dyDescent="0.25">
      <c r="E905">
        <f t="shared" si="133"/>
        <v>903</v>
      </c>
      <c r="F905" s="1">
        <f t="shared" si="126"/>
        <v>45.150000000000006</v>
      </c>
      <c r="G905" s="2">
        <f t="shared" si="127"/>
        <v>0.68076905416496425</v>
      </c>
      <c r="I905" s="4">
        <f t="shared" si="128"/>
        <v>0.94134442085535308</v>
      </c>
      <c r="T905">
        <f t="shared" si="134"/>
        <v>903</v>
      </c>
      <c r="U905" s="1">
        <f t="shared" si="129"/>
        <v>45.150000000000006</v>
      </c>
      <c r="V905">
        <f t="shared" si="130"/>
        <v>0.60003668211458505</v>
      </c>
      <c r="Z905" s="4">
        <f t="shared" si="131"/>
        <v>0.92371677525636897</v>
      </c>
      <c r="AM905" s="4">
        <f t="shared" si="132"/>
        <v>0.92371677525636897</v>
      </c>
    </row>
    <row r="906" spans="5:39" x14ac:dyDescent="0.25">
      <c r="E906">
        <f t="shared" si="133"/>
        <v>904</v>
      </c>
      <c r="F906" s="1">
        <f t="shared" si="126"/>
        <v>45.2</v>
      </c>
      <c r="G906" s="2">
        <f t="shared" si="127"/>
        <v>0.67990220776366861</v>
      </c>
      <c r="I906" s="4">
        <f t="shared" si="128"/>
        <v>0.94120397944234502</v>
      </c>
      <c r="T906">
        <f t="shared" si="134"/>
        <v>904</v>
      </c>
      <c r="U906" s="1">
        <f t="shared" si="129"/>
        <v>45.2</v>
      </c>
      <c r="V906">
        <f t="shared" si="130"/>
        <v>0.59912246016654491</v>
      </c>
      <c r="Z906" s="4">
        <f t="shared" si="131"/>
        <v>0.92357824615298612</v>
      </c>
      <c r="AM906" s="4">
        <f t="shared" si="132"/>
        <v>0.92357824615298612</v>
      </c>
    </row>
    <row r="907" spans="5:39" x14ac:dyDescent="0.25">
      <c r="E907">
        <f t="shared" si="133"/>
        <v>905</v>
      </c>
      <c r="F907" s="1">
        <f t="shared" si="126"/>
        <v>45.25</v>
      </c>
      <c r="G907" s="2">
        <f t="shared" si="127"/>
        <v>0.67903563423308655</v>
      </c>
      <c r="I907" s="4">
        <f t="shared" si="128"/>
        <v>0.941063551152448</v>
      </c>
      <c r="T907">
        <f t="shared" si="134"/>
        <v>905</v>
      </c>
      <c r="U907" s="1">
        <f t="shared" si="129"/>
        <v>45.25</v>
      </c>
      <c r="V907">
        <f t="shared" si="130"/>
        <v>0.59820889912709585</v>
      </c>
      <c r="Z907" s="4">
        <f t="shared" si="131"/>
        <v>0.92343973755644038</v>
      </c>
      <c r="AM907" s="4">
        <f t="shared" si="132"/>
        <v>0.92343973755644038</v>
      </c>
    </row>
    <row r="908" spans="5:39" x14ac:dyDescent="0.25">
      <c r="E908">
        <f t="shared" si="133"/>
        <v>906</v>
      </c>
      <c r="F908" s="1">
        <f t="shared" si="126"/>
        <v>45.300000000000004</v>
      </c>
      <c r="G908" s="2">
        <f t="shared" si="127"/>
        <v>0.67816933717779027</v>
      </c>
      <c r="I908" s="4">
        <f t="shared" si="128"/>
        <v>0.9409231360678223</v>
      </c>
      <c r="T908">
        <f t="shared" si="134"/>
        <v>906</v>
      </c>
      <c r="U908" s="1">
        <f t="shared" si="129"/>
        <v>45.300000000000004</v>
      </c>
      <c r="V908">
        <f t="shared" si="130"/>
        <v>0.59729600183688569</v>
      </c>
      <c r="Z908" s="4">
        <f t="shared" si="131"/>
        <v>0.92330124946773096</v>
      </c>
      <c r="AM908" s="4">
        <f t="shared" si="132"/>
        <v>0.92330124946773096</v>
      </c>
    </row>
    <row r="909" spans="5:39" x14ac:dyDescent="0.25">
      <c r="E909">
        <f t="shared" si="133"/>
        <v>907</v>
      </c>
      <c r="F909" s="1">
        <f t="shared" si="126"/>
        <v>45.35</v>
      </c>
      <c r="G909" s="2">
        <f t="shared" si="127"/>
        <v>0.67730332018366557</v>
      </c>
      <c r="I909" s="4">
        <f t="shared" si="128"/>
        <v>0.94078273426972447</v>
      </c>
      <c r="T909">
        <f t="shared" si="134"/>
        <v>907</v>
      </c>
      <c r="U909" s="1">
        <f t="shared" si="129"/>
        <v>45.35</v>
      </c>
      <c r="V909">
        <f t="shared" si="130"/>
        <v>0.59638377111706675</v>
      </c>
      <c r="Z909" s="4">
        <f t="shared" si="131"/>
        <v>0.92316278188779455</v>
      </c>
      <c r="AM909" s="4">
        <f t="shared" si="132"/>
        <v>0.92316278188779455</v>
      </c>
    </row>
    <row r="910" spans="5:39" x14ac:dyDescent="0.25">
      <c r="E910">
        <f t="shared" si="133"/>
        <v>908</v>
      </c>
      <c r="F910" s="1">
        <f t="shared" si="126"/>
        <v>45.400000000000006</v>
      </c>
      <c r="G910" s="2">
        <f t="shared" si="127"/>
        <v>0.67643758681797794</v>
      </c>
      <c r="I910" s="4">
        <f t="shared" si="128"/>
        <v>0.9406423458385168</v>
      </c>
      <c r="T910">
        <f t="shared" si="134"/>
        <v>908</v>
      </c>
      <c r="U910" s="1">
        <f t="shared" si="129"/>
        <v>45.400000000000006</v>
      </c>
      <c r="V910">
        <f t="shared" si="130"/>
        <v>0.59547220976937787</v>
      </c>
      <c r="Z910" s="4">
        <f t="shared" si="131"/>
        <v>0.92302433481750767</v>
      </c>
      <c r="AM910" s="4">
        <f t="shared" si="132"/>
        <v>0.92302433481750767</v>
      </c>
    </row>
    <row r="911" spans="5:39" x14ac:dyDescent="0.25">
      <c r="E911">
        <f t="shared" si="133"/>
        <v>909</v>
      </c>
      <c r="F911" s="1">
        <f t="shared" si="126"/>
        <v>45.45</v>
      </c>
      <c r="G911" s="2">
        <f t="shared" si="127"/>
        <v>0.67557214062944337</v>
      </c>
      <c r="I911" s="4">
        <f t="shared" si="128"/>
        <v>0.94050197085367782</v>
      </c>
      <c r="T911">
        <f t="shared" si="134"/>
        <v>909</v>
      </c>
      <c r="U911" s="1">
        <f t="shared" si="129"/>
        <v>45.45</v>
      </c>
      <c r="V911">
        <f t="shared" si="130"/>
        <v>0.59456132057622735</v>
      </c>
      <c r="Z911" s="4">
        <f t="shared" si="131"/>
        <v>0.92288590825768735</v>
      </c>
      <c r="AM911" s="4">
        <f t="shared" si="132"/>
        <v>0.92288590825768735</v>
      </c>
    </row>
    <row r="912" spans="5:39" x14ac:dyDescent="0.25">
      <c r="E912">
        <f t="shared" si="133"/>
        <v>910</v>
      </c>
      <c r="F912" s="1">
        <f t="shared" si="126"/>
        <v>45.5</v>
      </c>
      <c r="G912" s="2">
        <f t="shared" si="127"/>
        <v>0.67470698514829508</v>
      </c>
      <c r="I912" s="4">
        <f t="shared" si="128"/>
        <v>0.9403616093938103</v>
      </c>
      <c r="T912">
        <f t="shared" si="134"/>
        <v>910</v>
      </c>
      <c r="U912" s="1">
        <f t="shared" si="129"/>
        <v>45.5</v>
      </c>
      <c r="V912">
        <f t="shared" si="130"/>
        <v>0.59365110630077522</v>
      </c>
      <c r="Z912" s="4">
        <f t="shared" si="131"/>
        <v>0.92274750220909196</v>
      </c>
      <c r="AM912" s="4">
        <f t="shared" si="132"/>
        <v>0.92274750220909196</v>
      </c>
    </row>
    <row r="913" spans="5:39" x14ac:dyDescent="0.25">
      <c r="E913">
        <f t="shared" si="133"/>
        <v>911</v>
      </c>
      <c r="F913" s="1">
        <f t="shared" si="126"/>
        <v>45.550000000000004</v>
      </c>
      <c r="G913" s="2">
        <f t="shared" si="127"/>
        <v>0.67384212388635045</v>
      </c>
      <c r="I913" s="4">
        <f t="shared" si="128"/>
        <v>0.94022126153665175</v>
      </c>
      <c r="T913">
        <f t="shared" si="134"/>
        <v>911</v>
      </c>
      <c r="U913" s="1">
        <f t="shared" si="129"/>
        <v>45.550000000000004</v>
      </c>
      <c r="V913">
        <f t="shared" si="130"/>
        <v>0.59274156968701508</v>
      </c>
      <c r="Z913" s="4">
        <f t="shared" si="131"/>
        <v>0.92260911667242196</v>
      </c>
      <c r="AM913" s="4">
        <f t="shared" si="132"/>
        <v>0.92260911667242196</v>
      </c>
    </row>
    <row r="914" spans="5:39" x14ac:dyDescent="0.25">
      <c r="E914">
        <f t="shared" si="133"/>
        <v>912</v>
      </c>
      <c r="F914" s="1">
        <f t="shared" si="126"/>
        <v>45.6</v>
      </c>
      <c r="G914" s="2">
        <f t="shared" si="127"/>
        <v>0.67297756033708134</v>
      </c>
      <c r="I914" s="4">
        <f t="shared" si="128"/>
        <v>0.94008092735908211</v>
      </c>
      <c r="T914">
        <f t="shared" si="134"/>
        <v>912</v>
      </c>
      <c r="U914" s="1">
        <f t="shared" si="129"/>
        <v>45.6</v>
      </c>
      <c r="V914">
        <f t="shared" si="130"/>
        <v>0.59183271345985555</v>
      </c>
      <c r="Z914" s="4">
        <f t="shared" si="131"/>
        <v>0.92247075164832115</v>
      </c>
      <c r="AM914" s="4">
        <f t="shared" si="132"/>
        <v>0.92247075164832115</v>
      </c>
    </row>
    <row r="915" spans="5:39" x14ac:dyDescent="0.25">
      <c r="E915">
        <f t="shared" si="133"/>
        <v>913</v>
      </c>
      <c r="F915" s="1">
        <f t="shared" si="126"/>
        <v>45.650000000000006</v>
      </c>
      <c r="G915" s="2">
        <f t="shared" si="127"/>
        <v>0.67211329797567887</v>
      </c>
      <c r="I915" s="4">
        <f t="shared" si="128"/>
        <v>0.93994060693713477</v>
      </c>
      <c r="T915">
        <f t="shared" si="134"/>
        <v>913</v>
      </c>
      <c r="U915" s="1">
        <f t="shared" si="129"/>
        <v>45.650000000000006</v>
      </c>
      <c r="V915">
        <f t="shared" si="130"/>
        <v>0.59092454032520203</v>
      </c>
      <c r="Z915" s="4">
        <f t="shared" si="131"/>
        <v>0.92233240713737719</v>
      </c>
      <c r="AM915" s="4">
        <f t="shared" si="132"/>
        <v>0.92233240713737719</v>
      </c>
    </row>
    <row r="916" spans="5:39" x14ac:dyDescent="0.25">
      <c r="E916">
        <f t="shared" si="133"/>
        <v>914</v>
      </c>
      <c r="F916" s="1">
        <f t="shared" si="126"/>
        <v>45.7</v>
      </c>
      <c r="G916" s="2">
        <f t="shared" si="127"/>
        <v>0.67124934025912186</v>
      </c>
      <c r="I916" s="4">
        <f t="shared" si="128"/>
        <v>0.9398003003460037</v>
      </c>
      <c r="T916">
        <f t="shared" si="134"/>
        <v>914</v>
      </c>
      <c r="U916" s="1">
        <f t="shared" si="129"/>
        <v>45.7</v>
      </c>
      <c r="V916">
        <f t="shared" si="130"/>
        <v>0.5900170529700377</v>
      </c>
      <c r="Z916" s="4">
        <f t="shared" si="131"/>
        <v>0.92219408314012241</v>
      </c>
      <c r="AM916" s="4">
        <f t="shared" si="132"/>
        <v>0.92219408314012241</v>
      </c>
    </row>
    <row r="917" spans="5:39" x14ac:dyDescent="0.25">
      <c r="E917">
        <f t="shared" si="133"/>
        <v>915</v>
      </c>
      <c r="F917" s="1">
        <f t="shared" si="126"/>
        <v>45.75</v>
      </c>
      <c r="G917" s="2">
        <f t="shared" si="127"/>
        <v>0.67038569062624365</v>
      </c>
      <c r="I917" s="4">
        <f t="shared" si="128"/>
        <v>0.93966000766005386</v>
      </c>
      <c r="T917">
        <f t="shared" si="134"/>
        <v>915</v>
      </c>
      <c r="U917" s="1">
        <f t="shared" si="129"/>
        <v>45.75</v>
      </c>
      <c r="V917">
        <f t="shared" si="130"/>
        <v>0.58911025406250417</v>
      </c>
      <c r="Z917" s="4">
        <f t="shared" si="131"/>
        <v>0.92205577965703511</v>
      </c>
      <c r="AM917" s="4">
        <f t="shared" si="132"/>
        <v>0.92205577965703511</v>
      </c>
    </row>
    <row r="918" spans="5:39" x14ac:dyDescent="0.25">
      <c r="E918">
        <f t="shared" si="133"/>
        <v>916</v>
      </c>
      <c r="F918" s="1">
        <f t="shared" si="126"/>
        <v>45.800000000000004</v>
      </c>
      <c r="G918" s="2">
        <f t="shared" si="127"/>
        <v>0.66952235249779801</v>
      </c>
      <c r="I918" s="4">
        <f t="shared" si="128"/>
        <v>0.9395197289528292</v>
      </c>
      <c r="T918">
        <f t="shared" si="134"/>
        <v>916</v>
      </c>
      <c r="U918" s="1">
        <f t="shared" si="129"/>
        <v>45.800000000000004</v>
      </c>
      <c r="V918">
        <f t="shared" si="130"/>
        <v>0.58820414625198159</v>
      </c>
      <c r="Z918" s="4">
        <f t="shared" si="131"/>
        <v>0.92191749668853973</v>
      </c>
      <c r="AM918" s="4">
        <f t="shared" si="132"/>
        <v>0.92191749668853973</v>
      </c>
    </row>
    <row r="919" spans="5:39" x14ac:dyDescent="0.25">
      <c r="E919">
        <f t="shared" si="133"/>
        <v>917</v>
      </c>
      <c r="F919" s="1">
        <f t="shared" si="126"/>
        <v>45.85</v>
      </c>
      <c r="G919" s="2">
        <f t="shared" si="127"/>
        <v>0.66865932927652794</v>
      </c>
      <c r="I919" s="4">
        <f t="shared" si="128"/>
        <v>0.93937946429706065</v>
      </c>
      <c r="T919">
        <f t="shared" si="134"/>
        <v>917</v>
      </c>
      <c r="U919" s="1">
        <f t="shared" si="129"/>
        <v>45.85</v>
      </c>
      <c r="V919">
        <f t="shared" si="130"/>
        <v>0.58729873216916983</v>
      </c>
      <c r="Z919" s="4">
        <f t="shared" si="131"/>
        <v>0.92177923423500807</v>
      </c>
      <c r="AM919" s="4">
        <f t="shared" si="132"/>
        <v>0.92177923423500807</v>
      </c>
    </row>
    <row r="920" spans="5:39" x14ac:dyDescent="0.25">
      <c r="E920">
        <f t="shared" si="133"/>
        <v>918</v>
      </c>
      <c r="F920" s="1">
        <f t="shared" si="126"/>
        <v>45.900000000000006</v>
      </c>
      <c r="G920" s="2">
        <f t="shared" si="127"/>
        <v>0.66779662434722908</v>
      </c>
      <c r="I920" s="4">
        <f t="shared" si="128"/>
        <v>0.93923921376467645</v>
      </c>
      <c r="T920">
        <f t="shared" si="134"/>
        <v>918</v>
      </c>
      <c r="U920" s="1">
        <f t="shared" si="129"/>
        <v>45.900000000000006</v>
      </c>
      <c r="V920">
        <f t="shared" si="130"/>
        <v>0.58639401442616734</v>
      </c>
      <c r="Z920" s="4">
        <f t="shared" si="131"/>
        <v>0.92164099229676044</v>
      </c>
      <c r="AM920" s="4">
        <f t="shared" si="132"/>
        <v>0.92164099229676044</v>
      </c>
    </row>
    <row r="921" spans="5:39" x14ac:dyDescent="0.25">
      <c r="E921">
        <f t="shared" si="133"/>
        <v>919</v>
      </c>
      <c r="F921" s="1">
        <f t="shared" si="126"/>
        <v>45.95</v>
      </c>
      <c r="G921" s="2">
        <f t="shared" si="127"/>
        <v>0.66693424107681787</v>
      </c>
      <c r="I921" s="4">
        <f t="shared" si="128"/>
        <v>0.93909897742680926</v>
      </c>
      <c r="T921">
        <f t="shared" si="134"/>
        <v>919</v>
      </c>
      <c r="U921" s="1">
        <f t="shared" si="129"/>
        <v>45.95</v>
      </c>
      <c r="V921">
        <f t="shared" si="130"/>
        <v>0.58548999561655135</v>
      </c>
      <c r="Z921" s="4">
        <f t="shared" si="131"/>
        <v>0.92150277087406518</v>
      </c>
      <c r="AM921" s="4">
        <f t="shared" si="132"/>
        <v>0.92150277087406518</v>
      </c>
    </row>
    <row r="922" spans="5:39" x14ac:dyDescent="0.25">
      <c r="E922">
        <f t="shared" si="133"/>
        <v>920</v>
      </c>
      <c r="F922" s="1">
        <f t="shared" si="126"/>
        <v>46</v>
      </c>
      <c r="G922" s="2">
        <f t="shared" si="127"/>
        <v>0.66607218281439684</v>
      </c>
      <c r="I922" s="4">
        <f t="shared" si="128"/>
        <v>0.93895875535380569</v>
      </c>
      <c r="T922">
        <f t="shared" si="134"/>
        <v>920</v>
      </c>
      <c r="U922" s="1">
        <f t="shared" si="129"/>
        <v>46</v>
      </c>
      <c r="V922">
        <f t="shared" si="130"/>
        <v>0.58458667831545674</v>
      </c>
      <c r="Z922" s="4">
        <f t="shared" si="131"/>
        <v>0.92136456996714122</v>
      </c>
      <c r="AM922" s="4">
        <f t="shared" si="132"/>
        <v>0.92136456996714122</v>
      </c>
    </row>
    <row r="923" spans="5:39" x14ac:dyDescent="0.25">
      <c r="E923">
        <f t="shared" si="133"/>
        <v>921</v>
      </c>
      <c r="F923" s="1">
        <f t="shared" si="126"/>
        <v>46.050000000000004</v>
      </c>
      <c r="G923" s="2">
        <f t="shared" si="127"/>
        <v>0.66521045289131986</v>
      </c>
      <c r="I923" s="4">
        <f t="shared" si="128"/>
        <v>0.93881854761523309</v>
      </c>
      <c r="T923">
        <f t="shared" si="134"/>
        <v>921</v>
      </c>
      <c r="U923" s="1">
        <f t="shared" si="129"/>
        <v>46.050000000000004</v>
      </c>
      <c r="V923">
        <f t="shared" si="130"/>
        <v>0.58368406507965565</v>
      </c>
      <c r="Z923" s="4">
        <f t="shared" si="131"/>
        <v>0.92122638957615743</v>
      </c>
      <c r="AM923" s="4">
        <f t="shared" si="132"/>
        <v>0.92122638957615743</v>
      </c>
    </row>
    <row r="924" spans="5:39" x14ac:dyDescent="0.25">
      <c r="E924">
        <f t="shared" si="133"/>
        <v>922</v>
      </c>
      <c r="F924" s="1">
        <f t="shared" si="126"/>
        <v>46.1</v>
      </c>
      <c r="G924" s="2">
        <f t="shared" si="127"/>
        <v>0.66434905462125848</v>
      </c>
      <c r="I924" s="4">
        <f t="shared" si="128"/>
        <v>0.93867835427988933</v>
      </c>
      <c r="T924">
        <f t="shared" si="134"/>
        <v>922</v>
      </c>
      <c r="U924" s="1">
        <f t="shared" si="129"/>
        <v>46.1</v>
      </c>
      <c r="V924">
        <f t="shared" si="130"/>
        <v>0.5827821584476357</v>
      </c>
      <c r="Z924" s="4">
        <f t="shared" si="131"/>
        <v>0.92108822970123339</v>
      </c>
      <c r="AM924" s="4">
        <f t="shared" si="132"/>
        <v>0.92108822970123339</v>
      </c>
    </row>
    <row r="925" spans="5:39" x14ac:dyDescent="0.25">
      <c r="E925">
        <f t="shared" si="133"/>
        <v>923</v>
      </c>
      <c r="F925" s="1">
        <f t="shared" si="126"/>
        <v>46.150000000000006</v>
      </c>
      <c r="G925" s="2">
        <f t="shared" si="127"/>
        <v>0.66348799130026626</v>
      </c>
      <c r="I925" s="4">
        <f t="shared" si="128"/>
        <v>0.93853817541581075</v>
      </c>
      <c r="T925">
        <f t="shared" si="134"/>
        <v>923</v>
      </c>
      <c r="U925" s="1">
        <f t="shared" si="129"/>
        <v>46.150000000000006</v>
      </c>
      <c r="V925">
        <f t="shared" si="130"/>
        <v>0.58188096093967878</v>
      </c>
      <c r="Z925" s="4">
        <f t="shared" si="131"/>
        <v>0.92095009034244191</v>
      </c>
      <c r="AM925" s="4">
        <f t="shared" si="132"/>
        <v>0.92095009034244191</v>
      </c>
    </row>
    <row r="926" spans="5:39" x14ac:dyDescent="0.25">
      <c r="E926">
        <f t="shared" si="133"/>
        <v>924</v>
      </c>
      <c r="F926" s="1">
        <f t="shared" si="126"/>
        <v>46.2</v>
      </c>
      <c r="G926" s="2">
        <f t="shared" si="127"/>
        <v>0.66262726620684453</v>
      </c>
      <c r="I926" s="4">
        <f t="shared" si="128"/>
        <v>0.93839801109027909</v>
      </c>
      <c r="T926">
        <f t="shared" si="134"/>
        <v>924</v>
      </c>
      <c r="U926" s="1">
        <f t="shared" si="129"/>
        <v>46.2</v>
      </c>
      <c r="V926">
        <f t="shared" si="130"/>
        <v>0.58098047505793893</v>
      </c>
      <c r="Z926" s="4">
        <f t="shared" si="131"/>
        <v>0.92081197149980698</v>
      </c>
      <c r="AM926" s="4">
        <f t="shared" si="132"/>
        <v>0.92081197149980698</v>
      </c>
    </row>
    <row r="927" spans="5:39" x14ac:dyDescent="0.25">
      <c r="E927">
        <f t="shared" si="133"/>
        <v>925</v>
      </c>
      <c r="F927" s="1">
        <f t="shared" si="126"/>
        <v>46.25</v>
      </c>
      <c r="G927" s="2">
        <f t="shared" si="127"/>
        <v>0.66176688260200722</v>
      </c>
      <c r="I927" s="4">
        <f t="shared" si="128"/>
        <v>0.93825786136983047</v>
      </c>
      <c r="T927">
        <f t="shared" si="134"/>
        <v>925</v>
      </c>
      <c r="U927" s="1">
        <f t="shared" si="129"/>
        <v>46.25</v>
      </c>
      <c r="V927">
        <f t="shared" si="130"/>
        <v>0.58008070328652028</v>
      </c>
      <c r="Z927" s="4">
        <f t="shared" si="131"/>
        <v>0.92067387317330651</v>
      </c>
      <c r="AM927" s="4">
        <f t="shared" si="132"/>
        <v>0.92067387317330651</v>
      </c>
    </row>
    <row r="928" spans="5:39" x14ac:dyDescent="0.25">
      <c r="E928">
        <f t="shared" si="133"/>
        <v>926</v>
      </c>
      <c r="F928" s="1">
        <f t="shared" si="126"/>
        <v>46.300000000000004</v>
      </c>
      <c r="G928" s="2">
        <f t="shared" si="127"/>
        <v>0.66090684372934483</v>
      </c>
      <c r="I928" s="4">
        <f t="shared" si="128"/>
        <v>0.93811772632026336</v>
      </c>
      <c r="T928">
        <f t="shared" si="134"/>
        <v>926</v>
      </c>
      <c r="U928" s="1">
        <f t="shared" si="129"/>
        <v>46.300000000000004</v>
      </c>
      <c r="V928">
        <f t="shared" si="130"/>
        <v>0.5791816480915547</v>
      </c>
      <c r="Z928" s="4">
        <f t="shared" si="131"/>
        <v>0.920535795362873</v>
      </c>
      <c r="AM928" s="4">
        <f t="shared" si="132"/>
        <v>0.920535795362873</v>
      </c>
    </row>
    <row r="929" spans="5:39" x14ac:dyDescent="0.25">
      <c r="E929">
        <f t="shared" si="133"/>
        <v>927</v>
      </c>
      <c r="F929" s="1">
        <f t="shared" si="126"/>
        <v>46.35</v>
      </c>
      <c r="G929" s="2">
        <f t="shared" si="127"/>
        <v>0.66004715281508941</v>
      </c>
      <c r="I929" s="4">
        <f t="shared" si="128"/>
        <v>0.93797760600664615</v>
      </c>
      <c r="T929">
        <f t="shared" si="134"/>
        <v>927</v>
      </c>
      <c r="U929" s="1">
        <f t="shared" si="129"/>
        <v>46.35</v>
      </c>
      <c r="V929">
        <f t="shared" si="130"/>
        <v>0.57828331192127969</v>
      </c>
      <c r="Z929" s="4">
        <f t="shared" si="131"/>
        <v>0.9203977380683932</v>
      </c>
      <c r="AM929" s="4">
        <f t="shared" si="132"/>
        <v>0.9203977380683932</v>
      </c>
    </row>
    <row r="930" spans="5:39" x14ac:dyDescent="0.25">
      <c r="E930">
        <f t="shared" si="133"/>
        <v>928</v>
      </c>
      <c r="F930" s="1">
        <f t="shared" si="126"/>
        <v>46.400000000000006</v>
      </c>
      <c r="G930" s="2">
        <f t="shared" si="127"/>
        <v>0.65918781306817897</v>
      </c>
      <c r="I930" s="4">
        <f t="shared" si="128"/>
        <v>0.93783750049332415</v>
      </c>
      <c r="T930">
        <f t="shared" si="134"/>
        <v>928</v>
      </c>
      <c r="U930" s="1">
        <f t="shared" si="129"/>
        <v>46.400000000000006</v>
      </c>
      <c r="V930">
        <f t="shared" si="130"/>
        <v>0.57738569720611366</v>
      </c>
      <c r="Z930" s="4">
        <f t="shared" si="131"/>
        <v>0.92025970128970891</v>
      </c>
      <c r="AM930" s="4">
        <f t="shared" si="132"/>
        <v>0.92025970128970891</v>
      </c>
    </row>
    <row r="931" spans="5:39" x14ac:dyDescent="0.25">
      <c r="E931">
        <f t="shared" si="133"/>
        <v>929</v>
      </c>
      <c r="F931" s="1">
        <f t="shared" si="126"/>
        <v>46.45</v>
      </c>
      <c r="G931" s="2">
        <f t="shared" si="127"/>
        <v>0.65832882768032075</v>
      </c>
      <c r="I931" s="4">
        <f t="shared" si="128"/>
        <v>0.9376974098439288</v>
      </c>
      <c r="T931">
        <f t="shared" si="134"/>
        <v>929</v>
      </c>
      <c r="U931" s="1">
        <f t="shared" si="129"/>
        <v>46.45</v>
      </c>
      <c r="V931">
        <f t="shared" si="130"/>
        <v>0.57648880635873534</v>
      </c>
      <c r="Z931" s="4">
        <f t="shared" si="131"/>
        <v>0.92012168502661906</v>
      </c>
      <c r="AM931" s="4">
        <f t="shared" si="132"/>
        <v>0.92012168502661906</v>
      </c>
    </row>
    <row r="932" spans="5:39" x14ac:dyDescent="0.25">
      <c r="E932">
        <f t="shared" si="133"/>
        <v>930</v>
      </c>
      <c r="F932" s="1">
        <f t="shared" si="126"/>
        <v>46.5</v>
      </c>
      <c r="G932" s="2">
        <f t="shared" si="127"/>
        <v>0.6574701998260557</v>
      </c>
      <c r="I932" s="4">
        <f t="shared" si="128"/>
        <v>0.93755733412138409</v>
      </c>
      <c r="T932">
        <f t="shared" si="134"/>
        <v>930</v>
      </c>
      <c r="U932" s="1">
        <f t="shared" si="129"/>
        <v>46.5</v>
      </c>
      <c r="V932">
        <f t="shared" si="130"/>
        <v>0.57559264177415725</v>
      </c>
      <c r="Z932" s="4">
        <f t="shared" si="131"/>
        <v>0.91998368927887852</v>
      </c>
      <c r="AM932" s="4">
        <f t="shared" si="132"/>
        <v>0.91998368927887852</v>
      </c>
    </row>
    <row r="933" spans="5:39" x14ac:dyDescent="0.25">
      <c r="E933">
        <f t="shared" si="133"/>
        <v>931</v>
      </c>
      <c r="F933" s="1">
        <f t="shared" si="126"/>
        <v>46.550000000000004</v>
      </c>
      <c r="G933" s="2">
        <f t="shared" si="127"/>
        <v>0.65661193266282192</v>
      </c>
      <c r="I933" s="4">
        <f t="shared" si="128"/>
        <v>0.93741727338791447</v>
      </c>
      <c r="T933">
        <f t="shared" si="134"/>
        <v>931</v>
      </c>
      <c r="U933" s="1">
        <f t="shared" si="129"/>
        <v>46.550000000000004</v>
      </c>
      <c r="V933">
        <f t="shared" si="130"/>
        <v>0.57469720582980421</v>
      </c>
      <c r="Z933" s="4">
        <f t="shared" si="131"/>
        <v>0.91984571404620019</v>
      </c>
      <c r="AM933" s="4">
        <f t="shared" si="132"/>
        <v>0.91984571404620019</v>
      </c>
    </row>
    <row r="934" spans="5:39" x14ac:dyDescent="0.25">
      <c r="E934">
        <f t="shared" si="133"/>
        <v>932</v>
      </c>
      <c r="F934" s="1">
        <f t="shared" si="126"/>
        <v>46.6</v>
      </c>
      <c r="G934" s="2">
        <f t="shared" si="127"/>
        <v>0.65575402933101745</v>
      </c>
      <c r="I934" s="4">
        <f t="shared" si="128"/>
        <v>0.93727722770505151</v>
      </c>
      <c r="T934">
        <f t="shared" si="134"/>
        <v>932</v>
      </c>
      <c r="U934" s="1">
        <f t="shared" si="129"/>
        <v>46.6</v>
      </c>
      <c r="V934">
        <f t="shared" si="130"/>
        <v>0.5738025008855886</v>
      </c>
      <c r="Z934" s="4">
        <f t="shared" si="131"/>
        <v>0.91970775932825433</v>
      </c>
      <c r="AM934" s="4">
        <f t="shared" si="132"/>
        <v>0.91970775932825433</v>
      </c>
    </row>
    <row r="935" spans="5:39" x14ac:dyDescent="0.25">
      <c r="E935">
        <f t="shared" si="133"/>
        <v>933</v>
      </c>
      <c r="F935" s="1">
        <f t="shared" si="126"/>
        <v>46.650000000000006</v>
      </c>
      <c r="G935" s="2">
        <f t="shared" si="127"/>
        <v>0.65489649295406471</v>
      </c>
      <c r="I935" s="4">
        <f t="shared" si="128"/>
        <v>0.93713719713364318</v>
      </c>
      <c r="T935">
        <f t="shared" si="134"/>
        <v>933</v>
      </c>
      <c r="U935" s="1">
        <f t="shared" si="129"/>
        <v>46.650000000000006</v>
      </c>
      <c r="V935">
        <f t="shared" si="130"/>
        <v>0.57290852928398506</v>
      </c>
      <c r="Z935" s="4">
        <f t="shared" si="131"/>
        <v>0.919569825124671</v>
      </c>
      <c r="AM935" s="4">
        <f t="shared" si="132"/>
        <v>0.919569825124671</v>
      </c>
    </row>
    <row r="936" spans="5:39" x14ac:dyDescent="0.25">
      <c r="E936">
        <f t="shared" si="133"/>
        <v>934</v>
      </c>
      <c r="F936" s="1">
        <f t="shared" si="126"/>
        <v>46.7</v>
      </c>
      <c r="G936" s="2">
        <f t="shared" si="127"/>
        <v>0.65403932663847197</v>
      </c>
      <c r="I936" s="4">
        <f t="shared" si="128"/>
        <v>0.93699718173385838</v>
      </c>
      <c r="T936">
        <f t="shared" si="134"/>
        <v>934</v>
      </c>
      <c r="U936" s="1">
        <f t="shared" si="129"/>
        <v>46.7</v>
      </c>
      <c r="V936">
        <f t="shared" si="130"/>
        <v>0.57201529335010748</v>
      </c>
      <c r="Z936" s="4">
        <f t="shared" si="131"/>
        <v>0.91943191143503866</v>
      </c>
      <c r="AM936" s="4">
        <f t="shared" si="132"/>
        <v>0.91943191143503866</v>
      </c>
    </row>
    <row r="937" spans="5:39" x14ac:dyDescent="0.25">
      <c r="E937">
        <f t="shared" si="133"/>
        <v>935</v>
      </c>
      <c r="F937" s="1">
        <f t="shared" si="126"/>
        <v>46.75</v>
      </c>
      <c r="G937" s="2">
        <f t="shared" si="127"/>
        <v>0.65318253347389776</v>
      </c>
      <c r="I937" s="4">
        <f t="shared" si="128"/>
        <v>0.93685718156519671</v>
      </c>
      <c r="T937">
        <f t="shared" si="134"/>
        <v>935</v>
      </c>
      <c r="U937" s="1">
        <f t="shared" si="129"/>
        <v>46.75</v>
      </c>
      <c r="V937">
        <f t="shared" si="130"/>
        <v>0.57112279539178268</v>
      </c>
      <c r="Z937" s="4">
        <f t="shared" si="131"/>
        <v>0.919294018258906</v>
      </c>
      <c r="AM937" s="4">
        <f t="shared" si="132"/>
        <v>0.919294018258906</v>
      </c>
    </row>
    <row r="938" spans="5:39" x14ac:dyDescent="0.25">
      <c r="E938">
        <f t="shared" si="133"/>
        <v>936</v>
      </c>
      <c r="F938" s="1">
        <f t="shared" si="126"/>
        <v>46.800000000000004</v>
      </c>
      <c r="G938" s="2">
        <f t="shared" si="127"/>
        <v>0.6523261165332116</v>
      </c>
      <c r="I938" s="4">
        <f t="shared" si="128"/>
        <v>0.93671719668649389</v>
      </c>
      <c r="T938">
        <f t="shared" si="134"/>
        <v>936</v>
      </c>
      <c r="U938" s="1">
        <f t="shared" si="129"/>
        <v>46.800000000000004</v>
      </c>
      <c r="V938">
        <f t="shared" si="130"/>
        <v>0.57023103769962558</v>
      </c>
      <c r="Z938" s="4">
        <f t="shared" si="131"/>
        <v>0.91915614559578307</v>
      </c>
      <c r="AM938" s="4">
        <f t="shared" si="132"/>
        <v>0.91915614559578307</v>
      </c>
    </row>
    <row r="939" spans="5:39" x14ac:dyDescent="0.25">
      <c r="E939">
        <f t="shared" si="133"/>
        <v>937</v>
      </c>
      <c r="F939" s="1">
        <f t="shared" si="126"/>
        <v>46.85</v>
      </c>
      <c r="G939" s="2">
        <f t="shared" si="127"/>
        <v>0.65147007887255837</v>
      </c>
      <c r="I939" s="4">
        <f t="shared" si="128"/>
        <v>0.9365772271559295</v>
      </c>
      <c r="T939">
        <f t="shared" si="134"/>
        <v>937</v>
      </c>
      <c r="U939" s="1">
        <f t="shared" si="129"/>
        <v>46.85</v>
      </c>
      <c r="V939">
        <f t="shared" si="130"/>
        <v>0.56934002254711424</v>
      </c>
      <c r="Z939" s="4">
        <f t="shared" si="131"/>
        <v>0.91901829344513963</v>
      </c>
      <c r="AM939" s="4">
        <f t="shared" si="132"/>
        <v>0.91901829344513963</v>
      </c>
    </row>
    <row r="940" spans="5:39" x14ac:dyDescent="0.25">
      <c r="E940">
        <f t="shared" si="133"/>
        <v>938</v>
      </c>
      <c r="F940" s="1">
        <f t="shared" si="126"/>
        <v>46.900000000000006</v>
      </c>
      <c r="G940" s="2">
        <f t="shared" si="127"/>
        <v>0.65061442353141863</v>
      </c>
      <c r="I940" s="4">
        <f t="shared" si="128"/>
        <v>0.93643727303103352</v>
      </c>
      <c r="T940">
        <f t="shared" si="134"/>
        <v>938</v>
      </c>
      <c r="U940" s="1">
        <f t="shared" si="129"/>
        <v>46.900000000000006</v>
      </c>
      <c r="V940">
        <f t="shared" si="130"/>
        <v>0.5684497521906634</v>
      </c>
      <c r="Z940" s="4">
        <f t="shared" si="131"/>
        <v>0.91888046180640859</v>
      </c>
      <c r="AM940" s="4">
        <f t="shared" si="132"/>
        <v>0.91888046180640859</v>
      </c>
    </row>
    <row r="941" spans="5:39" x14ac:dyDescent="0.25">
      <c r="E941">
        <f t="shared" si="133"/>
        <v>939</v>
      </c>
      <c r="F941" s="1">
        <f t="shared" si="126"/>
        <v>46.95</v>
      </c>
      <c r="G941" s="2">
        <f t="shared" si="127"/>
        <v>0.649759153532672</v>
      </c>
      <c r="I941" s="4">
        <f t="shared" si="128"/>
        <v>0.93629733436869378</v>
      </c>
      <c r="T941">
        <f t="shared" si="134"/>
        <v>939</v>
      </c>
      <c r="U941" s="1">
        <f t="shared" si="129"/>
        <v>46.95</v>
      </c>
      <c r="V941">
        <f t="shared" si="130"/>
        <v>0.56756022886969926</v>
      </c>
      <c r="Z941" s="4">
        <f t="shared" si="131"/>
        <v>0.91874265067898431</v>
      </c>
      <c r="AM941" s="4">
        <f t="shared" si="132"/>
        <v>0.91874265067898431</v>
      </c>
    </row>
    <row r="942" spans="5:39" x14ac:dyDescent="0.25">
      <c r="E942">
        <f t="shared" si="133"/>
        <v>940</v>
      </c>
      <c r="F942" s="1">
        <f t="shared" si="126"/>
        <v>47</v>
      </c>
      <c r="G942" s="2">
        <f t="shared" si="127"/>
        <v>0.64890427188265798</v>
      </c>
      <c r="I942" s="4">
        <f t="shared" si="128"/>
        <v>0.93615741122516249</v>
      </c>
      <c r="T942">
        <f t="shared" si="134"/>
        <v>940</v>
      </c>
      <c r="U942" s="1">
        <f t="shared" si="129"/>
        <v>47</v>
      </c>
      <c r="V942">
        <f t="shared" si="130"/>
        <v>0.56667145480673253</v>
      </c>
      <c r="Z942" s="4">
        <f t="shared" si="131"/>
        <v>0.91860486006222464</v>
      </c>
      <c r="AM942" s="4">
        <f t="shared" si="132"/>
        <v>0.91860486006222464</v>
      </c>
    </row>
    <row r="943" spans="5:39" x14ac:dyDescent="0.25">
      <c r="E943">
        <f t="shared" si="133"/>
        <v>941</v>
      </c>
      <c r="F943" s="1">
        <f t="shared" si="126"/>
        <v>47.050000000000004</v>
      </c>
      <c r="G943" s="2">
        <f t="shared" si="127"/>
        <v>0.64804978157123827</v>
      </c>
      <c r="I943" s="4">
        <f t="shared" si="128"/>
        <v>0.93601750365606273</v>
      </c>
      <c r="T943">
        <f t="shared" si="134"/>
        <v>941</v>
      </c>
      <c r="U943" s="1">
        <f t="shared" si="129"/>
        <v>47.050000000000004</v>
      </c>
      <c r="V943">
        <f t="shared" si="130"/>
        <v>0.56578343220743188</v>
      </c>
      <c r="Z943" s="4">
        <f t="shared" si="131"/>
        <v>0.91846708995545079</v>
      </c>
      <c r="AM943" s="4">
        <f t="shared" si="132"/>
        <v>0.91846708995545079</v>
      </c>
    </row>
    <row r="944" spans="5:39" x14ac:dyDescent="0.25">
      <c r="E944">
        <f t="shared" si="133"/>
        <v>942</v>
      </c>
      <c r="F944" s="1">
        <f t="shared" si="126"/>
        <v>47.1</v>
      </c>
      <c r="G944" s="2">
        <f t="shared" si="127"/>
        <v>0.64719568557185747</v>
      </c>
      <c r="I944" s="4">
        <f t="shared" si="128"/>
        <v>0.93587761171639516</v>
      </c>
      <c r="T944">
        <f t="shared" si="134"/>
        <v>942</v>
      </c>
      <c r="U944" s="1">
        <f t="shared" si="129"/>
        <v>47.1</v>
      </c>
      <c r="V944">
        <f t="shared" si="130"/>
        <v>0.56489616326069769</v>
      </c>
      <c r="Z944" s="4">
        <f t="shared" si="131"/>
        <v>0.91832934035794811</v>
      </c>
      <c r="AM944" s="4">
        <f t="shared" si="132"/>
        <v>0.91832934035794811</v>
      </c>
    </row>
    <row r="945" spans="5:39" x14ac:dyDescent="0.25">
      <c r="E945">
        <f t="shared" si="133"/>
        <v>943</v>
      </c>
      <c r="F945" s="1">
        <f t="shared" si="126"/>
        <v>47.150000000000006</v>
      </c>
      <c r="G945" s="2">
        <f t="shared" si="127"/>
        <v>0.6463419868416046</v>
      </c>
      <c r="I945" s="4">
        <f t="shared" si="128"/>
        <v>0.93573773546054539</v>
      </c>
      <c r="T945">
        <f t="shared" si="134"/>
        <v>943</v>
      </c>
      <c r="U945" s="1">
        <f t="shared" si="129"/>
        <v>47.150000000000006</v>
      </c>
      <c r="V945">
        <f t="shared" si="130"/>
        <v>0.56400965013873405</v>
      </c>
      <c r="Z945" s="4">
        <f t="shared" si="131"/>
        <v>0.91819161126896598</v>
      </c>
      <c r="AM945" s="4">
        <f t="shared" si="132"/>
        <v>0.91819161126896598</v>
      </c>
    </row>
    <row r="946" spans="5:39" x14ac:dyDescent="0.25">
      <c r="E946">
        <f t="shared" si="133"/>
        <v>944</v>
      </c>
      <c r="F946" s="1">
        <f t="shared" si="126"/>
        <v>47.2</v>
      </c>
      <c r="G946" s="2">
        <f t="shared" si="127"/>
        <v>0.6454886883212746</v>
      </c>
      <c r="I946" s="4">
        <f t="shared" si="128"/>
        <v>0.93559787494228941</v>
      </c>
      <c r="T946">
        <f t="shared" si="134"/>
        <v>944</v>
      </c>
      <c r="U946" s="1">
        <f t="shared" si="129"/>
        <v>47.2</v>
      </c>
      <c r="V946">
        <f t="shared" si="130"/>
        <v>0.56312389499712268</v>
      </c>
      <c r="Z946" s="4">
        <f t="shared" si="131"/>
        <v>0.9180539026877198</v>
      </c>
      <c r="AM946" s="4">
        <f t="shared" si="132"/>
        <v>0.9180539026877198</v>
      </c>
    </row>
    <row r="947" spans="5:39" x14ac:dyDescent="0.25">
      <c r="E947">
        <f t="shared" si="133"/>
        <v>945</v>
      </c>
      <c r="F947" s="1">
        <f t="shared" si="126"/>
        <v>47.25</v>
      </c>
      <c r="G947" s="2">
        <f t="shared" si="127"/>
        <v>0.64463579293542772</v>
      </c>
      <c r="I947" s="4">
        <f t="shared" si="128"/>
        <v>0.9354580302148009</v>
      </c>
      <c r="T947">
        <f t="shared" si="134"/>
        <v>945</v>
      </c>
      <c r="U947" s="1">
        <f t="shared" si="129"/>
        <v>47.25</v>
      </c>
      <c r="V947">
        <f t="shared" si="130"/>
        <v>0.56223889997489418</v>
      </c>
      <c r="Z947" s="4">
        <f t="shared" si="131"/>
        <v>0.91791621461338979</v>
      </c>
      <c r="AM947" s="4">
        <f t="shared" si="132"/>
        <v>0.91791621461338979</v>
      </c>
    </row>
    <row r="948" spans="5:39" x14ac:dyDescent="0.25">
      <c r="E948">
        <f t="shared" si="133"/>
        <v>946</v>
      </c>
      <c r="F948" s="1">
        <f t="shared" si="126"/>
        <v>47.300000000000004</v>
      </c>
      <c r="G948" s="2">
        <f t="shared" si="127"/>
        <v>0.64378330359245128</v>
      </c>
      <c r="I948" s="4">
        <f t="shared" si="128"/>
        <v>0.93531820133065646</v>
      </c>
      <c r="T948">
        <f t="shared" si="134"/>
        <v>946</v>
      </c>
      <c r="U948" s="1">
        <f t="shared" si="129"/>
        <v>47.300000000000004</v>
      </c>
      <c r="V948">
        <f t="shared" si="130"/>
        <v>0.56135466719460014</v>
      </c>
      <c r="Z948" s="4">
        <f t="shared" si="131"/>
        <v>0.91777854704512296</v>
      </c>
      <c r="AM948" s="4">
        <f t="shared" si="132"/>
        <v>0.91777854704512296</v>
      </c>
    </row>
    <row r="949" spans="5:39" x14ac:dyDescent="0.25">
      <c r="E949">
        <f t="shared" si="133"/>
        <v>947</v>
      </c>
      <c r="F949" s="1">
        <f t="shared" si="126"/>
        <v>47.35</v>
      </c>
      <c r="G949" s="2">
        <f t="shared" si="127"/>
        <v>0.64293122318461982</v>
      </c>
      <c r="I949" s="4">
        <f t="shared" si="128"/>
        <v>0.93517838834184408</v>
      </c>
      <c r="T949">
        <f t="shared" si="134"/>
        <v>947</v>
      </c>
      <c r="U949" s="1">
        <f t="shared" si="129"/>
        <v>47.35</v>
      </c>
      <c r="V949">
        <f t="shared" si="130"/>
        <v>0.56047119876238638</v>
      </c>
      <c r="Z949" s="4">
        <f t="shared" si="131"/>
        <v>0.91764089998203291</v>
      </c>
      <c r="AM949" s="4">
        <f t="shared" si="132"/>
        <v>0.91764089998203291</v>
      </c>
    </row>
    <row r="950" spans="5:39" x14ac:dyDescent="0.25">
      <c r="E950">
        <f t="shared" si="133"/>
        <v>948</v>
      </c>
      <c r="F950" s="1">
        <f t="shared" si="126"/>
        <v>47.400000000000006</v>
      </c>
      <c r="G950" s="2">
        <f t="shared" si="127"/>
        <v>0.64207955458815469</v>
      </c>
      <c r="I950" s="4">
        <f t="shared" si="128"/>
        <v>0.93503859129976696</v>
      </c>
      <c r="T950">
        <f t="shared" si="134"/>
        <v>948</v>
      </c>
      <c r="U950" s="1">
        <f t="shared" si="129"/>
        <v>47.400000000000006</v>
      </c>
      <c r="V950">
        <f t="shared" si="130"/>
        <v>0.55958849676806199</v>
      </c>
      <c r="Z950" s="4">
        <f t="shared" si="131"/>
        <v>0.91750327342320037</v>
      </c>
      <c r="AM950" s="4">
        <f t="shared" si="132"/>
        <v>0.91750327342320037</v>
      </c>
    </row>
    <row r="951" spans="5:39" x14ac:dyDescent="0.25">
      <c r="E951">
        <f t="shared" si="133"/>
        <v>949</v>
      </c>
      <c r="F951" s="1">
        <f t="shared" si="126"/>
        <v>47.45</v>
      </c>
      <c r="G951" s="2">
        <f t="shared" si="127"/>
        <v>0.64122830066328562</v>
      </c>
      <c r="I951" s="4">
        <f t="shared" si="128"/>
        <v>0.93489881025525101</v>
      </c>
      <c r="T951">
        <f t="shared" si="134"/>
        <v>949</v>
      </c>
      <c r="U951" s="1">
        <f t="shared" si="129"/>
        <v>47.45</v>
      </c>
      <c r="V951">
        <f t="shared" si="130"/>
        <v>0.55870656328517376</v>
      </c>
      <c r="Z951" s="4">
        <f t="shared" si="131"/>
        <v>0.91736566736767333</v>
      </c>
      <c r="AM951" s="4">
        <f t="shared" si="132"/>
        <v>0.91736566736767333</v>
      </c>
    </row>
    <row r="952" spans="5:39" x14ac:dyDescent="0.25">
      <c r="E952">
        <f t="shared" si="133"/>
        <v>950</v>
      </c>
      <c r="F952" s="1">
        <f t="shared" si="126"/>
        <v>47.5</v>
      </c>
      <c r="G952" s="2">
        <f t="shared" si="127"/>
        <v>0.64037746425430808</v>
      </c>
      <c r="I952" s="4">
        <f t="shared" si="128"/>
        <v>0.93475904525855114</v>
      </c>
      <c r="T952">
        <f t="shared" si="134"/>
        <v>950</v>
      </c>
      <c r="U952" s="1">
        <f t="shared" si="129"/>
        <v>47.5</v>
      </c>
      <c r="V952">
        <f t="shared" si="130"/>
        <v>0.55782540037107453</v>
      </c>
      <c r="Z952" s="4">
        <f t="shared" si="131"/>
        <v>0.91722808181446924</v>
      </c>
      <c r="AM952" s="4">
        <f t="shared" si="132"/>
        <v>0.91722808181446924</v>
      </c>
    </row>
    <row r="953" spans="5:39" x14ac:dyDescent="0.25">
      <c r="E953">
        <f t="shared" si="133"/>
        <v>951</v>
      </c>
      <c r="F953" s="1">
        <f t="shared" si="126"/>
        <v>47.550000000000004</v>
      </c>
      <c r="G953" s="2">
        <f t="shared" si="127"/>
        <v>0.63952704818964501</v>
      </c>
      <c r="I953" s="4">
        <f t="shared" si="128"/>
        <v>0.93461929635935681</v>
      </c>
      <c r="T953">
        <f t="shared" si="134"/>
        <v>951</v>
      </c>
      <c r="U953" s="1">
        <f t="shared" si="129"/>
        <v>47.550000000000004</v>
      </c>
      <c r="V953">
        <f t="shared" si="130"/>
        <v>0.55694501006699548</v>
      </c>
      <c r="Z953" s="4">
        <f t="shared" si="131"/>
        <v>0.9170905167625728</v>
      </c>
      <c r="AM953" s="4">
        <f t="shared" si="132"/>
        <v>0.9170905167625728</v>
      </c>
    </row>
    <row r="954" spans="5:39" x14ac:dyDescent="0.25">
      <c r="E954">
        <f t="shared" si="133"/>
        <v>952</v>
      </c>
      <c r="F954" s="1">
        <f t="shared" si="126"/>
        <v>47.6</v>
      </c>
      <c r="G954" s="2">
        <f t="shared" si="127"/>
        <v>0.63867705528190555</v>
      </c>
      <c r="I954" s="4">
        <f t="shared" si="128"/>
        <v>0.93447956360679763</v>
      </c>
      <c r="T954">
        <f t="shared" si="134"/>
        <v>952</v>
      </c>
      <c r="U954" s="1">
        <f t="shared" si="129"/>
        <v>47.6</v>
      </c>
      <c r="V954">
        <f t="shared" si="130"/>
        <v>0.55606539439811631</v>
      </c>
      <c r="Z954" s="4">
        <f t="shared" si="131"/>
        <v>0.91695297221093885</v>
      </c>
      <c r="AM954" s="4">
        <f t="shared" si="132"/>
        <v>0.91695297221093885</v>
      </c>
    </row>
    <row r="955" spans="5:39" x14ac:dyDescent="0.25">
      <c r="E955">
        <f t="shared" si="133"/>
        <v>953</v>
      </c>
      <c r="F955" s="1">
        <f t="shared" si="126"/>
        <v>47.650000000000006</v>
      </c>
      <c r="G955" s="2">
        <f t="shared" si="127"/>
        <v>0.63782748832794345</v>
      </c>
      <c r="I955" s="4">
        <f t="shared" si="128"/>
        <v>0.93433984704945061</v>
      </c>
      <c r="T955">
        <f t="shared" si="134"/>
        <v>953</v>
      </c>
      <c r="U955" s="1">
        <f t="shared" si="129"/>
        <v>47.650000000000006</v>
      </c>
      <c r="V955">
        <f t="shared" si="130"/>
        <v>0.55518655537363548</v>
      </c>
      <c r="Z955" s="4">
        <f t="shared" si="131"/>
        <v>0.91681544815849159</v>
      </c>
      <c r="AM955" s="4">
        <f t="shared" si="132"/>
        <v>0.91681544815849159</v>
      </c>
    </row>
    <row r="956" spans="5:39" x14ac:dyDescent="0.25">
      <c r="E956">
        <f t="shared" si="133"/>
        <v>954</v>
      </c>
      <c r="F956" s="1">
        <f t="shared" si="126"/>
        <v>47.7</v>
      </c>
      <c r="G956" s="2">
        <f t="shared" si="127"/>
        <v>0.63697835010891779</v>
      </c>
      <c r="I956" s="4">
        <f t="shared" si="128"/>
        <v>0.93420014673534457</v>
      </c>
      <c r="T956">
        <f t="shared" si="134"/>
        <v>954</v>
      </c>
      <c r="U956" s="1">
        <f t="shared" si="129"/>
        <v>47.7</v>
      </c>
      <c r="V956">
        <f t="shared" si="130"/>
        <v>0.55430849498683998</v>
      </c>
      <c r="Z956" s="4">
        <f t="shared" si="131"/>
        <v>0.91667794460412522</v>
      </c>
      <c r="AM956" s="4">
        <f t="shared" si="132"/>
        <v>0.91667794460412522</v>
      </c>
    </row>
    <row r="957" spans="5:39" x14ac:dyDescent="0.25">
      <c r="E957">
        <f t="shared" si="133"/>
        <v>955</v>
      </c>
      <c r="F957" s="1">
        <f t="shared" si="126"/>
        <v>47.75</v>
      </c>
      <c r="G957" s="2">
        <f t="shared" si="127"/>
        <v>0.63612964339034972</v>
      </c>
      <c r="I957" s="4">
        <f t="shared" si="128"/>
        <v>0.93406046271196685</v>
      </c>
      <c r="T957">
        <f t="shared" si="134"/>
        <v>955</v>
      </c>
      <c r="U957" s="1">
        <f t="shared" si="129"/>
        <v>47.75</v>
      </c>
      <c r="V957">
        <f t="shared" si="130"/>
        <v>0.55343121521517535</v>
      </c>
      <c r="Z957" s="4">
        <f t="shared" si="131"/>
        <v>0.91654046154670454</v>
      </c>
      <c r="AM957" s="4">
        <f t="shared" si="132"/>
        <v>0.91654046154670454</v>
      </c>
    </row>
    <row r="958" spans="5:39" x14ac:dyDescent="0.25">
      <c r="E958">
        <f t="shared" si="133"/>
        <v>956</v>
      </c>
      <c r="F958" s="1">
        <f t="shared" si="126"/>
        <v>47.800000000000004</v>
      </c>
      <c r="G958" s="2">
        <f t="shared" si="127"/>
        <v>0.63528137092218295</v>
      </c>
      <c r="I958" s="4">
        <f t="shared" si="128"/>
        <v>0.93392079502626857</v>
      </c>
      <c r="T958">
        <f t="shared" si="134"/>
        <v>956</v>
      </c>
      <c r="U958" s="1">
        <f t="shared" si="129"/>
        <v>47.800000000000004</v>
      </c>
      <c r="V958">
        <f t="shared" si="130"/>
        <v>0.55255471802031531</v>
      </c>
      <c r="Z958" s="4">
        <f t="shared" si="131"/>
        <v>0.91640299898506516</v>
      </c>
      <c r="AM958" s="4">
        <f t="shared" si="132"/>
        <v>0.91640299898506516</v>
      </c>
    </row>
    <row r="959" spans="5:39" x14ac:dyDescent="0.25">
      <c r="E959">
        <f t="shared" si="133"/>
        <v>957</v>
      </c>
      <c r="F959" s="1">
        <f t="shared" si="126"/>
        <v>47.85</v>
      </c>
      <c r="G959" s="2">
        <f t="shared" si="127"/>
        <v>0.63443353543884162</v>
      </c>
      <c r="I959" s="4">
        <f t="shared" si="128"/>
        <v>0.93378114372467114</v>
      </c>
      <c r="T959">
        <f t="shared" si="134"/>
        <v>957</v>
      </c>
      <c r="U959" s="1">
        <f t="shared" si="129"/>
        <v>47.85</v>
      </c>
      <c r="V959">
        <f t="shared" si="130"/>
        <v>0.55167900534823089</v>
      </c>
      <c r="Z959" s="4">
        <f t="shared" si="131"/>
        <v>0.91626555691801492</v>
      </c>
      <c r="AM959" s="4">
        <f t="shared" si="132"/>
        <v>0.91626555691801492</v>
      </c>
    </row>
    <row r="960" spans="5:39" x14ac:dyDescent="0.25">
      <c r="E960">
        <f t="shared" si="133"/>
        <v>958</v>
      </c>
      <c r="F960" s="1">
        <f t="shared" si="126"/>
        <v>47.900000000000006</v>
      </c>
      <c r="G960" s="2">
        <f t="shared" si="127"/>
        <v>0.63358613965928756</v>
      </c>
      <c r="I960" s="4">
        <f t="shared" si="128"/>
        <v>0.93364150885307085</v>
      </c>
      <c r="T960">
        <f t="shared" si="134"/>
        <v>958</v>
      </c>
      <c r="U960" s="1">
        <f t="shared" si="129"/>
        <v>47.900000000000006</v>
      </c>
      <c r="V960">
        <f t="shared" si="130"/>
        <v>0.55080407912925911</v>
      </c>
      <c r="Z960" s="4">
        <f t="shared" si="131"/>
        <v>0.91612813534433268</v>
      </c>
      <c r="AM960" s="4">
        <f t="shared" si="132"/>
        <v>0.91612813534433268</v>
      </c>
    </row>
    <row r="961" spans="5:39" x14ac:dyDescent="0.25">
      <c r="E961">
        <f t="shared" si="133"/>
        <v>959</v>
      </c>
      <c r="F961" s="1">
        <f t="shared" si="126"/>
        <v>47.95</v>
      </c>
      <c r="G961" s="2">
        <f t="shared" si="127"/>
        <v>0.63273918628708015</v>
      </c>
      <c r="I961" s="4">
        <f t="shared" si="128"/>
        <v>0.93350189045684473</v>
      </c>
      <c r="T961">
        <f t="shared" si="134"/>
        <v>959</v>
      </c>
      <c r="U961" s="1">
        <f t="shared" si="129"/>
        <v>47.95</v>
      </c>
      <c r="V961">
        <f t="shared" si="130"/>
        <v>0.54992994127817252</v>
      </c>
      <c r="Z961" s="4">
        <f t="shared" si="131"/>
        <v>0.91599073426277</v>
      </c>
      <c r="AM961" s="4">
        <f t="shared" si="132"/>
        <v>0.91599073426277</v>
      </c>
    </row>
    <row r="962" spans="5:39" x14ac:dyDescent="0.25">
      <c r="E962">
        <f t="shared" si="133"/>
        <v>960</v>
      </c>
      <c r="F962" s="1">
        <f t="shared" ref="F962:F1025" si="135">PAR_max/1200*E962</f>
        <v>48</v>
      </c>
      <c r="G962" s="2">
        <f t="shared" ref="G962:G1025" si="136">F962/I_opt_dia*EXP(1-F962/I_opt_dia)</f>
        <v>0.63189267801043292</v>
      </c>
      <c r="I962" s="4">
        <f t="shared" ref="I962:I1025" si="137">(1/f_max_dia) * (1 - EXP(-k_sat_dia*F962)) * EXP(-k_inhib_dia*F962)</f>
        <v>0.93336228858085657</v>
      </c>
      <c r="T962">
        <f t="shared" si="134"/>
        <v>960</v>
      </c>
      <c r="U962" s="1">
        <f t="shared" ref="U962:U1025" si="138">PAR_max/1200*T962</f>
        <v>48</v>
      </c>
      <c r="V962">
        <f t="shared" ref="V962:V1025" si="139">U962/I_opt_nan*EXP(1-U962/I_opt_nan)</f>
        <v>0.5490565936942462</v>
      </c>
      <c r="Z962" s="4">
        <f t="shared" ref="Z962:Z1025" si="140">(1/F_max) * (1 - EXP(-k_sat*U962)) * EXP(-k_inhib*U962)</f>
        <v>0.91585335367205101</v>
      </c>
      <c r="AM962" s="4">
        <f t="shared" ref="AM962:AM1025" si="141">(1 / F_max_pic) * (1 - EXP(-k_sat_pic * U962)) * EXP(-k_inhib_pic * U962)</f>
        <v>0.91585335367205101</v>
      </c>
    </row>
    <row r="963" spans="5:39" x14ac:dyDescent="0.25">
      <c r="E963">
        <f t="shared" si="133"/>
        <v>961</v>
      </c>
      <c r="F963" s="1">
        <f t="shared" si="135"/>
        <v>48.050000000000004</v>
      </c>
      <c r="G963" s="2">
        <f t="shared" si="136"/>
        <v>0.63104661750227098</v>
      </c>
      <c r="I963" s="4">
        <f t="shared" si="137"/>
        <v>0.93322270326946166</v>
      </c>
      <c r="T963">
        <f t="shared" si="134"/>
        <v>961</v>
      </c>
      <c r="U963" s="1">
        <f t="shared" si="138"/>
        <v>48.050000000000004</v>
      </c>
      <c r="V963">
        <f t="shared" si="139"/>
        <v>0.54818403826132744</v>
      </c>
      <c r="Z963" s="4">
        <f t="shared" si="140"/>
        <v>0.91571599357087341</v>
      </c>
      <c r="AM963" s="4">
        <f t="shared" si="141"/>
        <v>0.91571599357087341</v>
      </c>
    </row>
    <row r="964" spans="5:39" x14ac:dyDescent="0.25">
      <c r="E964">
        <f t="shared" ref="E964:E1027" si="142">E963+1</f>
        <v>962</v>
      </c>
      <c r="F964" s="1">
        <f t="shared" si="135"/>
        <v>48.1</v>
      </c>
      <c r="G964" s="2">
        <f t="shared" si="136"/>
        <v>0.63020100742029039</v>
      </c>
      <c r="I964" s="4">
        <f t="shared" si="137"/>
        <v>0.93308313456651293</v>
      </c>
      <c r="T964">
        <f t="shared" ref="T964:T1027" si="143">T963+1</f>
        <v>962</v>
      </c>
      <c r="U964" s="1">
        <f t="shared" si="138"/>
        <v>48.1</v>
      </c>
      <c r="V964">
        <f t="shared" si="139"/>
        <v>0.54731227684790351</v>
      </c>
      <c r="Z964" s="4">
        <f t="shared" si="140"/>
        <v>0.91557865395790783</v>
      </c>
      <c r="AM964" s="4">
        <f t="shared" si="141"/>
        <v>0.91557865395790783</v>
      </c>
    </row>
    <row r="965" spans="5:39" x14ac:dyDescent="0.25">
      <c r="E965">
        <f t="shared" si="142"/>
        <v>963</v>
      </c>
      <c r="F965" s="1">
        <f t="shared" si="135"/>
        <v>48.150000000000006</v>
      </c>
      <c r="G965" s="2">
        <f t="shared" si="136"/>
        <v>0.62935585040701281</v>
      </c>
      <c r="I965" s="4">
        <f t="shared" si="137"/>
        <v>0.93294358251536513</v>
      </c>
      <c r="T965">
        <f t="shared" si="143"/>
        <v>963</v>
      </c>
      <c r="U965" s="1">
        <f t="shared" si="138"/>
        <v>48.150000000000006</v>
      </c>
      <c r="V965">
        <f t="shared" si="139"/>
        <v>0.54644131130716844</v>
      </c>
      <c r="Z965" s="4">
        <f t="shared" si="140"/>
        <v>0.91544133483179968</v>
      </c>
      <c r="AM965" s="4">
        <f t="shared" si="141"/>
        <v>0.91544133483179968</v>
      </c>
    </row>
    <row r="966" spans="5:39" x14ac:dyDescent="0.25">
      <c r="E966">
        <f t="shared" si="142"/>
        <v>964</v>
      </c>
      <c r="F966" s="1">
        <f t="shared" si="135"/>
        <v>48.2</v>
      </c>
      <c r="G966" s="2">
        <f t="shared" si="136"/>
        <v>0.62851114908984529</v>
      </c>
      <c r="I966" s="4">
        <f t="shared" si="137"/>
        <v>0.93280404715888199</v>
      </c>
      <c r="T966">
        <f t="shared" si="143"/>
        <v>964</v>
      </c>
      <c r="U966" s="1">
        <f t="shared" si="138"/>
        <v>48.2</v>
      </c>
      <c r="V966">
        <f t="shared" si="139"/>
        <v>0.5455711434770919</v>
      </c>
      <c r="Z966" s="4">
        <f t="shared" si="140"/>
        <v>0.91530403619116807</v>
      </c>
      <c r="AM966" s="4">
        <f t="shared" si="141"/>
        <v>0.91530403619116807</v>
      </c>
    </row>
    <row r="967" spans="5:39" x14ac:dyDescent="0.25">
      <c r="E967">
        <f t="shared" si="142"/>
        <v>965</v>
      </c>
      <c r="F967" s="1">
        <f t="shared" si="135"/>
        <v>48.25</v>
      </c>
      <c r="G967" s="2">
        <f t="shared" si="136"/>
        <v>0.62766690608113562</v>
      </c>
      <c r="I967" s="4">
        <f t="shared" si="137"/>
        <v>0.93266452853943904</v>
      </c>
      <c r="T967">
        <f t="shared" si="143"/>
        <v>965</v>
      </c>
      <c r="U967" s="1">
        <f t="shared" si="138"/>
        <v>48.25</v>
      </c>
      <c r="V967">
        <f t="shared" si="139"/>
        <v>0.5447017751804849</v>
      </c>
      <c r="Z967" s="4">
        <f t="shared" si="140"/>
        <v>0.91516675803460679</v>
      </c>
      <c r="AM967" s="4">
        <f t="shared" si="141"/>
        <v>0.91516675803460679</v>
      </c>
    </row>
    <row r="968" spans="5:39" x14ac:dyDescent="0.25">
      <c r="E968">
        <f t="shared" si="142"/>
        <v>966</v>
      </c>
      <c r="F968" s="1">
        <f t="shared" si="135"/>
        <v>48.300000000000004</v>
      </c>
      <c r="G968" s="2">
        <f t="shared" si="136"/>
        <v>0.62682312397822892</v>
      </c>
      <c r="I968" s="4">
        <f t="shared" si="137"/>
        <v>0.93252502669893067</v>
      </c>
      <c r="T968">
        <f t="shared" si="143"/>
        <v>966</v>
      </c>
      <c r="U968" s="1">
        <f t="shared" si="138"/>
        <v>48.300000000000004</v>
      </c>
      <c r="V968">
        <f t="shared" si="139"/>
        <v>0.54383320822506753</v>
      </c>
      <c r="Z968" s="4">
        <f t="shared" si="140"/>
        <v>0.91502950036068553</v>
      </c>
      <c r="AM968" s="4">
        <f t="shared" si="141"/>
        <v>0.91502950036068553</v>
      </c>
    </row>
    <row r="969" spans="5:39" x14ac:dyDescent="0.25">
      <c r="E969">
        <f t="shared" si="142"/>
        <v>967</v>
      </c>
      <c r="F969" s="1">
        <f t="shared" si="135"/>
        <v>48.35</v>
      </c>
      <c r="G969" s="2">
        <f t="shared" si="136"/>
        <v>0.62597980536352538</v>
      </c>
      <c r="I969" s="4">
        <f t="shared" si="137"/>
        <v>0.93238554167877463</v>
      </c>
      <c r="T969">
        <f t="shared" si="143"/>
        <v>967</v>
      </c>
      <c r="U969" s="1">
        <f t="shared" si="138"/>
        <v>48.35</v>
      </c>
      <c r="V969">
        <f t="shared" si="139"/>
        <v>0.54296544440353645</v>
      </c>
      <c r="Z969" s="4">
        <f t="shared" si="140"/>
        <v>0.9148922631679488</v>
      </c>
      <c r="AM969" s="4">
        <f t="shared" si="141"/>
        <v>0.9148922631679488</v>
      </c>
    </row>
    <row r="970" spans="5:39" x14ac:dyDescent="0.25">
      <c r="E970">
        <f t="shared" si="142"/>
        <v>968</v>
      </c>
      <c r="F970" s="1">
        <f t="shared" si="135"/>
        <v>48.400000000000006</v>
      </c>
      <c r="G970" s="2">
        <f t="shared" si="136"/>
        <v>0.62513695280453596</v>
      </c>
      <c r="I970" s="4">
        <f t="shared" si="137"/>
        <v>0.93224607351991684</v>
      </c>
      <c r="T970">
        <f t="shared" si="143"/>
        <v>968</v>
      </c>
      <c r="U970" s="1">
        <f t="shared" si="138"/>
        <v>48.400000000000006</v>
      </c>
      <c r="V970">
        <f t="shared" si="139"/>
        <v>0.54209848549362971</v>
      </c>
      <c r="Z970" s="4">
        <f t="shared" si="140"/>
        <v>0.91475504645491723</v>
      </c>
      <c r="AM970" s="4">
        <f t="shared" si="141"/>
        <v>0.91475504645491723</v>
      </c>
    </row>
    <row r="971" spans="5:39" x14ac:dyDescent="0.25">
      <c r="E971">
        <f t="shared" si="142"/>
        <v>969</v>
      </c>
      <c r="F971" s="1">
        <f t="shared" si="135"/>
        <v>48.45</v>
      </c>
      <c r="G971" s="2">
        <f t="shared" si="136"/>
        <v>0.62429456885393853</v>
      </c>
      <c r="I971" s="4">
        <f t="shared" si="137"/>
        <v>0.93210662226283658</v>
      </c>
      <c r="T971">
        <f t="shared" si="143"/>
        <v>969</v>
      </c>
      <c r="U971" s="1">
        <f t="shared" si="138"/>
        <v>48.45</v>
      </c>
      <c r="V971">
        <f t="shared" si="139"/>
        <v>0.54123233325819475</v>
      </c>
      <c r="Z971" s="4">
        <f t="shared" si="140"/>
        <v>0.91461785022008812</v>
      </c>
      <c r="AM971" s="4">
        <f t="shared" si="141"/>
        <v>0.91461785022008812</v>
      </c>
    </row>
    <row r="972" spans="5:39" x14ac:dyDescent="0.25">
      <c r="E972">
        <f t="shared" si="142"/>
        <v>970</v>
      </c>
      <c r="F972" s="1">
        <f t="shared" si="135"/>
        <v>48.5</v>
      </c>
      <c r="G972" s="2">
        <f t="shared" si="136"/>
        <v>0.62345265604963418</v>
      </c>
      <c r="I972" s="4">
        <f t="shared" si="137"/>
        <v>0.93196718794755151</v>
      </c>
      <c r="T972">
        <f t="shared" si="143"/>
        <v>970</v>
      </c>
      <c r="U972" s="1">
        <f t="shared" si="138"/>
        <v>48.5</v>
      </c>
      <c r="V972">
        <f t="shared" si="139"/>
        <v>0.54036698944525274</v>
      </c>
      <c r="Z972" s="4">
        <f t="shared" si="140"/>
        <v>0.91448067446193482</v>
      </c>
      <c r="AM972" s="4">
        <f t="shared" si="141"/>
        <v>0.91448067446193482</v>
      </c>
    </row>
    <row r="973" spans="5:39" x14ac:dyDescent="0.25">
      <c r="E973">
        <f t="shared" si="142"/>
        <v>971</v>
      </c>
      <c r="F973" s="1">
        <f t="shared" si="135"/>
        <v>48.550000000000004</v>
      </c>
      <c r="G973" s="2">
        <f t="shared" si="136"/>
        <v>0.62261121691480248</v>
      </c>
      <c r="I973" s="4">
        <f t="shared" si="137"/>
        <v>0.93182777061362287</v>
      </c>
      <c r="T973">
        <f t="shared" si="143"/>
        <v>971</v>
      </c>
      <c r="U973" s="1">
        <f t="shared" si="138"/>
        <v>48.550000000000004</v>
      </c>
      <c r="V973">
        <f t="shared" si="139"/>
        <v>0.53950245578806555</v>
      </c>
      <c r="Z973" s="4">
        <f t="shared" si="140"/>
        <v>0.91434351917890799</v>
      </c>
      <c r="AM973" s="4">
        <f t="shared" si="141"/>
        <v>0.91434351917890799</v>
      </c>
    </row>
    <row r="974" spans="5:39" x14ac:dyDescent="0.25">
      <c r="E974">
        <f t="shared" si="142"/>
        <v>972</v>
      </c>
      <c r="F974" s="1">
        <f t="shared" si="135"/>
        <v>48.6</v>
      </c>
      <c r="G974" s="2">
        <f t="shared" si="136"/>
        <v>0.62177025395795837</v>
      </c>
      <c r="I974" s="4">
        <f t="shared" si="137"/>
        <v>0.93168837030015916</v>
      </c>
      <c r="T974">
        <f t="shared" si="143"/>
        <v>972</v>
      </c>
      <c r="U974" s="1">
        <f t="shared" si="138"/>
        <v>48.6</v>
      </c>
      <c r="V974">
        <f t="shared" si="139"/>
        <v>0.53863873400520079</v>
      </c>
      <c r="Z974" s="4">
        <f t="shared" si="140"/>
        <v>0.91420638436943547</v>
      </c>
      <c r="AM974" s="4">
        <f t="shared" si="141"/>
        <v>0.91420638436943547</v>
      </c>
    </row>
    <row r="975" spans="5:39" x14ac:dyDescent="0.25">
      <c r="E975">
        <f t="shared" si="142"/>
        <v>973</v>
      </c>
      <c r="F975" s="1">
        <f t="shared" si="135"/>
        <v>48.650000000000006</v>
      </c>
      <c r="G975" s="2">
        <f t="shared" si="136"/>
        <v>0.62092976967300639</v>
      </c>
      <c r="I975" s="4">
        <f t="shared" si="137"/>
        <v>0.93154898704582245</v>
      </c>
      <c r="T975">
        <f t="shared" si="143"/>
        <v>973</v>
      </c>
      <c r="U975" s="1">
        <f t="shared" si="138"/>
        <v>48.650000000000006</v>
      </c>
      <c r="V975">
        <f t="shared" si="139"/>
        <v>0.53777582580059691</v>
      </c>
      <c r="Z975" s="4">
        <f t="shared" si="140"/>
        <v>0.91406927003192306</v>
      </c>
      <c r="AM975" s="4">
        <f t="shared" si="141"/>
        <v>0.91406927003192306</v>
      </c>
    </row>
    <row r="976" spans="5:39" x14ac:dyDescent="0.25">
      <c r="E976">
        <f t="shared" si="142"/>
        <v>974</v>
      </c>
      <c r="F976" s="1">
        <f t="shared" si="135"/>
        <v>48.7</v>
      </c>
      <c r="G976" s="2">
        <f t="shared" si="136"/>
        <v>0.62008976653929648</v>
      </c>
      <c r="I976" s="4">
        <f t="shared" si="137"/>
        <v>0.93140962088883172</v>
      </c>
      <c r="T976">
        <f t="shared" si="143"/>
        <v>974</v>
      </c>
      <c r="U976" s="1">
        <f t="shared" si="138"/>
        <v>48.7</v>
      </c>
      <c r="V976">
        <f t="shared" si="139"/>
        <v>0.53691373286362887</v>
      </c>
      <c r="Z976" s="4">
        <f t="shared" si="140"/>
        <v>0.91393217616475442</v>
      </c>
      <c r="AM976" s="4">
        <f t="shared" si="141"/>
        <v>0.91393217616475442</v>
      </c>
    </row>
    <row r="977" spans="5:39" x14ac:dyDescent="0.25">
      <c r="E977">
        <f t="shared" si="142"/>
        <v>975</v>
      </c>
      <c r="F977" s="1">
        <f t="shared" si="135"/>
        <v>48.75</v>
      </c>
      <c r="G977" s="2">
        <f t="shared" si="136"/>
        <v>0.6192502470216793</v>
      </c>
      <c r="I977" s="4">
        <f t="shared" si="137"/>
        <v>0.9312702718669692</v>
      </c>
      <c r="T977">
        <f t="shared" si="143"/>
        <v>975</v>
      </c>
      <c r="U977" s="1">
        <f t="shared" si="138"/>
        <v>48.75</v>
      </c>
      <c r="V977">
        <f t="shared" si="139"/>
        <v>0.53605245686917202</v>
      </c>
      <c r="Z977" s="4">
        <f t="shared" si="140"/>
        <v>0.9137951027662915</v>
      </c>
      <c r="AM977" s="4">
        <f t="shared" si="141"/>
        <v>0.9137951027662915</v>
      </c>
    </row>
    <row r="978" spans="5:39" x14ac:dyDescent="0.25">
      <c r="E978">
        <f t="shared" si="142"/>
        <v>976</v>
      </c>
      <c r="F978" s="1">
        <f t="shared" si="135"/>
        <v>48.800000000000004</v>
      </c>
      <c r="G978" s="2">
        <f t="shared" si="136"/>
        <v>0.61841121357056084</v>
      </c>
      <c r="I978" s="4">
        <f t="shared" si="137"/>
        <v>0.93113094001758334</v>
      </c>
      <c r="T978">
        <f t="shared" si="143"/>
        <v>976</v>
      </c>
      <c r="U978" s="1">
        <f t="shared" si="138"/>
        <v>48.800000000000004</v>
      </c>
      <c r="V978">
        <f t="shared" si="139"/>
        <v>0.53519199947766705</v>
      </c>
      <c r="Z978" s="4">
        <f t="shared" si="140"/>
        <v>0.91365804983487509</v>
      </c>
      <c r="AM978" s="4">
        <f t="shared" si="141"/>
        <v>0.91365804983487509</v>
      </c>
    </row>
    <row r="979" spans="5:39" x14ac:dyDescent="0.25">
      <c r="E979">
        <f t="shared" si="142"/>
        <v>977</v>
      </c>
      <c r="F979" s="1">
        <f t="shared" si="135"/>
        <v>48.85</v>
      </c>
      <c r="G979" s="2">
        <f t="shared" si="136"/>
        <v>0.61757266862195725</v>
      </c>
      <c r="I979" s="4">
        <f t="shared" si="137"/>
        <v>0.93099162537759383</v>
      </c>
      <c r="T979">
        <f t="shared" si="143"/>
        <v>977</v>
      </c>
      <c r="U979" s="1">
        <f t="shared" si="138"/>
        <v>48.85</v>
      </c>
      <c r="V979">
        <f t="shared" si="139"/>
        <v>0.53433236233518522</v>
      </c>
      <c r="Z979" s="4">
        <f t="shared" si="140"/>
        <v>0.91352101736882474</v>
      </c>
      <c r="AM979" s="4">
        <f t="shared" si="141"/>
        <v>0.91352101736882474</v>
      </c>
    </row>
    <row r="980" spans="5:39" x14ac:dyDescent="0.25">
      <c r="E980">
        <f t="shared" si="142"/>
        <v>978</v>
      </c>
      <c r="F980" s="1">
        <f t="shared" si="135"/>
        <v>48.900000000000006</v>
      </c>
      <c r="G980" s="2">
        <f t="shared" si="136"/>
        <v>0.61673461459754941</v>
      </c>
      <c r="I980" s="4">
        <f t="shared" si="137"/>
        <v>0.93085232798349737</v>
      </c>
      <c r="T980">
        <f t="shared" si="143"/>
        <v>978</v>
      </c>
      <c r="U980" s="1">
        <f t="shared" si="138"/>
        <v>48.900000000000006</v>
      </c>
      <c r="V980">
        <f t="shared" si="139"/>
        <v>0.53347354707349004</v>
      </c>
      <c r="Z980" s="4">
        <f t="shared" si="140"/>
        <v>0.91338400536644015</v>
      </c>
      <c r="AM980" s="4">
        <f t="shared" si="141"/>
        <v>0.91338400536644015</v>
      </c>
    </row>
    <row r="981" spans="5:39" x14ac:dyDescent="0.25">
      <c r="E981">
        <f t="shared" si="142"/>
        <v>979</v>
      </c>
      <c r="F981" s="1">
        <f t="shared" si="135"/>
        <v>48.95</v>
      </c>
      <c r="G981" s="2">
        <f t="shared" si="136"/>
        <v>0.61589705390473781</v>
      </c>
      <c r="I981" s="4">
        <f t="shared" si="137"/>
        <v>0.93071304787137066</v>
      </c>
      <c r="T981">
        <f t="shared" si="143"/>
        <v>979</v>
      </c>
      <c r="U981" s="1">
        <f t="shared" si="138"/>
        <v>48.95</v>
      </c>
      <c r="V981">
        <f t="shared" si="139"/>
        <v>0.53261555531010407</v>
      </c>
      <c r="Z981" s="4">
        <f t="shared" si="140"/>
        <v>0.91324701382599993</v>
      </c>
      <c r="AM981" s="4">
        <f t="shared" si="141"/>
        <v>0.91324701382599993</v>
      </c>
    </row>
    <row r="982" spans="5:39" x14ac:dyDescent="0.25">
      <c r="E982">
        <f t="shared" si="142"/>
        <v>980</v>
      </c>
      <c r="F982" s="1">
        <f t="shared" si="135"/>
        <v>49</v>
      </c>
      <c r="G982" s="2">
        <f t="shared" si="136"/>
        <v>0.61505998893669567</v>
      </c>
      <c r="I982" s="4">
        <f t="shared" si="137"/>
        <v>0.93057378507687538</v>
      </c>
      <c r="T982">
        <f t="shared" si="143"/>
        <v>980</v>
      </c>
      <c r="U982" s="1">
        <f t="shared" si="138"/>
        <v>49</v>
      </c>
      <c r="V982">
        <f t="shared" si="139"/>
        <v>0.53175838864837033</v>
      </c>
      <c r="Z982" s="4">
        <f t="shared" si="140"/>
        <v>0.9131100427457628</v>
      </c>
      <c r="AM982" s="4">
        <f t="shared" si="141"/>
        <v>0.9131100427457628</v>
      </c>
    </row>
    <row r="983" spans="5:39" x14ac:dyDescent="0.25">
      <c r="E983">
        <f t="shared" si="142"/>
        <v>981</v>
      </c>
      <c r="F983" s="1">
        <f t="shared" si="135"/>
        <v>49.050000000000004</v>
      </c>
      <c r="G983" s="2">
        <f t="shared" si="136"/>
        <v>0.61422342207242442</v>
      </c>
      <c r="I983" s="4">
        <f t="shared" si="137"/>
        <v>0.93043453963526235</v>
      </c>
      <c r="T983">
        <f t="shared" si="143"/>
        <v>981</v>
      </c>
      <c r="U983" s="1">
        <f t="shared" si="138"/>
        <v>49.050000000000004</v>
      </c>
      <c r="V983">
        <f t="shared" si="139"/>
        <v>0.53090204867751634</v>
      </c>
      <c r="Z983" s="4">
        <f t="shared" si="140"/>
        <v>0.91297309212396804</v>
      </c>
      <c r="AM983" s="4">
        <f t="shared" si="141"/>
        <v>0.91297309212396804</v>
      </c>
    </row>
    <row r="984" spans="5:39" x14ac:dyDescent="0.25">
      <c r="E984">
        <f t="shared" si="142"/>
        <v>982</v>
      </c>
      <c r="F984" s="1">
        <f t="shared" si="135"/>
        <v>49.1</v>
      </c>
      <c r="G984" s="2">
        <f t="shared" si="136"/>
        <v>0.61338735567680636</v>
      </c>
      <c r="I984" s="4">
        <f t="shared" si="137"/>
        <v>0.93029531158137702</v>
      </c>
      <c r="T984">
        <f t="shared" si="143"/>
        <v>982</v>
      </c>
      <c r="U984" s="1">
        <f t="shared" si="138"/>
        <v>49.1</v>
      </c>
      <c r="V984">
        <f t="shared" si="139"/>
        <v>0.53004653697271764</v>
      </c>
      <c r="Z984" s="4">
        <f t="shared" si="140"/>
        <v>0.91283616195883521</v>
      </c>
      <c r="AM984" s="4">
        <f t="shared" si="141"/>
        <v>0.91283616195883521</v>
      </c>
    </row>
    <row r="985" spans="5:39" x14ac:dyDescent="0.25">
      <c r="E985">
        <f t="shared" si="142"/>
        <v>983</v>
      </c>
      <c r="F985" s="1">
        <f t="shared" si="135"/>
        <v>49.150000000000006</v>
      </c>
      <c r="G985" s="2">
        <f t="shared" si="136"/>
        <v>0.61255179210065891</v>
      </c>
      <c r="I985" s="4">
        <f t="shared" si="137"/>
        <v>0.93015610094966206</v>
      </c>
      <c r="T985">
        <f t="shared" si="143"/>
        <v>983</v>
      </c>
      <c r="U985" s="1">
        <f t="shared" si="138"/>
        <v>49.150000000000006</v>
      </c>
      <c r="V985">
        <f t="shared" si="139"/>
        <v>0.52919185509515998</v>
      </c>
      <c r="Z985" s="4">
        <f t="shared" si="140"/>
        <v>0.91269925224856485</v>
      </c>
      <c r="AM985" s="4">
        <f t="shared" si="141"/>
        <v>0.91269925224856485</v>
      </c>
    </row>
    <row r="986" spans="5:39" x14ac:dyDescent="0.25">
      <c r="E986">
        <f t="shared" si="142"/>
        <v>984</v>
      </c>
      <c r="F986" s="1">
        <f t="shared" si="135"/>
        <v>49.2</v>
      </c>
      <c r="G986" s="2">
        <f t="shared" si="136"/>
        <v>0.61171673368078827</v>
      </c>
      <c r="I986" s="4">
        <f t="shared" si="137"/>
        <v>0.93001690777416324</v>
      </c>
      <c r="T986">
        <f t="shared" si="143"/>
        <v>984</v>
      </c>
      <c r="U986" s="1">
        <f t="shared" si="138"/>
        <v>49.2</v>
      </c>
      <c r="V986">
        <f t="shared" si="139"/>
        <v>0.52833800459210223</v>
      </c>
      <c r="Z986" s="4">
        <f t="shared" si="140"/>
        <v>0.91256236299133919</v>
      </c>
      <c r="AM986" s="4">
        <f t="shared" si="141"/>
        <v>0.91256236299133919</v>
      </c>
    </row>
    <row r="987" spans="5:39" x14ac:dyDescent="0.25">
      <c r="E987">
        <f t="shared" si="142"/>
        <v>985</v>
      </c>
      <c r="F987" s="1">
        <f t="shared" si="135"/>
        <v>49.25</v>
      </c>
      <c r="G987" s="2">
        <f t="shared" si="136"/>
        <v>0.61088218274004236</v>
      </c>
      <c r="I987" s="4">
        <f t="shared" si="137"/>
        <v>0.92987773208853186</v>
      </c>
      <c r="T987">
        <f t="shared" si="143"/>
        <v>985</v>
      </c>
      <c r="U987" s="1">
        <f t="shared" si="138"/>
        <v>49.25</v>
      </c>
      <c r="V987">
        <f t="shared" si="139"/>
        <v>0.52748498699693935</v>
      </c>
      <c r="Z987" s="4">
        <f t="shared" si="140"/>
        <v>0.91242549418532093</v>
      </c>
      <c r="AM987" s="4">
        <f t="shared" si="141"/>
        <v>0.91242549418532093</v>
      </c>
    </row>
    <row r="988" spans="5:39" x14ac:dyDescent="0.25">
      <c r="E988">
        <f t="shared" si="142"/>
        <v>986</v>
      </c>
      <c r="F988" s="1">
        <f t="shared" si="135"/>
        <v>49.300000000000004</v>
      </c>
      <c r="G988" s="2">
        <f t="shared" si="136"/>
        <v>0.61004814158736431</v>
      </c>
      <c r="I988" s="4">
        <f t="shared" si="137"/>
        <v>0.92973857392603088</v>
      </c>
      <c r="T988">
        <f t="shared" si="143"/>
        <v>986</v>
      </c>
      <c r="U988" s="1">
        <f t="shared" si="138"/>
        <v>49.300000000000004</v>
      </c>
      <c r="V988">
        <f t="shared" si="139"/>
        <v>0.52663280382926358</v>
      </c>
      <c r="Z988" s="4">
        <f t="shared" si="140"/>
        <v>0.91228864582865565</v>
      </c>
      <c r="AM988" s="4">
        <f t="shared" si="141"/>
        <v>0.91228864582865565</v>
      </c>
    </row>
    <row r="989" spans="5:39" x14ac:dyDescent="0.25">
      <c r="E989">
        <f t="shared" si="142"/>
        <v>987</v>
      </c>
      <c r="F989" s="1">
        <f t="shared" si="135"/>
        <v>49.35</v>
      </c>
      <c r="G989" s="2">
        <f t="shared" si="136"/>
        <v>0.60921461251784503</v>
      </c>
      <c r="I989" s="4">
        <f t="shared" si="137"/>
        <v>0.92959943331953754</v>
      </c>
      <c r="T989">
        <f t="shared" si="143"/>
        <v>987</v>
      </c>
      <c r="U989" s="1">
        <f t="shared" si="138"/>
        <v>49.35</v>
      </c>
      <c r="V989">
        <f t="shared" si="139"/>
        <v>0.52578145659492725</v>
      </c>
      <c r="Z989" s="4">
        <f t="shared" si="140"/>
        <v>0.91215181791947009</v>
      </c>
      <c r="AM989" s="4">
        <f t="shared" si="141"/>
        <v>0.91215181791947009</v>
      </c>
    </row>
    <row r="990" spans="5:39" x14ac:dyDescent="0.25">
      <c r="E990">
        <f t="shared" si="142"/>
        <v>988</v>
      </c>
      <c r="F990" s="1">
        <f t="shared" si="135"/>
        <v>49.400000000000006</v>
      </c>
      <c r="G990" s="2">
        <f t="shared" si="136"/>
        <v>0.60838159781277679</v>
      </c>
      <c r="I990" s="4">
        <f t="shared" si="137"/>
        <v>0.92946031030154852</v>
      </c>
      <c r="T990">
        <f t="shared" si="143"/>
        <v>988</v>
      </c>
      <c r="U990" s="1">
        <f t="shared" si="138"/>
        <v>49.400000000000006</v>
      </c>
      <c r="V990">
        <f t="shared" si="139"/>
        <v>0.52493094678610397</v>
      </c>
      <c r="Z990" s="4">
        <f t="shared" si="140"/>
        <v>0.91201501045587363</v>
      </c>
      <c r="AM990" s="4">
        <f t="shared" si="141"/>
        <v>0.91201501045587363</v>
      </c>
    </row>
    <row r="991" spans="5:39" x14ac:dyDescent="0.25">
      <c r="E991">
        <f t="shared" si="142"/>
        <v>989</v>
      </c>
      <c r="F991" s="1">
        <f t="shared" si="135"/>
        <v>49.45</v>
      </c>
      <c r="G991" s="2">
        <f t="shared" si="136"/>
        <v>0.60754909973970517</v>
      </c>
      <c r="I991" s="4">
        <f t="shared" si="137"/>
        <v>0.92932120490418324</v>
      </c>
      <c r="T991">
        <f t="shared" si="143"/>
        <v>989</v>
      </c>
      <c r="U991" s="1">
        <f t="shared" si="138"/>
        <v>49.45</v>
      </c>
      <c r="V991">
        <f t="shared" si="139"/>
        <v>0.52408127588135056</v>
      </c>
      <c r="Z991" s="4">
        <f t="shared" si="140"/>
        <v>0.91187822343595881</v>
      </c>
      <c r="AM991" s="4">
        <f t="shared" si="141"/>
        <v>0.91187822343595881</v>
      </c>
    </row>
    <row r="992" spans="5:39" x14ac:dyDescent="0.25">
      <c r="E992">
        <f t="shared" si="142"/>
        <v>990</v>
      </c>
      <c r="F992" s="1">
        <f t="shared" si="135"/>
        <v>49.5</v>
      </c>
      <c r="G992" s="2">
        <f t="shared" si="136"/>
        <v>0.60671712055248184</v>
      </c>
      <c r="I992" s="4">
        <f t="shared" si="137"/>
        <v>0.92918211715918786</v>
      </c>
      <c r="T992">
        <f t="shared" si="143"/>
        <v>990</v>
      </c>
      <c r="U992" s="1">
        <f t="shared" si="138"/>
        <v>49.5</v>
      </c>
      <c r="V992">
        <f t="shared" si="139"/>
        <v>0.52323244534566793</v>
      </c>
      <c r="Z992" s="4">
        <f t="shared" si="140"/>
        <v>0.91174145685779984</v>
      </c>
      <c r="AM992" s="4">
        <f t="shared" si="141"/>
        <v>0.91174145685779984</v>
      </c>
    </row>
    <row r="993" spans="5:39" x14ac:dyDescent="0.25">
      <c r="E993">
        <f t="shared" si="142"/>
        <v>991</v>
      </c>
      <c r="F993" s="1">
        <f t="shared" si="135"/>
        <v>49.550000000000004</v>
      </c>
      <c r="G993" s="2">
        <f t="shared" si="136"/>
        <v>0.6058856624913167</v>
      </c>
      <c r="I993" s="4">
        <f t="shared" si="137"/>
        <v>0.92904304709793961</v>
      </c>
      <c r="T993">
        <f t="shared" si="143"/>
        <v>991</v>
      </c>
      <c r="U993" s="1">
        <f t="shared" si="138"/>
        <v>49.550000000000004</v>
      </c>
      <c r="V993">
        <f t="shared" si="139"/>
        <v>0.52238445663056199</v>
      </c>
      <c r="Z993" s="4">
        <f t="shared" si="140"/>
        <v>0.91160471071945515</v>
      </c>
      <c r="AM993" s="4">
        <f t="shared" si="141"/>
        <v>0.91160471071945515</v>
      </c>
    </row>
    <row r="994" spans="5:39" x14ac:dyDescent="0.25">
      <c r="E994">
        <f t="shared" si="142"/>
        <v>992</v>
      </c>
      <c r="F994" s="1">
        <f t="shared" si="135"/>
        <v>49.6</v>
      </c>
      <c r="G994" s="2">
        <f t="shared" si="136"/>
        <v>0.60505472778283043</v>
      </c>
      <c r="I994" s="4">
        <f t="shared" si="137"/>
        <v>0.92890399475145102</v>
      </c>
      <c r="T994">
        <f t="shared" si="143"/>
        <v>992</v>
      </c>
      <c r="U994" s="1">
        <f t="shared" si="138"/>
        <v>49.6</v>
      </c>
      <c r="V994">
        <f t="shared" si="139"/>
        <v>0.5215373111741054</v>
      </c>
      <c r="Z994" s="4">
        <f t="shared" si="140"/>
        <v>0.9114679850189662</v>
      </c>
      <c r="AM994" s="4">
        <f t="shared" si="141"/>
        <v>0.9114679850189662</v>
      </c>
    </row>
    <row r="995" spans="5:39" x14ac:dyDescent="0.25">
      <c r="E995">
        <f t="shared" si="142"/>
        <v>993</v>
      </c>
      <c r="F995" s="1">
        <f t="shared" si="135"/>
        <v>49.650000000000006</v>
      </c>
      <c r="G995" s="2">
        <f t="shared" si="136"/>
        <v>0.60422431864010562</v>
      </c>
      <c r="I995" s="4">
        <f t="shared" si="137"/>
        <v>0.92876496015037269</v>
      </c>
      <c r="T995">
        <f t="shared" si="143"/>
        <v>993</v>
      </c>
      <c r="U995" s="1">
        <f t="shared" si="138"/>
        <v>49.650000000000006</v>
      </c>
      <c r="V995">
        <f t="shared" si="139"/>
        <v>0.52069101040099675</v>
      </c>
      <c r="Z995" s="4">
        <f t="shared" si="140"/>
        <v>0.91133127975435779</v>
      </c>
      <c r="AM995" s="4">
        <f t="shared" si="141"/>
        <v>0.91133127975435779</v>
      </c>
    </row>
    <row r="996" spans="5:39" x14ac:dyDescent="0.25">
      <c r="E996">
        <f t="shared" si="142"/>
        <v>994</v>
      </c>
      <c r="F996" s="1">
        <f t="shared" si="135"/>
        <v>49.7</v>
      </c>
      <c r="G996" s="2">
        <f t="shared" si="136"/>
        <v>0.60339443726274022</v>
      </c>
      <c r="I996" s="4">
        <f t="shared" si="137"/>
        <v>0.92862594332499793</v>
      </c>
      <c r="T996">
        <f t="shared" si="143"/>
        <v>994</v>
      </c>
      <c r="U996" s="1">
        <f t="shared" si="138"/>
        <v>49.7</v>
      </c>
      <c r="V996">
        <f t="shared" si="139"/>
        <v>0.51984555572262259</v>
      </c>
      <c r="Z996" s="4">
        <f t="shared" si="140"/>
        <v>0.91119459492363886</v>
      </c>
      <c r="AM996" s="4">
        <f t="shared" si="141"/>
        <v>0.91119459492363886</v>
      </c>
    </row>
    <row r="997" spans="5:39" x14ac:dyDescent="0.25">
      <c r="E997">
        <f t="shared" si="142"/>
        <v>995</v>
      </c>
      <c r="F997" s="1">
        <f t="shared" si="135"/>
        <v>49.75</v>
      </c>
      <c r="G997" s="2">
        <f t="shared" si="136"/>
        <v>0.60256508583689661</v>
      </c>
      <c r="I997" s="4">
        <f t="shared" si="137"/>
        <v>0.92848694430526679</v>
      </c>
      <c r="T997">
        <f t="shared" si="143"/>
        <v>995</v>
      </c>
      <c r="U997" s="1">
        <f t="shared" si="138"/>
        <v>49.75</v>
      </c>
      <c r="V997">
        <f t="shared" si="139"/>
        <v>0.51900094853711598</v>
      </c>
      <c r="Z997" s="4">
        <f t="shared" si="140"/>
        <v>0.91105793052480277</v>
      </c>
      <c r="AM997" s="4">
        <f t="shared" si="141"/>
        <v>0.91105793052480277</v>
      </c>
    </row>
    <row r="998" spans="5:39" x14ac:dyDescent="0.25">
      <c r="E998">
        <f t="shared" si="142"/>
        <v>996</v>
      </c>
      <c r="F998" s="1">
        <f t="shared" si="135"/>
        <v>49.800000000000004</v>
      </c>
      <c r="G998" s="2">
        <f t="shared" si="136"/>
        <v>0.60173626653535561</v>
      </c>
      <c r="I998" s="4">
        <f t="shared" si="137"/>
        <v>0.92834796312076917</v>
      </c>
      <c r="T998">
        <f t="shared" si="143"/>
        <v>996</v>
      </c>
      <c r="U998" s="1">
        <f t="shared" si="138"/>
        <v>49.800000000000004</v>
      </c>
      <c r="V998">
        <f t="shared" si="139"/>
        <v>0.51815719022941686</v>
      </c>
      <c r="Z998" s="4">
        <f t="shared" si="140"/>
        <v>0.91092128655582671</v>
      </c>
      <c r="AM998" s="4">
        <f t="shared" si="141"/>
        <v>0.91092128655582671</v>
      </c>
    </row>
    <row r="999" spans="5:39" x14ac:dyDescent="0.25">
      <c r="E999">
        <f t="shared" si="142"/>
        <v>997</v>
      </c>
      <c r="F999" s="1">
        <f t="shared" si="135"/>
        <v>49.85</v>
      </c>
      <c r="G999" s="2">
        <f t="shared" si="136"/>
        <v>0.60090798151756586</v>
      </c>
      <c r="I999" s="4">
        <f t="shared" si="137"/>
        <v>0.92820899980074845</v>
      </c>
      <c r="T999">
        <f t="shared" si="143"/>
        <v>997</v>
      </c>
      <c r="U999" s="1">
        <f t="shared" si="138"/>
        <v>49.85</v>
      </c>
      <c r="V999">
        <f t="shared" si="139"/>
        <v>0.51731428217133268</v>
      </c>
      <c r="Z999" s="4">
        <f t="shared" si="140"/>
        <v>0.91078466301467309</v>
      </c>
      <c r="AM999" s="4">
        <f t="shared" si="141"/>
        <v>0.91078466301467309</v>
      </c>
    </row>
    <row r="1000" spans="5:39" x14ac:dyDescent="0.25">
      <c r="E1000">
        <f t="shared" si="142"/>
        <v>998</v>
      </c>
      <c r="F1000" s="1">
        <f t="shared" si="135"/>
        <v>49.900000000000006</v>
      </c>
      <c r="G1000" s="2">
        <f t="shared" si="136"/>
        <v>0.60008023292969614</v>
      </c>
      <c r="I1000" s="4">
        <f t="shared" si="137"/>
        <v>0.92807005437410606</v>
      </c>
      <c r="T1000">
        <f t="shared" si="143"/>
        <v>998</v>
      </c>
      <c r="U1000" s="1">
        <f t="shared" si="138"/>
        <v>49.900000000000006</v>
      </c>
      <c r="V1000">
        <f t="shared" si="139"/>
        <v>0.51647222572159646</v>
      </c>
      <c r="Z1000" s="4">
        <f t="shared" si="140"/>
        <v>0.91064805989928888</v>
      </c>
      <c r="AM1000" s="4">
        <f t="shared" si="141"/>
        <v>0.91064805989928888</v>
      </c>
    </row>
    <row r="1001" spans="5:39" x14ac:dyDescent="0.25">
      <c r="E1001">
        <f t="shared" si="142"/>
        <v>999</v>
      </c>
      <c r="F1001" s="1">
        <f t="shared" si="135"/>
        <v>49.95</v>
      </c>
      <c r="G1001" s="2">
        <f t="shared" si="136"/>
        <v>0.59925302290468652</v>
      </c>
      <c r="I1001" s="4">
        <f t="shared" si="137"/>
        <v>0.92793112686940438</v>
      </c>
      <c r="T1001">
        <f t="shared" si="143"/>
        <v>999</v>
      </c>
      <c r="U1001" s="1">
        <f t="shared" si="138"/>
        <v>49.95</v>
      </c>
      <c r="V1001">
        <f t="shared" si="139"/>
        <v>0.51563102222592738</v>
      </c>
      <c r="Z1001" s="4">
        <f t="shared" si="140"/>
        <v>0.91051147720760595</v>
      </c>
      <c r="AM1001" s="4">
        <f t="shared" si="141"/>
        <v>0.91051147720760595</v>
      </c>
    </row>
    <row r="1002" spans="5:39" x14ac:dyDescent="0.25">
      <c r="E1002">
        <f t="shared" si="142"/>
        <v>1000</v>
      </c>
      <c r="F1002" s="1">
        <f t="shared" si="135"/>
        <v>50</v>
      </c>
      <c r="G1002" s="2">
        <f t="shared" si="136"/>
        <v>0.59842635356229723</v>
      </c>
      <c r="I1002" s="4">
        <f t="shared" si="137"/>
        <v>0.92779221731487027</v>
      </c>
      <c r="T1002">
        <f t="shared" si="143"/>
        <v>1000</v>
      </c>
      <c r="U1002" s="1">
        <f t="shared" si="138"/>
        <v>50</v>
      </c>
      <c r="V1002">
        <f t="shared" si="139"/>
        <v>0.5147906730170887</v>
      </c>
      <c r="Z1002" s="4">
        <f t="shared" si="140"/>
        <v>0.91037491493754197</v>
      </c>
      <c r="AM1002" s="4">
        <f t="shared" si="141"/>
        <v>0.91037491493754197</v>
      </c>
    </row>
    <row r="1003" spans="5:39" x14ac:dyDescent="0.25">
      <c r="E1003">
        <f t="shared" si="142"/>
        <v>1001</v>
      </c>
      <c r="F1003" s="1">
        <f t="shared" si="135"/>
        <v>50.050000000000004</v>
      </c>
      <c r="G1003" s="2">
        <f t="shared" si="136"/>
        <v>0.59760022700916149</v>
      </c>
      <c r="I1003" s="4">
        <f t="shared" si="137"/>
        <v>0.92765332573839887</v>
      </c>
      <c r="T1003">
        <f t="shared" si="143"/>
        <v>1001</v>
      </c>
      <c r="U1003" s="1">
        <f t="shared" si="138"/>
        <v>50.050000000000004</v>
      </c>
      <c r="V1003">
        <f t="shared" si="139"/>
        <v>0.51395117941494683</v>
      </c>
      <c r="Z1003" s="4">
        <f t="shared" si="140"/>
        <v>0.91023837308699973</v>
      </c>
      <c r="AM1003" s="4">
        <f t="shared" si="141"/>
        <v>0.91023837308699973</v>
      </c>
    </row>
    <row r="1004" spans="5:39" x14ac:dyDescent="0.25">
      <c r="E1004">
        <f t="shared" si="142"/>
        <v>1002</v>
      </c>
      <c r="F1004" s="1">
        <f t="shared" si="135"/>
        <v>50.1</v>
      </c>
      <c r="G1004" s="2">
        <f t="shared" si="136"/>
        <v>0.59677464533883506</v>
      </c>
      <c r="I1004" s="4">
        <f t="shared" si="137"/>
        <v>0.92751445216755724</v>
      </c>
      <c r="T1004">
        <f t="shared" si="143"/>
        <v>1002</v>
      </c>
      <c r="U1004" s="1">
        <f t="shared" si="138"/>
        <v>50.1</v>
      </c>
      <c r="V1004">
        <f t="shared" si="139"/>
        <v>0.51311254272653062</v>
      </c>
      <c r="Z1004" s="4">
        <f t="shared" si="140"/>
        <v>0.91010185165386837</v>
      </c>
      <c r="AM1004" s="4">
        <f t="shared" si="141"/>
        <v>0.91010185165386837</v>
      </c>
    </row>
    <row r="1005" spans="5:39" x14ac:dyDescent="0.25">
      <c r="E1005">
        <f t="shared" si="142"/>
        <v>1003</v>
      </c>
      <c r="F1005" s="1">
        <f t="shared" si="135"/>
        <v>50.150000000000006</v>
      </c>
      <c r="G1005" s="2">
        <f t="shared" si="136"/>
        <v>0.59594961063184582</v>
      </c>
      <c r="I1005" s="4">
        <f t="shared" si="137"/>
        <v>0.92737559662958802</v>
      </c>
      <c r="T1005">
        <f t="shared" si="143"/>
        <v>1003</v>
      </c>
      <c r="U1005" s="1">
        <f t="shared" si="138"/>
        <v>50.150000000000006</v>
      </c>
      <c r="V1005">
        <f t="shared" si="139"/>
        <v>0.51227476424608842</v>
      </c>
      <c r="Z1005" s="4">
        <f t="shared" si="140"/>
        <v>0.90996535063602246</v>
      </c>
      <c r="AM1005" s="4">
        <f t="shared" si="141"/>
        <v>0.90996535063602246</v>
      </c>
    </row>
    <row r="1006" spans="5:39" x14ac:dyDescent="0.25">
      <c r="E1006">
        <f t="shared" si="142"/>
        <v>1004</v>
      </c>
      <c r="F1006" s="1">
        <f t="shared" si="135"/>
        <v>50.2</v>
      </c>
      <c r="G1006" s="2">
        <f t="shared" si="136"/>
        <v>0.59512512495574577</v>
      </c>
      <c r="I1006" s="4">
        <f t="shared" si="137"/>
        <v>0.92723675915141202</v>
      </c>
      <c r="T1006">
        <f t="shared" si="143"/>
        <v>1004</v>
      </c>
      <c r="U1006" s="1">
        <f t="shared" si="138"/>
        <v>50.2</v>
      </c>
      <c r="V1006">
        <f t="shared" si="139"/>
        <v>0.51143784525514779</v>
      </c>
      <c r="Z1006" s="4">
        <f t="shared" si="140"/>
        <v>0.90982887003132318</v>
      </c>
      <c r="AM1006" s="4">
        <f t="shared" si="141"/>
        <v>0.90982887003132318</v>
      </c>
    </row>
    <row r="1007" spans="5:39" x14ac:dyDescent="0.25">
      <c r="E1007">
        <f t="shared" si="142"/>
        <v>1005</v>
      </c>
      <c r="F1007" s="1">
        <f t="shared" si="135"/>
        <v>50.25</v>
      </c>
      <c r="G1007" s="2">
        <f t="shared" si="136"/>
        <v>0.5943011903651586</v>
      </c>
      <c r="I1007" s="4">
        <f t="shared" si="137"/>
        <v>0.92709793975963239</v>
      </c>
      <c r="T1007">
        <f t="shared" si="143"/>
        <v>1005</v>
      </c>
      <c r="U1007" s="1">
        <f t="shared" si="138"/>
        <v>50.25</v>
      </c>
      <c r="V1007">
        <f t="shared" si="139"/>
        <v>0.51060178702257242</v>
      </c>
      <c r="Z1007" s="4">
        <f t="shared" si="140"/>
        <v>0.90969240983761779</v>
      </c>
      <c r="AM1007" s="4">
        <f t="shared" si="141"/>
        <v>0.90969240983761779</v>
      </c>
    </row>
    <row r="1008" spans="5:39" x14ac:dyDescent="0.25">
      <c r="E1008">
        <f t="shared" si="142"/>
        <v>1006</v>
      </c>
      <c r="F1008" s="1">
        <f t="shared" si="135"/>
        <v>50.300000000000004</v>
      </c>
      <c r="G1008" s="2">
        <f t="shared" si="136"/>
        <v>0.59347780890183122</v>
      </c>
      <c r="I1008" s="4">
        <f t="shared" si="137"/>
        <v>0.92695913848053768</v>
      </c>
      <c r="T1008">
        <f t="shared" si="143"/>
        <v>1006</v>
      </c>
      <c r="U1008" s="1">
        <f t="shared" si="138"/>
        <v>50.300000000000004</v>
      </c>
      <c r="V1008">
        <f t="shared" si="139"/>
        <v>0.5097665908046195</v>
      </c>
      <c r="Z1008" s="4">
        <f t="shared" si="140"/>
        <v>0.9095559700527408</v>
      </c>
      <c r="AM1008" s="4">
        <f t="shared" si="141"/>
        <v>0.9095559700527408</v>
      </c>
    </row>
    <row r="1009" spans="5:39" x14ac:dyDescent="0.25">
      <c r="E1009">
        <f t="shared" si="142"/>
        <v>1007</v>
      </c>
      <c r="F1009" s="1">
        <f t="shared" si="135"/>
        <v>50.35</v>
      </c>
      <c r="G1009" s="2">
        <f t="shared" si="136"/>
        <v>0.59265498259468341</v>
      </c>
      <c r="I1009" s="4">
        <f t="shared" si="137"/>
        <v>0.92682035534010576</v>
      </c>
      <c r="T1009">
        <f t="shared" si="143"/>
        <v>1007</v>
      </c>
      <c r="U1009" s="1">
        <f t="shared" si="138"/>
        <v>50.35</v>
      </c>
      <c r="V1009">
        <f t="shared" si="139"/>
        <v>0.5089322578449984</v>
      </c>
      <c r="Z1009" s="4">
        <f t="shared" si="140"/>
        <v>0.90941955067451252</v>
      </c>
      <c r="AM1009" s="4">
        <f t="shared" si="141"/>
        <v>0.90941955067451252</v>
      </c>
    </row>
    <row r="1010" spans="5:39" x14ac:dyDescent="0.25">
      <c r="E1010">
        <f t="shared" si="142"/>
        <v>1008</v>
      </c>
      <c r="F1010" s="1">
        <f t="shared" si="135"/>
        <v>50.400000000000006</v>
      </c>
      <c r="G1010" s="2">
        <f t="shared" si="136"/>
        <v>0.59183271345985544</v>
      </c>
      <c r="I1010" s="4">
        <f t="shared" si="137"/>
        <v>0.92668159036400577</v>
      </c>
      <c r="T1010">
        <f t="shared" si="143"/>
        <v>1008</v>
      </c>
      <c r="U1010" s="1">
        <f t="shared" si="138"/>
        <v>50.400000000000006</v>
      </c>
      <c r="V1010">
        <f t="shared" si="139"/>
        <v>0.50809878937492692</v>
      </c>
      <c r="Z1010" s="4">
        <f t="shared" si="140"/>
        <v>0.90928315170074203</v>
      </c>
      <c r="AM1010" s="4">
        <f t="shared" si="141"/>
        <v>0.90928315170074203</v>
      </c>
    </row>
    <row r="1011" spans="5:39" x14ac:dyDescent="0.25">
      <c r="E1011">
        <f t="shared" si="142"/>
        <v>1009</v>
      </c>
      <c r="F1011" s="1">
        <f t="shared" si="135"/>
        <v>50.45</v>
      </c>
      <c r="G1011" s="2">
        <f t="shared" si="136"/>
        <v>0.59101100350075997</v>
      </c>
      <c r="I1011" s="4">
        <f t="shared" si="137"/>
        <v>0.9265428435776033</v>
      </c>
      <c r="T1011">
        <f t="shared" si="143"/>
        <v>1009</v>
      </c>
      <c r="U1011" s="1">
        <f t="shared" si="138"/>
        <v>50.45</v>
      </c>
      <c r="V1011">
        <f t="shared" si="139"/>
        <v>0.50726618661318912</v>
      </c>
      <c r="Z1011" s="4">
        <f t="shared" si="140"/>
        <v>0.90914677312922354</v>
      </c>
      <c r="AM1011" s="4">
        <f t="shared" si="141"/>
        <v>0.90914677312922354</v>
      </c>
    </row>
    <row r="1012" spans="5:39" x14ac:dyDescent="0.25">
      <c r="E1012">
        <f t="shared" si="142"/>
        <v>1010</v>
      </c>
      <c r="F1012" s="1">
        <f t="shared" si="135"/>
        <v>50.5</v>
      </c>
      <c r="G1012" s="2">
        <f t="shared" si="136"/>
        <v>0.59018985470812935</v>
      </c>
      <c r="I1012" s="4">
        <f t="shared" si="137"/>
        <v>0.9264041150059612</v>
      </c>
      <c r="T1012">
        <f t="shared" si="143"/>
        <v>1010</v>
      </c>
      <c r="U1012" s="1">
        <f t="shared" si="138"/>
        <v>50.5</v>
      </c>
      <c r="V1012">
        <f t="shared" si="139"/>
        <v>0.50643445076619154</v>
      </c>
      <c r="Z1012" s="4">
        <f t="shared" si="140"/>
        <v>0.90901041495774071</v>
      </c>
      <c r="AM1012" s="4">
        <f t="shared" si="141"/>
        <v>0.90901041495774071</v>
      </c>
    </row>
    <row r="1013" spans="5:39" x14ac:dyDescent="0.25">
      <c r="E1013">
        <f t="shared" si="142"/>
        <v>1011</v>
      </c>
      <c r="F1013" s="1">
        <f t="shared" si="135"/>
        <v>50.550000000000004</v>
      </c>
      <c r="G1013" s="2">
        <f t="shared" si="136"/>
        <v>0.58936926906006459</v>
      </c>
      <c r="I1013" s="4">
        <f t="shared" si="137"/>
        <v>0.92626540467384577</v>
      </c>
      <c r="T1013">
        <f t="shared" si="143"/>
        <v>1011</v>
      </c>
      <c r="U1013" s="1">
        <f t="shared" si="138"/>
        <v>50.550000000000004</v>
      </c>
      <c r="V1013">
        <f t="shared" si="139"/>
        <v>0.50560358302801989</v>
      </c>
      <c r="Z1013" s="4">
        <f t="shared" si="140"/>
        <v>0.90887407718406354</v>
      </c>
      <c r="AM1013" s="4">
        <f t="shared" si="141"/>
        <v>0.90887407718406354</v>
      </c>
    </row>
    <row r="1014" spans="5:39" x14ac:dyDescent="0.25">
      <c r="E1014">
        <f t="shared" si="142"/>
        <v>1012</v>
      </c>
      <c r="F1014" s="1">
        <f t="shared" si="135"/>
        <v>50.6</v>
      </c>
      <c r="G1014" s="2">
        <f t="shared" si="136"/>
        <v>0.58854924852208612</v>
      </c>
      <c r="I1014" s="4">
        <f t="shared" si="137"/>
        <v>0.92612671260572699</v>
      </c>
      <c r="T1014">
        <f t="shared" si="143"/>
        <v>1012</v>
      </c>
      <c r="U1014" s="1">
        <f t="shared" si="138"/>
        <v>50.6</v>
      </c>
      <c r="V1014">
        <f t="shared" si="139"/>
        <v>0.50477358458049626</v>
      </c>
      <c r="Z1014" s="4">
        <f t="shared" si="140"/>
        <v>0.90873775980595051</v>
      </c>
      <c r="AM1014" s="4">
        <f t="shared" si="141"/>
        <v>0.90873775980595051</v>
      </c>
    </row>
    <row r="1015" spans="5:39" x14ac:dyDescent="0.25">
      <c r="E1015">
        <f t="shared" si="142"/>
        <v>1013</v>
      </c>
      <c r="F1015" s="1">
        <f t="shared" si="135"/>
        <v>50.650000000000006</v>
      </c>
      <c r="G1015" s="2">
        <f t="shared" si="136"/>
        <v>0.58772979504717915</v>
      </c>
      <c r="I1015" s="4">
        <f t="shared" si="137"/>
        <v>0.92598803882578373</v>
      </c>
      <c r="T1015">
        <f t="shared" si="143"/>
        <v>1013</v>
      </c>
      <c r="U1015" s="1">
        <f t="shared" si="138"/>
        <v>50.650000000000006</v>
      </c>
      <c r="V1015">
        <f t="shared" si="139"/>
        <v>0.50394445659323428</v>
      </c>
      <c r="Z1015" s="4">
        <f t="shared" si="140"/>
        <v>0.90860146282114773</v>
      </c>
      <c r="AM1015" s="4">
        <f t="shared" si="141"/>
        <v>0.90860146282114773</v>
      </c>
    </row>
    <row r="1016" spans="5:39" x14ac:dyDescent="0.25">
      <c r="E1016">
        <f t="shared" si="142"/>
        <v>1014</v>
      </c>
      <c r="F1016" s="1">
        <f t="shared" si="135"/>
        <v>50.7</v>
      </c>
      <c r="G1016" s="2">
        <f t="shared" si="136"/>
        <v>0.58691091057584588</v>
      </c>
      <c r="I1016" s="4">
        <f t="shared" si="137"/>
        <v>0.92584938335790523</v>
      </c>
      <c r="T1016">
        <f t="shared" si="143"/>
        <v>1014</v>
      </c>
      <c r="U1016" s="1">
        <f t="shared" si="138"/>
        <v>50.7</v>
      </c>
      <c r="V1016">
        <f t="shared" si="139"/>
        <v>0.50311620022369596</v>
      </c>
      <c r="Z1016" s="4">
        <f t="shared" si="140"/>
        <v>0.90846518622739003</v>
      </c>
      <c r="AM1016" s="4">
        <f t="shared" si="141"/>
        <v>0.90846518622739003</v>
      </c>
    </row>
    <row r="1017" spans="5:39" x14ac:dyDescent="0.25">
      <c r="E1017">
        <f t="shared" si="142"/>
        <v>1015</v>
      </c>
      <c r="F1017" s="1">
        <f t="shared" si="135"/>
        <v>50.75</v>
      </c>
      <c r="G1017" s="2">
        <f t="shared" si="136"/>
        <v>0.58609259703615102</v>
      </c>
      <c r="I1017" s="4">
        <f t="shared" si="137"/>
        <v>0.92571074622569616</v>
      </c>
      <c r="T1017">
        <f t="shared" si="143"/>
        <v>1015</v>
      </c>
      <c r="U1017" s="1">
        <f t="shared" si="138"/>
        <v>50.75</v>
      </c>
      <c r="V1017">
        <f t="shared" si="139"/>
        <v>0.50228881661724678</v>
      </c>
      <c r="Z1017" s="4">
        <f t="shared" si="140"/>
        <v>0.90832893002240034</v>
      </c>
      <c r="AM1017" s="4">
        <f t="shared" si="141"/>
        <v>0.90832893002240034</v>
      </c>
    </row>
    <row r="1018" spans="5:39" x14ac:dyDescent="0.25">
      <c r="E1018">
        <f t="shared" si="142"/>
        <v>1016</v>
      </c>
      <c r="F1018" s="1">
        <f t="shared" si="135"/>
        <v>50.800000000000004</v>
      </c>
      <c r="G1018" s="2">
        <f t="shared" si="136"/>
        <v>0.58527485634377097</v>
      </c>
      <c r="I1018" s="4">
        <f t="shared" si="137"/>
        <v>0.92557212745247797</v>
      </c>
      <c r="T1018">
        <f t="shared" si="143"/>
        <v>1016</v>
      </c>
      <c r="U1018" s="1">
        <f t="shared" si="138"/>
        <v>50.800000000000004</v>
      </c>
      <c r="V1018">
        <f t="shared" si="139"/>
        <v>0.50146230690721172</v>
      </c>
      <c r="Z1018" s="4">
        <f t="shared" si="140"/>
        <v>0.90819269420389015</v>
      </c>
      <c r="AM1018" s="4">
        <f t="shared" si="141"/>
        <v>0.90819269420389015</v>
      </c>
    </row>
    <row r="1019" spans="5:39" x14ac:dyDescent="0.25">
      <c r="E1019">
        <f t="shared" si="142"/>
        <v>1017</v>
      </c>
      <c r="F1019" s="1">
        <f t="shared" si="135"/>
        <v>50.85</v>
      </c>
      <c r="G1019" s="2">
        <f t="shared" si="136"/>
        <v>0.58445769040204232</v>
      </c>
      <c r="I1019" s="4">
        <f t="shared" si="137"/>
        <v>0.92543352706129178</v>
      </c>
      <c r="T1019">
        <f t="shared" si="143"/>
        <v>1017</v>
      </c>
      <c r="U1019" s="1">
        <f t="shared" si="138"/>
        <v>50.85</v>
      </c>
      <c r="V1019">
        <f t="shared" si="139"/>
        <v>0.50063667221493091</v>
      </c>
      <c r="Z1019" s="4">
        <f t="shared" si="140"/>
        <v>0.90805647876955953</v>
      </c>
      <c r="AM1019" s="4">
        <f t="shared" si="141"/>
        <v>0.90805647876955953</v>
      </c>
    </row>
    <row r="1020" spans="5:39" x14ac:dyDescent="0.25">
      <c r="E1020">
        <f t="shared" si="142"/>
        <v>1018</v>
      </c>
      <c r="F1020" s="1">
        <f t="shared" si="135"/>
        <v>50.900000000000006</v>
      </c>
      <c r="G1020" s="2">
        <f t="shared" si="136"/>
        <v>0.58364110110200895</v>
      </c>
      <c r="I1020" s="4">
        <f t="shared" si="137"/>
        <v>0.92529494507490284</v>
      </c>
      <c r="T1020">
        <f t="shared" si="143"/>
        <v>1018</v>
      </c>
      <c r="U1020" s="1">
        <f t="shared" si="138"/>
        <v>50.900000000000006</v>
      </c>
      <c r="V1020">
        <f t="shared" si="139"/>
        <v>0.49981191364981403</v>
      </c>
      <c r="Z1020" s="4">
        <f t="shared" si="140"/>
        <v>0.90792028371709843</v>
      </c>
      <c r="AM1020" s="4">
        <f t="shared" si="141"/>
        <v>0.90792028371709843</v>
      </c>
    </row>
    <row r="1021" spans="5:39" x14ac:dyDescent="0.25">
      <c r="E1021">
        <f t="shared" si="142"/>
        <v>1019</v>
      </c>
      <c r="F1021" s="1">
        <f t="shared" si="135"/>
        <v>50.95</v>
      </c>
      <c r="G1021" s="2">
        <f t="shared" si="136"/>
        <v>0.58282509032246976</v>
      </c>
      <c r="I1021" s="4">
        <f t="shared" si="137"/>
        <v>0.92515638151580259</v>
      </c>
      <c r="T1021">
        <f t="shared" si="143"/>
        <v>1019</v>
      </c>
      <c r="U1021" s="1">
        <f t="shared" si="138"/>
        <v>50.95</v>
      </c>
      <c r="V1021">
        <f t="shared" si="139"/>
        <v>0.49898803230939576</v>
      </c>
      <c r="Z1021" s="4">
        <f t="shared" si="140"/>
        <v>0.90778410904418472</v>
      </c>
      <c r="AM1021" s="4">
        <f t="shared" si="141"/>
        <v>0.90778410904418472</v>
      </c>
    </row>
    <row r="1022" spans="5:39" x14ac:dyDescent="0.25">
      <c r="E1022">
        <f t="shared" si="142"/>
        <v>1020</v>
      </c>
      <c r="F1022" s="1">
        <f t="shared" si="135"/>
        <v>51</v>
      </c>
      <c r="G1022" s="2">
        <f t="shared" si="136"/>
        <v>0.58200965993002707</v>
      </c>
      <c r="I1022" s="4">
        <f t="shared" si="137"/>
        <v>0.92501783640621138</v>
      </c>
      <c r="T1022">
        <f t="shared" si="143"/>
        <v>1020</v>
      </c>
      <c r="U1022" s="1">
        <f t="shared" si="138"/>
        <v>51</v>
      </c>
      <c r="V1022">
        <f t="shared" si="139"/>
        <v>0.49816502927939066</v>
      </c>
      <c r="Z1022" s="4">
        <f t="shared" si="140"/>
        <v>0.90764795474848625</v>
      </c>
      <c r="AM1022" s="4">
        <f t="shared" si="141"/>
        <v>0.90764795474848625</v>
      </c>
    </row>
    <row r="1023" spans="5:39" x14ac:dyDescent="0.25">
      <c r="E1023">
        <f t="shared" si="142"/>
        <v>1021</v>
      </c>
      <c r="F1023" s="1">
        <f t="shared" si="135"/>
        <v>51.050000000000004</v>
      </c>
      <c r="G1023" s="2">
        <f t="shared" si="136"/>
        <v>0.58119481177913235</v>
      </c>
      <c r="I1023" s="4">
        <f t="shared" si="137"/>
        <v>0.92487930976808119</v>
      </c>
      <c r="T1023">
        <f t="shared" si="143"/>
        <v>1021</v>
      </c>
      <c r="U1023" s="1">
        <f t="shared" si="138"/>
        <v>51.050000000000004</v>
      </c>
      <c r="V1023">
        <f t="shared" si="139"/>
        <v>0.49734290563374706</v>
      </c>
      <c r="Z1023" s="4">
        <f t="shared" si="140"/>
        <v>0.90751182082766002</v>
      </c>
      <c r="AM1023" s="4">
        <f t="shared" si="141"/>
        <v>0.90751182082766002</v>
      </c>
    </row>
    <row r="1024" spans="5:39" x14ac:dyDescent="0.25">
      <c r="E1024">
        <f t="shared" si="142"/>
        <v>1022</v>
      </c>
      <c r="F1024" s="1">
        <f t="shared" si="135"/>
        <v>51.1</v>
      </c>
      <c r="G1024" s="2">
        <f t="shared" si="136"/>
        <v>0.58038054771213576</v>
      </c>
      <c r="I1024" s="4">
        <f t="shared" si="137"/>
        <v>0.92474080162309957</v>
      </c>
      <c r="T1024">
        <f t="shared" si="143"/>
        <v>1022</v>
      </c>
      <c r="U1024" s="1">
        <f t="shared" si="138"/>
        <v>51.1</v>
      </c>
      <c r="V1024">
        <f t="shared" si="139"/>
        <v>0.49652166243470258</v>
      </c>
      <c r="Z1024" s="4">
        <f t="shared" si="140"/>
        <v>0.90737570727935324</v>
      </c>
      <c r="AM1024" s="4">
        <f t="shared" si="141"/>
        <v>0.90737570727935324</v>
      </c>
    </row>
    <row r="1025" spans="5:39" x14ac:dyDescent="0.25">
      <c r="E1025">
        <f t="shared" si="142"/>
        <v>1023</v>
      </c>
      <c r="F1025" s="1">
        <f t="shared" si="135"/>
        <v>51.150000000000006</v>
      </c>
      <c r="G1025" s="2">
        <f t="shared" si="136"/>
        <v>0.57956686955933134</v>
      </c>
      <c r="I1025" s="4">
        <f t="shared" si="137"/>
        <v>0.92460231199269105</v>
      </c>
      <c r="T1025">
        <f t="shared" si="143"/>
        <v>1023</v>
      </c>
      <c r="U1025" s="1">
        <f t="shared" si="138"/>
        <v>51.150000000000006</v>
      </c>
      <c r="V1025">
        <f t="shared" si="139"/>
        <v>0.49570130073283669</v>
      </c>
      <c r="Z1025" s="4">
        <f t="shared" si="140"/>
        <v>0.90723961410120202</v>
      </c>
      <c r="AM1025" s="4">
        <f t="shared" si="141"/>
        <v>0.90723961410120202</v>
      </c>
    </row>
    <row r="1026" spans="5:39" x14ac:dyDescent="0.25">
      <c r="E1026">
        <f t="shared" si="142"/>
        <v>1024</v>
      </c>
      <c r="F1026" s="1">
        <f t="shared" ref="F1026:F1089" si="144">PAR_max/1200*E1026</f>
        <v>51.2</v>
      </c>
      <c r="G1026" s="2">
        <f t="shared" ref="G1026:G1089" si="145">F1026/I_opt_dia*EXP(1-F1026/I_opt_dia)</f>
        <v>0.5787537791390045</v>
      </c>
      <c r="I1026" s="4">
        <f t="shared" ref="I1026:I1089" si="146">(1/f_max_dia) * (1 - EXP(-k_sat_dia*F1026)) * EXP(-k_inhib_dia*F1026)</f>
        <v>0.92446384089802103</v>
      </c>
      <c r="T1026">
        <f t="shared" si="143"/>
        <v>1024</v>
      </c>
      <c r="U1026" s="1">
        <f t="shared" ref="U1026:U1089" si="147">PAR_max/1200*T1026</f>
        <v>51.2</v>
      </c>
      <c r="V1026">
        <f t="shared" ref="V1026:V1089" si="148">U1026/I_opt_nan*EXP(1-U1026/I_opt_nan)</f>
        <v>0.49488182156712651</v>
      </c>
      <c r="Z1026" s="4">
        <f t="shared" ref="Z1026:Z1089" si="149">(1/F_max) * (1 - EXP(-k_sat*U1026)) * EXP(-k_inhib*U1026)</f>
        <v>0.90710354129083293</v>
      </c>
      <c r="AM1026" s="4">
        <f t="shared" ref="AM1026:AM1089" si="150">(1 / F_max_pic) * (1 - EXP(-k_sat_pic * U1026)) * EXP(-k_inhib_pic * U1026)</f>
        <v>0.90710354129083293</v>
      </c>
    </row>
    <row r="1027" spans="5:39" x14ac:dyDescent="0.25">
      <c r="E1027">
        <f t="shared" si="142"/>
        <v>1025</v>
      </c>
      <c r="F1027" s="1">
        <f t="shared" si="144"/>
        <v>51.25</v>
      </c>
      <c r="G1027" s="2">
        <f t="shared" si="145"/>
        <v>0.57794127825747876</v>
      </c>
      <c r="I1027" s="4">
        <f t="shared" si="146"/>
        <v>0.92432538835999789</v>
      </c>
      <c r="T1027">
        <f t="shared" si="143"/>
        <v>1025</v>
      </c>
      <c r="U1027" s="1">
        <f t="shared" si="147"/>
        <v>51.25</v>
      </c>
      <c r="V1027">
        <f t="shared" si="148"/>
        <v>0.49406322596499846</v>
      </c>
      <c r="Z1027" s="4">
        <f t="shared" si="149"/>
        <v>0.90696748884586287</v>
      </c>
      <c r="AM1027" s="4">
        <f t="shared" si="150"/>
        <v>0.90696748884586287</v>
      </c>
    </row>
    <row r="1028" spans="5:39" x14ac:dyDescent="0.25">
      <c r="E1028">
        <f t="shared" ref="E1028:E1091" si="151">E1027+1</f>
        <v>1026</v>
      </c>
      <c r="F1028" s="1">
        <f t="shared" si="144"/>
        <v>51.300000000000004</v>
      </c>
      <c r="G1028" s="2">
        <f t="shared" si="145"/>
        <v>0.57712936870916276</v>
      </c>
      <c r="I1028" s="4">
        <f t="shared" si="146"/>
        <v>0.92418695439927612</v>
      </c>
      <c r="T1028">
        <f t="shared" ref="T1028:T1091" si="152">T1027+1</f>
        <v>1026</v>
      </c>
      <c r="U1028" s="1">
        <f t="shared" si="147"/>
        <v>51.300000000000004</v>
      </c>
      <c r="V1028">
        <f t="shared" si="148"/>
        <v>0.4932455149423835</v>
      </c>
      <c r="Z1028" s="4">
        <f t="shared" si="149"/>
        <v>0.90683145676389865</v>
      </c>
      <c r="AM1028" s="4">
        <f t="shared" si="150"/>
        <v>0.90683145676389865</v>
      </c>
    </row>
    <row r="1029" spans="5:39" x14ac:dyDescent="0.25">
      <c r="E1029">
        <f t="shared" si="151"/>
        <v>1027</v>
      </c>
      <c r="F1029" s="1">
        <f t="shared" si="144"/>
        <v>51.35</v>
      </c>
      <c r="G1029" s="2">
        <f t="shared" si="145"/>
        <v>0.57631805227659627</v>
      </c>
      <c r="I1029" s="4">
        <f t="shared" si="146"/>
        <v>0.92404853903625872</v>
      </c>
      <c r="T1029">
        <f t="shared" si="152"/>
        <v>1027</v>
      </c>
      <c r="U1029" s="1">
        <f t="shared" si="147"/>
        <v>51.35</v>
      </c>
      <c r="V1029">
        <f t="shared" si="148"/>
        <v>0.49242868950376995</v>
      </c>
      <c r="Z1029" s="4">
        <f t="shared" si="149"/>
        <v>0.9066954450425373</v>
      </c>
      <c r="AM1029" s="4">
        <f t="shared" si="150"/>
        <v>0.9066954450425373</v>
      </c>
    </row>
    <row r="1030" spans="5:39" x14ac:dyDescent="0.25">
      <c r="E1030">
        <f t="shared" si="151"/>
        <v>1028</v>
      </c>
      <c r="F1030" s="1">
        <f t="shared" si="144"/>
        <v>51.400000000000006</v>
      </c>
      <c r="G1030" s="2">
        <f t="shared" si="145"/>
        <v>0.57550733073049631</v>
      </c>
      <c r="I1030" s="4">
        <f t="shared" si="146"/>
        <v>0.92391014229110002</v>
      </c>
      <c r="T1030">
        <f t="shared" si="152"/>
        <v>1028</v>
      </c>
      <c r="U1030" s="1">
        <f t="shared" si="147"/>
        <v>51.400000000000006</v>
      </c>
      <c r="V1030">
        <f t="shared" si="148"/>
        <v>0.4916127506422559</v>
      </c>
      <c r="Z1030" s="4">
        <f t="shared" si="149"/>
        <v>0.90655945367936686</v>
      </c>
      <c r="AM1030" s="4">
        <f t="shared" si="150"/>
        <v>0.90655945367936686</v>
      </c>
    </row>
    <row r="1031" spans="5:39" x14ac:dyDescent="0.25">
      <c r="E1031">
        <f t="shared" si="151"/>
        <v>1029</v>
      </c>
      <c r="F1031" s="1">
        <f t="shared" si="144"/>
        <v>51.45</v>
      </c>
      <c r="G1031" s="2">
        <f t="shared" si="145"/>
        <v>0.57469720582980421</v>
      </c>
      <c r="I1031" s="4">
        <f t="shared" si="146"/>
        <v>0.92377176418370788</v>
      </c>
      <c r="T1031">
        <f t="shared" si="152"/>
        <v>1029</v>
      </c>
      <c r="U1031" s="1">
        <f t="shared" si="147"/>
        <v>51.45</v>
      </c>
      <c r="V1031">
        <f t="shared" si="148"/>
        <v>0.49079769933960354</v>
      </c>
      <c r="Z1031" s="4">
        <f t="shared" si="149"/>
        <v>0.90642348267196604</v>
      </c>
      <c r="AM1031" s="4">
        <f t="shared" si="150"/>
        <v>0.90642348267196604</v>
      </c>
    </row>
    <row r="1032" spans="5:39" x14ac:dyDescent="0.25">
      <c r="E1032">
        <f t="shared" si="151"/>
        <v>1030</v>
      </c>
      <c r="F1032" s="1">
        <f t="shared" si="144"/>
        <v>51.5</v>
      </c>
      <c r="G1032" s="2">
        <f t="shared" si="145"/>
        <v>0.57388767932173046</v>
      </c>
      <c r="I1032" s="4">
        <f t="shared" si="146"/>
        <v>0.92363340473374733</v>
      </c>
      <c r="T1032">
        <f t="shared" si="152"/>
        <v>1030</v>
      </c>
      <c r="U1032" s="1">
        <f t="shared" si="147"/>
        <v>51.5</v>
      </c>
      <c r="V1032">
        <f t="shared" si="148"/>
        <v>0.48998353656629046</v>
      </c>
      <c r="Z1032" s="4">
        <f t="shared" si="149"/>
        <v>0.9062875320179038</v>
      </c>
      <c r="AM1032" s="4">
        <f t="shared" si="150"/>
        <v>0.9062875320179038</v>
      </c>
    </row>
    <row r="1033" spans="5:39" x14ac:dyDescent="0.25">
      <c r="E1033">
        <f t="shared" si="151"/>
        <v>1031</v>
      </c>
      <c r="F1033" s="1">
        <f t="shared" si="144"/>
        <v>51.550000000000004</v>
      </c>
      <c r="G1033" s="2">
        <f t="shared" si="145"/>
        <v>0.57307875294180122</v>
      </c>
      <c r="I1033" s="4">
        <f t="shared" si="146"/>
        <v>0.92349506396064218</v>
      </c>
      <c r="T1033">
        <f t="shared" si="152"/>
        <v>1031</v>
      </c>
      <c r="U1033" s="1">
        <f t="shared" si="147"/>
        <v>51.550000000000004</v>
      </c>
      <c r="V1033">
        <f t="shared" si="148"/>
        <v>0.48917026328156299</v>
      </c>
      <c r="Z1033" s="4">
        <f t="shared" si="149"/>
        <v>0.90615160171474096</v>
      </c>
      <c r="AM1033" s="4">
        <f t="shared" si="150"/>
        <v>0.90615160171474096</v>
      </c>
    </row>
    <row r="1034" spans="5:39" x14ac:dyDescent="0.25">
      <c r="E1034">
        <f t="shared" si="151"/>
        <v>1032</v>
      </c>
      <c r="F1034" s="1">
        <f t="shared" si="144"/>
        <v>51.6</v>
      </c>
      <c r="G1034" s="2">
        <f t="shared" si="145"/>
        <v>0.57227042841390408</v>
      </c>
      <c r="I1034" s="4">
        <f t="shared" si="146"/>
        <v>0.92335674188357786</v>
      </c>
      <c r="T1034">
        <f t="shared" si="152"/>
        <v>1032</v>
      </c>
      <c r="U1034" s="1">
        <f t="shared" si="147"/>
        <v>51.6</v>
      </c>
      <c r="V1034">
        <f t="shared" si="148"/>
        <v>0.48835788043348832</v>
      </c>
      <c r="Z1034" s="4">
        <f t="shared" si="149"/>
        <v>0.90601569176002894</v>
      </c>
      <c r="AM1034" s="4">
        <f t="shared" si="150"/>
        <v>0.90601569176002894</v>
      </c>
    </row>
    <row r="1035" spans="5:39" x14ac:dyDescent="0.25">
      <c r="E1035">
        <f t="shared" si="151"/>
        <v>1033</v>
      </c>
      <c r="F1035" s="1">
        <f t="shared" si="144"/>
        <v>51.650000000000006</v>
      </c>
      <c r="G1035" s="2">
        <f t="shared" si="145"/>
        <v>0.57146270745033323</v>
      </c>
      <c r="I1035" s="4">
        <f t="shared" si="146"/>
        <v>0.92321843852150431</v>
      </c>
      <c r="T1035">
        <f t="shared" si="152"/>
        <v>1033</v>
      </c>
      <c r="U1035" s="1">
        <f t="shared" si="147"/>
        <v>51.650000000000006</v>
      </c>
      <c r="V1035">
        <f t="shared" si="148"/>
        <v>0.48754638895900659</v>
      </c>
      <c r="Z1035" s="4">
        <f t="shared" si="149"/>
        <v>0.90587980215131059</v>
      </c>
      <c r="AM1035" s="4">
        <f t="shared" si="150"/>
        <v>0.90587980215131059</v>
      </c>
    </row>
    <row r="1036" spans="5:39" x14ac:dyDescent="0.25">
      <c r="E1036">
        <f t="shared" si="151"/>
        <v>1034</v>
      </c>
      <c r="F1036" s="1">
        <f t="shared" si="144"/>
        <v>51.7</v>
      </c>
      <c r="G1036" s="2">
        <f t="shared" si="145"/>
        <v>0.57065559175183511</v>
      </c>
      <c r="I1036" s="4">
        <f t="shared" si="146"/>
        <v>0.92308015389313758</v>
      </c>
      <c r="T1036">
        <f t="shared" si="152"/>
        <v>1034</v>
      </c>
      <c r="U1036" s="1">
        <f t="shared" si="147"/>
        <v>51.7</v>
      </c>
      <c r="V1036">
        <f t="shared" si="148"/>
        <v>0.48673578978398341</v>
      </c>
      <c r="Z1036" s="4">
        <f t="shared" si="149"/>
        <v>0.90574393288612032</v>
      </c>
      <c r="AM1036" s="4">
        <f t="shared" si="150"/>
        <v>0.90574393288612032</v>
      </c>
    </row>
    <row r="1037" spans="5:39" x14ac:dyDescent="0.25">
      <c r="E1037">
        <f t="shared" si="151"/>
        <v>1035</v>
      </c>
      <c r="F1037" s="1">
        <f t="shared" si="144"/>
        <v>51.75</v>
      </c>
      <c r="G1037" s="2">
        <f t="shared" si="145"/>
        <v>0.56984908300765358</v>
      </c>
      <c r="I1037" s="4">
        <f t="shared" si="146"/>
        <v>0.92294188801696397</v>
      </c>
      <c r="T1037">
        <f t="shared" si="152"/>
        <v>1035</v>
      </c>
      <c r="U1037" s="1">
        <f t="shared" si="147"/>
        <v>51.75</v>
      </c>
      <c r="V1037">
        <f t="shared" si="148"/>
        <v>0.48592608382326041</v>
      </c>
      <c r="Z1037" s="4">
        <f t="shared" si="149"/>
        <v>0.90560808396198389</v>
      </c>
      <c r="AM1037" s="4">
        <f t="shared" si="150"/>
        <v>0.90560808396198389</v>
      </c>
    </row>
    <row r="1038" spans="5:39" x14ac:dyDescent="0.25">
      <c r="E1038">
        <f t="shared" si="151"/>
        <v>1036</v>
      </c>
      <c r="F1038" s="1">
        <f t="shared" si="144"/>
        <v>51.800000000000004</v>
      </c>
      <c r="G1038" s="2">
        <f t="shared" si="145"/>
        <v>0.56904318289557487</v>
      </c>
      <c r="I1038" s="4">
        <f t="shared" si="146"/>
        <v>0.92280364091124012</v>
      </c>
      <c r="T1038">
        <f t="shared" si="152"/>
        <v>1036</v>
      </c>
      <c r="U1038" s="1">
        <f t="shared" si="147"/>
        <v>51.800000000000004</v>
      </c>
      <c r="V1038">
        <f t="shared" si="148"/>
        <v>0.48511727198070792</v>
      </c>
      <c r="Z1038" s="4">
        <f t="shared" si="149"/>
        <v>0.90547225537641896</v>
      </c>
      <c r="AM1038" s="4">
        <f t="shared" si="150"/>
        <v>0.90547225537641896</v>
      </c>
    </row>
    <row r="1039" spans="5:39" x14ac:dyDescent="0.25">
      <c r="E1039">
        <f t="shared" si="151"/>
        <v>1037</v>
      </c>
      <c r="F1039" s="1">
        <f t="shared" si="144"/>
        <v>51.85</v>
      </c>
      <c r="G1039" s="2">
        <f t="shared" si="145"/>
        <v>0.56823789308197292</v>
      </c>
      <c r="I1039" s="4">
        <f t="shared" si="146"/>
        <v>0.92266541259399759</v>
      </c>
      <c r="T1039">
        <f t="shared" si="152"/>
        <v>1037</v>
      </c>
      <c r="U1039" s="1">
        <f t="shared" si="147"/>
        <v>51.85</v>
      </c>
      <c r="V1039">
        <f t="shared" si="148"/>
        <v>0.48430935514927559</v>
      </c>
      <c r="Z1039" s="4">
        <f t="shared" si="149"/>
        <v>0.90533644712693462</v>
      </c>
      <c r="AM1039" s="4">
        <f t="shared" si="150"/>
        <v>0.90533644712693462</v>
      </c>
    </row>
    <row r="1040" spans="5:39" x14ac:dyDescent="0.25">
      <c r="E1040">
        <f t="shared" si="151"/>
        <v>1038</v>
      </c>
      <c r="F1040" s="1">
        <f t="shared" si="144"/>
        <v>51.900000000000006</v>
      </c>
      <c r="G1040" s="2">
        <f t="shared" si="145"/>
        <v>0.56743321522185353</v>
      </c>
      <c r="I1040" s="4">
        <f t="shared" si="146"/>
        <v>0.92252720308304403</v>
      </c>
      <c r="T1040">
        <f t="shared" si="152"/>
        <v>1038</v>
      </c>
      <c r="U1040" s="1">
        <f t="shared" si="147"/>
        <v>51.900000000000006</v>
      </c>
      <c r="V1040">
        <f t="shared" si="148"/>
        <v>0.48350233421104394</v>
      </c>
      <c r="Z1040" s="4">
        <f t="shared" si="149"/>
        <v>0.90520065921103243</v>
      </c>
      <c r="AM1040" s="4">
        <f t="shared" si="150"/>
        <v>0.90520065921103243</v>
      </c>
    </row>
    <row r="1041" spans="5:39" x14ac:dyDescent="0.25">
      <c r="E1041">
        <f t="shared" si="151"/>
        <v>1039</v>
      </c>
      <c r="F1041" s="1">
        <f t="shared" si="144"/>
        <v>51.95</v>
      </c>
      <c r="G1041" s="2">
        <f t="shared" si="145"/>
        <v>0.56662915095889965</v>
      </c>
      <c r="I1041" s="4">
        <f t="shared" si="146"/>
        <v>0.92238901239596627</v>
      </c>
      <c r="T1041">
        <f t="shared" si="152"/>
        <v>1039</v>
      </c>
      <c r="U1041" s="1">
        <f t="shared" si="147"/>
        <v>51.95</v>
      </c>
      <c r="V1041">
        <f t="shared" si="148"/>
        <v>0.48269621003727531</v>
      </c>
      <c r="Z1041" s="4">
        <f t="shared" si="149"/>
        <v>0.90506489162620563</v>
      </c>
      <c r="AM1041" s="4">
        <f t="shared" si="150"/>
        <v>0.90506489162620563</v>
      </c>
    </row>
    <row r="1042" spans="5:39" x14ac:dyDescent="0.25">
      <c r="E1042">
        <f t="shared" si="151"/>
        <v>1040</v>
      </c>
      <c r="F1042" s="1">
        <f t="shared" si="144"/>
        <v>52</v>
      </c>
      <c r="G1042" s="2">
        <f t="shared" si="145"/>
        <v>0.56582570192551562</v>
      </c>
      <c r="I1042" s="4">
        <f t="shared" si="146"/>
        <v>0.92225084055013185</v>
      </c>
      <c r="T1042">
        <f t="shared" si="152"/>
        <v>1040</v>
      </c>
      <c r="U1042" s="1">
        <f t="shared" si="147"/>
        <v>52</v>
      </c>
      <c r="V1042">
        <f t="shared" si="148"/>
        <v>0.48189098348846454</v>
      </c>
      <c r="Z1042" s="4">
        <f t="shared" si="149"/>
        <v>0.90492914436993999</v>
      </c>
      <c r="AM1042" s="4">
        <f t="shared" si="150"/>
        <v>0.90492914436993999</v>
      </c>
    </row>
    <row r="1043" spans="5:39" x14ac:dyDescent="0.25">
      <c r="E1043">
        <f t="shared" si="151"/>
        <v>1041</v>
      </c>
      <c r="F1043" s="1">
        <f t="shared" si="144"/>
        <v>52.050000000000004</v>
      </c>
      <c r="G1043" s="2">
        <f t="shared" si="145"/>
        <v>0.5650228697428713</v>
      </c>
      <c r="I1043" s="4">
        <f t="shared" si="146"/>
        <v>0.92211268756269216</v>
      </c>
      <c r="T1043">
        <f t="shared" si="152"/>
        <v>1041</v>
      </c>
      <c r="U1043" s="1">
        <f t="shared" si="147"/>
        <v>52.050000000000004</v>
      </c>
      <c r="V1043">
        <f t="shared" si="148"/>
        <v>0.48108665541438916</v>
      </c>
      <c r="Z1043" s="4">
        <f t="shared" si="149"/>
        <v>0.90479341743971342</v>
      </c>
      <c r="AM1043" s="4">
        <f t="shared" si="150"/>
        <v>0.90479341743971342</v>
      </c>
    </row>
    <row r="1044" spans="5:39" x14ac:dyDescent="0.25">
      <c r="E1044">
        <f t="shared" si="151"/>
        <v>1042</v>
      </c>
      <c r="F1044" s="1">
        <f t="shared" si="144"/>
        <v>52.1</v>
      </c>
      <c r="G1044" s="2">
        <f t="shared" si="145"/>
        <v>0.56422065602094651</v>
      </c>
      <c r="I1044" s="4">
        <f t="shared" si="146"/>
        <v>0.92197455345058432</v>
      </c>
      <c r="T1044">
        <f t="shared" si="152"/>
        <v>1042</v>
      </c>
      <c r="U1044" s="1">
        <f t="shared" si="147"/>
        <v>52.1</v>
      </c>
      <c r="V1044">
        <f t="shared" si="148"/>
        <v>0.4802832266541609</v>
      </c>
      <c r="Z1044" s="4">
        <f t="shared" si="149"/>
        <v>0.90465771083299606</v>
      </c>
      <c r="AM1044" s="4">
        <f t="shared" si="150"/>
        <v>0.90465771083299606</v>
      </c>
    </row>
    <row r="1045" spans="5:39" x14ac:dyDescent="0.25">
      <c r="E1045">
        <f t="shared" si="151"/>
        <v>1043</v>
      </c>
      <c r="F1045" s="1">
        <f t="shared" si="144"/>
        <v>52.150000000000006</v>
      </c>
      <c r="G1045" s="2">
        <f t="shared" si="145"/>
        <v>0.56341906235857542</v>
      </c>
      <c r="I1045" s="4">
        <f t="shared" si="146"/>
        <v>0.92183643823053341</v>
      </c>
      <c r="T1045">
        <f t="shared" si="152"/>
        <v>1043</v>
      </c>
      <c r="U1045" s="1">
        <f t="shared" si="147"/>
        <v>52.150000000000006</v>
      </c>
      <c r="V1045">
        <f t="shared" si="148"/>
        <v>0.47948069803627413</v>
      </c>
      <c r="Z1045" s="4">
        <f t="shared" si="149"/>
        <v>0.90452202454725128</v>
      </c>
      <c r="AM1045" s="4">
        <f t="shared" si="150"/>
        <v>0.90452202454725128</v>
      </c>
    </row>
    <row r="1046" spans="5:39" x14ac:dyDescent="0.25">
      <c r="E1046">
        <f t="shared" si="151"/>
        <v>1044</v>
      </c>
      <c r="F1046" s="1">
        <f t="shared" si="144"/>
        <v>52.2</v>
      </c>
      <c r="G1046" s="2">
        <f t="shared" si="145"/>
        <v>0.56261809034348953</v>
      </c>
      <c r="I1046" s="4">
        <f t="shared" si="146"/>
        <v>0.9216983419190552</v>
      </c>
      <c r="T1046">
        <f t="shared" si="152"/>
        <v>1044</v>
      </c>
      <c r="U1046" s="1">
        <f t="shared" si="147"/>
        <v>52.2</v>
      </c>
      <c r="V1046">
        <f t="shared" si="148"/>
        <v>0.47867907037865787</v>
      </c>
      <c r="Z1046" s="4">
        <f t="shared" si="149"/>
        <v>0.90438635857993455</v>
      </c>
      <c r="AM1046" s="4">
        <f t="shared" si="150"/>
        <v>0.90438635857993455</v>
      </c>
    </row>
    <row r="1047" spans="5:39" x14ac:dyDescent="0.25">
      <c r="E1047">
        <f t="shared" si="151"/>
        <v>1045</v>
      </c>
      <c r="F1047" s="1">
        <f t="shared" si="144"/>
        <v>52.25</v>
      </c>
      <c r="G1047" s="2">
        <f t="shared" si="145"/>
        <v>0.5618177415523623</v>
      </c>
      <c r="I1047" s="4">
        <f t="shared" si="146"/>
        <v>0.9215602645324571</v>
      </c>
      <c r="T1047">
        <f t="shared" si="152"/>
        <v>1045</v>
      </c>
      <c r="U1047" s="1">
        <f t="shared" si="147"/>
        <v>52.25</v>
      </c>
      <c r="V1047">
        <f t="shared" si="148"/>
        <v>0.47787834448872413</v>
      </c>
      <c r="Z1047" s="4">
        <f t="shared" si="149"/>
        <v>0.90425071292849424</v>
      </c>
      <c r="AM1047" s="4">
        <f t="shared" si="150"/>
        <v>0.90425071292849424</v>
      </c>
    </row>
    <row r="1048" spans="5:39" x14ac:dyDescent="0.25">
      <c r="E1048">
        <f t="shared" si="151"/>
        <v>1046</v>
      </c>
      <c r="F1048" s="1">
        <f t="shared" si="144"/>
        <v>52.300000000000004</v>
      </c>
      <c r="G1048" s="2">
        <f t="shared" si="145"/>
        <v>0.56101801755085245</v>
      </c>
      <c r="I1048" s="4">
        <f t="shared" si="146"/>
        <v>0.92142220608684233</v>
      </c>
      <c r="T1048">
        <f t="shared" si="152"/>
        <v>1046</v>
      </c>
      <c r="U1048" s="1">
        <f t="shared" si="147"/>
        <v>52.300000000000004</v>
      </c>
      <c r="V1048">
        <f t="shared" si="148"/>
        <v>0.47707852116341787</v>
      </c>
      <c r="Z1048" s="4">
        <f t="shared" si="149"/>
        <v>0.90411508759037185</v>
      </c>
      <c r="AM1048" s="4">
        <f t="shared" si="150"/>
        <v>0.90411508759037185</v>
      </c>
    </row>
    <row r="1049" spans="5:39" x14ac:dyDescent="0.25">
      <c r="E1049">
        <f t="shared" si="151"/>
        <v>1047</v>
      </c>
      <c r="F1049" s="1">
        <f t="shared" si="144"/>
        <v>52.35</v>
      </c>
      <c r="G1049" s="2">
        <f t="shared" si="145"/>
        <v>0.56021891989364736</v>
      </c>
      <c r="I1049" s="4">
        <f t="shared" si="146"/>
        <v>0.92128416659811063</v>
      </c>
      <c r="T1049">
        <f t="shared" si="152"/>
        <v>1047</v>
      </c>
      <c r="U1049" s="1">
        <f t="shared" si="147"/>
        <v>52.35</v>
      </c>
      <c r="V1049">
        <f t="shared" si="148"/>
        <v>0.47627960118926704</v>
      </c>
      <c r="Z1049" s="4">
        <f t="shared" si="149"/>
        <v>0.90397948256300187</v>
      </c>
      <c r="AM1049" s="4">
        <f t="shared" si="150"/>
        <v>0.90397948256300187</v>
      </c>
    </row>
    <row r="1050" spans="5:39" x14ac:dyDescent="0.25">
      <c r="E1050">
        <f t="shared" si="151"/>
        <v>1048</v>
      </c>
      <c r="F1050" s="1">
        <f t="shared" si="144"/>
        <v>52.400000000000006</v>
      </c>
      <c r="G1050" s="2">
        <f t="shared" si="145"/>
        <v>0.55942045012450636</v>
      </c>
      <c r="I1050" s="4">
        <f t="shared" si="146"/>
        <v>0.92114614608196066</v>
      </c>
      <c r="T1050">
        <f t="shared" si="152"/>
        <v>1048</v>
      </c>
      <c r="U1050" s="1">
        <f t="shared" si="147"/>
        <v>52.400000000000006</v>
      </c>
      <c r="V1050">
        <f t="shared" si="148"/>
        <v>0.47548158534243123</v>
      </c>
      <c r="Z1050" s="4">
        <f t="shared" si="149"/>
        <v>0.90384389784381169</v>
      </c>
      <c r="AM1050" s="4">
        <f t="shared" si="150"/>
        <v>0.90384389784381169</v>
      </c>
    </row>
    <row r="1051" spans="5:39" x14ac:dyDescent="0.25">
      <c r="E1051">
        <f t="shared" si="151"/>
        <v>1049</v>
      </c>
      <c r="F1051" s="1">
        <f t="shared" si="144"/>
        <v>52.45</v>
      </c>
      <c r="G1051" s="2">
        <f t="shared" si="145"/>
        <v>0.55862260977630451</v>
      </c>
      <c r="I1051" s="4">
        <f t="shared" si="146"/>
        <v>0.92100814455389202</v>
      </c>
      <c r="T1051">
        <f t="shared" si="152"/>
        <v>1049</v>
      </c>
      <c r="U1051" s="1">
        <f t="shared" si="147"/>
        <v>52.45</v>
      </c>
      <c r="V1051">
        <f t="shared" si="148"/>
        <v>0.47468447438875061</v>
      </c>
      <c r="Z1051" s="4">
        <f t="shared" si="149"/>
        <v>0.9037083334302225</v>
      </c>
      <c r="AM1051" s="4">
        <f t="shared" si="150"/>
        <v>0.9037083334302225</v>
      </c>
    </row>
    <row r="1052" spans="5:39" x14ac:dyDescent="0.25">
      <c r="E1052">
        <f t="shared" si="151"/>
        <v>1050</v>
      </c>
      <c r="F1052" s="1">
        <f t="shared" si="144"/>
        <v>52.5</v>
      </c>
      <c r="G1052" s="2">
        <f t="shared" si="145"/>
        <v>0.55782540037107453</v>
      </c>
      <c r="I1052" s="4">
        <f t="shared" si="146"/>
        <v>0.92087016202920902</v>
      </c>
      <c r="T1052">
        <f t="shared" si="152"/>
        <v>1050</v>
      </c>
      <c r="U1052" s="1">
        <f t="shared" si="147"/>
        <v>52.5</v>
      </c>
      <c r="V1052">
        <f t="shared" si="148"/>
        <v>0.4738882690837955</v>
      </c>
      <c r="Z1052" s="4">
        <f t="shared" si="149"/>
        <v>0.90357278931964802</v>
      </c>
      <c r="AM1052" s="4">
        <f t="shared" si="150"/>
        <v>0.90357278931964802</v>
      </c>
    </row>
    <row r="1053" spans="5:39" x14ac:dyDescent="0.25">
      <c r="E1053">
        <f t="shared" si="151"/>
        <v>1051</v>
      </c>
      <c r="F1053" s="1">
        <f t="shared" si="144"/>
        <v>52.550000000000004</v>
      </c>
      <c r="G1053" s="2">
        <f t="shared" si="145"/>
        <v>0.55702882342005067</v>
      </c>
      <c r="I1053" s="4">
        <f t="shared" si="146"/>
        <v>0.92073219852301957</v>
      </c>
      <c r="T1053">
        <f t="shared" si="152"/>
        <v>1051</v>
      </c>
      <c r="U1053" s="1">
        <f t="shared" si="147"/>
        <v>52.550000000000004</v>
      </c>
      <c r="V1053">
        <f t="shared" si="148"/>
        <v>0.47309297017291413</v>
      </c>
      <c r="Z1053" s="4">
        <f t="shared" si="149"/>
        <v>0.90343726550949643</v>
      </c>
      <c r="AM1053" s="4">
        <f t="shared" si="150"/>
        <v>0.90343726550949643</v>
      </c>
    </row>
    <row r="1054" spans="5:39" x14ac:dyDescent="0.25">
      <c r="E1054">
        <f t="shared" si="151"/>
        <v>1052</v>
      </c>
      <c r="F1054" s="1">
        <f t="shared" si="144"/>
        <v>52.6</v>
      </c>
      <c r="G1054" s="2">
        <f t="shared" si="145"/>
        <v>0.55623288042371111</v>
      </c>
      <c r="I1054" s="4">
        <f t="shared" si="146"/>
        <v>0.92059425405024031</v>
      </c>
      <c r="T1054">
        <f t="shared" si="152"/>
        <v>1052</v>
      </c>
      <c r="U1054" s="1">
        <f t="shared" si="147"/>
        <v>52.6</v>
      </c>
      <c r="V1054">
        <f t="shared" si="148"/>
        <v>0.47229857839128253</v>
      </c>
      <c r="Z1054" s="4">
        <f t="shared" si="149"/>
        <v>0.90330176199716872</v>
      </c>
      <c r="AM1054" s="4">
        <f t="shared" si="150"/>
        <v>0.90330176199716872</v>
      </c>
    </row>
    <row r="1055" spans="5:39" x14ac:dyDescent="0.25">
      <c r="E1055">
        <f t="shared" si="151"/>
        <v>1053</v>
      </c>
      <c r="F1055" s="1">
        <f t="shared" si="144"/>
        <v>52.650000000000006</v>
      </c>
      <c r="G1055" s="2">
        <f t="shared" si="145"/>
        <v>0.55543757287182027</v>
      </c>
      <c r="I1055" s="4">
        <f t="shared" si="146"/>
        <v>0.92045632862559701</v>
      </c>
      <c r="T1055">
        <f t="shared" si="152"/>
        <v>1053</v>
      </c>
      <c r="U1055" s="1">
        <f t="shared" si="147"/>
        <v>52.650000000000006</v>
      </c>
      <c r="V1055">
        <f t="shared" si="148"/>
        <v>0.47150509446395095</v>
      </c>
      <c r="Z1055" s="4">
        <f t="shared" si="149"/>
        <v>0.90316627878005995</v>
      </c>
      <c r="AM1055" s="4">
        <f t="shared" si="150"/>
        <v>0.90316627878005995</v>
      </c>
    </row>
    <row r="1056" spans="5:39" x14ac:dyDescent="0.25">
      <c r="E1056">
        <f t="shared" si="151"/>
        <v>1054</v>
      </c>
      <c r="F1056" s="1">
        <f t="shared" si="144"/>
        <v>52.7</v>
      </c>
      <c r="G1056" s="2">
        <f t="shared" si="145"/>
        <v>0.55464290224347224</v>
      </c>
      <c r="I1056" s="4">
        <f t="shared" si="146"/>
        <v>0.9203184222636267</v>
      </c>
      <c r="T1056">
        <f t="shared" si="152"/>
        <v>1054</v>
      </c>
      <c r="U1056" s="1">
        <f t="shared" si="147"/>
        <v>52.7</v>
      </c>
      <c r="V1056">
        <f t="shared" si="148"/>
        <v>0.47071251910589418</v>
      </c>
      <c r="Z1056" s="4">
        <f t="shared" si="149"/>
        <v>0.90303081585555856</v>
      </c>
      <c r="AM1056" s="4">
        <f t="shared" si="150"/>
        <v>0.90303081585555856</v>
      </c>
    </row>
    <row r="1057" spans="5:39" x14ac:dyDescent="0.25">
      <c r="E1057">
        <f t="shared" si="151"/>
        <v>1055</v>
      </c>
      <c r="F1057" s="1">
        <f t="shared" si="144"/>
        <v>52.75</v>
      </c>
      <c r="G1057" s="2">
        <f t="shared" si="145"/>
        <v>0.55384887000713179</v>
      </c>
      <c r="I1057" s="4">
        <f t="shared" si="146"/>
        <v>0.92018053497868069</v>
      </c>
      <c r="T1057">
        <f t="shared" si="152"/>
        <v>1055</v>
      </c>
      <c r="U1057" s="1">
        <f t="shared" si="147"/>
        <v>52.75</v>
      </c>
      <c r="V1057">
        <f t="shared" si="148"/>
        <v>0.46992085302205722</v>
      </c>
      <c r="Z1057" s="4">
        <f t="shared" si="149"/>
        <v>0.90289537322104763</v>
      </c>
      <c r="AM1057" s="4">
        <f t="shared" si="150"/>
        <v>0.90289537322104763</v>
      </c>
    </row>
    <row r="1058" spans="5:39" x14ac:dyDescent="0.25">
      <c r="E1058">
        <f t="shared" si="151"/>
        <v>1056</v>
      </c>
      <c r="F1058" s="1">
        <f t="shared" si="144"/>
        <v>52.800000000000004</v>
      </c>
      <c r="G1058" s="2">
        <f t="shared" si="145"/>
        <v>0.55305547762067742</v>
      </c>
      <c r="I1058" s="4">
        <f t="shared" si="146"/>
        <v>0.92004266678492497</v>
      </c>
      <c r="T1058">
        <f t="shared" si="152"/>
        <v>1056</v>
      </c>
      <c r="U1058" s="1">
        <f t="shared" si="147"/>
        <v>52.800000000000004</v>
      </c>
      <c r="V1058">
        <f t="shared" si="148"/>
        <v>0.46913009690740493</v>
      </c>
      <c r="Z1058" s="4">
        <f t="shared" si="149"/>
        <v>0.90275995087390326</v>
      </c>
      <c r="AM1058" s="4">
        <f t="shared" si="150"/>
        <v>0.90275995087390326</v>
      </c>
    </row>
    <row r="1059" spans="5:39" x14ac:dyDescent="0.25">
      <c r="E1059">
        <f t="shared" si="151"/>
        <v>1057</v>
      </c>
      <c r="F1059" s="1">
        <f t="shared" si="144"/>
        <v>52.85</v>
      </c>
      <c r="G1059" s="2">
        <f t="shared" si="145"/>
        <v>0.5522627265314437</v>
      </c>
      <c r="I1059" s="4">
        <f t="shared" si="146"/>
        <v>0.91990481769634358</v>
      </c>
      <c r="T1059">
        <f t="shared" si="152"/>
        <v>1057</v>
      </c>
      <c r="U1059" s="1">
        <f t="shared" si="147"/>
        <v>52.85</v>
      </c>
      <c r="V1059">
        <f t="shared" si="148"/>
        <v>0.46834025144696889</v>
      </c>
      <c r="Z1059" s="4">
        <f t="shared" si="149"/>
        <v>0.90262454881149679</v>
      </c>
      <c r="AM1059" s="4">
        <f t="shared" si="150"/>
        <v>0.90262454881149679</v>
      </c>
    </row>
    <row r="1060" spans="5:39" x14ac:dyDescent="0.25">
      <c r="E1060">
        <f t="shared" si="151"/>
        <v>1058</v>
      </c>
      <c r="F1060" s="1">
        <f t="shared" si="144"/>
        <v>52.900000000000006</v>
      </c>
      <c r="G1060" s="2">
        <f t="shared" si="145"/>
        <v>0.55147061817626164</v>
      </c>
      <c r="I1060" s="4">
        <f t="shared" si="146"/>
        <v>0.91976698772674015</v>
      </c>
      <c r="T1060">
        <f t="shared" si="152"/>
        <v>1058</v>
      </c>
      <c r="U1060" s="1">
        <f t="shared" si="147"/>
        <v>52.900000000000006</v>
      </c>
      <c r="V1060">
        <f t="shared" si="148"/>
        <v>0.46755131731589433</v>
      </c>
      <c r="Z1060" s="4">
        <f t="shared" si="149"/>
        <v>0.90248916703119242</v>
      </c>
      <c r="AM1060" s="4">
        <f t="shared" si="150"/>
        <v>0.90248916703119242</v>
      </c>
    </row>
    <row r="1061" spans="5:39" x14ac:dyDescent="0.25">
      <c r="E1061">
        <f t="shared" si="151"/>
        <v>1059</v>
      </c>
      <c r="F1061" s="1">
        <f t="shared" si="144"/>
        <v>52.95</v>
      </c>
      <c r="G1061" s="2">
        <f t="shared" si="145"/>
        <v>0.5506791539815028</v>
      </c>
      <c r="I1061" s="4">
        <f t="shared" si="146"/>
        <v>0.91962917688973889</v>
      </c>
      <c r="T1061">
        <f t="shared" si="152"/>
        <v>1059</v>
      </c>
      <c r="U1061" s="1">
        <f t="shared" si="147"/>
        <v>52.95</v>
      </c>
      <c r="V1061">
        <f t="shared" si="148"/>
        <v>0.46676329517948867</v>
      </c>
      <c r="Z1061" s="4">
        <f t="shared" si="149"/>
        <v>0.9023538055303495</v>
      </c>
      <c r="AM1061" s="4">
        <f t="shared" si="150"/>
        <v>0.9023538055303495</v>
      </c>
    </row>
    <row r="1062" spans="5:39" x14ac:dyDescent="0.25">
      <c r="E1062">
        <f t="shared" si="151"/>
        <v>1060</v>
      </c>
      <c r="F1062" s="1">
        <f t="shared" si="144"/>
        <v>53</v>
      </c>
      <c r="G1062" s="2">
        <f t="shared" si="145"/>
        <v>0.54988833536311854</v>
      </c>
      <c r="I1062" s="4">
        <f t="shared" si="146"/>
        <v>0.91949138519878826</v>
      </c>
      <c r="T1062">
        <f t="shared" si="152"/>
        <v>1060</v>
      </c>
      <c r="U1062" s="1">
        <f t="shared" si="147"/>
        <v>53</v>
      </c>
      <c r="V1062">
        <f t="shared" si="148"/>
        <v>0.4659761856932671</v>
      </c>
      <c r="Z1062" s="4">
        <f t="shared" si="149"/>
        <v>0.90221846430632158</v>
      </c>
      <c r="AM1062" s="4">
        <f t="shared" si="150"/>
        <v>0.90221846430632158</v>
      </c>
    </row>
    <row r="1063" spans="5:39" x14ac:dyDescent="0.25">
      <c r="E1063">
        <f t="shared" si="151"/>
        <v>1061</v>
      </c>
      <c r="F1063" s="1">
        <f t="shared" si="144"/>
        <v>53.050000000000004</v>
      </c>
      <c r="G1063" s="2">
        <f t="shared" si="145"/>
        <v>0.54909816372668285</v>
      </c>
      <c r="I1063" s="4">
        <f t="shared" si="146"/>
        <v>0.91935361266716087</v>
      </c>
      <c r="T1063">
        <f t="shared" si="152"/>
        <v>1061</v>
      </c>
      <c r="U1063" s="1">
        <f t="shared" si="147"/>
        <v>53.050000000000004</v>
      </c>
      <c r="V1063">
        <f t="shared" si="148"/>
        <v>0.46518998950299995</v>
      </c>
      <c r="Z1063" s="4">
        <f t="shared" si="149"/>
        <v>0.9020831433564569</v>
      </c>
      <c r="AM1063" s="4">
        <f t="shared" si="150"/>
        <v>0.9020831433564569</v>
      </c>
    </row>
    <row r="1064" spans="5:39" x14ac:dyDescent="0.25">
      <c r="E1064">
        <f t="shared" si="151"/>
        <v>1062</v>
      </c>
      <c r="F1064" s="1">
        <f t="shared" si="144"/>
        <v>53.1</v>
      </c>
      <c r="G1064" s="2">
        <f t="shared" si="145"/>
        <v>0.54830864046743433</v>
      </c>
      <c r="I1064" s="4">
        <f t="shared" si="146"/>
        <v>0.9192158593079568</v>
      </c>
      <c r="T1064">
        <f t="shared" si="152"/>
        <v>1062</v>
      </c>
      <c r="U1064" s="1">
        <f t="shared" si="147"/>
        <v>53.1</v>
      </c>
      <c r="V1064">
        <f t="shared" si="148"/>
        <v>0.4644047072447603</v>
      </c>
      <c r="Z1064" s="4">
        <f t="shared" si="149"/>
        <v>0.90194784267809724</v>
      </c>
      <c r="AM1064" s="4">
        <f t="shared" si="150"/>
        <v>0.90194784267809724</v>
      </c>
    </row>
    <row r="1065" spans="5:39" x14ac:dyDescent="0.25">
      <c r="E1065">
        <f t="shared" si="151"/>
        <v>1063</v>
      </c>
      <c r="F1065" s="1">
        <f t="shared" si="144"/>
        <v>53.150000000000006</v>
      </c>
      <c r="G1065" s="2">
        <f t="shared" si="145"/>
        <v>0.5475197669703149</v>
      </c>
      <c r="I1065" s="4">
        <f t="shared" si="146"/>
        <v>0.91907812513410503</v>
      </c>
      <c r="T1065">
        <f t="shared" si="152"/>
        <v>1063</v>
      </c>
      <c r="U1065" s="1">
        <f t="shared" si="147"/>
        <v>53.150000000000006</v>
      </c>
      <c r="V1065">
        <f t="shared" si="148"/>
        <v>0.46362033954496895</v>
      </c>
      <c r="Z1065" s="4">
        <f t="shared" si="149"/>
        <v>0.9018125622685802</v>
      </c>
      <c r="AM1065" s="4">
        <f t="shared" si="150"/>
        <v>0.9018125622685802</v>
      </c>
    </row>
    <row r="1066" spans="5:39" x14ac:dyDescent="0.25">
      <c r="E1066">
        <f t="shared" si="151"/>
        <v>1064</v>
      </c>
      <c r="F1066" s="1">
        <f t="shared" si="144"/>
        <v>53.2</v>
      </c>
      <c r="G1066" s="2">
        <f t="shared" si="145"/>
        <v>0.54673154461001405</v>
      </c>
      <c r="I1066" s="4">
        <f t="shared" si="146"/>
        <v>0.91894041015836503</v>
      </c>
      <c r="T1066">
        <f t="shared" si="152"/>
        <v>1064</v>
      </c>
      <c r="U1066" s="1">
        <f t="shared" si="147"/>
        <v>53.2</v>
      </c>
      <c r="V1066">
        <f t="shared" si="148"/>
        <v>0.46283688702044223</v>
      </c>
      <c r="Z1066" s="4">
        <f t="shared" si="149"/>
        <v>0.90167730212523756</v>
      </c>
      <c r="AM1066" s="4">
        <f t="shared" si="150"/>
        <v>0.90167730212523756</v>
      </c>
    </row>
    <row r="1067" spans="5:39" x14ac:dyDescent="0.25">
      <c r="E1067">
        <f t="shared" si="151"/>
        <v>1065</v>
      </c>
      <c r="F1067" s="1">
        <f t="shared" si="144"/>
        <v>53.25</v>
      </c>
      <c r="G1067" s="2">
        <f t="shared" si="145"/>
        <v>0.54594397475100731</v>
      </c>
      <c r="I1067" s="4">
        <f t="shared" si="146"/>
        <v>0.91880271439332883</v>
      </c>
      <c r="T1067">
        <f t="shared" si="152"/>
        <v>1065</v>
      </c>
      <c r="U1067" s="1">
        <f t="shared" si="147"/>
        <v>53.25</v>
      </c>
      <c r="V1067">
        <f t="shared" si="148"/>
        <v>0.46205435027843705</v>
      </c>
      <c r="Z1067" s="4">
        <f t="shared" si="149"/>
        <v>0.90154206224539601</v>
      </c>
      <c r="AM1067" s="4">
        <f t="shared" si="150"/>
        <v>0.90154206224539601</v>
      </c>
    </row>
    <row r="1068" spans="5:39" x14ac:dyDescent="0.25">
      <c r="E1068">
        <f t="shared" si="151"/>
        <v>1066</v>
      </c>
      <c r="F1068" s="1">
        <f t="shared" si="144"/>
        <v>53.300000000000004</v>
      </c>
      <c r="G1068" s="2">
        <f t="shared" si="145"/>
        <v>0.54515705874759801</v>
      </c>
      <c r="I1068" s="4">
        <f t="shared" si="146"/>
        <v>0.91866503785142217</v>
      </c>
      <c r="T1068">
        <f t="shared" si="152"/>
        <v>1066</v>
      </c>
      <c r="U1068" s="1">
        <f t="shared" si="147"/>
        <v>53.300000000000004</v>
      </c>
      <c r="V1068">
        <f t="shared" si="148"/>
        <v>0.46127272991669732</v>
      </c>
      <c r="Z1068" s="4">
        <f t="shared" si="149"/>
        <v>0.90140684262637694</v>
      </c>
      <c r="AM1068" s="4">
        <f t="shared" si="150"/>
        <v>0.90140684262637694</v>
      </c>
    </row>
    <row r="1069" spans="5:39" x14ac:dyDescent="0.25">
      <c r="E1069">
        <f t="shared" si="151"/>
        <v>1067</v>
      </c>
      <c r="F1069" s="1">
        <f t="shared" si="144"/>
        <v>53.35</v>
      </c>
      <c r="G1069" s="2">
        <f t="shared" si="145"/>
        <v>0.54437079794395848</v>
      </c>
      <c r="I1069" s="4">
        <f t="shared" si="146"/>
        <v>0.91852738054490757</v>
      </c>
      <c r="T1069">
        <f t="shared" si="152"/>
        <v>1067</v>
      </c>
      <c r="U1069" s="1">
        <f t="shared" si="147"/>
        <v>53.35</v>
      </c>
      <c r="V1069">
        <f t="shared" si="148"/>
        <v>0.46049202652349991</v>
      </c>
      <c r="Z1069" s="4">
        <f t="shared" si="149"/>
        <v>0.90127164326549714</v>
      </c>
      <c r="AM1069" s="4">
        <f t="shared" si="150"/>
        <v>0.90127164326549714</v>
      </c>
    </row>
    <row r="1070" spans="5:39" x14ac:dyDescent="0.25">
      <c r="E1070">
        <f t="shared" si="151"/>
        <v>1068</v>
      </c>
      <c r="F1070" s="1">
        <f t="shared" si="144"/>
        <v>53.400000000000006</v>
      </c>
      <c r="G1070" s="2">
        <f t="shared" si="145"/>
        <v>0.54358519367416924</v>
      </c>
      <c r="I1070" s="4">
        <f t="shared" si="146"/>
        <v>0.91838974248588467</v>
      </c>
      <c r="T1070">
        <f t="shared" si="152"/>
        <v>1068</v>
      </c>
      <c r="U1070" s="1">
        <f t="shared" si="147"/>
        <v>53.400000000000006</v>
      </c>
      <c r="V1070">
        <f t="shared" si="148"/>
        <v>0.45971224067769978</v>
      </c>
      <c r="Z1070" s="4">
        <f t="shared" si="149"/>
        <v>0.90113646416006787</v>
      </c>
      <c r="AM1070" s="4">
        <f t="shared" si="150"/>
        <v>0.90113646416006787</v>
      </c>
    </row>
    <row r="1071" spans="5:39" x14ac:dyDescent="0.25">
      <c r="E1071">
        <f t="shared" si="151"/>
        <v>1069</v>
      </c>
      <c r="F1071" s="1">
        <f t="shared" si="144"/>
        <v>53.45</v>
      </c>
      <c r="G1071" s="2">
        <f t="shared" si="145"/>
        <v>0.54280024726226073</v>
      </c>
      <c r="I1071" s="4">
        <f t="shared" si="146"/>
        <v>0.91825212368629283</v>
      </c>
      <c r="T1071">
        <f t="shared" si="152"/>
        <v>1069</v>
      </c>
      <c r="U1071" s="1">
        <f t="shared" si="147"/>
        <v>53.45</v>
      </c>
      <c r="V1071">
        <f t="shared" si="148"/>
        <v>0.45893337294877645</v>
      </c>
      <c r="Z1071" s="4">
        <f t="shared" si="149"/>
        <v>0.90100130530739597</v>
      </c>
      <c r="AM1071" s="4">
        <f t="shared" si="150"/>
        <v>0.90100130530739597</v>
      </c>
    </row>
    <row r="1072" spans="5:39" x14ac:dyDescent="0.25">
      <c r="E1072">
        <f t="shared" si="151"/>
        <v>1070</v>
      </c>
      <c r="F1072" s="1">
        <f t="shared" si="144"/>
        <v>53.5</v>
      </c>
      <c r="G1072" s="2">
        <f t="shared" si="145"/>
        <v>0.54201596002225283</v>
      </c>
      <c r="I1072" s="4">
        <f t="shared" si="146"/>
        <v>0.91811452415791228</v>
      </c>
      <c r="T1072">
        <f t="shared" si="152"/>
        <v>1070</v>
      </c>
      <c r="U1072" s="1">
        <f t="shared" si="147"/>
        <v>53.5</v>
      </c>
      <c r="V1072">
        <f t="shared" si="148"/>
        <v>0.45815542389687786</v>
      </c>
      <c r="Z1072" s="4">
        <f t="shared" si="149"/>
        <v>0.90086616670478348</v>
      </c>
      <c r="AM1072" s="4">
        <f t="shared" si="150"/>
        <v>0.90086616670478348</v>
      </c>
    </row>
    <row r="1073" spans="5:39" x14ac:dyDescent="0.25">
      <c r="E1073">
        <f t="shared" si="151"/>
        <v>1071</v>
      </c>
      <c r="F1073" s="1">
        <f t="shared" si="144"/>
        <v>53.550000000000004</v>
      </c>
      <c r="G1073" s="2">
        <f t="shared" si="145"/>
        <v>0.54123233325819475</v>
      </c>
      <c r="I1073" s="4">
        <f t="shared" si="146"/>
        <v>0.91797694391236673</v>
      </c>
      <c r="T1073">
        <f t="shared" si="152"/>
        <v>1071</v>
      </c>
      <c r="U1073" s="1">
        <f t="shared" si="147"/>
        <v>53.550000000000004</v>
      </c>
      <c r="V1073">
        <f t="shared" si="148"/>
        <v>0.45737839407286662</v>
      </c>
      <c r="Z1073" s="4">
        <f t="shared" si="149"/>
        <v>0.90073104834952744</v>
      </c>
      <c r="AM1073" s="4">
        <f t="shared" si="150"/>
        <v>0.90073104834952744</v>
      </c>
    </row>
    <row r="1074" spans="5:39" x14ac:dyDescent="0.25">
      <c r="E1074">
        <f t="shared" si="151"/>
        <v>1072</v>
      </c>
      <c r="F1074" s="1">
        <f t="shared" si="144"/>
        <v>53.6</v>
      </c>
      <c r="G1074" s="2">
        <f t="shared" si="145"/>
        <v>0.54044936826420598</v>
      </c>
      <c r="I1074" s="4">
        <f t="shared" si="146"/>
        <v>0.91783938296112322</v>
      </c>
      <c r="T1074">
        <f t="shared" si="152"/>
        <v>1072</v>
      </c>
      <c r="U1074" s="1">
        <f t="shared" si="147"/>
        <v>53.6</v>
      </c>
      <c r="V1074">
        <f t="shared" si="148"/>
        <v>0.45660228401836483</v>
      </c>
      <c r="Z1074" s="4">
        <f t="shared" si="149"/>
        <v>0.90059595023892069</v>
      </c>
      <c r="AM1074" s="4">
        <f t="shared" si="150"/>
        <v>0.90059595023892069</v>
      </c>
    </row>
    <row r="1075" spans="5:39" x14ac:dyDescent="0.25">
      <c r="E1075">
        <f t="shared" si="151"/>
        <v>1073</v>
      </c>
      <c r="F1075" s="1">
        <f t="shared" si="144"/>
        <v>53.650000000000006</v>
      </c>
      <c r="G1075" s="2">
        <f t="shared" si="145"/>
        <v>0.53966706632451522</v>
      </c>
      <c r="I1075" s="4">
        <f t="shared" si="146"/>
        <v>0.91770184131549648</v>
      </c>
      <c r="T1075">
        <f t="shared" si="152"/>
        <v>1073</v>
      </c>
      <c r="U1075" s="1">
        <f t="shared" si="147"/>
        <v>53.650000000000006</v>
      </c>
      <c r="V1075">
        <f t="shared" si="148"/>
        <v>0.45582709426579776</v>
      </c>
      <c r="Z1075" s="4">
        <f t="shared" si="149"/>
        <v>0.9004608723702513</v>
      </c>
      <c r="AM1075" s="4">
        <f t="shared" si="150"/>
        <v>0.9004608723702513</v>
      </c>
    </row>
    <row r="1076" spans="5:39" x14ac:dyDescent="0.25">
      <c r="E1076">
        <f t="shared" si="151"/>
        <v>1074</v>
      </c>
      <c r="F1076" s="1">
        <f t="shared" si="144"/>
        <v>53.7</v>
      </c>
      <c r="G1076" s="2">
        <f t="shared" si="145"/>
        <v>0.53888542871350065</v>
      </c>
      <c r="I1076" s="4">
        <f t="shared" si="146"/>
        <v>0.91756431898664748</v>
      </c>
      <c r="T1076">
        <f t="shared" si="152"/>
        <v>1074</v>
      </c>
      <c r="U1076" s="1">
        <f t="shared" si="147"/>
        <v>53.7</v>
      </c>
      <c r="V1076">
        <f t="shared" si="148"/>
        <v>0.45505282533843999</v>
      </c>
      <c r="Z1076" s="4">
        <f t="shared" si="149"/>
        <v>0.90032581474080253</v>
      </c>
      <c r="AM1076" s="4">
        <f t="shared" si="150"/>
        <v>0.90032581474080253</v>
      </c>
    </row>
    <row r="1077" spans="5:39" x14ac:dyDescent="0.25">
      <c r="E1077">
        <f t="shared" si="151"/>
        <v>1075</v>
      </c>
      <c r="F1077" s="1">
        <f t="shared" si="144"/>
        <v>53.75</v>
      </c>
      <c r="G1077" s="2">
        <f t="shared" si="145"/>
        <v>0.53810445669572937</v>
      </c>
      <c r="I1077" s="4">
        <f t="shared" si="146"/>
        <v>0.91742681598558784</v>
      </c>
      <c r="T1077">
        <f t="shared" si="152"/>
        <v>1075</v>
      </c>
      <c r="U1077" s="1">
        <f t="shared" si="147"/>
        <v>53.75</v>
      </c>
      <c r="V1077">
        <f t="shared" si="148"/>
        <v>0.45427947775045896</v>
      </c>
      <c r="Z1077" s="4">
        <f t="shared" si="149"/>
        <v>0.90019077734785413</v>
      </c>
      <c r="AM1077" s="4">
        <f t="shared" si="150"/>
        <v>0.90019077734785413</v>
      </c>
    </row>
    <row r="1078" spans="5:39" x14ac:dyDescent="0.25">
      <c r="E1078">
        <f t="shared" si="151"/>
        <v>1076</v>
      </c>
      <c r="F1078" s="1">
        <f t="shared" si="144"/>
        <v>53.800000000000004</v>
      </c>
      <c r="G1078" s="2">
        <f t="shared" si="145"/>
        <v>0.53732415152599622</v>
      </c>
      <c r="I1078" s="4">
        <f t="shared" si="146"/>
        <v>0.91728933232317933</v>
      </c>
      <c r="T1078">
        <f t="shared" si="152"/>
        <v>1076</v>
      </c>
      <c r="U1078" s="1">
        <f t="shared" si="147"/>
        <v>53.800000000000004</v>
      </c>
      <c r="V1078">
        <f t="shared" si="148"/>
        <v>0.45350705200695901</v>
      </c>
      <c r="Z1078" s="4">
        <f t="shared" si="149"/>
        <v>0.90005576018868017</v>
      </c>
      <c r="AM1078" s="4">
        <f t="shared" si="150"/>
        <v>0.90005576018868017</v>
      </c>
    </row>
    <row r="1079" spans="5:39" x14ac:dyDescent="0.25">
      <c r="E1079">
        <f t="shared" si="151"/>
        <v>1077</v>
      </c>
      <c r="F1079" s="1">
        <f t="shared" si="144"/>
        <v>53.85</v>
      </c>
      <c r="G1079" s="2">
        <f t="shared" si="145"/>
        <v>0.53654451444936457</v>
      </c>
      <c r="I1079" s="4">
        <f t="shared" si="146"/>
        <v>0.91715186801013715</v>
      </c>
      <c r="T1079">
        <f t="shared" si="152"/>
        <v>1077</v>
      </c>
      <c r="U1079" s="1">
        <f t="shared" si="147"/>
        <v>53.85</v>
      </c>
      <c r="V1079">
        <f t="shared" si="148"/>
        <v>0.45273554860402654</v>
      </c>
      <c r="Z1079" s="4">
        <f t="shared" si="149"/>
        <v>0.89992076326055215</v>
      </c>
      <c r="AM1079" s="4">
        <f t="shared" si="150"/>
        <v>0.89992076326055215</v>
      </c>
    </row>
    <row r="1080" spans="5:39" x14ac:dyDescent="0.25">
      <c r="E1080">
        <f t="shared" si="151"/>
        <v>1078</v>
      </c>
      <c r="F1080" s="1">
        <f t="shared" si="144"/>
        <v>53.900000000000006</v>
      </c>
      <c r="G1080" s="2">
        <f t="shared" si="145"/>
        <v>0.53576554670120424</v>
      </c>
      <c r="I1080" s="4">
        <f t="shared" si="146"/>
        <v>0.91701442305702974</v>
      </c>
      <c r="T1080">
        <f t="shared" si="152"/>
        <v>1078</v>
      </c>
      <c r="U1080" s="1">
        <f t="shared" si="147"/>
        <v>53.900000000000006</v>
      </c>
      <c r="V1080">
        <f t="shared" si="148"/>
        <v>0.45196496802877245</v>
      </c>
      <c r="Z1080" s="4">
        <f t="shared" si="149"/>
        <v>0.89978578656073593</v>
      </c>
      <c r="AM1080" s="4">
        <f t="shared" si="150"/>
        <v>0.89978578656073593</v>
      </c>
    </row>
    <row r="1081" spans="5:39" x14ac:dyDescent="0.25">
      <c r="E1081">
        <f t="shared" si="151"/>
        <v>1079</v>
      </c>
      <c r="F1081" s="1">
        <f t="shared" si="144"/>
        <v>53.95</v>
      </c>
      <c r="G1081" s="2">
        <f t="shared" si="145"/>
        <v>0.53498724950723087</v>
      </c>
      <c r="I1081" s="4">
        <f t="shared" si="146"/>
        <v>0.91687699747428197</v>
      </c>
      <c r="T1081">
        <f t="shared" si="152"/>
        <v>1079</v>
      </c>
      <c r="U1081" s="1">
        <f t="shared" si="147"/>
        <v>53.95</v>
      </c>
      <c r="V1081">
        <f t="shared" si="148"/>
        <v>0.45119531075937708</v>
      </c>
      <c r="Z1081" s="4">
        <f t="shared" si="149"/>
        <v>0.89965083008649405</v>
      </c>
      <c r="AM1081" s="4">
        <f t="shared" si="150"/>
        <v>0.89965083008649405</v>
      </c>
    </row>
    <row r="1082" spans="5:39" x14ac:dyDescent="0.25">
      <c r="E1082">
        <f t="shared" si="151"/>
        <v>1080</v>
      </c>
      <c r="F1082" s="1">
        <f t="shared" si="144"/>
        <v>54</v>
      </c>
      <c r="G1082" s="2">
        <f t="shared" si="145"/>
        <v>0.534209624083545</v>
      </c>
      <c r="I1082" s="4">
        <f t="shared" si="146"/>
        <v>0.9167395912721753</v>
      </c>
      <c r="T1082">
        <f t="shared" si="152"/>
        <v>1080</v>
      </c>
      <c r="U1082" s="1">
        <f t="shared" si="147"/>
        <v>54</v>
      </c>
      <c r="V1082">
        <f t="shared" si="148"/>
        <v>0.45042657726513324</v>
      </c>
      <c r="Z1082" s="4">
        <f t="shared" si="149"/>
        <v>0.89951589383508446</v>
      </c>
      <c r="AM1082" s="4">
        <f t="shared" si="150"/>
        <v>0.89951589383508446</v>
      </c>
    </row>
    <row r="1083" spans="5:39" x14ac:dyDescent="0.25">
      <c r="E1083">
        <f t="shared" si="151"/>
        <v>1081</v>
      </c>
      <c r="F1083" s="1">
        <f t="shared" si="144"/>
        <v>54.050000000000004</v>
      </c>
      <c r="G1083" s="2">
        <f t="shared" si="145"/>
        <v>0.53343267163667085</v>
      </c>
      <c r="I1083" s="4">
        <f t="shared" si="146"/>
        <v>0.91660220446085094</v>
      </c>
      <c r="T1083">
        <f t="shared" si="152"/>
        <v>1081</v>
      </c>
      <c r="U1083" s="1">
        <f t="shared" si="147"/>
        <v>54.050000000000004</v>
      </c>
      <c r="V1083">
        <f t="shared" si="148"/>
        <v>0.44965876800648974</v>
      </c>
      <c r="Z1083" s="4">
        <f t="shared" si="149"/>
        <v>0.89938097780376203</v>
      </c>
      <c r="AM1083" s="4">
        <f t="shared" si="150"/>
        <v>0.89938097780376203</v>
      </c>
    </row>
    <row r="1084" spans="5:39" x14ac:dyDescent="0.25">
      <c r="E1084">
        <f t="shared" si="151"/>
        <v>1082</v>
      </c>
      <c r="F1084" s="1">
        <f t="shared" si="144"/>
        <v>54.1</v>
      </c>
      <c r="G1084" s="2">
        <f t="shared" si="145"/>
        <v>0.53265639336359494</v>
      </c>
      <c r="I1084" s="4">
        <f t="shared" si="146"/>
        <v>0.91646483705030912</v>
      </c>
      <c r="T1084">
        <f t="shared" si="152"/>
        <v>1082</v>
      </c>
      <c r="U1084" s="1">
        <f t="shared" si="147"/>
        <v>54.1</v>
      </c>
      <c r="V1084">
        <f t="shared" si="148"/>
        <v>0.44889188343509473</v>
      </c>
      <c r="Z1084" s="4">
        <f t="shared" si="149"/>
        <v>0.89924608198977651</v>
      </c>
      <c r="AM1084" s="4">
        <f t="shared" si="150"/>
        <v>0.89924608198977651</v>
      </c>
    </row>
    <row r="1085" spans="5:39" x14ac:dyDescent="0.25">
      <c r="E1085">
        <f t="shared" si="151"/>
        <v>1083</v>
      </c>
      <c r="F1085" s="1">
        <f t="shared" si="144"/>
        <v>54.150000000000006</v>
      </c>
      <c r="G1085" s="2">
        <f t="shared" si="145"/>
        <v>0.53188079045180481</v>
      </c>
      <c r="I1085" s="4">
        <f t="shared" si="146"/>
        <v>0.91632748905041284</v>
      </c>
      <c r="T1085">
        <f t="shared" si="152"/>
        <v>1083</v>
      </c>
      <c r="U1085" s="1">
        <f t="shared" si="147"/>
        <v>54.150000000000006</v>
      </c>
      <c r="V1085">
        <f t="shared" si="148"/>
        <v>0.44812592399383872</v>
      </c>
      <c r="Z1085" s="4">
        <f t="shared" si="149"/>
        <v>0.89911120639037478</v>
      </c>
      <c r="AM1085" s="4">
        <f t="shared" si="150"/>
        <v>0.89911120639037478</v>
      </c>
    </row>
    <row r="1086" spans="5:39" x14ac:dyDescent="0.25">
      <c r="E1086">
        <f t="shared" si="151"/>
        <v>1084</v>
      </c>
      <c r="F1086" s="1">
        <f t="shared" si="144"/>
        <v>54.2</v>
      </c>
      <c r="G1086" s="2">
        <f t="shared" si="145"/>
        <v>0.53110586407932692</v>
      </c>
      <c r="I1086" s="4">
        <f t="shared" si="146"/>
        <v>0.91619016047088775</v>
      </c>
      <c r="T1086">
        <f t="shared" si="152"/>
        <v>1084</v>
      </c>
      <c r="U1086" s="1">
        <f t="shared" si="147"/>
        <v>54.2</v>
      </c>
      <c r="V1086">
        <f t="shared" si="148"/>
        <v>0.44736089011689706</v>
      </c>
      <c r="Z1086" s="4">
        <f t="shared" si="149"/>
        <v>0.8989763510027996</v>
      </c>
      <c r="AM1086" s="4">
        <f t="shared" si="150"/>
        <v>0.8989763510027996</v>
      </c>
    </row>
    <row r="1087" spans="5:39" x14ac:dyDescent="0.25">
      <c r="E1087">
        <f t="shared" si="151"/>
        <v>1085</v>
      </c>
      <c r="F1087" s="1">
        <f t="shared" si="144"/>
        <v>54.25</v>
      </c>
      <c r="G1087" s="2">
        <f t="shared" si="145"/>
        <v>0.53033161541476559</v>
      </c>
      <c r="I1087" s="4">
        <f t="shared" si="146"/>
        <v>0.9160528513213243</v>
      </c>
      <c r="T1087">
        <f t="shared" si="152"/>
        <v>1085</v>
      </c>
      <c r="U1087" s="1">
        <f t="shared" si="147"/>
        <v>54.25</v>
      </c>
      <c r="V1087">
        <f t="shared" si="148"/>
        <v>0.44659678222977361</v>
      </c>
      <c r="Z1087" s="4">
        <f t="shared" si="149"/>
        <v>0.89884151582428995</v>
      </c>
      <c r="AM1087" s="4">
        <f t="shared" si="150"/>
        <v>0.89884151582428995</v>
      </c>
    </row>
    <row r="1088" spans="5:39" x14ac:dyDescent="0.25">
      <c r="E1088">
        <f t="shared" si="151"/>
        <v>1086</v>
      </c>
      <c r="F1088" s="1">
        <f t="shared" si="144"/>
        <v>54.300000000000004</v>
      </c>
      <c r="G1088" s="2">
        <f t="shared" si="145"/>
        <v>0.52955804561734066</v>
      </c>
      <c r="I1088" s="4">
        <f t="shared" si="146"/>
        <v>0.91591556161117915</v>
      </c>
      <c r="T1088">
        <f t="shared" si="152"/>
        <v>1086</v>
      </c>
      <c r="U1088" s="1">
        <f t="shared" si="147"/>
        <v>54.300000000000004</v>
      </c>
      <c r="V1088">
        <f t="shared" si="148"/>
        <v>0.44583360074934231</v>
      </c>
      <c r="Z1088" s="4">
        <f t="shared" si="149"/>
        <v>0.89870670085208126</v>
      </c>
      <c r="AM1088" s="4">
        <f t="shared" si="150"/>
        <v>0.89870670085208126</v>
      </c>
    </row>
    <row r="1089" spans="5:39" x14ac:dyDescent="0.25">
      <c r="E1089">
        <f t="shared" si="151"/>
        <v>1087</v>
      </c>
      <c r="F1089" s="1">
        <f t="shared" si="144"/>
        <v>54.35</v>
      </c>
      <c r="G1089" s="2">
        <f t="shared" si="145"/>
        <v>0.52878515583692576</v>
      </c>
      <c r="I1089" s="4">
        <f t="shared" si="146"/>
        <v>0.91577829134977651</v>
      </c>
      <c r="T1089">
        <f t="shared" si="152"/>
        <v>1087</v>
      </c>
      <c r="U1089" s="1">
        <f t="shared" si="147"/>
        <v>54.35</v>
      </c>
      <c r="V1089">
        <f t="shared" si="148"/>
        <v>0.4450713460838906</v>
      </c>
      <c r="Z1089" s="4">
        <f t="shared" si="149"/>
        <v>0.89857190608340543</v>
      </c>
      <c r="AM1089" s="4">
        <f t="shared" si="150"/>
        <v>0.89857190608340543</v>
      </c>
    </row>
    <row r="1090" spans="5:39" x14ac:dyDescent="0.25">
      <c r="E1090">
        <f t="shared" si="151"/>
        <v>1088</v>
      </c>
      <c r="F1090" s="1">
        <f t="shared" ref="F1090:F1153" si="153">PAR_max/1200*E1090</f>
        <v>54.400000000000006</v>
      </c>
      <c r="G1090" s="2">
        <f t="shared" ref="G1090:G1153" si="154">F1090/I_opt_dia*EXP(1-F1090/I_opt_dia)</f>
        <v>0.5280129472140862</v>
      </c>
      <c r="I1090" s="4">
        <f t="shared" ref="I1090:I1153" si="155">(1/f_max_dia) * (1 - EXP(-k_sat_dia*F1090)) * EXP(-k_inhib_dia*F1090)</f>
        <v>0.91564104054630935</v>
      </c>
      <c r="T1090">
        <f t="shared" si="152"/>
        <v>1088</v>
      </c>
      <c r="U1090" s="1">
        <f t="shared" ref="U1090:U1153" si="156">PAR_max/1200*T1090</f>
        <v>54.400000000000006</v>
      </c>
      <c r="V1090">
        <f t="shared" ref="V1090:V1153" si="157">U1090/I_opt_nan*EXP(1-U1090/I_opt_nan)</f>
        <v>0.44431001863316077</v>
      </c>
      <c r="Z1090" s="4">
        <f t="shared" ref="Z1090:Z1153" si="158">(1/F_max) * (1 - EXP(-k_sat*U1090)) * EXP(-k_inhib*U1090)</f>
        <v>0.89843713151549043</v>
      </c>
      <c r="AM1090" s="4">
        <f t="shared" ref="AM1090:AM1153" si="159">(1 / F_max_pic) * (1 - EXP(-k_sat_pic * U1090)) * EXP(-k_inhib_pic * U1090)</f>
        <v>0.89843713151549043</v>
      </c>
    </row>
    <row r="1091" spans="5:39" x14ac:dyDescent="0.25">
      <c r="E1091">
        <f t="shared" si="151"/>
        <v>1089</v>
      </c>
      <c r="F1091" s="1">
        <f t="shared" si="153"/>
        <v>54.45</v>
      </c>
      <c r="G1091" s="2">
        <f t="shared" si="154"/>
        <v>0.5272414208801165</v>
      </c>
      <c r="I1091" s="4">
        <f t="shared" si="155"/>
        <v>0.91550380920984109</v>
      </c>
      <c r="T1091">
        <f t="shared" si="152"/>
        <v>1089</v>
      </c>
      <c r="U1091" s="1">
        <f t="shared" si="156"/>
        <v>54.45</v>
      </c>
      <c r="V1091">
        <f t="shared" si="157"/>
        <v>0.44354961878839266</v>
      </c>
      <c r="Z1091" s="4">
        <f t="shared" si="158"/>
        <v>0.89830237714556116</v>
      </c>
      <c r="AM1091" s="4">
        <f t="shared" si="159"/>
        <v>0.89830237714556116</v>
      </c>
    </row>
    <row r="1092" spans="5:39" x14ac:dyDescent="0.25">
      <c r="E1092">
        <f t="shared" ref="E1092:E1155" si="160">E1091+1</f>
        <v>1090</v>
      </c>
      <c r="F1092" s="1">
        <f t="shared" si="153"/>
        <v>54.5</v>
      </c>
      <c r="G1092" s="2">
        <f t="shared" si="154"/>
        <v>0.52647057795707852</v>
      </c>
      <c r="I1092" s="4">
        <f t="shared" si="155"/>
        <v>0.9153665973493067</v>
      </c>
      <c r="T1092">
        <f t="shared" ref="T1092:T1155" si="161">T1091+1</f>
        <v>1090</v>
      </c>
      <c r="U1092" s="1">
        <f t="shared" si="156"/>
        <v>54.5</v>
      </c>
      <c r="V1092">
        <f t="shared" si="157"/>
        <v>0.44279014693236535</v>
      </c>
      <c r="Z1092" s="4">
        <f t="shared" si="158"/>
        <v>0.89816764297083929</v>
      </c>
      <c r="AM1092" s="4">
        <f t="shared" si="159"/>
        <v>0.89816764297083929</v>
      </c>
    </row>
    <row r="1093" spans="5:39" x14ac:dyDescent="0.25">
      <c r="E1093">
        <f t="shared" si="160"/>
        <v>1091</v>
      </c>
      <c r="F1093" s="1">
        <f t="shared" si="153"/>
        <v>54.550000000000004</v>
      </c>
      <c r="G1093" s="2">
        <f t="shared" si="154"/>
        <v>0.52570041955783831</v>
      </c>
      <c r="I1093" s="4">
        <f t="shared" si="155"/>
        <v>0.91522940497351457</v>
      </c>
      <c r="T1093">
        <f t="shared" si="161"/>
        <v>1091</v>
      </c>
      <c r="U1093" s="1">
        <f t="shared" si="156"/>
        <v>54.550000000000004</v>
      </c>
      <c r="V1093">
        <f t="shared" si="157"/>
        <v>0.44203160343943865</v>
      </c>
      <c r="Z1093" s="4">
        <f t="shared" si="158"/>
        <v>0.89803292898854237</v>
      </c>
      <c r="AM1093" s="4">
        <f t="shared" si="159"/>
        <v>0.89803292898854237</v>
      </c>
    </row>
    <row r="1094" spans="5:39" x14ac:dyDescent="0.25">
      <c r="E1094">
        <f t="shared" si="160"/>
        <v>1092</v>
      </c>
      <c r="F1094" s="1">
        <f t="shared" si="153"/>
        <v>54.6</v>
      </c>
      <c r="G1094" s="2">
        <f t="shared" si="154"/>
        <v>0.52493094678610397</v>
      </c>
      <c r="I1094" s="4">
        <f t="shared" si="155"/>
        <v>0.91509223209114732</v>
      </c>
      <c r="T1094">
        <f t="shared" si="161"/>
        <v>1092</v>
      </c>
      <c r="U1094" s="1">
        <f t="shared" si="156"/>
        <v>54.6</v>
      </c>
      <c r="V1094">
        <f t="shared" si="157"/>
        <v>0.44127398867559547</v>
      </c>
      <c r="Z1094" s="4">
        <f t="shared" si="158"/>
        <v>0.89789823519588519</v>
      </c>
      <c r="AM1094" s="4">
        <f t="shared" si="159"/>
        <v>0.89789823519588519</v>
      </c>
    </row>
    <row r="1095" spans="5:39" x14ac:dyDescent="0.25">
      <c r="E1095">
        <f t="shared" si="160"/>
        <v>1093</v>
      </c>
      <c r="F1095" s="1">
        <f t="shared" si="153"/>
        <v>54.650000000000006</v>
      </c>
      <c r="G1095" s="2">
        <f t="shared" si="154"/>
        <v>0.52416216073646316</v>
      </c>
      <c r="I1095" s="4">
        <f t="shared" si="155"/>
        <v>0.9149550787107632</v>
      </c>
      <c r="T1095">
        <f t="shared" si="161"/>
        <v>1093</v>
      </c>
      <c r="U1095" s="1">
        <f t="shared" si="156"/>
        <v>54.650000000000006</v>
      </c>
      <c r="V1095">
        <f t="shared" si="157"/>
        <v>0.44051730299848246</v>
      </c>
      <c r="Z1095" s="4">
        <f t="shared" si="158"/>
        <v>0.89776356159007964</v>
      </c>
      <c r="AM1095" s="4">
        <f t="shared" si="159"/>
        <v>0.89776356159007964</v>
      </c>
    </row>
    <row r="1096" spans="5:39" x14ac:dyDescent="0.25">
      <c r="E1096">
        <f t="shared" si="160"/>
        <v>1094</v>
      </c>
      <c r="F1096" s="1">
        <f t="shared" si="153"/>
        <v>54.7</v>
      </c>
      <c r="G1096" s="2">
        <f t="shared" si="154"/>
        <v>0.52339406249441933</v>
      </c>
      <c r="I1096" s="4">
        <f t="shared" si="155"/>
        <v>0.91481794484079737</v>
      </c>
      <c r="T1096">
        <f t="shared" si="161"/>
        <v>1094</v>
      </c>
      <c r="U1096" s="1">
        <f t="shared" si="156"/>
        <v>54.7</v>
      </c>
      <c r="V1096">
        <f t="shared" si="157"/>
        <v>0.43976154675745205</v>
      </c>
      <c r="Z1096" s="4">
        <f t="shared" si="158"/>
        <v>0.89762890816833374</v>
      </c>
      <c r="AM1096" s="4">
        <f t="shared" si="159"/>
        <v>0.89762890816833374</v>
      </c>
    </row>
    <row r="1097" spans="5:39" x14ac:dyDescent="0.25">
      <c r="E1097">
        <f t="shared" si="160"/>
        <v>1095</v>
      </c>
      <c r="F1097" s="1">
        <f t="shared" si="153"/>
        <v>54.75</v>
      </c>
      <c r="G1097" s="2">
        <f t="shared" si="154"/>
        <v>0.52262665313642964</v>
      </c>
      <c r="I1097" s="4">
        <f t="shared" si="155"/>
        <v>0.91468083048956439</v>
      </c>
      <c r="T1097">
        <f t="shared" si="161"/>
        <v>1095</v>
      </c>
      <c r="U1097" s="1">
        <f t="shared" si="156"/>
        <v>54.75</v>
      </c>
      <c r="V1097">
        <f t="shared" si="157"/>
        <v>0.43900672029360277</v>
      </c>
      <c r="Z1097" s="4">
        <f t="shared" si="158"/>
        <v>0.89749427492785272</v>
      </c>
      <c r="AM1097" s="4">
        <f t="shared" si="159"/>
        <v>0.89749427492785272</v>
      </c>
    </row>
    <row r="1098" spans="5:39" x14ac:dyDescent="0.25">
      <c r="E1098">
        <f t="shared" si="160"/>
        <v>1096</v>
      </c>
      <c r="F1098" s="1">
        <f t="shared" si="153"/>
        <v>54.800000000000004</v>
      </c>
      <c r="G1098" s="2">
        <f t="shared" si="154"/>
        <v>0.52185993372994133</v>
      </c>
      <c r="I1098" s="4">
        <f t="shared" si="155"/>
        <v>0.91454373566525715</v>
      </c>
      <c r="T1098">
        <f t="shared" si="161"/>
        <v>1096</v>
      </c>
      <c r="U1098" s="1">
        <f t="shared" si="156"/>
        <v>54.800000000000004</v>
      </c>
      <c r="V1098">
        <f t="shared" si="157"/>
        <v>0.43825282393982085</v>
      </c>
      <c r="Z1098" s="4">
        <f t="shared" si="158"/>
        <v>0.89735966186583849</v>
      </c>
      <c r="AM1098" s="4">
        <f t="shared" si="159"/>
        <v>0.89735966186583849</v>
      </c>
    </row>
    <row r="1099" spans="5:39" x14ac:dyDescent="0.25">
      <c r="E1099">
        <f t="shared" si="160"/>
        <v>1097</v>
      </c>
      <c r="F1099" s="1">
        <f t="shared" si="153"/>
        <v>54.85</v>
      </c>
      <c r="G1099" s="2">
        <f t="shared" si="154"/>
        <v>0.52109390533342881</v>
      </c>
      <c r="I1099" s="4">
        <f t="shared" si="155"/>
        <v>0.9144066603759502</v>
      </c>
      <c r="T1099">
        <f t="shared" si="161"/>
        <v>1097</v>
      </c>
      <c r="U1099" s="1">
        <f t="shared" si="156"/>
        <v>54.85</v>
      </c>
      <c r="V1099">
        <f t="shared" si="157"/>
        <v>0.43749985802082064</v>
      </c>
      <c r="Z1099" s="4">
        <f t="shared" si="158"/>
        <v>0.89722506897949028</v>
      </c>
      <c r="AM1099" s="4">
        <f t="shared" si="159"/>
        <v>0.89722506897949028</v>
      </c>
    </row>
    <row r="1100" spans="5:39" x14ac:dyDescent="0.25">
      <c r="E1100">
        <f t="shared" si="160"/>
        <v>1098</v>
      </c>
      <c r="F1100" s="1">
        <f t="shared" si="153"/>
        <v>54.900000000000006</v>
      </c>
      <c r="G1100" s="2">
        <f t="shared" si="154"/>
        <v>0.52032856899642999</v>
      </c>
      <c r="I1100" s="4">
        <f t="shared" si="155"/>
        <v>0.9142696046296005</v>
      </c>
      <c r="T1100">
        <f t="shared" si="161"/>
        <v>1098</v>
      </c>
      <c r="U1100" s="1">
        <f t="shared" si="156"/>
        <v>54.900000000000006</v>
      </c>
      <c r="V1100">
        <f t="shared" si="157"/>
        <v>0.43674782285318559</v>
      </c>
      <c r="Z1100" s="4">
        <f t="shared" si="158"/>
        <v>0.89709049626600423</v>
      </c>
      <c r="AM1100" s="4">
        <f t="shared" si="159"/>
        <v>0.89709049626600423</v>
      </c>
    </row>
    <row r="1101" spans="5:39" x14ac:dyDescent="0.25">
      <c r="E1101">
        <f t="shared" si="160"/>
        <v>1099</v>
      </c>
      <c r="F1101" s="1">
        <f t="shared" si="153"/>
        <v>54.95</v>
      </c>
      <c r="G1101" s="2">
        <f t="shared" si="154"/>
        <v>0.51956392575958332</v>
      </c>
      <c r="I1101" s="4">
        <f t="shared" si="155"/>
        <v>0.91413256843404789</v>
      </c>
      <c r="T1101">
        <f t="shared" si="161"/>
        <v>1099</v>
      </c>
      <c r="U1101" s="1">
        <f t="shared" si="156"/>
        <v>54.95</v>
      </c>
      <c r="V1101">
        <f t="shared" si="157"/>
        <v>0.43599671874540857</v>
      </c>
      <c r="Z1101" s="4">
        <f t="shared" si="158"/>
        <v>0.89695594372257326</v>
      </c>
      <c r="AM1101" s="4">
        <f t="shared" si="159"/>
        <v>0.89695594372257326</v>
      </c>
    </row>
    <row r="1102" spans="5:39" x14ac:dyDescent="0.25">
      <c r="E1102">
        <f t="shared" si="160"/>
        <v>1100</v>
      </c>
      <c r="F1102" s="1">
        <f t="shared" si="153"/>
        <v>55</v>
      </c>
      <c r="G1102" s="2">
        <f t="shared" si="154"/>
        <v>0.51879997665466304</v>
      </c>
      <c r="I1102" s="4">
        <f t="shared" si="155"/>
        <v>0.91399555179701786</v>
      </c>
      <c r="T1102">
        <f t="shared" si="161"/>
        <v>1100</v>
      </c>
      <c r="U1102" s="1">
        <f t="shared" si="156"/>
        <v>55</v>
      </c>
      <c r="V1102">
        <f t="shared" si="157"/>
        <v>0.43524654599793222</v>
      </c>
      <c r="Z1102" s="4">
        <f t="shared" si="158"/>
        <v>0.89682141134638815</v>
      </c>
      <c r="AM1102" s="4">
        <f t="shared" si="159"/>
        <v>0.89682141134638815</v>
      </c>
    </row>
    <row r="1103" spans="5:39" x14ac:dyDescent="0.25">
      <c r="E1103">
        <f t="shared" si="160"/>
        <v>1101</v>
      </c>
      <c r="F1103" s="1">
        <f t="shared" si="153"/>
        <v>55.050000000000004</v>
      </c>
      <c r="G1103" s="2">
        <f t="shared" si="154"/>
        <v>0.51803672270461698</v>
      </c>
      <c r="I1103" s="4">
        <f t="shared" si="155"/>
        <v>0.91385855472612054</v>
      </c>
      <c r="T1103">
        <f t="shared" si="161"/>
        <v>1101</v>
      </c>
      <c r="U1103" s="1">
        <f t="shared" si="156"/>
        <v>55.050000000000004</v>
      </c>
      <c r="V1103">
        <f t="shared" si="157"/>
        <v>0.43449730490318905</v>
      </c>
      <c r="Z1103" s="4">
        <f t="shared" si="158"/>
        <v>0.89668689913463584</v>
      </c>
      <c r="AM1103" s="4">
        <f t="shared" si="159"/>
        <v>0.89668689913463584</v>
      </c>
    </row>
    <row r="1104" spans="5:39" x14ac:dyDescent="0.25">
      <c r="E1104">
        <f t="shared" si="160"/>
        <v>1102</v>
      </c>
      <c r="F1104" s="1">
        <f t="shared" si="153"/>
        <v>55.1</v>
      </c>
      <c r="G1104" s="2">
        <f t="shared" si="154"/>
        <v>0.51727416492360156</v>
      </c>
      <c r="I1104" s="4">
        <f t="shared" si="155"/>
        <v>0.91372157722885416</v>
      </c>
      <c r="T1104">
        <f t="shared" si="161"/>
        <v>1102</v>
      </c>
      <c r="U1104" s="1">
        <f t="shared" si="156"/>
        <v>55.1</v>
      </c>
      <c r="V1104">
        <f t="shared" si="157"/>
        <v>0.43374899574564169</v>
      </c>
      <c r="Z1104" s="4">
        <f t="shared" si="158"/>
        <v>0.89655240708450112</v>
      </c>
      <c r="AM1104" s="4">
        <f t="shared" si="159"/>
        <v>0.89655240708450112</v>
      </c>
    </row>
    <row r="1105" spans="5:39" x14ac:dyDescent="0.25">
      <c r="E1105">
        <f t="shared" si="160"/>
        <v>1103</v>
      </c>
      <c r="F1105" s="1">
        <f t="shared" si="153"/>
        <v>55.150000000000006</v>
      </c>
      <c r="G1105" s="2">
        <f t="shared" si="154"/>
        <v>0.51651230431701822</v>
      </c>
      <c r="I1105" s="4">
        <f t="shared" si="155"/>
        <v>0.91358461931260526</v>
      </c>
      <c r="T1105">
        <f t="shared" si="161"/>
        <v>1103</v>
      </c>
      <c r="U1105" s="1">
        <f t="shared" si="156"/>
        <v>55.150000000000006</v>
      </c>
      <c r="V1105">
        <f t="shared" si="157"/>
        <v>0.43300161880182236</v>
      </c>
      <c r="Z1105" s="4">
        <f t="shared" si="158"/>
        <v>0.89641793519316648</v>
      </c>
      <c r="AM1105" s="4">
        <f t="shared" si="159"/>
        <v>0.89641793519316648</v>
      </c>
    </row>
    <row r="1106" spans="5:39" x14ac:dyDescent="0.25">
      <c r="E1106">
        <f t="shared" si="160"/>
        <v>1104</v>
      </c>
      <c r="F1106" s="1">
        <f t="shared" si="153"/>
        <v>55.2</v>
      </c>
      <c r="G1106" s="2">
        <f t="shared" si="154"/>
        <v>0.51575114188154991</v>
      </c>
      <c r="I1106" s="4">
        <f t="shared" si="155"/>
        <v>0.91344768098464935</v>
      </c>
      <c r="T1106">
        <f t="shared" si="161"/>
        <v>1104</v>
      </c>
      <c r="U1106" s="1">
        <f t="shared" si="156"/>
        <v>55.2</v>
      </c>
      <c r="V1106">
        <f t="shared" si="157"/>
        <v>0.43225517434037342</v>
      </c>
      <c r="Z1106" s="4">
        <f t="shared" si="158"/>
        <v>0.8962834834578105</v>
      </c>
      <c r="AM1106" s="4">
        <f t="shared" si="159"/>
        <v>0.8962834834578105</v>
      </c>
    </row>
    <row r="1107" spans="5:39" x14ac:dyDescent="0.25">
      <c r="E1107">
        <f t="shared" si="160"/>
        <v>1105</v>
      </c>
      <c r="F1107" s="1">
        <f t="shared" si="153"/>
        <v>55.25</v>
      </c>
      <c r="G1107" s="2">
        <f t="shared" si="154"/>
        <v>0.51499067860519521</v>
      </c>
      <c r="I1107" s="4">
        <f t="shared" si="155"/>
        <v>0.91331076225215369</v>
      </c>
      <c r="T1107">
        <f t="shared" si="161"/>
        <v>1105</v>
      </c>
      <c r="U1107" s="1">
        <f t="shared" si="156"/>
        <v>55.25</v>
      </c>
      <c r="V1107">
        <f t="shared" si="157"/>
        <v>0.43150966262208584</v>
      </c>
      <c r="Z1107" s="4">
        <f t="shared" si="158"/>
        <v>0.89614905187561056</v>
      </c>
      <c r="AM1107" s="4">
        <f t="shared" si="159"/>
        <v>0.89614905187561056</v>
      </c>
    </row>
    <row r="1108" spans="5:39" x14ac:dyDescent="0.25">
      <c r="E1108">
        <f t="shared" si="160"/>
        <v>1106</v>
      </c>
      <c r="F1108" s="1">
        <f t="shared" si="153"/>
        <v>55.300000000000004</v>
      </c>
      <c r="G1108" s="2">
        <f t="shared" si="154"/>
        <v>0.51423091546730559</v>
      </c>
      <c r="I1108" s="4">
        <f t="shared" si="155"/>
        <v>0.91317386312217608</v>
      </c>
      <c r="T1108">
        <f t="shared" si="161"/>
        <v>1106</v>
      </c>
      <c r="U1108" s="1">
        <f t="shared" si="156"/>
        <v>55.300000000000004</v>
      </c>
      <c r="V1108">
        <f t="shared" si="157"/>
        <v>0.43076508389993917</v>
      </c>
      <c r="Z1108" s="4">
        <f t="shared" si="158"/>
        <v>0.89601464044374024</v>
      </c>
      <c r="AM1108" s="4">
        <f t="shared" si="159"/>
        <v>0.89601464044374024</v>
      </c>
    </row>
    <row r="1109" spans="5:39" x14ac:dyDescent="0.25">
      <c r="E1109">
        <f t="shared" si="160"/>
        <v>1107</v>
      </c>
      <c r="F1109" s="1">
        <f t="shared" si="153"/>
        <v>55.35</v>
      </c>
      <c r="G1109" s="2">
        <f t="shared" si="154"/>
        <v>0.51347185343862112</v>
      </c>
      <c r="I1109" s="4">
        <f t="shared" si="155"/>
        <v>0.91303698360166852</v>
      </c>
      <c r="T1109">
        <f t="shared" si="161"/>
        <v>1107</v>
      </c>
      <c r="U1109" s="1">
        <f t="shared" si="156"/>
        <v>55.35</v>
      </c>
      <c r="V1109">
        <f t="shared" si="157"/>
        <v>0.4300214384191412</v>
      </c>
      <c r="Z1109" s="4">
        <f t="shared" si="158"/>
        <v>0.89588024915937159</v>
      </c>
      <c r="AM1109" s="4">
        <f t="shared" si="159"/>
        <v>0.89588024915937159</v>
      </c>
    </row>
    <row r="1110" spans="5:39" x14ac:dyDescent="0.25">
      <c r="E1110">
        <f t="shared" si="160"/>
        <v>1108</v>
      </c>
      <c r="F1110" s="1">
        <f t="shared" si="153"/>
        <v>55.400000000000006</v>
      </c>
      <c r="G1110" s="2">
        <f t="shared" si="154"/>
        <v>0.51271349348130391</v>
      </c>
      <c r="I1110" s="4">
        <f t="shared" si="155"/>
        <v>0.91290012369747642</v>
      </c>
      <c r="T1110">
        <f t="shared" si="161"/>
        <v>1108</v>
      </c>
      <c r="U1110" s="1">
        <f t="shared" si="156"/>
        <v>55.400000000000006</v>
      </c>
      <c r="V1110">
        <f t="shared" si="157"/>
        <v>0.42927872641716619</v>
      </c>
      <c r="Z1110" s="4">
        <f t="shared" si="158"/>
        <v>0.8957458780196732</v>
      </c>
      <c r="AM1110" s="4">
        <f t="shared" si="159"/>
        <v>0.8957458780196732</v>
      </c>
    </row>
    <row r="1111" spans="5:39" x14ac:dyDescent="0.25">
      <c r="E1111">
        <f t="shared" si="160"/>
        <v>1109</v>
      </c>
      <c r="F1111" s="1">
        <f t="shared" si="153"/>
        <v>55.45</v>
      </c>
      <c r="G1111" s="2">
        <f t="shared" si="154"/>
        <v>0.51195583654897581</v>
      </c>
      <c r="I1111" s="4">
        <f t="shared" si="155"/>
        <v>0.91276328341634105</v>
      </c>
      <c r="T1111">
        <f t="shared" si="161"/>
        <v>1109</v>
      </c>
      <c r="U1111" s="1">
        <f t="shared" si="156"/>
        <v>55.45</v>
      </c>
      <c r="V1111">
        <f t="shared" si="157"/>
        <v>0.4285369481237945</v>
      </c>
      <c r="Z1111" s="4">
        <f t="shared" si="158"/>
        <v>0.8956115270218119</v>
      </c>
      <c r="AM1111" s="4">
        <f t="shared" si="159"/>
        <v>0.8956115270218119</v>
      </c>
    </row>
    <row r="1112" spans="5:39" x14ac:dyDescent="0.25">
      <c r="E1112">
        <f t="shared" si="160"/>
        <v>1110</v>
      </c>
      <c r="F1112" s="1">
        <f t="shared" si="153"/>
        <v>55.5</v>
      </c>
      <c r="G1112" s="2">
        <f t="shared" si="154"/>
        <v>0.5111988835867517</v>
      </c>
      <c r="I1112" s="4">
        <f t="shared" si="155"/>
        <v>0.91262646276489956</v>
      </c>
      <c r="T1112">
        <f t="shared" si="161"/>
        <v>1110</v>
      </c>
      <c r="U1112" s="1">
        <f t="shared" si="156"/>
        <v>55.5</v>
      </c>
      <c r="V1112">
        <f t="shared" si="157"/>
        <v>0.42779610376115113</v>
      </c>
      <c r="Z1112" s="4">
        <f t="shared" si="158"/>
        <v>0.89547719616295196</v>
      </c>
      <c r="AM1112" s="4">
        <f t="shared" si="159"/>
        <v>0.89547719616295196</v>
      </c>
    </row>
    <row r="1113" spans="5:39" x14ac:dyDescent="0.25">
      <c r="E1113">
        <f t="shared" si="160"/>
        <v>1111</v>
      </c>
      <c r="F1113" s="1">
        <f t="shared" si="153"/>
        <v>55.550000000000004</v>
      </c>
      <c r="G1113" s="2">
        <f t="shared" si="154"/>
        <v>0.51044263553127556</v>
      </c>
      <c r="I1113" s="4">
        <f t="shared" si="155"/>
        <v>0.91248966174968682</v>
      </c>
      <c r="T1113">
        <f t="shared" si="161"/>
        <v>1111</v>
      </c>
      <c r="U1113" s="1">
        <f t="shared" si="156"/>
        <v>55.550000000000004</v>
      </c>
      <c r="V1113">
        <f t="shared" si="157"/>
        <v>0.42705619354374413</v>
      </c>
      <c r="Z1113" s="4">
        <f t="shared" si="158"/>
        <v>0.89534288544025531</v>
      </c>
      <c r="AM1113" s="4">
        <f t="shared" si="159"/>
        <v>0.89534288544025531</v>
      </c>
    </row>
    <row r="1114" spans="5:39" x14ac:dyDescent="0.25">
      <c r="E1114">
        <f t="shared" si="160"/>
        <v>1112</v>
      </c>
      <c r="F1114" s="1">
        <f t="shared" si="153"/>
        <v>55.6</v>
      </c>
      <c r="G1114" s="2">
        <f t="shared" si="154"/>
        <v>0.50968709331075579</v>
      </c>
      <c r="I1114" s="4">
        <f t="shared" si="155"/>
        <v>0.91235288037713669</v>
      </c>
      <c r="T1114">
        <f t="shared" si="161"/>
        <v>1112</v>
      </c>
      <c r="U1114" s="1">
        <f t="shared" si="156"/>
        <v>55.6</v>
      </c>
      <c r="V1114">
        <f t="shared" si="157"/>
        <v>0.42631721767850389</v>
      </c>
      <c r="Z1114" s="4">
        <f t="shared" si="158"/>
        <v>0.89520859485088145</v>
      </c>
      <c r="AM1114" s="4">
        <f t="shared" si="159"/>
        <v>0.89520859485088145</v>
      </c>
    </row>
    <row r="1115" spans="5:39" x14ac:dyDescent="0.25">
      <c r="E1115">
        <f t="shared" si="160"/>
        <v>1113</v>
      </c>
      <c r="F1115" s="1">
        <f t="shared" si="153"/>
        <v>55.650000000000006</v>
      </c>
      <c r="G1115" s="2">
        <f t="shared" si="154"/>
        <v>0.50893225784499829</v>
      </c>
      <c r="I1115" s="4">
        <f t="shared" si="155"/>
        <v>0.91221611865358221</v>
      </c>
      <c r="T1115">
        <f t="shared" si="161"/>
        <v>1113</v>
      </c>
      <c r="U1115" s="1">
        <f t="shared" si="156"/>
        <v>55.650000000000006</v>
      </c>
      <c r="V1115">
        <f t="shared" si="157"/>
        <v>0.42557917636482062</v>
      </c>
      <c r="Z1115" s="4">
        <f t="shared" si="158"/>
        <v>0.89507432439198753</v>
      </c>
      <c r="AM1115" s="4">
        <f t="shared" si="159"/>
        <v>0.89507432439198753</v>
      </c>
    </row>
    <row r="1116" spans="5:39" x14ac:dyDescent="0.25">
      <c r="E1116">
        <f t="shared" si="160"/>
        <v>1114</v>
      </c>
      <c r="F1116" s="1">
        <f t="shared" si="153"/>
        <v>55.7</v>
      </c>
      <c r="G1116" s="2">
        <f t="shared" si="154"/>
        <v>0.50817813004544343</v>
      </c>
      <c r="I1116" s="4">
        <f t="shared" si="155"/>
        <v>0.91207937658525717</v>
      </c>
      <c r="T1116">
        <f t="shared" si="161"/>
        <v>1114</v>
      </c>
      <c r="U1116" s="1">
        <f t="shared" si="156"/>
        <v>55.7</v>
      </c>
      <c r="V1116">
        <f t="shared" si="157"/>
        <v>0.42484206979458294</v>
      </c>
      <c r="Z1116" s="4">
        <f t="shared" si="158"/>
        <v>0.89494007406072851</v>
      </c>
      <c r="AM1116" s="4">
        <f t="shared" si="159"/>
        <v>0.89494007406072851</v>
      </c>
    </row>
    <row r="1117" spans="5:39" x14ac:dyDescent="0.25">
      <c r="E1117">
        <f t="shared" si="160"/>
        <v>1115</v>
      </c>
      <c r="F1117" s="1">
        <f t="shared" si="153"/>
        <v>55.75</v>
      </c>
      <c r="G1117" s="2">
        <f t="shared" si="154"/>
        <v>0.50742471081519913</v>
      </c>
      <c r="I1117" s="4">
        <f t="shared" si="155"/>
        <v>0.91194265417829723</v>
      </c>
      <c r="T1117">
        <f t="shared" si="161"/>
        <v>1115</v>
      </c>
      <c r="U1117" s="1">
        <f t="shared" si="156"/>
        <v>55.75</v>
      </c>
      <c r="V1117">
        <f t="shared" si="157"/>
        <v>0.424105898152216</v>
      </c>
      <c r="Z1117" s="4">
        <f t="shared" si="158"/>
        <v>0.89480584385425743</v>
      </c>
      <c r="AM1117" s="4">
        <f t="shared" si="159"/>
        <v>0.89480584385425743</v>
      </c>
    </row>
    <row r="1118" spans="5:39" x14ac:dyDescent="0.25">
      <c r="E1118">
        <f t="shared" si="160"/>
        <v>1116</v>
      </c>
      <c r="F1118" s="1">
        <f t="shared" si="153"/>
        <v>55.800000000000004</v>
      </c>
      <c r="G1118" s="2">
        <f t="shared" si="154"/>
        <v>0.50667200104907517</v>
      </c>
      <c r="I1118" s="4">
        <f t="shared" si="155"/>
        <v>0.91180595143874144</v>
      </c>
      <c r="T1118">
        <f t="shared" si="161"/>
        <v>1116</v>
      </c>
      <c r="U1118" s="1">
        <f t="shared" si="156"/>
        <v>55.800000000000004</v>
      </c>
      <c r="V1118">
        <f t="shared" si="157"/>
        <v>0.42337066161471903</v>
      </c>
      <c r="Z1118" s="4">
        <f t="shared" si="158"/>
        <v>0.89467163376972492</v>
      </c>
      <c r="AM1118" s="4">
        <f t="shared" si="159"/>
        <v>0.89467163376972492</v>
      </c>
    </row>
    <row r="1119" spans="5:39" x14ac:dyDescent="0.25">
      <c r="E1119">
        <f t="shared" si="160"/>
        <v>1117</v>
      </c>
      <c r="F1119" s="1">
        <f t="shared" si="153"/>
        <v>55.85</v>
      </c>
      <c r="G1119" s="2">
        <f t="shared" si="154"/>
        <v>0.50592000163361928</v>
      </c>
      <c r="I1119" s="4">
        <f t="shared" si="155"/>
        <v>0.91166926837253204</v>
      </c>
      <c r="T1119">
        <f t="shared" si="161"/>
        <v>1117</v>
      </c>
      <c r="U1119" s="1">
        <f t="shared" si="156"/>
        <v>55.85</v>
      </c>
      <c r="V1119">
        <f t="shared" si="157"/>
        <v>0.42263636035170388</v>
      </c>
      <c r="Z1119" s="4">
        <f t="shared" si="158"/>
        <v>0.89453744380427958</v>
      </c>
      <c r="AM1119" s="4">
        <f t="shared" si="159"/>
        <v>0.89453744380427958</v>
      </c>
    </row>
    <row r="1120" spans="5:39" x14ac:dyDescent="0.25">
      <c r="E1120">
        <f t="shared" si="160"/>
        <v>1118</v>
      </c>
      <c r="F1120" s="1">
        <f t="shared" si="153"/>
        <v>55.900000000000006</v>
      </c>
      <c r="G1120" s="2">
        <f t="shared" si="154"/>
        <v>0.50516871344714886</v>
      </c>
      <c r="I1120" s="4">
        <f t="shared" si="155"/>
        <v>0.91153260498551636</v>
      </c>
      <c r="T1120">
        <f t="shared" si="161"/>
        <v>1118</v>
      </c>
      <c r="U1120" s="1">
        <f t="shared" si="156"/>
        <v>55.900000000000006</v>
      </c>
      <c r="V1120">
        <f t="shared" si="157"/>
        <v>0.4219029945254314</v>
      </c>
      <c r="Z1120" s="4">
        <f t="shared" si="158"/>
        <v>0.89440327395506791</v>
      </c>
      <c r="AM1120" s="4">
        <f t="shared" si="159"/>
        <v>0.89440327395506791</v>
      </c>
    </row>
    <row r="1121" spans="5:39" x14ac:dyDescent="0.25">
      <c r="E1121">
        <f t="shared" si="160"/>
        <v>1119</v>
      </c>
      <c r="F1121" s="1">
        <f t="shared" si="153"/>
        <v>55.95</v>
      </c>
      <c r="G1121" s="2">
        <f t="shared" si="154"/>
        <v>0.5044181373597878</v>
      </c>
      <c r="I1121" s="4">
        <f t="shared" si="155"/>
        <v>0.91139596128344791</v>
      </c>
      <c r="T1121">
        <f t="shared" si="161"/>
        <v>1119</v>
      </c>
      <c r="U1121" s="1">
        <f t="shared" si="156"/>
        <v>55.95</v>
      </c>
      <c r="V1121">
        <f t="shared" si="157"/>
        <v>0.42117056429085048</v>
      </c>
      <c r="Z1121" s="4">
        <f t="shared" si="158"/>
        <v>0.89426912421923443</v>
      </c>
      <c r="AM1121" s="4">
        <f t="shared" si="159"/>
        <v>0.89426912421923443</v>
      </c>
    </row>
    <row r="1122" spans="5:39" x14ac:dyDescent="0.25">
      <c r="E1122">
        <f t="shared" si="160"/>
        <v>1120</v>
      </c>
      <c r="F1122" s="1">
        <f t="shared" si="153"/>
        <v>56</v>
      </c>
      <c r="G1122" s="2">
        <f t="shared" si="154"/>
        <v>0.50366827423349825</v>
      </c>
      <c r="I1122" s="4">
        <f t="shared" si="155"/>
        <v>0.91125933727198671</v>
      </c>
      <c r="T1122">
        <f t="shared" si="161"/>
        <v>1120</v>
      </c>
      <c r="U1122" s="1">
        <f t="shared" si="156"/>
        <v>56</v>
      </c>
      <c r="V1122">
        <f t="shared" si="157"/>
        <v>0.4204390697956335</v>
      </c>
      <c r="Z1122" s="4">
        <f t="shared" si="158"/>
        <v>0.89413499459392143</v>
      </c>
      <c r="AM1122" s="4">
        <f t="shared" si="159"/>
        <v>0.89413499459392143</v>
      </c>
    </row>
    <row r="1123" spans="5:39" x14ac:dyDescent="0.25">
      <c r="E1123">
        <f t="shared" si="160"/>
        <v>1121</v>
      </c>
      <c r="F1123" s="1">
        <f t="shared" si="153"/>
        <v>56.050000000000004</v>
      </c>
      <c r="G1123" s="2">
        <f t="shared" si="154"/>
        <v>0.50291912492211543</v>
      </c>
      <c r="I1123" s="4">
        <f t="shared" si="155"/>
        <v>0.91112273295670099</v>
      </c>
      <c r="T1123">
        <f t="shared" si="161"/>
        <v>1121</v>
      </c>
      <c r="U1123" s="1">
        <f t="shared" si="156"/>
        <v>56.050000000000004</v>
      </c>
      <c r="V1123">
        <f t="shared" si="157"/>
        <v>0.41970851118021496</v>
      </c>
      <c r="Z1123" s="4">
        <f t="shared" si="158"/>
        <v>0.89400088507626929</v>
      </c>
      <c r="AM1123" s="4">
        <f t="shared" si="159"/>
        <v>0.89400088507626929</v>
      </c>
    </row>
    <row r="1124" spans="5:39" x14ac:dyDescent="0.25">
      <c r="E1124">
        <f t="shared" si="160"/>
        <v>1122</v>
      </c>
      <c r="F1124" s="1">
        <f t="shared" si="153"/>
        <v>56.1</v>
      </c>
      <c r="G1124" s="2">
        <f t="shared" si="154"/>
        <v>0.50217069027138206</v>
      </c>
      <c r="I1124" s="4">
        <f t="shared" si="155"/>
        <v>0.91098614834306768</v>
      </c>
      <c r="T1124">
        <f t="shared" si="161"/>
        <v>1122</v>
      </c>
      <c r="U1124" s="1">
        <f t="shared" si="156"/>
        <v>56.1</v>
      </c>
      <c r="V1124">
        <f t="shared" si="157"/>
        <v>0.41897888857782845</v>
      </c>
      <c r="Z1124" s="4">
        <f t="shared" si="158"/>
        <v>0.89386679566341687</v>
      </c>
      <c r="AM1124" s="4">
        <f t="shared" si="159"/>
        <v>0.89386679566341687</v>
      </c>
    </row>
    <row r="1125" spans="5:39" x14ac:dyDescent="0.25">
      <c r="E1125">
        <f t="shared" si="160"/>
        <v>1123</v>
      </c>
      <c r="F1125" s="1">
        <f t="shared" si="153"/>
        <v>56.150000000000006</v>
      </c>
      <c r="G1125" s="2">
        <f t="shared" si="154"/>
        <v>0.50142297111898071</v>
      </c>
      <c r="I1125" s="4">
        <f t="shared" si="155"/>
        <v>0.91084958343647404</v>
      </c>
      <c r="T1125">
        <f t="shared" si="161"/>
        <v>1123</v>
      </c>
      <c r="U1125" s="1">
        <f t="shared" si="156"/>
        <v>56.150000000000006</v>
      </c>
      <c r="V1125">
        <f t="shared" si="157"/>
        <v>0.41825020211454234</v>
      </c>
      <c r="Z1125" s="4">
        <f t="shared" si="158"/>
        <v>0.89373272635250067</v>
      </c>
      <c r="AM1125" s="4">
        <f t="shared" si="159"/>
        <v>0.89373272635250067</v>
      </c>
    </row>
    <row r="1126" spans="5:39" x14ac:dyDescent="0.25">
      <c r="E1126">
        <f t="shared" si="160"/>
        <v>1124</v>
      </c>
      <c r="F1126" s="1">
        <f t="shared" si="153"/>
        <v>56.2</v>
      </c>
      <c r="G1126" s="2">
        <f t="shared" si="154"/>
        <v>0.50067596829456829</v>
      </c>
      <c r="I1126" s="4">
        <f t="shared" si="155"/>
        <v>0.9107130382422175</v>
      </c>
      <c r="T1126">
        <f t="shared" si="161"/>
        <v>1124</v>
      </c>
      <c r="U1126" s="1">
        <f t="shared" si="156"/>
        <v>56.2</v>
      </c>
      <c r="V1126">
        <f t="shared" si="157"/>
        <v>0.4175224519092981</v>
      </c>
      <c r="Z1126" s="4">
        <f t="shared" si="158"/>
        <v>0.89359867714065533</v>
      </c>
      <c r="AM1126" s="4">
        <f t="shared" si="159"/>
        <v>0.89359867714065533</v>
      </c>
    </row>
    <row r="1127" spans="5:39" x14ac:dyDescent="0.25">
      <c r="E1127">
        <f t="shared" si="160"/>
        <v>1125</v>
      </c>
      <c r="F1127" s="1">
        <f t="shared" si="153"/>
        <v>56.25</v>
      </c>
      <c r="G1127" s="2">
        <f t="shared" si="154"/>
        <v>0.4999296826198093</v>
      </c>
      <c r="I1127" s="4">
        <f t="shared" si="155"/>
        <v>0.91057651276550744</v>
      </c>
      <c r="T1127">
        <f t="shared" si="161"/>
        <v>1125</v>
      </c>
      <c r="U1127" s="1">
        <f t="shared" si="156"/>
        <v>56.25</v>
      </c>
      <c r="V1127">
        <f t="shared" si="157"/>
        <v>0.41679563807394543</v>
      </c>
      <c r="Z1127" s="4">
        <f t="shared" si="158"/>
        <v>0.89346464802501413</v>
      </c>
      <c r="AM1127" s="4">
        <f t="shared" si="159"/>
        <v>0.89346464802501413</v>
      </c>
    </row>
    <row r="1128" spans="5:39" x14ac:dyDescent="0.25">
      <c r="E1128">
        <f t="shared" si="160"/>
        <v>1126</v>
      </c>
      <c r="F1128" s="1">
        <f t="shared" si="153"/>
        <v>56.300000000000004</v>
      </c>
      <c r="G1128" s="2">
        <f t="shared" si="154"/>
        <v>0.49918411490840836</v>
      </c>
      <c r="I1128" s="4">
        <f t="shared" si="155"/>
        <v>0.91044000701146632</v>
      </c>
      <c r="T1128">
        <f t="shared" si="161"/>
        <v>1126</v>
      </c>
      <c r="U1128" s="1">
        <f t="shared" si="156"/>
        <v>56.300000000000004</v>
      </c>
      <c r="V1128">
        <f t="shared" si="157"/>
        <v>0.41606976071327961</v>
      </c>
      <c r="Z1128" s="4">
        <f t="shared" si="158"/>
        <v>0.89333063900270793</v>
      </c>
      <c r="AM1128" s="4">
        <f t="shared" si="159"/>
        <v>0.89333063900270793</v>
      </c>
    </row>
    <row r="1129" spans="5:39" x14ac:dyDescent="0.25">
      <c r="E1129">
        <f t="shared" si="160"/>
        <v>1127</v>
      </c>
      <c r="F1129" s="1">
        <f t="shared" si="153"/>
        <v>56.35</v>
      </c>
      <c r="G1129" s="2">
        <f t="shared" si="154"/>
        <v>0.49843926596614513</v>
      </c>
      <c r="I1129" s="4">
        <f t="shared" si="155"/>
        <v>0.91030352098513001</v>
      </c>
      <c r="T1129">
        <f t="shared" si="161"/>
        <v>1127</v>
      </c>
      <c r="U1129" s="1">
        <f t="shared" si="156"/>
        <v>56.35</v>
      </c>
      <c r="V1129">
        <f t="shared" si="157"/>
        <v>0.4153448199250776</v>
      </c>
      <c r="Z1129" s="4">
        <f t="shared" si="158"/>
        <v>0.89319665007086668</v>
      </c>
      <c r="AM1129" s="4">
        <f t="shared" si="159"/>
        <v>0.89319665007086668</v>
      </c>
    </row>
    <row r="1130" spans="5:39" x14ac:dyDescent="0.25">
      <c r="E1130">
        <f t="shared" si="160"/>
        <v>1128</v>
      </c>
      <c r="F1130" s="1">
        <f t="shared" si="153"/>
        <v>56.400000000000006</v>
      </c>
      <c r="G1130" s="2">
        <f t="shared" si="154"/>
        <v>0.49769513659090558</v>
      </c>
      <c r="I1130" s="4">
        <f t="shared" si="155"/>
        <v>0.91016705469144876</v>
      </c>
      <c r="T1130">
        <f t="shared" si="161"/>
        <v>1128</v>
      </c>
      <c r="U1130" s="1">
        <f t="shared" si="156"/>
        <v>56.400000000000006</v>
      </c>
      <c r="V1130">
        <f t="shared" si="157"/>
        <v>0.4146208158001341</v>
      </c>
      <c r="Z1130" s="4">
        <f t="shared" si="158"/>
        <v>0.89306268122661769</v>
      </c>
      <c r="AM1130" s="4">
        <f t="shared" si="159"/>
        <v>0.89306268122661769</v>
      </c>
    </row>
    <row r="1131" spans="5:39" x14ac:dyDescent="0.25">
      <c r="E1131">
        <f t="shared" si="160"/>
        <v>1129</v>
      </c>
      <c r="F1131" s="1">
        <f t="shared" si="153"/>
        <v>56.45</v>
      </c>
      <c r="G1131" s="2">
        <f t="shared" si="154"/>
        <v>0.49695172757271627</v>
      </c>
      <c r="I1131" s="4">
        <f t="shared" si="155"/>
        <v>0.91003060813528847</v>
      </c>
      <c r="T1131">
        <f t="shared" si="161"/>
        <v>1129</v>
      </c>
      <c r="U1131" s="1">
        <f t="shared" si="156"/>
        <v>56.45</v>
      </c>
      <c r="V1131">
        <f t="shared" si="157"/>
        <v>0.41389774842229804</v>
      </c>
      <c r="Z1131" s="4">
        <f t="shared" si="158"/>
        <v>0.89292873246708682</v>
      </c>
      <c r="AM1131" s="4">
        <f t="shared" si="159"/>
        <v>0.89292873246708682</v>
      </c>
    </row>
    <row r="1132" spans="5:39" x14ac:dyDescent="0.25">
      <c r="E1132">
        <f t="shared" si="160"/>
        <v>1130</v>
      </c>
      <c r="F1132" s="1">
        <f t="shared" si="153"/>
        <v>56.5</v>
      </c>
      <c r="G1132" s="2">
        <f t="shared" si="154"/>
        <v>0.49620903969377644</v>
      </c>
      <c r="I1132" s="4">
        <f t="shared" si="155"/>
        <v>0.90989418132143152</v>
      </c>
      <c r="T1132">
        <f t="shared" si="161"/>
        <v>1130</v>
      </c>
      <c r="U1132" s="1">
        <f t="shared" si="156"/>
        <v>56.5</v>
      </c>
      <c r="V1132">
        <f t="shared" si="157"/>
        <v>0.41317561786850748</v>
      </c>
      <c r="Z1132" s="4">
        <f t="shared" si="158"/>
        <v>0.89279480378939902</v>
      </c>
      <c r="AM1132" s="4">
        <f t="shared" si="159"/>
        <v>0.89279480378939902</v>
      </c>
    </row>
    <row r="1133" spans="5:39" x14ac:dyDescent="0.25">
      <c r="E1133">
        <f t="shared" si="160"/>
        <v>1131</v>
      </c>
      <c r="F1133" s="1">
        <f t="shared" si="153"/>
        <v>56.550000000000004</v>
      </c>
      <c r="G1133" s="2">
        <f t="shared" si="154"/>
        <v>0.49546707372849119</v>
      </c>
      <c r="I1133" s="4">
        <f t="shared" si="155"/>
        <v>0.90975777425457716</v>
      </c>
      <c r="T1133">
        <f t="shared" si="161"/>
        <v>1131</v>
      </c>
      <c r="U1133" s="1">
        <f t="shared" si="156"/>
        <v>56.550000000000004</v>
      </c>
      <c r="V1133">
        <f t="shared" si="157"/>
        <v>0.41245442420882644</v>
      </c>
      <c r="Z1133" s="4">
        <f t="shared" si="158"/>
        <v>0.89266089519067648</v>
      </c>
      <c r="AM1133" s="4">
        <f t="shared" si="159"/>
        <v>0.89266089519067648</v>
      </c>
    </row>
    <row r="1134" spans="5:39" x14ac:dyDescent="0.25">
      <c r="E1134">
        <f t="shared" si="160"/>
        <v>1132</v>
      </c>
      <c r="F1134" s="1">
        <f t="shared" si="153"/>
        <v>56.6</v>
      </c>
      <c r="G1134" s="2">
        <f t="shared" si="154"/>
        <v>0.49472583044350377</v>
      </c>
      <c r="I1134" s="4">
        <f t="shared" si="155"/>
        <v>0.90962138693934325</v>
      </c>
      <c r="T1134">
        <f t="shared" si="161"/>
        <v>1132</v>
      </c>
      <c r="U1134" s="1">
        <f t="shared" si="156"/>
        <v>56.6</v>
      </c>
      <c r="V1134">
        <f t="shared" si="157"/>
        <v>0.41173416750647951</v>
      </c>
      <c r="Z1134" s="4">
        <f t="shared" si="158"/>
        <v>0.89252700666804052</v>
      </c>
      <c r="AM1134" s="4">
        <f t="shared" si="159"/>
        <v>0.89252700666804052</v>
      </c>
    </row>
    <row r="1135" spans="5:39" x14ac:dyDescent="0.25">
      <c r="E1135">
        <f t="shared" si="160"/>
        <v>1133</v>
      </c>
      <c r="F1135" s="1">
        <f t="shared" si="153"/>
        <v>56.650000000000006</v>
      </c>
      <c r="G1135" s="2">
        <f t="shared" si="154"/>
        <v>0.49398531059772866</v>
      </c>
      <c r="I1135" s="4">
        <f t="shared" si="155"/>
        <v>0.90948501938026638</v>
      </c>
      <c r="T1135">
        <f t="shared" si="161"/>
        <v>1133</v>
      </c>
      <c r="U1135" s="1">
        <f t="shared" si="156"/>
        <v>56.650000000000006</v>
      </c>
      <c r="V1135">
        <f t="shared" si="157"/>
        <v>0.41101484781788833</v>
      </c>
      <c r="Z1135" s="4">
        <f t="shared" si="158"/>
        <v>0.89239313821861077</v>
      </c>
      <c r="AM1135" s="4">
        <f t="shared" si="159"/>
        <v>0.89239313821861077</v>
      </c>
    </row>
    <row r="1136" spans="5:39" x14ac:dyDescent="0.25">
      <c r="E1136">
        <f t="shared" si="160"/>
        <v>1134</v>
      </c>
      <c r="F1136" s="1">
        <f t="shared" si="153"/>
        <v>56.7</v>
      </c>
      <c r="G1136" s="2">
        <f t="shared" si="154"/>
        <v>0.4932455149423835</v>
      </c>
      <c r="I1136" s="4">
        <f t="shared" si="155"/>
        <v>0.9093486715818031</v>
      </c>
      <c r="T1136">
        <f t="shared" si="161"/>
        <v>1134</v>
      </c>
      <c r="U1136" s="1">
        <f t="shared" si="156"/>
        <v>56.7</v>
      </c>
      <c r="V1136">
        <f t="shared" si="157"/>
        <v>0.41029646519270613</v>
      </c>
      <c r="Z1136" s="4">
        <f t="shared" si="158"/>
        <v>0.8922592898395052</v>
      </c>
      <c r="AM1136" s="4">
        <f t="shared" si="159"/>
        <v>0.8922592898395052</v>
      </c>
    </row>
    <row r="1137" spans="5:39" x14ac:dyDescent="0.25">
      <c r="E1137">
        <f t="shared" si="160"/>
        <v>1135</v>
      </c>
      <c r="F1137" s="1">
        <f t="shared" si="153"/>
        <v>56.75</v>
      </c>
      <c r="G1137" s="2">
        <f t="shared" si="154"/>
        <v>0.49250644422102158</v>
      </c>
      <c r="I1137" s="4">
        <f t="shared" si="155"/>
        <v>0.9092123435483308</v>
      </c>
      <c r="T1137">
        <f t="shared" si="161"/>
        <v>1135</v>
      </c>
      <c r="U1137" s="1">
        <f t="shared" si="156"/>
        <v>56.75</v>
      </c>
      <c r="V1137">
        <f t="shared" si="157"/>
        <v>0.4095790196738533</v>
      </c>
      <c r="Z1137" s="4">
        <f t="shared" si="158"/>
        <v>0.89212546152784045</v>
      </c>
      <c r="AM1137" s="4">
        <f t="shared" si="159"/>
        <v>0.89212546152784045</v>
      </c>
    </row>
    <row r="1138" spans="5:39" x14ac:dyDescent="0.25">
      <c r="E1138">
        <f t="shared" si="160"/>
        <v>1136</v>
      </c>
      <c r="F1138" s="1">
        <f t="shared" si="153"/>
        <v>56.800000000000004</v>
      </c>
      <c r="G1138" s="2">
        <f t="shared" si="154"/>
        <v>0.4917680991695641</v>
      </c>
      <c r="I1138" s="4">
        <f t="shared" si="155"/>
        <v>0.90907603528414793</v>
      </c>
      <c r="T1138">
        <f t="shared" si="161"/>
        <v>1136</v>
      </c>
      <c r="U1138" s="1">
        <f t="shared" si="156"/>
        <v>56.800000000000004</v>
      </c>
      <c r="V1138">
        <f t="shared" si="157"/>
        <v>0.40886251129755208</v>
      </c>
      <c r="Z1138" s="4">
        <f t="shared" si="158"/>
        <v>0.89199165328073138</v>
      </c>
      <c r="AM1138" s="4">
        <f t="shared" si="159"/>
        <v>0.89199165328073138</v>
      </c>
    </row>
    <row r="1139" spans="5:39" x14ac:dyDescent="0.25">
      <c r="E1139">
        <f t="shared" si="160"/>
        <v>1137</v>
      </c>
      <c r="F1139" s="1">
        <f t="shared" si="153"/>
        <v>56.85</v>
      </c>
      <c r="G1139" s="2">
        <f t="shared" si="154"/>
        <v>0.49103048051633208</v>
      </c>
      <c r="I1139" s="4">
        <f t="shared" si="155"/>
        <v>0.90893974679347633</v>
      </c>
      <c r="T1139">
        <f t="shared" si="161"/>
        <v>1137</v>
      </c>
      <c r="U1139" s="1">
        <f t="shared" si="156"/>
        <v>56.85</v>
      </c>
      <c r="V1139">
        <f t="shared" si="157"/>
        <v>0.40814694009336233</v>
      </c>
      <c r="Z1139" s="4">
        <f t="shared" si="158"/>
        <v>0.89185786509529208</v>
      </c>
      <c r="AM1139" s="4">
        <f t="shared" si="159"/>
        <v>0.89185786509529208</v>
      </c>
    </row>
    <row r="1140" spans="5:39" x14ac:dyDescent="0.25">
      <c r="E1140">
        <f t="shared" si="160"/>
        <v>1138</v>
      </c>
      <c r="F1140" s="1">
        <f t="shared" si="153"/>
        <v>56.900000000000006</v>
      </c>
      <c r="G1140" s="2">
        <f t="shared" si="154"/>
        <v>0.4902935889820787</v>
      </c>
      <c r="I1140" s="4">
        <f t="shared" si="155"/>
        <v>0.90880347808046014</v>
      </c>
      <c r="T1140">
        <f t="shared" si="161"/>
        <v>1138</v>
      </c>
      <c r="U1140" s="1">
        <f t="shared" si="156"/>
        <v>56.900000000000006</v>
      </c>
      <c r="V1140">
        <f t="shared" si="157"/>
        <v>0.40743230608421466</v>
      </c>
      <c r="Z1140" s="4">
        <f t="shared" si="158"/>
        <v>0.89172409696863408</v>
      </c>
      <c r="AM1140" s="4">
        <f t="shared" si="159"/>
        <v>0.89172409696863408</v>
      </c>
    </row>
    <row r="1141" spans="5:39" x14ac:dyDescent="0.25">
      <c r="E1141">
        <f t="shared" si="160"/>
        <v>1139</v>
      </c>
      <c r="F1141" s="1">
        <f t="shared" si="153"/>
        <v>56.95</v>
      </c>
      <c r="G1141" s="2">
        <f t="shared" si="154"/>
        <v>0.48955742528002072</v>
      </c>
      <c r="I1141" s="4">
        <f t="shared" si="155"/>
        <v>0.90866722914916798</v>
      </c>
      <c r="T1141">
        <f t="shared" si="161"/>
        <v>1139</v>
      </c>
      <c r="U1141" s="1">
        <f t="shared" si="156"/>
        <v>56.95</v>
      </c>
      <c r="V1141">
        <f t="shared" si="157"/>
        <v>0.4067186092864471</v>
      </c>
      <c r="Z1141" s="4">
        <f t="shared" si="158"/>
        <v>0.8915903488978687</v>
      </c>
      <c r="AM1141" s="4">
        <f t="shared" si="159"/>
        <v>0.8915903488978687</v>
      </c>
    </row>
    <row r="1142" spans="5:39" x14ac:dyDescent="0.25">
      <c r="E1142">
        <f t="shared" si="160"/>
        <v>1140</v>
      </c>
      <c r="F1142" s="1">
        <f t="shared" si="153"/>
        <v>57</v>
      </c>
      <c r="G1142" s="2">
        <f t="shared" si="154"/>
        <v>0.48882199011587069</v>
      </c>
      <c r="I1142" s="4">
        <f t="shared" si="155"/>
        <v>0.90853100000359333</v>
      </c>
      <c r="T1142">
        <f t="shared" si="161"/>
        <v>1140</v>
      </c>
      <c r="U1142" s="1">
        <f t="shared" si="156"/>
        <v>57</v>
      </c>
      <c r="V1142">
        <f t="shared" si="157"/>
        <v>0.40600584970983811</v>
      </c>
      <c r="Z1142" s="4">
        <f t="shared" si="158"/>
        <v>0.89145662088010502</v>
      </c>
      <c r="AM1142" s="4">
        <f t="shared" si="159"/>
        <v>0.89145662088010502</v>
      </c>
    </row>
    <row r="1143" spans="5:39" x14ac:dyDescent="0.25">
      <c r="E1143">
        <f t="shared" si="160"/>
        <v>1141</v>
      </c>
      <c r="F1143" s="1">
        <f t="shared" si="153"/>
        <v>57.050000000000004</v>
      </c>
      <c r="G1143" s="2">
        <f t="shared" si="154"/>
        <v>0.48808728418786823</v>
      </c>
      <c r="I1143" s="4">
        <f t="shared" si="155"/>
        <v>0.90839479064765505</v>
      </c>
      <c r="T1143">
        <f t="shared" si="161"/>
        <v>1141</v>
      </c>
      <c r="U1143" s="1">
        <f t="shared" si="156"/>
        <v>57.050000000000004</v>
      </c>
      <c r="V1143">
        <f t="shared" si="157"/>
        <v>0.40529402735764125</v>
      </c>
      <c r="Z1143" s="4">
        <f t="shared" si="158"/>
        <v>0.89132291291245147</v>
      </c>
      <c r="AM1143" s="4">
        <f t="shared" si="159"/>
        <v>0.89132291291245147</v>
      </c>
    </row>
    <row r="1144" spans="5:39" x14ac:dyDescent="0.25">
      <c r="E1144">
        <f t="shared" si="160"/>
        <v>1142</v>
      </c>
      <c r="F1144" s="1">
        <f t="shared" si="153"/>
        <v>57.1</v>
      </c>
      <c r="G1144" s="2">
        <f t="shared" si="154"/>
        <v>0.48735330818681188</v>
      </c>
      <c r="I1144" s="4">
        <f t="shared" si="155"/>
        <v>0.90825860108519885</v>
      </c>
      <c r="T1144">
        <f t="shared" si="161"/>
        <v>1142</v>
      </c>
      <c r="U1144" s="1">
        <f t="shared" si="156"/>
        <v>57.1</v>
      </c>
      <c r="V1144">
        <f t="shared" si="157"/>
        <v>0.40458314222662001</v>
      </c>
      <c r="Z1144" s="4">
        <f t="shared" si="158"/>
        <v>0.89118922499201481</v>
      </c>
      <c r="AM1144" s="4">
        <f t="shared" si="159"/>
        <v>0.89118922499201481</v>
      </c>
    </row>
    <row r="1145" spans="5:39" x14ac:dyDescent="0.25">
      <c r="E1145">
        <f t="shared" si="160"/>
        <v>1143</v>
      </c>
      <c r="F1145" s="1">
        <f t="shared" si="153"/>
        <v>57.150000000000006</v>
      </c>
      <c r="G1145" s="2">
        <f t="shared" si="154"/>
        <v>0.48662006279609027</v>
      </c>
      <c r="I1145" s="4">
        <f t="shared" si="155"/>
        <v>0.9081224313199977</v>
      </c>
      <c r="T1145">
        <f t="shared" si="161"/>
        <v>1143</v>
      </c>
      <c r="U1145" s="1">
        <f t="shared" si="156"/>
        <v>57.150000000000006</v>
      </c>
      <c r="V1145">
        <f t="shared" si="157"/>
        <v>0.40387319430708124</v>
      </c>
      <c r="Z1145" s="4">
        <f t="shared" si="158"/>
        <v>0.89105555711590034</v>
      </c>
      <c r="AM1145" s="4">
        <f t="shared" si="159"/>
        <v>0.89105555711590034</v>
      </c>
    </row>
    <row r="1146" spans="5:39" x14ac:dyDescent="0.25">
      <c r="E1146">
        <f t="shared" si="160"/>
        <v>1144</v>
      </c>
      <c r="F1146" s="1">
        <f t="shared" si="153"/>
        <v>57.2</v>
      </c>
      <c r="G1146" s="2">
        <f t="shared" si="154"/>
        <v>0.48588754869171369</v>
      </c>
      <c r="I1146" s="4">
        <f t="shared" si="155"/>
        <v>0.90798628135575199</v>
      </c>
      <c r="T1146">
        <f t="shared" si="161"/>
        <v>1144</v>
      </c>
      <c r="U1146" s="1">
        <f t="shared" si="156"/>
        <v>57.2</v>
      </c>
      <c r="V1146">
        <f t="shared" si="157"/>
        <v>0.4031641835829094</v>
      </c>
      <c r="Z1146" s="4">
        <f t="shared" si="158"/>
        <v>0.89092190928121251</v>
      </c>
      <c r="AM1146" s="4">
        <f t="shared" si="159"/>
        <v>0.89092190928121251</v>
      </c>
    </row>
    <row r="1147" spans="5:39" x14ac:dyDescent="0.25">
      <c r="E1147">
        <f t="shared" si="160"/>
        <v>1145</v>
      </c>
      <c r="F1147" s="1">
        <f t="shared" si="153"/>
        <v>57.25</v>
      </c>
      <c r="G1147" s="2">
        <f t="shared" si="154"/>
        <v>0.48515576654234527</v>
      </c>
      <c r="I1147" s="4">
        <f t="shared" si="155"/>
        <v>0.90785015119609169</v>
      </c>
      <c r="T1147">
        <f t="shared" si="161"/>
        <v>1145</v>
      </c>
      <c r="U1147" s="1">
        <f t="shared" si="156"/>
        <v>57.25</v>
      </c>
      <c r="V1147">
        <f t="shared" si="157"/>
        <v>0.40245611003160037</v>
      </c>
      <c r="Z1147" s="4">
        <f t="shared" si="158"/>
        <v>0.89078828148505451</v>
      </c>
      <c r="AM1147" s="4">
        <f t="shared" si="159"/>
        <v>0.89078828148505451</v>
      </c>
    </row>
    <row r="1148" spans="5:39" x14ac:dyDescent="0.25">
      <c r="E1148">
        <f t="shared" si="160"/>
        <v>1146</v>
      </c>
      <c r="F1148" s="1">
        <f t="shared" si="153"/>
        <v>57.300000000000004</v>
      </c>
      <c r="G1148" s="2">
        <f t="shared" si="154"/>
        <v>0.48442471700933198</v>
      </c>
      <c r="I1148" s="4">
        <f t="shared" si="155"/>
        <v>0.90771404084457541</v>
      </c>
      <c r="T1148">
        <f t="shared" si="161"/>
        <v>1146</v>
      </c>
      <c r="U1148" s="1">
        <f t="shared" si="156"/>
        <v>57.300000000000004</v>
      </c>
      <c r="V1148">
        <f t="shared" si="157"/>
        <v>0.40174897362429463</v>
      </c>
      <c r="Z1148" s="4">
        <f t="shared" si="158"/>
        <v>0.89065467372452778</v>
      </c>
      <c r="AM1148" s="4">
        <f t="shared" si="159"/>
        <v>0.89065467372452778</v>
      </c>
    </row>
    <row r="1149" spans="5:39" x14ac:dyDescent="0.25">
      <c r="E1149">
        <f t="shared" si="160"/>
        <v>1147</v>
      </c>
      <c r="F1149" s="1">
        <f t="shared" si="153"/>
        <v>57.35</v>
      </c>
      <c r="G1149" s="2">
        <f t="shared" si="154"/>
        <v>0.48369440074673581</v>
      </c>
      <c r="I1149" s="4">
        <f t="shared" si="155"/>
        <v>0.90757795030469324</v>
      </c>
      <c r="T1149">
        <f t="shared" si="161"/>
        <v>1147</v>
      </c>
      <c r="U1149" s="1">
        <f t="shared" si="156"/>
        <v>57.35</v>
      </c>
      <c r="V1149">
        <f t="shared" si="157"/>
        <v>0.40104277432581226</v>
      </c>
      <c r="Z1149" s="4">
        <f t="shared" si="158"/>
        <v>0.89052108599673319</v>
      </c>
      <c r="AM1149" s="4">
        <f t="shared" si="159"/>
        <v>0.89052108599673319</v>
      </c>
    </row>
    <row r="1150" spans="5:39" x14ac:dyDescent="0.25">
      <c r="E1150">
        <f t="shared" si="160"/>
        <v>1148</v>
      </c>
      <c r="F1150" s="1">
        <f t="shared" si="153"/>
        <v>57.400000000000006</v>
      </c>
      <c r="G1150" s="2">
        <f t="shared" si="154"/>
        <v>0.4829648184013644</v>
      </c>
      <c r="I1150" s="4">
        <f t="shared" si="155"/>
        <v>0.90744187957986522</v>
      </c>
      <c r="T1150">
        <f t="shared" si="161"/>
        <v>1148</v>
      </c>
      <c r="U1150" s="1">
        <f t="shared" si="156"/>
        <v>57.400000000000006</v>
      </c>
      <c r="V1150">
        <f t="shared" si="157"/>
        <v>0.40033751209468438</v>
      </c>
      <c r="Z1150" s="4">
        <f t="shared" si="158"/>
        <v>0.89038751829877028</v>
      </c>
      <c r="AM1150" s="4">
        <f t="shared" si="159"/>
        <v>0.89038751829877028</v>
      </c>
    </row>
    <row r="1151" spans="5:39" x14ac:dyDescent="0.25">
      <c r="E1151">
        <f t="shared" si="160"/>
        <v>1149</v>
      </c>
      <c r="F1151" s="1">
        <f t="shared" si="153"/>
        <v>57.45</v>
      </c>
      <c r="G1151" s="2">
        <f t="shared" si="154"/>
        <v>0.48223597061280232</v>
      </c>
      <c r="I1151" s="4">
        <f t="shared" si="155"/>
        <v>0.90730582867344356</v>
      </c>
      <c r="T1151">
        <f t="shared" si="161"/>
        <v>1149</v>
      </c>
      <c r="U1151" s="1">
        <f t="shared" si="156"/>
        <v>57.45</v>
      </c>
      <c r="V1151">
        <f t="shared" si="157"/>
        <v>0.39963318688318827</v>
      </c>
      <c r="Z1151" s="4">
        <f t="shared" si="158"/>
        <v>0.89025397062773715</v>
      </c>
      <c r="AM1151" s="4">
        <f t="shared" si="159"/>
        <v>0.89025397062773715</v>
      </c>
    </row>
    <row r="1152" spans="5:39" x14ac:dyDescent="0.25">
      <c r="E1152">
        <f t="shared" si="160"/>
        <v>1150</v>
      </c>
      <c r="F1152" s="1">
        <f t="shared" si="153"/>
        <v>57.5</v>
      </c>
      <c r="G1152" s="2">
        <f t="shared" si="154"/>
        <v>0.48150785801344126</v>
      </c>
      <c r="I1152" s="4">
        <f t="shared" si="155"/>
        <v>0.90716979758871297</v>
      </c>
      <c r="T1152">
        <f t="shared" si="161"/>
        <v>1150</v>
      </c>
      <c r="U1152" s="1">
        <f t="shared" si="156"/>
        <v>57.5</v>
      </c>
      <c r="V1152">
        <f t="shared" si="157"/>
        <v>0.39892979863737904</v>
      </c>
      <c r="Z1152" s="4">
        <f t="shared" si="158"/>
        <v>0.89012044298073156</v>
      </c>
      <c r="AM1152" s="4">
        <f t="shared" si="159"/>
        <v>0.89012044298073156</v>
      </c>
    </row>
    <row r="1153" spans="5:39" x14ac:dyDescent="0.25">
      <c r="E1153">
        <f t="shared" si="160"/>
        <v>1151</v>
      </c>
      <c r="F1153" s="1">
        <f t="shared" si="153"/>
        <v>57.550000000000004</v>
      </c>
      <c r="G1153" s="2">
        <f t="shared" si="154"/>
        <v>0.48078048122851097</v>
      </c>
      <c r="I1153" s="4">
        <f t="shared" si="155"/>
        <v>0.90703378632889187</v>
      </c>
      <c r="T1153">
        <f t="shared" si="161"/>
        <v>1151</v>
      </c>
      <c r="U1153" s="1">
        <f t="shared" si="156"/>
        <v>57.550000000000004</v>
      </c>
      <c r="V1153">
        <f t="shared" si="157"/>
        <v>0.39822734729712356</v>
      </c>
      <c r="Z1153" s="4">
        <f t="shared" si="158"/>
        <v>0.8899869353548493</v>
      </c>
      <c r="AM1153" s="4">
        <f t="shared" si="159"/>
        <v>0.8899869353548493</v>
      </c>
    </row>
    <row r="1154" spans="5:39" x14ac:dyDescent="0.25">
      <c r="E1154">
        <f t="shared" si="160"/>
        <v>1152</v>
      </c>
      <c r="F1154" s="1">
        <f t="shared" ref="F1154:F1201" si="162">PAR_max/1200*E1154</f>
        <v>57.6</v>
      </c>
      <c r="G1154" s="2">
        <f t="shared" ref="G1154:G1201" si="163">F1154/I_opt_dia*EXP(1-F1154/I_opt_dia)</f>
        <v>0.48005384087610964</v>
      </c>
      <c r="I1154" s="4">
        <f t="shared" ref="I1154:I1201" si="164">(1/f_max_dia) * (1 - EXP(-k_sat_dia*F1154)) * EXP(-k_inhib_dia*F1154)</f>
        <v>0.90689779489713163</v>
      </c>
      <c r="T1154">
        <f t="shared" si="161"/>
        <v>1152</v>
      </c>
      <c r="U1154" s="1">
        <f t="shared" ref="U1154:U1201" si="165">PAR_max/1200*T1154</f>
        <v>57.6</v>
      </c>
      <c r="V1154">
        <f t="shared" ref="V1154:V1201" si="166">U1154/I_opt_nan*EXP(1-U1154/I_opt_nan)</f>
        <v>0.39752583279613357</v>
      </c>
      <c r="Z1154" s="4">
        <f t="shared" ref="Z1154:Z1201" si="167">(1/F_max) * (1 - EXP(-k_sat*U1154)) * EXP(-k_inhib*U1154)</f>
        <v>0.88985344774718556</v>
      </c>
      <c r="AM1154" s="4">
        <f t="shared" ref="AM1154:AM1201" si="168">(1 / F_max_pic) * (1 - EXP(-k_sat_pic * U1154)) * EXP(-k_inhib_pic * U1154)</f>
        <v>0.88985344774718556</v>
      </c>
    </row>
    <row r="1155" spans="5:39" x14ac:dyDescent="0.25">
      <c r="E1155">
        <f t="shared" si="160"/>
        <v>1153</v>
      </c>
      <c r="F1155" s="1">
        <f t="shared" si="162"/>
        <v>57.650000000000006</v>
      </c>
      <c r="G1155" s="2">
        <f t="shared" si="163"/>
        <v>0.47932793756723402</v>
      </c>
      <c r="I1155" s="4">
        <f t="shared" si="164"/>
        <v>0.90676182329651889</v>
      </c>
      <c r="T1155">
        <f t="shared" si="161"/>
        <v>1153</v>
      </c>
      <c r="U1155" s="1">
        <f t="shared" si="165"/>
        <v>57.650000000000006</v>
      </c>
      <c r="V1155">
        <f t="shared" si="166"/>
        <v>0.39682525506199751</v>
      </c>
      <c r="Z1155" s="4">
        <f t="shared" si="167"/>
        <v>0.88971998015483444</v>
      </c>
      <c r="AM1155" s="4">
        <f t="shared" si="168"/>
        <v>0.88971998015483444</v>
      </c>
    </row>
    <row r="1156" spans="5:39" x14ac:dyDescent="0.25">
      <c r="E1156">
        <f t="shared" ref="E1156:E1201" si="169">E1155+1</f>
        <v>1154</v>
      </c>
      <c r="F1156" s="1">
        <f t="shared" si="162"/>
        <v>57.7</v>
      </c>
      <c r="G1156" s="2">
        <f t="shared" si="163"/>
        <v>0.47860277190581052</v>
      </c>
      <c r="I1156" s="4">
        <f t="shared" si="164"/>
        <v>0.9066258715300759</v>
      </c>
      <c r="T1156">
        <f t="shared" ref="T1156:T1201" si="170">T1155+1</f>
        <v>1154</v>
      </c>
      <c r="U1156" s="1">
        <f t="shared" si="165"/>
        <v>57.7</v>
      </c>
      <c r="V1156">
        <f t="shared" si="166"/>
        <v>0.39612561401621377</v>
      </c>
      <c r="Z1156" s="4">
        <f t="shared" si="167"/>
        <v>0.88958653257488896</v>
      </c>
      <c r="AM1156" s="4">
        <f t="shared" si="168"/>
        <v>0.88958653257488896</v>
      </c>
    </row>
    <row r="1157" spans="5:39" x14ac:dyDescent="0.25">
      <c r="E1157">
        <f t="shared" si="169"/>
        <v>1155</v>
      </c>
      <c r="F1157" s="1">
        <f t="shared" si="162"/>
        <v>57.75</v>
      </c>
      <c r="G1157" s="2">
        <f t="shared" si="163"/>
        <v>0.47787834448872413</v>
      </c>
      <c r="I1157" s="4">
        <f t="shared" si="164"/>
        <v>0.90648993960075996</v>
      </c>
      <c r="T1157">
        <f t="shared" si="170"/>
        <v>1155</v>
      </c>
      <c r="U1157" s="1">
        <f t="shared" si="165"/>
        <v>57.75</v>
      </c>
      <c r="V1157">
        <f t="shared" si="166"/>
        <v>0.39542690957422344</v>
      </c>
      <c r="Z1157" s="4">
        <f t="shared" si="167"/>
        <v>0.88945310500444141</v>
      </c>
      <c r="AM1157" s="4">
        <f t="shared" si="168"/>
        <v>0.88945310500444141</v>
      </c>
    </row>
    <row r="1158" spans="5:39" x14ac:dyDescent="0.25">
      <c r="E1158">
        <f t="shared" si="169"/>
        <v>1156</v>
      </c>
      <c r="F1158" s="1">
        <f t="shared" si="162"/>
        <v>57.800000000000004</v>
      </c>
      <c r="G1158" s="2">
        <f t="shared" si="163"/>
        <v>0.4771546559058496</v>
      </c>
      <c r="I1158" s="4">
        <f t="shared" si="164"/>
        <v>0.90635402751146599</v>
      </c>
      <c r="T1158">
        <f t="shared" si="170"/>
        <v>1156</v>
      </c>
      <c r="U1158" s="1">
        <f t="shared" si="165"/>
        <v>57.800000000000004</v>
      </c>
      <c r="V1158">
        <f t="shared" si="166"/>
        <v>0.39472914164544171</v>
      </c>
      <c r="Z1158" s="4">
        <f t="shared" si="167"/>
        <v>0.88931969744058237</v>
      </c>
      <c r="AM1158" s="4">
        <f t="shared" si="168"/>
        <v>0.88931969744058237</v>
      </c>
    </row>
    <row r="1159" spans="5:39" x14ac:dyDescent="0.25">
      <c r="E1159">
        <f t="shared" si="169"/>
        <v>1157</v>
      </c>
      <c r="F1159" s="1">
        <f t="shared" si="162"/>
        <v>57.85</v>
      </c>
      <c r="G1159" s="2">
        <f t="shared" si="163"/>
        <v>0.47643170674008084</v>
      </c>
      <c r="I1159" s="4">
        <f t="shared" si="164"/>
        <v>0.90621813526502604</v>
      </c>
      <c r="T1159">
        <f t="shared" si="170"/>
        <v>1157</v>
      </c>
      <c r="U1159" s="1">
        <f t="shared" si="165"/>
        <v>57.85</v>
      </c>
      <c r="V1159">
        <f t="shared" si="166"/>
        <v>0.39403231013329149</v>
      </c>
      <c r="Z1159" s="4">
        <f t="shared" si="167"/>
        <v>0.88918630988040259</v>
      </c>
      <c r="AM1159" s="4">
        <f t="shared" si="168"/>
        <v>0.88918630988040259</v>
      </c>
    </row>
    <row r="1160" spans="5:39" x14ac:dyDescent="0.25">
      <c r="E1160">
        <f t="shared" si="169"/>
        <v>1158</v>
      </c>
      <c r="F1160" s="1">
        <f t="shared" si="162"/>
        <v>57.900000000000006</v>
      </c>
      <c r="G1160" s="2">
        <f t="shared" si="163"/>
        <v>0.47570949756736092</v>
      </c>
      <c r="I1160" s="4">
        <f t="shared" si="164"/>
        <v>0.9060822628642099</v>
      </c>
      <c r="T1160">
        <f t="shared" si="170"/>
        <v>1158</v>
      </c>
      <c r="U1160" s="1">
        <f t="shared" si="165"/>
        <v>57.900000000000006</v>
      </c>
      <c r="V1160">
        <f t="shared" si="166"/>
        <v>0.39333641493523419</v>
      </c>
      <c r="Z1160" s="4">
        <f t="shared" si="167"/>
        <v>0.88905294232099097</v>
      </c>
      <c r="AM1160" s="4">
        <f t="shared" si="168"/>
        <v>0.88905294232099097</v>
      </c>
    </row>
    <row r="1161" spans="5:39" x14ac:dyDescent="0.25">
      <c r="E1161">
        <f t="shared" si="169"/>
        <v>1159</v>
      </c>
      <c r="F1161" s="1">
        <f t="shared" si="162"/>
        <v>57.95</v>
      </c>
      <c r="G1161" s="2">
        <f t="shared" si="163"/>
        <v>0.47498802895671227</v>
      </c>
      <c r="I1161" s="4">
        <f t="shared" si="164"/>
        <v>0.90594641031172629</v>
      </c>
      <c r="T1161">
        <f t="shared" si="170"/>
        <v>1159</v>
      </c>
      <c r="U1161" s="1">
        <f t="shared" si="165"/>
        <v>57.95</v>
      </c>
      <c r="V1161">
        <f t="shared" si="166"/>
        <v>0.39264145594280275</v>
      </c>
      <c r="Z1161" s="4">
        <f t="shared" si="167"/>
        <v>0.88891959475943561</v>
      </c>
      <c r="AM1161" s="4">
        <f t="shared" si="168"/>
        <v>0.88891959475943561</v>
      </c>
    </row>
    <row r="1162" spans="5:39" x14ac:dyDescent="0.25">
      <c r="E1162">
        <f t="shared" si="169"/>
        <v>1160</v>
      </c>
      <c r="F1162" s="1">
        <f t="shared" si="162"/>
        <v>58</v>
      </c>
      <c r="G1162" s="2">
        <f t="shared" si="163"/>
        <v>0.47426730147026513</v>
      </c>
      <c r="I1162" s="4">
        <f t="shared" si="164"/>
        <v>0.90581057761022354</v>
      </c>
      <c r="T1162">
        <f t="shared" si="170"/>
        <v>1160</v>
      </c>
      <c r="U1162" s="1">
        <f t="shared" si="165"/>
        <v>58</v>
      </c>
      <c r="V1162">
        <f t="shared" si="166"/>
        <v>0.39194743304163315</v>
      </c>
      <c r="Z1162" s="4">
        <f t="shared" si="167"/>
        <v>0.88878626719282416</v>
      </c>
      <c r="AM1162" s="4">
        <f t="shared" si="168"/>
        <v>0.88878626719282416</v>
      </c>
    </row>
    <row r="1163" spans="5:39" x14ac:dyDescent="0.25">
      <c r="E1163">
        <f t="shared" si="169"/>
        <v>1161</v>
      </c>
      <c r="F1163" s="1">
        <f t="shared" si="162"/>
        <v>58.050000000000004</v>
      </c>
      <c r="G1163" s="2">
        <f t="shared" si="163"/>
        <v>0.47354731566328834</v>
      </c>
      <c r="I1163" s="4">
        <f t="shared" si="164"/>
        <v>0.90567476476228981</v>
      </c>
      <c r="T1163">
        <f t="shared" si="170"/>
        <v>1161</v>
      </c>
      <c r="U1163" s="1">
        <f t="shared" si="165"/>
        <v>58.050000000000004</v>
      </c>
      <c r="V1163">
        <f t="shared" si="166"/>
        <v>0.39125434611149579</v>
      </c>
      <c r="Z1163" s="4">
        <f t="shared" si="167"/>
        <v>0.8886529596182432</v>
      </c>
      <c r="AM1163" s="4">
        <f t="shared" si="168"/>
        <v>0.8886529596182432</v>
      </c>
    </row>
    <row r="1164" spans="5:39" x14ac:dyDescent="0.25">
      <c r="E1164">
        <f t="shared" si="169"/>
        <v>1162</v>
      </c>
      <c r="F1164" s="1">
        <f t="shared" si="162"/>
        <v>58.1</v>
      </c>
      <c r="G1164" s="2">
        <f t="shared" si="163"/>
        <v>0.47282807208421868</v>
      </c>
      <c r="I1164" s="4">
        <f t="shared" si="164"/>
        <v>0.90553897177045362</v>
      </c>
      <c r="T1164">
        <f t="shared" si="170"/>
        <v>1162</v>
      </c>
      <c r="U1164" s="1">
        <f t="shared" si="165"/>
        <v>58.1</v>
      </c>
      <c r="V1164">
        <f t="shared" si="166"/>
        <v>0.3905621950263275</v>
      </c>
      <c r="Z1164" s="4">
        <f t="shared" si="167"/>
        <v>0.88851967203277837</v>
      </c>
      <c r="AM1164" s="4">
        <f t="shared" si="168"/>
        <v>0.88851967203277837</v>
      </c>
    </row>
    <row r="1165" spans="5:39" x14ac:dyDescent="0.25">
      <c r="E1165">
        <f t="shared" si="169"/>
        <v>1163</v>
      </c>
      <c r="F1165" s="1">
        <f t="shared" si="162"/>
        <v>58.150000000000006</v>
      </c>
      <c r="G1165" s="2">
        <f t="shared" si="163"/>
        <v>0.472109571274689</v>
      </c>
      <c r="I1165" s="4">
        <f t="shared" si="164"/>
        <v>0.90540319863718521</v>
      </c>
      <c r="T1165">
        <f t="shared" si="170"/>
        <v>1163</v>
      </c>
      <c r="U1165" s="1">
        <f t="shared" si="165"/>
        <v>58.150000000000006</v>
      </c>
      <c r="V1165">
        <f t="shared" si="166"/>
        <v>0.38987097965426321</v>
      </c>
      <c r="Z1165" s="4">
        <f t="shared" si="167"/>
        <v>0.88838640443351458</v>
      </c>
      <c r="AM1165" s="4">
        <f t="shared" si="168"/>
        <v>0.88838640443351458</v>
      </c>
    </row>
    <row r="1166" spans="5:39" x14ac:dyDescent="0.25">
      <c r="E1166">
        <f t="shared" si="169"/>
        <v>1164</v>
      </c>
      <c r="F1166" s="1">
        <f t="shared" si="162"/>
        <v>58.2</v>
      </c>
      <c r="G1166" s="2">
        <f t="shared" si="163"/>
        <v>0.47139181376955958</v>
      </c>
      <c r="I1166" s="4">
        <f t="shared" si="164"/>
        <v>0.90526744536489645</v>
      </c>
      <c r="T1166">
        <f t="shared" si="170"/>
        <v>1164</v>
      </c>
      <c r="U1166" s="1">
        <f t="shared" si="165"/>
        <v>58.2</v>
      </c>
      <c r="V1166">
        <f t="shared" si="166"/>
        <v>0.38918069985766685</v>
      </c>
      <c r="Z1166" s="4">
        <f t="shared" si="167"/>
        <v>0.88825315681753569</v>
      </c>
      <c r="AM1166" s="4">
        <f t="shared" si="168"/>
        <v>0.88825315681753569</v>
      </c>
    </row>
    <row r="1167" spans="5:39" x14ac:dyDescent="0.25">
      <c r="E1167">
        <f t="shared" si="169"/>
        <v>1165</v>
      </c>
      <c r="F1167" s="1">
        <f t="shared" si="162"/>
        <v>58.25</v>
      </c>
      <c r="G1167" s="2">
        <f t="shared" si="163"/>
        <v>0.47067480009694496</v>
      </c>
      <c r="I1167" s="4">
        <f t="shared" si="164"/>
        <v>0.905131711955942</v>
      </c>
      <c r="T1167">
        <f t="shared" si="170"/>
        <v>1165</v>
      </c>
      <c r="U1167" s="1">
        <f t="shared" si="165"/>
        <v>58.25</v>
      </c>
      <c r="V1167">
        <f t="shared" si="166"/>
        <v>0.38849135549316299</v>
      </c>
      <c r="Z1167" s="4">
        <f t="shared" si="167"/>
        <v>0.88811992918192495</v>
      </c>
      <c r="AM1167" s="4">
        <f t="shared" si="168"/>
        <v>0.88811992918192495</v>
      </c>
    </row>
    <row r="1168" spans="5:39" x14ac:dyDescent="0.25">
      <c r="E1168">
        <f t="shared" si="169"/>
        <v>1166</v>
      </c>
      <c r="F1168" s="1">
        <f t="shared" si="162"/>
        <v>58.300000000000004</v>
      </c>
      <c r="G1168" s="2">
        <f t="shared" si="163"/>
        <v>0.46995853077824445</v>
      </c>
      <c r="I1168" s="4">
        <f t="shared" si="164"/>
        <v>0.90499599841261902</v>
      </c>
      <c r="T1168">
        <f t="shared" si="170"/>
        <v>1166</v>
      </c>
      <c r="U1168" s="1">
        <f t="shared" si="165"/>
        <v>58.300000000000004</v>
      </c>
      <c r="V1168">
        <f t="shared" si="166"/>
        <v>0.38780294641166752</v>
      </c>
      <c r="Z1168" s="4">
        <f t="shared" si="167"/>
        <v>0.88798672152376523</v>
      </c>
      <c r="AM1168" s="4">
        <f t="shared" si="168"/>
        <v>0.88798672152376523</v>
      </c>
    </row>
    <row r="1169" spans="5:39" x14ac:dyDescent="0.25">
      <c r="E1169">
        <f t="shared" si="169"/>
        <v>1167</v>
      </c>
      <c r="F1169" s="1">
        <f t="shared" si="162"/>
        <v>58.35</v>
      </c>
      <c r="G1169" s="2">
        <f t="shared" si="163"/>
        <v>0.4692430063281714</v>
      </c>
      <c r="I1169" s="4">
        <f t="shared" si="164"/>
        <v>0.90486030473716961</v>
      </c>
      <c r="T1169">
        <f t="shared" si="170"/>
        <v>1167</v>
      </c>
      <c r="U1169" s="1">
        <f t="shared" si="165"/>
        <v>58.35</v>
      </c>
      <c r="V1169">
        <f t="shared" si="166"/>
        <v>0.38711547245841937</v>
      </c>
      <c r="Z1169" s="4">
        <f t="shared" si="167"/>
        <v>0.88785353384013799</v>
      </c>
      <c r="AM1169" s="4">
        <f t="shared" si="168"/>
        <v>0.88785353384013799</v>
      </c>
    </row>
    <row r="1170" spans="5:39" x14ac:dyDescent="0.25">
      <c r="E1170">
        <f t="shared" si="169"/>
        <v>1168</v>
      </c>
      <c r="F1170" s="1">
        <f t="shared" si="162"/>
        <v>58.400000000000006</v>
      </c>
      <c r="G1170" s="2">
        <f t="shared" si="163"/>
        <v>0.46852822725478027</v>
      </c>
      <c r="I1170" s="4">
        <f t="shared" si="164"/>
        <v>0.90472463093177913</v>
      </c>
      <c r="T1170">
        <f t="shared" si="170"/>
        <v>1168</v>
      </c>
      <c r="U1170" s="1">
        <f t="shared" si="165"/>
        <v>58.400000000000006</v>
      </c>
      <c r="V1170">
        <f t="shared" si="166"/>
        <v>0.38642893347301011</v>
      </c>
      <c r="Z1170" s="4">
        <f t="shared" si="167"/>
        <v>0.88772036612812433</v>
      </c>
      <c r="AM1170" s="4">
        <f t="shared" si="168"/>
        <v>0.88772036612812433</v>
      </c>
    </row>
    <row r="1171" spans="5:39" x14ac:dyDescent="0.25">
      <c r="E1171">
        <f t="shared" si="169"/>
        <v>1169</v>
      </c>
      <c r="F1171" s="1">
        <f t="shared" si="162"/>
        <v>58.45</v>
      </c>
      <c r="G1171" s="2">
        <f t="shared" si="163"/>
        <v>0.46781419405949765</v>
      </c>
      <c r="I1171" s="4">
        <f t="shared" si="164"/>
        <v>0.90458897699857843</v>
      </c>
      <c r="T1171">
        <f t="shared" si="170"/>
        <v>1169</v>
      </c>
      <c r="U1171" s="1">
        <f t="shared" si="165"/>
        <v>58.45</v>
      </c>
      <c r="V1171">
        <f t="shared" si="166"/>
        <v>0.38574332928941651</v>
      </c>
      <c r="Z1171" s="4">
        <f t="shared" si="167"/>
        <v>0.88758721838480426</v>
      </c>
      <c r="AM1171" s="4">
        <f t="shared" si="168"/>
        <v>0.88758721838480426</v>
      </c>
    </row>
    <row r="1172" spans="5:39" x14ac:dyDescent="0.25">
      <c r="E1172">
        <f t="shared" si="169"/>
        <v>1170</v>
      </c>
      <c r="F1172" s="1">
        <f t="shared" si="162"/>
        <v>58.5</v>
      </c>
      <c r="G1172" s="2">
        <f t="shared" si="163"/>
        <v>0.46710090723714909</v>
      </c>
      <c r="I1172" s="4">
        <f t="shared" si="164"/>
        <v>0.90445334293964375</v>
      </c>
      <c r="T1172">
        <f t="shared" si="170"/>
        <v>1170</v>
      </c>
      <c r="U1172" s="1">
        <f t="shared" si="165"/>
        <v>58.5</v>
      </c>
      <c r="V1172">
        <f t="shared" si="166"/>
        <v>0.38505865973602948</v>
      </c>
      <c r="Z1172" s="4">
        <f t="shared" si="167"/>
        <v>0.88745409060725755</v>
      </c>
      <c r="AM1172" s="4">
        <f t="shared" si="168"/>
        <v>0.88745409060725755</v>
      </c>
    </row>
    <row r="1173" spans="5:39" x14ac:dyDescent="0.25">
      <c r="E1173">
        <f t="shared" si="169"/>
        <v>1171</v>
      </c>
      <c r="F1173" s="1">
        <f t="shared" si="162"/>
        <v>58.550000000000004</v>
      </c>
      <c r="G1173" s="2">
        <f t="shared" si="163"/>
        <v>0.4663883672759882</v>
      </c>
      <c r="I1173" s="4">
        <f t="shared" si="164"/>
        <v>0.90431772875699734</v>
      </c>
      <c r="T1173">
        <f t="shared" si="170"/>
        <v>1171</v>
      </c>
      <c r="U1173" s="1">
        <f t="shared" si="165"/>
        <v>58.550000000000004</v>
      </c>
      <c r="V1173">
        <f t="shared" si="166"/>
        <v>0.38437492463568546</v>
      </c>
      <c r="Z1173" s="4">
        <f t="shared" si="167"/>
        <v>0.88732098279256311</v>
      </c>
      <c r="AM1173" s="4">
        <f t="shared" si="168"/>
        <v>0.88732098279256311</v>
      </c>
    </row>
    <row r="1174" spans="5:39" x14ac:dyDescent="0.25">
      <c r="E1174">
        <f t="shared" si="169"/>
        <v>1172</v>
      </c>
      <c r="F1174" s="1">
        <f t="shared" si="162"/>
        <v>58.6</v>
      </c>
      <c r="G1174" s="2">
        <f t="shared" si="163"/>
        <v>0.46567657465772594</v>
      </c>
      <c r="I1174" s="4">
        <f t="shared" si="164"/>
        <v>0.90418213445260842</v>
      </c>
      <c r="T1174">
        <f t="shared" si="170"/>
        <v>1172</v>
      </c>
      <c r="U1174" s="1">
        <f t="shared" si="165"/>
        <v>58.6</v>
      </c>
      <c r="V1174">
        <f t="shared" si="166"/>
        <v>0.38369212380569667</v>
      </c>
      <c r="Z1174" s="4">
        <f t="shared" si="167"/>
        <v>0.88718789493779904</v>
      </c>
      <c r="AM1174" s="4">
        <f t="shared" si="168"/>
        <v>0.88718789493779904</v>
      </c>
    </row>
    <row r="1175" spans="5:39" x14ac:dyDescent="0.25">
      <c r="E1175">
        <f t="shared" si="169"/>
        <v>1173</v>
      </c>
      <c r="F1175" s="1">
        <f t="shared" si="162"/>
        <v>58.650000000000006</v>
      </c>
      <c r="G1175" s="2">
        <f t="shared" si="163"/>
        <v>0.46496552985755768</v>
      </c>
      <c r="I1175" s="4">
        <f t="shared" si="164"/>
        <v>0.90404656002839301</v>
      </c>
      <c r="T1175">
        <f t="shared" si="170"/>
        <v>1173</v>
      </c>
      <c r="U1175" s="1">
        <f t="shared" si="165"/>
        <v>58.650000000000006</v>
      </c>
      <c r="V1175">
        <f t="shared" si="166"/>
        <v>0.38301025705788122</v>
      </c>
      <c r="Z1175" s="4">
        <f t="shared" si="167"/>
        <v>0.88705482704004313</v>
      </c>
      <c r="AM1175" s="4">
        <f t="shared" si="168"/>
        <v>0.88705482704004313</v>
      </c>
    </row>
    <row r="1176" spans="5:39" x14ac:dyDescent="0.25">
      <c r="E1176">
        <f t="shared" si="169"/>
        <v>1174</v>
      </c>
      <c r="F1176" s="1">
        <f t="shared" si="162"/>
        <v>58.7</v>
      </c>
      <c r="G1176" s="2">
        <f t="shared" si="163"/>
        <v>0.4642552333441925</v>
      </c>
      <c r="I1176" s="4">
        <f t="shared" si="164"/>
        <v>0.90391100548621561</v>
      </c>
      <c r="T1176">
        <f t="shared" si="170"/>
        <v>1174</v>
      </c>
      <c r="U1176" s="1">
        <f t="shared" si="165"/>
        <v>58.7</v>
      </c>
      <c r="V1176">
        <f t="shared" si="166"/>
        <v>0.38232932419859333</v>
      </c>
      <c r="Z1176" s="4">
        <f t="shared" si="167"/>
        <v>0.88692177909637226</v>
      </c>
      <c r="AM1176" s="4">
        <f t="shared" si="168"/>
        <v>0.88692177909637226</v>
      </c>
    </row>
    <row r="1177" spans="5:39" x14ac:dyDescent="0.25">
      <c r="E1177">
        <f t="shared" si="169"/>
        <v>1175</v>
      </c>
      <c r="F1177" s="1">
        <f t="shared" si="162"/>
        <v>58.75</v>
      </c>
      <c r="G1177" s="2">
        <f t="shared" si="163"/>
        <v>0.46354568557988085</v>
      </c>
      <c r="I1177" s="4">
        <f t="shared" si="164"/>
        <v>0.90377547082788867</v>
      </c>
      <c r="T1177">
        <f t="shared" si="170"/>
        <v>1175</v>
      </c>
      <c r="U1177" s="1">
        <f t="shared" si="165"/>
        <v>58.75</v>
      </c>
      <c r="V1177">
        <f t="shared" si="166"/>
        <v>0.38164932502875337</v>
      </c>
      <c r="Z1177" s="4">
        <f t="shared" si="167"/>
        <v>0.88678875110386257</v>
      </c>
      <c r="AM1177" s="4">
        <f t="shared" si="168"/>
        <v>0.88678875110386257</v>
      </c>
    </row>
    <row r="1178" spans="5:39" x14ac:dyDescent="0.25">
      <c r="E1178">
        <f t="shared" si="169"/>
        <v>1176</v>
      </c>
      <c r="F1178" s="1">
        <f t="shared" si="162"/>
        <v>58.800000000000004</v>
      </c>
      <c r="G1178" s="2">
        <f t="shared" si="163"/>
        <v>0.46283688702044223</v>
      </c>
      <c r="I1178" s="4">
        <f t="shared" si="164"/>
        <v>0.90363995605517355</v>
      </c>
      <c r="T1178">
        <f t="shared" si="170"/>
        <v>1176</v>
      </c>
      <c r="U1178" s="1">
        <f t="shared" si="165"/>
        <v>58.800000000000004</v>
      </c>
      <c r="V1178">
        <f t="shared" si="166"/>
        <v>0.38097025934387768</v>
      </c>
      <c r="Z1178" s="4">
        <f t="shared" si="167"/>
        <v>0.88665574305958972</v>
      </c>
      <c r="AM1178" s="4">
        <f t="shared" si="168"/>
        <v>0.88665574305958972</v>
      </c>
    </row>
    <row r="1179" spans="5:39" x14ac:dyDescent="0.25">
      <c r="E1179">
        <f t="shared" si="169"/>
        <v>1177</v>
      </c>
      <c r="F1179" s="1">
        <f t="shared" si="162"/>
        <v>58.85</v>
      </c>
      <c r="G1179" s="2">
        <f t="shared" si="163"/>
        <v>0.46212883811529432</v>
      </c>
      <c r="I1179" s="4">
        <f t="shared" si="164"/>
        <v>0.90350446116978134</v>
      </c>
      <c r="T1179">
        <f t="shared" si="170"/>
        <v>1177</v>
      </c>
      <c r="U1179" s="1">
        <f t="shared" si="165"/>
        <v>58.85</v>
      </c>
      <c r="V1179">
        <f t="shared" si="166"/>
        <v>0.38029212693410869</v>
      </c>
      <c r="Z1179" s="4">
        <f t="shared" si="167"/>
        <v>0.88652275496062927</v>
      </c>
      <c r="AM1179" s="4">
        <f t="shared" si="168"/>
        <v>0.88652275496062927</v>
      </c>
    </row>
    <row r="1180" spans="5:39" x14ac:dyDescent="0.25">
      <c r="E1180">
        <f t="shared" si="169"/>
        <v>1178</v>
      </c>
      <c r="F1180" s="1">
        <f t="shared" si="162"/>
        <v>58.900000000000006</v>
      </c>
      <c r="G1180" s="2">
        <f t="shared" si="163"/>
        <v>0.46142153930747987</v>
      </c>
      <c r="I1180" s="4">
        <f t="shared" si="164"/>
        <v>0.90336898617337291</v>
      </c>
      <c r="T1180">
        <f t="shared" si="170"/>
        <v>1178</v>
      </c>
      <c r="U1180" s="1">
        <f t="shared" si="165"/>
        <v>58.900000000000006</v>
      </c>
      <c r="V1180">
        <f t="shared" si="166"/>
        <v>0.37961492758424392</v>
      </c>
      <c r="Z1180" s="4">
        <f t="shared" si="167"/>
        <v>0.88638978680405522</v>
      </c>
      <c r="AM1180" s="4">
        <f t="shared" si="168"/>
        <v>0.88638978680405522</v>
      </c>
    </row>
    <row r="1181" spans="5:39" x14ac:dyDescent="0.25">
      <c r="E1181">
        <f t="shared" si="169"/>
        <v>1179</v>
      </c>
      <c r="F1181" s="1">
        <f t="shared" si="162"/>
        <v>58.95</v>
      </c>
      <c r="G1181" s="2">
        <f t="shared" si="163"/>
        <v>0.46071499103369468</v>
      </c>
      <c r="I1181" s="4">
        <f t="shared" si="164"/>
        <v>0.90323353106755988</v>
      </c>
      <c r="T1181">
        <f t="shared" si="170"/>
        <v>1179</v>
      </c>
      <c r="U1181" s="1">
        <f t="shared" si="165"/>
        <v>58.95</v>
      </c>
      <c r="V1181">
        <f t="shared" si="166"/>
        <v>0.37893866107376606</v>
      </c>
      <c r="Z1181" s="4">
        <f t="shared" si="167"/>
        <v>0.88625683858694215</v>
      </c>
      <c r="AM1181" s="4">
        <f t="shared" si="168"/>
        <v>0.88625683858694215</v>
      </c>
    </row>
    <row r="1182" spans="5:39" x14ac:dyDescent="0.25">
      <c r="E1182">
        <f t="shared" si="169"/>
        <v>1180</v>
      </c>
      <c r="F1182" s="1">
        <f t="shared" si="162"/>
        <v>59</v>
      </c>
      <c r="G1182" s="2">
        <f t="shared" si="163"/>
        <v>0.46000919372431565</v>
      </c>
      <c r="I1182" s="4">
        <f t="shared" si="164"/>
        <v>0.90309809585390488</v>
      </c>
      <c r="T1182">
        <f t="shared" si="170"/>
        <v>1180</v>
      </c>
      <c r="U1182" s="1">
        <f t="shared" si="165"/>
        <v>59</v>
      </c>
      <c r="V1182">
        <f t="shared" si="166"/>
        <v>0.37826332717687233</v>
      </c>
      <c r="Z1182" s="4">
        <f t="shared" si="167"/>
        <v>0.88612391030636295</v>
      </c>
      <c r="AM1182" s="4">
        <f t="shared" si="168"/>
        <v>0.88612391030636295</v>
      </c>
    </row>
    <row r="1183" spans="5:39" x14ac:dyDescent="0.25">
      <c r="E1183">
        <f t="shared" si="169"/>
        <v>1181</v>
      </c>
      <c r="F1183" s="1">
        <f t="shared" si="162"/>
        <v>59.050000000000004</v>
      </c>
      <c r="G1183" s="2">
        <f t="shared" si="163"/>
        <v>0.45930414780342754</v>
      </c>
      <c r="I1183" s="4">
        <f t="shared" si="164"/>
        <v>0.90296268053392192</v>
      </c>
      <c r="T1183">
        <f t="shared" si="170"/>
        <v>1181</v>
      </c>
      <c r="U1183" s="1">
        <f t="shared" si="165"/>
        <v>59.050000000000004</v>
      </c>
      <c r="V1183">
        <f t="shared" si="166"/>
        <v>0.37758892566250341</v>
      </c>
      <c r="Z1183" s="4">
        <f t="shared" si="167"/>
        <v>0.88599100195939118</v>
      </c>
      <c r="AM1183" s="4">
        <f t="shared" si="168"/>
        <v>0.88599100195939118</v>
      </c>
    </row>
    <row r="1184" spans="5:39" x14ac:dyDescent="0.25">
      <c r="E1184">
        <f t="shared" si="169"/>
        <v>1182</v>
      </c>
      <c r="F1184" s="1">
        <f t="shared" si="162"/>
        <v>59.1</v>
      </c>
      <c r="G1184" s="2">
        <f t="shared" si="163"/>
        <v>0.4585998536888517</v>
      </c>
      <c r="I1184" s="4">
        <f t="shared" si="164"/>
        <v>0.90282728510907762</v>
      </c>
      <c r="T1184">
        <f t="shared" si="170"/>
        <v>1182</v>
      </c>
      <c r="U1184" s="1">
        <f t="shared" si="165"/>
        <v>59.1</v>
      </c>
      <c r="V1184">
        <f t="shared" si="166"/>
        <v>0.3769154562943734</v>
      </c>
      <c r="Z1184" s="4">
        <f t="shared" si="167"/>
        <v>0.88585811354309851</v>
      </c>
      <c r="AM1184" s="4">
        <f t="shared" si="168"/>
        <v>0.88585811354309851</v>
      </c>
    </row>
    <row r="1185" spans="5:39" x14ac:dyDescent="0.25">
      <c r="E1185">
        <f t="shared" si="169"/>
        <v>1183</v>
      </c>
      <c r="F1185" s="1">
        <f t="shared" si="162"/>
        <v>59.150000000000006</v>
      </c>
      <c r="G1185" s="2">
        <f t="shared" si="163"/>
        <v>0.45789631179217244</v>
      </c>
      <c r="I1185" s="4">
        <f t="shared" si="164"/>
        <v>0.90269190958079104</v>
      </c>
      <c r="T1185">
        <f t="shared" si="170"/>
        <v>1183</v>
      </c>
      <c r="U1185" s="1">
        <f t="shared" si="165"/>
        <v>59.150000000000006</v>
      </c>
      <c r="V1185">
        <f t="shared" si="166"/>
        <v>0.37624291883099786</v>
      </c>
      <c r="Z1185" s="4">
        <f t="shared" si="167"/>
        <v>0.88572524505455763</v>
      </c>
      <c r="AM1185" s="4">
        <f t="shared" si="168"/>
        <v>0.88572524505455763</v>
      </c>
    </row>
    <row r="1186" spans="5:39" x14ac:dyDescent="0.25">
      <c r="E1186">
        <f t="shared" si="169"/>
        <v>1184</v>
      </c>
      <c r="F1186" s="1">
        <f t="shared" si="162"/>
        <v>59.2</v>
      </c>
      <c r="G1186" s="2">
        <f t="shared" si="163"/>
        <v>0.45719352251876455</v>
      </c>
      <c r="I1186" s="4">
        <f t="shared" si="164"/>
        <v>0.90255655395043399</v>
      </c>
      <c r="T1186">
        <f t="shared" si="170"/>
        <v>1184</v>
      </c>
      <c r="U1186" s="1">
        <f t="shared" si="165"/>
        <v>59.2</v>
      </c>
      <c r="V1186">
        <f t="shared" si="166"/>
        <v>0.37557131302572377</v>
      </c>
      <c r="Z1186" s="4">
        <f t="shared" si="167"/>
        <v>0.88559239649083954</v>
      </c>
      <c r="AM1186" s="4">
        <f t="shared" si="168"/>
        <v>0.88559239649083954</v>
      </c>
    </row>
    <row r="1187" spans="5:39" x14ac:dyDescent="0.25">
      <c r="E1187">
        <f t="shared" si="169"/>
        <v>1185</v>
      </c>
      <c r="F1187" s="1">
        <f t="shared" si="162"/>
        <v>59.25</v>
      </c>
      <c r="G1187" s="2">
        <f t="shared" si="163"/>
        <v>0.45649148626782093</v>
      </c>
      <c r="I1187" s="4">
        <f t="shared" si="164"/>
        <v>0.90242121821933241</v>
      </c>
      <c r="T1187">
        <f t="shared" si="170"/>
        <v>1185</v>
      </c>
      <c r="U1187" s="1">
        <f t="shared" si="165"/>
        <v>59.25</v>
      </c>
      <c r="V1187">
        <f t="shared" si="166"/>
        <v>0.37490063862675771</v>
      </c>
      <c r="Z1187" s="4">
        <f t="shared" si="167"/>
        <v>0.88545956784901525</v>
      </c>
      <c r="AM1187" s="4">
        <f t="shared" si="168"/>
        <v>0.88545956784901525</v>
      </c>
    </row>
    <row r="1188" spans="5:39" x14ac:dyDescent="0.25">
      <c r="E1188">
        <f t="shared" si="169"/>
        <v>1186</v>
      </c>
      <c r="F1188" s="1">
        <f t="shared" si="162"/>
        <v>59.300000000000004</v>
      </c>
      <c r="G1188" s="2">
        <f t="shared" si="163"/>
        <v>0.45579020343237914</v>
      </c>
      <c r="I1188" s="4">
        <f t="shared" si="164"/>
        <v>0.90228590238876616</v>
      </c>
      <c r="T1188">
        <f t="shared" si="170"/>
        <v>1186</v>
      </c>
      <c r="U1188" s="1">
        <f t="shared" si="165"/>
        <v>59.300000000000004</v>
      </c>
      <c r="V1188">
        <f t="shared" si="166"/>
        <v>0.37423089537719434</v>
      </c>
      <c r="Z1188" s="4">
        <f t="shared" si="167"/>
        <v>0.88532675912615533</v>
      </c>
      <c r="AM1188" s="4">
        <f t="shared" si="168"/>
        <v>0.88532675912615533</v>
      </c>
    </row>
    <row r="1189" spans="5:39" x14ac:dyDescent="0.25">
      <c r="E1189">
        <f t="shared" si="169"/>
        <v>1187</v>
      </c>
      <c r="F1189" s="1">
        <f t="shared" si="162"/>
        <v>59.35</v>
      </c>
      <c r="G1189" s="2">
        <f t="shared" si="163"/>
        <v>0.45508967439934878</v>
      </c>
      <c r="I1189" s="4">
        <f t="shared" si="164"/>
        <v>0.90215060645996992</v>
      </c>
      <c r="T1189">
        <f t="shared" si="170"/>
        <v>1187</v>
      </c>
      <c r="U1189" s="1">
        <f t="shared" si="165"/>
        <v>59.35</v>
      </c>
      <c r="V1189">
        <f t="shared" si="166"/>
        <v>0.37356208301504623</v>
      </c>
      <c r="Z1189" s="4">
        <f t="shared" si="167"/>
        <v>0.88519397031932989</v>
      </c>
      <c r="AM1189" s="4">
        <f t="shared" si="168"/>
        <v>0.88519397031932989</v>
      </c>
    </row>
    <row r="1190" spans="5:39" x14ac:dyDescent="0.25">
      <c r="E1190">
        <f t="shared" si="169"/>
        <v>1188</v>
      </c>
      <c r="F1190" s="1">
        <f t="shared" si="162"/>
        <v>59.400000000000006</v>
      </c>
      <c r="G1190" s="2">
        <f t="shared" si="163"/>
        <v>0.45438989954953829</v>
      </c>
      <c r="I1190" s="4">
        <f t="shared" si="164"/>
        <v>0.90201533043413318</v>
      </c>
      <c r="T1190">
        <f t="shared" si="170"/>
        <v>1188</v>
      </c>
      <c r="U1190" s="1">
        <f t="shared" si="165"/>
        <v>59.400000000000006</v>
      </c>
      <c r="V1190">
        <f t="shared" si="166"/>
        <v>0.37289420127327094</v>
      </c>
      <c r="Z1190" s="4">
        <f t="shared" si="167"/>
        <v>0.88506120142560851</v>
      </c>
      <c r="AM1190" s="4">
        <f t="shared" si="168"/>
        <v>0.88506120142560851</v>
      </c>
    </row>
    <row r="1191" spans="5:39" x14ac:dyDescent="0.25">
      <c r="E1191">
        <f t="shared" si="169"/>
        <v>1189</v>
      </c>
      <c r="F1191" s="1">
        <f t="shared" si="162"/>
        <v>59.45</v>
      </c>
      <c r="G1191" s="2">
        <f t="shared" si="163"/>
        <v>0.45369087925768187</v>
      </c>
      <c r="I1191" s="4">
        <f t="shared" si="164"/>
        <v>0.90188007431240147</v>
      </c>
      <c r="T1191">
        <f t="shared" si="170"/>
        <v>1189</v>
      </c>
      <c r="U1191" s="1">
        <f t="shared" si="165"/>
        <v>59.45</v>
      </c>
      <c r="V1191">
        <f t="shared" si="166"/>
        <v>0.37222724987980049</v>
      </c>
      <c r="Z1191" s="4">
        <f t="shared" si="167"/>
        <v>0.88492845244206064</v>
      </c>
      <c r="AM1191" s="4">
        <f t="shared" si="168"/>
        <v>0.88492845244206064</v>
      </c>
    </row>
    <row r="1192" spans="5:39" x14ac:dyDescent="0.25">
      <c r="E1192">
        <f t="shared" si="169"/>
        <v>1190</v>
      </c>
      <c r="F1192" s="1">
        <f t="shared" si="162"/>
        <v>59.5</v>
      </c>
      <c r="G1192" s="2">
        <f t="shared" si="163"/>
        <v>0.45299261389246603</v>
      </c>
      <c r="I1192" s="4">
        <f t="shared" si="164"/>
        <v>0.90174483809587591</v>
      </c>
      <c r="T1192">
        <f t="shared" si="170"/>
        <v>1190</v>
      </c>
      <c r="U1192" s="1">
        <f t="shared" si="165"/>
        <v>59.5</v>
      </c>
      <c r="V1192">
        <f t="shared" si="166"/>
        <v>0.37156122855756873</v>
      </c>
      <c r="Z1192" s="4">
        <f t="shared" si="167"/>
        <v>0.88479572336575496</v>
      </c>
      <c r="AM1192" s="4">
        <f t="shared" si="168"/>
        <v>0.88479572336575496</v>
      </c>
    </row>
    <row r="1193" spans="5:39" x14ac:dyDescent="0.25">
      <c r="E1193">
        <f t="shared" si="169"/>
        <v>1191</v>
      </c>
      <c r="F1193" s="1">
        <f t="shared" si="162"/>
        <v>59.550000000000004</v>
      </c>
      <c r="G1193" s="2">
        <f t="shared" si="163"/>
        <v>0.45229510381655641</v>
      </c>
      <c r="I1193" s="4">
        <f t="shared" si="164"/>
        <v>0.90160962178561432</v>
      </c>
      <c r="T1193">
        <f t="shared" si="170"/>
        <v>1191</v>
      </c>
      <c r="U1193" s="1">
        <f t="shared" si="165"/>
        <v>59.550000000000004</v>
      </c>
      <c r="V1193">
        <f t="shared" si="166"/>
        <v>0.37089613702454022</v>
      </c>
      <c r="Z1193" s="4">
        <f t="shared" si="167"/>
        <v>0.88466301419375981</v>
      </c>
      <c r="AM1193" s="4">
        <f t="shared" si="168"/>
        <v>0.88466301419375981</v>
      </c>
    </row>
    <row r="1194" spans="5:39" x14ac:dyDescent="0.25">
      <c r="E1194">
        <f t="shared" si="169"/>
        <v>1192</v>
      </c>
      <c r="F1194" s="1">
        <f t="shared" si="162"/>
        <v>59.6</v>
      </c>
      <c r="G1194" s="2">
        <f t="shared" si="163"/>
        <v>0.45159834938662424</v>
      </c>
      <c r="I1194" s="4">
        <f t="shared" si="164"/>
        <v>0.90147442538263167</v>
      </c>
      <c r="T1194">
        <f t="shared" si="170"/>
        <v>1192</v>
      </c>
      <c r="U1194" s="1">
        <f t="shared" si="165"/>
        <v>59.6</v>
      </c>
      <c r="V1194">
        <f t="shared" si="166"/>
        <v>0.37023197499373778</v>
      </c>
      <c r="Z1194" s="4">
        <f t="shared" si="167"/>
        <v>0.88453032492314343</v>
      </c>
      <c r="AM1194" s="4">
        <f t="shared" si="168"/>
        <v>0.88453032492314343</v>
      </c>
    </row>
    <row r="1195" spans="5:39" x14ac:dyDescent="0.25">
      <c r="E1195">
        <f t="shared" si="169"/>
        <v>1193</v>
      </c>
      <c r="F1195" s="1">
        <f t="shared" si="162"/>
        <v>59.650000000000006</v>
      </c>
      <c r="G1195" s="2">
        <f t="shared" si="163"/>
        <v>0.45090235095337283</v>
      </c>
      <c r="I1195" s="4">
        <f t="shared" si="164"/>
        <v>0.9013392488879004</v>
      </c>
      <c r="T1195">
        <f t="shared" si="170"/>
        <v>1193</v>
      </c>
      <c r="U1195" s="1">
        <f t="shared" si="165"/>
        <v>59.650000000000006</v>
      </c>
      <c r="V1195">
        <f t="shared" si="166"/>
        <v>0.36956874217327046</v>
      </c>
      <c r="Z1195" s="4">
        <f t="shared" si="167"/>
        <v>0.8843976555509736</v>
      </c>
      <c r="AM1195" s="4">
        <f t="shared" si="168"/>
        <v>0.8843976555509736</v>
      </c>
    </row>
    <row r="1196" spans="5:39" x14ac:dyDescent="0.25">
      <c r="E1196">
        <f t="shared" si="169"/>
        <v>1194</v>
      </c>
      <c r="F1196" s="1">
        <f t="shared" si="162"/>
        <v>59.7</v>
      </c>
      <c r="G1196" s="2">
        <f t="shared" si="163"/>
        <v>0.45020710886156406</v>
      </c>
      <c r="I1196" s="4">
        <f t="shared" si="164"/>
        <v>0.90120409230235077</v>
      </c>
      <c r="T1196">
        <f t="shared" si="170"/>
        <v>1194</v>
      </c>
      <c r="U1196" s="1">
        <f t="shared" si="165"/>
        <v>59.7</v>
      </c>
      <c r="V1196">
        <f t="shared" si="166"/>
        <v>0.36890643826636194</v>
      </c>
      <c r="Z1196" s="4">
        <f t="shared" si="167"/>
        <v>0.88426500607431746</v>
      </c>
      <c r="AM1196" s="4">
        <f t="shared" si="168"/>
        <v>0.88426500607431746</v>
      </c>
    </row>
    <row r="1197" spans="5:39" x14ac:dyDescent="0.25">
      <c r="E1197">
        <f t="shared" si="169"/>
        <v>1195</v>
      </c>
      <c r="F1197" s="1">
        <f t="shared" si="162"/>
        <v>59.75</v>
      </c>
      <c r="G1197" s="2">
        <f t="shared" si="163"/>
        <v>0.44951262345004428</v>
      </c>
      <c r="I1197" s="4">
        <f t="shared" si="164"/>
        <v>0.90106895562687139</v>
      </c>
      <c r="T1197">
        <f t="shared" si="170"/>
        <v>1195</v>
      </c>
      <c r="U1197" s="1">
        <f t="shared" si="165"/>
        <v>59.75</v>
      </c>
      <c r="V1197">
        <f t="shared" si="166"/>
        <v>0.36824506297137727</v>
      </c>
      <c r="Z1197" s="4">
        <f t="shared" si="167"/>
        <v>0.88413237649024212</v>
      </c>
      <c r="AM1197" s="4">
        <f t="shared" si="168"/>
        <v>0.88413237649024212</v>
      </c>
    </row>
    <row r="1198" spans="5:39" x14ac:dyDescent="0.25">
      <c r="E1198">
        <f t="shared" si="169"/>
        <v>1196</v>
      </c>
      <c r="F1198" s="1">
        <f t="shared" si="162"/>
        <v>59.800000000000004</v>
      </c>
      <c r="G1198" s="2">
        <f t="shared" si="163"/>
        <v>0.44881889505177103</v>
      </c>
      <c r="I1198" s="4">
        <f t="shared" si="164"/>
        <v>0.9009338388623096</v>
      </c>
      <c r="T1198">
        <f t="shared" si="170"/>
        <v>1196</v>
      </c>
      <c r="U1198" s="1">
        <f t="shared" si="165"/>
        <v>59.800000000000004</v>
      </c>
      <c r="V1198">
        <f t="shared" si="166"/>
        <v>0.36758461598185127</v>
      </c>
      <c r="Z1198" s="4">
        <f t="shared" si="167"/>
        <v>0.88399976679581416</v>
      </c>
      <c r="AM1198" s="4">
        <f t="shared" si="168"/>
        <v>0.88399976679581416</v>
      </c>
    </row>
    <row r="1199" spans="5:39" x14ac:dyDescent="0.25">
      <c r="E1199">
        <f t="shared" si="169"/>
        <v>1197</v>
      </c>
      <c r="F1199" s="1">
        <f t="shared" si="162"/>
        <v>59.85</v>
      </c>
      <c r="G1199" s="2">
        <f t="shared" si="163"/>
        <v>0.44812592399383872</v>
      </c>
      <c r="I1199" s="4">
        <f t="shared" si="164"/>
        <v>0.9007987420094723</v>
      </c>
      <c r="T1199">
        <f t="shared" si="170"/>
        <v>1197</v>
      </c>
      <c r="U1199" s="1">
        <f t="shared" si="165"/>
        <v>59.85</v>
      </c>
      <c r="V1199">
        <f t="shared" si="166"/>
        <v>0.36692509698651543</v>
      </c>
      <c r="Z1199" s="4">
        <f t="shared" si="167"/>
        <v>0.88386717698810002</v>
      </c>
      <c r="AM1199" s="4">
        <f t="shared" si="168"/>
        <v>0.88386717698810002</v>
      </c>
    </row>
    <row r="1200" spans="5:39" x14ac:dyDescent="0.25">
      <c r="E1200">
        <f t="shared" si="169"/>
        <v>1198</v>
      </c>
      <c r="F1200" s="1">
        <f t="shared" si="162"/>
        <v>59.900000000000006</v>
      </c>
      <c r="G1200" s="2">
        <f t="shared" si="163"/>
        <v>0.44743371059750464</v>
      </c>
      <c r="I1200" s="4">
        <f t="shared" si="164"/>
        <v>0.90066366506912576</v>
      </c>
      <c r="T1200">
        <f t="shared" si="170"/>
        <v>1198</v>
      </c>
      <c r="U1200" s="1">
        <f t="shared" si="165"/>
        <v>59.900000000000006</v>
      </c>
      <c r="V1200">
        <f t="shared" si="166"/>
        <v>0.36626650566932567</v>
      </c>
      <c r="Z1200" s="4">
        <f t="shared" si="167"/>
        <v>0.88373460706416584</v>
      </c>
      <c r="AM1200" s="4">
        <f t="shared" si="168"/>
        <v>0.88373460706416584</v>
      </c>
    </row>
    <row r="1201" spans="5:39" x14ac:dyDescent="0.25">
      <c r="E1201">
        <f t="shared" si="169"/>
        <v>1199</v>
      </c>
      <c r="F1201" s="1">
        <f t="shared" si="162"/>
        <v>59.95</v>
      </c>
      <c r="G1201" s="2">
        <f t="shared" si="163"/>
        <v>0.44674225517821525</v>
      </c>
      <c r="I1201" s="4">
        <f t="shared" si="164"/>
        <v>0.90052860804199686</v>
      </c>
      <c r="T1201">
        <f t="shared" si="170"/>
        <v>1199</v>
      </c>
      <c r="U1201" s="1">
        <f t="shared" si="165"/>
        <v>59.95</v>
      </c>
      <c r="V1201">
        <f t="shared" si="166"/>
        <v>0.36560884170948948</v>
      </c>
      <c r="Z1201" s="4">
        <f t="shared" si="167"/>
        <v>0.8836020570210773</v>
      </c>
      <c r="AM1201" s="4">
        <f t="shared" si="168"/>
        <v>0.8836020570210773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AA5F-3830-4398-A13C-3F3D370A1857}">
  <dimension ref="A2:AS1209"/>
  <sheetViews>
    <sheetView tabSelected="1" topLeftCell="A5" workbookViewId="0">
      <selection activeCell="F35" sqref="F35"/>
    </sheetView>
  </sheetViews>
  <sheetFormatPr defaultRowHeight="15" x14ac:dyDescent="0.25"/>
  <cols>
    <col min="14" max="15" width="8.7109375" style="3"/>
    <col min="26" max="26" width="8.7109375" style="3"/>
    <col min="27" max="27" width="11.85546875" style="3" bestFit="1" customWidth="1"/>
    <col min="38" max="38" width="8.7109375" style="3"/>
    <col min="39" max="39" width="11.85546875" style="3" bestFit="1" customWidth="1"/>
  </cols>
  <sheetData>
    <row r="2" spans="2:45" x14ac:dyDescent="0.25">
      <c r="B2" t="s">
        <v>172</v>
      </c>
    </row>
    <row r="3" spans="2:45" x14ac:dyDescent="0.25">
      <c r="B3" t="s">
        <v>164</v>
      </c>
    </row>
    <row r="5" spans="2:45" x14ac:dyDescent="0.25">
      <c r="B5" t="s">
        <v>173</v>
      </c>
    </row>
    <row r="6" spans="2:45" x14ac:dyDescent="0.25">
      <c r="B6" t="s">
        <v>174</v>
      </c>
    </row>
    <row r="8" spans="2:45" x14ac:dyDescent="0.25">
      <c r="B8" s="11" t="s">
        <v>181</v>
      </c>
      <c r="C8">
        <v>0</v>
      </c>
      <c r="U8" t="s">
        <v>153</v>
      </c>
      <c r="X8" s="4" t="s">
        <v>155</v>
      </c>
      <c r="AG8" t="s">
        <v>153</v>
      </c>
      <c r="AJ8" s="4" t="s">
        <v>205</v>
      </c>
      <c r="AS8" t="s">
        <v>153</v>
      </c>
    </row>
    <row r="9" spans="2:45" x14ac:dyDescent="0.25">
      <c r="B9" s="11" t="s">
        <v>180</v>
      </c>
      <c r="C9">
        <v>30</v>
      </c>
      <c r="L9" s="4" t="s">
        <v>65</v>
      </c>
      <c r="M9" s="7" t="s">
        <v>139</v>
      </c>
      <c r="N9" s="7" t="s">
        <v>182</v>
      </c>
      <c r="O9" s="7" t="s">
        <v>188</v>
      </c>
      <c r="P9" s="7" t="s">
        <v>189</v>
      </c>
      <c r="Q9" s="7" t="s">
        <v>190</v>
      </c>
      <c r="R9" s="7" t="s">
        <v>191</v>
      </c>
      <c r="S9" s="7" t="s">
        <v>192</v>
      </c>
      <c r="T9" s="7" t="s">
        <v>193</v>
      </c>
      <c r="U9" s="7" t="s">
        <v>104</v>
      </c>
      <c r="X9" s="4" t="s">
        <v>65</v>
      </c>
      <c r="Y9" s="7" t="s">
        <v>139</v>
      </c>
      <c r="Z9" s="7" t="s">
        <v>182</v>
      </c>
      <c r="AA9" s="7" t="s">
        <v>188</v>
      </c>
      <c r="AB9" s="7" t="s">
        <v>189</v>
      </c>
      <c r="AC9" s="7" t="s">
        <v>190</v>
      </c>
      <c r="AD9" s="7" t="s">
        <v>191</v>
      </c>
      <c r="AE9" s="7" t="s">
        <v>192</v>
      </c>
      <c r="AF9" s="7" t="s">
        <v>193</v>
      </c>
      <c r="AG9" s="7" t="s">
        <v>104</v>
      </c>
      <c r="AJ9" s="4" t="s">
        <v>65</v>
      </c>
      <c r="AK9" s="7" t="s">
        <v>139</v>
      </c>
      <c r="AL9" s="7" t="s">
        <v>182</v>
      </c>
      <c r="AM9" s="7" t="s">
        <v>188</v>
      </c>
      <c r="AN9" s="7" t="s">
        <v>189</v>
      </c>
      <c r="AO9" s="7" t="s">
        <v>190</v>
      </c>
      <c r="AP9" s="7" t="s">
        <v>191</v>
      </c>
      <c r="AQ9" s="7" t="s">
        <v>192</v>
      </c>
      <c r="AR9" s="7" t="s">
        <v>193</v>
      </c>
      <c r="AS9" s="7" t="s">
        <v>104</v>
      </c>
    </row>
    <row r="10" spans="2:45" x14ac:dyDescent="0.25">
      <c r="L10" s="3">
        <v>1</v>
      </c>
      <c r="M10" s="3">
        <f>0</f>
        <v>0</v>
      </c>
      <c r="N10" s="3">
        <f t="shared" ref="N10:N73" si="0">EXP(-a_dia_ss*(M10-T_opt_dia_ss)^2)</f>
        <v>1.032263588494851E-4</v>
      </c>
      <c r="O10" s="3">
        <f t="shared" ref="O10:O73" si="1">EXP(-b_dia_ss*(T_opt_dia_ss - M10)^2)</f>
        <v>4.1893389970952648E-15</v>
      </c>
      <c r="P10">
        <f t="shared" ref="P10:P73" si="2">IF(M10&lt;=T_opt_dia_ss,1,0)</f>
        <v>1</v>
      </c>
      <c r="Q10">
        <f>P10*N10</f>
        <v>1.032263588494851E-4</v>
      </c>
      <c r="R10">
        <f t="shared" ref="R10:R73" si="3">IF(M10&gt;T_opt_dia_ss,1,0)</f>
        <v>0</v>
      </c>
      <c r="S10">
        <f>O10*R10</f>
        <v>0</v>
      </c>
      <c r="T10">
        <f>S10+Q10</f>
        <v>1.032263588494851E-4</v>
      </c>
      <c r="U10">
        <f>ROUND(T10,3)</f>
        <v>0</v>
      </c>
      <c r="X10" s="3">
        <v>1</v>
      </c>
      <c r="Y10" s="3">
        <f>0</f>
        <v>0</v>
      </c>
      <c r="Z10" s="3">
        <f t="shared" ref="Z10:Z73" si="4">EXP(-a_nan_ss*(Y10-T_opt_nan_ss)^2)</f>
        <v>3.0982263349177776E-2</v>
      </c>
      <c r="AA10" s="3">
        <f t="shared" ref="AA10:AA73" si="5">EXP(-b_nan_ss*(T_opt_nan_ss - Y10)^2)</f>
        <v>0.26409759502525021</v>
      </c>
      <c r="AB10">
        <f t="shared" ref="AB10:AB73" si="6">IF(Y10&lt;=T_opt_nan_ss,1,0)</f>
        <v>1</v>
      </c>
      <c r="AC10">
        <f>AB10*Z10</f>
        <v>3.0982263349177776E-2</v>
      </c>
      <c r="AD10">
        <f t="shared" ref="AD10:AD73" si="7">IF(Y10&gt;T_opt_nan_ss,1,0)</f>
        <v>0</v>
      </c>
      <c r="AE10">
        <f>AA10*AD10</f>
        <v>0</v>
      </c>
      <c r="AF10">
        <f>AE10+AC10</f>
        <v>3.0982263349177776E-2</v>
      </c>
      <c r="AG10">
        <f>ROUND(AF10,3)</f>
        <v>3.1E-2</v>
      </c>
      <c r="AJ10" s="3">
        <v>1</v>
      </c>
      <c r="AK10" s="3">
        <f>0</f>
        <v>0</v>
      </c>
      <c r="AL10" s="3">
        <f t="shared" ref="AL10:AL73" si="8">EXP(-a_pic_ss*(AK10-T_opt_pic_ss)^2)</f>
        <v>0.18245085053401519</v>
      </c>
      <c r="AM10" s="3">
        <f t="shared" ref="AM10:AM73" si="9">EXP(-b_pic_ss*(T_opt_pic_ss - AK10)^2)</f>
        <v>5.000000000000001E-2</v>
      </c>
      <c r="AN10">
        <f t="shared" ref="AN10:AN73" si="10">IF(AK10&lt;=T_opt_pic_ss,1,0)</f>
        <v>1</v>
      </c>
      <c r="AO10">
        <f>AN10*AL10</f>
        <v>0.18245085053401519</v>
      </c>
      <c r="AP10">
        <f t="shared" ref="AP10:AP73" si="11">IF(AK10&gt;T_opt_pic_ss,1,0)</f>
        <v>0</v>
      </c>
      <c r="AQ10">
        <f>AM10*AP10</f>
        <v>0</v>
      </c>
      <c r="AR10">
        <f>AQ10+AO10</f>
        <v>0.18245085053401519</v>
      </c>
      <c r="AS10">
        <f>ROUND(AR10,3)</f>
        <v>0.182</v>
      </c>
    </row>
    <row r="11" spans="2:45" x14ac:dyDescent="0.25">
      <c r="B11" s="4" t="s">
        <v>81</v>
      </c>
      <c r="F11" t="s">
        <v>214</v>
      </c>
      <c r="G11" t="s">
        <v>215</v>
      </c>
      <c r="L11" s="3">
        <f>L10+1</f>
        <v>2</v>
      </c>
      <c r="M11" s="12">
        <f t="shared" ref="M11:M74" si="12">ROUND(M10+(env_max_ss - env_min_ss)/1200,3)</f>
        <v>2.5000000000000001E-2</v>
      </c>
      <c r="N11" s="3">
        <f t="shared" si="0"/>
        <v>1.0714656292120465E-4</v>
      </c>
      <c r="O11" s="3">
        <f t="shared" si="1"/>
        <v>4.7921750149385097E-15</v>
      </c>
      <c r="P11">
        <f t="shared" si="2"/>
        <v>1</v>
      </c>
      <c r="Q11">
        <f t="shared" ref="Q11:Q74" si="13">P11*N11</f>
        <v>1.0714656292120465E-4</v>
      </c>
      <c r="R11">
        <f t="shared" si="3"/>
        <v>0</v>
      </c>
      <c r="S11">
        <f t="shared" ref="S11:S74" si="14">O11*R11</f>
        <v>0</v>
      </c>
      <c r="T11">
        <f t="shared" ref="T11:T74" si="15">S11+Q11</f>
        <v>1.0714656292120465E-4</v>
      </c>
      <c r="U11">
        <f t="shared" ref="U11:U74" si="16">ROUND(T11,3)</f>
        <v>0</v>
      </c>
      <c r="X11" s="3">
        <f>X10+1</f>
        <v>2</v>
      </c>
      <c r="Y11" s="12">
        <f t="shared" ref="Y11:Y74" si="17">ROUND(Y10+(env_max_ss - env_min_ss)/1200,3)</f>
        <v>2.5000000000000001E-2</v>
      </c>
      <c r="Z11" s="3">
        <f t="shared" si="4"/>
        <v>3.1368749872492302E-2</v>
      </c>
      <c r="AA11" s="3">
        <f t="shared" si="5"/>
        <v>0.26535527749908883</v>
      </c>
      <c r="AB11">
        <f t="shared" si="6"/>
        <v>1</v>
      </c>
      <c r="AC11">
        <f t="shared" ref="AC11:AC74" si="18">AB11*Z11</f>
        <v>3.1368749872492302E-2</v>
      </c>
      <c r="AD11">
        <f t="shared" si="7"/>
        <v>0</v>
      </c>
      <c r="AE11">
        <f t="shared" ref="AE11:AE74" si="19">AA11*AD11</f>
        <v>0</v>
      </c>
      <c r="AF11">
        <f t="shared" ref="AF11:AF74" si="20">AE11+AC11</f>
        <v>3.1368749872492302E-2</v>
      </c>
      <c r="AG11">
        <f t="shared" ref="AG11:AG74" si="21">ROUND(AF11,3)</f>
        <v>3.1E-2</v>
      </c>
      <c r="AJ11" s="3">
        <f>AJ10+1</f>
        <v>2</v>
      </c>
      <c r="AK11" s="12">
        <f t="shared" ref="AK11:AK74" si="22">ROUND(AK10+(env_max_ss - env_min_ss)/1200,3)</f>
        <v>2.5000000000000001E-2</v>
      </c>
      <c r="AL11" s="3">
        <f t="shared" si="8"/>
        <v>0.1834875859476425</v>
      </c>
      <c r="AM11" s="3">
        <f t="shared" si="9"/>
        <v>5.0501369675204487E-2</v>
      </c>
      <c r="AN11">
        <f t="shared" si="10"/>
        <v>1</v>
      </c>
      <c r="AO11">
        <f t="shared" ref="AO11:AO74" si="23">AN11*AL11</f>
        <v>0.1834875859476425</v>
      </c>
      <c r="AP11">
        <f t="shared" si="11"/>
        <v>0</v>
      </c>
      <c r="AQ11">
        <f t="shared" ref="AQ11:AQ74" si="24">AM11*AP11</f>
        <v>0</v>
      </c>
      <c r="AR11">
        <f t="shared" ref="AR11:AR74" si="25">AQ11+AO11</f>
        <v>0.1834875859476425</v>
      </c>
      <c r="AS11">
        <f t="shared" ref="AS11:AS74" si="26">ROUND(AR11,3)</f>
        <v>0.183</v>
      </c>
    </row>
    <row r="12" spans="2:45" x14ac:dyDescent="0.25">
      <c r="B12" s="11" t="s">
        <v>175</v>
      </c>
      <c r="C12" s="3">
        <v>1.77</v>
      </c>
      <c r="D12" t="s">
        <v>204</v>
      </c>
      <c r="E12">
        <v>1.77</v>
      </c>
      <c r="F12">
        <v>1.77</v>
      </c>
      <c r="G12">
        <v>1.77</v>
      </c>
      <c r="L12" s="3">
        <f t="shared" ref="L12:L75" si="27">L11+1</f>
        <v>3</v>
      </c>
      <c r="M12" s="12">
        <f t="shared" si="12"/>
        <v>0.05</v>
      </c>
      <c r="N12" s="3">
        <f t="shared" si="0"/>
        <v>1.1120720986284475E-4</v>
      </c>
      <c r="O12" s="3">
        <f t="shared" si="1"/>
        <v>5.4802584803591257E-15</v>
      </c>
      <c r="P12">
        <f t="shared" si="2"/>
        <v>1</v>
      </c>
      <c r="Q12">
        <f t="shared" si="13"/>
        <v>1.1120720986284475E-4</v>
      </c>
      <c r="R12">
        <f t="shared" si="3"/>
        <v>0</v>
      </c>
      <c r="S12">
        <f t="shared" si="14"/>
        <v>0</v>
      </c>
      <c r="T12">
        <f t="shared" si="15"/>
        <v>1.1120720986284475E-4</v>
      </c>
      <c r="U12">
        <f t="shared" si="16"/>
        <v>0</v>
      </c>
      <c r="X12" s="3">
        <f t="shared" ref="X12:X75" si="28">X11+1</f>
        <v>3</v>
      </c>
      <c r="Y12" s="12">
        <f t="shared" si="17"/>
        <v>0.05</v>
      </c>
      <c r="Z12" s="3">
        <f t="shared" si="4"/>
        <v>3.1759353875804794E-2</v>
      </c>
      <c r="AA12" s="3">
        <f t="shared" si="5"/>
        <v>0.26661668536056726</v>
      </c>
      <c r="AB12">
        <f t="shared" si="6"/>
        <v>1</v>
      </c>
      <c r="AC12">
        <f t="shared" si="18"/>
        <v>3.1759353875804794E-2</v>
      </c>
      <c r="AD12">
        <f t="shared" si="7"/>
        <v>0</v>
      </c>
      <c r="AE12">
        <f t="shared" si="19"/>
        <v>0</v>
      </c>
      <c r="AF12">
        <f t="shared" si="20"/>
        <v>3.1759353875804794E-2</v>
      </c>
      <c r="AG12">
        <f t="shared" si="21"/>
        <v>3.2000000000000001E-2</v>
      </c>
      <c r="AJ12" s="3">
        <f t="shared" ref="AJ12:AJ75" si="29">AJ11+1</f>
        <v>3</v>
      </c>
      <c r="AK12" s="12">
        <f t="shared" si="22"/>
        <v>0.05</v>
      </c>
      <c r="AL12" s="3">
        <f t="shared" si="8"/>
        <v>0.1845284682905638</v>
      </c>
      <c r="AM12" s="3">
        <f t="shared" si="9"/>
        <v>5.1006917868424428E-2</v>
      </c>
      <c r="AN12">
        <f t="shared" si="10"/>
        <v>1</v>
      </c>
      <c r="AO12">
        <f t="shared" si="23"/>
        <v>0.1845284682905638</v>
      </c>
      <c r="AP12">
        <f t="shared" si="11"/>
        <v>0</v>
      </c>
      <c r="AQ12">
        <f t="shared" si="24"/>
        <v>0</v>
      </c>
      <c r="AR12">
        <f t="shared" si="25"/>
        <v>0.1845284682905638</v>
      </c>
      <c r="AS12">
        <f t="shared" si="26"/>
        <v>0.185</v>
      </c>
    </row>
    <row r="13" spans="2:45" x14ac:dyDescent="0.25">
      <c r="B13" s="11" t="s">
        <v>176</v>
      </c>
      <c r="C13" s="3">
        <v>6</v>
      </c>
      <c r="E13">
        <v>5.9</v>
      </c>
      <c r="F13">
        <v>6</v>
      </c>
      <c r="G13">
        <v>6</v>
      </c>
      <c r="L13" s="3">
        <f t="shared" si="27"/>
        <v>4</v>
      </c>
      <c r="M13" s="12">
        <f t="shared" si="12"/>
        <v>7.4999999999999997E-2</v>
      </c>
      <c r="N13" s="3">
        <f t="shared" si="0"/>
        <v>1.1541299465346678E-4</v>
      </c>
      <c r="O13" s="3">
        <f t="shared" si="1"/>
        <v>6.2654262342681316E-15</v>
      </c>
      <c r="P13">
        <f t="shared" si="2"/>
        <v>1</v>
      </c>
      <c r="Q13">
        <f t="shared" si="13"/>
        <v>1.1541299465346678E-4</v>
      </c>
      <c r="R13">
        <f t="shared" si="3"/>
        <v>0</v>
      </c>
      <c r="S13">
        <f t="shared" si="14"/>
        <v>0</v>
      </c>
      <c r="T13">
        <f t="shared" si="15"/>
        <v>1.1541299465346678E-4</v>
      </c>
      <c r="U13">
        <f t="shared" si="16"/>
        <v>0</v>
      </c>
      <c r="X13" s="3">
        <f t="shared" si="28"/>
        <v>4</v>
      </c>
      <c r="Y13" s="12">
        <f t="shared" si="17"/>
        <v>7.4999999999999997E-2</v>
      </c>
      <c r="Z13" s="3">
        <f t="shared" si="4"/>
        <v>3.215410921260374E-2</v>
      </c>
      <c r="AA13" s="3">
        <f t="shared" si="5"/>
        <v>0.26788181484607682</v>
      </c>
      <c r="AB13">
        <f t="shared" si="6"/>
        <v>1</v>
      </c>
      <c r="AC13">
        <f t="shared" si="18"/>
        <v>3.215410921260374E-2</v>
      </c>
      <c r="AD13">
        <f t="shared" si="7"/>
        <v>0</v>
      </c>
      <c r="AE13">
        <f t="shared" si="19"/>
        <v>0</v>
      </c>
      <c r="AF13">
        <f t="shared" si="20"/>
        <v>3.215410921260374E-2</v>
      </c>
      <c r="AG13">
        <f t="shared" si="21"/>
        <v>3.2000000000000001E-2</v>
      </c>
      <c r="AJ13" s="3">
        <f t="shared" si="29"/>
        <v>4</v>
      </c>
      <c r="AK13" s="12">
        <f t="shared" si="22"/>
        <v>7.4999999999999997E-2</v>
      </c>
      <c r="AL13" s="3">
        <f t="shared" si="8"/>
        <v>0.18557350135577769</v>
      </c>
      <c r="AM13" s="3">
        <f t="shared" si="9"/>
        <v>5.151666949734434E-2</v>
      </c>
      <c r="AN13">
        <f t="shared" si="10"/>
        <v>1</v>
      </c>
      <c r="AO13">
        <f t="shared" si="23"/>
        <v>0.18557350135577769</v>
      </c>
      <c r="AP13">
        <f t="shared" si="11"/>
        <v>0</v>
      </c>
      <c r="AQ13">
        <f t="shared" si="24"/>
        <v>0</v>
      </c>
      <c r="AR13">
        <f t="shared" si="25"/>
        <v>0.18557350135577769</v>
      </c>
      <c r="AS13">
        <f t="shared" si="26"/>
        <v>0.186</v>
      </c>
    </row>
    <row r="14" spans="2:45" x14ac:dyDescent="0.25">
      <c r="B14" s="11" t="s">
        <v>177</v>
      </c>
      <c r="C14" s="3">
        <v>16</v>
      </c>
      <c r="E14">
        <v>16</v>
      </c>
      <c r="F14">
        <v>16</v>
      </c>
      <c r="G14">
        <v>16</v>
      </c>
      <c r="L14" s="3">
        <f t="shared" si="27"/>
        <v>5</v>
      </c>
      <c r="M14" s="12">
        <f t="shared" si="12"/>
        <v>0.1</v>
      </c>
      <c r="N14" s="3">
        <f t="shared" si="0"/>
        <v>1.1976875637482211E-4</v>
      </c>
      <c r="O14" s="3">
        <f t="shared" si="1"/>
        <v>7.1611274938064118E-15</v>
      </c>
      <c r="P14">
        <f t="shared" si="2"/>
        <v>1</v>
      </c>
      <c r="Q14">
        <f t="shared" si="13"/>
        <v>1.1976875637482211E-4</v>
      </c>
      <c r="R14">
        <f t="shared" si="3"/>
        <v>0</v>
      </c>
      <c r="S14">
        <f t="shared" si="14"/>
        <v>0</v>
      </c>
      <c r="T14">
        <f t="shared" si="15"/>
        <v>1.1976875637482211E-4</v>
      </c>
      <c r="U14">
        <f t="shared" si="16"/>
        <v>0</v>
      </c>
      <c r="X14" s="3">
        <f t="shared" si="28"/>
        <v>5</v>
      </c>
      <c r="Y14" s="12">
        <f t="shared" si="17"/>
        <v>0.1</v>
      </c>
      <c r="Z14" s="3">
        <f t="shared" si="4"/>
        <v>3.2553049879877172E-2</v>
      </c>
      <c r="AA14" s="3">
        <f t="shared" si="5"/>
        <v>0.26915066207910543</v>
      </c>
      <c r="AB14">
        <f t="shared" si="6"/>
        <v>1</v>
      </c>
      <c r="AC14">
        <f t="shared" si="18"/>
        <v>3.2553049879877172E-2</v>
      </c>
      <c r="AD14">
        <f t="shared" si="7"/>
        <v>0</v>
      </c>
      <c r="AE14">
        <f t="shared" si="19"/>
        <v>0</v>
      </c>
      <c r="AF14">
        <f t="shared" si="20"/>
        <v>3.2553049879877172E-2</v>
      </c>
      <c r="AG14">
        <f t="shared" si="21"/>
        <v>3.3000000000000002E-2</v>
      </c>
      <c r="AJ14" s="3">
        <f t="shared" si="29"/>
        <v>5</v>
      </c>
      <c r="AK14" s="12">
        <f t="shared" si="22"/>
        <v>0.1</v>
      </c>
      <c r="AL14" s="3">
        <f t="shared" si="8"/>
        <v>0.18662268883975711</v>
      </c>
      <c r="AM14" s="3">
        <f t="shared" si="9"/>
        <v>5.2030649517960256E-2</v>
      </c>
      <c r="AN14">
        <f t="shared" si="10"/>
        <v>1</v>
      </c>
      <c r="AO14">
        <f t="shared" si="23"/>
        <v>0.18662268883975711</v>
      </c>
      <c r="AP14">
        <f t="shared" si="11"/>
        <v>0</v>
      </c>
      <c r="AQ14">
        <f t="shared" si="24"/>
        <v>0</v>
      </c>
      <c r="AR14">
        <f t="shared" si="25"/>
        <v>0.18662268883975711</v>
      </c>
      <c r="AS14">
        <f t="shared" si="26"/>
        <v>0.187</v>
      </c>
    </row>
    <row r="15" spans="2:45" x14ac:dyDescent="0.25">
      <c r="B15" s="11" t="s">
        <v>185</v>
      </c>
      <c r="C15" s="3">
        <v>12.3</v>
      </c>
      <c r="D15" t="s">
        <v>178</v>
      </c>
      <c r="E15">
        <v>11.8</v>
      </c>
      <c r="F15">
        <v>12.1</v>
      </c>
      <c r="G15">
        <v>12.3</v>
      </c>
      <c r="L15" s="3">
        <f t="shared" si="27"/>
        <v>6</v>
      </c>
      <c r="M15" s="12">
        <f t="shared" si="12"/>
        <v>0.125</v>
      </c>
      <c r="N15" s="3">
        <f t="shared" si="0"/>
        <v>1.2427948216567426E-4</v>
      </c>
      <c r="O15" s="3">
        <f t="shared" si="1"/>
        <v>8.1826390957538404E-15</v>
      </c>
      <c r="P15">
        <f t="shared" si="2"/>
        <v>1</v>
      </c>
      <c r="Q15">
        <f t="shared" si="13"/>
        <v>1.2427948216567426E-4</v>
      </c>
      <c r="R15">
        <f t="shared" si="3"/>
        <v>0</v>
      </c>
      <c r="S15">
        <f t="shared" si="14"/>
        <v>0</v>
      </c>
      <c r="T15">
        <f t="shared" si="15"/>
        <v>1.2427948216567426E-4</v>
      </c>
      <c r="U15">
        <f t="shared" si="16"/>
        <v>0</v>
      </c>
      <c r="X15" s="3">
        <f t="shared" si="28"/>
        <v>6</v>
      </c>
      <c r="Y15" s="12">
        <f t="shared" si="17"/>
        <v>0.125</v>
      </c>
      <c r="Z15" s="3">
        <f t="shared" si="4"/>
        <v>3.2956210016864294E-2</v>
      </c>
      <c r="AA15" s="3">
        <f t="shared" si="5"/>
        <v>0.27042322306983335</v>
      </c>
      <c r="AB15">
        <f t="shared" si="6"/>
        <v>1</v>
      </c>
      <c r="AC15">
        <f t="shared" si="18"/>
        <v>3.2956210016864294E-2</v>
      </c>
      <c r="AD15">
        <f t="shared" si="7"/>
        <v>0</v>
      </c>
      <c r="AE15">
        <f t="shared" si="19"/>
        <v>0</v>
      </c>
      <c r="AF15">
        <f t="shared" si="20"/>
        <v>3.2956210016864294E-2</v>
      </c>
      <c r="AG15">
        <f t="shared" si="21"/>
        <v>3.3000000000000002E-2</v>
      </c>
      <c r="AJ15" s="3">
        <f t="shared" si="29"/>
        <v>6</v>
      </c>
      <c r="AK15" s="12">
        <f t="shared" si="22"/>
        <v>0.125</v>
      </c>
      <c r="AL15" s="3">
        <f t="shared" si="8"/>
        <v>0.18767603434176228</v>
      </c>
      <c r="AM15" s="3">
        <f t="shared" si="9"/>
        <v>5.2548882923292961E-2</v>
      </c>
      <c r="AN15">
        <f t="shared" si="10"/>
        <v>1</v>
      </c>
      <c r="AO15">
        <f t="shared" si="23"/>
        <v>0.18767603434176228</v>
      </c>
      <c r="AP15">
        <f t="shared" si="11"/>
        <v>0</v>
      </c>
      <c r="AQ15">
        <f t="shared" si="24"/>
        <v>0</v>
      </c>
      <c r="AR15">
        <f t="shared" si="25"/>
        <v>0.18767603434176228</v>
      </c>
      <c r="AS15">
        <f t="shared" si="26"/>
        <v>0.188</v>
      </c>
    </row>
    <row r="16" spans="2:45" x14ac:dyDescent="0.25">
      <c r="B16" s="11" t="s">
        <v>186</v>
      </c>
      <c r="C16" s="3">
        <v>0.09</v>
      </c>
      <c r="E16">
        <v>0.1</v>
      </c>
      <c r="F16">
        <v>0.1</v>
      </c>
      <c r="G16">
        <v>0.09</v>
      </c>
      <c r="L16" s="3">
        <f t="shared" si="27"/>
        <v>7</v>
      </c>
      <c r="M16" s="12">
        <f t="shared" si="12"/>
        <v>0.15</v>
      </c>
      <c r="N16" s="3">
        <f t="shared" si="0"/>
        <v>1.2895031126832141E-4</v>
      </c>
      <c r="O16" s="3">
        <f t="shared" si="1"/>
        <v>9.3473088671382282E-15</v>
      </c>
      <c r="P16">
        <f t="shared" si="2"/>
        <v>1</v>
      </c>
      <c r="Q16">
        <f t="shared" si="13"/>
        <v>1.2895031126832141E-4</v>
      </c>
      <c r="R16">
        <f t="shared" si="3"/>
        <v>0</v>
      </c>
      <c r="S16">
        <f t="shared" si="14"/>
        <v>0</v>
      </c>
      <c r="T16">
        <f t="shared" si="15"/>
        <v>1.2895031126832141E-4</v>
      </c>
      <c r="U16">
        <f t="shared" si="16"/>
        <v>0</v>
      </c>
      <c r="X16" s="3">
        <f t="shared" si="28"/>
        <v>7</v>
      </c>
      <c r="Y16" s="12">
        <f t="shared" si="17"/>
        <v>0.15</v>
      </c>
      <c r="Z16" s="3">
        <f t="shared" si="4"/>
        <v>3.3363623903776084E-2</v>
      </c>
      <c r="AA16" s="3">
        <f t="shared" si="5"/>
        <v>0.2716994937147329</v>
      </c>
      <c r="AB16">
        <f t="shared" si="6"/>
        <v>1</v>
      </c>
      <c r="AC16">
        <f t="shared" si="18"/>
        <v>3.3363623903776084E-2</v>
      </c>
      <c r="AD16">
        <f t="shared" si="7"/>
        <v>0</v>
      </c>
      <c r="AE16">
        <f t="shared" si="19"/>
        <v>0</v>
      </c>
      <c r="AF16">
        <f t="shared" si="20"/>
        <v>3.3363623903776084E-2</v>
      </c>
      <c r="AG16">
        <f t="shared" si="21"/>
        <v>3.3000000000000002E-2</v>
      </c>
      <c r="AJ16" s="3">
        <f t="shared" si="29"/>
        <v>7</v>
      </c>
      <c r="AK16" s="12">
        <f t="shared" si="22"/>
        <v>0.15</v>
      </c>
      <c r="AL16" s="3">
        <f t="shared" si="8"/>
        <v>0.18873354136315471</v>
      </c>
      <c r="AM16" s="3">
        <f t="shared" si="9"/>
        <v>5.3071394742085228E-2</v>
      </c>
      <c r="AN16">
        <f t="shared" si="10"/>
        <v>1</v>
      </c>
      <c r="AO16">
        <f t="shared" si="23"/>
        <v>0.18873354136315471</v>
      </c>
      <c r="AP16">
        <f t="shared" si="11"/>
        <v>0</v>
      </c>
      <c r="AQ16">
        <f t="shared" si="24"/>
        <v>0</v>
      </c>
      <c r="AR16">
        <f t="shared" si="25"/>
        <v>0.18873354136315471</v>
      </c>
      <c r="AS16">
        <f t="shared" si="26"/>
        <v>0.189</v>
      </c>
    </row>
    <row r="17" spans="1:45" x14ac:dyDescent="0.25">
      <c r="B17" s="11" t="s">
        <v>187</v>
      </c>
      <c r="C17" s="3">
        <v>0.05</v>
      </c>
      <c r="E17">
        <v>0.05</v>
      </c>
      <c r="F17">
        <v>0.05</v>
      </c>
      <c r="G17">
        <v>0.05</v>
      </c>
      <c r="L17" s="3">
        <f t="shared" si="27"/>
        <v>8</v>
      </c>
      <c r="M17" s="12">
        <f t="shared" si="12"/>
        <v>0.17499999999999999</v>
      </c>
      <c r="N17" s="3">
        <f t="shared" si="0"/>
        <v>1.3378653916892294E-4</v>
      </c>
      <c r="O17" s="3">
        <f t="shared" si="1"/>
        <v>1.067483071630026E-14</v>
      </c>
      <c r="P17">
        <f t="shared" si="2"/>
        <v>1</v>
      </c>
      <c r="Q17">
        <f t="shared" si="13"/>
        <v>1.3378653916892294E-4</v>
      </c>
      <c r="R17">
        <f t="shared" si="3"/>
        <v>0</v>
      </c>
      <c r="S17">
        <f t="shared" si="14"/>
        <v>0</v>
      </c>
      <c r="T17">
        <f t="shared" si="15"/>
        <v>1.3378653916892294E-4</v>
      </c>
      <c r="U17">
        <f t="shared" si="16"/>
        <v>0</v>
      </c>
      <c r="X17" s="3">
        <f t="shared" si="28"/>
        <v>8</v>
      </c>
      <c r="Y17" s="12">
        <f t="shared" si="17"/>
        <v>0.17499999999999999</v>
      </c>
      <c r="Z17" s="3">
        <f t="shared" si="4"/>
        <v>3.3775325960484111E-2</v>
      </c>
      <c r="AA17" s="3">
        <f t="shared" si="5"/>
        <v>0.27297946979616994</v>
      </c>
      <c r="AB17">
        <f t="shared" si="6"/>
        <v>1</v>
      </c>
      <c r="AC17">
        <f t="shared" si="18"/>
        <v>3.3775325960484111E-2</v>
      </c>
      <c r="AD17">
        <f t="shared" si="7"/>
        <v>0</v>
      </c>
      <c r="AE17">
        <f t="shared" si="19"/>
        <v>0</v>
      </c>
      <c r="AF17">
        <f t="shared" si="20"/>
        <v>3.3775325960484111E-2</v>
      </c>
      <c r="AG17">
        <f t="shared" si="21"/>
        <v>3.4000000000000002E-2</v>
      </c>
      <c r="AJ17" s="3">
        <f t="shared" si="29"/>
        <v>8</v>
      </c>
      <c r="AK17" s="12">
        <f t="shared" si="22"/>
        <v>0.17499999999999999</v>
      </c>
      <c r="AL17" s="3">
        <f t="shared" si="8"/>
        <v>0.18979521330671195</v>
      </c>
      <c r="AM17" s="3">
        <f t="shared" si="9"/>
        <v>5.3598210037483149E-2</v>
      </c>
      <c r="AN17">
        <f t="shared" si="10"/>
        <v>1</v>
      </c>
      <c r="AO17">
        <f t="shared" si="23"/>
        <v>0.18979521330671195</v>
      </c>
      <c r="AP17">
        <f t="shared" si="11"/>
        <v>0</v>
      </c>
      <c r="AQ17">
        <f t="shared" si="24"/>
        <v>0</v>
      </c>
      <c r="AR17">
        <f t="shared" si="25"/>
        <v>0.18979521330671195</v>
      </c>
      <c r="AS17">
        <f t="shared" si="26"/>
        <v>0.19</v>
      </c>
    </row>
    <row r="18" spans="1:45" x14ac:dyDescent="0.25">
      <c r="B18" s="11" t="s">
        <v>183</v>
      </c>
      <c r="C18" s="3">
        <f>C23</f>
        <v>6.0668823599190513E-2</v>
      </c>
      <c r="D18" t="s">
        <v>179</v>
      </c>
      <c r="G18">
        <v>6.0668824000000003E-2</v>
      </c>
      <c r="L18" s="3">
        <f t="shared" si="27"/>
        <v>9</v>
      </c>
      <c r="M18" s="12">
        <f t="shared" si="12"/>
        <v>0.2</v>
      </c>
      <c r="N18" s="3">
        <f t="shared" si="0"/>
        <v>1.3879362183324108E-4</v>
      </c>
      <c r="O18" s="3">
        <f t="shared" si="1"/>
        <v>1.2187555485756165E-14</v>
      </c>
      <c r="P18">
        <f t="shared" si="2"/>
        <v>1</v>
      </c>
      <c r="Q18">
        <f t="shared" si="13"/>
        <v>1.3879362183324108E-4</v>
      </c>
      <c r="R18">
        <f t="shared" si="3"/>
        <v>0</v>
      </c>
      <c r="S18">
        <f t="shared" si="14"/>
        <v>0</v>
      </c>
      <c r="T18">
        <f t="shared" si="15"/>
        <v>1.3879362183324108E-4</v>
      </c>
      <c r="U18">
        <f t="shared" si="16"/>
        <v>0</v>
      </c>
      <c r="X18" s="3">
        <f t="shared" si="28"/>
        <v>9</v>
      </c>
      <c r="Y18" s="12">
        <f t="shared" si="17"/>
        <v>0.2</v>
      </c>
      <c r="Z18" s="3">
        <f t="shared" si="4"/>
        <v>3.4191350745177505E-2</v>
      </c>
      <c r="AA18" s="3">
        <f t="shared" si="5"/>
        <v>0.27426314698200932</v>
      </c>
      <c r="AB18">
        <f t="shared" si="6"/>
        <v>1</v>
      </c>
      <c r="AC18">
        <f t="shared" si="18"/>
        <v>3.4191350745177505E-2</v>
      </c>
      <c r="AD18">
        <f t="shared" si="7"/>
        <v>0</v>
      </c>
      <c r="AE18">
        <f t="shared" si="19"/>
        <v>0</v>
      </c>
      <c r="AF18">
        <f t="shared" si="20"/>
        <v>3.4191350745177505E-2</v>
      </c>
      <c r="AG18">
        <f t="shared" si="21"/>
        <v>3.4000000000000002E-2</v>
      </c>
      <c r="AJ18" s="3">
        <f t="shared" si="29"/>
        <v>9</v>
      </c>
      <c r="AK18" s="12">
        <f t="shared" si="22"/>
        <v>0.2</v>
      </c>
      <c r="AL18" s="3">
        <f t="shared" si="8"/>
        <v>0.19086105347594301</v>
      </c>
      <c r="AM18" s="3">
        <f t="shared" si="9"/>
        <v>5.4129353905701595E-2</v>
      </c>
      <c r="AN18">
        <f t="shared" si="10"/>
        <v>1</v>
      </c>
      <c r="AO18">
        <f t="shared" si="23"/>
        <v>0.19086105347594301</v>
      </c>
      <c r="AP18">
        <f t="shared" si="11"/>
        <v>0</v>
      </c>
      <c r="AQ18">
        <f t="shared" si="24"/>
        <v>0</v>
      </c>
      <c r="AR18">
        <f t="shared" si="25"/>
        <v>0.19086105347594301</v>
      </c>
      <c r="AS18">
        <f t="shared" si="26"/>
        <v>0.191</v>
      </c>
    </row>
    <row r="19" spans="1:45" x14ac:dyDescent="0.25">
      <c r="B19" s="11" t="s">
        <v>184</v>
      </c>
      <c r="C19" s="3">
        <f>-LN(e2_dia_ss)/(T_max_dia_ss-T_opt_dia_ss)^2</f>
        <v>0.21882631654886722</v>
      </c>
      <c r="D19" t="s">
        <v>179</v>
      </c>
      <c r="G19">
        <v>0.21882631699999999</v>
      </c>
      <c r="L19" s="3">
        <f t="shared" si="27"/>
        <v>10</v>
      </c>
      <c r="M19" s="12">
        <f t="shared" si="12"/>
        <v>0.22500000000000001</v>
      </c>
      <c r="N19" s="3">
        <f t="shared" si="0"/>
        <v>1.4397718003942401E-4</v>
      </c>
      <c r="O19" s="3">
        <f t="shared" si="1"/>
        <v>1.391084211073744E-14</v>
      </c>
      <c r="P19">
        <f t="shared" si="2"/>
        <v>1</v>
      </c>
      <c r="Q19">
        <f t="shared" si="13"/>
        <v>1.4397718003942401E-4</v>
      </c>
      <c r="R19">
        <f t="shared" si="3"/>
        <v>0</v>
      </c>
      <c r="S19">
        <f t="shared" si="14"/>
        <v>0</v>
      </c>
      <c r="T19">
        <f t="shared" si="15"/>
        <v>1.4397718003942401E-4</v>
      </c>
      <c r="U19">
        <f t="shared" si="16"/>
        <v>0</v>
      </c>
      <c r="X19" s="3">
        <f t="shared" si="28"/>
        <v>10</v>
      </c>
      <c r="Y19" s="12">
        <f t="shared" si="17"/>
        <v>0.22500000000000001</v>
      </c>
      <c r="Z19" s="3">
        <f t="shared" si="4"/>
        <v>3.461173295298825E-2</v>
      </c>
      <c r="AA19" s="3">
        <f t="shared" si="5"/>
        <v>0.27555052082522319</v>
      </c>
      <c r="AB19">
        <f t="shared" si="6"/>
        <v>1</v>
      </c>
      <c r="AC19">
        <f t="shared" si="18"/>
        <v>3.461173295298825E-2</v>
      </c>
      <c r="AD19">
        <f t="shared" si="7"/>
        <v>0</v>
      </c>
      <c r="AE19">
        <f t="shared" si="19"/>
        <v>0</v>
      </c>
      <c r="AF19">
        <f t="shared" si="20"/>
        <v>3.461173295298825E-2</v>
      </c>
      <c r="AG19">
        <f t="shared" si="21"/>
        <v>3.5000000000000003E-2</v>
      </c>
      <c r="AJ19" s="3">
        <f t="shared" si="29"/>
        <v>10</v>
      </c>
      <c r="AK19" s="12">
        <f t="shared" si="22"/>
        <v>0.22500000000000001</v>
      </c>
      <c r="AL19" s="3">
        <f t="shared" si="8"/>
        <v>0.19193106507440497</v>
      </c>
      <c r="AM19" s="3">
        <f t="shared" si="9"/>
        <v>5.4664851474673454E-2</v>
      </c>
      <c r="AN19">
        <f t="shared" si="10"/>
        <v>1</v>
      </c>
      <c r="AO19">
        <f t="shared" si="23"/>
        <v>0.19193106507440497</v>
      </c>
      <c r="AP19">
        <f t="shared" si="11"/>
        <v>0</v>
      </c>
      <c r="AQ19">
        <f t="shared" si="24"/>
        <v>0</v>
      </c>
      <c r="AR19">
        <f t="shared" si="25"/>
        <v>0.19193106507440497</v>
      </c>
      <c r="AS19">
        <f t="shared" si="26"/>
        <v>0.192</v>
      </c>
    </row>
    <row r="20" spans="1:45" x14ac:dyDescent="0.25">
      <c r="L20" s="3">
        <f t="shared" si="27"/>
        <v>11</v>
      </c>
      <c r="M20" s="12">
        <f t="shared" si="12"/>
        <v>0.25</v>
      </c>
      <c r="N20" s="3">
        <f t="shared" si="0"/>
        <v>1.4934300380945852E-4</v>
      </c>
      <c r="O20" s="3">
        <f t="shared" si="1"/>
        <v>1.5873454190705498E-14</v>
      </c>
      <c r="P20">
        <f t="shared" si="2"/>
        <v>1</v>
      </c>
      <c r="Q20">
        <f t="shared" si="13"/>
        <v>1.4934300380945852E-4</v>
      </c>
      <c r="R20">
        <f t="shared" si="3"/>
        <v>0</v>
      </c>
      <c r="S20">
        <f t="shared" si="14"/>
        <v>0</v>
      </c>
      <c r="T20">
        <f t="shared" si="15"/>
        <v>1.4934300380945852E-4</v>
      </c>
      <c r="U20">
        <f t="shared" si="16"/>
        <v>0</v>
      </c>
      <c r="X20" s="3">
        <f t="shared" si="28"/>
        <v>11</v>
      </c>
      <c r="Y20" s="12">
        <f t="shared" si="17"/>
        <v>0.25</v>
      </c>
      <c r="Z20" s="3">
        <f t="shared" si="4"/>
        <v>3.5036507414583758E-2</v>
      </c>
      <c r="AA20" s="3">
        <f t="shared" si="5"/>
        <v>0.2768415867635014</v>
      </c>
      <c r="AB20">
        <f t="shared" si="6"/>
        <v>1</v>
      </c>
      <c r="AC20">
        <f t="shared" si="18"/>
        <v>3.5036507414583758E-2</v>
      </c>
      <c r="AD20">
        <f t="shared" si="7"/>
        <v>0</v>
      </c>
      <c r="AE20">
        <f t="shared" si="19"/>
        <v>0</v>
      </c>
      <c r="AF20">
        <f t="shared" si="20"/>
        <v>3.5036507414583758E-2</v>
      </c>
      <c r="AG20">
        <f t="shared" si="21"/>
        <v>3.5000000000000003E-2</v>
      </c>
      <c r="AJ20" s="3">
        <f t="shared" si="29"/>
        <v>11</v>
      </c>
      <c r="AK20" s="12">
        <f t="shared" si="22"/>
        <v>0.25</v>
      </c>
      <c r="AL20" s="3">
        <f t="shared" si="8"/>
        <v>0.19300525120501977</v>
      </c>
      <c r="AM20" s="3">
        <f t="shared" si="9"/>
        <v>5.5204727902682681E-2</v>
      </c>
      <c r="AN20">
        <f t="shared" si="10"/>
        <v>1</v>
      </c>
      <c r="AO20">
        <f t="shared" si="23"/>
        <v>0.19300525120501977</v>
      </c>
      <c r="AP20">
        <f t="shared" si="11"/>
        <v>0</v>
      </c>
      <c r="AQ20">
        <f t="shared" si="24"/>
        <v>0</v>
      </c>
      <c r="AR20">
        <f t="shared" si="25"/>
        <v>0.19300525120501977</v>
      </c>
      <c r="AS20">
        <f t="shared" si="26"/>
        <v>0.193</v>
      </c>
    </row>
    <row r="21" spans="1:45" x14ac:dyDescent="0.25">
      <c r="L21" s="3">
        <f t="shared" si="27"/>
        <v>12</v>
      </c>
      <c r="M21" s="12">
        <f t="shared" si="12"/>
        <v>0.27500000000000002</v>
      </c>
      <c r="N21" s="3">
        <f t="shared" si="0"/>
        <v>1.5489705694093233E-4</v>
      </c>
      <c r="O21" s="3">
        <f t="shared" si="1"/>
        <v>1.8108007712614031E-14</v>
      </c>
      <c r="P21">
        <f t="shared" si="2"/>
        <v>1</v>
      </c>
      <c r="Q21">
        <f t="shared" si="13"/>
        <v>1.5489705694093233E-4</v>
      </c>
      <c r="R21">
        <f t="shared" si="3"/>
        <v>0</v>
      </c>
      <c r="S21">
        <f t="shared" si="14"/>
        <v>0</v>
      </c>
      <c r="T21">
        <f t="shared" si="15"/>
        <v>1.5489705694093233E-4</v>
      </c>
      <c r="U21">
        <f t="shared" si="16"/>
        <v>0</v>
      </c>
      <c r="X21" s="3">
        <f t="shared" si="28"/>
        <v>12</v>
      </c>
      <c r="Y21" s="12">
        <f t="shared" si="17"/>
        <v>0.27500000000000002</v>
      </c>
      <c r="Z21" s="3">
        <f t="shared" si="4"/>
        <v>3.5465709094727481E-2</v>
      </c>
      <c r="AA21" s="3">
        <f t="shared" si="5"/>
        <v>0.27813634011886634</v>
      </c>
      <c r="AB21">
        <f t="shared" si="6"/>
        <v>1</v>
      </c>
      <c r="AC21">
        <f t="shared" si="18"/>
        <v>3.5465709094727481E-2</v>
      </c>
      <c r="AD21">
        <f t="shared" si="7"/>
        <v>0</v>
      </c>
      <c r="AE21">
        <f t="shared" si="19"/>
        <v>0</v>
      </c>
      <c r="AF21">
        <f t="shared" si="20"/>
        <v>3.5465709094727481E-2</v>
      </c>
      <c r="AG21">
        <f t="shared" si="21"/>
        <v>3.5000000000000003E-2</v>
      </c>
      <c r="AJ21" s="3">
        <f t="shared" si="29"/>
        <v>12</v>
      </c>
      <c r="AK21" s="12">
        <f t="shared" si="22"/>
        <v>0.27500000000000002</v>
      </c>
      <c r="AL21" s="3">
        <f t="shared" si="8"/>
        <v>0.19408361486939271</v>
      </c>
      <c r="AM21" s="3">
        <f t="shared" si="9"/>
        <v>5.5749008376981761E-2</v>
      </c>
      <c r="AN21">
        <f t="shared" si="10"/>
        <v>1</v>
      </c>
      <c r="AO21">
        <f t="shared" si="23"/>
        <v>0.19408361486939271</v>
      </c>
      <c r="AP21">
        <f t="shared" si="11"/>
        <v>0</v>
      </c>
      <c r="AQ21">
        <f t="shared" si="24"/>
        <v>0</v>
      </c>
      <c r="AR21">
        <f t="shared" si="25"/>
        <v>0.19408361486939271</v>
      </c>
      <c r="AS21">
        <f t="shared" si="26"/>
        <v>0.19400000000000001</v>
      </c>
    </row>
    <row r="22" spans="1:45" x14ac:dyDescent="0.25">
      <c r="B22" s="11" t="s">
        <v>194</v>
      </c>
      <c r="C22">
        <f>LN(Q10_dia_ss)/100</f>
        <v>5.709795465857378E-3</v>
      </c>
      <c r="L22" s="3">
        <f t="shared" si="27"/>
        <v>13</v>
      </c>
      <c r="M22" s="12">
        <f t="shared" si="12"/>
        <v>0.3</v>
      </c>
      <c r="N22" s="3">
        <f t="shared" si="0"/>
        <v>1.6064548164075455E-4</v>
      </c>
      <c r="O22" s="3">
        <f t="shared" si="1"/>
        <v>2.0651476372212755E-14</v>
      </c>
      <c r="P22">
        <f t="shared" si="2"/>
        <v>1</v>
      </c>
      <c r="Q22">
        <f t="shared" si="13"/>
        <v>1.6064548164075455E-4</v>
      </c>
      <c r="R22">
        <f t="shared" si="3"/>
        <v>0</v>
      </c>
      <c r="S22">
        <f t="shared" si="14"/>
        <v>0</v>
      </c>
      <c r="T22">
        <f t="shared" si="15"/>
        <v>1.6064548164075455E-4</v>
      </c>
      <c r="U22">
        <f t="shared" si="16"/>
        <v>0</v>
      </c>
      <c r="X22" s="3">
        <f t="shared" si="28"/>
        <v>13</v>
      </c>
      <c r="Y22" s="12">
        <f t="shared" si="17"/>
        <v>0.3</v>
      </c>
      <c r="Z22" s="3">
        <f t="shared" si="4"/>
        <v>3.5899373090806673E-2</v>
      </c>
      <c r="AA22" s="3">
        <f t="shared" si="5"/>
        <v>0.27943477609728978</v>
      </c>
      <c r="AB22">
        <f t="shared" si="6"/>
        <v>1</v>
      </c>
      <c r="AC22">
        <f t="shared" si="18"/>
        <v>3.5899373090806673E-2</v>
      </c>
      <c r="AD22">
        <f t="shared" si="7"/>
        <v>0</v>
      </c>
      <c r="AE22">
        <f t="shared" si="19"/>
        <v>0</v>
      </c>
      <c r="AF22">
        <f t="shared" si="20"/>
        <v>3.5899373090806673E-2</v>
      </c>
      <c r="AG22">
        <f t="shared" si="21"/>
        <v>3.5999999999999997E-2</v>
      </c>
      <c r="AJ22" s="3">
        <f t="shared" si="29"/>
        <v>13</v>
      </c>
      <c r="AK22" s="12">
        <f t="shared" si="22"/>
        <v>0.3</v>
      </c>
      <c r="AL22" s="3">
        <f t="shared" si="8"/>
        <v>0.19516615896713158</v>
      </c>
      <c r="AM22" s="3">
        <f t="shared" si="9"/>
        <v>5.6297718112392682E-2</v>
      </c>
      <c r="AN22">
        <f t="shared" si="10"/>
        <v>1</v>
      </c>
      <c r="AO22">
        <f t="shared" si="23"/>
        <v>0.19516615896713158</v>
      </c>
      <c r="AP22">
        <f t="shared" si="11"/>
        <v>0</v>
      </c>
      <c r="AQ22">
        <f t="shared" si="24"/>
        <v>0</v>
      </c>
      <c r="AR22">
        <f t="shared" si="25"/>
        <v>0.19516615896713158</v>
      </c>
      <c r="AS22">
        <f t="shared" si="26"/>
        <v>0.19500000000000001</v>
      </c>
    </row>
    <row r="23" spans="1:45" x14ac:dyDescent="0.25">
      <c r="A23" t="s">
        <v>195</v>
      </c>
      <c r="C23">
        <f>-LN(e1_dia_ss)/(T_opt_dia_ss -T_min_dia_ss)^2</f>
        <v>6.0668823599190513E-2</v>
      </c>
      <c r="L23" s="3">
        <f t="shared" si="27"/>
        <v>14</v>
      </c>
      <c r="M23" s="12">
        <f t="shared" si="12"/>
        <v>0.32500000000000001</v>
      </c>
      <c r="N23" s="3">
        <f t="shared" si="0"/>
        <v>1.6659460326248166E-4</v>
      </c>
      <c r="O23" s="3">
        <f t="shared" si="1"/>
        <v>2.3545761732150525E-14</v>
      </c>
      <c r="P23">
        <f t="shared" si="2"/>
        <v>1</v>
      </c>
      <c r="Q23">
        <f t="shared" si="13"/>
        <v>1.6659460326248166E-4</v>
      </c>
      <c r="R23">
        <f t="shared" si="3"/>
        <v>0</v>
      </c>
      <c r="S23">
        <f t="shared" si="14"/>
        <v>0</v>
      </c>
      <c r="T23">
        <f t="shared" si="15"/>
        <v>1.6659460326248166E-4</v>
      </c>
      <c r="U23">
        <f t="shared" si="16"/>
        <v>0</v>
      </c>
      <c r="X23" s="3">
        <f t="shared" si="28"/>
        <v>14</v>
      </c>
      <c r="Y23" s="12">
        <f t="shared" si="17"/>
        <v>0.32500000000000001</v>
      </c>
      <c r="Z23" s="3">
        <f t="shared" si="4"/>
        <v>3.633753463132728E-2</v>
      </c>
      <c r="AA23" s="3">
        <f t="shared" si="5"/>
        <v>0.28073688978831385</v>
      </c>
      <c r="AB23">
        <f t="shared" si="6"/>
        <v>1</v>
      </c>
      <c r="AC23">
        <f t="shared" si="18"/>
        <v>3.633753463132728E-2</v>
      </c>
      <c r="AD23">
        <f t="shared" si="7"/>
        <v>0</v>
      </c>
      <c r="AE23">
        <f t="shared" si="19"/>
        <v>0</v>
      </c>
      <c r="AF23">
        <f t="shared" si="20"/>
        <v>3.633753463132728E-2</v>
      </c>
      <c r="AG23">
        <f t="shared" si="21"/>
        <v>3.5999999999999997E-2</v>
      </c>
      <c r="AJ23" s="3">
        <f t="shared" si="29"/>
        <v>14</v>
      </c>
      <c r="AK23" s="12">
        <f t="shared" si="22"/>
        <v>0.32500000000000001</v>
      </c>
      <c r="AL23" s="3">
        <f t="shared" si="8"/>
        <v>0.19625288629516666</v>
      </c>
      <c r="AM23" s="3">
        <f t="shared" si="9"/>
        <v>5.685088234989176E-2</v>
      </c>
      <c r="AN23">
        <f t="shared" si="10"/>
        <v>1</v>
      </c>
      <c r="AO23">
        <f t="shared" si="23"/>
        <v>0.19625288629516666</v>
      </c>
      <c r="AP23">
        <f t="shared" si="11"/>
        <v>0</v>
      </c>
      <c r="AQ23">
        <f t="shared" si="24"/>
        <v>0</v>
      </c>
      <c r="AR23">
        <f t="shared" si="25"/>
        <v>0.19625288629516666</v>
      </c>
      <c r="AS23">
        <f t="shared" si="26"/>
        <v>0.19600000000000001</v>
      </c>
    </row>
    <row r="24" spans="1:45" x14ac:dyDescent="0.25">
      <c r="L24" s="3">
        <f t="shared" si="27"/>
        <v>15</v>
      </c>
      <c r="M24" s="12">
        <f t="shared" si="12"/>
        <v>0.35</v>
      </c>
      <c r="N24" s="3">
        <f t="shared" si="0"/>
        <v>1.7275093514891224E-4</v>
      </c>
      <c r="O24" s="3">
        <f t="shared" si="1"/>
        <v>2.6838336342963194E-14</v>
      </c>
      <c r="P24">
        <f t="shared" si="2"/>
        <v>1</v>
      </c>
      <c r="Q24">
        <f t="shared" si="13"/>
        <v>1.7275093514891224E-4</v>
      </c>
      <c r="R24">
        <f t="shared" si="3"/>
        <v>0</v>
      </c>
      <c r="S24">
        <f t="shared" si="14"/>
        <v>0</v>
      </c>
      <c r="T24">
        <f t="shared" si="15"/>
        <v>1.7275093514891224E-4</v>
      </c>
      <c r="U24">
        <f t="shared" si="16"/>
        <v>0</v>
      </c>
      <c r="X24" s="3">
        <f t="shared" si="28"/>
        <v>15</v>
      </c>
      <c r="Y24" s="12">
        <f t="shared" si="17"/>
        <v>0.35</v>
      </c>
      <c r="Z24" s="3">
        <f t="shared" si="4"/>
        <v>3.6780229074375982E-2</v>
      </c>
      <c r="AA24" s="3">
        <f t="shared" si="5"/>
        <v>0.28204267616467416</v>
      </c>
      <c r="AB24">
        <f t="shared" si="6"/>
        <v>1</v>
      </c>
      <c r="AC24">
        <f t="shared" si="18"/>
        <v>3.6780229074375982E-2</v>
      </c>
      <c r="AD24">
        <f t="shared" si="7"/>
        <v>0</v>
      </c>
      <c r="AE24">
        <f t="shared" si="19"/>
        <v>0</v>
      </c>
      <c r="AF24">
        <f t="shared" si="20"/>
        <v>3.6780229074375982E-2</v>
      </c>
      <c r="AG24">
        <f t="shared" si="21"/>
        <v>3.6999999999999998E-2</v>
      </c>
      <c r="AJ24" s="3">
        <f t="shared" si="29"/>
        <v>15</v>
      </c>
      <c r="AK24" s="12">
        <f t="shared" si="22"/>
        <v>0.35</v>
      </c>
      <c r="AL24" s="3">
        <f t="shared" si="8"/>
        <v>0.19734379954707248</v>
      </c>
      <c r="AM24" s="3">
        <f t="shared" si="9"/>
        <v>5.740852635517886E-2</v>
      </c>
      <c r="AN24">
        <f t="shared" si="10"/>
        <v>1</v>
      </c>
      <c r="AO24">
        <f t="shared" si="23"/>
        <v>0.19734379954707248</v>
      </c>
      <c r="AP24">
        <f t="shared" si="11"/>
        <v>0</v>
      </c>
      <c r="AQ24">
        <f t="shared" si="24"/>
        <v>0</v>
      </c>
      <c r="AR24">
        <f t="shared" si="25"/>
        <v>0.19734379954707248</v>
      </c>
      <c r="AS24">
        <f t="shared" si="26"/>
        <v>0.19700000000000001</v>
      </c>
    </row>
    <row r="25" spans="1:45" x14ac:dyDescent="0.25">
      <c r="L25" s="3">
        <f t="shared" si="27"/>
        <v>16</v>
      </c>
      <c r="M25" s="12">
        <f t="shared" si="12"/>
        <v>0.375</v>
      </c>
      <c r="N25" s="3">
        <f t="shared" si="0"/>
        <v>1.791211835816071E-4</v>
      </c>
      <c r="O25" s="3">
        <f t="shared" si="1"/>
        <v>3.0582968946238236E-14</v>
      </c>
      <c r="P25">
        <f t="shared" si="2"/>
        <v>1</v>
      </c>
      <c r="Q25">
        <f t="shared" si="13"/>
        <v>1.791211835816071E-4</v>
      </c>
      <c r="R25">
        <f t="shared" si="3"/>
        <v>0</v>
      </c>
      <c r="S25">
        <f t="shared" si="14"/>
        <v>0</v>
      </c>
      <c r="T25">
        <f t="shared" si="15"/>
        <v>1.791211835816071E-4</v>
      </c>
      <c r="U25">
        <f t="shared" si="16"/>
        <v>0</v>
      </c>
      <c r="X25" s="3">
        <f t="shared" si="28"/>
        <v>16</v>
      </c>
      <c r="Y25" s="12">
        <f t="shared" si="17"/>
        <v>0.375</v>
      </c>
      <c r="Z25" s="3">
        <f t="shared" si="4"/>
        <v>3.7227491906048862E-2</v>
      </c>
      <c r="AA25" s="3">
        <f t="shared" si="5"/>
        <v>0.28335213008192717</v>
      </c>
      <c r="AB25">
        <f t="shared" si="6"/>
        <v>1</v>
      </c>
      <c r="AC25">
        <f t="shared" si="18"/>
        <v>3.7227491906048862E-2</v>
      </c>
      <c r="AD25">
        <f t="shared" si="7"/>
        <v>0</v>
      </c>
      <c r="AE25">
        <f t="shared" si="19"/>
        <v>0</v>
      </c>
      <c r="AF25">
        <f t="shared" si="20"/>
        <v>3.7227491906048862E-2</v>
      </c>
      <c r="AG25">
        <f t="shared" si="21"/>
        <v>3.6999999999999998E-2</v>
      </c>
      <c r="AJ25" s="3">
        <f t="shared" si="29"/>
        <v>16</v>
      </c>
      <c r="AK25" s="12">
        <f t="shared" si="22"/>
        <v>0.375</v>
      </c>
      <c r="AL25" s="3">
        <f t="shared" si="8"/>
        <v>0.19843890131238945</v>
      </c>
      <c r="AM25" s="3">
        <f t="shared" si="9"/>
        <v>5.7970675417229674E-2</v>
      </c>
      <c r="AN25">
        <f t="shared" si="10"/>
        <v>1</v>
      </c>
      <c r="AO25">
        <f t="shared" si="23"/>
        <v>0.19843890131238945</v>
      </c>
      <c r="AP25">
        <f t="shared" si="11"/>
        <v>0</v>
      </c>
      <c r="AQ25">
        <f t="shared" si="24"/>
        <v>0</v>
      </c>
      <c r="AR25">
        <f t="shared" si="25"/>
        <v>0.19843890131238945</v>
      </c>
      <c r="AS25">
        <f t="shared" si="26"/>
        <v>0.19800000000000001</v>
      </c>
    </row>
    <row r="26" spans="1:45" x14ac:dyDescent="0.25">
      <c r="B26" s="4" t="s">
        <v>155</v>
      </c>
      <c r="L26" s="3">
        <f t="shared" si="27"/>
        <v>17</v>
      </c>
      <c r="M26" s="12">
        <f t="shared" si="12"/>
        <v>0.4</v>
      </c>
      <c r="N26" s="3">
        <f t="shared" si="0"/>
        <v>1.8571225283900712E-4</v>
      </c>
      <c r="O26" s="3">
        <f t="shared" si="1"/>
        <v>3.4840541990630317E-14</v>
      </c>
      <c r="P26">
        <f t="shared" si="2"/>
        <v>1</v>
      </c>
      <c r="Q26">
        <f t="shared" si="13"/>
        <v>1.8571225283900712E-4</v>
      </c>
      <c r="R26">
        <f t="shared" si="3"/>
        <v>0</v>
      </c>
      <c r="S26">
        <f t="shared" si="14"/>
        <v>0</v>
      </c>
      <c r="T26">
        <f t="shared" si="15"/>
        <v>1.8571225283900712E-4</v>
      </c>
      <c r="U26">
        <f t="shared" si="16"/>
        <v>0</v>
      </c>
      <c r="X26" s="3">
        <f t="shared" si="28"/>
        <v>17</v>
      </c>
      <c r="Y26" s="12">
        <f t="shared" si="17"/>
        <v>0.4</v>
      </c>
      <c r="Z26" s="3">
        <f t="shared" si="4"/>
        <v>3.7679358738846543E-2</v>
      </c>
      <c r="AA26" s="3">
        <f t="shared" si="5"/>
        <v>0.28466524627807971</v>
      </c>
      <c r="AB26">
        <f t="shared" si="6"/>
        <v>1</v>
      </c>
      <c r="AC26">
        <f t="shared" si="18"/>
        <v>3.7679358738846543E-2</v>
      </c>
      <c r="AD26">
        <f t="shared" si="7"/>
        <v>0</v>
      </c>
      <c r="AE26">
        <f t="shared" si="19"/>
        <v>0</v>
      </c>
      <c r="AF26">
        <f t="shared" si="20"/>
        <v>3.7679358738846543E-2</v>
      </c>
      <c r="AG26">
        <f t="shared" si="21"/>
        <v>3.7999999999999999E-2</v>
      </c>
      <c r="AJ26" s="3">
        <f t="shared" si="29"/>
        <v>17</v>
      </c>
      <c r="AK26" s="12">
        <f t="shared" si="22"/>
        <v>0.4</v>
      </c>
      <c r="AL26" s="3">
        <f t="shared" si="8"/>
        <v>0.19953819407594803</v>
      </c>
      <c r="AM26" s="3">
        <f t="shared" si="9"/>
        <v>5.8537354846832604E-2</v>
      </c>
      <c r="AN26">
        <f t="shared" si="10"/>
        <v>1</v>
      </c>
      <c r="AO26">
        <f t="shared" si="23"/>
        <v>0.19953819407594803</v>
      </c>
      <c r="AP26">
        <f t="shared" si="11"/>
        <v>0</v>
      </c>
      <c r="AQ26">
        <f t="shared" si="24"/>
        <v>0</v>
      </c>
      <c r="AR26">
        <f t="shared" si="25"/>
        <v>0.19953819407594803</v>
      </c>
      <c r="AS26">
        <f t="shared" si="26"/>
        <v>0.2</v>
      </c>
    </row>
    <row r="27" spans="1:45" x14ac:dyDescent="0.25">
      <c r="B27" s="11" t="s">
        <v>196</v>
      </c>
      <c r="C27">
        <v>1.5</v>
      </c>
      <c r="L27" s="3">
        <f t="shared" si="27"/>
        <v>18</v>
      </c>
      <c r="M27" s="12">
        <f t="shared" si="12"/>
        <v>0.42499999999999999</v>
      </c>
      <c r="N27" s="3">
        <f t="shared" si="0"/>
        <v>1.9253125036481391E-4</v>
      </c>
      <c r="O27" s="3">
        <f t="shared" si="1"/>
        <v>3.9679972934585129E-14</v>
      </c>
      <c r="P27">
        <f t="shared" si="2"/>
        <v>1</v>
      </c>
      <c r="Q27">
        <f t="shared" si="13"/>
        <v>1.9253125036481391E-4</v>
      </c>
      <c r="R27">
        <f t="shared" si="3"/>
        <v>0</v>
      </c>
      <c r="S27">
        <f t="shared" si="14"/>
        <v>0</v>
      </c>
      <c r="T27">
        <f t="shared" si="15"/>
        <v>1.9253125036481391E-4</v>
      </c>
      <c r="U27">
        <f t="shared" si="16"/>
        <v>0</v>
      </c>
      <c r="X27" s="3">
        <f t="shared" si="28"/>
        <v>18</v>
      </c>
      <c r="Y27" s="12">
        <f t="shared" si="17"/>
        <v>0.42499999999999999</v>
      </c>
      <c r="Z27" s="3">
        <f t="shared" si="4"/>
        <v>3.8135865310035953E-2</v>
      </c>
      <c r="AA27" s="3">
        <f t="shared" si="5"/>
        <v>0.28598201937322271</v>
      </c>
      <c r="AB27">
        <f t="shared" si="6"/>
        <v>1</v>
      </c>
      <c r="AC27">
        <f t="shared" si="18"/>
        <v>3.8135865310035953E-2</v>
      </c>
      <c r="AD27">
        <f t="shared" si="7"/>
        <v>0</v>
      </c>
      <c r="AE27">
        <f t="shared" si="19"/>
        <v>0</v>
      </c>
      <c r="AF27">
        <f t="shared" si="20"/>
        <v>3.8135865310035953E-2</v>
      </c>
      <c r="AG27">
        <f t="shared" si="21"/>
        <v>3.7999999999999999E-2</v>
      </c>
      <c r="AJ27" s="3">
        <f t="shared" si="29"/>
        <v>18</v>
      </c>
      <c r="AK27" s="12">
        <f t="shared" si="22"/>
        <v>0.42499999999999999</v>
      </c>
      <c r="AL27" s="3">
        <f t="shared" si="8"/>
        <v>0.20064168021719309</v>
      </c>
      <c r="AM27" s="3">
        <f t="shared" si="9"/>
        <v>5.9108589975108948E-2</v>
      </c>
      <c r="AN27">
        <f t="shared" si="10"/>
        <v>1</v>
      </c>
      <c r="AO27">
        <f t="shared" si="23"/>
        <v>0.20064168021719309</v>
      </c>
      <c r="AP27">
        <f t="shared" si="11"/>
        <v>0</v>
      </c>
      <c r="AQ27">
        <f t="shared" si="24"/>
        <v>0</v>
      </c>
      <c r="AR27">
        <f t="shared" si="25"/>
        <v>0.20064168021719309</v>
      </c>
      <c r="AS27">
        <f t="shared" si="26"/>
        <v>0.20100000000000001</v>
      </c>
    </row>
    <row r="28" spans="1:45" x14ac:dyDescent="0.25">
      <c r="B28" s="11" t="s">
        <v>197</v>
      </c>
      <c r="C28">
        <v>1</v>
      </c>
      <c r="L28" s="3">
        <f t="shared" si="27"/>
        <v>19</v>
      </c>
      <c r="M28" s="12">
        <f t="shared" si="12"/>
        <v>0.45</v>
      </c>
      <c r="N28" s="3">
        <f t="shared" si="0"/>
        <v>1.9958549204830537E-4</v>
      </c>
      <c r="O28" s="3">
        <f t="shared" si="1"/>
        <v>4.5179252199818397E-14</v>
      </c>
      <c r="P28">
        <f t="shared" si="2"/>
        <v>1</v>
      </c>
      <c r="Q28">
        <f t="shared" si="13"/>
        <v>1.9958549204830537E-4</v>
      </c>
      <c r="R28">
        <f t="shared" si="3"/>
        <v>0</v>
      </c>
      <c r="S28">
        <f t="shared" si="14"/>
        <v>0</v>
      </c>
      <c r="T28">
        <f t="shared" si="15"/>
        <v>1.9958549204830537E-4</v>
      </c>
      <c r="U28">
        <f t="shared" si="16"/>
        <v>0</v>
      </c>
      <c r="X28" s="3">
        <f t="shared" si="28"/>
        <v>19</v>
      </c>
      <c r="Y28" s="12">
        <f t="shared" si="17"/>
        <v>0.45</v>
      </c>
      <c r="Z28" s="3">
        <f t="shared" si="4"/>
        <v>3.8597047479978157E-2</v>
      </c>
      <c r="AA28" s="3">
        <f t="shared" si="5"/>
        <v>0.28730244386916798</v>
      </c>
      <c r="AB28">
        <f t="shared" si="6"/>
        <v>1</v>
      </c>
      <c r="AC28">
        <f t="shared" si="18"/>
        <v>3.8597047479978157E-2</v>
      </c>
      <c r="AD28">
        <f t="shared" si="7"/>
        <v>0</v>
      </c>
      <c r="AE28">
        <f t="shared" si="19"/>
        <v>0</v>
      </c>
      <c r="AF28">
        <f t="shared" si="20"/>
        <v>3.8597047479978157E-2</v>
      </c>
      <c r="AG28">
        <f t="shared" si="21"/>
        <v>3.9E-2</v>
      </c>
      <c r="AJ28" s="3">
        <f t="shared" si="29"/>
        <v>19</v>
      </c>
      <c r="AK28" s="12">
        <f t="shared" si="22"/>
        <v>0.45</v>
      </c>
      <c r="AL28" s="3">
        <f t="shared" si="8"/>
        <v>0.20174936200951016</v>
      </c>
      <c r="AM28" s="3">
        <f t="shared" si="9"/>
        <v>5.9684406152017248E-2</v>
      </c>
      <c r="AN28">
        <f t="shared" si="10"/>
        <v>1</v>
      </c>
      <c r="AO28">
        <f t="shared" si="23"/>
        <v>0.20174936200951016</v>
      </c>
      <c r="AP28">
        <f t="shared" si="11"/>
        <v>0</v>
      </c>
      <c r="AQ28">
        <f t="shared" si="24"/>
        <v>0</v>
      </c>
      <c r="AR28">
        <f t="shared" si="25"/>
        <v>0.20174936200951016</v>
      </c>
      <c r="AS28">
        <f t="shared" si="26"/>
        <v>0.20200000000000001</v>
      </c>
    </row>
    <row r="29" spans="1:45" x14ac:dyDescent="0.25">
      <c r="B29" s="11" t="s">
        <v>198</v>
      </c>
      <c r="C29">
        <v>35</v>
      </c>
      <c r="L29" s="3">
        <f t="shared" si="27"/>
        <v>20</v>
      </c>
      <c r="M29" s="12">
        <f t="shared" si="12"/>
        <v>0.47499999999999998</v>
      </c>
      <c r="N29" s="3">
        <f t="shared" si="0"/>
        <v>2.0688250761826264E-4</v>
      </c>
      <c r="O29" s="3">
        <f t="shared" si="1"/>
        <v>5.142661219365798E-14</v>
      </c>
      <c r="P29">
        <f t="shared" si="2"/>
        <v>1</v>
      </c>
      <c r="Q29">
        <f t="shared" si="13"/>
        <v>2.0688250761826264E-4</v>
      </c>
      <c r="R29">
        <f t="shared" si="3"/>
        <v>0</v>
      </c>
      <c r="S29">
        <f t="shared" si="14"/>
        <v>0</v>
      </c>
      <c r="T29">
        <f t="shared" si="15"/>
        <v>2.0688250761826264E-4</v>
      </c>
      <c r="U29">
        <f t="shared" si="16"/>
        <v>0</v>
      </c>
      <c r="X29" s="3">
        <f t="shared" si="28"/>
        <v>20</v>
      </c>
      <c r="Y29" s="12">
        <f t="shared" si="17"/>
        <v>0.47499999999999998</v>
      </c>
      <c r="Z29" s="3">
        <f t="shared" si="4"/>
        <v>3.9062941230422241E-2</v>
      </c>
      <c r="AA29" s="3">
        <f t="shared" si="5"/>
        <v>0.28862651414908824</v>
      </c>
      <c r="AB29">
        <f t="shared" si="6"/>
        <v>1</v>
      </c>
      <c r="AC29">
        <f t="shared" si="18"/>
        <v>3.9062941230422241E-2</v>
      </c>
      <c r="AD29">
        <f t="shared" si="7"/>
        <v>0</v>
      </c>
      <c r="AE29">
        <f t="shared" si="19"/>
        <v>0</v>
      </c>
      <c r="AF29">
        <f t="shared" si="20"/>
        <v>3.9062941230422241E-2</v>
      </c>
      <c r="AG29">
        <f t="shared" si="21"/>
        <v>3.9E-2</v>
      </c>
      <c r="AJ29" s="3">
        <f t="shared" si="29"/>
        <v>20</v>
      </c>
      <c r="AK29" s="12">
        <f t="shared" si="22"/>
        <v>0.47499999999999998</v>
      </c>
      <c r="AL29" s="3">
        <f t="shared" si="8"/>
        <v>0.2028612416195526</v>
      </c>
      <c r="AM29" s="3">
        <f t="shared" si="9"/>
        <v>6.0264828744841292E-2</v>
      </c>
      <c r="AN29">
        <f t="shared" si="10"/>
        <v>1</v>
      </c>
      <c r="AO29">
        <f t="shared" si="23"/>
        <v>0.2028612416195526</v>
      </c>
      <c r="AP29">
        <f t="shared" si="11"/>
        <v>0</v>
      </c>
      <c r="AQ29">
        <f t="shared" si="24"/>
        <v>0</v>
      </c>
      <c r="AR29">
        <f t="shared" si="25"/>
        <v>0.2028612416195526</v>
      </c>
      <c r="AS29">
        <f t="shared" si="26"/>
        <v>0.20300000000000001</v>
      </c>
    </row>
    <row r="30" spans="1:45" x14ac:dyDescent="0.25">
      <c r="B30" s="11" t="s">
        <v>199</v>
      </c>
      <c r="C30">
        <v>14</v>
      </c>
      <c r="L30" s="3">
        <f t="shared" si="27"/>
        <v>21</v>
      </c>
      <c r="M30" s="12">
        <f t="shared" si="12"/>
        <v>0.5</v>
      </c>
      <c r="N30" s="3">
        <f t="shared" si="0"/>
        <v>2.1443004615216994E-4</v>
      </c>
      <c r="O30" s="3">
        <f t="shared" si="1"/>
        <v>5.8521843555015562E-14</v>
      </c>
      <c r="P30">
        <f t="shared" si="2"/>
        <v>1</v>
      </c>
      <c r="Q30">
        <f t="shared" si="13"/>
        <v>2.1443004615216994E-4</v>
      </c>
      <c r="R30">
        <f t="shared" si="3"/>
        <v>0</v>
      </c>
      <c r="S30">
        <f t="shared" si="14"/>
        <v>0</v>
      </c>
      <c r="T30">
        <f t="shared" si="15"/>
        <v>2.1443004615216994E-4</v>
      </c>
      <c r="U30">
        <f t="shared" si="16"/>
        <v>0</v>
      </c>
      <c r="X30" s="3">
        <f t="shared" si="28"/>
        <v>21</v>
      </c>
      <c r="Y30" s="12">
        <f t="shared" si="17"/>
        <v>0.5</v>
      </c>
      <c r="Z30" s="3">
        <f t="shared" si="4"/>
        <v>3.9533582662764778E-2</v>
      </c>
      <c r="AA30" s="3">
        <f t="shared" si="5"/>
        <v>0.28995422447716018</v>
      </c>
      <c r="AB30">
        <f t="shared" si="6"/>
        <v>1</v>
      </c>
      <c r="AC30">
        <f t="shared" si="18"/>
        <v>3.9533582662764778E-2</v>
      </c>
      <c r="AD30">
        <f t="shared" si="7"/>
        <v>0</v>
      </c>
      <c r="AE30">
        <f t="shared" si="19"/>
        <v>0</v>
      </c>
      <c r="AF30">
        <f t="shared" si="20"/>
        <v>3.9533582662764778E-2</v>
      </c>
      <c r="AG30">
        <f t="shared" si="21"/>
        <v>0.04</v>
      </c>
      <c r="AJ30" s="3">
        <f t="shared" si="29"/>
        <v>21</v>
      </c>
      <c r="AK30" s="12">
        <f t="shared" si="22"/>
        <v>0.5</v>
      </c>
      <c r="AL30" s="3">
        <f t="shared" si="8"/>
        <v>0.20397732110657019</v>
      </c>
      <c r="AM30" s="3">
        <f t="shared" si="9"/>
        <v>6.0849883136661842E-2</v>
      </c>
      <c r="AN30">
        <f t="shared" si="10"/>
        <v>1</v>
      </c>
      <c r="AO30">
        <f t="shared" si="23"/>
        <v>0.20397732110657019</v>
      </c>
      <c r="AP30">
        <f t="shared" si="11"/>
        <v>0</v>
      </c>
      <c r="AQ30">
        <f t="shared" si="24"/>
        <v>0</v>
      </c>
      <c r="AR30">
        <f t="shared" si="25"/>
        <v>0.20397732110657019</v>
      </c>
      <c r="AS30">
        <f t="shared" si="26"/>
        <v>0.20399999999999999</v>
      </c>
    </row>
    <row r="31" spans="1:45" x14ac:dyDescent="0.25">
      <c r="B31" s="11" t="s">
        <v>200</v>
      </c>
      <c r="C31">
        <v>0.05</v>
      </c>
      <c r="L31" s="3">
        <f t="shared" si="27"/>
        <v>22</v>
      </c>
      <c r="M31" s="12">
        <f t="shared" si="12"/>
        <v>0.52500000000000002</v>
      </c>
      <c r="N31" s="3">
        <f t="shared" si="0"/>
        <v>2.2223608170237285E-4</v>
      </c>
      <c r="O31" s="3">
        <f t="shared" si="1"/>
        <v>6.6577776718898701E-14</v>
      </c>
      <c r="P31">
        <f t="shared" si="2"/>
        <v>1</v>
      </c>
      <c r="Q31">
        <f t="shared" si="13"/>
        <v>2.2223608170237285E-4</v>
      </c>
      <c r="R31">
        <f t="shared" si="3"/>
        <v>0</v>
      </c>
      <c r="S31">
        <f t="shared" si="14"/>
        <v>0</v>
      </c>
      <c r="T31">
        <f t="shared" si="15"/>
        <v>2.2223608170237285E-4</v>
      </c>
      <c r="U31">
        <f t="shared" si="16"/>
        <v>0</v>
      </c>
      <c r="X31" s="3">
        <f t="shared" si="28"/>
        <v>22</v>
      </c>
      <c r="Y31" s="12">
        <f t="shared" si="17"/>
        <v>0.52500000000000002</v>
      </c>
      <c r="Z31" s="3">
        <f t="shared" si="4"/>
        <v>4.0009007996275318E-2</v>
      </c>
      <c r="AA31" s="3">
        <f t="shared" si="5"/>
        <v>0.29128556899821173</v>
      </c>
      <c r="AB31">
        <f t="shared" si="6"/>
        <v>1</v>
      </c>
      <c r="AC31">
        <f t="shared" si="18"/>
        <v>4.0009007996275318E-2</v>
      </c>
      <c r="AD31">
        <f t="shared" si="7"/>
        <v>0</v>
      </c>
      <c r="AE31">
        <f t="shared" si="19"/>
        <v>0</v>
      </c>
      <c r="AF31">
        <f t="shared" si="20"/>
        <v>4.0009007996275318E-2</v>
      </c>
      <c r="AG31">
        <f t="shared" si="21"/>
        <v>0.04</v>
      </c>
      <c r="AJ31" s="3">
        <f t="shared" si="29"/>
        <v>22</v>
      </c>
      <c r="AK31" s="12">
        <f t="shared" si="22"/>
        <v>0.52500000000000002</v>
      </c>
      <c r="AL31" s="3">
        <f t="shared" si="8"/>
        <v>0.20509760242173922</v>
      </c>
      <c r="AM31" s="3">
        <f t="shared" si="9"/>
        <v>6.1439594724812446E-2</v>
      </c>
      <c r="AN31">
        <f t="shared" si="10"/>
        <v>1</v>
      </c>
      <c r="AO31">
        <f t="shared" si="23"/>
        <v>0.20509760242173922</v>
      </c>
      <c r="AP31">
        <f t="shared" si="11"/>
        <v>0</v>
      </c>
      <c r="AQ31">
        <f t="shared" si="24"/>
        <v>0</v>
      </c>
      <c r="AR31">
        <f t="shared" si="25"/>
        <v>0.20509760242173922</v>
      </c>
      <c r="AS31">
        <f t="shared" si="26"/>
        <v>0.20499999999999999</v>
      </c>
    </row>
    <row r="32" spans="1:45" x14ac:dyDescent="0.25">
      <c r="B32" s="11" t="s">
        <v>201</v>
      </c>
      <c r="C32">
        <v>0.05</v>
      </c>
      <c r="L32" s="3">
        <f t="shared" si="27"/>
        <v>23</v>
      </c>
      <c r="M32" s="12">
        <f t="shared" si="12"/>
        <v>0.55000000000000004</v>
      </c>
      <c r="N32" s="3">
        <f t="shared" si="0"/>
        <v>2.3030881904085541E-4</v>
      </c>
      <c r="O32" s="3">
        <f t="shared" si="1"/>
        <v>7.5721949061033046E-14</v>
      </c>
      <c r="P32">
        <f t="shared" si="2"/>
        <v>1</v>
      </c>
      <c r="Q32">
        <f t="shared" si="13"/>
        <v>2.3030881904085541E-4</v>
      </c>
      <c r="R32">
        <f t="shared" si="3"/>
        <v>0</v>
      </c>
      <c r="S32">
        <f t="shared" si="14"/>
        <v>0</v>
      </c>
      <c r="T32">
        <f t="shared" si="15"/>
        <v>2.3030881904085541E-4</v>
      </c>
      <c r="U32">
        <f t="shared" si="16"/>
        <v>0</v>
      </c>
      <c r="X32" s="3">
        <f t="shared" si="28"/>
        <v>23</v>
      </c>
      <c r="Y32" s="12">
        <f t="shared" si="17"/>
        <v>0.55000000000000004</v>
      </c>
      <c r="Z32" s="3">
        <f t="shared" si="4"/>
        <v>4.0489253566287048E-2</v>
      </c>
      <c r="AA32" s="3">
        <f t="shared" si="5"/>
        <v>0.29262054173737256</v>
      </c>
      <c r="AB32">
        <f t="shared" si="6"/>
        <v>1</v>
      </c>
      <c r="AC32">
        <f t="shared" si="18"/>
        <v>4.0489253566287048E-2</v>
      </c>
      <c r="AD32">
        <f t="shared" si="7"/>
        <v>0</v>
      </c>
      <c r="AE32">
        <f t="shared" si="19"/>
        <v>0</v>
      </c>
      <c r="AF32">
        <f t="shared" si="20"/>
        <v>4.0489253566287048E-2</v>
      </c>
      <c r="AG32">
        <f t="shared" si="21"/>
        <v>0.04</v>
      </c>
      <c r="AJ32" s="3">
        <f t="shared" si="29"/>
        <v>23</v>
      </c>
      <c r="AK32" s="12">
        <f t="shared" si="22"/>
        <v>0.55000000000000004</v>
      </c>
      <c r="AL32" s="3">
        <f t="shared" si="8"/>
        <v>0.20622208740749381</v>
      </c>
      <c r="AM32" s="3">
        <f t="shared" si="9"/>
        <v>6.2033988919318668E-2</v>
      </c>
      <c r="AN32">
        <f t="shared" si="10"/>
        <v>1</v>
      </c>
      <c r="AO32">
        <f t="shared" si="23"/>
        <v>0.20622208740749381</v>
      </c>
      <c r="AP32">
        <f t="shared" si="11"/>
        <v>0</v>
      </c>
      <c r="AQ32">
        <f t="shared" si="24"/>
        <v>0</v>
      </c>
      <c r="AR32">
        <f t="shared" si="25"/>
        <v>0.20622208740749381</v>
      </c>
      <c r="AS32">
        <f t="shared" si="26"/>
        <v>0.20599999999999999</v>
      </c>
    </row>
    <row r="33" spans="2:45" x14ac:dyDescent="0.25">
      <c r="B33" s="11" t="s">
        <v>202</v>
      </c>
      <c r="C33">
        <f>C37</f>
        <v>1.7726226470733672E-2</v>
      </c>
      <c r="L33" s="3">
        <f t="shared" si="27"/>
        <v>24</v>
      </c>
      <c r="M33" s="12">
        <f t="shared" si="12"/>
        <v>0.57499999999999996</v>
      </c>
      <c r="N33" s="3">
        <f t="shared" si="0"/>
        <v>2.3865669952430246E-4</v>
      </c>
      <c r="O33" s="3">
        <f t="shared" si="1"/>
        <v>8.6098480303091041E-14</v>
      </c>
      <c r="P33">
        <f t="shared" si="2"/>
        <v>1</v>
      </c>
      <c r="Q33">
        <f t="shared" si="13"/>
        <v>2.3865669952430246E-4</v>
      </c>
      <c r="R33">
        <f t="shared" si="3"/>
        <v>0</v>
      </c>
      <c r="S33">
        <f t="shared" si="14"/>
        <v>0</v>
      </c>
      <c r="T33">
        <f t="shared" si="15"/>
        <v>2.3865669952430246E-4</v>
      </c>
      <c r="U33">
        <f t="shared" si="16"/>
        <v>0</v>
      </c>
      <c r="X33" s="3">
        <f t="shared" si="28"/>
        <v>24</v>
      </c>
      <c r="Y33" s="12">
        <f t="shared" si="17"/>
        <v>0.57499999999999996</v>
      </c>
      <c r="Z33" s="3">
        <f t="shared" si="4"/>
        <v>4.0974355822352808E-2</v>
      </c>
      <c r="AA33" s="3">
        <f t="shared" si="5"/>
        <v>0.29395913659972678</v>
      </c>
      <c r="AB33">
        <f t="shared" si="6"/>
        <v>1</v>
      </c>
      <c r="AC33">
        <f t="shared" si="18"/>
        <v>4.0974355822352808E-2</v>
      </c>
      <c r="AD33">
        <f t="shared" si="7"/>
        <v>0</v>
      </c>
      <c r="AE33">
        <f t="shared" si="19"/>
        <v>0</v>
      </c>
      <c r="AF33">
        <f t="shared" si="20"/>
        <v>4.0974355822352808E-2</v>
      </c>
      <c r="AG33">
        <f t="shared" si="21"/>
        <v>4.1000000000000002E-2</v>
      </c>
      <c r="AJ33" s="3">
        <f t="shared" si="29"/>
        <v>24</v>
      </c>
      <c r="AK33" s="12">
        <f t="shared" si="22"/>
        <v>0.57499999999999996</v>
      </c>
      <c r="AL33" s="3">
        <f t="shared" si="8"/>
        <v>0.20735077779685893</v>
      </c>
      <c r="AM33" s="3">
        <f t="shared" si="9"/>
        <v>6.2633091141321581E-2</v>
      </c>
      <c r="AN33">
        <f t="shared" si="10"/>
        <v>1</v>
      </c>
      <c r="AO33">
        <f t="shared" si="23"/>
        <v>0.20735077779685893</v>
      </c>
      <c r="AP33">
        <f t="shared" si="11"/>
        <v>0</v>
      </c>
      <c r="AQ33">
        <f t="shared" si="24"/>
        <v>0</v>
      </c>
      <c r="AR33">
        <f t="shared" si="25"/>
        <v>0.20735077779685893</v>
      </c>
      <c r="AS33">
        <f t="shared" si="26"/>
        <v>0.20699999999999999</v>
      </c>
    </row>
    <row r="34" spans="2:45" x14ac:dyDescent="0.25">
      <c r="B34" s="11" t="s">
        <v>203</v>
      </c>
      <c r="C34">
        <f>-LN(e2_nan_ss)/(T_max_nan_ss-T_opt_nan_ss)^2</f>
        <v>6.7930437042040609E-3</v>
      </c>
      <c r="L34" s="3">
        <f t="shared" si="27"/>
        <v>25</v>
      </c>
      <c r="M34" s="12">
        <f t="shared" si="12"/>
        <v>0.6</v>
      </c>
      <c r="N34" s="3">
        <f t="shared" si="0"/>
        <v>2.4728840708111515E-4</v>
      </c>
      <c r="O34" s="3">
        <f t="shared" si="1"/>
        <v>9.7870181558660693E-14</v>
      </c>
      <c r="P34">
        <f t="shared" si="2"/>
        <v>1</v>
      </c>
      <c r="Q34">
        <f t="shared" si="13"/>
        <v>2.4728840708111515E-4</v>
      </c>
      <c r="R34">
        <f t="shared" si="3"/>
        <v>0</v>
      </c>
      <c r="S34">
        <f t="shared" si="14"/>
        <v>0</v>
      </c>
      <c r="T34">
        <f t="shared" si="15"/>
        <v>2.4728840708111515E-4</v>
      </c>
      <c r="U34">
        <f t="shared" si="16"/>
        <v>0</v>
      </c>
      <c r="X34" s="3">
        <f t="shared" si="28"/>
        <v>25</v>
      </c>
      <c r="Y34" s="12">
        <f t="shared" si="17"/>
        <v>0.6</v>
      </c>
      <c r="Z34" s="3">
        <f t="shared" si="4"/>
        <v>4.1464351326366472E-2</v>
      </c>
      <c r="AA34" s="3">
        <f t="shared" si="5"/>
        <v>0.29530134736997221</v>
      </c>
      <c r="AB34">
        <f t="shared" si="6"/>
        <v>1</v>
      </c>
      <c r="AC34">
        <f t="shared" si="18"/>
        <v>4.1464351326366472E-2</v>
      </c>
      <c r="AD34">
        <f t="shared" si="7"/>
        <v>0</v>
      </c>
      <c r="AE34">
        <f t="shared" si="19"/>
        <v>0</v>
      </c>
      <c r="AF34">
        <f t="shared" si="20"/>
        <v>4.1464351326366472E-2</v>
      </c>
      <c r="AG34">
        <f t="shared" si="21"/>
        <v>4.1000000000000002E-2</v>
      </c>
      <c r="AJ34" s="3">
        <f t="shared" si="29"/>
        <v>25</v>
      </c>
      <c r="AK34" s="12">
        <f t="shared" si="22"/>
        <v>0.6</v>
      </c>
      <c r="AL34" s="3">
        <f t="shared" si="8"/>
        <v>0.20848367521278513</v>
      </c>
      <c r="AM34" s="3">
        <f t="shared" si="9"/>
        <v>6.3236926821484754E-2</v>
      </c>
      <c r="AN34">
        <f t="shared" si="10"/>
        <v>1</v>
      </c>
      <c r="AO34">
        <f t="shared" si="23"/>
        <v>0.20848367521278513</v>
      </c>
      <c r="AP34">
        <f t="shared" si="11"/>
        <v>0</v>
      </c>
      <c r="AQ34">
        <f t="shared" si="24"/>
        <v>0</v>
      </c>
      <c r="AR34">
        <f t="shared" si="25"/>
        <v>0.20848367521278513</v>
      </c>
      <c r="AS34">
        <f t="shared" si="26"/>
        <v>0.20799999999999999</v>
      </c>
    </row>
    <row r="35" spans="2:45" x14ac:dyDescent="0.25">
      <c r="L35" s="3">
        <f t="shared" si="27"/>
        <v>26</v>
      </c>
      <c r="M35" s="12">
        <f t="shared" si="12"/>
        <v>0.625</v>
      </c>
      <c r="N35" s="3">
        <f t="shared" si="0"/>
        <v>2.5621287432202517E-4</v>
      </c>
      <c r="O35" s="3">
        <f t="shared" si="1"/>
        <v>1.1122092641196846E-13</v>
      </c>
      <c r="P35">
        <f t="shared" si="2"/>
        <v>1</v>
      </c>
      <c r="Q35">
        <f t="shared" si="13"/>
        <v>2.5621287432202517E-4</v>
      </c>
      <c r="R35">
        <f t="shared" si="3"/>
        <v>0</v>
      </c>
      <c r="S35">
        <f t="shared" si="14"/>
        <v>0</v>
      </c>
      <c r="T35">
        <f t="shared" si="15"/>
        <v>2.5621287432202517E-4</v>
      </c>
      <c r="U35">
        <f t="shared" si="16"/>
        <v>0</v>
      </c>
      <c r="X35" s="3">
        <f t="shared" si="28"/>
        <v>26</v>
      </c>
      <c r="Y35" s="12">
        <f t="shared" si="17"/>
        <v>0.625</v>
      </c>
      <c r="Z35" s="3">
        <f t="shared" si="4"/>
        <v>4.1959276750648637E-2</v>
      </c>
      <c r="AA35" s="3">
        <f t="shared" si="5"/>
        <v>0.296647167712079</v>
      </c>
      <c r="AB35">
        <f t="shared" si="6"/>
        <v>1</v>
      </c>
      <c r="AC35">
        <f t="shared" si="18"/>
        <v>4.1959276750648637E-2</v>
      </c>
      <c r="AD35">
        <f t="shared" si="7"/>
        <v>0</v>
      </c>
      <c r="AE35">
        <f t="shared" si="19"/>
        <v>0</v>
      </c>
      <c r="AF35">
        <f t="shared" si="20"/>
        <v>4.1959276750648637E-2</v>
      </c>
      <c r="AG35">
        <f t="shared" si="21"/>
        <v>4.2000000000000003E-2</v>
      </c>
      <c r="AJ35" s="3">
        <f t="shared" si="29"/>
        <v>26</v>
      </c>
      <c r="AK35" s="12">
        <f t="shared" si="22"/>
        <v>0.625</v>
      </c>
      <c r="AL35" s="3">
        <f t="shared" si="8"/>
        <v>0.20962078116748398</v>
      </c>
      <c r="AM35" s="3">
        <f t="shared" si="9"/>
        <v>6.3845521398384869E-2</v>
      </c>
      <c r="AN35">
        <f t="shared" si="10"/>
        <v>1</v>
      </c>
      <c r="AO35">
        <f t="shared" si="23"/>
        <v>0.20962078116748398</v>
      </c>
      <c r="AP35">
        <f t="shared" si="11"/>
        <v>0</v>
      </c>
      <c r="AQ35">
        <f t="shared" si="24"/>
        <v>0</v>
      </c>
      <c r="AR35">
        <f t="shared" si="25"/>
        <v>0.20962078116748398</v>
      </c>
      <c r="AS35">
        <f t="shared" si="26"/>
        <v>0.21</v>
      </c>
    </row>
    <row r="36" spans="2:45" x14ac:dyDescent="0.25">
      <c r="B36" s="11" t="s">
        <v>194</v>
      </c>
      <c r="C36">
        <f>LN(Q10_nan_ss)/100</f>
        <v>4.0546510810816443E-3</v>
      </c>
      <c r="L36" s="3">
        <f t="shared" si="27"/>
        <v>27</v>
      </c>
      <c r="M36" s="12">
        <f t="shared" si="12"/>
        <v>0.65</v>
      </c>
      <c r="N36" s="3">
        <f t="shared" si="0"/>
        <v>2.6543928877597478E-4</v>
      </c>
      <c r="O36" s="3">
        <f t="shared" si="1"/>
        <v>1.2635831578066608E-13</v>
      </c>
      <c r="P36">
        <f t="shared" si="2"/>
        <v>1</v>
      </c>
      <c r="Q36">
        <f t="shared" si="13"/>
        <v>2.6543928877597478E-4</v>
      </c>
      <c r="R36">
        <f t="shared" si="3"/>
        <v>0</v>
      </c>
      <c r="S36">
        <f t="shared" si="14"/>
        <v>0</v>
      </c>
      <c r="T36">
        <f t="shared" si="15"/>
        <v>2.6543928877597478E-4</v>
      </c>
      <c r="U36">
        <f t="shared" si="16"/>
        <v>0</v>
      </c>
      <c r="X36" s="3">
        <f t="shared" si="28"/>
        <v>27</v>
      </c>
      <c r="Y36" s="12">
        <f t="shared" si="17"/>
        <v>0.65</v>
      </c>
      <c r="Z36" s="3">
        <f t="shared" si="4"/>
        <v>4.2459168875997912E-2</v>
      </c>
      <c r="AA36" s="3">
        <f t="shared" si="5"/>
        <v>0.29799659116895588</v>
      </c>
      <c r="AB36">
        <f t="shared" si="6"/>
        <v>1</v>
      </c>
      <c r="AC36">
        <f t="shared" si="18"/>
        <v>4.2459168875997912E-2</v>
      </c>
      <c r="AD36">
        <f t="shared" si="7"/>
        <v>0</v>
      </c>
      <c r="AE36">
        <f t="shared" si="19"/>
        <v>0</v>
      </c>
      <c r="AF36">
        <f t="shared" si="20"/>
        <v>4.2459168875997912E-2</v>
      </c>
      <c r="AG36">
        <f t="shared" si="21"/>
        <v>4.2000000000000003E-2</v>
      </c>
      <c r="AJ36" s="3">
        <f t="shared" si="29"/>
        <v>27</v>
      </c>
      <c r="AK36" s="12">
        <f t="shared" si="22"/>
        <v>0.65</v>
      </c>
      <c r="AL36" s="3">
        <f t="shared" si="8"/>
        <v>0.21076209706176602</v>
      </c>
      <c r="AM36" s="3">
        <f t="shared" si="9"/>
        <v>6.4458900316886711E-2</v>
      </c>
      <c r="AN36">
        <f t="shared" si="10"/>
        <v>1</v>
      </c>
      <c r="AO36">
        <f t="shared" si="23"/>
        <v>0.21076209706176602</v>
      </c>
      <c r="AP36">
        <f t="shared" si="11"/>
        <v>0</v>
      </c>
      <c r="AQ36">
        <f t="shared" si="24"/>
        <v>0</v>
      </c>
      <c r="AR36">
        <f t="shared" si="25"/>
        <v>0.21076209706176602</v>
      </c>
      <c r="AS36">
        <f t="shared" si="26"/>
        <v>0.21099999999999999</v>
      </c>
    </row>
    <row r="37" spans="2:45" x14ac:dyDescent="0.25">
      <c r="B37" s="11" t="s">
        <v>195</v>
      </c>
      <c r="C37">
        <f>-LN(e1_nan_ss)/(T_opt_nan_ss -T_min_nan_ss)^2</f>
        <v>1.7726226470733672E-2</v>
      </c>
      <c r="L37" s="3">
        <f t="shared" si="27"/>
        <v>28</v>
      </c>
      <c r="M37" s="12">
        <f t="shared" si="12"/>
        <v>0.67500000000000004</v>
      </c>
      <c r="N37" s="3">
        <f t="shared" si="0"/>
        <v>2.7497709925288356E-4</v>
      </c>
      <c r="O37" s="3">
        <f t="shared" si="1"/>
        <v>1.4351667205928543E-13</v>
      </c>
      <c r="P37">
        <f t="shared" si="2"/>
        <v>1</v>
      </c>
      <c r="Q37">
        <f t="shared" si="13"/>
        <v>2.7497709925288356E-4</v>
      </c>
      <c r="R37">
        <f t="shared" si="3"/>
        <v>0</v>
      </c>
      <c r="S37">
        <f t="shared" si="14"/>
        <v>0</v>
      </c>
      <c r="T37">
        <f t="shared" si="15"/>
        <v>2.7497709925288356E-4</v>
      </c>
      <c r="U37">
        <f t="shared" si="16"/>
        <v>0</v>
      </c>
      <c r="X37" s="3">
        <f t="shared" si="28"/>
        <v>28</v>
      </c>
      <c r="Y37" s="12">
        <f t="shared" si="17"/>
        <v>0.67500000000000004</v>
      </c>
      <c r="Z37" s="3">
        <f t="shared" si="4"/>
        <v>4.2964064589706211E-2</v>
      </c>
      <c r="AA37" s="3">
        <f t="shared" si="5"/>
        <v>0.29934961116211722</v>
      </c>
      <c r="AB37">
        <f t="shared" si="6"/>
        <v>1</v>
      </c>
      <c r="AC37">
        <f t="shared" si="18"/>
        <v>4.2964064589706211E-2</v>
      </c>
      <c r="AD37">
        <f t="shared" si="7"/>
        <v>0</v>
      </c>
      <c r="AE37">
        <f t="shared" si="19"/>
        <v>0</v>
      </c>
      <c r="AF37">
        <f t="shared" si="20"/>
        <v>4.2964064589706211E-2</v>
      </c>
      <c r="AG37">
        <f t="shared" si="21"/>
        <v>4.2999999999999997E-2</v>
      </c>
      <c r="AJ37" s="3">
        <f t="shared" si="29"/>
        <v>28</v>
      </c>
      <c r="AK37" s="12">
        <f t="shared" si="22"/>
        <v>0.67500000000000004</v>
      </c>
      <c r="AL37" s="3">
        <f t="shared" si="8"/>
        <v>0.21190762418438014</v>
      </c>
      <c r="AM37" s="3">
        <f t="shared" si="9"/>
        <v>6.5077089026501514E-2</v>
      </c>
      <c r="AN37">
        <f t="shared" si="10"/>
        <v>1</v>
      </c>
      <c r="AO37">
        <f t="shared" si="23"/>
        <v>0.21190762418438014</v>
      </c>
      <c r="AP37">
        <f t="shared" si="11"/>
        <v>0</v>
      </c>
      <c r="AQ37">
        <f t="shared" si="24"/>
        <v>0</v>
      </c>
      <c r="AR37">
        <f t="shared" si="25"/>
        <v>0.21190762418438014</v>
      </c>
      <c r="AS37">
        <f t="shared" si="26"/>
        <v>0.21199999999999999</v>
      </c>
    </row>
    <row r="38" spans="2:45" x14ac:dyDescent="0.25">
      <c r="L38" s="3">
        <f t="shared" si="27"/>
        <v>29</v>
      </c>
      <c r="M38" s="12">
        <f t="shared" si="12"/>
        <v>0.7</v>
      </c>
      <c r="N38" s="3">
        <f t="shared" si="0"/>
        <v>2.8483602233495128E-4</v>
      </c>
      <c r="O38" s="3">
        <f t="shared" si="1"/>
        <v>1.6296040221454766E-13</v>
      </c>
      <c r="P38">
        <f t="shared" si="2"/>
        <v>1</v>
      </c>
      <c r="Q38">
        <f t="shared" si="13"/>
        <v>2.8483602233495128E-4</v>
      </c>
      <c r="R38">
        <f t="shared" si="3"/>
        <v>0</v>
      </c>
      <c r="S38">
        <f t="shared" si="14"/>
        <v>0</v>
      </c>
      <c r="T38">
        <f t="shared" si="15"/>
        <v>2.8483602233495128E-4</v>
      </c>
      <c r="U38">
        <f t="shared" si="16"/>
        <v>0</v>
      </c>
      <c r="X38" s="3">
        <f t="shared" si="28"/>
        <v>29</v>
      </c>
      <c r="Y38" s="12">
        <f t="shared" si="17"/>
        <v>0.7</v>
      </c>
      <c r="Z38" s="3">
        <f t="shared" si="4"/>
        <v>4.347400088353881E-2</v>
      </c>
      <c r="AA38" s="3">
        <f t="shared" si="5"/>
        <v>0.30070622099135508</v>
      </c>
      <c r="AB38">
        <f t="shared" si="6"/>
        <v>1</v>
      </c>
      <c r="AC38">
        <f t="shared" si="18"/>
        <v>4.347400088353881E-2</v>
      </c>
      <c r="AD38">
        <f t="shared" si="7"/>
        <v>0</v>
      </c>
      <c r="AE38">
        <f t="shared" si="19"/>
        <v>0</v>
      </c>
      <c r="AF38">
        <f t="shared" si="20"/>
        <v>4.347400088353881E-2</v>
      </c>
      <c r="AG38">
        <f t="shared" si="21"/>
        <v>4.2999999999999997E-2</v>
      </c>
      <c r="AJ38" s="3">
        <f t="shared" si="29"/>
        <v>29</v>
      </c>
      <c r="AK38" s="12">
        <f t="shared" si="22"/>
        <v>0.7</v>
      </c>
      <c r="AL38" s="3">
        <f t="shared" si="8"/>
        <v>0.21305736371135431</v>
      </c>
      <c r="AM38" s="3">
        <f t="shared" si="9"/>
        <v>6.5700112979729192E-2</v>
      </c>
      <c r="AN38">
        <f t="shared" si="10"/>
        <v>1</v>
      </c>
      <c r="AO38">
        <f t="shared" si="23"/>
        <v>0.21305736371135431</v>
      </c>
      <c r="AP38">
        <f t="shared" si="11"/>
        <v>0</v>
      </c>
      <c r="AQ38">
        <f t="shared" si="24"/>
        <v>0</v>
      </c>
      <c r="AR38">
        <f t="shared" si="25"/>
        <v>0.21305736371135431</v>
      </c>
      <c r="AS38">
        <f t="shared" si="26"/>
        <v>0.21299999999999999</v>
      </c>
    </row>
    <row r="39" spans="2:45" x14ac:dyDescent="0.25">
      <c r="L39" s="3">
        <f t="shared" si="27"/>
        <v>30</v>
      </c>
      <c r="M39" s="12">
        <f t="shared" si="12"/>
        <v>0.72499999999999998</v>
      </c>
      <c r="N39" s="3">
        <f t="shared" si="0"/>
        <v>2.950260489981141E-4</v>
      </c>
      <c r="O39" s="3">
        <f t="shared" si="1"/>
        <v>1.8498777415494118E-13</v>
      </c>
      <c r="P39">
        <f t="shared" si="2"/>
        <v>1</v>
      </c>
      <c r="Q39">
        <f t="shared" si="13"/>
        <v>2.950260489981141E-4</v>
      </c>
      <c r="R39">
        <f t="shared" si="3"/>
        <v>0</v>
      </c>
      <c r="S39">
        <f t="shared" si="14"/>
        <v>0</v>
      </c>
      <c r="T39">
        <f t="shared" si="15"/>
        <v>2.950260489981141E-4</v>
      </c>
      <c r="U39">
        <f t="shared" si="16"/>
        <v>0</v>
      </c>
      <c r="X39" s="3">
        <f t="shared" si="28"/>
        <v>30</v>
      </c>
      <c r="Y39" s="12">
        <f t="shared" si="17"/>
        <v>0.72499999999999998</v>
      </c>
      <c r="Z39" s="3">
        <f t="shared" si="4"/>
        <v>4.398901485167863E-2</v>
      </c>
      <c r="AA39" s="3">
        <f t="shared" si="5"/>
        <v>0.3020664138344149</v>
      </c>
      <c r="AB39">
        <f t="shared" si="6"/>
        <v>1</v>
      </c>
      <c r="AC39">
        <f t="shared" si="18"/>
        <v>4.398901485167863E-2</v>
      </c>
      <c r="AD39">
        <f t="shared" si="7"/>
        <v>0</v>
      </c>
      <c r="AE39">
        <f t="shared" si="19"/>
        <v>0</v>
      </c>
      <c r="AF39">
        <f t="shared" si="20"/>
        <v>4.398901485167863E-2</v>
      </c>
      <c r="AG39">
        <f t="shared" si="21"/>
        <v>4.3999999999999997E-2</v>
      </c>
      <c r="AJ39" s="3">
        <f t="shared" si="29"/>
        <v>30</v>
      </c>
      <c r="AK39" s="12">
        <f t="shared" si="22"/>
        <v>0.72499999999999998</v>
      </c>
      <c r="AL39" s="3">
        <f t="shared" si="8"/>
        <v>0.21421131670533883</v>
      </c>
      <c r="AM39" s="3">
        <f t="shared" si="9"/>
        <v>6.632799763038473E-2</v>
      </c>
      <c r="AN39">
        <f t="shared" si="10"/>
        <v>1</v>
      </c>
      <c r="AO39">
        <f t="shared" si="23"/>
        <v>0.21421131670533883</v>
      </c>
      <c r="AP39">
        <f t="shared" si="11"/>
        <v>0</v>
      </c>
      <c r="AQ39">
        <f t="shared" si="24"/>
        <v>0</v>
      </c>
      <c r="AR39">
        <f t="shared" si="25"/>
        <v>0.21421131670533883</v>
      </c>
      <c r="AS39">
        <f t="shared" si="26"/>
        <v>0.214</v>
      </c>
    </row>
    <row r="40" spans="2:45" x14ac:dyDescent="0.25">
      <c r="B40" s="4" t="s">
        <v>205</v>
      </c>
      <c r="L40" s="3">
        <f t="shared" si="27"/>
        <v>31</v>
      </c>
      <c r="M40" s="12">
        <f t="shared" si="12"/>
        <v>0.75</v>
      </c>
      <c r="N40" s="3">
        <f t="shared" si="0"/>
        <v>3.0555745136525618E-4</v>
      </c>
      <c r="O40" s="3">
        <f t="shared" si="1"/>
        <v>2.099351558778163E-13</v>
      </c>
      <c r="P40">
        <f t="shared" si="2"/>
        <v>1</v>
      </c>
      <c r="Q40">
        <f t="shared" si="13"/>
        <v>3.0555745136525618E-4</v>
      </c>
      <c r="R40">
        <f t="shared" si="3"/>
        <v>0</v>
      </c>
      <c r="S40">
        <f t="shared" si="14"/>
        <v>0</v>
      </c>
      <c r="T40">
        <f t="shared" si="15"/>
        <v>3.0555745136525618E-4</v>
      </c>
      <c r="U40">
        <f t="shared" si="16"/>
        <v>0</v>
      </c>
      <c r="X40" s="3">
        <f t="shared" si="28"/>
        <v>31</v>
      </c>
      <c r="Y40" s="12">
        <f t="shared" si="17"/>
        <v>0.75</v>
      </c>
      <c r="Z40" s="3">
        <f t="shared" si="4"/>
        <v>4.450914368863472E-2</v>
      </c>
      <c r="AA40" s="3">
        <f t="shared" si="5"/>
        <v>0.30343018274667427</v>
      </c>
      <c r="AB40">
        <f t="shared" si="6"/>
        <v>1</v>
      </c>
      <c r="AC40">
        <f t="shared" si="18"/>
        <v>4.450914368863472E-2</v>
      </c>
      <c r="AD40">
        <f t="shared" si="7"/>
        <v>0</v>
      </c>
      <c r="AE40">
        <f t="shared" si="19"/>
        <v>0</v>
      </c>
      <c r="AF40">
        <f t="shared" si="20"/>
        <v>4.450914368863472E-2</v>
      </c>
      <c r="AG40">
        <f t="shared" si="21"/>
        <v>4.4999999999999998E-2</v>
      </c>
      <c r="AJ40" s="3">
        <f t="shared" si="29"/>
        <v>31</v>
      </c>
      <c r="AK40" s="12">
        <f t="shared" si="22"/>
        <v>0.75</v>
      </c>
      <c r="AL40" s="3">
        <f t="shared" si="8"/>
        <v>0.21536948411495038</v>
      </c>
      <c r="AM40" s="3">
        <f t="shared" si="9"/>
        <v>6.6960768431907972E-2</v>
      </c>
      <c r="AN40">
        <f t="shared" si="10"/>
        <v>1</v>
      </c>
      <c r="AO40">
        <f t="shared" si="23"/>
        <v>0.21536948411495038</v>
      </c>
      <c r="AP40">
        <f t="shared" si="11"/>
        <v>0</v>
      </c>
      <c r="AQ40">
        <f t="shared" si="24"/>
        <v>0</v>
      </c>
      <c r="AR40">
        <f t="shared" si="25"/>
        <v>0.21536948411495038</v>
      </c>
      <c r="AS40">
        <f t="shared" si="26"/>
        <v>0.215</v>
      </c>
    </row>
    <row r="41" spans="2:45" x14ac:dyDescent="0.25">
      <c r="B41" s="11" t="s">
        <v>206</v>
      </c>
      <c r="C41">
        <v>2.13</v>
      </c>
      <c r="L41" s="3">
        <f t="shared" si="27"/>
        <v>32</v>
      </c>
      <c r="M41" s="12">
        <f t="shared" si="12"/>
        <v>0.77500000000000002</v>
      </c>
      <c r="N41" s="3">
        <f t="shared" si="0"/>
        <v>3.1644078959278414E-4</v>
      </c>
      <c r="O41" s="3">
        <f t="shared" si="1"/>
        <v>2.3818177266593973E-13</v>
      </c>
      <c r="P41">
        <f t="shared" si="2"/>
        <v>1</v>
      </c>
      <c r="Q41">
        <f t="shared" si="13"/>
        <v>3.1644078959278414E-4</v>
      </c>
      <c r="R41">
        <f t="shared" si="3"/>
        <v>0</v>
      </c>
      <c r="S41">
        <f t="shared" si="14"/>
        <v>0</v>
      </c>
      <c r="T41">
        <f t="shared" si="15"/>
        <v>3.1644078959278414E-4</v>
      </c>
      <c r="U41">
        <f t="shared" si="16"/>
        <v>0</v>
      </c>
      <c r="X41" s="3">
        <f t="shared" si="28"/>
        <v>32</v>
      </c>
      <c r="Y41" s="12">
        <f t="shared" si="17"/>
        <v>0.77500000000000002</v>
      </c>
      <c r="Z41" s="3">
        <f t="shared" si="4"/>
        <v>4.5034424687114639E-2</v>
      </c>
      <c r="AA41" s="3">
        <f t="shared" si="5"/>
        <v>0.30479752066082588</v>
      </c>
      <c r="AB41">
        <f t="shared" si="6"/>
        <v>1</v>
      </c>
      <c r="AC41">
        <f t="shared" si="18"/>
        <v>4.5034424687114639E-2</v>
      </c>
      <c r="AD41">
        <f t="shared" si="7"/>
        <v>0</v>
      </c>
      <c r="AE41">
        <f t="shared" si="19"/>
        <v>0</v>
      </c>
      <c r="AF41">
        <f t="shared" si="20"/>
        <v>4.5034424687114639E-2</v>
      </c>
      <c r="AG41">
        <f t="shared" si="21"/>
        <v>4.4999999999999998E-2</v>
      </c>
      <c r="AJ41" s="3">
        <f t="shared" si="29"/>
        <v>32</v>
      </c>
      <c r="AK41" s="12">
        <f t="shared" si="22"/>
        <v>0.77500000000000002</v>
      </c>
      <c r="AL41" s="3">
        <f t="shared" si="8"/>
        <v>0.2165318667741187</v>
      </c>
      <c r="AM41" s="3">
        <f t="shared" si="9"/>
        <v>6.7598450835657575E-2</v>
      </c>
      <c r="AN41">
        <f t="shared" si="10"/>
        <v>1</v>
      </c>
      <c r="AO41">
        <f t="shared" si="23"/>
        <v>0.2165318667741187</v>
      </c>
      <c r="AP41">
        <f t="shared" si="11"/>
        <v>0</v>
      </c>
      <c r="AQ41">
        <f t="shared" si="24"/>
        <v>0</v>
      </c>
      <c r="AR41">
        <f t="shared" si="25"/>
        <v>0.2165318667741187</v>
      </c>
      <c r="AS41">
        <f t="shared" si="26"/>
        <v>0.217</v>
      </c>
    </row>
    <row r="42" spans="2:45" x14ac:dyDescent="0.25">
      <c r="B42" s="11" t="s">
        <v>207</v>
      </c>
      <c r="C42">
        <v>5</v>
      </c>
      <c r="L42" s="3">
        <f t="shared" si="27"/>
        <v>33</v>
      </c>
      <c r="M42" s="12">
        <f t="shared" si="12"/>
        <v>0.8</v>
      </c>
      <c r="N42" s="3">
        <f t="shared" si="0"/>
        <v>3.2768691889214395E-4</v>
      </c>
      <c r="O42" s="3">
        <f t="shared" si="1"/>
        <v>2.7015504402663178E-13</v>
      </c>
      <c r="P42">
        <f t="shared" si="2"/>
        <v>1</v>
      </c>
      <c r="Q42">
        <f t="shared" si="13"/>
        <v>3.2768691889214395E-4</v>
      </c>
      <c r="R42">
        <f t="shared" si="3"/>
        <v>0</v>
      </c>
      <c r="S42">
        <f t="shared" si="14"/>
        <v>0</v>
      </c>
      <c r="T42">
        <f t="shared" si="15"/>
        <v>3.2768691889214395E-4</v>
      </c>
      <c r="U42">
        <f t="shared" si="16"/>
        <v>0</v>
      </c>
      <c r="X42" s="3">
        <f t="shared" si="28"/>
        <v>33</v>
      </c>
      <c r="Y42" s="12">
        <f t="shared" si="17"/>
        <v>0.8</v>
      </c>
      <c r="Z42" s="3">
        <f t="shared" si="4"/>
        <v>4.5564895235860971E-2</v>
      </c>
      <c r="AA42" s="3">
        <f t="shared" si="5"/>
        <v>0.30616842038656433</v>
      </c>
      <c r="AB42">
        <f t="shared" si="6"/>
        <v>1</v>
      </c>
      <c r="AC42">
        <f t="shared" si="18"/>
        <v>4.5564895235860971E-2</v>
      </c>
      <c r="AD42">
        <f t="shared" si="7"/>
        <v>0</v>
      </c>
      <c r="AE42">
        <f t="shared" si="19"/>
        <v>0</v>
      </c>
      <c r="AF42">
        <f t="shared" si="20"/>
        <v>4.5564895235860971E-2</v>
      </c>
      <c r="AG42">
        <f t="shared" si="21"/>
        <v>4.5999999999999999E-2</v>
      </c>
      <c r="AJ42" s="3">
        <f t="shared" si="29"/>
        <v>33</v>
      </c>
      <c r="AK42" s="12">
        <f t="shared" si="22"/>
        <v>0.8</v>
      </c>
      <c r="AL42" s="3">
        <f t="shared" si="8"/>
        <v>0.21769846540143473</v>
      </c>
      <c r="AM42" s="3">
        <f t="shared" si="9"/>
        <v>6.8241070289188646E-2</v>
      </c>
      <c r="AN42">
        <f t="shared" si="10"/>
        <v>1</v>
      </c>
      <c r="AO42">
        <f t="shared" si="23"/>
        <v>0.21769846540143473</v>
      </c>
      <c r="AP42">
        <f t="shared" si="11"/>
        <v>0</v>
      </c>
      <c r="AQ42">
        <f t="shared" si="24"/>
        <v>0</v>
      </c>
      <c r="AR42">
        <f t="shared" si="25"/>
        <v>0.21769846540143473</v>
      </c>
      <c r="AS42">
        <f t="shared" si="26"/>
        <v>0.218</v>
      </c>
    </row>
    <row r="43" spans="2:45" x14ac:dyDescent="0.25">
      <c r="B43" s="11" t="s">
        <v>208</v>
      </c>
      <c r="C43">
        <v>30</v>
      </c>
      <c r="L43" s="3">
        <f t="shared" si="27"/>
        <v>34</v>
      </c>
      <c r="M43" s="12">
        <f t="shared" si="12"/>
        <v>0.82499999999999996</v>
      </c>
      <c r="N43" s="3">
        <f t="shared" si="0"/>
        <v>3.3930699668783848E-4</v>
      </c>
      <c r="O43" s="3">
        <f t="shared" si="1"/>
        <v>3.0633656921166107E-13</v>
      </c>
      <c r="P43">
        <f t="shared" si="2"/>
        <v>1</v>
      </c>
      <c r="Q43">
        <f t="shared" si="13"/>
        <v>3.3930699668783848E-4</v>
      </c>
      <c r="R43">
        <f t="shared" si="3"/>
        <v>0</v>
      </c>
      <c r="S43">
        <f t="shared" si="14"/>
        <v>0</v>
      </c>
      <c r="T43">
        <f t="shared" si="15"/>
        <v>3.3930699668783848E-4</v>
      </c>
      <c r="U43">
        <f t="shared" si="16"/>
        <v>0</v>
      </c>
      <c r="X43" s="3">
        <f t="shared" si="28"/>
        <v>34</v>
      </c>
      <c r="Y43" s="12">
        <f t="shared" si="17"/>
        <v>0.82499999999999996</v>
      </c>
      <c r="Z43" s="3">
        <f t="shared" si="4"/>
        <v>4.6100592817451193E-2</v>
      </c>
      <c r="AA43" s="3">
        <f t="shared" si="5"/>
        <v>0.30754287461027646</v>
      </c>
      <c r="AB43">
        <f t="shared" si="6"/>
        <v>1</v>
      </c>
      <c r="AC43">
        <f t="shared" si="18"/>
        <v>4.6100592817451193E-2</v>
      </c>
      <c r="AD43">
        <f t="shared" si="7"/>
        <v>0</v>
      </c>
      <c r="AE43">
        <f t="shared" si="19"/>
        <v>0</v>
      </c>
      <c r="AF43">
        <f t="shared" si="20"/>
        <v>4.6100592817451193E-2</v>
      </c>
      <c r="AG43">
        <f t="shared" si="21"/>
        <v>4.5999999999999999E-2</v>
      </c>
      <c r="AJ43" s="3">
        <f t="shared" si="29"/>
        <v>34</v>
      </c>
      <c r="AK43" s="12">
        <f t="shared" si="22"/>
        <v>0.82499999999999996</v>
      </c>
      <c r="AL43" s="3">
        <f t="shared" si="8"/>
        <v>0.21886928059950109</v>
      </c>
      <c r="AM43" s="3">
        <f t="shared" si="9"/>
        <v>6.8888652234514611E-2</v>
      </c>
      <c r="AN43">
        <f t="shared" si="10"/>
        <v>1</v>
      </c>
      <c r="AO43">
        <f t="shared" si="23"/>
        <v>0.21886928059950109</v>
      </c>
      <c r="AP43">
        <f t="shared" si="11"/>
        <v>0</v>
      </c>
      <c r="AQ43">
        <f t="shared" si="24"/>
        <v>0</v>
      </c>
      <c r="AR43">
        <f t="shared" si="25"/>
        <v>0.21886928059950109</v>
      </c>
      <c r="AS43">
        <f t="shared" si="26"/>
        <v>0.219</v>
      </c>
    </row>
    <row r="44" spans="2:45" x14ac:dyDescent="0.25">
      <c r="B44" s="11" t="s">
        <v>213</v>
      </c>
      <c r="C44">
        <v>15</v>
      </c>
      <c r="L44" s="3">
        <f t="shared" si="27"/>
        <v>35</v>
      </c>
      <c r="M44" s="12">
        <f t="shared" si="12"/>
        <v>0.85</v>
      </c>
      <c r="N44" s="3">
        <f t="shared" si="0"/>
        <v>3.5131248991350392E-4</v>
      </c>
      <c r="O44" s="3">
        <f t="shared" si="1"/>
        <v>3.4726883810408356E-13</v>
      </c>
      <c r="P44">
        <f t="shared" si="2"/>
        <v>1</v>
      </c>
      <c r="Q44">
        <f t="shared" si="13"/>
        <v>3.5131248991350392E-4</v>
      </c>
      <c r="R44">
        <f t="shared" si="3"/>
        <v>0</v>
      </c>
      <c r="S44">
        <f t="shared" si="14"/>
        <v>0</v>
      </c>
      <c r="T44">
        <f t="shared" si="15"/>
        <v>3.5131248991350392E-4</v>
      </c>
      <c r="U44">
        <f t="shared" si="16"/>
        <v>0</v>
      </c>
      <c r="X44" s="3">
        <f t="shared" si="28"/>
        <v>35</v>
      </c>
      <c r="Y44" s="12">
        <f t="shared" si="17"/>
        <v>0.85</v>
      </c>
      <c r="Z44" s="3">
        <f t="shared" si="4"/>
        <v>4.6641555006061708E-2</v>
      </c>
      <c r="AA44" s="3">
        <f t="shared" si="5"/>
        <v>0.30892087589473621</v>
      </c>
      <c r="AB44">
        <f t="shared" si="6"/>
        <v>1</v>
      </c>
      <c r="AC44">
        <f t="shared" si="18"/>
        <v>4.6641555006061708E-2</v>
      </c>
      <c r="AD44">
        <f t="shared" si="7"/>
        <v>0</v>
      </c>
      <c r="AE44">
        <f t="shared" si="19"/>
        <v>0</v>
      </c>
      <c r="AF44">
        <f t="shared" si="20"/>
        <v>4.6641555006061708E-2</v>
      </c>
      <c r="AG44">
        <f t="shared" si="21"/>
        <v>4.7E-2</v>
      </c>
      <c r="AJ44" s="3">
        <f t="shared" si="29"/>
        <v>35</v>
      </c>
      <c r="AK44" s="12">
        <f t="shared" si="22"/>
        <v>0.85</v>
      </c>
      <c r="AL44" s="3">
        <f t="shared" si="8"/>
        <v>0.22004431285428436</v>
      </c>
      <c r="AM44" s="3">
        <f t="shared" si="9"/>
        <v>6.954122210635276E-2</v>
      </c>
      <c r="AN44">
        <f t="shared" si="10"/>
        <v>1</v>
      </c>
      <c r="AO44">
        <f t="shared" si="23"/>
        <v>0.22004431285428436</v>
      </c>
      <c r="AP44">
        <f t="shared" si="11"/>
        <v>0</v>
      </c>
      <c r="AQ44">
        <f t="shared" si="24"/>
        <v>0</v>
      </c>
      <c r="AR44">
        <f t="shared" si="25"/>
        <v>0.22004431285428436</v>
      </c>
      <c r="AS44">
        <f t="shared" si="26"/>
        <v>0.22</v>
      </c>
    </row>
    <row r="45" spans="2:45" x14ac:dyDescent="0.25">
      <c r="B45" s="11" t="s">
        <v>209</v>
      </c>
      <c r="C45">
        <v>0.05</v>
      </c>
      <c r="L45" s="3">
        <f t="shared" si="27"/>
        <v>36</v>
      </c>
      <c r="M45" s="12">
        <f t="shared" si="12"/>
        <v>0.875</v>
      </c>
      <c r="N45" s="3">
        <f t="shared" si="0"/>
        <v>3.637151824475605E-4</v>
      </c>
      <c r="O45" s="3">
        <f t="shared" si="1"/>
        <v>3.9356275309628366E-13</v>
      </c>
      <c r="P45">
        <f t="shared" si="2"/>
        <v>1</v>
      </c>
      <c r="Q45">
        <f t="shared" si="13"/>
        <v>3.637151824475605E-4</v>
      </c>
      <c r="R45">
        <f t="shared" si="3"/>
        <v>0</v>
      </c>
      <c r="S45">
        <f t="shared" si="14"/>
        <v>0</v>
      </c>
      <c r="T45">
        <f t="shared" si="15"/>
        <v>3.637151824475605E-4</v>
      </c>
      <c r="U45">
        <f t="shared" si="16"/>
        <v>0</v>
      </c>
      <c r="X45" s="3">
        <f t="shared" si="28"/>
        <v>36</v>
      </c>
      <c r="Y45" s="12">
        <f t="shared" si="17"/>
        <v>0.875</v>
      </c>
      <c r="Z45" s="3">
        <f t="shared" si="4"/>
        <v>4.7187819465194673E-2</v>
      </c>
      <c r="AA45" s="3">
        <f t="shared" si="5"/>
        <v>0.31030241667880221</v>
      </c>
      <c r="AB45">
        <f t="shared" si="6"/>
        <v>1</v>
      </c>
      <c r="AC45">
        <f t="shared" si="18"/>
        <v>4.7187819465194673E-2</v>
      </c>
      <c r="AD45">
        <f t="shared" si="7"/>
        <v>0</v>
      </c>
      <c r="AE45">
        <f t="shared" si="19"/>
        <v>0</v>
      </c>
      <c r="AF45">
        <f t="shared" si="20"/>
        <v>4.7187819465194673E-2</v>
      </c>
      <c r="AG45">
        <f t="shared" si="21"/>
        <v>4.7E-2</v>
      </c>
      <c r="AJ45" s="3">
        <f t="shared" si="29"/>
        <v>36</v>
      </c>
      <c r="AK45" s="12">
        <f t="shared" si="22"/>
        <v>0.875</v>
      </c>
      <c r="AL45" s="3">
        <f t="shared" si="8"/>
        <v>0.22122356253446904</v>
      </c>
      <c r="AM45" s="3">
        <f t="shared" si="9"/>
        <v>7.0198805330353511E-2</v>
      </c>
      <c r="AN45">
        <f t="shared" si="10"/>
        <v>1</v>
      </c>
      <c r="AO45">
        <f t="shared" si="23"/>
        <v>0.22122356253446904</v>
      </c>
      <c r="AP45">
        <f t="shared" si="11"/>
        <v>0</v>
      </c>
      <c r="AQ45">
        <f t="shared" si="24"/>
        <v>0</v>
      </c>
      <c r="AR45">
        <f t="shared" si="25"/>
        <v>0.22122356253446904</v>
      </c>
      <c r="AS45">
        <f t="shared" si="26"/>
        <v>0.221</v>
      </c>
    </row>
    <row r="46" spans="2:45" x14ac:dyDescent="0.25">
      <c r="B46" s="11" t="s">
        <v>210</v>
      </c>
      <c r="C46">
        <v>0.05</v>
      </c>
      <c r="L46" s="3">
        <f t="shared" si="27"/>
        <v>37</v>
      </c>
      <c r="M46" s="12">
        <f t="shared" si="12"/>
        <v>0.9</v>
      </c>
      <c r="N46" s="3">
        <f t="shared" si="0"/>
        <v>3.7652718268995841E-4</v>
      </c>
      <c r="O46" s="3">
        <f t="shared" si="1"/>
        <v>4.4590605740824941E-13</v>
      </c>
      <c r="P46">
        <f t="shared" si="2"/>
        <v>1</v>
      </c>
      <c r="Q46">
        <f t="shared" si="13"/>
        <v>3.7652718268995841E-4</v>
      </c>
      <c r="R46">
        <f t="shared" si="3"/>
        <v>0</v>
      </c>
      <c r="S46">
        <f t="shared" si="14"/>
        <v>0</v>
      </c>
      <c r="T46">
        <f t="shared" si="15"/>
        <v>3.7652718268995841E-4</v>
      </c>
      <c r="U46">
        <f t="shared" si="16"/>
        <v>0</v>
      </c>
      <c r="X46" s="3">
        <f t="shared" si="28"/>
        <v>37</v>
      </c>
      <c r="Y46" s="12">
        <f t="shared" si="17"/>
        <v>0.9</v>
      </c>
      <c r="Z46" s="3">
        <f t="shared" si="4"/>
        <v>4.7739423945368696E-2</v>
      </c>
      <c r="AA46" s="3">
        <f t="shared" si="5"/>
        <v>0.3116874892771202</v>
      </c>
      <c r="AB46">
        <f t="shared" si="6"/>
        <v>1</v>
      </c>
      <c r="AC46">
        <f t="shared" si="18"/>
        <v>4.7739423945368696E-2</v>
      </c>
      <c r="AD46">
        <f t="shared" si="7"/>
        <v>0</v>
      </c>
      <c r="AE46">
        <f t="shared" si="19"/>
        <v>0</v>
      </c>
      <c r="AF46">
        <f t="shared" si="20"/>
        <v>4.7739423945368696E-2</v>
      </c>
      <c r="AG46">
        <f t="shared" si="21"/>
        <v>4.8000000000000001E-2</v>
      </c>
      <c r="AJ46" s="3">
        <f t="shared" si="29"/>
        <v>37</v>
      </c>
      <c r="AK46" s="12">
        <f t="shared" si="22"/>
        <v>0.9</v>
      </c>
      <c r="AL46" s="3">
        <f t="shared" si="8"/>
        <v>0.22240702989081429</v>
      </c>
      <c r="AM46" s="3">
        <f t="shared" si="9"/>
        <v>7.0861427321314244E-2</v>
      </c>
      <c r="AN46">
        <f t="shared" si="10"/>
        <v>1</v>
      </c>
      <c r="AO46">
        <f t="shared" si="23"/>
        <v>0.22240702989081429</v>
      </c>
      <c r="AP46">
        <f t="shared" si="11"/>
        <v>0</v>
      </c>
      <c r="AQ46">
        <f t="shared" si="24"/>
        <v>0</v>
      </c>
      <c r="AR46">
        <f t="shared" si="25"/>
        <v>0.22240702989081429</v>
      </c>
      <c r="AS46">
        <f t="shared" si="26"/>
        <v>0.222</v>
      </c>
    </row>
    <row r="47" spans="2:45" x14ac:dyDescent="0.25">
      <c r="B47" s="11" t="s">
        <v>211</v>
      </c>
      <c r="C47">
        <f>C50</f>
        <v>7.5612197972133362E-3</v>
      </c>
      <c r="L47" s="3">
        <f t="shared" si="27"/>
        <v>38</v>
      </c>
      <c r="M47" s="12">
        <f t="shared" si="12"/>
        <v>0.92500000000000004</v>
      </c>
      <c r="N47" s="3">
        <f t="shared" si="0"/>
        <v>3.8976093128149068E-4</v>
      </c>
      <c r="O47" s="3">
        <f t="shared" si="1"/>
        <v>5.0507277621285829E-13</v>
      </c>
      <c r="P47">
        <f t="shared" si="2"/>
        <v>1</v>
      </c>
      <c r="Q47">
        <f t="shared" si="13"/>
        <v>3.8976093128149068E-4</v>
      </c>
      <c r="R47">
        <f t="shared" si="3"/>
        <v>0</v>
      </c>
      <c r="S47">
        <f t="shared" si="14"/>
        <v>0</v>
      </c>
      <c r="T47">
        <f t="shared" si="15"/>
        <v>3.8976093128149068E-4</v>
      </c>
      <c r="U47">
        <f t="shared" si="16"/>
        <v>0</v>
      </c>
      <c r="X47" s="3">
        <f t="shared" si="28"/>
        <v>38</v>
      </c>
      <c r="Y47" s="12">
        <f t="shared" si="17"/>
        <v>0.92500000000000004</v>
      </c>
      <c r="Z47" s="3">
        <f t="shared" si="4"/>
        <v>4.8296406281772654E-2</v>
      </c>
      <c r="AA47" s="3">
        <f t="shared" si="5"/>
        <v>0.31307608587982921</v>
      </c>
      <c r="AB47">
        <f t="shared" si="6"/>
        <v>1</v>
      </c>
      <c r="AC47">
        <f t="shared" si="18"/>
        <v>4.8296406281772654E-2</v>
      </c>
      <c r="AD47">
        <f t="shared" si="7"/>
        <v>0</v>
      </c>
      <c r="AE47">
        <f t="shared" si="19"/>
        <v>0</v>
      </c>
      <c r="AF47">
        <f t="shared" si="20"/>
        <v>4.8296406281772654E-2</v>
      </c>
      <c r="AG47">
        <f t="shared" si="21"/>
        <v>4.8000000000000001E-2</v>
      </c>
      <c r="AJ47" s="3">
        <f t="shared" si="29"/>
        <v>38</v>
      </c>
      <c r="AK47" s="12">
        <f t="shared" si="22"/>
        <v>0.92500000000000004</v>
      </c>
      <c r="AL47" s="3">
        <f t="shared" si="8"/>
        <v>0.22359471505551223</v>
      </c>
      <c r="AM47" s="3">
        <f t="shared" si="9"/>
        <v>7.1529113481376597E-2</v>
      </c>
      <c r="AN47">
        <f t="shared" si="10"/>
        <v>1</v>
      </c>
      <c r="AO47">
        <f t="shared" si="23"/>
        <v>0.22359471505551223</v>
      </c>
      <c r="AP47">
        <f t="shared" si="11"/>
        <v>0</v>
      </c>
      <c r="AQ47">
        <f t="shared" si="24"/>
        <v>0</v>
      </c>
      <c r="AR47">
        <f t="shared" si="25"/>
        <v>0.22359471505551223</v>
      </c>
      <c r="AS47">
        <f t="shared" si="26"/>
        <v>0.224</v>
      </c>
    </row>
    <row r="48" spans="2:45" x14ac:dyDescent="0.25">
      <c r="B48" s="11" t="s">
        <v>212</v>
      </c>
      <c r="C48">
        <f>-LN(e2_pic_ss)/(T_max_pic_ss-T_opt_pic_ss)^2</f>
        <v>1.331436566023996E-2</v>
      </c>
      <c r="L48" s="3">
        <f t="shared" si="27"/>
        <v>39</v>
      </c>
      <c r="M48" s="12">
        <f t="shared" si="12"/>
        <v>0.95</v>
      </c>
      <c r="N48" s="3">
        <f t="shared" si="0"/>
        <v>4.0342920896713896E-4</v>
      </c>
      <c r="O48" s="3">
        <f t="shared" si="1"/>
        <v>5.7193378906342309E-13</v>
      </c>
      <c r="P48">
        <f t="shared" si="2"/>
        <v>1</v>
      </c>
      <c r="Q48">
        <f t="shared" si="13"/>
        <v>4.0342920896713896E-4</v>
      </c>
      <c r="R48">
        <f t="shared" si="3"/>
        <v>0</v>
      </c>
      <c r="S48">
        <f t="shared" si="14"/>
        <v>0</v>
      </c>
      <c r="T48">
        <f t="shared" si="15"/>
        <v>4.0342920896713896E-4</v>
      </c>
      <c r="U48">
        <f t="shared" si="16"/>
        <v>0</v>
      </c>
      <c r="X48" s="3">
        <f t="shared" si="28"/>
        <v>39</v>
      </c>
      <c r="Y48" s="12">
        <f t="shared" si="17"/>
        <v>0.95</v>
      </c>
      <c r="Z48" s="3">
        <f t="shared" si="4"/>
        <v>4.8858804391882331E-2</v>
      </c>
      <c r="AA48" s="3">
        <f t="shared" si="5"/>
        <v>0.31446819855227165</v>
      </c>
      <c r="AB48">
        <f t="shared" si="6"/>
        <v>1</v>
      </c>
      <c r="AC48">
        <f t="shared" si="18"/>
        <v>4.8858804391882331E-2</v>
      </c>
      <c r="AD48">
        <f t="shared" si="7"/>
        <v>0</v>
      </c>
      <c r="AE48">
        <f t="shared" si="19"/>
        <v>0</v>
      </c>
      <c r="AF48">
        <f t="shared" si="20"/>
        <v>4.8858804391882331E-2</v>
      </c>
      <c r="AG48">
        <f t="shared" si="21"/>
        <v>4.9000000000000002E-2</v>
      </c>
      <c r="AJ48" s="3">
        <f t="shared" si="29"/>
        <v>39</v>
      </c>
      <c r="AK48" s="12">
        <f t="shared" si="22"/>
        <v>0.95</v>
      </c>
      <c r="AL48" s="3">
        <f t="shared" si="8"/>
        <v>0.22478661804154862</v>
      </c>
      <c r="AM48" s="3">
        <f t="shared" si="9"/>
        <v>7.2201889198207983E-2</v>
      </c>
      <c r="AN48">
        <f t="shared" si="10"/>
        <v>1</v>
      </c>
      <c r="AO48">
        <f t="shared" si="23"/>
        <v>0.22478661804154862</v>
      </c>
      <c r="AP48">
        <f t="shared" si="11"/>
        <v>0</v>
      </c>
      <c r="AQ48">
        <f t="shared" si="24"/>
        <v>0</v>
      </c>
      <c r="AR48">
        <f t="shared" si="25"/>
        <v>0.22478661804154862</v>
      </c>
      <c r="AS48">
        <f t="shared" si="26"/>
        <v>0.22500000000000001</v>
      </c>
    </row>
    <row r="49" spans="2:45" x14ac:dyDescent="0.25">
      <c r="L49" s="3">
        <f t="shared" si="27"/>
        <v>40</v>
      </c>
      <c r="M49" s="12">
        <f t="shared" si="12"/>
        <v>0.97499999999999998</v>
      </c>
      <c r="N49" s="3">
        <f t="shared" si="0"/>
        <v>4.1754514460488553E-4</v>
      </c>
      <c r="O49" s="3">
        <f t="shared" si="1"/>
        <v>6.474686655876346E-13</v>
      </c>
      <c r="P49">
        <f t="shared" si="2"/>
        <v>1</v>
      </c>
      <c r="Q49">
        <f t="shared" si="13"/>
        <v>4.1754514460488553E-4</v>
      </c>
      <c r="R49">
        <f t="shared" si="3"/>
        <v>0</v>
      </c>
      <c r="S49">
        <f t="shared" si="14"/>
        <v>0</v>
      </c>
      <c r="T49">
        <f t="shared" si="15"/>
        <v>4.1754514460488553E-4</v>
      </c>
      <c r="U49">
        <f t="shared" si="16"/>
        <v>0</v>
      </c>
      <c r="X49" s="3">
        <f t="shared" si="28"/>
        <v>40</v>
      </c>
      <c r="Y49" s="12">
        <f t="shared" si="17"/>
        <v>0.97499999999999998</v>
      </c>
      <c r="Z49" s="3">
        <f t="shared" si="4"/>
        <v>4.9426656273040624E-2</v>
      </c>
      <c r="AA49" s="3">
        <f t="shared" si="5"/>
        <v>0.31586381923470763</v>
      </c>
      <c r="AB49">
        <f t="shared" si="6"/>
        <v>1</v>
      </c>
      <c r="AC49">
        <f t="shared" si="18"/>
        <v>4.9426656273040624E-2</v>
      </c>
      <c r="AD49">
        <f t="shared" si="7"/>
        <v>0</v>
      </c>
      <c r="AE49">
        <f t="shared" si="19"/>
        <v>0</v>
      </c>
      <c r="AF49">
        <f t="shared" si="20"/>
        <v>4.9426656273040624E-2</v>
      </c>
      <c r="AG49">
        <f t="shared" si="21"/>
        <v>4.9000000000000002E-2</v>
      </c>
      <c r="AJ49" s="3">
        <f t="shared" si="29"/>
        <v>40</v>
      </c>
      <c r="AK49" s="12">
        <f t="shared" si="22"/>
        <v>0.97499999999999998</v>
      </c>
      <c r="AL49" s="3">
        <f t="shared" si="8"/>
        <v>0.22598273874206615</v>
      </c>
      <c r="AM49" s="3">
        <f t="shared" si="9"/>
        <v>7.2879779843167444E-2</v>
      </c>
      <c r="AN49">
        <f t="shared" si="10"/>
        <v>1</v>
      </c>
      <c r="AO49">
        <f t="shared" si="23"/>
        <v>0.22598273874206615</v>
      </c>
      <c r="AP49">
        <f t="shared" si="11"/>
        <v>0</v>
      </c>
      <c r="AQ49">
        <f t="shared" si="24"/>
        <v>0</v>
      </c>
      <c r="AR49">
        <f t="shared" si="25"/>
        <v>0.22598273874206615</v>
      </c>
      <c r="AS49">
        <f t="shared" si="26"/>
        <v>0.22600000000000001</v>
      </c>
    </row>
    <row r="50" spans="2:45" x14ac:dyDescent="0.25">
      <c r="B50" s="11" t="s">
        <v>194</v>
      </c>
      <c r="C50">
        <f>LN(Q10_pic_ss)/100</f>
        <v>7.5612197972133362E-3</v>
      </c>
      <c r="L50" s="3">
        <f t="shared" si="27"/>
        <v>41</v>
      </c>
      <c r="M50" s="12">
        <f t="shared" si="12"/>
        <v>1</v>
      </c>
      <c r="N50" s="3">
        <f t="shared" si="0"/>
        <v>4.3212222332139209E-4</v>
      </c>
      <c r="O50" s="3">
        <f t="shared" si="1"/>
        <v>7.3277891136435545E-13</v>
      </c>
      <c r="P50">
        <f t="shared" si="2"/>
        <v>1</v>
      </c>
      <c r="Q50">
        <f t="shared" si="13"/>
        <v>4.3212222332139209E-4</v>
      </c>
      <c r="R50">
        <f t="shared" si="3"/>
        <v>0</v>
      </c>
      <c r="S50">
        <f t="shared" si="14"/>
        <v>0</v>
      </c>
      <c r="T50">
        <f t="shared" si="15"/>
        <v>4.3212222332139209E-4</v>
      </c>
      <c r="U50">
        <f t="shared" si="16"/>
        <v>0</v>
      </c>
      <c r="X50" s="3">
        <f t="shared" si="28"/>
        <v>41</v>
      </c>
      <c r="Y50" s="12">
        <f t="shared" si="17"/>
        <v>1</v>
      </c>
      <c r="Z50" s="3">
        <f t="shared" si="4"/>
        <v>5.0000000000000031E-2</v>
      </c>
      <c r="AA50" s="3">
        <f t="shared" si="5"/>
        <v>0.31726293974203285</v>
      </c>
      <c r="AB50">
        <f t="shared" si="6"/>
        <v>1</v>
      </c>
      <c r="AC50">
        <f t="shared" si="18"/>
        <v>5.0000000000000031E-2</v>
      </c>
      <c r="AD50">
        <f t="shared" si="7"/>
        <v>0</v>
      </c>
      <c r="AE50">
        <f t="shared" si="19"/>
        <v>0</v>
      </c>
      <c r="AF50">
        <f t="shared" si="20"/>
        <v>5.0000000000000031E-2</v>
      </c>
      <c r="AG50">
        <f t="shared" si="21"/>
        <v>0.05</v>
      </c>
      <c r="AJ50" s="3">
        <f t="shared" si="29"/>
        <v>41</v>
      </c>
      <c r="AK50" s="12">
        <f t="shared" si="22"/>
        <v>1</v>
      </c>
      <c r="AL50" s="3">
        <f t="shared" si="8"/>
        <v>0.22718307692972914</v>
      </c>
      <c r="AM50" s="3">
        <f t="shared" si="9"/>
        <v>7.3562810769454881E-2</v>
      </c>
      <c r="AN50">
        <f t="shared" si="10"/>
        <v>1</v>
      </c>
      <c r="AO50">
        <f t="shared" si="23"/>
        <v>0.22718307692972914</v>
      </c>
      <c r="AP50">
        <f t="shared" si="11"/>
        <v>0</v>
      </c>
      <c r="AQ50">
        <f t="shared" si="24"/>
        <v>0</v>
      </c>
      <c r="AR50">
        <f t="shared" si="25"/>
        <v>0.22718307692972914</v>
      </c>
      <c r="AS50">
        <f t="shared" si="26"/>
        <v>0.22700000000000001</v>
      </c>
    </row>
    <row r="51" spans="2:45" x14ac:dyDescent="0.25">
      <c r="B51" s="11" t="s">
        <v>195</v>
      </c>
      <c r="C51">
        <f>-LN(e1_pic_ss)/(T_opt_pic_ss -T_min_pic_ss)^2</f>
        <v>2.9957322735539908E-2</v>
      </c>
      <c r="L51" s="3">
        <f t="shared" si="27"/>
        <v>42</v>
      </c>
      <c r="M51" s="12">
        <f t="shared" si="12"/>
        <v>1.0249999999999999</v>
      </c>
      <c r="N51" s="3">
        <f t="shared" si="0"/>
        <v>4.4717429481591999E-4</v>
      </c>
      <c r="O51" s="3">
        <f t="shared" si="1"/>
        <v>8.2910278749354095E-13</v>
      </c>
      <c r="P51">
        <f t="shared" si="2"/>
        <v>1</v>
      </c>
      <c r="Q51">
        <f t="shared" si="13"/>
        <v>4.4717429481591999E-4</v>
      </c>
      <c r="R51">
        <f t="shared" si="3"/>
        <v>0</v>
      </c>
      <c r="S51">
        <f t="shared" si="14"/>
        <v>0</v>
      </c>
      <c r="T51">
        <f t="shared" si="15"/>
        <v>4.4717429481591999E-4</v>
      </c>
      <c r="U51">
        <f t="shared" si="16"/>
        <v>0</v>
      </c>
      <c r="X51" s="3">
        <f t="shared" si="28"/>
        <v>42</v>
      </c>
      <c r="Y51" s="12">
        <f t="shared" si="17"/>
        <v>1.0249999999999999</v>
      </c>
      <c r="Z51" s="3">
        <f t="shared" si="4"/>
        <v>5.0578873722428204E-2</v>
      </c>
      <c r="AA51" s="3">
        <f t="shared" si="5"/>
        <v>0.31866555176350053</v>
      </c>
      <c r="AB51">
        <f t="shared" si="6"/>
        <v>1</v>
      </c>
      <c r="AC51">
        <f t="shared" si="18"/>
        <v>5.0578873722428204E-2</v>
      </c>
      <c r="AD51">
        <f t="shared" si="7"/>
        <v>0</v>
      </c>
      <c r="AE51">
        <f t="shared" si="19"/>
        <v>0</v>
      </c>
      <c r="AF51">
        <f t="shared" si="20"/>
        <v>5.0578873722428204E-2</v>
      </c>
      <c r="AG51">
        <f t="shared" si="21"/>
        <v>5.0999999999999997E-2</v>
      </c>
      <c r="AJ51" s="3">
        <f t="shared" si="29"/>
        <v>42</v>
      </c>
      <c r="AK51" s="12">
        <f t="shared" si="22"/>
        <v>1.0249999999999999</v>
      </c>
      <c r="AL51" s="3">
        <f t="shared" si="8"/>
        <v>0.22838763225609132</v>
      </c>
      <c r="AM51" s="3">
        <f t="shared" si="9"/>
        <v>7.4251007310245296E-2</v>
      </c>
      <c r="AN51">
        <f t="shared" si="10"/>
        <v>1</v>
      </c>
      <c r="AO51">
        <f t="shared" si="23"/>
        <v>0.22838763225609132</v>
      </c>
      <c r="AP51">
        <f t="shared" si="11"/>
        <v>0</v>
      </c>
      <c r="AQ51">
        <f t="shared" si="24"/>
        <v>0</v>
      </c>
      <c r="AR51">
        <f t="shared" si="25"/>
        <v>0.22838763225609132</v>
      </c>
      <c r="AS51">
        <f t="shared" si="26"/>
        <v>0.22800000000000001</v>
      </c>
    </row>
    <row r="52" spans="2:45" x14ac:dyDescent="0.25">
      <c r="L52" s="3">
        <f t="shared" si="27"/>
        <v>43</v>
      </c>
      <c r="M52" s="12">
        <f t="shared" si="12"/>
        <v>1.05</v>
      </c>
      <c r="N52" s="3">
        <f t="shared" si="0"/>
        <v>4.6271558181384677E-4</v>
      </c>
      <c r="O52" s="3">
        <f t="shared" si="1"/>
        <v>9.3783188577881075E-13</v>
      </c>
      <c r="P52">
        <f t="shared" si="2"/>
        <v>1</v>
      </c>
      <c r="Q52">
        <f t="shared" si="13"/>
        <v>4.6271558181384677E-4</v>
      </c>
      <c r="R52">
        <f t="shared" si="3"/>
        <v>0</v>
      </c>
      <c r="S52">
        <f t="shared" si="14"/>
        <v>0</v>
      </c>
      <c r="T52">
        <f t="shared" si="15"/>
        <v>4.6271558181384677E-4</v>
      </c>
      <c r="U52">
        <f t="shared" si="16"/>
        <v>0</v>
      </c>
      <c r="X52" s="3">
        <f t="shared" si="28"/>
        <v>43</v>
      </c>
      <c r="Y52" s="12">
        <f t="shared" si="17"/>
        <v>1.05</v>
      </c>
      <c r="Z52" s="3">
        <f t="shared" si="4"/>
        <v>5.1163315662376342E-2</v>
      </c>
      <c r="AA52" s="3">
        <f t="shared" si="5"/>
        <v>0.3200716468624486</v>
      </c>
      <c r="AB52">
        <f t="shared" si="6"/>
        <v>1</v>
      </c>
      <c r="AC52">
        <f t="shared" si="18"/>
        <v>5.1163315662376342E-2</v>
      </c>
      <c r="AD52">
        <f t="shared" si="7"/>
        <v>0</v>
      </c>
      <c r="AE52">
        <f t="shared" si="19"/>
        <v>0</v>
      </c>
      <c r="AF52">
        <f t="shared" si="20"/>
        <v>5.1163315662376342E-2</v>
      </c>
      <c r="AG52">
        <f t="shared" si="21"/>
        <v>5.0999999999999997E-2</v>
      </c>
      <c r="AJ52" s="3">
        <f t="shared" si="29"/>
        <v>43</v>
      </c>
      <c r="AK52" s="12">
        <f t="shared" si="22"/>
        <v>1.05</v>
      </c>
      <c r="AL52" s="3">
        <f t="shared" si="8"/>
        <v>0.22959640425096589</v>
      </c>
      <c r="AM52" s="3">
        <f t="shared" si="9"/>
        <v>7.4944394776806478E-2</v>
      </c>
      <c r="AN52">
        <f t="shared" si="10"/>
        <v>1</v>
      </c>
      <c r="AO52">
        <f t="shared" si="23"/>
        <v>0.22959640425096589</v>
      </c>
      <c r="AP52">
        <f t="shared" si="11"/>
        <v>0</v>
      </c>
      <c r="AQ52">
        <f t="shared" si="24"/>
        <v>0</v>
      </c>
      <c r="AR52">
        <f t="shared" si="25"/>
        <v>0.22959640425096589</v>
      </c>
      <c r="AS52">
        <f t="shared" si="26"/>
        <v>0.23</v>
      </c>
    </row>
    <row r="53" spans="2:45" x14ac:dyDescent="0.25">
      <c r="L53" s="3">
        <f t="shared" si="27"/>
        <v>44</v>
      </c>
      <c r="M53" s="12">
        <f t="shared" si="12"/>
        <v>1.075</v>
      </c>
      <c r="N53" s="3">
        <f t="shared" si="0"/>
        <v>4.7876068867106896E-4</v>
      </c>
      <c r="O53" s="3">
        <f t="shared" si="1"/>
        <v>1.0605296618583382E-12</v>
      </c>
      <c r="P53">
        <f t="shared" si="2"/>
        <v>1</v>
      </c>
      <c r="Q53">
        <f t="shared" si="13"/>
        <v>4.7876068867106896E-4</v>
      </c>
      <c r="R53">
        <f t="shared" si="3"/>
        <v>0</v>
      </c>
      <c r="S53">
        <f t="shared" si="14"/>
        <v>0</v>
      </c>
      <c r="T53">
        <f t="shared" si="15"/>
        <v>4.7876068867106896E-4</v>
      </c>
      <c r="U53">
        <f t="shared" si="16"/>
        <v>0</v>
      </c>
      <c r="X53" s="3">
        <f t="shared" si="28"/>
        <v>44</v>
      </c>
      <c r="Y53" s="12">
        <f t="shared" si="17"/>
        <v>1.075</v>
      </c>
      <c r="Z53" s="3">
        <f t="shared" si="4"/>
        <v>5.1753364111709894E-2</v>
      </c>
      <c r="AA53" s="3">
        <f t="shared" si="5"/>
        <v>0.32148121647602951</v>
      </c>
      <c r="AB53">
        <f t="shared" si="6"/>
        <v>1</v>
      </c>
      <c r="AC53">
        <f t="shared" si="18"/>
        <v>5.1753364111709894E-2</v>
      </c>
      <c r="AD53">
        <f t="shared" si="7"/>
        <v>0</v>
      </c>
      <c r="AE53">
        <f t="shared" si="19"/>
        <v>0</v>
      </c>
      <c r="AF53">
        <f t="shared" si="20"/>
        <v>5.1753364111709894E-2</v>
      </c>
      <c r="AG53">
        <f t="shared" si="21"/>
        <v>5.1999999999999998E-2</v>
      </c>
      <c r="AJ53" s="3">
        <f t="shared" si="29"/>
        <v>44</v>
      </c>
      <c r="AK53" s="12">
        <f t="shared" si="22"/>
        <v>1.075</v>
      </c>
      <c r="AL53" s="3">
        <f t="shared" si="8"/>
        <v>0.23080939232179759</v>
      </c>
      <c r="AM53" s="3">
        <f t="shared" si="9"/>
        <v>7.5642998456601343E-2</v>
      </c>
      <c r="AN53">
        <f t="shared" si="10"/>
        <v>1</v>
      </c>
      <c r="AO53">
        <f t="shared" si="23"/>
        <v>0.23080939232179759</v>
      </c>
      <c r="AP53">
        <f t="shared" si="11"/>
        <v>0</v>
      </c>
      <c r="AQ53">
        <f t="shared" si="24"/>
        <v>0</v>
      </c>
      <c r="AR53">
        <f t="shared" si="25"/>
        <v>0.23080939232179759</v>
      </c>
      <c r="AS53">
        <f t="shared" si="26"/>
        <v>0.23100000000000001</v>
      </c>
    </row>
    <row r="54" spans="2:45" x14ac:dyDescent="0.25">
      <c r="L54" s="3">
        <f t="shared" si="27"/>
        <v>45</v>
      </c>
      <c r="M54" s="12">
        <f t="shared" si="12"/>
        <v>1.1000000000000001</v>
      </c>
      <c r="N54" s="3">
        <f t="shared" si="0"/>
        <v>4.9532461013058473E-4</v>
      </c>
      <c r="O54" s="3">
        <f t="shared" si="1"/>
        <v>1.1989521512546992E-12</v>
      </c>
      <c r="P54">
        <f t="shared" si="2"/>
        <v>1</v>
      </c>
      <c r="Q54">
        <f t="shared" si="13"/>
        <v>4.9532461013058473E-4</v>
      </c>
      <c r="R54">
        <f t="shared" si="3"/>
        <v>0</v>
      </c>
      <c r="S54">
        <f t="shared" si="14"/>
        <v>0</v>
      </c>
      <c r="T54">
        <f t="shared" si="15"/>
        <v>4.9532461013058473E-4</v>
      </c>
      <c r="U54">
        <f t="shared" si="16"/>
        <v>0</v>
      </c>
      <c r="X54" s="3">
        <f t="shared" si="28"/>
        <v>45</v>
      </c>
      <c r="Y54" s="12">
        <f t="shared" si="17"/>
        <v>1.1000000000000001</v>
      </c>
      <c r="Z54" s="3">
        <f t="shared" si="4"/>
        <v>5.2349057429502098E-2</v>
      </c>
      <c r="AA54" s="3">
        <f t="shared" si="5"/>
        <v>0.32289425191494564</v>
      </c>
      <c r="AB54">
        <f t="shared" si="6"/>
        <v>1</v>
      </c>
      <c r="AC54">
        <f t="shared" si="18"/>
        <v>5.2349057429502098E-2</v>
      </c>
      <c r="AD54">
        <f t="shared" si="7"/>
        <v>0</v>
      </c>
      <c r="AE54">
        <f t="shared" si="19"/>
        <v>0</v>
      </c>
      <c r="AF54">
        <f t="shared" si="20"/>
        <v>5.2349057429502098E-2</v>
      </c>
      <c r="AG54">
        <f t="shared" si="21"/>
        <v>5.1999999999999998E-2</v>
      </c>
      <c r="AJ54" s="3">
        <f t="shared" si="29"/>
        <v>45</v>
      </c>
      <c r="AK54" s="12">
        <f t="shared" si="22"/>
        <v>1.1000000000000001</v>
      </c>
      <c r="AL54" s="3">
        <f t="shared" si="8"/>
        <v>0.23202659575303772</v>
      </c>
      <c r="AM54" s="3">
        <f t="shared" si="9"/>
        <v>7.6346843611374379E-2</v>
      </c>
      <c r="AN54">
        <f t="shared" si="10"/>
        <v>1</v>
      </c>
      <c r="AO54">
        <f t="shared" si="23"/>
        <v>0.23202659575303772</v>
      </c>
      <c r="AP54">
        <f t="shared" si="11"/>
        <v>0</v>
      </c>
      <c r="AQ54">
        <f t="shared" si="24"/>
        <v>0</v>
      </c>
      <c r="AR54">
        <f t="shared" si="25"/>
        <v>0.23202659575303772</v>
      </c>
      <c r="AS54">
        <f t="shared" si="26"/>
        <v>0.23200000000000001</v>
      </c>
    </row>
    <row r="55" spans="2:45" x14ac:dyDescent="0.25">
      <c r="L55" s="3">
        <f t="shared" si="27"/>
        <v>46</v>
      </c>
      <c r="M55" s="12">
        <f t="shared" si="12"/>
        <v>1.125</v>
      </c>
      <c r="N55" s="3">
        <f t="shared" si="0"/>
        <v>5.1242274023247005E-4</v>
      </c>
      <c r="O55" s="3">
        <f t="shared" si="1"/>
        <v>1.355071118399701E-12</v>
      </c>
      <c r="P55">
        <f t="shared" si="2"/>
        <v>1</v>
      </c>
      <c r="Q55">
        <f t="shared" si="13"/>
        <v>5.1242274023247005E-4</v>
      </c>
      <c r="R55">
        <f t="shared" si="3"/>
        <v>0</v>
      </c>
      <c r="S55">
        <f t="shared" si="14"/>
        <v>0</v>
      </c>
      <c r="T55">
        <f t="shared" si="15"/>
        <v>5.1242274023247005E-4</v>
      </c>
      <c r="U55">
        <f t="shared" si="16"/>
        <v>1E-3</v>
      </c>
      <c r="X55" s="3">
        <f t="shared" si="28"/>
        <v>46</v>
      </c>
      <c r="Y55" s="12">
        <f t="shared" si="17"/>
        <v>1.125</v>
      </c>
      <c r="Z55" s="3">
        <f t="shared" si="4"/>
        <v>5.2950434039389364E-2</v>
      </c>
      <c r="AA55" s="3">
        <f t="shared" si="5"/>
        <v>0.32431074436318724</v>
      </c>
      <c r="AB55">
        <f t="shared" si="6"/>
        <v>1</v>
      </c>
      <c r="AC55">
        <f t="shared" si="18"/>
        <v>5.2950434039389364E-2</v>
      </c>
      <c r="AD55">
        <f t="shared" si="7"/>
        <v>0</v>
      </c>
      <c r="AE55">
        <f t="shared" si="19"/>
        <v>0</v>
      </c>
      <c r="AF55">
        <f t="shared" si="20"/>
        <v>5.2950434039389364E-2</v>
      </c>
      <c r="AG55">
        <f t="shared" si="21"/>
        <v>5.2999999999999999E-2</v>
      </c>
      <c r="AJ55" s="3">
        <f t="shared" si="29"/>
        <v>46</v>
      </c>
      <c r="AK55" s="12">
        <f t="shared" si="22"/>
        <v>1.125</v>
      </c>
      <c r="AL55" s="3">
        <f t="shared" si="8"/>
        <v>0.23324801370552131</v>
      </c>
      <c r="AM55" s="3">
        <f t="shared" si="9"/>
        <v>7.7055955475222301E-2</v>
      </c>
      <c r="AN55">
        <f t="shared" si="10"/>
        <v>1</v>
      </c>
      <c r="AO55">
        <f t="shared" si="23"/>
        <v>0.23324801370552131</v>
      </c>
      <c r="AP55">
        <f t="shared" si="11"/>
        <v>0</v>
      </c>
      <c r="AQ55">
        <f t="shared" si="24"/>
        <v>0</v>
      </c>
      <c r="AR55">
        <f t="shared" si="25"/>
        <v>0.23324801370552131</v>
      </c>
      <c r="AS55">
        <f t="shared" si="26"/>
        <v>0.23300000000000001</v>
      </c>
    </row>
    <row r="56" spans="2:45" x14ac:dyDescent="0.25">
      <c r="L56" s="3">
        <f t="shared" si="27"/>
        <v>47</v>
      </c>
      <c r="M56" s="12">
        <f t="shared" si="12"/>
        <v>1.1499999999999999</v>
      </c>
      <c r="N56" s="3">
        <f t="shared" si="0"/>
        <v>5.3007088137846435E-4</v>
      </c>
      <c r="O56" s="3">
        <f t="shared" si="1"/>
        <v>1.5310999164832252E-12</v>
      </c>
      <c r="P56">
        <f t="shared" si="2"/>
        <v>1</v>
      </c>
      <c r="Q56">
        <f t="shared" si="13"/>
        <v>5.3007088137846435E-4</v>
      </c>
      <c r="R56">
        <f t="shared" si="3"/>
        <v>0</v>
      </c>
      <c r="S56">
        <f t="shared" si="14"/>
        <v>0</v>
      </c>
      <c r="T56">
        <f t="shared" si="15"/>
        <v>5.3007088137846435E-4</v>
      </c>
      <c r="U56">
        <f t="shared" si="16"/>
        <v>1E-3</v>
      </c>
      <c r="X56" s="3">
        <f t="shared" si="28"/>
        <v>47</v>
      </c>
      <c r="Y56" s="12">
        <f t="shared" si="17"/>
        <v>1.1499999999999999</v>
      </c>
      <c r="Z56" s="3">
        <f t="shared" si="4"/>
        <v>5.3557532426889778E-2</v>
      </c>
      <c r="AA56" s="3">
        <f t="shared" si="5"/>
        <v>0.32573068487777634</v>
      </c>
      <c r="AB56">
        <f t="shared" si="6"/>
        <v>1</v>
      </c>
      <c r="AC56">
        <f t="shared" si="18"/>
        <v>5.3557532426889778E-2</v>
      </c>
      <c r="AD56">
        <f t="shared" si="7"/>
        <v>0</v>
      </c>
      <c r="AE56">
        <f t="shared" si="19"/>
        <v>0</v>
      </c>
      <c r="AF56">
        <f t="shared" si="20"/>
        <v>5.3557532426889778E-2</v>
      </c>
      <c r="AG56">
        <f t="shared" si="21"/>
        <v>5.3999999999999999E-2</v>
      </c>
      <c r="AJ56" s="3">
        <f t="shared" si="29"/>
        <v>47</v>
      </c>
      <c r="AK56" s="12">
        <f t="shared" si="22"/>
        <v>1.1499999999999999</v>
      </c>
      <c r="AL56" s="3">
        <f t="shared" si="8"/>
        <v>0.23447364521584718</v>
      </c>
      <c r="AM56" s="3">
        <f t="shared" si="9"/>
        <v>7.777035925264919E-2</v>
      </c>
      <c r="AN56">
        <f t="shared" si="10"/>
        <v>1</v>
      </c>
      <c r="AO56">
        <f t="shared" si="23"/>
        <v>0.23447364521584718</v>
      </c>
      <c r="AP56">
        <f t="shared" si="11"/>
        <v>0</v>
      </c>
      <c r="AQ56">
        <f t="shared" si="24"/>
        <v>0</v>
      </c>
      <c r="AR56">
        <f t="shared" si="25"/>
        <v>0.23447364521584718</v>
      </c>
      <c r="AS56">
        <f t="shared" si="26"/>
        <v>0.23400000000000001</v>
      </c>
    </row>
    <row r="57" spans="2:45" x14ac:dyDescent="0.25">
      <c r="L57" s="3">
        <f t="shared" si="27"/>
        <v>48</v>
      </c>
      <c r="M57" s="12">
        <f t="shared" si="12"/>
        <v>1.175</v>
      </c>
      <c r="N57" s="3">
        <f t="shared" si="0"/>
        <v>5.4828525355230895E-4</v>
      </c>
      <c r="O57" s="3">
        <f t="shared" si="1"/>
        <v>1.7295223667564837E-12</v>
      </c>
      <c r="P57">
        <f t="shared" si="2"/>
        <v>1</v>
      </c>
      <c r="Q57">
        <f t="shared" si="13"/>
        <v>5.4828525355230895E-4</v>
      </c>
      <c r="R57">
        <f t="shared" si="3"/>
        <v>0</v>
      </c>
      <c r="S57">
        <f t="shared" si="14"/>
        <v>0</v>
      </c>
      <c r="T57">
        <f t="shared" si="15"/>
        <v>5.4828525355230895E-4</v>
      </c>
      <c r="U57">
        <f t="shared" si="16"/>
        <v>1E-3</v>
      </c>
      <c r="X57" s="3">
        <f t="shared" si="28"/>
        <v>48</v>
      </c>
      <c r="Y57" s="12">
        <f t="shared" si="17"/>
        <v>1.175</v>
      </c>
      <c r="Z57" s="3">
        <f t="shared" si="4"/>
        <v>5.4170391136683184E-2</v>
      </c>
      <c r="AA57" s="3">
        <f t="shared" si="5"/>
        <v>0.32715406438851402</v>
      </c>
      <c r="AB57">
        <f t="shared" si="6"/>
        <v>1</v>
      </c>
      <c r="AC57">
        <f t="shared" si="18"/>
        <v>5.4170391136683184E-2</v>
      </c>
      <c r="AD57">
        <f t="shared" si="7"/>
        <v>0</v>
      </c>
      <c r="AE57">
        <f t="shared" si="19"/>
        <v>0</v>
      </c>
      <c r="AF57">
        <f t="shared" si="20"/>
        <v>5.4170391136683184E-2</v>
      </c>
      <c r="AG57">
        <f t="shared" si="21"/>
        <v>5.3999999999999999E-2</v>
      </c>
      <c r="AJ57" s="3">
        <f t="shared" si="29"/>
        <v>48</v>
      </c>
      <c r="AK57" s="12">
        <f t="shared" si="22"/>
        <v>1.175</v>
      </c>
      <c r="AL57" s="3">
        <f t="shared" si="8"/>
        <v>0.23570348919576037</v>
      </c>
      <c r="AM57" s="3">
        <f t="shared" si="9"/>
        <v>7.8490080116605951E-2</v>
      </c>
      <c r="AN57">
        <f t="shared" si="10"/>
        <v>1</v>
      </c>
      <c r="AO57">
        <f t="shared" si="23"/>
        <v>0.23570348919576037</v>
      </c>
      <c r="AP57">
        <f t="shared" si="11"/>
        <v>0</v>
      </c>
      <c r="AQ57">
        <f t="shared" si="24"/>
        <v>0</v>
      </c>
      <c r="AR57">
        <f t="shared" si="25"/>
        <v>0.23570348919576037</v>
      </c>
      <c r="AS57">
        <f t="shared" si="26"/>
        <v>0.23599999999999999</v>
      </c>
    </row>
    <row r="58" spans="2:45" x14ac:dyDescent="0.25">
      <c r="L58" s="3">
        <f t="shared" si="27"/>
        <v>49</v>
      </c>
      <c r="M58" s="12">
        <f t="shared" si="12"/>
        <v>1.2</v>
      </c>
      <c r="N58" s="3">
        <f t="shared" si="0"/>
        <v>5.6708250369694559E-4</v>
      </c>
      <c r="O58" s="3">
        <f t="shared" si="1"/>
        <v>1.9531249999999618E-12</v>
      </c>
      <c r="P58">
        <f t="shared" si="2"/>
        <v>1</v>
      </c>
      <c r="Q58">
        <f t="shared" si="13"/>
        <v>5.6708250369694559E-4</v>
      </c>
      <c r="R58">
        <f t="shared" si="3"/>
        <v>0</v>
      </c>
      <c r="S58">
        <f t="shared" si="14"/>
        <v>0</v>
      </c>
      <c r="T58">
        <f t="shared" si="15"/>
        <v>5.6708250369694559E-4</v>
      </c>
      <c r="U58">
        <f t="shared" si="16"/>
        <v>1E-3</v>
      </c>
      <c r="X58" s="3">
        <f t="shared" si="28"/>
        <v>49</v>
      </c>
      <c r="Y58" s="12">
        <f t="shared" si="17"/>
        <v>1.2</v>
      </c>
      <c r="Z58" s="3">
        <f t="shared" si="4"/>
        <v>5.4789048769853806E-2</v>
      </c>
      <c r="AA58" s="3">
        <f t="shared" si="5"/>
        <v>0.32858087369773181</v>
      </c>
      <c r="AB58">
        <f t="shared" si="6"/>
        <v>1</v>
      </c>
      <c r="AC58">
        <f t="shared" si="18"/>
        <v>5.4789048769853806E-2</v>
      </c>
      <c r="AD58">
        <f t="shared" si="7"/>
        <v>0</v>
      </c>
      <c r="AE58">
        <f t="shared" si="19"/>
        <v>0</v>
      </c>
      <c r="AF58">
        <f t="shared" si="20"/>
        <v>5.4789048769853806E-2</v>
      </c>
      <c r="AG58">
        <f t="shared" si="21"/>
        <v>5.5E-2</v>
      </c>
      <c r="AJ58" s="3">
        <f t="shared" si="29"/>
        <v>49</v>
      </c>
      <c r="AK58" s="12">
        <f t="shared" si="22"/>
        <v>1.2</v>
      </c>
      <c r="AL58" s="3">
        <f t="shared" si="8"/>
        <v>0.23693754443153719</v>
      </c>
      <c r="AM58" s="3">
        <f t="shared" si="9"/>
        <v>7.9215143206514099E-2</v>
      </c>
      <c r="AN58">
        <f t="shared" si="10"/>
        <v>1</v>
      </c>
      <c r="AO58">
        <f t="shared" si="23"/>
        <v>0.23693754443153719</v>
      </c>
      <c r="AP58">
        <f t="shared" si="11"/>
        <v>0</v>
      </c>
      <c r="AQ58">
        <f t="shared" si="24"/>
        <v>0</v>
      </c>
      <c r="AR58">
        <f t="shared" si="25"/>
        <v>0.23693754443153719</v>
      </c>
      <c r="AS58">
        <f t="shared" si="26"/>
        <v>0.23699999999999999</v>
      </c>
    </row>
    <row r="59" spans="2:45" x14ac:dyDescent="0.25">
      <c r="L59" s="3">
        <f t="shared" si="27"/>
        <v>50</v>
      </c>
      <c r="M59" s="12">
        <f t="shared" si="12"/>
        <v>1.2250000000000001</v>
      </c>
      <c r="N59" s="3">
        <f t="shared" si="0"/>
        <v>5.8647971524964824E-4</v>
      </c>
      <c r="O59" s="3">
        <f t="shared" si="1"/>
        <v>2.2050330405862198E-12</v>
      </c>
      <c r="P59">
        <f t="shared" si="2"/>
        <v>1</v>
      </c>
      <c r="Q59">
        <f t="shared" si="13"/>
        <v>5.8647971524964824E-4</v>
      </c>
      <c r="R59">
        <f t="shared" si="3"/>
        <v>0</v>
      </c>
      <c r="S59">
        <f t="shared" si="14"/>
        <v>0</v>
      </c>
      <c r="T59">
        <f t="shared" si="15"/>
        <v>5.8647971524964824E-4</v>
      </c>
      <c r="U59">
        <f t="shared" si="16"/>
        <v>1E-3</v>
      </c>
      <c r="X59" s="3">
        <f t="shared" si="28"/>
        <v>50</v>
      </c>
      <c r="Y59" s="12">
        <f t="shared" si="17"/>
        <v>1.2250000000000001</v>
      </c>
      <c r="Z59" s="3">
        <f t="shared" si="4"/>
        <v>5.5413543981095201E-2</v>
      </c>
      <c r="AA59" s="3">
        <f t="shared" si="5"/>
        <v>0.33001110348004853</v>
      </c>
      <c r="AB59">
        <f t="shared" si="6"/>
        <v>1</v>
      </c>
      <c r="AC59">
        <f t="shared" si="18"/>
        <v>5.5413543981095201E-2</v>
      </c>
      <c r="AD59">
        <f t="shared" si="7"/>
        <v>0</v>
      </c>
      <c r="AE59">
        <f t="shared" si="19"/>
        <v>0</v>
      </c>
      <c r="AF59">
        <f t="shared" si="20"/>
        <v>5.5413543981095201E-2</v>
      </c>
      <c r="AG59">
        <f t="shared" si="21"/>
        <v>5.5E-2</v>
      </c>
      <c r="AJ59" s="3">
        <f t="shared" si="29"/>
        <v>50</v>
      </c>
      <c r="AK59" s="12">
        <f t="shared" si="22"/>
        <v>1.2250000000000001</v>
      </c>
      <c r="AL59" s="3">
        <f t="shared" si="8"/>
        <v>0.23817580958337367</v>
      </c>
      <c r="AM59" s="3">
        <f t="shared" si="9"/>
        <v>7.9945573626274635E-2</v>
      </c>
      <c r="AN59">
        <f t="shared" si="10"/>
        <v>1</v>
      </c>
      <c r="AO59">
        <f t="shared" si="23"/>
        <v>0.23817580958337367</v>
      </c>
      <c r="AP59">
        <f t="shared" si="11"/>
        <v>0</v>
      </c>
      <c r="AQ59">
        <f t="shared" si="24"/>
        <v>0</v>
      </c>
      <c r="AR59">
        <f t="shared" si="25"/>
        <v>0.23817580958337367</v>
      </c>
      <c r="AS59">
        <f t="shared" si="26"/>
        <v>0.23799999999999999</v>
      </c>
    </row>
    <row r="60" spans="2:45" x14ac:dyDescent="0.25">
      <c r="L60" s="3">
        <f t="shared" si="27"/>
        <v>51</v>
      </c>
      <c r="M60" s="12">
        <f t="shared" si="12"/>
        <v>1.25</v>
      </c>
      <c r="N60" s="3">
        <f t="shared" si="0"/>
        <v>6.0649441783608394E-4</v>
      </c>
      <c r="O60" s="3">
        <f t="shared" si="1"/>
        <v>2.4887505553004496E-12</v>
      </c>
      <c r="P60">
        <f t="shared" si="2"/>
        <v>1</v>
      </c>
      <c r="Q60">
        <f t="shared" si="13"/>
        <v>6.0649441783608394E-4</v>
      </c>
      <c r="R60">
        <f t="shared" si="3"/>
        <v>0</v>
      </c>
      <c r="S60">
        <f t="shared" si="14"/>
        <v>0</v>
      </c>
      <c r="T60">
        <f t="shared" si="15"/>
        <v>6.0649441783608394E-4</v>
      </c>
      <c r="U60">
        <f t="shared" si="16"/>
        <v>1E-3</v>
      </c>
      <c r="X60" s="3">
        <f t="shared" si="28"/>
        <v>51</v>
      </c>
      <c r="Y60" s="12">
        <f t="shared" si="17"/>
        <v>1.25</v>
      </c>
      <c r="Z60" s="3">
        <f t="shared" si="4"/>
        <v>5.6043915475876553E-2</v>
      </c>
      <c r="AA60" s="3">
        <f t="shared" si="5"/>
        <v>0.33144474428212939</v>
      </c>
      <c r="AB60">
        <f t="shared" si="6"/>
        <v>1</v>
      </c>
      <c r="AC60">
        <f t="shared" si="18"/>
        <v>5.6043915475876553E-2</v>
      </c>
      <c r="AD60">
        <f t="shared" si="7"/>
        <v>0</v>
      </c>
      <c r="AE60">
        <f t="shared" si="19"/>
        <v>0</v>
      </c>
      <c r="AF60">
        <f t="shared" si="20"/>
        <v>5.6043915475876553E-2</v>
      </c>
      <c r="AG60">
        <f t="shared" si="21"/>
        <v>5.6000000000000001E-2</v>
      </c>
      <c r="AJ60" s="3">
        <f t="shared" si="29"/>
        <v>51</v>
      </c>
      <c r="AK60" s="12">
        <f t="shared" si="22"/>
        <v>1.25</v>
      </c>
      <c r="AL60" s="3">
        <f t="shared" si="8"/>
        <v>0.23941828318477548</v>
      </c>
      <c r="AM60" s="3">
        <f t="shared" si="9"/>
        <v>8.0681396442260411E-2</v>
      </c>
      <c r="AN60">
        <f t="shared" si="10"/>
        <v>1</v>
      </c>
      <c r="AO60">
        <f t="shared" si="23"/>
        <v>0.23941828318477548</v>
      </c>
      <c r="AP60">
        <f t="shared" si="11"/>
        <v>0</v>
      </c>
      <c r="AQ60">
        <f t="shared" si="24"/>
        <v>0</v>
      </c>
      <c r="AR60">
        <f t="shared" si="25"/>
        <v>0.23941828318477548</v>
      </c>
      <c r="AS60">
        <f t="shared" si="26"/>
        <v>0.23899999999999999</v>
      </c>
    </row>
    <row r="61" spans="2:45" x14ac:dyDescent="0.25">
      <c r="L61" s="3">
        <f t="shared" si="27"/>
        <v>52</v>
      </c>
      <c r="M61" s="12">
        <f t="shared" si="12"/>
        <v>1.2749999999999999</v>
      </c>
      <c r="N61" s="3">
        <f t="shared" si="0"/>
        <v>6.2714459712428757E-4</v>
      </c>
      <c r="O61" s="3">
        <f t="shared" si="1"/>
        <v>2.8082052352408359E-12</v>
      </c>
      <c r="P61">
        <f t="shared" si="2"/>
        <v>1</v>
      </c>
      <c r="Q61">
        <f t="shared" si="13"/>
        <v>6.2714459712428757E-4</v>
      </c>
      <c r="R61">
        <f t="shared" si="3"/>
        <v>0</v>
      </c>
      <c r="S61">
        <f t="shared" si="14"/>
        <v>0</v>
      </c>
      <c r="T61">
        <f t="shared" si="15"/>
        <v>6.2714459712428757E-4</v>
      </c>
      <c r="U61">
        <f t="shared" si="16"/>
        <v>1E-3</v>
      </c>
      <c r="X61" s="3">
        <f t="shared" si="28"/>
        <v>52</v>
      </c>
      <c r="Y61" s="12">
        <f t="shared" si="17"/>
        <v>1.2749999999999999</v>
      </c>
      <c r="Z61" s="3">
        <f t="shared" si="4"/>
        <v>5.6680202007571817E-2</v>
      </c>
      <c r="AA61" s="3">
        <f t="shared" si="5"/>
        <v>0.33288178652245232</v>
      </c>
      <c r="AB61">
        <f t="shared" si="6"/>
        <v>1</v>
      </c>
      <c r="AC61">
        <f t="shared" si="18"/>
        <v>5.6680202007571817E-2</v>
      </c>
      <c r="AD61">
        <f t="shared" si="7"/>
        <v>0</v>
      </c>
      <c r="AE61">
        <f t="shared" si="19"/>
        <v>0</v>
      </c>
      <c r="AF61">
        <f t="shared" si="20"/>
        <v>5.6680202007571817E-2</v>
      </c>
      <c r="AG61">
        <f t="shared" si="21"/>
        <v>5.7000000000000002E-2</v>
      </c>
      <c r="AJ61" s="3">
        <f t="shared" si="29"/>
        <v>52</v>
      </c>
      <c r="AK61" s="12">
        <f t="shared" si="22"/>
        <v>1.2749999999999999</v>
      </c>
      <c r="AL61" s="3">
        <f t="shared" si="8"/>
        <v>0.240664963641952</v>
      </c>
      <c r="AM61" s="3">
        <f t="shared" si="9"/>
        <v>8.1422636681294083E-2</v>
      </c>
      <c r="AN61">
        <f t="shared" si="10"/>
        <v>1</v>
      </c>
      <c r="AO61">
        <f t="shared" si="23"/>
        <v>0.240664963641952</v>
      </c>
      <c r="AP61">
        <f t="shared" si="11"/>
        <v>0</v>
      </c>
      <c r="AQ61">
        <f t="shared" si="24"/>
        <v>0</v>
      </c>
      <c r="AR61">
        <f t="shared" si="25"/>
        <v>0.240664963641952</v>
      </c>
      <c r="AS61">
        <f t="shared" si="26"/>
        <v>0.24099999999999999</v>
      </c>
    </row>
    <row r="62" spans="2:45" x14ac:dyDescent="0.25">
      <c r="L62" s="3">
        <f t="shared" si="27"/>
        <v>53</v>
      </c>
      <c r="M62" s="12">
        <f t="shared" si="12"/>
        <v>1.3</v>
      </c>
      <c r="N62" s="3">
        <f t="shared" si="0"/>
        <v>6.4844870483944498E-4</v>
      </c>
      <c r="O62" s="3">
        <f t="shared" si="1"/>
        <v>3.167798330156222E-12</v>
      </c>
      <c r="P62">
        <f t="shared" si="2"/>
        <v>1</v>
      </c>
      <c r="Q62">
        <f t="shared" si="13"/>
        <v>6.4844870483944498E-4</v>
      </c>
      <c r="R62">
        <f t="shared" si="3"/>
        <v>0</v>
      </c>
      <c r="S62">
        <f t="shared" si="14"/>
        <v>0</v>
      </c>
      <c r="T62">
        <f t="shared" si="15"/>
        <v>6.4844870483944498E-4</v>
      </c>
      <c r="U62">
        <f t="shared" si="16"/>
        <v>1E-3</v>
      </c>
      <c r="X62" s="3">
        <f t="shared" si="28"/>
        <v>53</v>
      </c>
      <c r="Y62" s="12">
        <f t="shared" si="17"/>
        <v>1.3</v>
      </c>
      <c r="Z62" s="3">
        <f t="shared" si="4"/>
        <v>5.7322442374550399E-2</v>
      </c>
      <c r="AA62" s="3">
        <f t="shared" si="5"/>
        <v>0.33432222049107624</v>
      </c>
      <c r="AB62">
        <f t="shared" si="6"/>
        <v>1</v>
      </c>
      <c r="AC62">
        <f t="shared" si="18"/>
        <v>5.7322442374550399E-2</v>
      </c>
      <c r="AD62">
        <f t="shared" si="7"/>
        <v>0</v>
      </c>
      <c r="AE62">
        <f t="shared" si="19"/>
        <v>0</v>
      </c>
      <c r="AF62">
        <f t="shared" si="20"/>
        <v>5.7322442374550399E-2</v>
      </c>
      <c r="AG62">
        <f t="shared" si="21"/>
        <v>5.7000000000000002E-2</v>
      </c>
      <c r="AJ62" s="3">
        <f t="shared" si="29"/>
        <v>53</v>
      </c>
      <c r="AK62" s="12">
        <f t="shared" si="22"/>
        <v>1.3</v>
      </c>
      <c r="AL62" s="3">
        <f t="shared" si="8"/>
        <v>0.24191584923321238</v>
      </c>
      <c r="AM62" s="3">
        <f t="shared" si="9"/>
        <v>8.2169319328610338E-2</v>
      </c>
      <c r="AN62">
        <f t="shared" si="10"/>
        <v>1</v>
      </c>
      <c r="AO62">
        <f t="shared" si="23"/>
        <v>0.24191584923321238</v>
      </c>
      <c r="AP62">
        <f t="shared" si="11"/>
        <v>0</v>
      </c>
      <c r="AQ62">
        <f t="shared" si="24"/>
        <v>0</v>
      </c>
      <c r="AR62">
        <f t="shared" si="25"/>
        <v>0.24191584923321238</v>
      </c>
      <c r="AS62">
        <f t="shared" si="26"/>
        <v>0.24199999999999999</v>
      </c>
    </row>
    <row r="63" spans="2:45" x14ac:dyDescent="0.25">
      <c r="L63" s="3">
        <f t="shared" si="27"/>
        <v>54</v>
      </c>
      <c r="M63" s="12">
        <f t="shared" si="12"/>
        <v>1.325</v>
      </c>
      <c r="N63" s="3">
        <f t="shared" si="0"/>
        <v>6.7042566894034181E-4</v>
      </c>
      <c r="O63" s="3">
        <f t="shared" si="1"/>
        <v>3.5724603109878243E-12</v>
      </c>
      <c r="P63">
        <f t="shared" si="2"/>
        <v>1</v>
      </c>
      <c r="Q63">
        <f t="shared" si="13"/>
        <v>6.7042566894034181E-4</v>
      </c>
      <c r="R63">
        <f t="shared" si="3"/>
        <v>0</v>
      </c>
      <c r="S63">
        <f t="shared" si="14"/>
        <v>0</v>
      </c>
      <c r="T63">
        <f t="shared" si="15"/>
        <v>6.7042566894034181E-4</v>
      </c>
      <c r="U63">
        <f t="shared" si="16"/>
        <v>1E-3</v>
      </c>
      <c r="X63" s="3">
        <f t="shared" si="28"/>
        <v>54</v>
      </c>
      <c r="Y63" s="12">
        <f t="shared" si="17"/>
        <v>1.325</v>
      </c>
      <c r="Z63" s="3">
        <f t="shared" si="4"/>
        <v>5.7970675417229674E-2</v>
      </c>
      <c r="AA63" s="3">
        <f t="shared" si="5"/>
        <v>0.33576603634941515</v>
      </c>
      <c r="AB63">
        <f t="shared" si="6"/>
        <v>1</v>
      </c>
      <c r="AC63">
        <f t="shared" si="18"/>
        <v>5.7970675417229674E-2</v>
      </c>
      <c r="AD63">
        <f t="shared" si="7"/>
        <v>0</v>
      </c>
      <c r="AE63">
        <f t="shared" si="19"/>
        <v>0</v>
      </c>
      <c r="AF63">
        <f t="shared" si="20"/>
        <v>5.7970675417229674E-2</v>
      </c>
      <c r="AG63">
        <f t="shared" si="21"/>
        <v>5.8000000000000003E-2</v>
      </c>
      <c r="AJ63" s="3">
        <f t="shared" si="29"/>
        <v>54</v>
      </c>
      <c r="AK63" s="12">
        <f t="shared" si="22"/>
        <v>1.325</v>
      </c>
      <c r="AL63" s="3">
        <f t="shared" si="8"/>
        <v>0.24317093810836482</v>
      </c>
      <c r="AM63" s="3">
        <f t="shared" si="9"/>
        <v>8.2921469325802799E-2</v>
      </c>
      <c r="AN63">
        <f t="shared" si="10"/>
        <v>1</v>
      </c>
      <c r="AO63">
        <f t="shared" si="23"/>
        <v>0.24317093810836482</v>
      </c>
      <c r="AP63">
        <f t="shared" si="11"/>
        <v>0</v>
      </c>
      <c r="AQ63">
        <f t="shared" si="24"/>
        <v>0</v>
      </c>
      <c r="AR63">
        <f t="shared" si="25"/>
        <v>0.24317093810836482</v>
      </c>
      <c r="AS63">
        <f t="shared" si="26"/>
        <v>0.24299999999999999</v>
      </c>
    </row>
    <row r="64" spans="2:45" x14ac:dyDescent="0.25">
      <c r="L64" s="3">
        <f t="shared" si="27"/>
        <v>55</v>
      </c>
      <c r="M64" s="12">
        <f t="shared" si="12"/>
        <v>1.35</v>
      </c>
      <c r="N64" s="3">
        <f t="shared" si="0"/>
        <v>6.9309490395828507E-4</v>
      </c>
      <c r="O64" s="3">
        <f t="shared" si="1"/>
        <v>4.0277128987089747E-12</v>
      </c>
      <c r="P64">
        <f t="shared" si="2"/>
        <v>1</v>
      </c>
      <c r="Q64">
        <f t="shared" si="13"/>
        <v>6.9309490395828507E-4</v>
      </c>
      <c r="R64">
        <f t="shared" si="3"/>
        <v>0</v>
      </c>
      <c r="S64">
        <f t="shared" si="14"/>
        <v>0</v>
      </c>
      <c r="T64">
        <f t="shared" si="15"/>
        <v>6.9309490395828507E-4</v>
      </c>
      <c r="U64">
        <f t="shared" si="16"/>
        <v>1E-3</v>
      </c>
      <c r="X64" s="3">
        <f t="shared" si="28"/>
        <v>55</v>
      </c>
      <c r="Y64" s="12">
        <f t="shared" si="17"/>
        <v>1.35</v>
      </c>
      <c r="Z64" s="3">
        <f t="shared" si="4"/>
        <v>5.8624940015089833E-2</v>
      </c>
      <c r="AA64" s="3">
        <f t="shared" si="5"/>
        <v>0.33721322413001642</v>
      </c>
      <c r="AB64">
        <f t="shared" si="6"/>
        <v>1</v>
      </c>
      <c r="AC64">
        <f t="shared" si="18"/>
        <v>5.8624940015089833E-2</v>
      </c>
      <c r="AD64">
        <f t="shared" si="7"/>
        <v>0</v>
      </c>
      <c r="AE64">
        <f t="shared" si="19"/>
        <v>0</v>
      </c>
      <c r="AF64">
        <f t="shared" si="20"/>
        <v>5.8624940015089833E-2</v>
      </c>
      <c r="AG64">
        <f t="shared" si="21"/>
        <v>5.8999999999999997E-2</v>
      </c>
      <c r="AJ64" s="3">
        <f t="shared" si="29"/>
        <v>55</v>
      </c>
      <c r="AK64" s="12">
        <f t="shared" si="22"/>
        <v>1.35</v>
      </c>
      <c r="AL64" s="3">
        <f t="shared" si="8"/>
        <v>0.24443022828811919</v>
      </c>
      <c r="AM64" s="3">
        <f t="shared" si="9"/>
        <v>8.3679111568755904E-2</v>
      </c>
      <c r="AN64">
        <f t="shared" si="10"/>
        <v>1</v>
      </c>
      <c r="AO64">
        <f t="shared" si="23"/>
        <v>0.24443022828811919</v>
      </c>
      <c r="AP64">
        <f t="shared" si="11"/>
        <v>0</v>
      </c>
      <c r="AQ64">
        <f t="shared" si="24"/>
        <v>0</v>
      </c>
      <c r="AR64">
        <f t="shared" si="25"/>
        <v>0.24443022828811919</v>
      </c>
      <c r="AS64">
        <f t="shared" si="26"/>
        <v>0.24399999999999999</v>
      </c>
    </row>
    <row r="65" spans="12:45" x14ac:dyDescent="0.25">
      <c r="L65" s="3">
        <f t="shared" si="27"/>
        <v>56</v>
      </c>
      <c r="M65" s="12">
        <f t="shared" si="12"/>
        <v>1.375</v>
      </c>
      <c r="N65" s="3">
        <f t="shared" si="0"/>
        <v>7.1647632149920331E-4</v>
      </c>
      <c r="O65" s="3">
        <f t="shared" si="1"/>
        <v>4.5397381663983923E-12</v>
      </c>
      <c r="P65">
        <f t="shared" si="2"/>
        <v>1</v>
      </c>
      <c r="Q65">
        <f t="shared" si="13"/>
        <v>7.1647632149920331E-4</v>
      </c>
      <c r="R65">
        <f t="shared" si="3"/>
        <v>0</v>
      </c>
      <c r="S65">
        <f t="shared" si="14"/>
        <v>0</v>
      </c>
      <c r="T65">
        <f t="shared" si="15"/>
        <v>7.1647632149920331E-4</v>
      </c>
      <c r="U65">
        <f t="shared" si="16"/>
        <v>1E-3</v>
      </c>
      <c r="X65" s="3">
        <f t="shared" si="28"/>
        <v>56</v>
      </c>
      <c r="Y65" s="12">
        <f t="shared" si="17"/>
        <v>1.375</v>
      </c>
      <c r="Z65" s="3">
        <f t="shared" si="4"/>
        <v>5.9285275083649967E-2</v>
      </c>
      <c r="AA65" s="3">
        <f t="shared" si="5"/>
        <v>0.33866377373634327</v>
      </c>
      <c r="AB65">
        <f t="shared" si="6"/>
        <v>1</v>
      </c>
      <c r="AC65">
        <f t="shared" si="18"/>
        <v>5.9285275083649967E-2</v>
      </c>
      <c r="AD65">
        <f t="shared" si="7"/>
        <v>0</v>
      </c>
      <c r="AE65">
        <f t="shared" si="19"/>
        <v>0</v>
      </c>
      <c r="AF65">
        <f t="shared" si="20"/>
        <v>5.9285275083649967E-2</v>
      </c>
      <c r="AG65">
        <f t="shared" si="21"/>
        <v>5.8999999999999997E-2</v>
      </c>
      <c r="AJ65" s="3">
        <f t="shared" si="29"/>
        <v>56</v>
      </c>
      <c r="AK65" s="12">
        <f t="shared" si="22"/>
        <v>1.375</v>
      </c>
      <c r="AL65" s="3">
        <f t="shared" si="8"/>
        <v>0.2456937176634918</v>
      </c>
      <c r="AM65" s="3">
        <f t="shared" si="9"/>
        <v>8.4442270905561667E-2</v>
      </c>
      <c r="AN65">
        <f t="shared" si="10"/>
        <v>1</v>
      </c>
      <c r="AO65">
        <f t="shared" si="23"/>
        <v>0.2456937176634918</v>
      </c>
      <c r="AP65">
        <f t="shared" si="11"/>
        <v>0</v>
      </c>
      <c r="AQ65">
        <f t="shared" si="24"/>
        <v>0</v>
      </c>
      <c r="AR65">
        <f t="shared" si="25"/>
        <v>0.2456937176634918</v>
      </c>
      <c r="AS65">
        <f t="shared" si="26"/>
        <v>0.246</v>
      </c>
    </row>
    <row r="66" spans="12:45" x14ac:dyDescent="0.25">
      <c r="L66" s="3">
        <f t="shared" si="27"/>
        <v>57</v>
      </c>
      <c r="M66" s="12">
        <f t="shared" si="12"/>
        <v>1.4</v>
      </c>
      <c r="N66" s="3">
        <f t="shared" si="0"/>
        <v>7.4059034090964097E-4</v>
      </c>
      <c r="O66" s="3">
        <f t="shared" si="1"/>
        <v>5.1154554974960584E-12</v>
      </c>
      <c r="P66">
        <f t="shared" si="2"/>
        <v>1</v>
      </c>
      <c r="Q66">
        <f t="shared" si="13"/>
        <v>7.4059034090964097E-4</v>
      </c>
      <c r="R66">
        <f t="shared" si="3"/>
        <v>0</v>
      </c>
      <c r="S66">
        <f t="shared" si="14"/>
        <v>0</v>
      </c>
      <c r="T66">
        <f t="shared" si="15"/>
        <v>7.4059034090964097E-4</v>
      </c>
      <c r="U66">
        <f t="shared" si="16"/>
        <v>1E-3</v>
      </c>
      <c r="X66" s="3">
        <f t="shared" si="28"/>
        <v>57</v>
      </c>
      <c r="Y66" s="12">
        <f t="shared" si="17"/>
        <v>1.4</v>
      </c>
      <c r="Z66" s="3">
        <f t="shared" si="4"/>
        <v>5.9951719571406561E-2</v>
      </c>
      <c r="AA66" s="3">
        <f t="shared" si="5"/>
        <v>0.34011767494256218</v>
      </c>
      <c r="AB66">
        <f t="shared" si="6"/>
        <v>1</v>
      </c>
      <c r="AC66">
        <f t="shared" si="18"/>
        <v>5.9951719571406561E-2</v>
      </c>
      <c r="AD66">
        <f t="shared" si="7"/>
        <v>0</v>
      </c>
      <c r="AE66">
        <f t="shared" si="19"/>
        <v>0</v>
      </c>
      <c r="AF66">
        <f t="shared" si="20"/>
        <v>5.9951719571406561E-2</v>
      </c>
      <c r="AG66">
        <f t="shared" si="21"/>
        <v>0.06</v>
      </c>
      <c r="AJ66" s="3">
        <f t="shared" si="29"/>
        <v>57</v>
      </c>
      <c r="AK66" s="12">
        <f t="shared" si="22"/>
        <v>1.4</v>
      </c>
      <c r="AL66" s="3">
        <f t="shared" si="8"/>
        <v>0.2469614039952138</v>
      </c>
      <c r="AM66" s="3">
        <f t="shared" si="9"/>
        <v>8.5210972134421067E-2</v>
      </c>
      <c r="AN66">
        <f t="shared" si="10"/>
        <v>1</v>
      </c>
      <c r="AO66">
        <f t="shared" si="23"/>
        <v>0.2469614039952138</v>
      </c>
      <c r="AP66">
        <f t="shared" si="11"/>
        <v>0</v>
      </c>
      <c r="AQ66">
        <f t="shared" si="24"/>
        <v>0</v>
      </c>
      <c r="AR66">
        <f t="shared" si="25"/>
        <v>0.2469614039952138</v>
      </c>
      <c r="AS66">
        <f t="shared" si="26"/>
        <v>0.247</v>
      </c>
    </row>
    <row r="67" spans="12:45" x14ac:dyDescent="0.25">
      <c r="L67" s="3">
        <f t="shared" si="27"/>
        <v>58</v>
      </c>
      <c r="M67" s="12">
        <f t="shared" si="12"/>
        <v>1.425</v>
      </c>
      <c r="N67" s="3">
        <f t="shared" si="0"/>
        <v>7.654579001072074E-4</v>
      </c>
      <c r="O67" s="3">
        <f t="shared" si="1"/>
        <v>5.7626072670900812E-12</v>
      </c>
      <c r="P67">
        <f t="shared" si="2"/>
        <v>1</v>
      </c>
      <c r="Q67">
        <f t="shared" si="13"/>
        <v>7.654579001072074E-4</v>
      </c>
      <c r="R67">
        <f t="shared" si="3"/>
        <v>0</v>
      </c>
      <c r="S67">
        <f t="shared" si="14"/>
        <v>0</v>
      </c>
      <c r="T67">
        <f t="shared" si="15"/>
        <v>7.654579001072074E-4</v>
      </c>
      <c r="U67">
        <f t="shared" si="16"/>
        <v>1E-3</v>
      </c>
      <c r="X67" s="3">
        <f t="shared" si="28"/>
        <v>58</v>
      </c>
      <c r="Y67" s="12">
        <f t="shared" si="17"/>
        <v>1.425</v>
      </c>
      <c r="Z67" s="3">
        <f t="shared" si="4"/>
        <v>6.0624312456733442E-2</v>
      </c>
      <c r="AA67" s="3">
        <f t="shared" si="5"/>
        <v>0.34157491739333518</v>
      </c>
      <c r="AB67">
        <f t="shared" si="6"/>
        <v>1</v>
      </c>
      <c r="AC67">
        <f t="shared" si="18"/>
        <v>6.0624312456733442E-2</v>
      </c>
      <c r="AD67">
        <f t="shared" si="7"/>
        <v>0</v>
      </c>
      <c r="AE67">
        <f t="shared" si="19"/>
        <v>0</v>
      </c>
      <c r="AF67">
        <f t="shared" si="20"/>
        <v>6.0624312456733442E-2</v>
      </c>
      <c r="AG67">
        <f t="shared" si="21"/>
        <v>6.0999999999999999E-2</v>
      </c>
      <c r="AJ67" s="3">
        <f t="shared" si="29"/>
        <v>58</v>
      </c>
      <c r="AK67" s="12">
        <f t="shared" si="22"/>
        <v>1.425</v>
      </c>
      <c r="AL67" s="3">
        <f t="shared" si="8"/>
        <v>0.24823328491314267</v>
      </c>
      <c r="AM67" s="3">
        <f t="shared" si="9"/>
        <v>8.5985240001530835E-2</v>
      </c>
      <c r="AN67">
        <f t="shared" si="10"/>
        <v>1</v>
      </c>
      <c r="AO67">
        <f t="shared" si="23"/>
        <v>0.24823328491314267</v>
      </c>
      <c r="AP67">
        <f t="shared" si="11"/>
        <v>0</v>
      </c>
      <c r="AQ67">
        <f t="shared" si="24"/>
        <v>0</v>
      </c>
      <c r="AR67">
        <f t="shared" si="25"/>
        <v>0.24823328491314267</v>
      </c>
      <c r="AS67">
        <f t="shared" si="26"/>
        <v>0.248</v>
      </c>
    </row>
    <row r="68" spans="12:45" x14ac:dyDescent="0.25">
      <c r="L68" s="3">
        <f t="shared" si="27"/>
        <v>59</v>
      </c>
      <c r="M68" s="12">
        <f t="shared" si="12"/>
        <v>1.45</v>
      </c>
      <c r="N68" s="3">
        <f t="shared" si="0"/>
        <v>7.9110046657605794E-4</v>
      </c>
      <c r="O68" s="3">
        <f t="shared" si="1"/>
        <v>6.4898542056601294E-12</v>
      </c>
      <c r="P68">
        <f t="shared" si="2"/>
        <v>1</v>
      </c>
      <c r="Q68">
        <f t="shared" si="13"/>
        <v>7.9110046657605794E-4</v>
      </c>
      <c r="R68">
        <f t="shared" si="3"/>
        <v>0</v>
      </c>
      <c r="S68">
        <f t="shared" si="14"/>
        <v>0</v>
      </c>
      <c r="T68">
        <f t="shared" si="15"/>
        <v>7.9110046657605794E-4</v>
      </c>
      <c r="U68">
        <f t="shared" si="16"/>
        <v>1E-3</v>
      </c>
      <c r="X68" s="3">
        <f t="shared" si="28"/>
        <v>59</v>
      </c>
      <c r="Y68" s="12">
        <f t="shared" si="17"/>
        <v>1.45</v>
      </c>
      <c r="Z68" s="3">
        <f t="shared" si="4"/>
        <v>6.1303092744743541E-2</v>
      </c>
      <c r="AA68" s="3">
        <f t="shared" si="5"/>
        <v>0.34303549060361543</v>
      </c>
      <c r="AB68">
        <f t="shared" si="6"/>
        <v>1</v>
      </c>
      <c r="AC68">
        <f t="shared" si="18"/>
        <v>6.1303092744743541E-2</v>
      </c>
      <c r="AD68">
        <f t="shared" si="7"/>
        <v>0</v>
      </c>
      <c r="AE68">
        <f t="shared" si="19"/>
        <v>0</v>
      </c>
      <c r="AF68">
        <f t="shared" si="20"/>
        <v>6.1303092744743541E-2</v>
      </c>
      <c r="AG68">
        <f t="shared" si="21"/>
        <v>6.0999999999999999E-2</v>
      </c>
      <c r="AJ68" s="3">
        <f t="shared" si="29"/>
        <v>59</v>
      </c>
      <c r="AK68" s="12">
        <f t="shared" si="22"/>
        <v>1.45</v>
      </c>
      <c r="AL68" s="3">
        <f t="shared" si="8"/>
        <v>0.24950935791567694</v>
      </c>
      <c r="AM68" s="3">
        <f t="shared" si="9"/>
        <v>8.676509919895517E-2</v>
      </c>
      <c r="AN68">
        <f t="shared" si="10"/>
        <v>1</v>
      </c>
      <c r="AO68">
        <f t="shared" si="23"/>
        <v>0.24950935791567694</v>
      </c>
      <c r="AP68">
        <f t="shared" si="11"/>
        <v>0</v>
      </c>
      <c r="AQ68">
        <f t="shared" si="24"/>
        <v>0</v>
      </c>
      <c r="AR68">
        <f t="shared" si="25"/>
        <v>0.24950935791567694</v>
      </c>
      <c r="AS68">
        <f t="shared" si="26"/>
        <v>0.25</v>
      </c>
    </row>
    <row r="69" spans="12:45" x14ac:dyDescent="0.25">
      <c r="L69" s="3">
        <f t="shared" si="27"/>
        <v>60</v>
      </c>
      <c r="M69" s="12">
        <f t="shared" si="12"/>
        <v>1.4750000000000001</v>
      </c>
      <c r="N69" s="3">
        <f t="shared" si="0"/>
        <v>8.1754004852785042E-4</v>
      </c>
      <c r="O69" s="3">
        <f t="shared" si="1"/>
        <v>7.3068815068152248E-12</v>
      </c>
      <c r="P69">
        <f t="shared" si="2"/>
        <v>1</v>
      </c>
      <c r="Q69">
        <f t="shared" si="13"/>
        <v>8.1754004852785042E-4</v>
      </c>
      <c r="R69">
        <f t="shared" si="3"/>
        <v>0</v>
      </c>
      <c r="S69">
        <f t="shared" si="14"/>
        <v>0</v>
      </c>
      <c r="T69">
        <f t="shared" si="15"/>
        <v>8.1754004852785042E-4</v>
      </c>
      <c r="U69">
        <f t="shared" si="16"/>
        <v>1E-3</v>
      </c>
      <c r="X69" s="3">
        <f t="shared" si="28"/>
        <v>60</v>
      </c>
      <c r="Y69" s="12">
        <f t="shared" si="17"/>
        <v>1.4750000000000001</v>
      </c>
      <c r="Z69" s="3">
        <f t="shared" si="4"/>
        <v>6.198809946411285E-2</v>
      </c>
      <c r="AA69" s="3">
        <f t="shared" si="5"/>
        <v>0.34449938395844953</v>
      </c>
      <c r="AB69">
        <f t="shared" si="6"/>
        <v>1</v>
      </c>
      <c r="AC69">
        <f t="shared" si="18"/>
        <v>6.198809946411285E-2</v>
      </c>
      <c r="AD69">
        <f t="shared" si="7"/>
        <v>0</v>
      </c>
      <c r="AE69">
        <f t="shared" si="19"/>
        <v>0</v>
      </c>
      <c r="AF69">
        <f t="shared" si="20"/>
        <v>6.198809946411285E-2</v>
      </c>
      <c r="AG69">
        <f t="shared" si="21"/>
        <v>6.2E-2</v>
      </c>
      <c r="AJ69" s="3">
        <f t="shared" si="29"/>
        <v>60</v>
      </c>
      <c r="AK69" s="12">
        <f t="shared" si="22"/>
        <v>1.4750000000000001</v>
      </c>
      <c r="AL69" s="3">
        <f t="shared" si="8"/>
        <v>0.25078962036917385</v>
      </c>
      <c r="AM69" s="3">
        <f t="shared" si="9"/>
        <v>8.7550574362482744E-2</v>
      </c>
      <c r="AN69">
        <f t="shared" si="10"/>
        <v>1</v>
      </c>
      <c r="AO69">
        <f t="shared" si="23"/>
        <v>0.25078962036917385</v>
      </c>
      <c r="AP69">
        <f t="shared" si="11"/>
        <v>0</v>
      </c>
      <c r="AQ69">
        <f t="shared" si="24"/>
        <v>0</v>
      </c>
      <c r="AR69">
        <f t="shared" si="25"/>
        <v>0.25078962036917385</v>
      </c>
      <c r="AS69">
        <f t="shared" si="26"/>
        <v>0.251</v>
      </c>
    </row>
    <row r="70" spans="12:45" x14ac:dyDescent="0.25">
      <c r="L70" s="3">
        <f t="shared" si="27"/>
        <v>61</v>
      </c>
      <c r="M70" s="12">
        <f t="shared" si="12"/>
        <v>1.5</v>
      </c>
      <c r="N70" s="3">
        <f t="shared" si="0"/>
        <v>8.4479920622856941E-4</v>
      </c>
      <c r="O70" s="3">
        <f t="shared" si="1"/>
        <v>8.2245168531576505E-12</v>
      </c>
      <c r="P70">
        <f t="shared" si="2"/>
        <v>1</v>
      </c>
      <c r="Q70">
        <f t="shared" si="13"/>
        <v>8.4479920622856941E-4</v>
      </c>
      <c r="R70">
        <f t="shared" si="3"/>
        <v>0</v>
      </c>
      <c r="S70">
        <f t="shared" si="14"/>
        <v>0</v>
      </c>
      <c r="T70">
        <f t="shared" si="15"/>
        <v>8.4479920622856941E-4</v>
      </c>
      <c r="U70">
        <f t="shared" si="16"/>
        <v>1E-3</v>
      </c>
      <c r="X70" s="3">
        <f t="shared" si="28"/>
        <v>61</v>
      </c>
      <c r="Y70" s="12">
        <f t="shared" si="17"/>
        <v>1.5</v>
      </c>
      <c r="Z70" s="3">
        <f t="shared" si="4"/>
        <v>6.267937166386528E-2</v>
      </c>
      <c r="AA70" s="3">
        <f t="shared" si="5"/>
        <v>0.34596658671278246</v>
      </c>
      <c r="AB70">
        <f t="shared" si="6"/>
        <v>1</v>
      </c>
      <c r="AC70">
        <f t="shared" si="18"/>
        <v>6.267937166386528E-2</v>
      </c>
      <c r="AD70">
        <f t="shared" si="7"/>
        <v>0</v>
      </c>
      <c r="AE70">
        <f t="shared" si="19"/>
        <v>0</v>
      </c>
      <c r="AF70">
        <f t="shared" si="20"/>
        <v>6.267937166386528E-2</v>
      </c>
      <c r="AG70">
        <f t="shared" si="21"/>
        <v>6.3E-2</v>
      </c>
      <c r="AJ70" s="3">
        <f t="shared" si="29"/>
        <v>61</v>
      </c>
      <c r="AK70" s="12">
        <f t="shared" si="22"/>
        <v>1.5</v>
      </c>
      <c r="AL70" s="3">
        <f t="shared" si="8"/>
        <v>0.25207406950737021</v>
      </c>
      <c r="AM70" s="3">
        <f t="shared" si="9"/>
        <v>8.8341690069468515E-2</v>
      </c>
      <c r="AN70">
        <f t="shared" si="10"/>
        <v>1</v>
      </c>
      <c r="AO70">
        <f t="shared" si="23"/>
        <v>0.25207406950737021</v>
      </c>
      <c r="AP70">
        <f t="shared" si="11"/>
        <v>0</v>
      </c>
      <c r="AQ70">
        <f t="shared" si="24"/>
        <v>0</v>
      </c>
      <c r="AR70">
        <f t="shared" si="25"/>
        <v>0.25207406950737021</v>
      </c>
      <c r="AS70">
        <f t="shared" si="26"/>
        <v>0.252</v>
      </c>
    </row>
    <row r="71" spans="12:45" x14ac:dyDescent="0.25">
      <c r="L71" s="3">
        <f t="shared" si="27"/>
        <v>62</v>
      </c>
      <c r="M71" s="12">
        <f t="shared" si="12"/>
        <v>1.5249999999999999</v>
      </c>
      <c r="N71" s="3">
        <f t="shared" si="0"/>
        <v>8.729010634915558E-4</v>
      </c>
      <c r="O71" s="3">
        <f t="shared" si="1"/>
        <v>9.2548616585133644E-12</v>
      </c>
      <c r="P71">
        <f t="shared" si="2"/>
        <v>1</v>
      </c>
      <c r="Q71">
        <f t="shared" si="13"/>
        <v>8.729010634915558E-4</v>
      </c>
      <c r="R71">
        <f t="shared" si="3"/>
        <v>0</v>
      </c>
      <c r="S71">
        <f t="shared" si="14"/>
        <v>0</v>
      </c>
      <c r="T71">
        <f t="shared" si="15"/>
        <v>8.729010634915558E-4</v>
      </c>
      <c r="U71">
        <f t="shared" si="16"/>
        <v>1E-3</v>
      </c>
      <c r="X71" s="3">
        <f t="shared" si="28"/>
        <v>62</v>
      </c>
      <c r="Y71" s="12">
        <f t="shared" si="17"/>
        <v>1.5249999999999999</v>
      </c>
      <c r="Z71" s="3">
        <f t="shared" si="4"/>
        <v>6.3376948410120287E-2</v>
      </c>
      <c r="AA71" s="3">
        <f t="shared" si="5"/>
        <v>0.34743708799126838</v>
      </c>
      <c r="AB71">
        <f t="shared" si="6"/>
        <v>1</v>
      </c>
      <c r="AC71">
        <f t="shared" si="18"/>
        <v>6.3376948410120287E-2</v>
      </c>
      <c r="AD71">
        <f t="shared" si="7"/>
        <v>0</v>
      </c>
      <c r="AE71">
        <f t="shared" si="19"/>
        <v>0</v>
      </c>
      <c r="AF71">
        <f t="shared" si="20"/>
        <v>6.3376948410120287E-2</v>
      </c>
      <c r="AG71">
        <f t="shared" si="21"/>
        <v>6.3E-2</v>
      </c>
      <c r="AJ71" s="3">
        <f t="shared" si="29"/>
        <v>62</v>
      </c>
      <c r="AK71" s="12">
        <f t="shared" si="22"/>
        <v>1.5249999999999999</v>
      </c>
      <c r="AL71" s="3">
        <f t="shared" si="8"/>
        <v>0.25336270243080727</v>
      </c>
      <c r="AM71" s="3">
        <f t="shared" si="9"/>
        <v>8.913847083666164E-2</v>
      </c>
      <c r="AN71">
        <f t="shared" si="10"/>
        <v>1</v>
      </c>
      <c r="AO71">
        <f t="shared" si="23"/>
        <v>0.25336270243080727</v>
      </c>
      <c r="AP71">
        <f t="shared" si="11"/>
        <v>0</v>
      </c>
      <c r="AQ71">
        <f t="shared" si="24"/>
        <v>0</v>
      </c>
      <c r="AR71">
        <f t="shared" si="25"/>
        <v>0.25336270243080727</v>
      </c>
      <c r="AS71">
        <f t="shared" si="26"/>
        <v>0.253</v>
      </c>
    </row>
    <row r="72" spans="12:45" x14ac:dyDescent="0.25">
      <c r="L72" s="3">
        <f t="shared" si="27"/>
        <v>63</v>
      </c>
      <c r="M72" s="12">
        <f t="shared" si="12"/>
        <v>1.55</v>
      </c>
      <c r="N72" s="3">
        <f t="shared" si="0"/>
        <v>9.0186931933695957E-4</v>
      </c>
      <c r="O72" s="3">
        <f t="shared" si="1"/>
        <v>1.0411436961520085E-11</v>
      </c>
      <c r="P72">
        <f t="shared" si="2"/>
        <v>1</v>
      </c>
      <c r="Q72">
        <f t="shared" si="13"/>
        <v>9.0186931933695957E-4</v>
      </c>
      <c r="R72">
        <f t="shared" si="3"/>
        <v>0</v>
      </c>
      <c r="S72">
        <f t="shared" si="14"/>
        <v>0</v>
      </c>
      <c r="T72">
        <f t="shared" si="15"/>
        <v>9.0186931933695957E-4</v>
      </c>
      <c r="U72">
        <f t="shared" si="16"/>
        <v>1E-3</v>
      </c>
      <c r="X72" s="3">
        <f t="shared" si="28"/>
        <v>63</v>
      </c>
      <c r="Y72" s="12">
        <f t="shared" si="17"/>
        <v>1.55</v>
      </c>
      <c r="Z72" s="3">
        <f t="shared" si="4"/>
        <v>6.4080868782801531E-2</v>
      </c>
      <c r="AA72" s="3">
        <f t="shared" si="5"/>
        <v>0.34891087678808602</v>
      </c>
      <c r="AB72">
        <f t="shared" si="6"/>
        <v>1</v>
      </c>
      <c r="AC72">
        <f t="shared" si="18"/>
        <v>6.4080868782801531E-2</v>
      </c>
      <c r="AD72">
        <f t="shared" si="7"/>
        <v>0</v>
      </c>
      <c r="AE72">
        <f t="shared" si="19"/>
        <v>0</v>
      </c>
      <c r="AF72">
        <f t="shared" si="20"/>
        <v>6.4080868782801531E-2</v>
      </c>
      <c r="AG72">
        <f t="shared" si="21"/>
        <v>6.4000000000000001E-2</v>
      </c>
      <c r="AJ72" s="3">
        <f t="shared" si="29"/>
        <v>63</v>
      </c>
      <c r="AK72" s="12">
        <f t="shared" si="22"/>
        <v>1.55</v>
      </c>
      <c r="AL72" s="3">
        <f t="shared" si="8"/>
        <v>0.25465551610625781</v>
      </c>
      <c r="AM72" s="3">
        <f t="shared" si="9"/>
        <v>8.9940941118018036E-2</v>
      </c>
      <c r="AN72">
        <f t="shared" si="10"/>
        <v>1</v>
      </c>
      <c r="AO72">
        <f t="shared" si="23"/>
        <v>0.25465551610625781</v>
      </c>
      <c r="AP72">
        <f t="shared" si="11"/>
        <v>0</v>
      </c>
      <c r="AQ72">
        <f t="shared" si="24"/>
        <v>0</v>
      </c>
      <c r="AR72">
        <f t="shared" si="25"/>
        <v>0.25465551610625781</v>
      </c>
      <c r="AS72">
        <f t="shared" si="26"/>
        <v>0.255</v>
      </c>
    </row>
    <row r="73" spans="12:45" x14ac:dyDescent="0.25">
      <c r="L73" s="3">
        <f t="shared" si="27"/>
        <v>64</v>
      </c>
      <c r="M73" s="12">
        <f t="shared" si="12"/>
        <v>1.575</v>
      </c>
      <c r="N73" s="3">
        <f t="shared" si="0"/>
        <v>9.3172825981778279E-4</v>
      </c>
      <c r="O73" s="3">
        <f t="shared" si="1"/>
        <v>1.1709345556196844E-11</v>
      </c>
      <c r="P73">
        <f t="shared" si="2"/>
        <v>1</v>
      </c>
      <c r="Q73">
        <f t="shared" si="13"/>
        <v>9.3172825981778279E-4</v>
      </c>
      <c r="R73">
        <f t="shared" si="3"/>
        <v>0</v>
      </c>
      <c r="S73">
        <f t="shared" si="14"/>
        <v>0</v>
      </c>
      <c r="T73">
        <f t="shared" si="15"/>
        <v>9.3172825981778279E-4</v>
      </c>
      <c r="U73">
        <f t="shared" si="16"/>
        <v>1E-3</v>
      </c>
      <c r="X73" s="3">
        <f t="shared" si="28"/>
        <v>64</v>
      </c>
      <c r="Y73" s="12">
        <f t="shared" si="17"/>
        <v>1.575</v>
      </c>
      <c r="Z73" s="3">
        <f t="shared" si="4"/>
        <v>6.4791171872307776E-2</v>
      </c>
      <c r="AA73" s="3">
        <f t="shared" si="5"/>
        <v>0.35038794196675838</v>
      </c>
      <c r="AB73">
        <f t="shared" si="6"/>
        <v>1</v>
      </c>
      <c r="AC73">
        <f t="shared" si="18"/>
        <v>6.4791171872307776E-2</v>
      </c>
      <c r="AD73">
        <f t="shared" si="7"/>
        <v>0</v>
      </c>
      <c r="AE73">
        <f t="shared" si="19"/>
        <v>0</v>
      </c>
      <c r="AF73">
        <f t="shared" si="20"/>
        <v>6.4791171872307776E-2</v>
      </c>
      <c r="AG73">
        <f t="shared" si="21"/>
        <v>6.5000000000000002E-2</v>
      </c>
      <c r="AJ73" s="3">
        <f t="shared" si="29"/>
        <v>64</v>
      </c>
      <c r="AK73" s="12">
        <f t="shared" si="22"/>
        <v>1.575</v>
      </c>
      <c r="AL73" s="3">
        <f t="shared" si="8"/>
        <v>0.2559525073661576</v>
      </c>
      <c r="AM73" s="3">
        <f t="shared" si="9"/>
        <v>9.074912530249879E-2</v>
      </c>
      <c r="AN73">
        <f t="shared" si="10"/>
        <v>1</v>
      </c>
      <c r="AO73">
        <f t="shared" si="23"/>
        <v>0.2559525073661576</v>
      </c>
      <c r="AP73">
        <f t="shared" si="11"/>
        <v>0</v>
      </c>
      <c r="AQ73">
        <f t="shared" si="24"/>
        <v>0</v>
      </c>
      <c r="AR73">
        <f t="shared" si="25"/>
        <v>0.2559525073661576</v>
      </c>
      <c r="AS73">
        <f t="shared" si="26"/>
        <v>0.25600000000000001</v>
      </c>
    </row>
    <row r="74" spans="12:45" x14ac:dyDescent="0.25">
      <c r="L74" s="3">
        <f t="shared" si="27"/>
        <v>65</v>
      </c>
      <c r="M74" s="12">
        <f t="shared" si="12"/>
        <v>1.6</v>
      </c>
      <c r="N74" s="3">
        <f t="shared" ref="N74:N137" si="30">EXP(-a_dia_ss*(M74-T_opt_dia_ss)^2)</f>
        <v>9.6250277001258479E-4</v>
      </c>
      <c r="O74" s="3">
        <f t="shared" ref="O74:O137" si="31">EXP(-b_dia_ss*(T_opt_dia_ss - M74)^2)</f>
        <v>1.3165452110983564E-11</v>
      </c>
      <c r="P74">
        <f t="shared" ref="P74:P137" si="32">IF(M74&lt;=T_opt_dia_ss,1,0)</f>
        <v>1</v>
      </c>
      <c r="Q74">
        <f t="shared" si="13"/>
        <v>9.6250277001258479E-4</v>
      </c>
      <c r="R74">
        <f t="shared" ref="R74:R137" si="33">IF(M74&gt;T_opt_dia_ss,1,0)</f>
        <v>0</v>
      </c>
      <c r="S74">
        <f t="shared" si="14"/>
        <v>0</v>
      </c>
      <c r="T74">
        <f t="shared" si="15"/>
        <v>9.6250277001258479E-4</v>
      </c>
      <c r="U74">
        <f t="shared" si="16"/>
        <v>1E-3</v>
      </c>
      <c r="X74" s="3">
        <f t="shared" si="28"/>
        <v>65</v>
      </c>
      <c r="Y74" s="12">
        <f t="shared" si="17"/>
        <v>1.6</v>
      </c>
      <c r="Z74" s="3">
        <f t="shared" ref="Z74:Z137" si="34">EXP(-a_nan_ss*(Y74-T_opt_nan_ss)^2)</f>
        <v>6.5507896776145547E-2</v>
      </c>
      <c r="AA74" s="3">
        <f t="shared" ref="AA74:AA137" si="35">EXP(-b_nan_ss*(T_opt_nan_ss - Y74)^2)</f>
        <v>0.35186827225997824</v>
      </c>
      <c r="AB74">
        <f t="shared" ref="AB74:AB137" si="36">IF(Y74&lt;=T_opt_nan_ss,1,0)</f>
        <v>1</v>
      </c>
      <c r="AC74">
        <f t="shared" si="18"/>
        <v>6.5507896776145547E-2</v>
      </c>
      <c r="AD74">
        <f t="shared" ref="AD74:AD137" si="37">IF(Y74&gt;T_opt_nan_ss,1,0)</f>
        <v>0</v>
      </c>
      <c r="AE74">
        <f t="shared" si="19"/>
        <v>0</v>
      </c>
      <c r="AF74">
        <f t="shared" si="20"/>
        <v>6.5507896776145547E-2</v>
      </c>
      <c r="AG74">
        <f t="shared" si="21"/>
        <v>6.6000000000000003E-2</v>
      </c>
      <c r="AJ74" s="3">
        <f t="shared" si="29"/>
        <v>65</v>
      </c>
      <c r="AK74" s="12">
        <f t="shared" si="22"/>
        <v>1.6</v>
      </c>
      <c r="AL74" s="3">
        <f t="shared" ref="AL74:AL137" si="38">EXP(-a_pic_ss*(AK74-T_opt_pic_ss)^2)</f>
        <v>0.2572536729080403</v>
      </c>
      <c r="AM74" s="3">
        <f t="shared" ref="AM74:AM137" si="39">EXP(-b_pic_ss*(T_opt_pic_ss - AK74)^2)</f>
        <v>9.1563047711854598E-2</v>
      </c>
      <c r="AN74">
        <f t="shared" ref="AN74:AN137" si="40">IF(AK74&lt;=T_opt_pic_ss,1,0)</f>
        <v>1</v>
      </c>
      <c r="AO74">
        <f t="shared" si="23"/>
        <v>0.2572536729080403</v>
      </c>
      <c r="AP74">
        <f t="shared" ref="AP74:AP137" si="41">IF(AK74&gt;T_opt_pic_ss,1,0)</f>
        <v>0</v>
      </c>
      <c r="AQ74">
        <f t="shared" si="24"/>
        <v>0</v>
      </c>
      <c r="AR74">
        <f t="shared" si="25"/>
        <v>0.2572536729080403</v>
      </c>
      <c r="AS74">
        <f t="shared" si="26"/>
        <v>0.25700000000000001</v>
      </c>
    </row>
    <row r="75" spans="12:45" x14ac:dyDescent="0.25">
      <c r="L75" s="3">
        <f t="shared" si="27"/>
        <v>66</v>
      </c>
      <c r="M75" s="12">
        <f t="shared" ref="M75:M138" si="42">ROUND(M74+(env_max_ss - env_min_ss)/1200,3)</f>
        <v>1.625</v>
      </c>
      <c r="N75" s="3">
        <f t="shared" si="30"/>
        <v>9.942183461848172E-4</v>
      </c>
      <c r="O75" s="3">
        <f t="shared" si="31"/>
        <v>1.4798583210308444E-11</v>
      </c>
      <c r="P75">
        <f t="shared" si="32"/>
        <v>1</v>
      </c>
      <c r="Q75">
        <f t="shared" ref="Q75:Q138" si="43">P75*N75</f>
        <v>9.942183461848172E-4</v>
      </c>
      <c r="R75">
        <f t="shared" si="33"/>
        <v>0</v>
      </c>
      <c r="S75">
        <f t="shared" ref="S75:S138" si="44">O75*R75</f>
        <v>0</v>
      </c>
      <c r="T75">
        <f t="shared" ref="T75:T138" si="45">S75+Q75</f>
        <v>9.942183461848172E-4</v>
      </c>
      <c r="U75">
        <f t="shared" ref="U75:U138" si="46">ROUND(T75,3)</f>
        <v>1E-3</v>
      </c>
      <c r="X75" s="3">
        <f t="shared" si="28"/>
        <v>66</v>
      </c>
      <c r="Y75" s="12">
        <f t="shared" ref="Y75:Y138" si="47">ROUND(Y74+(env_max_ss - env_min_ss)/1200,3)</f>
        <v>1.625</v>
      </c>
      <c r="Z75" s="3">
        <f t="shared" si="34"/>
        <v>6.6231082595523336E-2</v>
      </c>
      <c r="AA75" s="3">
        <f t="shared" si="35"/>
        <v>0.35335185626943721</v>
      </c>
      <c r="AB75">
        <f t="shared" si="36"/>
        <v>1</v>
      </c>
      <c r="AC75">
        <f t="shared" ref="AC75:AC138" si="48">AB75*Z75</f>
        <v>6.6231082595523336E-2</v>
      </c>
      <c r="AD75">
        <f t="shared" si="37"/>
        <v>0</v>
      </c>
      <c r="AE75">
        <f t="shared" ref="AE75:AE138" si="49">AA75*AD75</f>
        <v>0</v>
      </c>
      <c r="AF75">
        <f t="shared" ref="AF75:AF138" si="50">AE75+AC75</f>
        <v>6.6231082595523336E-2</v>
      </c>
      <c r="AG75">
        <f t="shared" ref="AG75:AG138" si="51">ROUND(AF75,3)</f>
        <v>6.6000000000000003E-2</v>
      </c>
      <c r="AJ75" s="3">
        <f t="shared" si="29"/>
        <v>66</v>
      </c>
      <c r="AK75" s="12">
        <f t="shared" ref="AK75:AK138" si="52">ROUND(AK74+(env_max_ss - env_min_ss)/1200,3)</f>
        <v>1.625</v>
      </c>
      <c r="AL75" s="3">
        <f t="shared" si="38"/>
        <v>0.2585590092939748</v>
      </c>
      <c r="AM75" s="3">
        <f t="shared" si="39"/>
        <v>9.2382732598394662E-2</v>
      </c>
      <c r="AN75">
        <f t="shared" si="40"/>
        <v>1</v>
      </c>
      <c r="AO75">
        <f t="shared" ref="AO75:AO138" si="53">AN75*AL75</f>
        <v>0.2585590092939748</v>
      </c>
      <c r="AP75">
        <f t="shared" si="41"/>
        <v>0</v>
      </c>
      <c r="AQ75">
        <f t="shared" ref="AQ75:AQ138" si="54">AM75*AP75</f>
        <v>0</v>
      </c>
      <c r="AR75">
        <f t="shared" ref="AR75:AR138" si="55">AQ75+AO75</f>
        <v>0.2585590092939748</v>
      </c>
      <c r="AS75">
        <f t="shared" ref="AS75:AS138" si="56">ROUND(AR75,3)</f>
        <v>0.25900000000000001</v>
      </c>
    </row>
    <row r="76" spans="12:45" x14ac:dyDescent="0.25">
      <c r="L76" s="3">
        <f t="shared" ref="L76:L139" si="57">L75+1</f>
        <v>67</v>
      </c>
      <c r="M76" s="12">
        <f t="shared" si="42"/>
        <v>1.65</v>
      </c>
      <c r="N76" s="3">
        <f t="shared" si="30"/>
        <v>1.0269011081087106E-3</v>
      </c>
      <c r="O76" s="3">
        <f t="shared" si="31"/>
        <v>1.6629749453639108E-11</v>
      </c>
      <c r="P76">
        <f t="shared" si="32"/>
        <v>1</v>
      </c>
      <c r="Q76">
        <f t="shared" si="43"/>
        <v>1.0269011081087106E-3</v>
      </c>
      <c r="R76">
        <f t="shared" si="33"/>
        <v>0</v>
      </c>
      <c r="S76">
        <f t="shared" si="44"/>
        <v>0</v>
      </c>
      <c r="T76">
        <f t="shared" si="45"/>
        <v>1.0269011081087106E-3</v>
      </c>
      <c r="U76">
        <f t="shared" si="46"/>
        <v>1E-3</v>
      </c>
      <c r="X76" s="3">
        <f t="shared" ref="X76:X139" si="58">X75+1</f>
        <v>67</v>
      </c>
      <c r="Y76" s="12">
        <f t="shared" si="47"/>
        <v>1.65</v>
      </c>
      <c r="Z76" s="3">
        <f t="shared" si="34"/>
        <v>6.6960768431908027E-2</v>
      </c>
      <c r="AA76" s="3">
        <f t="shared" si="35"/>
        <v>0.35483868246566008</v>
      </c>
      <c r="AB76">
        <f t="shared" si="36"/>
        <v>1</v>
      </c>
      <c r="AC76">
        <f t="shared" si="48"/>
        <v>6.6960768431908027E-2</v>
      </c>
      <c r="AD76">
        <f t="shared" si="37"/>
        <v>0</v>
      </c>
      <c r="AE76">
        <f t="shared" si="49"/>
        <v>0</v>
      </c>
      <c r="AF76">
        <f t="shared" si="50"/>
        <v>6.6960768431908027E-2</v>
      </c>
      <c r="AG76">
        <f t="shared" si="51"/>
        <v>6.7000000000000004E-2</v>
      </c>
      <c r="AJ76" s="3">
        <f t="shared" ref="AJ76:AJ139" si="59">AJ75+1</f>
        <v>67</v>
      </c>
      <c r="AK76" s="12">
        <f t="shared" si="52"/>
        <v>1.65</v>
      </c>
      <c r="AL76" s="3">
        <f t="shared" si="38"/>
        <v>0.25986851295000757</v>
      </c>
      <c r="AM76" s="3">
        <f t="shared" si="39"/>
        <v>9.3208204142742904E-2</v>
      </c>
      <c r="AN76">
        <f t="shared" si="40"/>
        <v>1</v>
      </c>
      <c r="AO76">
        <f t="shared" si="53"/>
        <v>0.25986851295000757</v>
      </c>
      <c r="AP76">
        <f t="shared" si="41"/>
        <v>0</v>
      </c>
      <c r="AQ76">
        <f t="shared" si="54"/>
        <v>0</v>
      </c>
      <c r="AR76">
        <f t="shared" si="55"/>
        <v>0.25986851295000757</v>
      </c>
      <c r="AS76">
        <f t="shared" si="56"/>
        <v>0.26</v>
      </c>
    </row>
    <row r="77" spans="12:45" x14ac:dyDescent="0.25">
      <c r="L77" s="3">
        <f t="shared" si="57"/>
        <v>68</v>
      </c>
      <c r="M77" s="12">
        <f t="shared" si="42"/>
        <v>1.675</v>
      </c>
      <c r="N77" s="3">
        <f t="shared" si="30"/>
        <v>1.060577811561493E-3</v>
      </c>
      <c r="O77" s="3">
        <f t="shared" si="31"/>
        <v>1.8682391967948575E-11</v>
      </c>
      <c r="P77">
        <f t="shared" si="32"/>
        <v>1</v>
      </c>
      <c r="Q77">
        <f t="shared" si="43"/>
        <v>1.060577811561493E-3</v>
      </c>
      <c r="R77">
        <f t="shared" si="33"/>
        <v>0</v>
      </c>
      <c r="S77">
        <f t="shared" si="44"/>
        <v>0</v>
      </c>
      <c r="T77">
        <f t="shared" si="45"/>
        <v>1.060577811561493E-3</v>
      </c>
      <c r="U77">
        <f t="shared" si="46"/>
        <v>1E-3</v>
      </c>
      <c r="X77" s="3">
        <f t="shared" si="58"/>
        <v>68</v>
      </c>
      <c r="Y77" s="12">
        <f t="shared" si="47"/>
        <v>1.675</v>
      </c>
      <c r="Z77" s="3">
        <f t="shared" si="34"/>
        <v>6.7696993383543E-2</v>
      </c>
      <c r="AA77" s="3">
        <f t="shared" si="35"/>
        <v>0.35632873918784497</v>
      </c>
      <c r="AB77">
        <f t="shared" si="36"/>
        <v>1</v>
      </c>
      <c r="AC77">
        <f t="shared" si="48"/>
        <v>6.7696993383543E-2</v>
      </c>
      <c r="AD77">
        <f t="shared" si="37"/>
        <v>0</v>
      </c>
      <c r="AE77">
        <f t="shared" si="49"/>
        <v>0</v>
      </c>
      <c r="AF77">
        <f t="shared" si="50"/>
        <v>6.7696993383543E-2</v>
      </c>
      <c r="AG77">
        <f t="shared" si="51"/>
        <v>6.8000000000000005E-2</v>
      </c>
      <c r="AJ77" s="3">
        <f t="shared" si="59"/>
        <v>68</v>
      </c>
      <c r="AK77" s="12">
        <f t="shared" si="52"/>
        <v>1.675</v>
      </c>
      <c r="AL77" s="3">
        <f t="shared" si="38"/>
        <v>0.26118218016560762</v>
      </c>
      <c r="AM77" s="3">
        <f t="shared" si="39"/>
        <v>9.4039486451578877E-2</v>
      </c>
      <c r="AN77">
        <f t="shared" si="40"/>
        <v>1</v>
      </c>
      <c r="AO77">
        <f t="shared" si="53"/>
        <v>0.26118218016560762</v>
      </c>
      <c r="AP77">
        <f t="shared" si="41"/>
        <v>0</v>
      </c>
      <c r="AQ77">
        <f t="shared" si="54"/>
        <v>0</v>
      </c>
      <c r="AR77">
        <f t="shared" si="55"/>
        <v>0.26118218016560762</v>
      </c>
      <c r="AS77">
        <f t="shared" si="56"/>
        <v>0.26100000000000001</v>
      </c>
    </row>
    <row r="78" spans="12:45" x14ac:dyDescent="0.25">
      <c r="L78" s="3">
        <f t="shared" si="57"/>
        <v>69</v>
      </c>
      <c r="M78" s="12">
        <f t="shared" si="42"/>
        <v>1.7</v>
      </c>
      <c r="N78" s="3">
        <f t="shared" si="30"/>
        <v>1.0952758609816397E-3</v>
      </c>
      <c r="O78" s="3">
        <f t="shared" si="31"/>
        <v>2.0982655932510214E-11</v>
      </c>
      <c r="P78">
        <f t="shared" si="32"/>
        <v>1</v>
      </c>
      <c r="Q78">
        <f t="shared" si="43"/>
        <v>1.0952758609816397E-3</v>
      </c>
      <c r="R78">
        <f t="shared" si="33"/>
        <v>0</v>
      </c>
      <c r="S78">
        <f t="shared" si="44"/>
        <v>0</v>
      </c>
      <c r="T78">
        <f t="shared" si="45"/>
        <v>1.0952758609816397E-3</v>
      </c>
      <c r="U78">
        <f t="shared" si="46"/>
        <v>1E-3</v>
      </c>
      <c r="X78" s="3">
        <f t="shared" si="58"/>
        <v>69</v>
      </c>
      <c r="Y78" s="12">
        <f t="shared" si="47"/>
        <v>1.7</v>
      </c>
      <c r="Z78" s="3">
        <f t="shared" si="34"/>
        <v>6.8439796541928374E-2</v>
      </c>
      <c r="AA78" s="3">
        <f t="shared" si="35"/>
        <v>0.35782201464370661</v>
      </c>
      <c r="AB78">
        <f t="shared" si="36"/>
        <v>1</v>
      </c>
      <c r="AC78">
        <f t="shared" si="48"/>
        <v>6.8439796541928374E-2</v>
      </c>
      <c r="AD78">
        <f t="shared" si="37"/>
        <v>0</v>
      </c>
      <c r="AE78">
        <f t="shared" si="49"/>
        <v>0</v>
      </c>
      <c r="AF78">
        <f t="shared" si="50"/>
        <v>6.8439796541928374E-2</v>
      </c>
      <c r="AG78">
        <f t="shared" si="51"/>
        <v>6.8000000000000005E-2</v>
      </c>
      <c r="AJ78" s="3">
        <f t="shared" si="59"/>
        <v>69</v>
      </c>
      <c r="AK78" s="12">
        <f t="shared" si="52"/>
        <v>1.7</v>
      </c>
      <c r="AL78" s="3">
        <f t="shared" si="38"/>
        <v>0.26250000709311538</v>
      </c>
      <c r="AM78" s="3">
        <f t="shared" si="39"/>
        <v>9.4876603555365174E-2</v>
      </c>
      <c r="AN78">
        <f t="shared" si="40"/>
        <v>1</v>
      </c>
      <c r="AO78">
        <f t="shared" si="53"/>
        <v>0.26250000709311538</v>
      </c>
      <c r="AP78">
        <f t="shared" si="41"/>
        <v>0</v>
      </c>
      <c r="AQ78">
        <f t="shared" si="54"/>
        <v>0</v>
      </c>
      <c r="AR78">
        <f t="shared" si="55"/>
        <v>0.26250000709311538</v>
      </c>
      <c r="AS78">
        <f t="shared" si="56"/>
        <v>0.26300000000000001</v>
      </c>
    </row>
    <row r="79" spans="12:45" x14ac:dyDescent="0.25">
      <c r="L79" s="3">
        <f t="shared" si="57"/>
        <v>70</v>
      </c>
      <c r="M79" s="12">
        <f t="shared" si="42"/>
        <v>1.7250000000000001</v>
      </c>
      <c r="N79" s="3">
        <f t="shared" si="30"/>
        <v>1.1310233222927948E-3</v>
      </c>
      <c r="O79" s="3">
        <f t="shared" si="31"/>
        <v>2.3559693982030773E-11</v>
      </c>
      <c r="P79">
        <f t="shared" si="32"/>
        <v>1</v>
      </c>
      <c r="Q79">
        <f t="shared" si="43"/>
        <v>1.1310233222927948E-3</v>
      </c>
      <c r="R79">
        <f t="shared" si="33"/>
        <v>0</v>
      </c>
      <c r="S79">
        <f t="shared" si="44"/>
        <v>0</v>
      </c>
      <c r="T79">
        <f t="shared" si="45"/>
        <v>1.1310233222927948E-3</v>
      </c>
      <c r="U79">
        <f t="shared" si="46"/>
        <v>1E-3</v>
      </c>
      <c r="X79" s="3">
        <f t="shared" si="58"/>
        <v>70</v>
      </c>
      <c r="Y79" s="12">
        <f t="shared" si="47"/>
        <v>1.7250000000000001</v>
      </c>
      <c r="Z79" s="3">
        <f t="shared" si="34"/>
        <v>6.9189216988263358E-2</v>
      </c>
      <c r="AA79" s="3">
        <f t="shared" si="35"/>
        <v>0.35931849690932699</v>
      </c>
      <c r="AB79">
        <f t="shared" si="36"/>
        <v>1</v>
      </c>
      <c r="AC79">
        <f t="shared" si="48"/>
        <v>6.9189216988263358E-2</v>
      </c>
      <c r="AD79">
        <f t="shared" si="37"/>
        <v>0</v>
      </c>
      <c r="AE79">
        <f t="shared" si="49"/>
        <v>0</v>
      </c>
      <c r="AF79">
        <f t="shared" si="50"/>
        <v>6.9189216988263358E-2</v>
      </c>
      <c r="AG79">
        <f t="shared" si="51"/>
        <v>6.9000000000000006E-2</v>
      </c>
      <c r="AJ79" s="3">
        <f t="shared" si="59"/>
        <v>70</v>
      </c>
      <c r="AK79" s="12">
        <f t="shared" si="52"/>
        <v>1.7250000000000001</v>
      </c>
      <c r="AL79" s="3">
        <f t="shared" si="38"/>
        <v>0.26382198974719545</v>
      </c>
      <c r="AM79" s="3">
        <f t="shared" si="39"/>
        <v>9.5719579406060934E-2</v>
      </c>
      <c r="AN79">
        <f t="shared" si="40"/>
        <v>1</v>
      </c>
      <c r="AO79">
        <f t="shared" si="53"/>
        <v>0.26382198974719545</v>
      </c>
      <c r="AP79">
        <f t="shared" si="41"/>
        <v>0</v>
      </c>
      <c r="AQ79">
        <f t="shared" si="54"/>
        <v>0</v>
      </c>
      <c r="AR79">
        <f t="shared" si="55"/>
        <v>0.26382198974719545</v>
      </c>
      <c r="AS79">
        <f t="shared" si="56"/>
        <v>0.26400000000000001</v>
      </c>
    </row>
    <row r="80" spans="12:45" x14ac:dyDescent="0.25">
      <c r="L80" s="3">
        <f t="shared" si="57"/>
        <v>71</v>
      </c>
      <c r="M80" s="12">
        <f t="shared" si="42"/>
        <v>1.75</v>
      </c>
      <c r="N80" s="3">
        <f t="shared" si="30"/>
        <v>1.1678489358928025E-3</v>
      </c>
      <c r="O80" s="3">
        <f t="shared" si="31"/>
        <v>2.6446002647604945E-11</v>
      </c>
      <c r="P80">
        <f t="shared" si="32"/>
        <v>1</v>
      </c>
      <c r="Q80">
        <f t="shared" si="43"/>
        <v>1.1678489358928025E-3</v>
      </c>
      <c r="R80">
        <f t="shared" si="33"/>
        <v>0</v>
      </c>
      <c r="S80">
        <f t="shared" si="44"/>
        <v>0</v>
      </c>
      <c r="T80">
        <f t="shared" si="45"/>
        <v>1.1678489358928025E-3</v>
      </c>
      <c r="U80">
        <f t="shared" si="46"/>
        <v>1E-3</v>
      </c>
      <c r="X80" s="3">
        <f t="shared" si="58"/>
        <v>71</v>
      </c>
      <c r="Y80" s="12">
        <f t="shared" si="47"/>
        <v>1.75</v>
      </c>
      <c r="Z80" s="3">
        <f t="shared" si="34"/>
        <v>6.9945293789850094E-2</v>
      </c>
      <c r="AA80" s="3">
        <f t="shared" si="35"/>
        <v>0.36081817392900789</v>
      </c>
      <c r="AB80">
        <f t="shared" si="36"/>
        <v>1</v>
      </c>
      <c r="AC80">
        <f t="shared" si="48"/>
        <v>6.9945293789850094E-2</v>
      </c>
      <c r="AD80">
        <f t="shared" si="37"/>
        <v>0</v>
      </c>
      <c r="AE80">
        <f t="shared" si="49"/>
        <v>0</v>
      </c>
      <c r="AF80">
        <f t="shared" si="50"/>
        <v>6.9945293789850094E-2</v>
      </c>
      <c r="AG80">
        <f t="shared" si="51"/>
        <v>7.0000000000000007E-2</v>
      </c>
      <c r="AJ80" s="3">
        <f t="shared" si="59"/>
        <v>71</v>
      </c>
      <c r="AK80" s="12">
        <f t="shared" si="52"/>
        <v>1.75</v>
      </c>
      <c r="AL80" s="3">
        <f t="shared" si="38"/>
        <v>0.26514812400429305</v>
      </c>
      <c r="AM80" s="3">
        <f t="shared" si="39"/>
        <v>9.6568437874821361E-2</v>
      </c>
      <c r="AN80">
        <f t="shared" si="40"/>
        <v>1</v>
      </c>
      <c r="AO80">
        <f t="shared" si="53"/>
        <v>0.26514812400429305</v>
      </c>
      <c r="AP80">
        <f t="shared" si="41"/>
        <v>0</v>
      </c>
      <c r="AQ80">
        <f t="shared" si="54"/>
        <v>0</v>
      </c>
      <c r="AR80">
        <f t="shared" si="55"/>
        <v>0.26514812400429305</v>
      </c>
      <c r="AS80">
        <f t="shared" si="56"/>
        <v>0.26500000000000001</v>
      </c>
    </row>
    <row r="81" spans="12:45" x14ac:dyDescent="0.25">
      <c r="L81" s="3">
        <f t="shared" si="57"/>
        <v>72</v>
      </c>
      <c r="M81" s="12">
        <f t="shared" si="42"/>
        <v>1.7749999999999999</v>
      </c>
      <c r="N81" s="3">
        <f t="shared" si="30"/>
        <v>1.2057821298073134E-3</v>
      </c>
      <c r="O81" s="3">
        <f t="shared" si="31"/>
        <v>2.9677795317356807E-11</v>
      </c>
      <c r="P81">
        <f t="shared" si="32"/>
        <v>1</v>
      </c>
      <c r="Q81">
        <f t="shared" si="43"/>
        <v>1.2057821298073134E-3</v>
      </c>
      <c r="R81">
        <f t="shared" si="33"/>
        <v>0</v>
      </c>
      <c r="S81">
        <f t="shared" si="44"/>
        <v>0</v>
      </c>
      <c r="T81">
        <f t="shared" si="45"/>
        <v>1.2057821298073134E-3</v>
      </c>
      <c r="U81">
        <f t="shared" si="46"/>
        <v>1E-3</v>
      </c>
      <c r="X81" s="3">
        <f t="shared" si="58"/>
        <v>72</v>
      </c>
      <c r="Y81" s="12">
        <f t="shared" si="47"/>
        <v>1.7749999999999999</v>
      </c>
      <c r="Z81" s="3">
        <f t="shared" si="34"/>
        <v>7.0708065996460401E-2</v>
      </c>
      <c r="AA81" s="3">
        <f t="shared" si="35"/>
        <v>0.36232103351513151</v>
      </c>
      <c r="AB81">
        <f t="shared" si="36"/>
        <v>1</v>
      </c>
      <c r="AC81">
        <f t="shared" si="48"/>
        <v>7.0708065996460401E-2</v>
      </c>
      <c r="AD81">
        <f t="shared" si="37"/>
        <v>0</v>
      </c>
      <c r="AE81">
        <f t="shared" si="49"/>
        <v>0</v>
      </c>
      <c r="AF81">
        <f t="shared" si="50"/>
        <v>7.0708065996460401E-2</v>
      </c>
      <c r="AG81">
        <f t="shared" si="51"/>
        <v>7.0999999999999994E-2</v>
      </c>
      <c r="AJ81" s="3">
        <f t="shared" si="59"/>
        <v>72</v>
      </c>
      <c r="AK81" s="12">
        <f t="shared" si="52"/>
        <v>1.7749999999999999</v>
      </c>
      <c r="AL81" s="3">
        <f t="shared" si="38"/>
        <v>0.26647840560209407</v>
      </c>
      <c r="AM81" s="3">
        <f t="shared" si="39"/>
        <v>9.742320274968351E-2</v>
      </c>
      <c r="AN81">
        <f t="shared" si="40"/>
        <v>1</v>
      </c>
      <c r="AO81">
        <f t="shared" si="53"/>
        <v>0.26647840560209407</v>
      </c>
      <c r="AP81">
        <f t="shared" si="41"/>
        <v>0</v>
      </c>
      <c r="AQ81">
        <f t="shared" si="54"/>
        <v>0</v>
      </c>
      <c r="AR81">
        <f t="shared" si="55"/>
        <v>0.26647840560209407</v>
      </c>
      <c r="AS81">
        <f t="shared" si="56"/>
        <v>0.26600000000000001</v>
      </c>
    </row>
    <row r="82" spans="12:45" x14ac:dyDescent="0.25">
      <c r="L82" s="3">
        <f t="shared" si="57"/>
        <v>73</v>
      </c>
      <c r="M82" s="12">
        <f t="shared" si="42"/>
        <v>1.8</v>
      </c>
      <c r="N82" s="3">
        <f t="shared" si="30"/>
        <v>1.2448530330072152E-3</v>
      </c>
      <c r="O82" s="3">
        <f t="shared" si="31"/>
        <v>3.3295415552605556E-11</v>
      </c>
      <c r="P82">
        <f t="shared" si="32"/>
        <v>1</v>
      </c>
      <c r="Q82">
        <f t="shared" si="43"/>
        <v>1.2448530330072152E-3</v>
      </c>
      <c r="R82">
        <f t="shared" si="33"/>
        <v>0</v>
      </c>
      <c r="S82">
        <f t="shared" si="44"/>
        <v>0</v>
      </c>
      <c r="T82">
        <f t="shared" si="45"/>
        <v>1.2448530330072152E-3</v>
      </c>
      <c r="U82">
        <f t="shared" si="46"/>
        <v>1E-3</v>
      </c>
      <c r="X82" s="3">
        <f t="shared" si="58"/>
        <v>73</v>
      </c>
      <c r="Y82" s="12">
        <f t="shared" si="47"/>
        <v>1.8</v>
      </c>
      <c r="Z82" s="3">
        <f t="shared" si="34"/>
        <v>7.1477572636664266E-2</v>
      </c>
      <c r="AA82" s="3">
        <f t="shared" si="35"/>
        <v>0.36382706334802373</v>
      </c>
      <c r="AB82">
        <f t="shared" si="36"/>
        <v>1</v>
      </c>
      <c r="AC82">
        <f t="shared" si="48"/>
        <v>7.1477572636664266E-2</v>
      </c>
      <c r="AD82">
        <f t="shared" si="37"/>
        <v>0</v>
      </c>
      <c r="AE82">
        <f t="shared" si="49"/>
        <v>0</v>
      </c>
      <c r="AF82">
        <f t="shared" si="50"/>
        <v>7.1477572636664266E-2</v>
      </c>
      <c r="AG82">
        <f t="shared" si="51"/>
        <v>7.0999999999999994E-2</v>
      </c>
      <c r="AJ82" s="3">
        <f t="shared" si="59"/>
        <v>73</v>
      </c>
      <c r="AK82" s="12">
        <f t="shared" si="52"/>
        <v>1.8</v>
      </c>
      <c r="AL82" s="3">
        <f t="shared" si="38"/>
        <v>0.26781283013898899</v>
      </c>
      <c r="AM82" s="3">
        <f t="shared" si="39"/>
        <v>9.8283897733238812E-2</v>
      </c>
      <c r="AN82">
        <f t="shared" si="40"/>
        <v>1</v>
      </c>
      <c r="AO82">
        <f t="shared" si="53"/>
        <v>0.26781283013898899</v>
      </c>
      <c r="AP82">
        <f t="shared" si="41"/>
        <v>0</v>
      </c>
      <c r="AQ82">
        <f t="shared" si="54"/>
        <v>0</v>
      </c>
      <c r="AR82">
        <f t="shared" si="55"/>
        <v>0.26781283013898899</v>
      </c>
      <c r="AS82">
        <f t="shared" si="56"/>
        <v>0.26800000000000002</v>
      </c>
    </row>
    <row r="83" spans="12:45" x14ac:dyDescent="0.25">
      <c r="L83" s="3">
        <f t="shared" si="57"/>
        <v>74</v>
      </c>
      <c r="M83" s="12">
        <f t="shared" si="42"/>
        <v>1.825</v>
      </c>
      <c r="N83" s="3">
        <f t="shared" si="30"/>
        <v>1.2850924888890651E-3</v>
      </c>
      <c r="O83" s="3">
        <f t="shared" si="31"/>
        <v>3.7343794983948286E-11</v>
      </c>
      <c r="P83">
        <f t="shared" si="32"/>
        <v>1</v>
      </c>
      <c r="Q83">
        <f t="shared" si="43"/>
        <v>1.2850924888890651E-3</v>
      </c>
      <c r="R83">
        <f t="shared" si="33"/>
        <v>0</v>
      </c>
      <c r="S83">
        <f t="shared" si="44"/>
        <v>0</v>
      </c>
      <c r="T83">
        <f t="shared" si="45"/>
        <v>1.2850924888890651E-3</v>
      </c>
      <c r="U83">
        <f t="shared" si="46"/>
        <v>1E-3</v>
      </c>
      <c r="X83" s="3">
        <f t="shared" si="58"/>
        <v>74</v>
      </c>
      <c r="Y83" s="12">
        <f t="shared" si="47"/>
        <v>1.825</v>
      </c>
      <c r="Z83" s="3">
        <f t="shared" si="34"/>
        <v>7.225385271412052E-2</v>
      </c>
      <c r="AA83" s="3">
        <f t="shared" si="35"/>
        <v>0.36533625097582373</v>
      </c>
      <c r="AB83">
        <f t="shared" si="36"/>
        <v>1</v>
      </c>
      <c r="AC83">
        <f t="shared" si="48"/>
        <v>7.225385271412052E-2</v>
      </c>
      <c r="AD83">
        <f t="shared" si="37"/>
        <v>0</v>
      </c>
      <c r="AE83">
        <f t="shared" si="49"/>
        <v>0</v>
      </c>
      <c r="AF83">
        <f t="shared" si="50"/>
        <v>7.225385271412052E-2</v>
      </c>
      <c r="AG83">
        <f t="shared" si="51"/>
        <v>7.1999999999999995E-2</v>
      </c>
      <c r="AJ83" s="3">
        <f t="shared" si="59"/>
        <v>74</v>
      </c>
      <c r="AK83" s="12">
        <f t="shared" si="52"/>
        <v>1.825</v>
      </c>
      <c r="AL83" s="3">
        <f t="shared" si="38"/>
        <v>0.26915139307354125</v>
      </c>
      <c r="AM83" s="3">
        <f t="shared" si="39"/>
        <v>9.9150546440291629E-2</v>
      </c>
      <c r="AN83">
        <f t="shared" si="40"/>
        <v>1</v>
      </c>
      <c r="AO83">
        <f t="shared" si="53"/>
        <v>0.26915139307354125</v>
      </c>
      <c r="AP83">
        <f t="shared" si="41"/>
        <v>0</v>
      </c>
      <c r="AQ83">
        <f t="shared" si="54"/>
        <v>0</v>
      </c>
      <c r="AR83">
        <f t="shared" si="55"/>
        <v>0.26915139307354125</v>
      </c>
      <c r="AS83">
        <f t="shared" si="56"/>
        <v>0.26900000000000002</v>
      </c>
    </row>
    <row r="84" spans="12:45" x14ac:dyDescent="0.25">
      <c r="L84" s="3">
        <f t="shared" si="57"/>
        <v>75</v>
      </c>
      <c r="M84" s="12">
        <f t="shared" si="42"/>
        <v>1.85</v>
      </c>
      <c r="N84" s="3">
        <f t="shared" si="30"/>
        <v>1.3265320689176156E-3</v>
      </c>
      <c r="O84" s="3">
        <f t="shared" si="31"/>
        <v>4.1872960438000874E-11</v>
      </c>
      <c r="P84">
        <f t="shared" si="32"/>
        <v>1</v>
      </c>
      <c r="Q84">
        <f t="shared" si="43"/>
        <v>1.3265320689176156E-3</v>
      </c>
      <c r="R84">
        <f t="shared" si="33"/>
        <v>0</v>
      </c>
      <c r="S84">
        <f t="shared" si="44"/>
        <v>0</v>
      </c>
      <c r="T84">
        <f t="shared" si="45"/>
        <v>1.3265320689176156E-3</v>
      </c>
      <c r="U84">
        <f t="shared" si="46"/>
        <v>1E-3</v>
      </c>
      <c r="X84" s="3">
        <f t="shared" si="58"/>
        <v>75</v>
      </c>
      <c r="Y84" s="12">
        <f t="shared" si="47"/>
        <v>1.85</v>
      </c>
      <c r="Z84" s="3">
        <f t="shared" si="34"/>
        <v>7.3036945203830458E-2</v>
      </c>
      <c r="AA84" s="3">
        <f t="shared" si="35"/>
        <v>0.36684858381435881</v>
      </c>
      <c r="AB84">
        <f t="shared" si="36"/>
        <v>1</v>
      </c>
      <c r="AC84">
        <f t="shared" si="48"/>
        <v>7.3036945203830458E-2</v>
      </c>
      <c r="AD84">
        <f t="shared" si="37"/>
        <v>0</v>
      </c>
      <c r="AE84">
        <f t="shared" si="49"/>
        <v>0</v>
      </c>
      <c r="AF84">
        <f t="shared" si="50"/>
        <v>7.3036945203830458E-2</v>
      </c>
      <c r="AG84">
        <f t="shared" si="51"/>
        <v>7.2999999999999995E-2</v>
      </c>
      <c r="AJ84" s="3">
        <f t="shared" si="59"/>
        <v>75</v>
      </c>
      <c r="AK84" s="12">
        <f t="shared" si="52"/>
        <v>1.85</v>
      </c>
      <c r="AL84" s="3">
        <f t="shared" si="38"/>
        <v>0.270494089723959</v>
      </c>
      <c r="AM84" s="3">
        <f t="shared" si="39"/>
        <v>0.10002317239550497</v>
      </c>
      <c r="AN84">
        <f t="shared" si="40"/>
        <v>1</v>
      </c>
      <c r="AO84">
        <f t="shared" si="53"/>
        <v>0.270494089723959</v>
      </c>
      <c r="AP84">
        <f t="shared" si="41"/>
        <v>0</v>
      </c>
      <c r="AQ84">
        <f t="shared" si="54"/>
        <v>0</v>
      </c>
      <c r="AR84">
        <f t="shared" si="55"/>
        <v>0.270494089723959</v>
      </c>
      <c r="AS84">
        <f t="shared" si="56"/>
        <v>0.27</v>
      </c>
    </row>
    <row r="85" spans="12:45" x14ac:dyDescent="0.25">
      <c r="L85" s="3">
        <f t="shared" si="57"/>
        <v>76</v>
      </c>
      <c r="M85" s="12">
        <f t="shared" si="42"/>
        <v>1.875</v>
      </c>
      <c r="N85" s="3">
        <f t="shared" si="30"/>
        <v>1.3692040864293229E-3</v>
      </c>
      <c r="O85" s="3">
        <f t="shared" si="31"/>
        <v>4.6938595413189458E-11</v>
      </c>
      <c r="P85">
        <f t="shared" si="32"/>
        <v>1</v>
      </c>
      <c r="Q85">
        <f t="shared" si="43"/>
        <v>1.3692040864293229E-3</v>
      </c>
      <c r="R85">
        <f t="shared" si="33"/>
        <v>0</v>
      </c>
      <c r="S85">
        <f t="shared" si="44"/>
        <v>0</v>
      </c>
      <c r="T85">
        <f t="shared" si="45"/>
        <v>1.3692040864293229E-3</v>
      </c>
      <c r="U85">
        <f t="shared" si="46"/>
        <v>1E-3</v>
      </c>
      <c r="X85" s="3">
        <f t="shared" si="58"/>
        <v>76</v>
      </c>
      <c r="Y85" s="12">
        <f t="shared" si="47"/>
        <v>1.875</v>
      </c>
      <c r="Z85" s="3">
        <f t="shared" si="34"/>
        <v>7.3826889048353259E-2</v>
      </c>
      <c r="AA85" s="3">
        <f t="shared" si="35"/>
        <v>0.36836404914702298</v>
      </c>
      <c r="AB85">
        <f t="shared" si="36"/>
        <v>1</v>
      </c>
      <c r="AC85">
        <f t="shared" si="48"/>
        <v>7.3826889048353259E-2</v>
      </c>
      <c r="AD85">
        <f t="shared" si="37"/>
        <v>0</v>
      </c>
      <c r="AE85">
        <f t="shared" si="49"/>
        <v>0</v>
      </c>
      <c r="AF85">
        <f t="shared" si="50"/>
        <v>7.3826889048353259E-2</v>
      </c>
      <c r="AG85">
        <f t="shared" si="51"/>
        <v>7.3999999999999996E-2</v>
      </c>
      <c r="AJ85" s="3">
        <f t="shared" si="59"/>
        <v>76</v>
      </c>
      <c r="AK85" s="12">
        <f t="shared" si="52"/>
        <v>1.875</v>
      </c>
      <c r="AL85" s="3">
        <f t="shared" si="38"/>
        <v>0.27184091526757087</v>
      </c>
      <c r="AM85" s="3">
        <f t="shared" si="39"/>
        <v>0.1009017990310325</v>
      </c>
      <c r="AN85">
        <f t="shared" si="40"/>
        <v>1</v>
      </c>
      <c r="AO85">
        <f t="shared" si="53"/>
        <v>0.27184091526757087</v>
      </c>
      <c r="AP85">
        <f t="shared" si="41"/>
        <v>0</v>
      </c>
      <c r="AQ85">
        <f t="shared" si="54"/>
        <v>0</v>
      </c>
      <c r="AR85">
        <f t="shared" si="55"/>
        <v>0.27184091526757087</v>
      </c>
      <c r="AS85">
        <f t="shared" si="56"/>
        <v>0.27200000000000002</v>
      </c>
    </row>
    <row r="86" spans="12:45" x14ac:dyDescent="0.25">
      <c r="L86" s="3">
        <f t="shared" si="57"/>
        <v>77</v>
      </c>
      <c r="M86" s="12">
        <f t="shared" si="42"/>
        <v>1.9</v>
      </c>
      <c r="N86" s="3">
        <f t="shared" si="30"/>
        <v>1.4131416105957265E-3</v>
      </c>
      <c r="O86" s="3">
        <f t="shared" si="31"/>
        <v>5.2602661535778611E-11</v>
      </c>
      <c r="P86">
        <f t="shared" si="32"/>
        <v>1</v>
      </c>
      <c r="Q86">
        <f t="shared" si="43"/>
        <v>1.4131416105957265E-3</v>
      </c>
      <c r="R86">
        <f t="shared" si="33"/>
        <v>0</v>
      </c>
      <c r="S86">
        <f t="shared" si="44"/>
        <v>0</v>
      </c>
      <c r="T86">
        <f t="shared" si="45"/>
        <v>1.4131416105957265E-3</v>
      </c>
      <c r="U86">
        <f t="shared" si="46"/>
        <v>1E-3</v>
      </c>
      <c r="X86" s="3">
        <f t="shared" si="58"/>
        <v>77</v>
      </c>
      <c r="Y86" s="12">
        <f t="shared" si="47"/>
        <v>1.9</v>
      </c>
      <c r="Z86" s="3">
        <f t="shared" si="34"/>
        <v>7.4623723153984231E-2</v>
      </c>
      <c r="AA86" s="3">
        <f t="shared" si="35"/>
        <v>0.36988263412466227</v>
      </c>
      <c r="AB86">
        <f t="shared" si="36"/>
        <v>1</v>
      </c>
      <c r="AC86">
        <f t="shared" si="48"/>
        <v>7.4623723153984231E-2</v>
      </c>
      <c r="AD86">
        <f t="shared" si="37"/>
        <v>0</v>
      </c>
      <c r="AE86">
        <f t="shared" si="49"/>
        <v>0</v>
      </c>
      <c r="AF86">
        <f t="shared" si="50"/>
        <v>7.4623723153984231E-2</v>
      </c>
      <c r="AG86">
        <f t="shared" si="51"/>
        <v>7.4999999999999997E-2</v>
      </c>
      <c r="AJ86" s="3">
        <f t="shared" si="59"/>
        <v>77</v>
      </c>
      <c r="AK86" s="12">
        <f t="shared" si="52"/>
        <v>1.9</v>
      </c>
      <c r="AL86" s="3">
        <f t="shared" si="38"/>
        <v>0.2731918647403061</v>
      </c>
      <c r="AM86" s="3">
        <f t="shared" si="39"/>
        <v>0.10178644968413755</v>
      </c>
      <c r="AN86">
        <f t="shared" si="40"/>
        <v>1</v>
      </c>
      <c r="AO86">
        <f t="shared" si="53"/>
        <v>0.2731918647403061</v>
      </c>
      <c r="AP86">
        <f t="shared" si="41"/>
        <v>0</v>
      </c>
      <c r="AQ86">
        <f t="shared" si="54"/>
        <v>0</v>
      </c>
      <c r="AR86">
        <f t="shared" si="55"/>
        <v>0.2731918647403061</v>
      </c>
      <c r="AS86">
        <f t="shared" si="56"/>
        <v>0.27300000000000002</v>
      </c>
    </row>
    <row r="87" spans="12:45" x14ac:dyDescent="0.25">
      <c r="L87" s="3">
        <f t="shared" si="57"/>
        <v>78</v>
      </c>
      <c r="M87" s="12">
        <f t="shared" si="42"/>
        <v>1.925</v>
      </c>
      <c r="N87" s="3">
        <f t="shared" si="30"/>
        <v>1.458378480545357E-3</v>
      </c>
      <c r="O87" s="3">
        <f t="shared" si="31"/>
        <v>5.8934086189387412E-11</v>
      </c>
      <c r="P87">
        <f t="shared" si="32"/>
        <v>1</v>
      </c>
      <c r="Q87">
        <f t="shared" si="43"/>
        <v>1.458378480545357E-3</v>
      </c>
      <c r="R87">
        <f t="shared" si="33"/>
        <v>0</v>
      </c>
      <c r="S87">
        <f t="shared" si="44"/>
        <v>0</v>
      </c>
      <c r="T87">
        <f t="shared" si="45"/>
        <v>1.458378480545357E-3</v>
      </c>
      <c r="U87">
        <f t="shared" si="46"/>
        <v>1E-3</v>
      </c>
      <c r="X87" s="3">
        <f t="shared" si="58"/>
        <v>78</v>
      </c>
      <c r="Y87" s="12">
        <f t="shared" si="47"/>
        <v>1.925</v>
      </c>
      <c r="Z87" s="3">
        <f t="shared" si="34"/>
        <v>7.5427486386895948E-2</v>
      </c>
      <c r="AA87" s="3">
        <f t="shared" si="35"/>
        <v>0.37140432576546406</v>
      </c>
      <c r="AB87">
        <f t="shared" si="36"/>
        <v>1</v>
      </c>
      <c r="AC87">
        <f t="shared" si="48"/>
        <v>7.5427486386895948E-2</v>
      </c>
      <c r="AD87">
        <f t="shared" si="37"/>
        <v>0</v>
      </c>
      <c r="AE87">
        <f t="shared" si="49"/>
        <v>0</v>
      </c>
      <c r="AF87">
        <f t="shared" si="50"/>
        <v>7.5427486386895948E-2</v>
      </c>
      <c r="AG87">
        <f t="shared" si="51"/>
        <v>7.4999999999999997E-2</v>
      </c>
      <c r="AJ87" s="3">
        <f t="shared" si="59"/>
        <v>78</v>
      </c>
      <c r="AK87" s="12">
        <f t="shared" si="52"/>
        <v>1.925</v>
      </c>
      <c r="AL87" s="3">
        <f t="shared" si="38"/>
        <v>0.2745469330361785</v>
      </c>
      <c r="AM87" s="3">
        <f t="shared" si="39"/>
        <v>0.10267714759479944</v>
      </c>
      <c r="AN87">
        <f t="shared" si="40"/>
        <v>1</v>
      </c>
      <c r="AO87">
        <f t="shared" si="53"/>
        <v>0.2745469330361785</v>
      </c>
      <c r="AP87">
        <f t="shared" si="41"/>
        <v>0</v>
      </c>
      <c r="AQ87">
        <f t="shared" si="54"/>
        <v>0</v>
      </c>
      <c r="AR87">
        <f t="shared" si="55"/>
        <v>0.2745469330361785</v>
      </c>
      <c r="AS87">
        <f t="shared" si="56"/>
        <v>0.27500000000000002</v>
      </c>
    </row>
    <row r="88" spans="12:45" x14ac:dyDescent="0.25">
      <c r="L88" s="3">
        <f t="shared" si="57"/>
        <v>79</v>
      </c>
      <c r="M88" s="12">
        <f t="shared" si="42"/>
        <v>1.95</v>
      </c>
      <c r="N88" s="3">
        <f t="shared" si="30"/>
        <v>1.504949319642742E-3</v>
      </c>
      <c r="O88" s="3">
        <f t="shared" si="31"/>
        <v>6.6009523127120796E-11</v>
      </c>
      <c r="P88">
        <f t="shared" si="32"/>
        <v>1</v>
      </c>
      <c r="Q88">
        <f t="shared" si="43"/>
        <v>1.504949319642742E-3</v>
      </c>
      <c r="R88">
        <f t="shared" si="33"/>
        <v>0</v>
      </c>
      <c r="S88">
        <f t="shared" si="44"/>
        <v>0</v>
      </c>
      <c r="T88">
        <f t="shared" si="45"/>
        <v>1.504949319642742E-3</v>
      </c>
      <c r="U88">
        <f t="shared" si="46"/>
        <v>2E-3</v>
      </c>
      <c r="X88" s="3">
        <f t="shared" si="58"/>
        <v>79</v>
      </c>
      <c r="Y88" s="12">
        <f t="shared" si="47"/>
        <v>1.95</v>
      </c>
      <c r="Z88" s="3">
        <f t="shared" si="34"/>
        <v>7.6238217569241706E-2</v>
      </c>
      <c r="AA88" s="3">
        <f t="shared" si="35"/>
        <v>0.37292911095485215</v>
      </c>
      <c r="AB88">
        <f t="shared" si="36"/>
        <v>1</v>
      </c>
      <c r="AC88">
        <f t="shared" si="48"/>
        <v>7.6238217569241706E-2</v>
      </c>
      <c r="AD88">
        <f t="shared" si="37"/>
        <v>0</v>
      </c>
      <c r="AE88">
        <f t="shared" si="49"/>
        <v>0</v>
      </c>
      <c r="AF88">
        <f t="shared" si="50"/>
        <v>7.6238217569241706E-2</v>
      </c>
      <c r="AG88">
        <f t="shared" si="51"/>
        <v>7.5999999999999998E-2</v>
      </c>
      <c r="AJ88" s="3">
        <f t="shared" si="59"/>
        <v>79</v>
      </c>
      <c r="AK88" s="12">
        <f t="shared" si="52"/>
        <v>1.95</v>
      </c>
      <c r="AL88" s="3">
        <f t="shared" si="38"/>
        <v>0.2759061149067748</v>
      </c>
      <c r="AM88" s="3">
        <f t="shared" si="39"/>
        <v>0.10357391590330631</v>
      </c>
      <c r="AN88">
        <f t="shared" si="40"/>
        <v>1</v>
      </c>
      <c r="AO88">
        <f t="shared" si="53"/>
        <v>0.2759061149067748</v>
      </c>
      <c r="AP88">
        <f t="shared" si="41"/>
        <v>0</v>
      </c>
      <c r="AQ88">
        <f t="shared" si="54"/>
        <v>0</v>
      </c>
      <c r="AR88">
        <f t="shared" si="55"/>
        <v>0.2759061149067748</v>
      </c>
      <c r="AS88">
        <f t="shared" si="56"/>
        <v>0.27600000000000002</v>
      </c>
    </row>
    <row r="89" spans="12:45" x14ac:dyDescent="0.25">
      <c r="L89" s="3">
        <f t="shared" si="57"/>
        <v>80</v>
      </c>
      <c r="M89" s="12">
        <f t="shared" si="42"/>
        <v>1.9750000000000001</v>
      </c>
      <c r="N89" s="3">
        <f t="shared" si="30"/>
        <v>1.5528895499229984E-3</v>
      </c>
      <c r="O89" s="3">
        <f t="shared" si="31"/>
        <v>7.3914193550035975E-11</v>
      </c>
      <c r="P89">
        <f t="shared" si="32"/>
        <v>1</v>
      </c>
      <c r="Q89">
        <f t="shared" si="43"/>
        <v>1.5528895499229984E-3</v>
      </c>
      <c r="R89">
        <f t="shared" si="33"/>
        <v>0</v>
      </c>
      <c r="S89">
        <f t="shared" si="44"/>
        <v>0</v>
      </c>
      <c r="T89">
        <f t="shared" si="45"/>
        <v>1.5528895499229984E-3</v>
      </c>
      <c r="U89">
        <f t="shared" si="46"/>
        <v>2E-3</v>
      </c>
      <c r="X89" s="3">
        <f t="shared" si="58"/>
        <v>80</v>
      </c>
      <c r="Y89" s="12">
        <f t="shared" si="47"/>
        <v>1.9750000000000001</v>
      </c>
      <c r="Z89" s="3">
        <f t="shared" si="34"/>
        <v>7.7055955475222343E-2</v>
      </c>
      <c r="AA89" s="3">
        <f t="shared" si="35"/>
        <v>0.37445697644538728</v>
      </c>
      <c r="AB89">
        <f t="shared" si="36"/>
        <v>1</v>
      </c>
      <c r="AC89">
        <f t="shared" si="48"/>
        <v>7.7055955475222343E-2</v>
      </c>
      <c r="AD89">
        <f t="shared" si="37"/>
        <v>0</v>
      </c>
      <c r="AE89">
        <f t="shared" si="49"/>
        <v>0</v>
      </c>
      <c r="AF89">
        <f t="shared" si="50"/>
        <v>7.7055955475222343E-2</v>
      </c>
      <c r="AG89">
        <f t="shared" si="51"/>
        <v>7.6999999999999999E-2</v>
      </c>
      <c r="AJ89" s="3">
        <f t="shared" si="59"/>
        <v>80</v>
      </c>
      <c r="AK89" s="12">
        <f t="shared" si="52"/>
        <v>1.9750000000000001</v>
      </c>
      <c r="AL89" s="3">
        <f t="shared" si="38"/>
        <v>0.27726940496074748</v>
      </c>
      <c r="AM89" s="3">
        <f t="shared" si="39"/>
        <v>0.10447677764783617</v>
      </c>
      <c r="AN89">
        <f t="shared" si="40"/>
        <v>1</v>
      </c>
      <c r="AO89">
        <f t="shared" si="53"/>
        <v>0.27726940496074748</v>
      </c>
      <c r="AP89">
        <f t="shared" si="41"/>
        <v>0</v>
      </c>
      <c r="AQ89">
        <f t="shared" si="54"/>
        <v>0</v>
      </c>
      <c r="AR89">
        <f t="shared" si="55"/>
        <v>0.27726940496074748</v>
      </c>
      <c r="AS89">
        <f t="shared" si="56"/>
        <v>0.27700000000000002</v>
      </c>
    </row>
    <row r="90" spans="12:45" x14ac:dyDescent="0.25">
      <c r="L90" s="3">
        <f t="shared" si="57"/>
        <v>81</v>
      </c>
      <c r="M90" s="12">
        <f t="shared" si="42"/>
        <v>2</v>
      </c>
      <c r="N90" s="3">
        <f t="shared" si="30"/>
        <v>1.6022354066802325E-3</v>
      </c>
      <c r="O90" s="3">
        <f t="shared" si="31"/>
        <v>8.274281587429039E-11</v>
      </c>
      <c r="P90">
        <f t="shared" si="32"/>
        <v>1</v>
      </c>
      <c r="Q90">
        <f t="shared" si="43"/>
        <v>1.6022354066802325E-3</v>
      </c>
      <c r="R90">
        <f t="shared" si="33"/>
        <v>0</v>
      </c>
      <c r="S90">
        <f t="shared" si="44"/>
        <v>0</v>
      </c>
      <c r="T90">
        <f t="shared" si="45"/>
        <v>1.6022354066802325E-3</v>
      </c>
      <c r="U90">
        <f t="shared" si="46"/>
        <v>2E-3</v>
      </c>
      <c r="X90" s="3">
        <f t="shared" si="58"/>
        <v>81</v>
      </c>
      <c r="Y90" s="12">
        <f t="shared" si="47"/>
        <v>2</v>
      </c>
      <c r="Z90" s="3">
        <f t="shared" si="34"/>
        <v>7.7880738827115562E-2</v>
      </c>
      <c r="AA90" s="3">
        <f t="shared" si="35"/>
        <v>0.37598790885667194</v>
      </c>
      <c r="AB90">
        <f t="shared" si="36"/>
        <v>1</v>
      </c>
      <c r="AC90">
        <f t="shared" si="48"/>
        <v>7.7880738827115562E-2</v>
      </c>
      <c r="AD90">
        <f t="shared" si="37"/>
        <v>0</v>
      </c>
      <c r="AE90">
        <f t="shared" si="49"/>
        <v>0</v>
      </c>
      <c r="AF90">
        <f t="shared" si="50"/>
        <v>7.7880738827115562E-2</v>
      </c>
      <c r="AG90">
        <f t="shared" si="51"/>
        <v>7.8E-2</v>
      </c>
      <c r="AJ90" s="3">
        <f t="shared" si="59"/>
        <v>81</v>
      </c>
      <c r="AK90" s="12">
        <f t="shared" si="52"/>
        <v>2</v>
      </c>
      <c r="AL90" s="3">
        <f t="shared" si="38"/>
        <v>0.27863679766331079</v>
      </c>
      <c r="AM90" s="3">
        <f t="shared" si="39"/>
        <v>0.105385755762024</v>
      </c>
      <c r="AN90">
        <f t="shared" si="40"/>
        <v>1</v>
      </c>
      <c r="AO90">
        <f t="shared" si="53"/>
        <v>0.27863679766331079</v>
      </c>
      <c r="AP90">
        <f t="shared" si="41"/>
        <v>0</v>
      </c>
      <c r="AQ90">
        <f t="shared" si="54"/>
        <v>0</v>
      </c>
      <c r="AR90">
        <f t="shared" si="55"/>
        <v>0.27863679766331079</v>
      </c>
      <c r="AS90">
        <f t="shared" si="56"/>
        <v>0.27900000000000003</v>
      </c>
    </row>
    <row r="91" spans="12:45" x14ac:dyDescent="0.25">
      <c r="L91" s="3">
        <f t="shared" si="57"/>
        <v>82</v>
      </c>
      <c r="M91" s="12">
        <f t="shared" si="42"/>
        <v>2.0249999999999999</v>
      </c>
      <c r="N91" s="3">
        <f t="shared" si="30"/>
        <v>1.6530239532080166E-3</v>
      </c>
      <c r="O91" s="3">
        <f t="shared" si="31"/>
        <v>9.2600633217810103E-11</v>
      </c>
      <c r="P91">
        <f t="shared" si="32"/>
        <v>1</v>
      </c>
      <c r="Q91">
        <f t="shared" si="43"/>
        <v>1.6530239532080166E-3</v>
      </c>
      <c r="R91">
        <f t="shared" si="33"/>
        <v>0</v>
      </c>
      <c r="S91">
        <f t="shared" si="44"/>
        <v>0</v>
      </c>
      <c r="T91">
        <f t="shared" si="45"/>
        <v>1.6530239532080166E-3</v>
      </c>
      <c r="U91">
        <f t="shared" si="46"/>
        <v>2E-3</v>
      </c>
      <c r="X91" s="3">
        <f t="shared" si="58"/>
        <v>82</v>
      </c>
      <c r="Y91" s="12">
        <f t="shared" si="47"/>
        <v>2.0249999999999999</v>
      </c>
      <c r="Z91" s="3">
        <f t="shared" si="34"/>
        <v>7.8712606291269013E-2</v>
      </c>
      <c r="AA91" s="3">
        <f t="shared" si="35"/>
        <v>0.37752189467526143</v>
      </c>
      <c r="AB91">
        <f t="shared" si="36"/>
        <v>1</v>
      </c>
      <c r="AC91">
        <f t="shared" si="48"/>
        <v>7.8712606291269013E-2</v>
      </c>
      <c r="AD91">
        <f t="shared" si="37"/>
        <v>0</v>
      </c>
      <c r="AE91">
        <f t="shared" si="49"/>
        <v>0</v>
      </c>
      <c r="AF91">
        <f t="shared" si="50"/>
        <v>7.8712606291269013E-2</v>
      </c>
      <c r="AG91">
        <f t="shared" si="51"/>
        <v>7.9000000000000001E-2</v>
      </c>
      <c r="AJ91" s="3">
        <f t="shared" si="59"/>
        <v>82</v>
      </c>
      <c r="AK91" s="12">
        <f t="shared" si="52"/>
        <v>2.0249999999999999</v>
      </c>
      <c r="AL91" s="3">
        <f t="shared" si="38"/>
        <v>0.28000828733574212</v>
      </c>
      <c r="AM91" s="3">
        <f t="shared" si="39"/>
        <v>0.10630087307251748</v>
      </c>
      <c r="AN91">
        <f t="shared" si="40"/>
        <v>1</v>
      </c>
      <c r="AO91">
        <f t="shared" si="53"/>
        <v>0.28000828733574212</v>
      </c>
      <c r="AP91">
        <f t="shared" si="41"/>
        <v>0</v>
      </c>
      <c r="AQ91">
        <f t="shared" si="54"/>
        <v>0</v>
      </c>
      <c r="AR91">
        <f t="shared" si="55"/>
        <v>0.28000828733574212</v>
      </c>
      <c r="AS91">
        <f t="shared" si="56"/>
        <v>0.28000000000000003</v>
      </c>
    </row>
    <row r="92" spans="12:45" x14ac:dyDescent="0.25">
      <c r="L92" s="3">
        <f t="shared" si="57"/>
        <v>83</v>
      </c>
      <c r="M92" s="12">
        <f t="shared" si="42"/>
        <v>2.0499999999999998</v>
      </c>
      <c r="N92" s="3">
        <f t="shared" si="30"/>
        <v>1.7052930956898995E-3</v>
      </c>
      <c r="O92" s="3">
        <f t="shared" si="31"/>
        <v>1.0360454852190411E-10</v>
      </c>
      <c r="P92">
        <f t="shared" si="32"/>
        <v>1</v>
      </c>
      <c r="Q92">
        <f t="shared" si="43"/>
        <v>1.7052930956898995E-3</v>
      </c>
      <c r="R92">
        <f t="shared" si="33"/>
        <v>0</v>
      </c>
      <c r="S92">
        <f t="shared" si="44"/>
        <v>0</v>
      </c>
      <c r="T92">
        <f t="shared" si="45"/>
        <v>1.7052930956898995E-3</v>
      </c>
      <c r="U92">
        <f t="shared" si="46"/>
        <v>2E-3</v>
      </c>
      <c r="X92" s="3">
        <f t="shared" si="58"/>
        <v>83</v>
      </c>
      <c r="Y92" s="12">
        <f t="shared" si="47"/>
        <v>2.0499999999999998</v>
      </c>
      <c r="Z92" s="3">
        <f t="shared" si="34"/>
        <v>7.9551596474056047E-2</v>
      </c>
      <c r="AA92" s="3">
        <f t="shared" si="35"/>
        <v>0.37905892025457971</v>
      </c>
      <c r="AB92">
        <f t="shared" si="36"/>
        <v>1</v>
      </c>
      <c r="AC92">
        <f t="shared" si="48"/>
        <v>7.9551596474056047E-2</v>
      </c>
      <c r="AD92">
        <f t="shared" si="37"/>
        <v>0</v>
      </c>
      <c r="AE92">
        <f t="shared" si="49"/>
        <v>0</v>
      </c>
      <c r="AF92">
        <f t="shared" si="50"/>
        <v>7.9551596474056047E-2</v>
      </c>
      <c r="AG92">
        <f t="shared" si="51"/>
        <v>0.08</v>
      </c>
      <c r="AJ92" s="3">
        <f t="shared" si="59"/>
        <v>83</v>
      </c>
      <c r="AK92" s="12">
        <f t="shared" si="52"/>
        <v>2.0499999999999998</v>
      </c>
      <c r="AL92" s="3">
        <f t="shared" si="38"/>
        <v>0.28138386815488725</v>
      </c>
      <c r="AM92" s="3">
        <f t="shared" si="39"/>
        <v>0.10722215229651999</v>
      </c>
      <c r="AN92">
        <f t="shared" si="40"/>
        <v>1</v>
      </c>
      <c r="AO92">
        <f t="shared" si="53"/>
        <v>0.28138386815488725</v>
      </c>
      <c r="AP92">
        <f t="shared" si="41"/>
        <v>0</v>
      </c>
      <c r="AQ92">
        <f t="shared" si="54"/>
        <v>0</v>
      </c>
      <c r="AR92">
        <f t="shared" si="55"/>
        <v>0.28138386815488725</v>
      </c>
      <c r="AS92">
        <f t="shared" si="56"/>
        <v>0.28100000000000003</v>
      </c>
    </row>
    <row r="93" spans="12:45" x14ac:dyDescent="0.25">
      <c r="L93" s="3">
        <f t="shared" si="57"/>
        <v>84</v>
      </c>
      <c r="M93" s="12">
        <f t="shared" si="42"/>
        <v>2.0750000000000002</v>
      </c>
      <c r="N93" s="3">
        <f t="shared" si="30"/>
        <v>1.7590815982378659E-3</v>
      </c>
      <c r="O93" s="3">
        <f t="shared" si="31"/>
        <v>1.1588437819081504E-10</v>
      </c>
      <c r="P93">
        <f t="shared" si="32"/>
        <v>1</v>
      </c>
      <c r="Q93">
        <f t="shared" si="43"/>
        <v>1.7590815982378659E-3</v>
      </c>
      <c r="R93">
        <f t="shared" si="33"/>
        <v>0</v>
      </c>
      <c r="S93">
        <f t="shared" si="44"/>
        <v>0</v>
      </c>
      <c r="T93">
        <f t="shared" si="45"/>
        <v>1.7590815982378659E-3</v>
      </c>
      <c r="U93">
        <f t="shared" si="46"/>
        <v>2E-3</v>
      </c>
      <c r="X93" s="3">
        <f t="shared" si="58"/>
        <v>84</v>
      </c>
      <c r="Y93" s="12">
        <f t="shared" si="47"/>
        <v>2.0750000000000002</v>
      </c>
      <c r="Z93" s="3">
        <f t="shared" si="34"/>
        <v>8.039774791779529E-2</v>
      </c>
      <c r="AA93" s="3">
        <f t="shared" si="35"/>
        <v>0.38059897181484065</v>
      </c>
      <c r="AB93">
        <f t="shared" si="36"/>
        <v>1</v>
      </c>
      <c r="AC93">
        <f t="shared" si="48"/>
        <v>8.039774791779529E-2</v>
      </c>
      <c r="AD93">
        <f t="shared" si="37"/>
        <v>0</v>
      </c>
      <c r="AE93">
        <f t="shared" si="49"/>
        <v>0</v>
      </c>
      <c r="AF93">
        <f t="shared" si="50"/>
        <v>8.039774791779529E-2</v>
      </c>
      <c r="AG93">
        <f t="shared" si="51"/>
        <v>0.08</v>
      </c>
      <c r="AJ93" s="3">
        <f t="shared" si="59"/>
        <v>84</v>
      </c>
      <c r="AK93" s="12">
        <f t="shared" si="52"/>
        <v>2.0750000000000002</v>
      </c>
      <c r="AL93" s="3">
        <f t="shared" si="38"/>
        <v>0.28276353415267047</v>
      </c>
      <c r="AM93" s="3">
        <f t="shared" si="39"/>
        <v>0.1081496160393212</v>
      </c>
      <c r="AN93">
        <f t="shared" si="40"/>
        <v>1</v>
      </c>
      <c r="AO93">
        <f t="shared" si="53"/>
        <v>0.28276353415267047</v>
      </c>
      <c r="AP93">
        <f t="shared" si="41"/>
        <v>0</v>
      </c>
      <c r="AQ93">
        <f t="shared" si="54"/>
        <v>0</v>
      </c>
      <c r="AR93">
        <f t="shared" si="55"/>
        <v>0.28276353415267047</v>
      </c>
      <c r="AS93">
        <f t="shared" si="56"/>
        <v>0.28299999999999997</v>
      </c>
    </row>
    <row r="94" spans="12:45" x14ac:dyDescent="0.25">
      <c r="L94" s="3">
        <f t="shared" si="57"/>
        <v>85</v>
      </c>
      <c r="M94" s="12">
        <f t="shared" si="42"/>
        <v>2.1</v>
      </c>
      <c r="N94" s="3">
        <f t="shared" si="30"/>
        <v>1.8144290980764942E-3</v>
      </c>
      <c r="O94" s="3">
        <f t="shared" si="31"/>
        <v>1.2958423619009068E-10</v>
      </c>
      <c r="P94">
        <f t="shared" si="32"/>
        <v>1</v>
      </c>
      <c r="Q94">
        <f t="shared" si="43"/>
        <v>1.8144290980764942E-3</v>
      </c>
      <c r="R94">
        <f t="shared" si="33"/>
        <v>0</v>
      </c>
      <c r="S94">
        <f t="shared" si="44"/>
        <v>0</v>
      </c>
      <c r="T94">
        <f t="shared" si="45"/>
        <v>1.8144290980764942E-3</v>
      </c>
      <c r="U94">
        <f t="shared" si="46"/>
        <v>2E-3</v>
      </c>
      <c r="X94" s="3">
        <f t="shared" si="58"/>
        <v>85</v>
      </c>
      <c r="Y94" s="12">
        <f t="shared" si="47"/>
        <v>2.1</v>
      </c>
      <c r="Z94" s="3">
        <f t="shared" si="34"/>
        <v>8.1251099096634055E-2</v>
      </c>
      <c r="AA94" s="3">
        <f t="shared" si="35"/>
        <v>0.38214203544297515</v>
      </c>
      <c r="AB94">
        <f t="shared" si="36"/>
        <v>1</v>
      </c>
      <c r="AC94">
        <f t="shared" si="48"/>
        <v>8.1251099096634055E-2</v>
      </c>
      <c r="AD94">
        <f t="shared" si="37"/>
        <v>0</v>
      </c>
      <c r="AE94">
        <f t="shared" si="49"/>
        <v>0</v>
      </c>
      <c r="AF94">
        <f t="shared" si="50"/>
        <v>8.1251099096634055E-2</v>
      </c>
      <c r="AG94">
        <f t="shared" si="51"/>
        <v>8.1000000000000003E-2</v>
      </c>
      <c r="AJ94" s="3">
        <f t="shared" si="59"/>
        <v>85</v>
      </c>
      <c r="AK94" s="12">
        <f t="shared" si="52"/>
        <v>2.1</v>
      </c>
      <c r="AL94" s="3">
        <f t="shared" si="38"/>
        <v>0.28414727921560856</v>
      </c>
      <c r="AM94" s="3">
        <f t="shared" si="39"/>
        <v>0.10908328679181618</v>
      </c>
      <c r="AN94">
        <f t="shared" si="40"/>
        <v>1</v>
      </c>
      <c r="AO94">
        <f t="shared" si="53"/>
        <v>0.28414727921560856</v>
      </c>
      <c r="AP94">
        <f t="shared" si="41"/>
        <v>0</v>
      </c>
      <c r="AQ94">
        <f t="shared" si="54"/>
        <v>0</v>
      </c>
      <c r="AR94">
        <f t="shared" si="55"/>
        <v>0.28414727921560856</v>
      </c>
      <c r="AS94">
        <f t="shared" si="56"/>
        <v>0.28399999999999997</v>
      </c>
    </row>
    <row r="95" spans="12:45" x14ac:dyDescent="0.25">
      <c r="L95" s="3">
        <f t="shared" si="57"/>
        <v>86</v>
      </c>
      <c r="M95" s="12">
        <f t="shared" si="42"/>
        <v>2.125</v>
      </c>
      <c r="N95" s="3">
        <f t="shared" si="30"/>
        <v>1.8713761208703646E-3</v>
      </c>
      <c r="O95" s="3">
        <f t="shared" si="31"/>
        <v>1.4486406170091252E-10</v>
      </c>
      <c r="P95">
        <f t="shared" si="32"/>
        <v>1</v>
      </c>
      <c r="Q95">
        <f t="shared" si="43"/>
        <v>1.8713761208703646E-3</v>
      </c>
      <c r="R95">
        <f t="shared" si="33"/>
        <v>0</v>
      </c>
      <c r="S95">
        <f t="shared" si="44"/>
        <v>0</v>
      </c>
      <c r="T95">
        <f t="shared" si="45"/>
        <v>1.8713761208703646E-3</v>
      </c>
      <c r="U95">
        <f t="shared" si="46"/>
        <v>2E-3</v>
      </c>
      <c r="X95" s="3">
        <f t="shared" si="58"/>
        <v>86</v>
      </c>
      <c r="Y95" s="12">
        <f t="shared" si="47"/>
        <v>2.125</v>
      </c>
      <c r="Z95" s="3">
        <f t="shared" si="34"/>
        <v>8.2111688412394648E-2</v>
      </c>
      <c r="AA95" s="3">
        <f t="shared" si="35"/>
        <v>0.38368809709256219</v>
      </c>
      <c r="AB95">
        <f t="shared" si="36"/>
        <v>1</v>
      </c>
      <c r="AC95">
        <f t="shared" si="48"/>
        <v>8.2111688412394648E-2</v>
      </c>
      <c r="AD95">
        <f t="shared" si="37"/>
        <v>0</v>
      </c>
      <c r="AE95">
        <f t="shared" si="49"/>
        <v>0</v>
      </c>
      <c r="AF95">
        <f t="shared" si="50"/>
        <v>8.2111688412394648E-2</v>
      </c>
      <c r="AG95">
        <f t="shared" si="51"/>
        <v>8.2000000000000003E-2</v>
      </c>
      <c r="AJ95" s="3">
        <f t="shared" si="59"/>
        <v>86</v>
      </c>
      <c r="AK95" s="12">
        <f t="shared" si="52"/>
        <v>2.125</v>
      </c>
      <c r="AL95" s="3">
        <f t="shared" si="38"/>
        <v>0.28553509708432945</v>
      </c>
      <c r="AM95" s="3">
        <f t="shared" si="39"/>
        <v>0.11002318692801154</v>
      </c>
      <c r="AN95">
        <f t="shared" si="40"/>
        <v>1</v>
      </c>
      <c r="AO95">
        <f t="shared" si="53"/>
        <v>0.28553509708432945</v>
      </c>
      <c r="AP95">
        <f t="shared" si="41"/>
        <v>0</v>
      </c>
      <c r="AQ95">
        <f t="shared" si="54"/>
        <v>0</v>
      </c>
      <c r="AR95">
        <f t="shared" si="55"/>
        <v>0.28553509708432945</v>
      </c>
      <c r="AS95">
        <f t="shared" si="56"/>
        <v>0.28599999999999998</v>
      </c>
    </row>
    <row r="96" spans="12:45" x14ac:dyDescent="0.25">
      <c r="L96" s="3">
        <f t="shared" si="57"/>
        <v>87</v>
      </c>
      <c r="M96" s="12">
        <f t="shared" si="42"/>
        <v>2.15</v>
      </c>
      <c r="N96" s="3">
        <f t="shared" si="30"/>
        <v>1.9299640961921972E-3</v>
      </c>
      <c r="O96" s="3">
        <f t="shared" si="31"/>
        <v>1.6190130469086177E-10</v>
      </c>
      <c r="P96">
        <f t="shared" si="32"/>
        <v>1</v>
      </c>
      <c r="Q96">
        <f t="shared" si="43"/>
        <v>1.9299640961921972E-3</v>
      </c>
      <c r="R96">
        <f t="shared" si="33"/>
        <v>0</v>
      </c>
      <c r="S96">
        <f t="shared" si="44"/>
        <v>0</v>
      </c>
      <c r="T96">
        <f t="shared" si="45"/>
        <v>1.9299640961921972E-3</v>
      </c>
      <c r="U96">
        <f t="shared" si="46"/>
        <v>2E-3</v>
      </c>
      <c r="X96" s="3">
        <f t="shared" si="58"/>
        <v>87</v>
      </c>
      <c r="Y96" s="12">
        <f t="shared" si="47"/>
        <v>2.15</v>
      </c>
      <c r="Z96" s="3">
        <f t="shared" si="34"/>
        <v>8.297955419038551E-2</v>
      </c>
      <c r="AA96" s="3">
        <f t="shared" si="35"/>
        <v>0.38523714258376712</v>
      </c>
      <c r="AB96">
        <f t="shared" si="36"/>
        <v>1</v>
      </c>
      <c r="AC96">
        <f t="shared" si="48"/>
        <v>8.297955419038551E-2</v>
      </c>
      <c r="AD96">
        <f t="shared" si="37"/>
        <v>0</v>
      </c>
      <c r="AE96">
        <f t="shared" si="49"/>
        <v>0</v>
      </c>
      <c r="AF96">
        <f t="shared" si="50"/>
        <v>8.297955419038551E-2</v>
      </c>
      <c r="AG96">
        <f t="shared" si="51"/>
        <v>8.3000000000000004E-2</v>
      </c>
      <c r="AJ96" s="3">
        <f t="shared" si="59"/>
        <v>87</v>
      </c>
      <c r="AK96" s="12">
        <f t="shared" si="52"/>
        <v>2.15</v>
      </c>
      <c r="AL96" s="3">
        <f t="shared" si="38"/>
        <v>0.28692698135309547</v>
      </c>
      <c r="AM96" s="3">
        <f t="shared" si="39"/>
        <v>0.11096933870252111</v>
      </c>
      <c r="AN96">
        <f t="shared" si="40"/>
        <v>1</v>
      </c>
      <c r="AO96">
        <f t="shared" si="53"/>
        <v>0.28692698135309547</v>
      </c>
      <c r="AP96">
        <f t="shared" si="41"/>
        <v>0</v>
      </c>
      <c r="AQ96">
        <f t="shared" si="54"/>
        <v>0</v>
      </c>
      <c r="AR96">
        <f t="shared" si="55"/>
        <v>0.28692698135309547</v>
      </c>
      <c r="AS96">
        <f t="shared" si="56"/>
        <v>0.28699999999999998</v>
      </c>
    </row>
    <row r="97" spans="12:45" x14ac:dyDescent="0.25">
      <c r="L97" s="3">
        <f t="shared" si="57"/>
        <v>88</v>
      </c>
      <c r="M97" s="12">
        <f t="shared" si="42"/>
        <v>2.1749999999999998</v>
      </c>
      <c r="N97" s="3">
        <f t="shared" si="30"/>
        <v>1.9902353731289712E-3</v>
      </c>
      <c r="O97" s="3">
        <f t="shared" si="31"/>
        <v>1.8089278514136432E-10</v>
      </c>
      <c r="P97">
        <f t="shared" si="32"/>
        <v>1</v>
      </c>
      <c r="Q97">
        <f t="shared" si="43"/>
        <v>1.9902353731289712E-3</v>
      </c>
      <c r="R97">
        <f t="shared" si="33"/>
        <v>0</v>
      </c>
      <c r="S97">
        <f t="shared" si="44"/>
        <v>0</v>
      </c>
      <c r="T97">
        <f t="shared" si="45"/>
        <v>1.9902353731289712E-3</v>
      </c>
      <c r="U97">
        <f t="shared" si="46"/>
        <v>2E-3</v>
      </c>
      <c r="X97" s="3">
        <f t="shared" si="58"/>
        <v>88</v>
      </c>
      <c r="Y97" s="12">
        <f t="shared" si="47"/>
        <v>2.1749999999999998</v>
      </c>
      <c r="Z97" s="3">
        <f t="shared" si="34"/>
        <v>8.3854734675175915E-2</v>
      </c>
      <c r="AA97" s="3">
        <f t="shared" si="35"/>
        <v>0.38678915760328403</v>
      </c>
      <c r="AB97">
        <f t="shared" si="36"/>
        <v>1</v>
      </c>
      <c r="AC97">
        <f t="shared" si="48"/>
        <v>8.3854734675175915E-2</v>
      </c>
      <c r="AD97">
        <f t="shared" si="37"/>
        <v>0</v>
      </c>
      <c r="AE97">
        <f t="shared" si="49"/>
        <v>0</v>
      </c>
      <c r="AF97">
        <f t="shared" si="50"/>
        <v>8.3854734675175915E-2</v>
      </c>
      <c r="AG97">
        <f t="shared" si="51"/>
        <v>8.4000000000000005E-2</v>
      </c>
      <c r="AJ97" s="3">
        <f t="shared" si="59"/>
        <v>88</v>
      </c>
      <c r="AK97" s="12">
        <f t="shared" si="52"/>
        <v>2.1749999999999998</v>
      </c>
      <c r="AL97" s="3">
        <f t="shared" si="38"/>
        <v>0.28832292546933175</v>
      </c>
      <c r="AM97" s="3">
        <f t="shared" si="39"/>
        <v>0.11192176424804898</v>
      </c>
      <c r="AN97">
        <f t="shared" si="40"/>
        <v>1</v>
      </c>
      <c r="AO97">
        <f t="shared" si="53"/>
        <v>0.28832292546933175</v>
      </c>
      <c r="AP97">
        <f t="shared" si="41"/>
        <v>0</v>
      </c>
      <c r="AQ97">
        <f t="shared" si="54"/>
        <v>0</v>
      </c>
      <c r="AR97">
        <f t="shared" si="55"/>
        <v>0.28832292546933175</v>
      </c>
      <c r="AS97">
        <f t="shared" si="56"/>
        <v>0.28799999999999998</v>
      </c>
    </row>
    <row r="98" spans="12:45" x14ac:dyDescent="0.25">
      <c r="L98" s="3">
        <f t="shared" si="57"/>
        <v>89</v>
      </c>
      <c r="M98" s="12">
        <f t="shared" si="42"/>
        <v>2.2000000000000002</v>
      </c>
      <c r="N98" s="3">
        <f t="shared" si="30"/>
        <v>2.0522332360231486E-3</v>
      </c>
      <c r="O98" s="3">
        <f t="shared" si="31"/>
        <v>2.020567431785136E-10</v>
      </c>
      <c r="P98">
        <f t="shared" si="32"/>
        <v>1</v>
      </c>
      <c r="Q98">
        <f t="shared" si="43"/>
        <v>2.0522332360231486E-3</v>
      </c>
      <c r="R98">
        <f t="shared" si="33"/>
        <v>0</v>
      </c>
      <c r="S98">
        <f t="shared" si="44"/>
        <v>0</v>
      </c>
      <c r="T98">
        <f t="shared" si="45"/>
        <v>2.0522332360231486E-3</v>
      </c>
      <c r="U98">
        <f t="shared" si="46"/>
        <v>2E-3</v>
      </c>
      <c r="X98" s="3">
        <f t="shared" si="58"/>
        <v>89</v>
      </c>
      <c r="Y98" s="12">
        <f t="shared" si="47"/>
        <v>2.2000000000000002</v>
      </c>
      <c r="Z98" s="3">
        <f t="shared" si="34"/>
        <v>8.4737268026335175E-2</v>
      </c>
      <c r="AA98" s="3">
        <f t="shared" si="35"/>
        <v>0.388344127704284</v>
      </c>
      <c r="AB98">
        <f t="shared" si="36"/>
        <v>1</v>
      </c>
      <c r="AC98">
        <f t="shared" si="48"/>
        <v>8.4737268026335175E-2</v>
      </c>
      <c r="AD98">
        <f t="shared" si="37"/>
        <v>0</v>
      </c>
      <c r="AE98">
        <f t="shared" si="49"/>
        <v>0</v>
      </c>
      <c r="AF98">
        <f t="shared" si="50"/>
        <v>8.4737268026335175E-2</v>
      </c>
      <c r="AG98">
        <f t="shared" si="51"/>
        <v>8.5000000000000006E-2</v>
      </c>
      <c r="AJ98" s="3">
        <f t="shared" si="59"/>
        <v>89</v>
      </c>
      <c r="AK98" s="12">
        <f t="shared" si="52"/>
        <v>2.2000000000000002</v>
      </c>
      <c r="AL98" s="3">
        <f t="shared" si="38"/>
        <v>0.28972292273315786</v>
      </c>
      <c r="AM98" s="3">
        <f t="shared" si="39"/>
        <v>0.11288048557286123</v>
      </c>
      <c r="AN98">
        <f t="shared" si="40"/>
        <v>1</v>
      </c>
      <c r="AO98">
        <f t="shared" si="53"/>
        <v>0.28972292273315786</v>
      </c>
      <c r="AP98">
        <f t="shared" si="41"/>
        <v>0</v>
      </c>
      <c r="AQ98">
        <f t="shared" si="54"/>
        <v>0</v>
      </c>
      <c r="AR98">
        <f t="shared" si="55"/>
        <v>0.28972292273315786</v>
      </c>
      <c r="AS98">
        <f t="shared" si="56"/>
        <v>0.28999999999999998</v>
      </c>
    </row>
    <row r="99" spans="12:45" x14ac:dyDescent="0.25">
      <c r="L99" s="3">
        <f t="shared" si="57"/>
        <v>90</v>
      </c>
      <c r="M99" s="12">
        <f t="shared" si="42"/>
        <v>2.2250000000000001</v>
      </c>
      <c r="N99" s="3">
        <f t="shared" si="30"/>
        <v>2.1160019203459888E-3</v>
      </c>
      <c r="O99" s="3">
        <f t="shared" si="31"/>
        <v>2.2563509899812422E-10</v>
      </c>
      <c r="P99">
        <f t="shared" si="32"/>
        <v>1</v>
      </c>
      <c r="Q99">
        <f t="shared" si="43"/>
        <v>2.1160019203459888E-3</v>
      </c>
      <c r="R99">
        <f t="shared" si="33"/>
        <v>0</v>
      </c>
      <c r="S99">
        <f t="shared" si="44"/>
        <v>0</v>
      </c>
      <c r="T99">
        <f t="shared" si="45"/>
        <v>2.1160019203459888E-3</v>
      </c>
      <c r="U99">
        <f t="shared" si="46"/>
        <v>2E-3</v>
      </c>
      <c r="X99" s="3">
        <f t="shared" si="58"/>
        <v>90</v>
      </c>
      <c r="Y99" s="12">
        <f t="shared" si="47"/>
        <v>2.2250000000000001</v>
      </c>
      <c r="Z99" s="3">
        <f t="shared" si="34"/>
        <v>8.5627192314136541E-2</v>
      </c>
      <c r="AA99" s="3">
        <f t="shared" si="35"/>
        <v>0.3899020383063696</v>
      </c>
      <c r="AB99">
        <f t="shared" si="36"/>
        <v>1</v>
      </c>
      <c r="AC99">
        <f t="shared" si="48"/>
        <v>8.5627192314136541E-2</v>
      </c>
      <c r="AD99">
        <f t="shared" si="37"/>
        <v>0</v>
      </c>
      <c r="AE99">
        <f t="shared" si="49"/>
        <v>0</v>
      </c>
      <c r="AF99">
        <f t="shared" si="50"/>
        <v>8.5627192314136541E-2</v>
      </c>
      <c r="AG99">
        <f t="shared" si="51"/>
        <v>8.5999999999999993E-2</v>
      </c>
      <c r="AJ99" s="3">
        <f t="shared" si="59"/>
        <v>90</v>
      </c>
      <c r="AK99" s="12">
        <f t="shared" si="52"/>
        <v>2.2250000000000001</v>
      </c>
      <c r="AL99" s="3">
        <f t="shared" si="38"/>
        <v>0.2911269662969263</v>
      </c>
      <c r="AM99" s="3">
        <f t="shared" si="39"/>
        <v>0.11384552455824723</v>
      </c>
      <c r="AN99">
        <f t="shared" si="40"/>
        <v>1</v>
      </c>
      <c r="AO99">
        <f t="shared" si="53"/>
        <v>0.2911269662969263</v>
      </c>
      <c r="AP99">
        <f t="shared" si="41"/>
        <v>0</v>
      </c>
      <c r="AQ99">
        <f t="shared" si="54"/>
        <v>0</v>
      </c>
      <c r="AR99">
        <f t="shared" si="55"/>
        <v>0.2911269662969263</v>
      </c>
      <c r="AS99">
        <f t="shared" si="56"/>
        <v>0.29099999999999998</v>
      </c>
    </row>
    <row r="100" spans="12:45" x14ac:dyDescent="0.25">
      <c r="L100" s="3">
        <f t="shared" si="57"/>
        <v>91</v>
      </c>
      <c r="M100" s="12">
        <f t="shared" si="42"/>
        <v>2.25</v>
      </c>
      <c r="N100" s="3">
        <f t="shared" si="30"/>
        <v>2.181586628699674E-3</v>
      </c>
      <c r="O100" s="3">
        <f t="shared" si="31"/>
        <v>2.5189594326957312E-10</v>
      </c>
      <c r="P100">
        <f t="shared" si="32"/>
        <v>1</v>
      </c>
      <c r="Q100">
        <f t="shared" si="43"/>
        <v>2.181586628699674E-3</v>
      </c>
      <c r="R100">
        <f t="shared" si="33"/>
        <v>0</v>
      </c>
      <c r="S100">
        <f t="shared" si="44"/>
        <v>0</v>
      </c>
      <c r="T100">
        <f t="shared" si="45"/>
        <v>2.181586628699674E-3</v>
      </c>
      <c r="U100">
        <f t="shared" si="46"/>
        <v>2E-3</v>
      </c>
      <c r="X100" s="3">
        <f t="shared" si="58"/>
        <v>91</v>
      </c>
      <c r="Y100" s="12">
        <f t="shared" si="47"/>
        <v>2.25</v>
      </c>
      <c r="Z100" s="3">
        <f t="shared" si="34"/>
        <v>8.6524545515225065E-2</v>
      </c>
      <c r="AA100" s="3">
        <f t="shared" si="35"/>
        <v>0.39146287469553298</v>
      </c>
      <c r="AB100">
        <f t="shared" si="36"/>
        <v>1</v>
      </c>
      <c r="AC100">
        <f t="shared" si="48"/>
        <v>8.6524545515225065E-2</v>
      </c>
      <c r="AD100">
        <f t="shared" si="37"/>
        <v>0</v>
      </c>
      <c r="AE100">
        <f t="shared" si="49"/>
        <v>0</v>
      </c>
      <c r="AF100">
        <f t="shared" si="50"/>
        <v>8.6524545515225065E-2</v>
      </c>
      <c r="AG100">
        <f t="shared" si="51"/>
        <v>8.6999999999999994E-2</v>
      </c>
      <c r="AJ100" s="3">
        <f t="shared" si="59"/>
        <v>91</v>
      </c>
      <c r="AK100" s="12">
        <f t="shared" si="52"/>
        <v>2.25</v>
      </c>
      <c r="AL100" s="3">
        <f t="shared" si="38"/>
        <v>0.29253504916476331</v>
      </c>
      <c r="AM100" s="3">
        <f t="shared" si="39"/>
        <v>0.11481690295596823</v>
      </c>
      <c r="AN100">
        <f t="shared" si="40"/>
        <v>1</v>
      </c>
      <c r="AO100">
        <f t="shared" si="53"/>
        <v>0.29253504916476331</v>
      </c>
      <c r="AP100">
        <f t="shared" si="41"/>
        <v>0</v>
      </c>
      <c r="AQ100">
        <f t="shared" si="54"/>
        <v>0</v>
      </c>
      <c r="AR100">
        <f t="shared" si="55"/>
        <v>0.29253504916476331</v>
      </c>
      <c r="AS100">
        <f t="shared" si="56"/>
        <v>0.29299999999999998</v>
      </c>
    </row>
    <row r="101" spans="12:45" x14ac:dyDescent="0.25">
      <c r="L101" s="3">
        <f t="shared" si="57"/>
        <v>92</v>
      </c>
      <c r="M101" s="12">
        <f t="shared" si="42"/>
        <v>2.2749999999999999</v>
      </c>
      <c r="N101" s="3">
        <f t="shared" si="30"/>
        <v>2.2490335469449387E-3</v>
      </c>
      <c r="O101" s="3">
        <f t="shared" si="31"/>
        <v>2.8113628065933599E-10</v>
      </c>
      <c r="P101">
        <f t="shared" si="32"/>
        <v>1</v>
      </c>
      <c r="Q101">
        <f t="shared" si="43"/>
        <v>2.2490335469449387E-3</v>
      </c>
      <c r="R101">
        <f t="shared" si="33"/>
        <v>0</v>
      </c>
      <c r="S101">
        <f t="shared" si="44"/>
        <v>0</v>
      </c>
      <c r="T101">
        <f t="shared" si="45"/>
        <v>2.2490335469449387E-3</v>
      </c>
      <c r="U101">
        <f t="shared" si="46"/>
        <v>2E-3</v>
      </c>
      <c r="X101" s="3">
        <f t="shared" si="58"/>
        <v>92</v>
      </c>
      <c r="Y101" s="12">
        <f t="shared" si="47"/>
        <v>2.2749999999999999</v>
      </c>
      <c r="Z101" s="3">
        <f t="shared" si="34"/>
        <v>8.7429365508251145E-2</v>
      </c>
      <c r="AA101" s="3">
        <f t="shared" si="35"/>
        <v>0.39302662202412142</v>
      </c>
      <c r="AB101">
        <f t="shared" si="36"/>
        <v>1</v>
      </c>
      <c r="AC101">
        <f t="shared" si="48"/>
        <v>8.7429365508251145E-2</v>
      </c>
      <c r="AD101">
        <f t="shared" si="37"/>
        <v>0</v>
      </c>
      <c r="AE101">
        <f t="shared" si="49"/>
        <v>0</v>
      </c>
      <c r="AF101">
        <f t="shared" si="50"/>
        <v>8.7429365508251145E-2</v>
      </c>
      <c r="AG101">
        <f t="shared" si="51"/>
        <v>8.6999999999999994E-2</v>
      </c>
      <c r="AJ101" s="3">
        <f t="shared" si="59"/>
        <v>92</v>
      </c>
      <c r="AK101" s="12">
        <f t="shared" si="52"/>
        <v>2.2749999999999999</v>
      </c>
      <c r="AL101" s="3">
        <f t="shared" si="38"/>
        <v>0.29394716419211631</v>
      </c>
      <c r="AM101" s="3">
        <f t="shared" si="39"/>
        <v>0.11579464238569619</v>
      </c>
      <c r="AN101">
        <f t="shared" si="40"/>
        <v>1</v>
      </c>
      <c r="AO101">
        <f t="shared" si="53"/>
        <v>0.29394716419211631</v>
      </c>
      <c r="AP101">
        <f t="shared" si="41"/>
        <v>0</v>
      </c>
      <c r="AQ101">
        <f t="shared" si="54"/>
        <v>0</v>
      </c>
      <c r="AR101">
        <f t="shared" si="55"/>
        <v>0.29394716419211631</v>
      </c>
      <c r="AS101">
        <f t="shared" si="56"/>
        <v>0.29399999999999998</v>
      </c>
    </row>
    <row r="102" spans="12:45" x14ac:dyDescent="0.25">
      <c r="L102" s="3">
        <f t="shared" si="57"/>
        <v>93</v>
      </c>
      <c r="M102" s="12">
        <f t="shared" si="42"/>
        <v>2.2999999999999998</v>
      </c>
      <c r="N102" s="3">
        <f t="shared" si="30"/>
        <v>2.3183898604506332E-3</v>
      </c>
      <c r="O102" s="3">
        <f t="shared" si="31"/>
        <v>3.1368505124782502E-10</v>
      </c>
      <c r="P102">
        <f t="shared" si="32"/>
        <v>1</v>
      </c>
      <c r="Q102">
        <f t="shared" si="43"/>
        <v>2.3183898604506332E-3</v>
      </c>
      <c r="R102">
        <f t="shared" si="33"/>
        <v>0</v>
      </c>
      <c r="S102">
        <f t="shared" si="44"/>
        <v>0</v>
      </c>
      <c r="T102">
        <f t="shared" si="45"/>
        <v>2.3183898604506332E-3</v>
      </c>
      <c r="U102">
        <f t="shared" si="46"/>
        <v>2E-3</v>
      </c>
      <c r="X102" s="3">
        <f t="shared" si="58"/>
        <v>93</v>
      </c>
      <c r="Y102" s="12">
        <f t="shared" si="47"/>
        <v>2.2999999999999998</v>
      </c>
      <c r="Z102" s="3">
        <f t="shared" si="34"/>
        <v>8.8341690069468584E-2</v>
      </c>
      <c r="AA102" s="3">
        <f t="shared" si="35"/>
        <v>0.39459326531080718</v>
      </c>
      <c r="AB102">
        <f t="shared" si="36"/>
        <v>1</v>
      </c>
      <c r="AC102">
        <f t="shared" si="48"/>
        <v>8.8341690069468584E-2</v>
      </c>
      <c r="AD102">
        <f t="shared" si="37"/>
        <v>0</v>
      </c>
      <c r="AE102">
        <f t="shared" si="49"/>
        <v>0</v>
      </c>
      <c r="AF102">
        <f t="shared" si="50"/>
        <v>8.8341690069468584E-2</v>
      </c>
      <c r="AG102">
        <f t="shared" si="51"/>
        <v>8.7999999999999995E-2</v>
      </c>
      <c r="AJ102" s="3">
        <f t="shared" si="59"/>
        <v>93</v>
      </c>
      <c r="AK102" s="12">
        <f t="shared" si="52"/>
        <v>2.2999999999999998</v>
      </c>
      <c r="AL102" s="3">
        <f t="shared" si="38"/>
        <v>0.29536330408530537</v>
      </c>
      <c r="AM102" s="3">
        <f t="shared" si="39"/>
        <v>0.11677876433244157</v>
      </c>
      <c r="AN102">
        <f t="shared" si="40"/>
        <v>1</v>
      </c>
      <c r="AO102">
        <f t="shared" si="53"/>
        <v>0.29536330408530537</v>
      </c>
      <c r="AP102">
        <f t="shared" si="41"/>
        <v>0</v>
      </c>
      <c r="AQ102">
        <f t="shared" si="54"/>
        <v>0</v>
      </c>
      <c r="AR102">
        <f t="shared" si="55"/>
        <v>0.29536330408530537</v>
      </c>
      <c r="AS102">
        <f t="shared" si="56"/>
        <v>0.29499999999999998</v>
      </c>
    </row>
    <row r="103" spans="12:45" x14ac:dyDescent="0.25">
      <c r="L103" s="3">
        <f t="shared" si="57"/>
        <v>94</v>
      </c>
      <c r="M103" s="12">
        <f t="shared" si="42"/>
        <v>2.3250000000000002</v>
      </c>
      <c r="N103" s="3">
        <f t="shared" si="30"/>
        <v>2.3897037704614429E-3</v>
      </c>
      <c r="O103" s="3">
        <f t="shared" si="31"/>
        <v>3.4990645693739509E-10</v>
      </c>
      <c r="P103">
        <f t="shared" si="32"/>
        <v>1</v>
      </c>
      <c r="Q103">
        <f t="shared" si="43"/>
        <v>2.3897037704614429E-3</v>
      </c>
      <c r="R103">
        <f t="shared" si="33"/>
        <v>0</v>
      </c>
      <c r="S103">
        <f t="shared" si="44"/>
        <v>0</v>
      </c>
      <c r="T103">
        <f t="shared" si="45"/>
        <v>2.3897037704614429E-3</v>
      </c>
      <c r="U103">
        <f t="shared" si="46"/>
        <v>2E-3</v>
      </c>
      <c r="X103" s="3">
        <f t="shared" si="58"/>
        <v>94</v>
      </c>
      <c r="Y103" s="12">
        <f t="shared" si="47"/>
        <v>2.3250000000000002</v>
      </c>
      <c r="Z103" s="3">
        <f t="shared" si="34"/>
        <v>8.9261556868298494E-2</v>
      </c>
      <c r="AA103" s="3">
        <f t="shared" si="35"/>
        <v>0.39616278944056382</v>
      </c>
      <c r="AB103">
        <f t="shared" si="36"/>
        <v>1</v>
      </c>
      <c r="AC103">
        <f t="shared" si="48"/>
        <v>8.9261556868298494E-2</v>
      </c>
      <c r="AD103">
        <f t="shared" si="37"/>
        <v>0</v>
      </c>
      <c r="AE103">
        <f t="shared" si="49"/>
        <v>0</v>
      </c>
      <c r="AF103">
        <f t="shared" si="50"/>
        <v>8.9261556868298494E-2</v>
      </c>
      <c r="AG103">
        <f t="shared" si="51"/>
        <v>8.8999999999999996E-2</v>
      </c>
      <c r="AJ103" s="3">
        <f t="shared" si="59"/>
        <v>94</v>
      </c>
      <c r="AK103" s="12">
        <f t="shared" si="52"/>
        <v>2.3250000000000002</v>
      </c>
      <c r="AL103" s="3">
        <f t="shared" si="38"/>
        <v>0.29678346140107986</v>
      </c>
      <c r="AM103" s="3">
        <f t="shared" si="39"/>
        <v>0.11776929014396972</v>
      </c>
      <c r="AN103">
        <f t="shared" si="40"/>
        <v>1</v>
      </c>
      <c r="AO103">
        <f t="shared" si="53"/>
        <v>0.29678346140107986</v>
      </c>
      <c r="AP103">
        <f t="shared" si="41"/>
        <v>0</v>
      </c>
      <c r="AQ103">
        <f t="shared" si="54"/>
        <v>0</v>
      </c>
      <c r="AR103">
        <f t="shared" si="55"/>
        <v>0.29678346140107986</v>
      </c>
      <c r="AS103">
        <f t="shared" si="56"/>
        <v>0.29699999999999999</v>
      </c>
    </row>
    <row r="104" spans="12:45" x14ac:dyDescent="0.25">
      <c r="L104" s="3">
        <f t="shared" si="57"/>
        <v>95</v>
      </c>
      <c r="M104" s="12">
        <f t="shared" si="42"/>
        <v>2.35</v>
      </c>
      <c r="N104" s="3">
        <f t="shared" si="30"/>
        <v>2.4630245105799467E-3</v>
      </c>
      <c r="O104" s="3">
        <f t="shared" si="31"/>
        <v>3.9020362248155585E-10</v>
      </c>
      <c r="P104">
        <f t="shared" si="32"/>
        <v>1</v>
      </c>
      <c r="Q104">
        <f t="shared" si="43"/>
        <v>2.4630245105799467E-3</v>
      </c>
      <c r="R104">
        <f t="shared" si="33"/>
        <v>0</v>
      </c>
      <c r="S104">
        <f t="shared" si="44"/>
        <v>0</v>
      </c>
      <c r="T104">
        <f t="shared" si="45"/>
        <v>2.4630245105799467E-3</v>
      </c>
      <c r="U104">
        <f t="shared" si="46"/>
        <v>2E-3</v>
      </c>
      <c r="X104" s="3">
        <f t="shared" si="58"/>
        <v>95</v>
      </c>
      <c r="Y104" s="12">
        <f t="shared" si="47"/>
        <v>2.35</v>
      </c>
      <c r="Z104" s="3">
        <f t="shared" si="34"/>
        <v>9.0189003462858575E-2</v>
      </c>
      <c r="AA104" s="3">
        <f t="shared" si="35"/>
        <v>0.39773517916464768</v>
      </c>
      <c r="AB104">
        <f t="shared" si="36"/>
        <v>1</v>
      </c>
      <c r="AC104">
        <f t="shared" si="48"/>
        <v>9.0189003462858575E-2</v>
      </c>
      <c r="AD104">
        <f t="shared" si="37"/>
        <v>0</v>
      </c>
      <c r="AE104">
        <f t="shared" si="49"/>
        <v>0</v>
      </c>
      <c r="AF104">
        <f t="shared" si="50"/>
        <v>9.0189003462858575E-2</v>
      </c>
      <c r="AG104">
        <f t="shared" si="51"/>
        <v>0.09</v>
      </c>
      <c r="AJ104" s="3">
        <f t="shared" si="59"/>
        <v>95</v>
      </c>
      <c r="AK104" s="12">
        <f t="shared" si="52"/>
        <v>2.35</v>
      </c>
      <c r="AL104" s="3">
        <f t="shared" si="38"/>
        <v>0.29820762854617988</v>
      </c>
      <c r="AM104" s="3">
        <f t="shared" si="39"/>
        <v>0.11876624102820792</v>
      </c>
      <c r="AN104">
        <f t="shared" si="40"/>
        <v>1</v>
      </c>
      <c r="AO104">
        <f t="shared" si="53"/>
        <v>0.29820762854617988</v>
      </c>
      <c r="AP104">
        <f t="shared" si="41"/>
        <v>0</v>
      </c>
      <c r="AQ104">
        <f t="shared" si="54"/>
        <v>0</v>
      </c>
      <c r="AR104">
        <f t="shared" si="55"/>
        <v>0.29820762854617988</v>
      </c>
      <c r="AS104">
        <f t="shared" si="56"/>
        <v>0.29799999999999999</v>
      </c>
    </row>
    <row r="105" spans="12:45" x14ac:dyDescent="0.25">
      <c r="L105" s="3">
        <f t="shared" si="57"/>
        <v>96</v>
      </c>
      <c r="M105" s="12">
        <f t="shared" si="42"/>
        <v>2.375</v>
      </c>
      <c r="N105" s="3">
        <f t="shared" si="30"/>
        <v>2.5384023633588156E-3</v>
      </c>
      <c r="O105" s="3">
        <f t="shared" si="31"/>
        <v>4.350226235227285E-10</v>
      </c>
      <c r="P105">
        <f t="shared" si="32"/>
        <v>1</v>
      </c>
      <c r="Q105">
        <f t="shared" si="43"/>
        <v>2.5384023633588156E-3</v>
      </c>
      <c r="R105">
        <f t="shared" si="33"/>
        <v>0</v>
      </c>
      <c r="S105">
        <f t="shared" si="44"/>
        <v>0</v>
      </c>
      <c r="T105">
        <f t="shared" si="45"/>
        <v>2.5384023633588156E-3</v>
      </c>
      <c r="U105">
        <f t="shared" si="46"/>
        <v>3.0000000000000001E-3</v>
      </c>
      <c r="X105" s="3">
        <f t="shared" si="58"/>
        <v>96</v>
      </c>
      <c r="Y105" s="12">
        <f t="shared" si="47"/>
        <v>2.375</v>
      </c>
      <c r="Z105" s="3">
        <f t="shared" si="34"/>
        <v>9.1124067295457523E-2</v>
      </c>
      <c r="AA105" s="3">
        <f t="shared" si="35"/>
        <v>0.39931041910058424</v>
      </c>
      <c r="AB105">
        <f t="shared" si="36"/>
        <v>1</v>
      </c>
      <c r="AC105">
        <f t="shared" si="48"/>
        <v>9.1124067295457523E-2</v>
      </c>
      <c r="AD105">
        <f t="shared" si="37"/>
        <v>0</v>
      </c>
      <c r="AE105">
        <f t="shared" si="49"/>
        <v>0</v>
      </c>
      <c r="AF105">
        <f t="shared" si="50"/>
        <v>9.1124067295457523E-2</v>
      </c>
      <c r="AG105">
        <f t="shared" si="51"/>
        <v>9.0999999999999998E-2</v>
      </c>
      <c r="AJ105" s="3">
        <f t="shared" si="59"/>
        <v>96</v>
      </c>
      <c r="AK105" s="12">
        <f t="shared" si="52"/>
        <v>2.375</v>
      </c>
      <c r="AL105" s="3">
        <f t="shared" si="38"/>
        <v>0.29963579777690275</v>
      </c>
      <c r="AM105" s="3">
        <f t="shared" si="39"/>
        <v>0.11976963805064084</v>
      </c>
      <c r="AN105">
        <f t="shared" si="40"/>
        <v>1</v>
      </c>
      <c r="AO105">
        <f t="shared" si="53"/>
        <v>0.29963579777690275</v>
      </c>
      <c r="AP105">
        <f t="shared" si="41"/>
        <v>0</v>
      </c>
      <c r="AQ105">
        <f t="shared" si="54"/>
        <v>0</v>
      </c>
      <c r="AR105">
        <f t="shared" si="55"/>
        <v>0.29963579777690275</v>
      </c>
      <c r="AS105">
        <f t="shared" si="56"/>
        <v>0.3</v>
      </c>
    </row>
    <row r="106" spans="12:45" x14ac:dyDescent="0.25">
      <c r="L106" s="3">
        <f t="shared" si="57"/>
        <v>97</v>
      </c>
      <c r="M106" s="12">
        <f t="shared" si="42"/>
        <v>2.4</v>
      </c>
      <c r="N106" s="3">
        <f t="shared" si="30"/>
        <v>2.6158886769989688E-3</v>
      </c>
      <c r="O106" s="3">
        <f t="shared" si="31"/>
        <v>4.8485691702781097E-10</v>
      </c>
      <c r="P106">
        <f t="shared" si="32"/>
        <v>1</v>
      </c>
      <c r="Q106">
        <f t="shared" si="43"/>
        <v>2.6158886769989688E-3</v>
      </c>
      <c r="R106">
        <f t="shared" si="33"/>
        <v>0</v>
      </c>
      <c r="S106">
        <f t="shared" si="44"/>
        <v>0</v>
      </c>
      <c r="T106">
        <f t="shared" si="45"/>
        <v>2.6158886769989688E-3</v>
      </c>
      <c r="U106">
        <f t="shared" si="46"/>
        <v>3.0000000000000001E-3</v>
      </c>
      <c r="X106" s="3">
        <f t="shared" si="58"/>
        <v>97</v>
      </c>
      <c r="Y106" s="12">
        <f t="shared" si="47"/>
        <v>2.4</v>
      </c>
      <c r="Z106" s="3">
        <f t="shared" si="34"/>
        <v>9.2066785688056638E-2</v>
      </c>
      <c r="AA106" s="3">
        <f t="shared" si="35"/>
        <v>0.40088849373216168</v>
      </c>
      <c r="AB106">
        <f t="shared" si="36"/>
        <v>1</v>
      </c>
      <c r="AC106">
        <f t="shared" si="48"/>
        <v>9.2066785688056638E-2</v>
      </c>
      <c r="AD106">
        <f t="shared" si="37"/>
        <v>0</v>
      </c>
      <c r="AE106">
        <f t="shared" si="49"/>
        <v>0</v>
      </c>
      <c r="AF106">
        <f t="shared" si="50"/>
        <v>9.2066785688056638E-2</v>
      </c>
      <c r="AG106">
        <f t="shared" si="51"/>
        <v>9.1999999999999998E-2</v>
      </c>
      <c r="AJ106" s="3">
        <f t="shared" si="59"/>
        <v>97</v>
      </c>
      <c r="AK106" s="12">
        <f t="shared" si="52"/>
        <v>2.4</v>
      </c>
      <c r="AL106" s="3">
        <f t="shared" si="38"/>
        <v>0.30106796119867452</v>
      </c>
      <c r="AM106" s="3">
        <f t="shared" si="39"/>
        <v>0.12077950213169697</v>
      </c>
      <c r="AN106">
        <f t="shared" si="40"/>
        <v>1</v>
      </c>
      <c r="AO106">
        <f t="shared" si="53"/>
        <v>0.30106796119867452</v>
      </c>
      <c r="AP106">
        <f t="shared" si="41"/>
        <v>0</v>
      </c>
      <c r="AQ106">
        <f t="shared" si="54"/>
        <v>0</v>
      </c>
      <c r="AR106">
        <f t="shared" si="55"/>
        <v>0.30106796119867452</v>
      </c>
      <c r="AS106">
        <f t="shared" si="56"/>
        <v>0.30099999999999999</v>
      </c>
    </row>
    <row r="107" spans="12:45" x14ac:dyDescent="0.25">
      <c r="L107" s="3">
        <f t="shared" si="57"/>
        <v>98</v>
      </c>
      <c r="M107" s="12">
        <f t="shared" si="42"/>
        <v>2.4249999999999998</v>
      </c>
      <c r="N107" s="3">
        <f t="shared" si="30"/>
        <v>2.6955358821491985E-3</v>
      </c>
      <c r="O107" s="3">
        <f t="shared" si="31"/>
        <v>5.4025221277718714E-10</v>
      </c>
      <c r="P107">
        <f t="shared" si="32"/>
        <v>1</v>
      </c>
      <c r="Q107">
        <f t="shared" si="43"/>
        <v>2.6955358821491985E-3</v>
      </c>
      <c r="R107">
        <f t="shared" si="33"/>
        <v>0</v>
      </c>
      <c r="S107">
        <f t="shared" si="44"/>
        <v>0</v>
      </c>
      <c r="T107">
        <f t="shared" si="45"/>
        <v>2.6955358821491985E-3</v>
      </c>
      <c r="U107">
        <f t="shared" si="46"/>
        <v>3.0000000000000001E-3</v>
      </c>
      <c r="X107" s="3">
        <f t="shared" si="58"/>
        <v>98</v>
      </c>
      <c r="Y107" s="12">
        <f t="shared" si="47"/>
        <v>2.4249999999999998</v>
      </c>
      <c r="Z107" s="3">
        <f t="shared" si="34"/>
        <v>9.3017195837696895E-2</v>
      </c>
      <c r="AA107" s="3">
        <f t="shared" si="35"/>
        <v>0.402469387409429</v>
      </c>
      <c r="AB107">
        <f t="shared" si="36"/>
        <v>1</v>
      </c>
      <c r="AC107">
        <f t="shared" si="48"/>
        <v>9.3017195837696895E-2</v>
      </c>
      <c r="AD107">
        <f t="shared" si="37"/>
        <v>0</v>
      </c>
      <c r="AE107">
        <f t="shared" si="49"/>
        <v>0</v>
      </c>
      <c r="AF107">
        <f t="shared" si="50"/>
        <v>9.3017195837696895E-2</v>
      </c>
      <c r="AG107">
        <f t="shared" si="51"/>
        <v>9.2999999999999999E-2</v>
      </c>
      <c r="AJ107" s="3">
        <f t="shared" si="59"/>
        <v>98</v>
      </c>
      <c r="AK107" s="12">
        <f t="shared" si="52"/>
        <v>2.4249999999999998</v>
      </c>
      <c r="AL107" s="3">
        <f t="shared" si="38"/>
        <v>0.30250411076562667</v>
      </c>
      <c r="AM107" s="3">
        <f t="shared" si="39"/>
        <v>0.12179585404412409</v>
      </c>
      <c r="AN107">
        <f t="shared" si="40"/>
        <v>1</v>
      </c>
      <c r="AO107">
        <f t="shared" si="53"/>
        <v>0.30250411076562667</v>
      </c>
      <c r="AP107">
        <f t="shared" si="41"/>
        <v>0</v>
      </c>
      <c r="AQ107">
        <f t="shared" si="54"/>
        <v>0</v>
      </c>
      <c r="AR107">
        <f t="shared" si="55"/>
        <v>0.30250411076562667</v>
      </c>
      <c r="AS107">
        <f t="shared" si="56"/>
        <v>0.30299999999999999</v>
      </c>
    </row>
    <row r="108" spans="12:45" x14ac:dyDescent="0.25">
      <c r="L108" s="3">
        <f t="shared" si="57"/>
        <v>99</v>
      </c>
      <c r="M108" s="12">
        <f t="shared" si="42"/>
        <v>2.4500000000000002</v>
      </c>
      <c r="N108" s="3">
        <f t="shared" si="30"/>
        <v>2.7773975088025526E-3</v>
      </c>
      <c r="O108" s="3">
        <f t="shared" si="31"/>
        <v>6.0181182811618052E-10</v>
      </c>
      <c r="P108">
        <f t="shared" si="32"/>
        <v>1</v>
      </c>
      <c r="Q108">
        <f t="shared" si="43"/>
        <v>2.7773975088025526E-3</v>
      </c>
      <c r="R108">
        <f t="shared" si="33"/>
        <v>0</v>
      </c>
      <c r="S108">
        <f t="shared" si="44"/>
        <v>0</v>
      </c>
      <c r="T108">
        <f t="shared" si="45"/>
        <v>2.7773975088025526E-3</v>
      </c>
      <c r="U108">
        <f t="shared" si="46"/>
        <v>3.0000000000000001E-3</v>
      </c>
      <c r="X108" s="3">
        <f t="shared" si="58"/>
        <v>99</v>
      </c>
      <c r="Y108" s="12">
        <f t="shared" si="47"/>
        <v>2.4500000000000002</v>
      </c>
      <c r="Z108" s="3">
        <f t="shared" si="34"/>
        <v>9.3975334811892755E-2</v>
      </c>
      <c r="AA108" s="3">
        <f t="shared" si="35"/>
        <v>0.40405308434869952</v>
      </c>
      <c r="AB108">
        <f t="shared" si="36"/>
        <v>1</v>
      </c>
      <c r="AC108">
        <f t="shared" si="48"/>
        <v>9.3975334811892755E-2</v>
      </c>
      <c r="AD108">
        <f t="shared" si="37"/>
        <v>0</v>
      </c>
      <c r="AE108">
        <f t="shared" si="49"/>
        <v>0</v>
      </c>
      <c r="AF108">
        <f t="shared" si="50"/>
        <v>9.3975334811892755E-2</v>
      </c>
      <c r="AG108">
        <f t="shared" si="51"/>
        <v>9.4E-2</v>
      </c>
      <c r="AJ108" s="3">
        <f t="shared" si="59"/>
        <v>99</v>
      </c>
      <c r="AK108" s="12">
        <f t="shared" si="52"/>
        <v>2.4500000000000002</v>
      </c>
      <c r="AL108" s="3">
        <f t="shared" si="38"/>
        <v>0.30394423828017764</v>
      </c>
      <c r="AM108" s="3">
        <f t="shared" si="39"/>
        <v>0.12281871441035569</v>
      </c>
      <c r="AN108">
        <f t="shared" si="40"/>
        <v>1</v>
      </c>
      <c r="AO108">
        <f t="shared" si="53"/>
        <v>0.30394423828017764</v>
      </c>
      <c r="AP108">
        <f t="shared" si="41"/>
        <v>0</v>
      </c>
      <c r="AQ108">
        <f t="shared" si="54"/>
        <v>0</v>
      </c>
      <c r="AR108">
        <f t="shared" si="55"/>
        <v>0.30394423828017764</v>
      </c>
      <c r="AS108">
        <f t="shared" si="56"/>
        <v>0.30399999999999999</v>
      </c>
    </row>
    <row r="109" spans="12:45" x14ac:dyDescent="0.25">
      <c r="L109" s="3">
        <f t="shared" si="57"/>
        <v>100</v>
      </c>
      <c r="M109" s="12">
        <f t="shared" si="42"/>
        <v>2.4750000000000001</v>
      </c>
      <c r="N109" s="3">
        <f t="shared" si="30"/>
        <v>2.8615282032847401E-3</v>
      </c>
      <c r="O109" s="3">
        <f t="shared" si="31"/>
        <v>6.7020257204175492E-10</v>
      </c>
      <c r="P109">
        <f t="shared" si="32"/>
        <v>1</v>
      </c>
      <c r="Q109">
        <f t="shared" si="43"/>
        <v>2.8615282032847401E-3</v>
      </c>
      <c r="R109">
        <f t="shared" si="33"/>
        <v>0</v>
      </c>
      <c r="S109">
        <f t="shared" si="44"/>
        <v>0</v>
      </c>
      <c r="T109">
        <f t="shared" si="45"/>
        <v>2.8615282032847401E-3</v>
      </c>
      <c r="U109">
        <f t="shared" si="46"/>
        <v>3.0000000000000001E-3</v>
      </c>
      <c r="X109" s="3">
        <f t="shared" si="58"/>
        <v>100</v>
      </c>
      <c r="Y109" s="12">
        <f t="shared" si="47"/>
        <v>2.4750000000000001</v>
      </c>
      <c r="Z109" s="3">
        <f t="shared" si="34"/>
        <v>9.4941239543993153E-2</v>
      </c>
      <c r="AA109" s="3">
        <f t="shared" si="35"/>
        <v>0.40563956863256184</v>
      </c>
      <c r="AB109">
        <f t="shared" si="36"/>
        <v>1</v>
      </c>
      <c r="AC109">
        <f t="shared" si="48"/>
        <v>9.4941239543993153E-2</v>
      </c>
      <c r="AD109">
        <f t="shared" si="37"/>
        <v>0</v>
      </c>
      <c r="AE109">
        <f t="shared" si="49"/>
        <v>0</v>
      </c>
      <c r="AF109">
        <f t="shared" si="50"/>
        <v>9.4941239543993153E-2</v>
      </c>
      <c r="AG109">
        <f t="shared" si="51"/>
        <v>9.5000000000000001E-2</v>
      </c>
      <c r="AJ109" s="3">
        <f t="shared" si="59"/>
        <v>100</v>
      </c>
      <c r="AK109" s="12">
        <f t="shared" si="52"/>
        <v>2.4750000000000001</v>
      </c>
      <c r="AL109" s="3">
        <f t="shared" si="38"/>
        <v>0.30538833539262045</v>
      </c>
      <c r="AM109" s="3">
        <f t="shared" si="39"/>
        <v>0.1238481036998676</v>
      </c>
      <c r="AN109">
        <f t="shared" si="40"/>
        <v>1</v>
      </c>
      <c r="AO109">
        <f t="shared" si="53"/>
        <v>0.30538833539262045</v>
      </c>
      <c r="AP109">
        <f t="shared" si="41"/>
        <v>0</v>
      </c>
      <c r="AQ109">
        <f t="shared" si="54"/>
        <v>0</v>
      </c>
      <c r="AR109">
        <f t="shared" si="55"/>
        <v>0.30538833539262045</v>
      </c>
      <c r="AS109">
        <f t="shared" si="56"/>
        <v>0.30499999999999999</v>
      </c>
    </row>
    <row r="110" spans="12:45" x14ac:dyDescent="0.25">
      <c r="L110" s="3">
        <f t="shared" si="57"/>
        <v>101</v>
      </c>
      <c r="M110" s="12">
        <f t="shared" si="42"/>
        <v>2.5</v>
      </c>
      <c r="N110" s="3">
        <f t="shared" si="30"/>
        <v>2.9479837453293607E-3</v>
      </c>
      <c r="O110" s="3">
        <f t="shared" si="31"/>
        <v>7.4616120889712283E-10</v>
      </c>
      <c r="P110">
        <f t="shared" si="32"/>
        <v>1</v>
      </c>
      <c r="Q110">
        <f t="shared" si="43"/>
        <v>2.9479837453293607E-3</v>
      </c>
      <c r="R110">
        <f t="shared" si="33"/>
        <v>0</v>
      </c>
      <c r="S110">
        <f t="shared" si="44"/>
        <v>0</v>
      </c>
      <c r="T110">
        <f t="shared" si="45"/>
        <v>2.9479837453293607E-3</v>
      </c>
      <c r="U110">
        <f t="shared" si="46"/>
        <v>3.0000000000000001E-3</v>
      </c>
      <c r="X110" s="3">
        <f t="shared" si="58"/>
        <v>101</v>
      </c>
      <c r="Y110" s="12">
        <f t="shared" si="47"/>
        <v>2.5</v>
      </c>
      <c r="Z110" s="3">
        <f t="shared" si="34"/>
        <v>9.5914946828508929E-2</v>
      </c>
      <c r="AA110" s="3">
        <f t="shared" si="35"/>
        <v>0.40722882420989409</v>
      </c>
      <c r="AB110">
        <f t="shared" si="36"/>
        <v>1</v>
      </c>
      <c r="AC110">
        <f t="shared" si="48"/>
        <v>9.5914946828508929E-2</v>
      </c>
      <c r="AD110">
        <f t="shared" si="37"/>
        <v>0</v>
      </c>
      <c r="AE110">
        <f t="shared" si="49"/>
        <v>0</v>
      </c>
      <c r="AF110">
        <f t="shared" si="50"/>
        <v>9.5914946828508929E-2</v>
      </c>
      <c r="AG110">
        <f t="shared" si="51"/>
        <v>9.6000000000000002E-2</v>
      </c>
      <c r="AJ110" s="3">
        <f t="shared" si="59"/>
        <v>101</v>
      </c>
      <c r="AK110" s="12">
        <f t="shared" si="52"/>
        <v>2.5</v>
      </c>
      <c r="AL110" s="3">
        <f t="shared" si="38"/>
        <v>0.30683639360071413</v>
      </c>
      <c r="AM110" s="3">
        <f t="shared" si="39"/>
        <v>0.12488404222652461</v>
      </c>
      <c r="AN110">
        <f t="shared" si="40"/>
        <v>1</v>
      </c>
      <c r="AO110">
        <f t="shared" si="53"/>
        <v>0.30683639360071413</v>
      </c>
      <c r="AP110">
        <f t="shared" si="41"/>
        <v>0</v>
      </c>
      <c r="AQ110">
        <f t="shared" si="54"/>
        <v>0</v>
      </c>
      <c r="AR110">
        <f t="shared" si="55"/>
        <v>0.30683639360071413</v>
      </c>
      <c r="AS110">
        <f t="shared" si="56"/>
        <v>0.307</v>
      </c>
    </row>
    <row r="111" spans="12:45" x14ac:dyDescent="0.25">
      <c r="L111" s="3">
        <f t="shared" si="57"/>
        <v>102</v>
      </c>
      <c r="M111" s="12">
        <f t="shared" si="42"/>
        <v>2.5249999999999999</v>
      </c>
      <c r="N111" s="3">
        <f t="shared" si="30"/>
        <v>3.0368210652348755E-3</v>
      </c>
      <c r="O111" s="3">
        <f t="shared" si="31"/>
        <v>8.3050155651051459E-10</v>
      </c>
      <c r="P111">
        <f t="shared" si="32"/>
        <v>1</v>
      </c>
      <c r="Q111">
        <f t="shared" si="43"/>
        <v>3.0368210652348755E-3</v>
      </c>
      <c r="R111">
        <f t="shared" si="33"/>
        <v>0</v>
      </c>
      <c r="S111">
        <f t="shared" si="44"/>
        <v>0</v>
      </c>
      <c r="T111">
        <f t="shared" si="45"/>
        <v>3.0368210652348755E-3</v>
      </c>
      <c r="U111">
        <f t="shared" si="46"/>
        <v>3.0000000000000001E-3</v>
      </c>
      <c r="X111" s="3">
        <f t="shared" si="58"/>
        <v>102</v>
      </c>
      <c r="Y111" s="12">
        <f t="shared" si="47"/>
        <v>2.5249999999999999</v>
      </c>
      <c r="Z111" s="3">
        <f t="shared" si="34"/>
        <v>9.6896493316408205E-2</v>
      </c>
      <c r="AA111" s="3">
        <f t="shared" si="35"/>
        <v>0.40882083489588594</v>
      </c>
      <c r="AB111">
        <f t="shared" si="36"/>
        <v>1</v>
      </c>
      <c r="AC111">
        <f t="shared" si="48"/>
        <v>9.6896493316408205E-2</v>
      </c>
      <c r="AD111">
        <f t="shared" si="37"/>
        <v>0</v>
      </c>
      <c r="AE111">
        <f t="shared" si="49"/>
        <v>0</v>
      </c>
      <c r="AF111">
        <f t="shared" si="50"/>
        <v>9.6896493316408205E-2</v>
      </c>
      <c r="AG111">
        <f t="shared" si="51"/>
        <v>9.7000000000000003E-2</v>
      </c>
      <c r="AJ111" s="3">
        <f t="shared" si="59"/>
        <v>102</v>
      </c>
      <c r="AK111" s="12">
        <f t="shared" si="52"/>
        <v>2.5249999999999999</v>
      </c>
      <c r="AL111" s="3">
        <f t="shared" si="38"/>
        <v>0.30828840424928133</v>
      </c>
      <c r="AM111" s="3">
        <f t="shared" si="39"/>
        <v>0.12592655014591861</v>
      </c>
      <c r="AN111">
        <f t="shared" si="40"/>
        <v>1</v>
      </c>
      <c r="AO111">
        <f t="shared" si="53"/>
        <v>0.30828840424928133</v>
      </c>
      <c r="AP111">
        <f t="shared" si="41"/>
        <v>0</v>
      </c>
      <c r="AQ111">
        <f t="shared" si="54"/>
        <v>0</v>
      </c>
      <c r="AR111">
        <f t="shared" si="55"/>
        <v>0.30828840424928133</v>
      </c>
      <c r="AS111">
        <f t="shared" si="56"/>
        <v>0.308</v>
      </c>
    </row>
    <row r="112" spans="12:45" x14ac:dyDescent="0.25">
      <c r="L112" s="3">
        <f t="shared" si="57"/>
        <v>103</v>
      </c>
      <c r="M112" s="12">
        <f t="shared" si="42"/>
        <v>2.5499999999999998</v>
      </c>
      <c r="N112" s="3">
        <f t="shared" si="30"/>
        <v>3.1280982610977291E-3</v>
      </c>
      <c r="O112" s="3">
        <f t="shared" si="31"/>
        <v>9.2412227857102123E-10</v>
      </c>
      <c r="P112">
        <f t="shared" si="32"/>
        <v>1</v>
      </c>
      <c r="Q112">
        <f t="shared" si="43"/>
        <v>3.1280982610977291E-3</v>
      </c>
      <c r="R112">
        <f t="shared" si="33"/>
        <v>0</v>
      </c>
      <c r="S112">
        <f t="shared" si="44"/>
        <v>0</v>
      </c>
      <c r="T112">
        <f t="shared" si="45"/>
        <v>3.1280982610977291E-3</v>
      </c>
      <c r="U112">
        <f t="shared" si="46"/>
        <v>3.0000000000000001E-3</v>
      </c>
      <c r="X112" s="3">
        <f t="shared" si="58"/>
        <v>103</v>
      </c>
      <c r="Y112" s="12">
        <f t="shared" si="47"/>
        <v>2.5499999999999998</v>
      </c>
      <c r="Z112" s="3">
        <f t="shared" si="34"/>
        <v>9.7885915510379229E-2</v>
      </c>
      <c r="AA112" s="3">
        <f t="shared" si="35"/>
        <v>0.41041558437206549</v>
      </c>
      <c r="AB112">
        <f t="shared" si="36"/>
        <v>1</v>
      </c>
      <c r="AC112">
        <f t="shared" si="48"/>
        <v>9.7885915510379229E-2</v>
      </c>
      <c r="AD112">
        <f t="shared" si="37"/>
        <v>0</v>
      </c>
      <c r="AE112">
        <f t="shared" si="49"/>
        <v>0</v>
      </c>
      <c r="AF112">
        <f t="shared" si="50"/>
        <v>9.7885915510379229E-2</v>
      </c>
      <c r="AG112">
        <f t="shared" si="51"/>
        <v>9.8000000000000004E-2</v>
      </c>
      <c r="AJ112" s="3">
        <f t="shared" si="59"/>
        <v>103</v>
      </c>
      <c r="AK112" s="12">
        <f t="shared" si="52"/>
        <v>2.5499999999999998</v>
      </c>
      <c r="AL112" s="3">
        <f t="shared" si="38"/>
        <v>0.30974435852981158</v>
      </c>
      <c r="AM112" s="3">
        <f t="shared" si="39"/>
        <v>0.1269756474526971</v>
      </c>
      <c r="AN112">
        <f t="shared" si="40"/>
        <v>1</v>
      </c>
      <c r="AO112">
        <f t="shared" si="53"/>
        <v>0.30974435852981158</v>
      </c>
      <c r="AP112">
        <f t="shared" si="41"/>
        <v>0</v>
      </c>
      <c r="AQ112">
        <f t="shared" si="54"/>
        <v>0</v>
      </c>
      <c r="AR112">
        <f t="shared" si="55"/>
        <v>0.30974435852981158</v>
      </c>
      <c r="AS112">
        <f t="shared" si="56"/>
        <v>0.31</v>
      </c>
    </row>
    <row r="113" spans="12:45" x14ac:dyDescent="0.25">
      <c r="L113" s="3">
        <f t="shared" si="57"/>
        <v>104</v>
      </c>
      <c r="M113" s="12">
        <f t="shared" si="42"/>
        <v>2.5750000000000002</v>
      </c>
      <c r="N113" s="3">
        <f t="shared" si="30"/>
        <v>3.221874616116051E-3</v>
      </c>
      <c r="O113" s="3">
        <f t="shared" si="31"/>
        <v>1.0280154364163462E-9</v>
      </c>
      <c r="P113">
        <f t="shared" si="32"/>
        <v>1</v>
      </c>
      <c r="Q113">
        <f t="shared" si="43"/>
        <v>3.221874616116051E-3</v>
      </c>
      <c r="R113">
        <f t="shared" si="33"/>
        <v>0</v>
      </c>
      <c r="S113">
        <f t="shared" si="44"/>
        <v>0</v>
      </c>
      <c r="T113">
        <f t="shared" si="45"/>
        <v>3.221874616116051E-3</v>
      </c>
      <c r="U113">
        <f t="shared" si="46"/>
        <v>3.0000000000000001E-3</v>
      </c>
      <c r="X113" s="3">
        <f t="shared" si="58"/>
        <v>104</v>
      </c>
      <c r="Y113" s="12">
        <f t="shared" si="47"/>
        <v>2.5750000000000002</v>
      </c>
      <c r="Z113" s="3">
        <f t="shared" si="34"/>
        <v>9.8883249760061132E-2</v>
      </c>
      <c r="AA113" s="3">
        <f t="shared" si="35"/>
        <v>0.41201305618633166</v>
      </c>
      <c r="AB113">
        <f t="shared" si="36"/>
        <v>1</v>
      </c>
      <c r="AC113">
        <f t="shared" si="48"/>
        <v>9.8883249760061132E-2</v>
      </c>
      <c r="AD113">
        <f t="shared" si="37"/>
        <v>0</v>
      </c>
      <c r="AE113">
        <f t="shared" si="49"/>
        <v>0</v>
      </c>
      <c r="AF113">
        <f t="shared" si="50"/>
        <v>9.8883249760061132E-2</v>
      </c>
      <c r="AG113">
        <f t="shared" si="51"/>
        <v>9.9000000000000005E-2</v>
      </c>
      <c r="AJ113" s="3">
        <f t="shared" si="59"/>
        <v>104</v>
      </c>
      <c r="AK113" s="12">
        <f t="shared" si="52"/>
        <v>2.5750000000000002</v>
      </c>
      <c r="AL113" s="3">
        <f t="shared" si="38"/>
        <v>0.31120424748006914</v>
      </c>
      <c r="AM113" s="3">
        <f t="shared" si="39"/>
        <v>0.12803135397788329</v>
      </c>
      <c r="AN113">
        <f t="shared" si="40"/>
        <v>1</v>
      </c>
      <c r="AO113">
        <f t="shared" si="53"/>
        <v>0.31120424748006914</v>
      </c>
      <c r="AP113">
        <f t="shared" si="41"/>
        <v>0</v>
      </c>
      <c r="AQ113">
        <f t="shared" si="54"/>
        <v>0</v>
      </c>
      <c r="AR113">
        <f t="shared" si="55"/>
        <v>0.31120424748006914</v>
      </c>
      <c r="AS113">
        <f t="shared" si="56"/>
        <v>0.311</v>
      </c>
    </row>
    <row r="114" spans="12:45" x14ac:dyDescent="0.25">
      <c r="L114" s="3">
        <f t="shared" si="57"/>
        <v>105</v>
      </c>
      <c r="M114" s="12">
        <f t="shared" si="42"/>
        <v>2.6</v>
      </c>
      <c r="N114" s="3">
        <f t="shared" si="30"/>
        <v>3.3182106159580756E-3</v>
      </c>
      <c r="O114" s="3">
        <f t="shared" si="31"/>
        <v>1.1432758712484807E-9</v>
      </c>
      <c r="P114">
        <f t="shared" si="32"/>
        <v>1</v>
      </c>
      <c r="Q114">
        <f t="shared" si="43"/>
        <v>3.3182106159580756E-3</v>
      </c>
      <c r="R114">
        <f t="shared" si="33"/>
        <v>0</v>
      </c>
      <c r="S114">
        <f t="shared" si="44"/>
        <v>0</v>
      </c>
      <c r="T114">
        <f t="shared" si="45"/>
        <v>3.3182106159580756E-3</v>
      </c>
      <c r="U114">
        <f t="shared" si="46"/>
        <v>3.0000000000000001E-3</v>
      </c>
      <c r="X114" s="3">
        <f t="shared" si="58"/>
        <v>105</v>
      </c>
      <c r="Y114" s="12">
        <f t="shared" si="47"/>
        <v>2.6</v>
      </c>
      <c r="Z114" s="3">
        <f t="shared" si="34"/>
        <v>9.9888532257243187E-2</v>
      </c>
      <c r="AA114" s="3">
        <f t="shared" si="35"/>
        <v>0.41361323375299353</v>
      </c>
      <c r="AB114">
        <f t="shared" si="36"/>
        <v>1</v>
      </c>
      <c r="AC114">
        <f t="shared" si="48"/>
        <v>9.9888532257243187E-2</v>
      </c>
      <c r="AD114">
        <f t="shared" si="37"/>
        <v>0</v>
      </c>
      <c r="AE114">
        <f t="shared" si="49"/>
        <v>0</v>
      </c>
      <c r="AF114">
        <f t="shared" si="50"/>
        <v>9.9888532257243187E-2</v>
      </c>
      <c r="AG114">
        <f t="shared" si="51"/>
        <v>0.1</v>
      </c>
      <c r="AJ114" s="3">
        <f t="shared" si="59"/>
        <v>105</v>
      </c>
      <c r="AK114" s="12">
        <f t="shared" si="52"/>
        <v>2.6</v>
      </c>
      <c r="AL114" s="3">
        <f t="shared" si="38"/>
        <v>0.31266806198370684</v>
      </c>
      <c r="AM114" s="3">
        <f t="shared" si="39"/>
        <v>0.1290936893861872</v>
      </c>
      <c r="AN114">
        <f t="shared" si="40"/>
        <v>1</v>
      </c>
      <c r="AO114">
        <f t="shared" si="53"/>
        <v>0.31266806198370684</v>
      </c>
      <c r="AP114">
        <f t="shared" si="41"/>
        <v>0</v>
      </c>
      <c r="AQ114">
        <f t="shared" si="54"/>
        <v>0</v>
      </c>
      <c r="AR114">
        <f t="shared" si="55"/>
        <v>0.31266806198370684</v>
      </c>
      <c r="AS114">
        <f t="shared" si="56"/>
        <v>0.313</v>
      </c>
    </row>
    <row r="115" spans="12:45" x14ac:dyDescent="0.25">
      <c r="L115" s="3">
        <f t="shared" si="57"/>
        <v>106</v>
      </c>
      <c r="M115" s="12">
        <f t="shared" si="42"/>
        <v>2.625</v>
      </c>
      <c r="N115" s="3">
        <f t="shared" si="30"/>
        <v>3.4171679661890971E-3</v>
      </c>
      <c r="O115" s="3">
        <f t="shared" si="31"/>
        <v>1.2711114941305241E-9</v>
      </c>
      <c r="P115">
        <f t="shared" si="32"/>
        <v>1</v>
      </c>
      <c r="Q115">
        <f t="shared" si="43"/>
        <v>3.4171679661890971E-3</v>
      </c>
      <c r="R115">
        <f t="shared" si="33"/>
        <v>0</v>
      </c>
      <c r="S115">
        <f t="shared" si="44"/>
        <v>0</v>
      </c>
      <c r="T115">
        <f t="shared" si="45"/>
        <v>3.4171679661890971E-3</v>
      </c>
      <c r="U115">
        <f t="shared" si="46"/>
        <v>3.0000000000000001E-3</v>
      </c>
      <c r="X115" s="3">
        <f t="shared" si="58"/>
        <v>106</v>
      </c>
      <c r="Y115" s="12">
        <f t="shared" si="47"/>
        <v>2.625</v>
      </c>
      <c r="Z115" s="3">
        <f t="shared" si="34"/>
        <v>0.1009017990310325</v>
      </c>
      <c r="AA115" s="3">
        <f t="shared" si="35"/>
        <v>0.41521610035281414</v>
      </c>
      <c r="AB115">
        <f t="shared" si="36"/>
        <v>1</v>
      </c>
      <c r="AC115">
        <f t="shared" si="48"/>
        <v>0.1009017990310325</v>
      </c>
      <c r="AD115">
        <f t="shared" si="37"/>
        <v>0</v>
      </c>
      <c r="AE115">
        <f t="shared" si="49"/>
        <v>0</v>
      </c>
      <c r="AF115">
        <f t="shared" si="50"/>
        <v>0.1009017990310325</v>
      </c>
      <c r="AG115">
        <f t="shared" si="51"/>
        <v>0.10100000000000001</v>
      </c>
      <c r="AJ115" s="3">
        <f t="shared" si="59"/>
        <v>106</v>
      </c>
      <c r="AK115" s="12">
        <f t="shared" si="52"/>
        <v>2.625</v>
      </c>
      <c r="AL115" s="3">
        <f t="shared" si="38"/>
        <v>0.3141357927698849</v>
      </c>
      <c r="AM115" s="3">
        <f t="shared" si="39"/>
        <v>0.13016267317330837</v>
      </c>
      <c r="AN115">
        <f t="shared" si="40"/>
        <v>1</v>
      </c>
      <c r="AO115">
        <f t="shared" si="53"/>
        <v>0.3141357927698849</v>
      </c>
      <c r="AP115">
        <f t="shared" si="41"/>
        <v>0</v>
      </c>
      <c r="AQ115">
        <f t="shared" si="54"/>
        <v>0</v>
      </c>
      <c r="AR115">
        <f t="shared" si="55"/>
        <v>0.3141357927698849</v>
      </c>
      <c r="AS115">
        <f t="shared" si="56"/>
        <v>0.314</v>
      </c>
    </row>
    <row r="116" spans="12:45" x14ac:dyDescent="0.25">
      <c r="L116" s="3">
        <f t="shared" si="57"/>
        <v>107</v>
      </c>
      <c r="M116" s="12">
        <f t="shared" si="42"/>
        <v>2.65</v>
      </c>
      <c r="N116" s="3">
        <f t="shared" si="30"/>
        <v>3.5188096097508352E-3</v>
      </c>
      <c r="O116" s="3">
        <f t="shared" si="31"/>
        <v>1.4128545679912289E-9</v>
      </c>
      <c r="P116">
        <f t="shared" si="32"/>
        <v>1</v>
      </c>
      <c r="Q116">
        <f t="shared" si="43"/>
        <v>3.5188096097508352E-3</v>
      </c>
      <c r="R116">
        <f t="shared" si="33"/>
        <v>0</v>
      </c>
      <c r="S116">
        <f t="shared" si="44"/>
        <v>0</v>
      </c>
      <c r="T116">
        <f t="shared" si="45"/>
        <v>3.5188096097508352E-3</v>
      </c>
      <c r="U116">
        <f t="shared" si="46"/>
        <v>4.0000000000000001E-3</v>
      </c>
      <c r="X116" s="3">
        <f t="shared" si="58"/>
        <v>107</v>
      </c>
      <c r="Y116" s="12">
        <f t="shared" si="47"/>
        <v>2.65</v>
      </c>
      <c r="Z116" s="3">
        <f t="shared" si="34"/>
        <v>0.10192308594299067</v>
      </c>
      <c r="AA116" s="3">
        <f t="shared" si="35"/>
        <v>0.41682163913306119</v>
      </c>
      <c r="AB116">
        <f t="shared" si="36"/>
        <v>1</v>
      </c>
      <c r="AC116">
        <f t="shared" si="48"/>
        <v>0.10192308594299067</v>
      </c>
      <c r="AD116">
        <f t="shared" si="37"/>
        <v>0</v>
      </c>
      <c r="AE116">
        <f t="shared" si="49"/>
        <v>0</v>
      </c>
      <c r="AF116">
        <f t="shared" si="50"/>
        <v>0.10192308594299067</v>
      </c>
      <c r="AG116">
        <f t="shared" si="51"/>
        <v>0.10199999999999999</v>
      </c>
      <c r="AJ116" s="3">
        <f t="shared" si="59"/>
        <v>107</v>
      </c>
      <c r="AK116" s="12">
        <f t="shared" si="52"/>
        <v>2.65</v>
      </c>
      <c r="AL116" s="3">
        <f t="shared" si="38"/>
        <v>0.31560743041289585</v>
      </c>
      <c r="AM116" s="3">
        <f t="shared" si="39"/>
        <v>0.13123832466322999</v>
      </c>
      <c r="AN116">
        <f t="shared" si="40"/>
        <v>1</v>
      </c>
      <c r="AO116">
        <f t="shared" si="53"/>
        <v>0.31560743041289585</v>
      </c>
      <c r="AP116">
        <f t="shared" si="41"/>
        <v>0</v>
      </c>
      <c r="AQ116">
        <f t="shared" si="54"/>
        <v>0</v>
      </c>
      <c r="AR116">
        <f t="shared" si="55"/>
        <v>0.31560743041289585</v>
      </c>
      <c r="AS116">
        <f t="shared" si="56"/>
        <v>0.316</v>
      </c>
    </row>
    <row r="117" spans="12:45" x14ac:dyDescent="0.25">
      <c r="L117" s="3">
        <f t="shared" si="57"/>
        <v>108</v>
      </c>
      <c r="M117" s="12">
        <f t="shared" si="42"/>
        <v>2.6749999999999998</v>
      </c>
      <c r="N117" s="3">
        <f t="shared" si="30"/>
        <v>3.6231997444865502E-3</v>
      </c>
      <c r="O117" s="3">
        <f t="shared" si="31"/>
        <v>1.5699740733146077E-9</v>
      </c>
      <c r="P117">
        <f t="shared" si="32"/>
        <v>1</v>
      </c>
      <c r="Q117">
        <f t="shared" si="43"/>
        <v>3.6231997444865502E-3</v>
      </c>
      <c r="R117">
        <f t="shared" si="33"/>
        <v>0</v>
      </c>
      <c r="S117">
        <f t="shared" si="44"/>
        <v>0</v>
      </c>
      <c r="T117">
        <f t="shared" si="45"/>
        <v>3.6231997444865502E-3</v>
      </c>
      <c r="U117">
        <f t="shared" si="46"/>
        <v>4.0000000000000001E-3</v>
      </c>
      <c r="X117" s="3">
        <f t="shared" si="58"/>
        <v>108</v>
      </c>
      <c r="Y117" s="12">
        <f t="shared" si="47"/>
        <v>2.6749999999999998</v>
      </c>
      <c r="Z117" s="3">
        <f t="shared" si="34"/>
        <v>0.10295242868223961</v>
      </c>
      <c r="AA117" s="3">
        <f t="shared" si="35"/>
        <v>0.41842983310756293</v>
      </c>
      <c r="AB117">
        <f t="shared" si="36"/>
        <v>1</v>
      </c>
      <c r="AC117">
        <f t="shared" si="48"/>
        <v>0.10295242868223961</v>
      </c>
      <c r="AD117">
        <f t="shared" si="37"/>
        <v>0</v>
      </c>
      <c r="AE117">
        <f t="shared" si="49"/>
        <v>0</v>
      </c>
      <c r="AF117">
        <f t="shared" si="50"/>
        <v>0.10295242868223961</v>
      </c>
      <c r="AG117">
        <f t="shared" si="51"/>
        <v>0.10299999999999999</v>
      </c>
      <c r="AJ117" s="3">
        <f t="shared" si="59"/>
        <v>108</v>
      </c>
      <c r="AK117" s="12">
        <f t="shared" si="52"/>
        <v>2.6749999999999998</v>
      </c>
      <c r="AL117" s="3">
        <f t="shared" si="38"/>
        <v>0.31708296533179425</v>
      </c>
      <c r="AM117" s="3">
        <f t="shared" si="39"/>
        <v>0.13232066300550574</v>
      </c>
      <c r="AN117">
        <f t="shared" si="40"/>
        <v>1</v>
      </c>
      <c r="AO117">
        <f t="shared" si="53"/>
        <v>0.31708296533179425</v>
      </c>
      <c r="AP117">
        <f t="shared" si="41"/>
        <v>0</v>
      </c>
      <c r="AQ117">
        <f t="shared" si="54"/>
        <v>0</v>
      </c>
      <c r="AR117">
        <f t="shared" si="55"/>
        <v>0.31708296533179425</v>
      </c>
      <c r="AS117">
        <f t="shared" si="56"/>
        <v>0.317</v>
      </c>
    </row>
    <row r="118" spans="12:45" x14ac:dyDescent="0.25">
      <c r="L118" s="3">
        <f t="shared" si="57"/>
        <v>109</v>
      </c>
      <c r="M118" s="12">
        <f t="shared" si="42"/>
        <v>2.7</v>
      </c>
      <c r="N118" s="3">
        <f t="shared" si="30"/>
        <v>3.7304038407052929E-3</v>
      </c>
      <c r="O118" s="3">
        <f t="shared" si="31"/>
        <v>1.7440892572671253E-9</v>
      </c>
      <c r="P118">
        <f t="shared" si="32"/>
        <v>1</v>
      </c>
      <c r="Q118">
        <f t="shared" si="43"/>
        <v>3.7304038407052929E-3</v>
      </c>
      <c r="R118">
        <f t="shared" si="33"/>
        <v>0</v>
      </c>
      <c r="S118">
        <f t="shared" si="44"/>
        <v>0</v>
      </c>
      <c r="T118">
        <f t="shared" si="45"/>
        <v>3.7304038407052929E-3</v>
      </c>
      <c r="U118">
        <f t="shared" si="46"/>
        <v>4.0000000000000001E-3</v>
      </c>
      <c r="X118" s="3">
        <f t="shared" si="58"/>
        <v>109</v>
      </c>
      <c r="Y118" s="12">
        <f t="shared" si="47"/>
        <v>2.7</v>
      </c>
      <c r="Z118" s="3">
        <f t="shared" si="34"/>
        <v>0.10398986276053727</v>
      </c>
      <c r="AA118" s="3">
        <f t="shared" si="35"/>
        <v>0.42004066515677052</v>
      </c>
      <c r="AB118">
        <f t="shared" si="36"/>
        <v>1</v>
      </c>
      <c r="AC118">
        <f t="shared" si="48"/>
        <v>0.10398986276053727</v>
      </c>
      <c r="AD118">
        <f t="shared" si="37"/>
        <v>0</v>
      </c>
      <c r="AE118">
        <f t="shared" si="49"/>
        <v>0</v>
      </c>
      <c r="AF118">
        <f t="shared" si="50"/>
        <v>0.10398986276053727</v>
      </c>
      <c r="AG118">
        <f t="shared" si="51"/>
        <v>0.104</v>
      </c>
      <c r="AJ118" s="3">
        <f t="shared" si="59"/>
        <v>109</v>
      </c>
      <c r="AK118" s="12">
        <f t="shared" si="52"/>
        <v>2.7</v>
      </c>
      <c r="AL118" s="3">
        <f t="shared" si="38"/>
        <v>0.31856238779003326</v>
      </c>
      <c r="AM118" s="3">
        <f t="shared" si="39"/>
        <v>0.13340970717253794</v>
      </c>
      <c r="AN118">
        <f t="shared" si="40"/>
        <v>1</v>
      </c>
      <c r="AO118">
        <f t="shared" si="53"/>
        <v>0.31856238779003326</v>
      </c>
      <c r="AP118">
        <f t="shared" si="41"/>
        <v>0</v>
      </c>
      <c r="AQ118">
        <f t="shared" si="54"/>
        <v>0</v>
      </c>
      <c r="AR118">
        <f t="shared" si="55"/>
        <v>0.31856238779003326</v>
      </c>
      <c r="AS118">
        <f t="shared" si="56"/>
        <v>0.31900000000000001</v>
      </c>
    </row>
    <row r="119" spans="12:45" x14ac:dyDescent="0.25">
      <c r="L119" s="3">
        <f t="shared" si="57"/>
        <v>110</v>
      </c>
      <c r="M119" s="12">
        <f t="shared" si="42"/>
        <v>2.7250000000000001</v>
      </c>
      <c r="N119" s="3">
        <f t="shared" si="30"/>
        <v>3.8404886587782962E-3</v>
      </c>
      <c r="O119" s="3">
        <f t="shared" si="31"/>
        <v>1.9369844747622971E-9</v>
      </c>
      <c r="P119">
        <f t="shared" si="32"/>
        <v>1</v>
      </c>
      <c r="Q119">
        <f t="shared" si="43"/>
        <v>3.8404886587782962E-3</v>
      </c>
      <c r="R119">
        <f t="shared" si="33"/>
        <v>0</v>
      </c>
      <c r="S119">
        <f t="shared" si="44"/>
        <v>0</v>
      </c>
      <c r="T119">
        <f t="shared" si="45"/>
        <v>3.8404886587782962E-3</v>
      </c>
      <c r="U119">
        <f t="shared" si="46"/>
        <v>4.0000000000000001E-3</v>
      </c>
      <c r="X119" s="3">
        <f t="shared" si="58"/>
        <v>110</v>
      </c>
      <c r="Y119" s="12">
        <f t="shared" si="47"/>
        <v>2.7250000000000001</v>
      </c>
      <c r="Z119" s="3">
        <f t="shared" si="34"/>
        <v>0.1050354235073233</v>
      </c>
      <c r="AA119" s="3">
        <f t="shared" si="35"/>
        <v>0.42165411802782593</v>
      </c>
      <c r="AB119">
        <f t="shared" si="36"/>
        <v>1</v>
      </c>
      <c r="AC119">
        <f t="shared" si="48"/>
        <v>0.1050354235073233</v>
      </c>
      <c r="AD119">
        <f t="shared" si="37"/>
        <v>0</v>
      </c>
      <c r="AE119">
        <f t="shared" si="49"/>
        <v>0</v>
      </c>
      <c r="AF119">
        <f t="shared" si="50"/>
        <v>0.1050354235073233</v>
      </c>
      <c r="AG119">
        <f t="shared" si="51"/>
        <v>0.105</v>
      </c>
      <c r="AJ119" s="3">
        <f t="shared" si="59"/>
        <v>110</v>
      </c>
      <c r="AK119" s="12">
        <f t="shared" si="52"/>
        <v>2.7250000000000001</v>
      </c>
      <c r="AL119" s="3">
        <f t="shared" si="38"/>
        <v>0.32004568789510585</v>
      </c>
      <c r="AM119" s="3">
        <f t="shared" si="39"/>
        <v>0.13450547595684864</v>
      </c>
      <c r="AN119">
        <f t="shared" si="40"/>
        <v>1</v>
      </c>
      <c r="AO119">
        <f t="shared" si="53"/>
        <v>0.32004568789510585</v>
      </c>
      <c r="AP119">
        <f t="shared" si="41"/>
        <v>0</v>
      </c>
      <c r="AQ119">
        <f t="shared" si="54"/>
        <v>0</v>
      </c>
      <c r="AR119">
        <f t="shared" si="55"/>
        <v>0.32004568789510585</v>
      </c>
      <c r="AS119">
        <f t="shared" si="56"/>
        <v>0.32</v>
      </c>
    </row>
    <row r="120" spans="12:45" x14ac:dyDescent="0.25">
      <c r="L120" s="3">
        <f t="shared" si="57"/>
        <v>111</v>
      </c>
      <c r="M120" s="12">
        <f t="shared" si="42"/>
        <v>2.75</v>
      </c>
      <c r="N120" s="3">
        <f t="shared" si="30"/>
        <v>3.9535222667602902E-3</v>
      </c>
      <c r="O120" s="3">
        <f t="shared" si="31"/>
        <v>2.1506254394345381E-9</v>
      </c>
      <c r="P120">
        <f t="shared" si="32"/>
        <v>1</v>
      </c>
      <c r="Q120">
        <f t="shared" si="43"/>
        <v>3.9535222667602902E-3</v>
      </c>
      <c r="R120">
        <f t="shared" si="33"/>
        <v>0</v>
      </c>
      <c r="S120">
        <f t="shared" si="44"/>
        <v>0</v>
      </c>
      <c r="T120">
        <f t="shared" si="45"/>
        <v>3.9535222667602902E-3</v>
      </c>
      <c r="U120">
        <f t="shared" si="46"/>
        <v>4.0000000000000001E-3</v>
      </c>
      <c r="X120" s="3">
        <f t="shared" si="58"/>
        <v>111</v>
      </c>
      <c r="Y120" s="12">
        <f t="shared" si="47"/>
        <v>2.75</v>
      </c>
      <c r="Z120" s="3">
        <f t="shared" si="34"/>
        <v>0.10608914606473455</v>
      </c>
      <c r="AA120" s="3">
        <f t="shared" si="35"/>
        <v>0.42327017433463576</v>
      </c>
      <c r="AB120">
        <f t="shared" si="36"/>
        <v>1</v>
      </c>
      <c r="AC120">
        <f t="shared" si="48"/>
        <v>0.10608914606473455</v>
      </c>
      <c r="AD120">
        <f t="shared" si="37"/>
        <v>0</v>
      </c>
      <c r="AE120">
        <f t="shared" si="49"/>
        <v>0</v>
      </c>
      <c r="AF120">
        <f t="shared" si="50"/>
        <v>0.10608914606473455</v>
      </c>
      <c r="AG120">
        <f t="shared" si="51"/>
        <v>0.106</v>
      </c>
      <c r="AJ120" s="3">
        <f t="shared" si="59"/>
        <v>111</v>
      </c>
      <c r="AK120" s="12">
        <f t="shared" si="52"/>
        <v>2.75</v>
      </c>
      <c r="AL120" s="3">
        <f t="shared" si="38"/>
        <v>0.32153285559819117</v>
      </c>
      <c r="AM120" s="3">
        <f t="shared" si="39"/>
        <v>0.1356079879683425</v>
      </c>
      <c r="AN120">
        <f t="shared" si="40"/>
        <v>1</v>
      </c>
      <c r="AO120">
        <f t="shared" si="53"/>
        <v>0.32153285559819117</v>
      </c>
      <c r="AP120">
        <f t="shared" si="41"/>
        <v>0</v>
      </c>
      <c r="AQ120">
        <f t="shared" si="54"/>
        <v>0</v>
      </c>
      <c r="AR120">
        <f t="shared" si="55"/>
        <v>0.32153285559819117</v>
      </c>
      <c r="AS120">
        <f t="shared" si="56"/>
        <v>0.32200000000000001</v>
      </c>
    </row>
    <row r="121" spans="12:45" x14ac:dyDescent="0.25">
      <c r="L121" s="3">
        <f t="shared" si="57"/>
        <v>112</v>
      </c>
      <c r="M121" s="12">
        <f t="shared" si="42"/>
        <v>2.7749999999999999</v>
      </c>
      <c r="N121" s="3">
        <f t="shared" si="30"/>
        <v>4.0695740580284703E-3</v>
      </c>
      <c r="O121" s="3">
        <f t="shared" si="31"/>
        <v>2.3871770127479922E-9</v>
      </c>
      <c r="P121">
        <f t="shared" si="32"/>
        <v>1</v>
      </c>
      <c r="Q121">
        <f t="shared" si="43"/>
        <v>4.0695740580284703E-3</v>
      </c>
      <c r="R121">
        <f t="shared" si="33"/>
        <v>0</v>
      </c>
      <c r="S121">
        <f t="shared" si="44"/>
        <v>0</v>
      </c>
      <c r="T121">
        <f t="shared" si="45"/>
        <v>4.0695740580284703E-3</v>
      </c>
      <c r="U121">
        <f t="shared" si="46"/>
        <v>4.0000000000000001E-3</v>
      </c>
      <c r="X121" s="3">
        <f t="shared" si="58"/>
        <v>112</v>
      </c>
      <c r="Y121" s="12">
        <f t="shared" si="47"/>
        <v>2.7749999999999999</v>
      </c>
      <c r="Z121" s="3">
        <f t="shared" si="34"/>
        <v>0.10715106538259166</v>
      </c>
      <c r="AA121" s="3">
        <f t="shared" si="35"/>
        <v>0.42488881655795113</v>
      </c>
      <c r="AB121">
        <f t="shared" si="36"/>
        <v>1</v>
      </c>
      <c r="AC121">
        <f t="shared" si="48"/>
        <v>0.10715106538259166</v>
      </c>
      <c r="AD121">
        <f t="shared" si="37"/>
        <v>0</v>
      </c>
      <c r="AE121">
        <f t="shared" si="49"/>
        <v>0</v>
      </c>
      <c r="AF121">
        <f t="shared" si="50"/>
        <v>0.10715106538259166</v>
      </c>
      <c r="AG121">
        <f t="shared" si="51"/>
        <v>0.107</v>
      </c>
      <c r="AJ121" s="3">
        <f t="shared" si="59"/>
        <v>112</v>
      </c>
      <c r="AK121" s="12">
        <f t="shared" si="52"/>
        <v>2.7749999999999999</v>
      </c>
      <c r="AL121" s="3">
        <f t="shared" si="38"/>
        <v>0.323023880693809</v>
      </c>
      <c r="AM121" s="3">
        <f t="shared" si="39"/>
        <v>0.13671726163156331</v>
      </c>
      <c r="AN121">
        <f t="shared" si="40"/>
        <v>1</v>
      </c>
      <c r="AO121">
        <f t="shared" si="53"/>
        <v>0.323023880693809</v>
      </c>
      <c r="AP121">
        <f t="shared" si="41"/>
        <v>0</v>
      </c>
      <c r="AQ121">
        <f t="shared" si="54"/>
        <v>0</v>
      </c>
      <c r="AR121">
        <f t="shared" si="55"/>
        <v>0.323023880693809</v>
      </c>
      <c r="AS121">
        <f t="shared" si="56"/>
        <v>0.32300000000000001</v>
      </c>
    </row>
    <row r="122" spans="12:45" x14ac:dyDescent="0.25">
      <c r="L122" s="3">
        <f t="shared" si="57"/>
        <v>113</v>
      </c>
      <c r="M122" s="12">
        <f t="shared" si="42"/>
        <v>2.8</v>
      </c>
      <c r="N122" s="3">
        <f t="shared" si="30"/>
        <v>4.1887147689313496E-3</v>
      </c>
      <c r="O122" s="3">
        <f t="shared" si="31"/>
        <v>2.6490226705601011E-9</v>
      </c>
      <c r="P122">
        <f t="shared" si="32"/>
        <v>1</v>
      </c>
      <c r="Q122">
        <f t="shared" si="43"/>
        <v>4.1887147689313496E-3</v>
      </c>
      <c r="R122">
        <f t="shared" si="33"/>
        <v>0</v>
      </c>
      <c r="S122">
        <f t="shared" si="44"/>
        <v>0</v>
      </c>
      <c r="T122">
        <f t="shared" si="45"/>
        <v>4.1887147689313496E-3</v>
      </c>
      <c r="U122">
        <f t="shared" si="46"/>
        <v>4.0000000000000001E-3</v>
      </c>
      <c r="X122" s="3">
        <f t="shared" si="58"/>
        <v>113</v>
      </c>
      <c r="Y122" s="12">
        <f t="shared" si="47"/>
        <v>2.8</v>
      </c>
      <c r="Z122" s="3">
        <f t="shared" si="34"/>
        <v>0.10822121621335676</v>
      </c>
      <c r="AA122" s="3">
        <f t="shared" si="35"/>
        <v>0.42651002704545354</v>
      </c>
      <c r="AB122">
        <f t="shared" si="36"/>
        <v>1</v>
      </c>
      <c r="AC122">
        <f t="shared" si="48"/>
        <v>0.10822121621335676</v>
      </c>
      <c r="AD122">
        <f t="shared" si="37"/>
        <v>0</v>
      </c>
      <c r="AE122">
        <f t="shared" si="49"/>
        <v>0</v>
      </c>
      <c r="AF122">
        <f t="shared" si="50"/>
        <v>0.10822121621335676</v>
      </c>
      <c r="AG122">
        <f t="shared" si="51"/>
        <v>0.108</v>
      </c>
      <c r="AJ122" s="3">
        <f t="shared" si="59"/>
        <v>113</v>
      </c>
      <c r="AK122" s="12">
        <f t="shared" si="52"/>
        <v>2.8</v>
      </c>
      <c r="AL122" s="3">
        <f t="shared" si="38"/>
        <v>0.32451875281947729</v>
      </c>
      <c r="AM122" s="3">
        <f t="shared" si="39"/>
        <v>0.13783331518294298</v>
      </c>
      <c r="AN122">
        <f t="shared" si="40"/>
        <v>1</v>
      </c>
      <c r="AO122">
        <f t="shared" si="53"/>
        <v>0.32451875281947729</v>
      </c>
      <c r="AP122">
        <f t="shared" si="41"/>
        <v>0</v>
      </c>
      <c r="AQ122">
        <f t="shared" si="54"/>
        <v>0</v>
      </c>
      <c r="AR122">
        <f t="shared" si="55"/>
        <v>0.32451875281947729</v>
      </c>
      <c r="AS122">
        <f t="shared" si="56"/>
        <v>0.32500000000000001</v>
      </c>
    </row>
    <row r="123" spans="12:45" x14ac:dyDescent="0.25">
      <c r="L123" s="3">
        <f t="shared" si="57"/>
        <v>114</v>
      </c>
      <c r="M123" s="12">
        <f t="shared" si="42"/>
        <v>2.8250000000000002</v>
      </c>
      <c r="N123" s="3">
        <f t="shared" si="30"/>
        <v>4.3110164964397539E-3</v>
      </c>
      <c r="O123" s="3">
        <f t="shared" si="31"/>
        <v>2.9387857984597027E-9</v>
      </c>
      <c r="P123">
        <f t="shared" si="32"/>
        <v>1</v>
      </c>
      <c r="Q123">
        <f t="shared" si="43"/>
        <v>4.3110164964397539E-3</v>
      </c>
      <c r="R123">
        <f t="shared" si="33"/>
        <v>0</v>
      </c>
      <c r="S123">
        <f t="shared" si="44"/>
        <v>0</v>
      </c>
      <c r="T123">
        <f t="shared" si="45"/>
        <v>4.3110164964397539E-3</v>
      </c>
      <c r="U123">
        <f t="shared" si="46"/>
        <v>4.0000000000000001E-3</v>
      </c>
      <c r="X123" s="3">
        <f t="shared" si="58"/>
        <v>114</v>
      </c>
      <c r="Y123" s="12">
        <f t="shared" si="47"/>
        <v>2.8250000000000002</v>
      </c>
      <c r="Z123" s="3">
        <f t="shared" si="34"/>
        <v>0.10929963310706244</v>
      </c>
      <c r="AA123" s="3">
        <f t="shared" si="35"/>
        <v>0.42813378801184676</v>
      </c>
      <c r="AB123">
        <f t="shared" si="36"/>
        <v>1</v>
      </c>
      <c r="AC123">
        <f t="shared" si="48"/>
        <v>0.10929963310706244</v>
      </c>
      <c r="AD123">
        <f t="shared" si="37"/>
        <v>0</v>
      </c>
      <c r="AE123">
        <f t="shared" si="49"/>
        <v>0</v>
      </c>
      <c r="AF123">
        <f t="shared" si="50"/>
        <v>0.10929963310706244</v>
      </c>
      <c r="AG123">
        <f t="shared" si="51"/>
        <v>0.109</v>
      </c>
      <c r="AJ123" s="3">
        <f t="shared" si="59"/>
        <v>114</v>
      </c>
      <c r="AK123" s="12">
        <f t="shared" si="52"/>
        <v>2.8250000000000002</v>
      </c>
      <c r="AL123" s="3">
        <f t="shared" si="38"/>
        <v>0.32601746145537719</v>
      </c>
      <c r="AM123" s="3">
        <f t="shared" si="39"/>
        <v>0.13895616666804364</v>
      </c>
      <c r="AN123">
        <f t="shared" si="40"/>
        <v>1</v>
      </c>
      <c r="AO123">
        <f t="shared" si="53"/>
        <v>0.32601746145537719</v>
      </c>
      <c r="AP123">
        <f t="shared" si="41"/>
        <v>0</v>
      </c>
      <c r="AQ123">
        <f t="shared" si="54"/>
        <v>0</v>
      </c>
      <c r="AR123">
        <f t="shared" si="55"/>
        <v>0.32601746145537719</v>
      </c>
      <c r="AS123">
        <f t="shared" si="56"/>
        <v>0.32600000000000001</v>
      </c>
    </row>
    <row r="124" spans="12:45" x14ac:dyDescent="0.25">
      <c r="L124" s="3">
        <f t="shared" si="57"/>
        <v>115</v>
      </c>
      <c r="M124" s="12">
        <f t="shared" si="42"/>
        <v>2.85</v>
      </c>
      <c r="N124" s="3">
        <f t="shared" si="30"/>
        <v>4.4365527157918432E-3</v>
      </c>
      <c r="O124" s="3">
        <f t="shared" si="31"/>
        <v>3.2593529801742584E-9</v>
      </c>
      <c r="P124">
        <f t="shared" si="32"/>
        <v>1</v>
      </c>
      <c r="Q124">
        <f t="shared" si="43"/>
        <v>4.4365527157918432E-3</v>
      </c>
      <c r="R124">
        <f t="shared" si="33"/>
        <v>0</v>
      </c>
      <c r="S124">
        <f t="shared" si="44"/>
        <v>0</v>
      </c>
      <c r="T124">
        <f t="shared" si="45"/>
        <v>4.4365527157918432E-3</v>
      </c>
      <c r="U124">
        <f t="shared" si="46"/>
        <v>4.0000000000000001E-3</v>
      </c>
      <c r="X124" s="3">
        <f t="shared" si="58"/>
        <v>115</v>
      </c>
      <c r="Y124" s="12">
        <f t="shared" si="47"/>
        <v>2.85</v>
      </c>
      <c r="Z124" s="3">
        <f t="shared" si="34"/>
        <v>0.11038635040621285</v>
      </c>
      <c r="AA124" s="3">
        <f t="shared" si="35"/>
        <v>0.42976008153895484</v>
      </c>
      <c r="AB124">
        <f t="shared" si="36"/>
        <v>1</v>
      </c>
      <c r="AC124">
        <f t="shared" si="48"/>
        <v>0.11038635040621285</v>
      </c>
      <c r="AD124">
        <f t="shared" si="37"/>
        <v>0</v>
      </c>
      <c r="AE124">
        <f t="shared" si="49"/>
        <v>0</v>
      </c>
      <c r="AF124">
        <f t="shared" si="50"/>
        <v>0.11038635040621285</v>
      </c>
      <c r="AG124">
        <f t="shared" si="51"/>
        <v>0.11</v>
      </c>
      <c r="AJ124" s="3">
        <f t="shared" si="59"/>
        <v>115</v>
      </c>
      <c r="AK124" s="12">
        <f t="shared" si="52"/>
        <v>2.85</v>
      </c>
      <c r="AL124" s="3">
        <f t="shared" si="38"/>
        <v>0.32751999592402409</v>
      </c>
      <c r="AM124" s="3">
        <f t="shared" si="39"/>
        <v>0.14008583393879367</v>
      </c>
      <c r="AN124">
        <f t="shared" si="40"/>
        <v>1</v>
      </c>
      <c r="AO124">
        <f t="shared" si="53"/>
        <v>0.32751999592402409</v>
      </c>
      <c r="AP124">
        <f t="shared" si="41"/>
        <v>0</v>
      </c>
      <c r="AQ124">
        <f t="shared" si="54"/>
        <v>0</v>
      </c>
      <c r="AR124">
        <f t="shared" si="55"/>
        <v>0.32751999592402409</v>
      </c>
      <c r="AS124">
        <f t="shared" si="56"/>
        <v>0.32800000000000001</v>
      </c>
    </row>
    <row r="125" spans="12:45" x14ac:dyDescent="0.25">
      <c r="L125" s="3">
        <f t="shared" si="57"/>
        <v>116</v>
      </c>
      <c r="M125" s="12">
        <f t="shared" si="42"/>
        <v>2.875</v>
      </c>
      <c r="N125" s="3">
        <f t="shared" si="30"/>
        <v>4.5653982981237384E-3</v>
      </c>
      <c r="O125" s="3">
        <f t="shared" si="31"/>
        <v>3.6138994573622337E-9</v>
      </c>
      <c r="P125">
        <f t="shared" si="32"/>
        <v>1</v>
      </c>
      <c r="Q125">
        <f t="shared" si="43"/>
        <v>4.5653982981237384E-3</v>
      </c>
      <c r="R125">
        <f t="shared" si="33"/>
        <v>0</v>
      </c>
      <c r="S125">
        <f t="shared" si="44"/>
        <v>0</v>
      </c>
      <c r="T125">
        <f t="shared" si="45"/>
        <v>4.5653982981237384E-3</v>
      </c>
      <c r="U125">
        <f t="shared" si="46"/>
        <v>5.0000000000000001E-3</v>
      </c>
      <c r="X125" s="3">
        <f t="shared" si="58"/>
        <v>116</v>
      </c>
      <c r="Y125" s="12">
        <f t="shared" si="47"/>
        <v>2.875</v>
      </c>
      <c r="Z125" s="3">
        <f t="shared" si="34"/>
        <v>0.11148140224065627</v>
      </c>
      <c r="AA125" s="3">
        <f t="shared" si="35"/>
        <v>0.4313888895758255</v>
      </c>
      <c r="AB125">
        <f t="shared" si="36"/>
        <v>1</v>
      </c>
      <c r="AC125">
        <f t="shared" si="48"/>
        <v>0.11148140224065627</v>
      </c>
      <c r="AD125">
        <f t="shared" si="37"/>
        <v>0</v>
      </c>
      <c r="AE125">
        <f t="shared" si="49"/>
        <v>0</v>
      </c>
      <c r="AF125">
        <f t="shared" si="50"/>
        <v>0.11148140224065627</v>
      </c>
      <c r="AG125">
        <f t="shared" si="51"/>
        <v>0.111</v>
      </c>
      <c r="AJ125" s="3">
        <f t="shared" si="59"/>
        <v>116</v>
      </c>
      <c r="AK125" s="12">
        <f t="shared" si="52"/>
        <v>2.875</v>
      </c>
      <c r="AL125" s="3">
        <f t="shared" si="38"/>
        <v>0.32902634538994296</v>
      </c>
      <c r="AM125" s="3">
        <f t="shared" si="39"/>
        <v>0.14122233465071674</v>
      </c>
      <c r="AN125">
        <f t="shared" si="40"/>
        <v>1</v>
      </c>
      <c r="AO125">
        <f t="shared" si="53"/>
        <v>0.32902634538994296</v>
      </c>
      <c r="AP125">
        <f t="shared" si="41"/>
        <v>0</v>
      </c>
      <c r="AQ125">
        <f t="shared" si="54"/>
        <v>0</v>
      </c>
      <c r="AR125">
        <f t="shared" si="55"/>
        <v>0.32902634538994296</v>
      </c>
      <c r="AS125">
        <f t="shared" si="56"/>
        <v>0.32900000000000001</v>
      </c>
    </row>
    <row r="126" spans="12:45" x14ac:dyDescent="0.25">
      <c r="L126" s="3">
        <f t="shared" si="57"/>
        <v>117</v>
      </c>
      <c r="M126" s="12">
        <f t="shared" si="42"/>
        <v>2.9</v>
      </c>
      <c r="N126" s="3">
        <f t="shared" si="30"/>
        <v>4.6976295280773727E-3</v>
      </c>
      <c r="O126" s="3">
        <f t="shared" si="31"/>
        <v>4.0059169542569581E-9</v>
      </c>
      <c r="P126">
        <f t="shared" si="32"/>
        <v>1</v>
      </c>
      <c r="Q126">
        <f t="shared" si="43"/>
        <v>4.6976295280773727E-3</v>
      </c>
      <c r="R126">
        <f t="shared" si="33"/>
        <v>0</v>
      </c>
      <c r="S126">
        <f t="shared" si="44"/>
        <v>0</v>
      </c>
      <c r="T126">
        <f t="shared" si="45"/>
        <v>4.6976295280773727E-3</v>
      </c>
      <c r="U126">
        <f t="shared" si="46"/>
        <v>5.0000000000000001E-3</v>
      </c>
      <c r="X126" s="3">
        <f t="shared" si="58"/>
        <v>117</v>
      </c>
      <c r="Y126" s="12">
        <f t="shared" si="47"/>
        <v>2.9</v>
      </c>
      <c r="Z126" s="3">
        <f t="shared" si="34"/>
        <v>0.1125848225224314</v>
      </c>
      <c r="AA126" s="3">
        <f t="shared" si="35"/>
        <v>0.43302019393884039</v>
      </c>
      <c r="AB126">
        <f t="shared" si="36"/>
        <v>1</v>
      </c>
      <c r="AC126">
        <f t="shared" si="48"/>
        <v>0.1125848225224314</v>
      </c>
      <c r="AD126">
        <f t="shared" si="37"/>
        <v>0</v>
      </c>
      <c r="AE126">
        <f t="shared" si="49"/>
        <v>0</v>
      </c>
      <c r="AF126">
        <f t="shared" si="50"/>
        <v>0.1125848225224314</v>
      </c>
      <c r="AG126">
        <f t="shared" si="51"/>
        <v>0.113</v>
      </c>
      <c r="AJ126" s="3">
        <f t="shared" si="59"/>
        <v>117</v>
      </c>
      <c r="AK126" s="12">
        <f t="shared" si="52"/>
        <v>2.9</v>
      </c>
      <c r="AL126" s="3">
        <f t="shared" si="38"/>
        <v>0.33053649885935182</v>
      </c>
      <c r="AM126" s="3">
        <f t="shared" si="39"/>
        <v>0.142365686260155</v>
      </c>
      <c r="AN126">
        <f t="shared" si="40"/>
        <v>1</v>
      </c>
      <c r="AO126">
        <f t="shared" si="53"/>
        <v>0.33053649885935182</v>
      </c>
      <c r="AP126">
        <f t="shared" si="41"/>
        <v>0</v>
      </c>
      <c r="AQ126">
        <f t="shared" si="54"/>
        <v>0</v>
      </c>
      <c r="AR126">
        <f t="shared" si="55"/>
        <v>0.33053649885935182</v>
      </c>
      <c r="AS126">
        <f t="shared" si="56"/>
        <v>0.33100000000000002</v>
      </c>
    </row>
    <row r="127" spans="12:45" x14ac:dyDescent="0.25">
      <c r="L127" s="3">
        <f t="shared" si="57"/>
        <v>118</v>
      </c>
      <c r="M127" s="12">
        <f t="shared" si="42"/>
        <v>2.9249999999999998</v>
      </c>
      <c r="N127" s="3">
        <f t="shared" si="30"/>
        <v>4.8333241213766639E-3</v>
      </c>
      <c r="O127" s="3">
        <f t="shared" si="31"/>
        <v>4.439244076987115E-9</v>
      </c>
      <c r="P127">
        <f t="shared" si="32"/>
        <v>1</v>
      </c>
      <c r="Q127">
        <f t="shared" si="43"/>
        <v>4.8333241213766639E-3</v>
      </c>
      <c r="R127">
        <f t="shared" si="33"/>
        <v>0</v>
      </c>
      <c r="S127">
        <f t="shared" si="44"/>
        <v>0</v>
      </c>
      <c r="T127">
        <f t="shared" si="45"/>
        <v>4.8333241213766639E-3</v>
      </c>
      <c r="U127">
        <f t="shared" si="46"/>
        <v>5.0000000000000001E-3</v>
      </c>
      <c r="X127" s="3">
        <f t="shared" si="58"/>
        <v>118</v>
      </c>
      <c r="Y127" s="12">
        <f t="shared" si="47"/>
        <v>2.9249999999999998</v>
      </c>
      <c r="Z127" s="3">
        <f t="shared" si="34"/>
        <v>0.11369664494058576</v>
      </c>
      <c r="AA127" s="3">
        <f t="shared" si="35"/>
        <v>0.434653976311831</v>
      </c>
      <c r="AB127">
        <f t="shared" si="36"/>
        <v>1</v>
      </c>
      <c r="AC127">
        <f t="shared" si="48"/>
        <v>0.11369664494058576</v>
      </c>
      <c r="AD127">
        <f t="shared" si="37"/>
        <v>0</v>
      </c>
      <c r="AE127">
        <f t="shared" si="49"/>
        <v>0</v>
      </c>
      <c r="AF127">
        <f t="shared" si="50"/>
        <v>0.11369664494058576</v>
      </c>
      <c r="AG127">
        <f t="shared" si="51"/>
        <v>0.114</v>
      </c>
      <c r="AJ127" s="3">
        <f t="shared" si="59"/>
        <v>118</v>
      </c>
      <c r="AK127" s="12">
        <f t="shared" si="52"/>
        <v>2.9249999999999998</v>
      </c>
      <c r="AL127" s="3">
        <f t="shared" si="38"/>
        <v>0.33205044517984988</v>
      </c>
      <c r="AM127" s="3">
        <f t="shared" si="39"/>
        <v>0.14351590602148659</v>
      </c>
      <c r="AN127">
        <f t="shared" si="40"/>
        <v>1</v>
      </c>
      <c r="AO127">
        <f t="shared" si="53"/>
        <v>0.33205044517984988</v>
      </c>
      <c r="AP127">
        <f t="shared" si="41"/>
        <v>0</v>
      </c>
      <c r="AQ127">
        <f t="shared" si="54"/>
        <v>0</v>
      </c>
      <c r="AR127">
        <f t="shared" si="55"/>
        <v>0.33205044517984988</v>
      </c>
      <c r="AS127">
        <f t="shared" si="56"/>
        <v>0.33200000000000002</v>
      </c>
    </row>
    <row r="128" spans="12:45" x14ac:dyDescent="0.25">
      <c r="L128" s="3">
        <f t="shared" si="57"/>
        <v>119</v>
      </c>
      <c r="M128" s="12">
        <f t="shared" si="42"/>
        <v>2.95</v>
      </c>
      <c r="N128" s="3">
        <f t="shared" si="30"/>
        <v>4.9725612423629599E-3</v>
      </c>
      <c r="O128" s="3">
        <f t="shared" si="31"/>
        <v>4.9180995150600713E-9</v>
      </c>
      <c r="P128">
        <f t="shared" si="32"/>
        <v>1</v>
      </c>
      <c r="Q128">
        <f t="shared" si="43"/>
        <v>4.9725612423629599E-3</v>
      </c>
      <c r="R128">
        <f t="shared" si="33"/>
        <v>0</v>
      </c>
      <c r="S128">
        <f t="shared" si="44"/>
        <v>0</v>
      </c>
      <c r="T128">
        <f t="shared" si="45"/>
        <v>4.9725612423629599E-3</v>
      </c>
      <c r="U128">
        <f t="shared" si="46"/>
        <v>5.0000000000000001E-3</v>
      </c>
      <c r="X128" s="3">
        <f t="shared" si="58"/>
        <v>119</v>
      </c>
      <c r="Y128" s="12">
        <f t="shared" si="47"/>
        <v>2.95</v>
      </c>
      <c r="Z128" s="3">
        <f t="shared" si="34"/>
        <v>0.11481690295596819</v>
      </c>
      <c r="AA128" s="3">
        <f t="shared" si="35"/>
        <v>0.43629021824620062</v>
      </c>
      <c r="AB128">
        <f t="shared" si="36"/>
        <v>1</v>
      </c>
      <c r="AC128">
        <f t="shared" si="48"/>
        <v>0.11481690295596819</v>
      </c>
      <c r="AD128">
        <f t="shared" si="37"/>
        <v>0</v>
      </c>
      <c r="AE128">
        <f t="shared" si="49"/>
        <v>0</v>
      </c>
      <c r="AF128">
        <f t="shared" si="50"/>
        <v>0.11481690295596819</v>
      </c>
      <c r="AG128">
        <f t="shared" si="51"/>
        <v>0.115</v>
      </c>
      <c r="AJ128" s="3">
        <f t="shared" si="59"/>
        <v>119</v>
      </c>
      <c r="AK128" s="12">
        <f t="shared" si="52"/>
        <v>2.95</v>
      </c>
      <c r="AL128" s="3">
        <f t="shared" si="38"/>
        <v>0.33356817304011166</v>
      </c>
      <c r="AM128" s="3">
        <f t="shared" si="39"/>
        <v>0.14467301098433691</v>
      </c>
      <c r="AN128">
        <f t="shared" si="40"/>
        <v>1</v>
      </c>
      <c r="AO128">
        <f t="shared" si="53"/>
        <v>0.33356817304011166</v>
      </c>
      <c r="AP128">
        <f t="shared" si="41"/>
        <v>0</v>
      </c>
      <c r="AQ128">
        <f t="shared" si="54"/>
        <v>0</v>
      </c>
      <c r="AR128">
        <f t="shared" si="55"/>
        <v>0.33356817304011166</v>
      </c>
      <c r="AS128">
        <f t="shared" si="56"/>
        <v>0.33400000000000002</v>
      </c>
    </row>
    <row r="129" spans="12:45" x14ac:dyDescent="0.25">
      <c r="L129" s="3">
        <f t="shared" si="57"/>
        <v>120</v>
      </c>
      <c r="M129" s="12">
        <f t="shared" si="42"/>
        <v>2.9750000000000001</v>
      </c>
      <c r="N129" s="3">
        <f t="shared" si="30"/>
        <v>5.1154215214805916E-3</v>
      </c>
      <c r="O129" s="3">
        <f t="shared" si="31"/>
        <v>5.4471182915516756E-9</v>
      </c>
      <c r="P129">
        <f t="shared" si="32"/>
        <v>1</v>
      </c>
      <c r="Q129">
        <f t="shared" si="43"/>
        <v>5.1154215214805916E-3</v>
      </c>
      <c r="R129">
        <f t="shared" si="33"/>
        <v>0</v>
      </c>
      <c r="S129">
        <f t="shared" si="44"/>
        <v>0</v>
      </c>
      <c r="T129">
        <f t="shared" si="45"/>
        <v>5.1154215214805916E-3</v>
      </c>
      <c r="U129">
        <f t="shared" si="46"/>
        <v>5.0000000000000001E-3</v>
      </c>
      <c r="X129" s="3">
        <f t="shared" si="58"/>
        <v>120</v>
      </c>
      <c r="Y129" s="12">
        <f t="shared" si="47"/>
        <v>2.9750000000000001</v>
      </c>
      <c r="Z129" s="3">
        <f t="shared" si="34"/>
        <v>0.11594562979599529</v>
      </c>
      <c r="AA129" s="3">
        <f t="shared" si="35"/>
        <v>0.43792890116105276</v>
      </c>
      <c r="AB129">
        <f t="shared" si="36"/>
        <v>1</v>
      </c>
      <c r="AC129">
        <f t="shared" si="48"/>
        <v>0.11594562979599529</v>
      </c>
      <c r="AD129">
        <f t="shared" si="37"/>
        <v>0</v>
      </c>
      <c r="AE129">
        <f t="shared" si="49"/>
        <v>0</v>
      </c>
      <c r="AF129">
        <f t="shared" si="50"/>
        <v>0.11594562979599529</v>
      </c>
      <c r="AG129">
        <f t="shared" si="51"/>
        <v>0.11600000000000001</v>
      </c>
      <c r="AJ129" s="3">
        <f t="shared" si="59"/>
        <v>120</v>
      </c>
      <c r="AK129" s="12">
        <f t="shared" si="52"/>
        <v>2.9750000000000001</v>
      </c>
      <c r="AL129" s="3">
        <f t="shared" si="38"/>
        <v>0.33508967096958875</v>
      </c>
      <c r="AM129" s="3">
        <f t="shared" si="39"/>
        <v>0.14583701799078522</v>
      </c>
      <c r="AN129">
        <f t="shared" si="40"/>
        <v>1</v>
      </c>
      <c r="AO129">
        <f t="shared" si="53"/>
        <v>0.33508967096958875</v>
      </c>
      <c r="AP129">
        <f t="shared" si="41"/>
        <v>0</v>
      </c>
      <c r="AQ129">
        <f t="shared" si="54"/>
        <v>0</v>
      </c>
      <c r="AR129">
        <f t="shared" si="55"/>
        <v>0.33508967096958875</v>
      </c>
      <c r="AS129">
        <f t="shared" si="56"/>
        <v>0.33500000000000002</v>
      </c>
    </row>
    <row r="130" spans="12:45" x14ac:dyDescent="0.25">
      <c r="L130" s="3">
        <f t="shared" si="57"/>
        <v>121</v>
      </c>
      <c r="M130" s="12">
        <f t="shared" si="42"/>
        <v>3</v>
      </c>
      <c r="N130" s="3">
        <f t="shared" si="30"/>
        <v>5.2619870727028725E-3</v>
      </c>
      <c r="O130" s="3">
        <f t="shared" si="31"/>
        <v>6.0313913291007353E-9</v>
      </c>
      <c r="P130">
        <f t="shared" si="32"/>
        <v>1</v>
      </c>
      <c r="Q130">
        <f t="shared" si="43"/>
        <v>5.2619870727028725E-3</v>
      </c>
      <c r="R130">
        <f t="shared" si="33"/>
        <v>0</v>
      </c>
      <c r="S130">
        <f t="shared" si="44"/>
        <v>0</v>
      </c>
      <c r="T130">
        <f t="shared" si="45"/>
        <v>5.2619870727028725E-3</v>
      </c>
      <c r="U130">
        <f t="shared" si="46"/>
        <v>5.0000000000000001E-3</v>
      </c>
      <c r="X130" s="3">
        <f t="shared" si="58"/>
        <v>121</v>
      </c>
      <c r="Y130" s="12">
        <f t="shared" si="47"/>
        <v>3</v>
      </c>
      <c r="Z130" s="3">
        <f t="shared" si="34"/>
        <v>0.11708285844939148</v>
      </c>
      <c r="AA130" s="3">
        <f t="shared" si="35"/>
        <v>0.43957000634332494</v>
      </c>
      <c r="AB130">
        <f t="shared" si="36"/>
        <v>1</v>
      </c>
      <c r="AC130">
        <f t="shared" si="48"/>
        <v>0.11708285844939148</v>
      </c>
      <c r="AD130">
        <f t="shared" si="37"/>
        <v>0</v>
      </c>
      <c r="AE130">
        <f t="shared" si="49"/>
        <v>0</v>
      </c>
      <c r="AF130">
        <f t="shared" si="50"/>
        <v>0.11708285844939148</v>
      </c>
      <c r="AG130">
        <f t="shared" si="51"/>
        <v>0.11700000000000001</v>
      </c>
      <c r="AJ130" s="3">
        <f t="shared" si="59"/>
        <v>121</v>
      </c>
      <c r="AK130" s="12">
        <f t="shared" si="52"/>
        <v>3</v>
      </c>
      <c r="AL130" s="3">
        <f t="shared" si="38"/>
        <v>0.33661492733821557</v>
      </c>
      <c r="AM130" s="3">
        <f t="shared" si="39"/>
        <v>0.14700794367256514</v>
      </c>
      <c r="AN130">
        <f t="shared" si="40"/>
        <v>1</v>
      </c>
      <c r="AO130">
        <f t="shared" si="53"/>
        <v>0.33661492733821557</v>
      </c>
      <c r="AP130">
        <f t="shared" si="41"/>
        <v>0</v>
      </c>
      <c r="AQ130">
        <f t="shared" si="54"/>
        <v>0</v>
      </c>
      <c r="AR130">
        <f t="shared" si="55"/>
        <v>0.33661492733821557</v>
      </c>
      <c r="AS130">
        <f t="shared" si="56"/>
        <v>0.33700000000000002</v>
      </c>
    </row>
    <row r="131" spans="12:45" x14ac:dyDescent="0.25">
      <c r="L131" s="3">
        <f t="shared" si="57"/>
        <v>122</v>
      </c>
      <c r="M131" s="12">
        <f t="shared" si="42"/>
        <v>3.0249999999999999</v>
      </c>
      <c r="N131" s="3">
        <f t="shared" si="30"/>
        <v>5.4123415108889104E-3</v>
      </c>
      <c r="O131" s="3">
        <f t="shared" si="31"/>
        <v>6.6765086209719771E-9</v>
      </c>
      <c r="P131">
        <f t="shared" si="32"/>
        <v>1</v>
      </c>
      <c r="Q131">
        <f t="shared" si="43"/>
        <v>5.4123415108889104E-3</v>
      </c>
      <c r="R131">
        <f t="shared" si="33"/>
        <v>0</v>
      </c>
      <c r="S131">
        <f t="shared" si="44"/>
        <v>0</v>
      </c>
      <c r="T131">
        <f t="shared" si="45"/>
        <v>5.4123415108889104E-3</v>
      </c>
      <c r="U131">
        <f t="shared" si="46"/>
        <v>5.0000000000000001E-3</v>
      </c>
      <c r="X131" s="3">
        <f t="shared" si="58"/>
        <v>122</v>
      </c>
      <c r="Y131" s="12">
        <f t="shared" si="47"/>
        <v>3.0249999999999999</v>
      </c>
      <c r="Z131" s="3">
        <f t="shared" si="34"/>
        <v>0.11822862166090473</v>
      </c>
      <c r="AA131" s="3">
        <f t="shared" si="35"/>
        <v>0.44121351494792932</v>
      </c>
      <c r="AB131">
        <f t="shared" si="36"/>
        <v>1</v>
      </c>
      <c r="AC131">
        <f t="shared" si="48"/>
        <v>0.11822862166090473</v>
      </c>
      <c r="AD131">
        <f t="shared" si="37"/>
        <v>0</v>
      </c>
      <c r="AE131">
        <f t="shared" si="49"/>
        <v>0</v>
      </c>
      <c r="AF131">
        <f t="shared" si="50"/>
        <v>0.11822862166090473</v>
      </c>
      <c r="AG131">
        <f t="shared" si="51"/>
        <v>0.11799999999999999</v>
      </c>
      <c r="AJ131" s="3">
        <f t="shared" si="59"/>
        <v>122</v>
      </c>
      <c r="AK131" s="12">
        <f t="shared" si="52"/>
        <v>3.0249999999999999</v>
      </c>
      <c r="AL131" s="3">
        <f t="shared" si="38"/>
        <v>0.33814393035612295</v>
      </c>
      <c r="AM131" s="3">
        <f t="shared" si="39"/>
        <v>0.14818580444826082</v>
      </c>
      <c r="AN131">
        <f t="shared" si="40"/>
        <v>1</v>
      </c>
      <c r="AO131">
        <f t="shared" si="53"/>
        <v>0.33814393035612295</v>
      </c>
      <c r="AP131">
        <f t="shared" si="41"/>
        <v>0</v>
      </c>
      <c r="AQ131">
        <f t="shared" si="54"/>
        <v>0</v>
      </c>
      <c r="AR131">
        <f t="shared" si="55"/>
        <v>0.33814393035612295</v>
      </c>
      <c r="AS131">
        <f t="shared" si="56"/>
        <v>0.33800000000000002</v>
      </c>
    </row>
    <row r="132" spans="12:45" x14ac:dyDescent="0.25">
      <c r="L132" s="3">
        <f t="shared" si="57"/>
        <v>123</v>
      </c>
      <c r="M132" s="12">
        <f t="shared" si="42"/>
        <v>3.05</v>
      </c>
      <c r="N132" s="3">
        <f t="shared" si="30"/>
        <v>5.5665699690612179E-3</v>
      </c>
      <c r="O132" s="3">
        <f t="shared" si="31"/>
        <v>7.3886063203372464E-9</v>
      </c>
      <c r="P132">
        <f t="shared" si="32"/>
        <v>1</v>
      </c>
      <c r="Q132">
        <f t="shared" si="43"/>
        <v>5.5665699690612179E-3</v>
      </c>
      <c r="R132">
        <f t="shared" si="33"/>
        <v>0</v>
      </c>
      <c r="S132">
        <f t="shared" si="44"/>
        <v>0</v>
      </c>
      <c r="T132">
        <f t="shared" si="45"/>
        <v>5.5665699690612179E-3</v>
      </c>
      <c r="U132">
        <f t="shared" si="46"/>
        <v>6.0000000000000001E-3</v>
      </c>
      <c r="X132" s="3">
        <f t="shared" si="58"/>
        <v>123</v>
      </c>
      <c r="Y132" s="12">
        <f t="shared" si="47"/>
        <v>3.05</v>
      </c>
      <c r="Z132" s="3">
        <f t="shared" si="34"/>
        <v>0.11938295192599709</v>
      </c>
      <c r="AA132" s="3">
        <f t="shared" si="35"/>
        <v>0.44285940799789925</v>
      </c>
      <c r="AB132">
        <f t="shared" si="36"/>
        <v>1</v>
      </c>
      <c r="AC132">
        <f t="shared" si="48"/>
        <v>0.11938295192599709</v>
      </c>
      <c r="AD132">
        <f t="shared" si="37"/>
        <v>0</v>
      </c>
      <c r="AE132">
        <f t="shared" si="49"/>
        <v>0</v>
      </c>
      <c r="AF132">
        <f t="shared" si="50"/>
        <v>0.11938295192599709</v>
      </c>
      <c r="AG132">
        <f t="shared" si="51"/>
        <v>0.11899999999999999</v>
      </c>
      <c r="AJ132" s="3">
        <f t="shared" si="59"/>
        <v>123</v>
      </c>
      <c r="AK132" s="12">
        <f t="shared" si="52"/>
        <v>3.05</v>
      </c>
      <c r="AL132" s="3">
        <f t="shared" si="38"/>
        <v>0.33967666807335767</v>
      </c>
      <c r="AM132" s="3">
        <f t="shared" si="39"/>
        <v>0.14937061652049824</v>
      </c>
      <c r="AN132">
        <f t="shared" si="40"/>
        <v>1</v>
      </c>
      <c r="AO132">
        <f t="shared" si="53"/>
        <v>0.33967666807335767</v>
      </c>
      <c r="AP132">
        <f t="shared" si="41"/>
        <v>0</v>
      </c>
      <c r="AQ132">
        <f t="shared" si="54"/>
        <v>0</v>
      </c>
      <c r="AR132">
        <f t="shared" si="55"/>
        <v>0.33967666807335767</v>
      </c>
      <c r="AS132">
        <f t="shared" si="56"/>
        <v>0.34</v>
      </c>
    </row>
    <row r="133" spans="12:45" x14ac:dyDescent="0.25">
      <c r="L133" s="3">
        <f t="shared" si="57"/>
        <v>124</v>
      </c>
      <c r="M133" s="12">
        <f t="shared" si="42"/>
        <v>3.0750000000000002</v>
      </c>
      <c r="N133" s="3">
        <f t="shared" si="30"/>
        <v>5.7247591155937805E-3</v>
      </c>
      <c r="O133" s="3">
        <f t="shared" si="31"/>
        <v>8.1744180866612116E-9</v>
      </c>
      <c r="P133">
        <f t="shared" si="32"/>
        <v>1</v>
      </c>
      <c r="Q133">
        <f t="shared" si="43"/>
        <v>5.7247591155937805E-3</v>
      </c>
      <c r="R133">
        <f t="shared" si="33"/>
        <v>0</v>
      </c>
      <c r="S133">
        <f t="shared" si="44"/>
        <v>0</v>
      </c>
      <c r="T133">
        <f t="shared" si="45"/>
        <v>5.7247591155937805E-3</v>
      </c>
      <c r="U133">
        <f t="shared" si="46"/>
        <v>6.0000000000000001E-3</v>
      </c>
      <c r="X133" s="3">
        <f t="shared" si="58"/>
        <v>124</v>
      </c>
      <c r="Y133" s="12">
        <f t="shared" si="47"/>
        <v>3.0750000000000002</v>
      </c>
      <c r="Z133" s="3">
        <f t="shared" si="34"/>
        <v>0.12054588148551119</v>
      </c>
      <c r="AA133" s="3">
        <f t="shared" si="35"/>
        <v>0.44450766638454192</v>
      </c>
      <c r="AB133">
        <f t="shared" si="36"/>
        <v>1</v>
      </c>
      <c r="AC133">
        <f t="shared" si="48"/>
        <v>0.12054588148551119</v>
      </c>
      <c r="AD133">
        <f t="shared" si="37"/>
        <v>0</v>
      </c>
      <c r="AE133">
        <f t="shared" si="49"/>
        <v>0</v>
      </c>
      <c r="AF133">
        <f t="shared" si="50"/>
        <v>0.12054588148551119</v>
      </c>
      <c r="AG133">
        <f t="shared" si="51"/>
        <v>0.121</v>
      </c>
      <c r="AJ133" s="3">
        <f t="shared" si="59"/>
        <v>124</v>
      </c>
      <c r="AK133" s="12">
        <f t="shared" si="52"/>
        <v>3.0750000000000002</v>
      </c>
      <c r="AL133" s="3">
        <f t="shared" si="38"/>
        <v>0.3412131283796076</v>
      </c>
      <c r="AM133" s="3">
        <f t="shared" si="39"/>
        <v>0.15056239587313175</v>
      </c>
      <c r="AN133">
        <f t="shared" si="40"/>
        <v>1</v>
      </c>
      <c r="AO133">
        <f t="shared" si="53"/>
        <v>0.3412131283796076</v>
      </c>
      <c r="AP133">
        <f t="shared" si="41"/>
        <v>0</v>
      </c>
      <c r="AQ133">
        <f t="shared" si="54"/>
        <v>0</v>
      </c>
      <c r="AR133">
        <f t="shared" si="55"/>
        <v>0.3412131283796076</v>
      </c>
      <c r="AS133">
        <f t="shared" si="56"/>
        <v>0.34100000000000003</v>
      </c>
    </row>
    <row r="134" spans="12:45" x14ac:dyDescent="0.25">
      <c r="L134" s="3">
        <f t="shared" si="57"/>
        <v>125</v>
      </c>
      <c r="M134" s="12">
        <f t="shared" si="42"/>
        <v>3.1</v>
      </c>
      <c r="N134" s="3">
        <f t="shared" si="30"/>
        <v>5.886997171300281E-3</v>
      </c>
      <c r="O134" s="3">
        <f t="shared" si="31"/>
        <v>9.0413310557928122E-9</v>
      </c>
      <c r="P134">
        <f t="shared" si="32"/>
        <v>1</v>
      </c>
      <c r="Q134">
        <f t="shared" si="43"/>
        <v>5.886997171300281E-3</v>
      </c>
      <c r="R134">
        <f t="shared" si="33"/>
        <v>0</v>
      </c>
      <c r="S134">
        <f t="shared" si="44"/>
        <v>0</v>
      </c>
      <c r="T134">
        <f t="shared" si="45"/>
        <v>5.886997171300281E-3</v>
      </c>
      <c r="U134">
        <f t="shared" si="46"/>
        <v>6.0000000000000001E-3</v>
      </c>
      <c r="X134" s="3">
        <f t="shared" si="58"/>
        <v>125</v>
      </c>
      <c r="Y134" s="12">
        <f t="shared" si="47"/>
        <v>3.1</v>
      </c>
      <c r="Z134" s="3">
        <f t="shared" si="34"/>
        <v>0.12171744232031295</v>
      </c>
      <c r="AA134" s="3">
        <f t="shared" si="35"/>
        <v>0.44615827086759746</v>
      </c>
      <c r="AB134">
        <f t="shared" si="36"/>
        <v>1</v>
      </c>
      <c r="AC134">
        <f t="shared" si="48"/>
        <v>0.12171744232031295</v>
      </c>
      <c r="AD134">
        <f t="shared" si="37"/>
        <v>0</v>
      </c>
      <c r="AE134">
        <f t="shared" si="49"/>
        <v>0</v>
      </c>
      <c r="AF134">
        <f t="shared" si="50"/>
        <v>0.12171744232031295</v>
      </c>
      <c r="AG134">
        <f t="shared" si="51"/>
        <v>0.122</v>
      </c>
      <c r="AJ134" s="3">
        <f t="shared" si="59"/>
        <v>125</v>
      </c>
      <c r="AK134" s="12">
        <f t="shared" si="52"/>
        <v>3.1</v>
      </c>
      <c r="AL134" s="3">
        <f t="shared" si="38"/>
        <v>0.34275329900393459</v>
      </c>
      <c r="AM134" s="3">
        <f t="shared" si="39"/>
        <v>0.15176115826842715</v>
      </c>
      <c r="AN134">
        <f t="shared" si="40"/>
        <v>1</v>
      </c>
      <c r="AO134">
        <f t="shared" si="53"/>
        <v>0.34275329900393459</v>
      </c>
      <c r="AP134">
        <f t="shared" si="41"/>
        <v>0</v>
      </c>
      <c r="AQ134">
        <f t="shared" si="54"/>
        <v>0</v>
      </c>
      <c r="AR134">
        <f t="shared" si="55"/>
        <v>0.34275329900393459</v>
      </c>
      <c r="AS134">
        <f t="shared" si="56"/>
        <v>0.34300000000000003</v>
      </c>
    </row>
    <row r="135" spans="12:45" x14ac:dyDescent="0.25">
      <c r="L135" s="3">
        <f t="shared" si="57"/>
        <v>126</v>
      </c>
      <c r="M135" s="12">
        <f t="shared" si="42"/>
        <v>3.125</v>
      </c>
      <c r="N135" s="3">
        <f t="shared" si="30"/>
        <v>6.0533739264114579E-3</v>
      </c>
      <c r="O135" s="3">
        <f t="shared" si="31"/>
        <v>9.9974468301980682E-9</v>
      </c>
      <c r="P135">
        <f t="shared" si="32"/>
        <v>1</v>
      </c>
      <c r="Q135">
        <f t="shared" si="43"/>
        <v>6.0533739264114579E-3</v>
      </c>
      <c r="R135">
        <f t="shared" si="33"/>
        <v>0</v>
      </c>
      <c r="S135">
        <f t="shared" si="44"/>
        <v>0</v>
      </c>
      <c r="T135">
        <f t="shared" si="45"/>
        <v>6.0533739264114579E-3</v>
      </c>
      <c r="U135">
        <f t="shared" si="46"/>
        <v>6.0000000000000001E-3</v>
      </c>
      <c r="X135" s="3">
        <f t="shared" si="58"/>
        <v>126</v>
      </c>
      <c r="Y135" s="12">
        <f t="shared" si="47"/>
        <v>3.125</v>
      </c>
      <c r="Z135" s="3">
        <f t="shared" si="34"/>
        <v>0.12289766614591054</v>
      </c>
      <c r="AA135" s="3">
        <f t="shared" si="35"/>
        <v>0.44781120207540304</v>
      </c>
      <c r="AB135">
        <f t="shared" si="36"/>
        <v>1</v>
      </c>
      <c r="AC135">
        <f t="shared" si="48"/>
        <v>0.12289766614591054</v>
      </c>
      <c r="AD135">
        <f t="shared" si="37"/>
        <v>0</v>
      </c>
      <c r="AE135">
        <f t="shared" si="49"/>
        <v>0</v>
      </c>
      <c r="AF135">
        <f t="shared" si="50"/>
        <v>0.12289766614591054</v>
      </c>
      <c r="AG135">
        <f t="shared" si="51"/>
        <v>0.123</v>
      </c>
      <c r="AJ135" s="3">
        <f t="shared" si="59"/>
        <v>126</v>
      </c>
      <c r="AK135" s="12">
        <f t="shared" si="52"/>
        <v>3.125</v>
      </c>
      <c r="AL135" s="3">
        <f t="shared" si="38"/>
        <v>0.34429716751451162</v>
      </c>
      <c r="AM135" s="3">
        <f t="shared" si="39"/>
        <v>0.1529669192442395</v>
      </c>
      <c r="AN135">
        <f t="shared" si="40"/>
        <v>1</v>
      </c>
      <c r="AO135">
        <f t="shared" si="53"/>
        <v>0.34429716751451162</v>
      </c>
      <c r="AP135">
        <f t="shared" si="41"/>
        <v>0</v>
      </c>
      <c r="AQ135">
        <f t="shared" si="54"/>
        <v>0</v>
      </c>
      <c r="AR135">
        <f t="shared" si="55"/>
        <v>0.34429716751451162</v>
      </c>
      <c r="AS135">
        <f t="shared" si="56"/>
        <v>0.34399999999999997</v>
      </c>
    </row>
    <row r="136" spans="12:45" x14ac:dyDescent="0.25">
      <c r="L136" s="3">
        <f t="shared" si="57"/>
        <v>127</v>
      </c>
      <c r="M136" s="12">
        <f t="shared" si="42"/>
        <v>3.15</v>
      </c>
      <c r="N136" s="3">
        <f t="shared" si="30"/>
        <v>6.2239807574309691E-3</v>
      </c>
      <c r="O136" s="3">
        <f t="shared" si="31"/>
        <v>1.1051647917874336E-8</v>
      </c>
      <c r="P136">
        <f t="shared" si="32"/>
        <v>1</v>
      </c>
      <c r="Q136">
        <f t="shared" si="43"/>
        <v>6.2239807574309691E-3</v>
      </c>
      <c r="R136">
        <f t="shared" si="33"/>
        <v>0</v>
      </c>
      <c r="S136">
        <f t="shared" si="44"/>
        <v>0</v>
      </c>
      <c r="T136">
        <f t="shared" si="45"/>
        <v>6.2239807574309691E-3</v>
      </c>
      <c r="U136">
        <f t="shared" si="46"/>
        <v>6.0000000000000001E-3</v>
      </c>
      <c r="X136" s="3">
        <f t="shared" si="58"/>
        <v>127</v>
      </c>
      <c r="Y136" s="12">
        <f t="shared" si="47"/>
        <v>3.15</v>
      </c>
      <c r="Z136" s="3">
        <f t="shared" si="34"/>
        <v>0.12408658440705105</v>
      </c>
      <c r="AA136" s="3">
        <f t="shared" si="35"/>
        <v>0.44946644050506546</v>
      </c>
      <c r="AB136">
        <f t="shared" si="36"/>
        <v>1</v>
      </c>
      <c r="AC136">
        <f t="shared" si="48"/>
        <v>0.12408658440705105</v>
      </c>
      <c r="AD136">
        <f t="shared" si="37"/>
        <v>0</v>
      </c>
      <c r="AE136">
        <f t="shared" si="49"/>
        <v>0</v>
      </c>
      <c r="AF136">
        <f t="shared" si="50"/>
        <v>0.12408658440705105</v>
      </c>
      <c r="AG136">
        <f t="shared" si="51"/>
        <v>0.124</v>
      </c>
      <c r="AJ136" s="3">
        <f t="shared" si="59"/>
        <v>127</v>
      </c>
      <c r="AK136" s="12">
        <f t="shared" si="52"/>
        <v>3.15</v>
      </c>
      <c r="AL136" s="3">
        <f t="shared" si="38"/>
        <v>0.34584472131836863</v>
      </c>
      <c r="AM136" s="3">
        <f t="shared" si="39"/>
        <v>0.15417969411118831</v>
      </c>
      <c r="AN136">
        <f t="shared" si="40"/>
        <v>1</v>
      </c>
      <c r="AO136">
        <f t="shared" si="53"/>
        <v>0.34584472131836863</v>
      </c>
      <c r="AP136">
        <f t="shared" si="41"/>
        <v>0</v>
      </c>
      <c r="AQ136">
        <f t="shared" si="54"/>
        <v>0</v>
      </c>
      <c r="AR136">
        <f t="shared" si="55"/>
        <v>0.34584472131836863</v>
      </c>
      <c r="AS136">
        <f t="shared" si="56"/>
        <v>0.34599999999999997</v>
      </c>
    </row>
    <row r="137" spans="12:45" x14ac:dyDescent="0.25">
      <c r="L137" s="3">
        <f t="shared" si="57"/>
        <v>128</v>
      </c>
      <c r="M137" s="12">
        <f t="shared" si="42"/>
        <v>3.1749999999999998</v>
      </c>
      <c r="N137" s="3">
        <f t="shared" si="30"/>
        <v>6.3989106438582565E-3</v>
      </c>
      <c r="O137" s="3">
        <f t="shared" si="31"/>
        <v>1.2213670083017034E-8</v>
      </c>
      <c r="P137">
        <f t="shared" si="32"/>
        <v>1</v>
      </c>
      <c r="Q137">
        <f t="shared" si="43"/>
        <v>6.3989106438582565E-3</v>
      </c>
      <c r="R137">
        <f t="shared" si="33"/>
        <v>0</v>
      </c>
      <c r="S137">
        <f t="shared" si="44"/>
        <v>0</v>
      </c>
      <c r="T137">
        <f t="shared" si="45"/>
        <v>6.3989106438582565E-3</v>
      </c>
      <c r="U137">
        <f t="shared" si="46"/>
        <v>6.0000000000000001E-3</v>
      </c>
      <c r="X137" s="3">
        <f t="shared" si="58"/>
        <v>128</v>
      </c>
      <c r="Y137" s="12">
        <f t="shared" si="47"/>
        <v>3.1749999999999998</v>
      </c>
      <c r="Z137" s="3">
        <f t="shared" si="34"/>
        <v>0.12528422827229488</v>
      </c>
      <c r="AA137" s="3">
        <f t="shared" si="35"/>
        <v>0.45112396652263748</v>
      </c>
      <c r="AB137">
        <f t="shared" si="36"/>
        <v>1</v>
      </c>
      <c r="AC137">
        <f t="shared" si="48"/>
        <v>0.12528422827229488</v>
      </c>
      <c r="AD137">
        <f t="shared" si="37"/>
        <v>0</v>
      </c>
      <c r="AE137">
        <f t="shared" si="49"/>
        <v>0</v>
      </c>
      <c r="AF137">
        <f t="shared" si="50"/>
        <v>0.12528422827229488</v>
      </c>
      <c r="AG137">
        <f t="shared" si="51"/>
        <v>0.125</v>
      </c>
      <c r="AJ137" s="3">
        <f t="shared" si="59"/>
        <v>128</v>
      </c>
      <c r="AK137" s="12">
        <f t="shared" si="52"/>
        <v>3.1749999999999998</v>
      </c>
      <c r="AL137" s="3">
        <f t="shared" si="38"/>
        <v>0.34739594766114357</v>
      </c>
      <c r="AM137" s="3">
        <f t="shared" si="39"/>
        <v>0.15539949794982882</v>
      </c>
      <c r="AN137">
        <f t="shared" si="40"/>
        <v>1</v>
      </c>
      <c r="AO137">
        <f t="shared" si="53"/>
        <v>0.34739594766114357</v>
      </c>
      <c r="AP137">
        <f t="shared" si="41"/>
        <v>0</v>
      </c>
      <c r="AQ137">
        <f t="shared" si="54"/>
        <v>0</v>
      </c>
      <c r="AR137">
        <f t="shared" si="55"/>
        <v>0.34739594766114357</v>
      </c>
      <c r="AS137">
        <f t="shared" si="56"/>
        <v>0.34699999999999998</v>
      </c>
    </row>
    <row r="138" spans="12:45" x14ac:dyDescent="0.25">
      <c r="L138" s="3">
        <f t="shared" si="57"/>
        <v>129</v>
      </c>
      <c r="M138" s="12">
        <f t="shared" si="42"/>
        <v>3.2</v>
      </c>
      <c r="N138" s="3">
        <f t="shared" ref="N138:N201" si="60">EXP(-a_dia_ss*(M138-T_opt_dia_ss)^2)</f>
        <v>6.5782581847670567E-3</v>
      </c>
      <c r="O138" s="3">
        <f t="shared" ref="O138:O201" si="61">EXP(-b_dia_ss*(T_opt_dia_ss - M138)^2)</f>
        <v>1.3494181108635291E-8</v>
      </c>
      <c r="P138">
        <f t="shared" ref="P138:P201" si="62">IF(M138&lt;=T_opt_dia_ss,1,0)</f>
        <v>1</v>
      </c>
      <c r="Q138">
        <f t="shared" si="43"/>
        <v>6.5782581847670567E-3</v>
      </c>
      <c r="R138">
        <f t="shared" ref="R138:R201" si="63">IF(M138&gt;T_opt_dia_ss,1,0)</f>
        <v>0</v>
      </c>
      <c r="S138">
        <f t="shared" si="44"/>
        <v>0</v>
      </c>
      <c r="T138">
        <f t="shared" si="45"/>
        <v>6.5782581847670567E-3</v>
      </c>
      <c r="U138">
        <f t="shared" si="46"/>
        <v>7.0000000000000001E-3</v>
      </c>
      <c r="X138" s="3">
        <f t="shared" si="58"/>
        <v>129</v>
      </c>
      <c r="Y138" s="12">
        <f t="shared" si="47"/>
        <v>3.2</v>
      </c>
      <c r="Z138" s="3">
        <f t="shared" ref="Z138:Z201" si="64">EXP(-a_nan_ss*(Y138-T_opt_nan_ss)^2)</f>
        <v>0.12649062862856766</v>
      </c>
      <c r="AA138" s="3">
        <f t="shared" ref="AA138:AA201" si="65">EXP(-b_nan_ss*(T_opt_nan_ss - Y138)^2)</f>
        <v>0.45278376036330203</v>
      </c>
      <c r="AB138">
        <f t="shared" ref="AB138:AB201" si="66">IF(Y138&lt;=T_opt_nan_ss,1,0)</f>
        <v>1</v>
      </c>
      <c r="AC138">
        <f t="shared" si="48"/>
        <v>0.12649062862856766</v>
      </c>
      <c r="AD138">
        <f t="shared" ref="AD138:AD201" si="67">IF(Y138&gt;T_opt_nan_ss,1,0)</f>
        <v>0</v>
      </c>
      <c r="AE138">
        <f t="shared" si="49"/>
        <v>0</v>
      </c>
      <c r="AF138">
        <f t="shared" si="50"/>
        <v>0.12649062862856766</v>
      </c>
      <c r="AG138">
        <f t="shared" si="51"/>
        <v>0.126</v>
      </c>
      <c r="AJ138" s="3">
        <f t="shared" si="59"/>
        <v>129</v>
      </c>
      <c r="AK138" s="12">
        <f t="shared" si="52"/>
        <v>3.2</v>
      </c>
      <c r="AL138" s="3">
        <f t="shared" ref="AL138:AL201" si="68">EXP(-a_pic_ss*(AK138-T_opt_pic_ss)^2)</f>
        <v>0.34895083362683998</v>
      </c>
      <c r="AM138" s="3">
        <f t="shared" ref="AM138:AM201" si="69">EXP(-b_pic_ss*(T_opt_pic_ss - AK138)^2)</f>
        <v>0.15662634560781996</v>
      </c>
      <c r="AN138">
        <f t="shared" ref="AN138:AN201" si="70">IF(AK138&lt;=T_opt_pic_ss,1,0)</f>
        <v>1</v>
      </c>
      <c r="AO138">
        <f t="shared" si="53"/>
        <v>0.34895083362683998</v>
      </c>
      <c r="AP138">
        <f t="shared" ref="AP138:AP201" si="71">IF(AK138&gt;T_opt_pic_ss,1,0)</f>
        <v>0</v>
      </c>
      <c r="AQ138">
        <f t="shared" si="54"/>
        <v>0</v>
      </c>
      <c r="AR138">
        <f t="shared" si="55"/>
        <v>0.34895083362683998</v>
      </c>
      <c r="AS138">
        <f t="shared" si="56"/>
        <v>0.34899999999999998</v>
      </c>
    </row>
    <row r="139" spans="12:45" x14ac:dyDescent="0.25">
      <c r="L139" s="3">
        <f t="shared" si="57"/>
        <v>130</v>
      </c>
      <c r="M139" s="12">
        <f t="shared" ref="M139:M202" si="72">ROUND(M138+(env_max_ss - env_min_ss)/1200,3)</f>
        <v>3.2250000000000001</v>
      </c>
      <c r="N139" s="3">
        <f t="shared" si="60"/>
        <v>6.7621196152278995E-3</v>
      </c>
      <c r="O139" s="3">
        <f t="shared" si="61"/>
        <v>1.4904866511217577E-8</v>
      </c>
      <c r="P139">
        <f t="shared" si="62"/>
        <v>1</v>
      </c>
      <c r="Q139">
        <f t="shared" ref="Q139:Q202" si="73">P139*N139</f>
        <v>6.7621196152278995E-3</v>
      </c>
      <c r="R139">
        <f t="shared" si="63"/>
        <v>0</v>
      </c>
      <c r="S139">
        <f t="shared" ref="S139:S202" si="74">O139*R139</f>
        <v>0</v>
      </c>
      <c r="T139">
        <f t="shared" ref="T139:T202" si="75">S139+Q139</f>
        <v>6.7621196152278995E-3</v>
      </c>
      <c r="U139">
        <f t="shared" ref="U139:U202" si="76">ROUND(T139,3)</f>
        <v>7.0000000000000001E-3</v>
      </c>
      <c r="X139" s="3">
        <f t="shared" si="58"/>
        <v>130</v>
      </c>
      <c r="Y139" s="12">
        <f t="shared" ref="Y139:Y202" si="77">ROUND(Y138+(env_max_ss - env_min_ss)/1200,3)</f>
        <v>3.2250000000000001</v>
      </c>
      <c r="Z139" s="3">
        <f t="shared" si="64"/>
        <v>0.12770581607569187</v>
      </c>
      <c r="AA139" s="3">
        <f t="shared" si="65"/>
        <v>0.45444580213156238</v>
      </c>
      <c r="AB139">
        <f t="shared" si="66"/>
        <v>1</v>
      </c>
      <c r="AC139">
        <f t="shared" ref="AC139:AC202" si="78">AB139*Z139</f>
        <v>0.12770581607569187</v>
      </c>
      <c r="AD139">
        <f t="shared" si="67"/>
        <v>0</v>
      </c>
      <c r="AE139">
        <f t="shared" ref="AE139:AE202" si="79">AA139*AD139</f>
        <v>0</v>
      </c>
      <c r="AF139">
        <f t="shared" ref="AF139:AF202" si="80">AE139+AC139</f>
        <v>0.12770581607569187</v>
      </c>
      <c r="AG139">
        <f t="shared" ref="AG139:AG202" si="81">ROUND(AF139,3)</f>
        <v>0.128</v>
      </c>
      <c r="AJ139" s="3">
        <f t="shared" si="59"/>
        <v>130</v>
      </c>
      <c r="AK139" s="12">
        <f t="shared" ref="AK139:AK202" si="82">ROUND(AK138+(env_max_ss - env_min_ss)/1200,3)</f>
        <v>3.2250000000000001</v>
      </c>
      <c r="AL139" s="3">
        <f t="shared" si="68"/>
        <v>0.35050936613759187</v>
      </c>
      <c r="AM139" s="3">
        <f t="shared" si="69"/>
        <v>0.15786025169708973</v>
      </c>
      <c r="AN139">
        <f t="shared" si="70"/>
        <v>1</v>
      </c>
      <c r="AO139">
        <f t="shared" ref="AO139:AO202" si="83">AN139*AL139</f>
        <v>0.35050936613759187</v>
      </c>
      <c r="AP139">
        <f t="shared" si="71"/>
        <v>0</v>
      </c>
      <c r="AQ139">
        <f t="shared" ref="AQ139:AQ202" si="84">AM139*AP139</f>
        <v>0</v>
      </c>
      <c r="AR139">
        <f t="shared" ref="AR139:AR202" si="85">AQ139+AO139</f>
        <v>0.35050936613759187</v>
      </c>
      <c r="AS139">
        <f t="shared" ref="AS139:AS202" si="86">ROUND(AR139,3)</f>
        <v>0.35099999999999998</v>
      </c>
    </row>
    <row r="140" spans="12:45" x14ac:dyDescent="0.25">
      <c r="L140" s="3">
        <f t="shared" ref="L140:L203" si="87">L139+1</f>
        <v>131</v>
      </c>
      <c r="M140" s="12">
        <f t="shared" si="72"/>
        <v>3.25</v>
      </c>
      <c r="N140" s="3">
        <f t="shared" si="60"/>
        <v>6.9505928225624168E-3</v>
      </c>
      <c r="O140" s="3">
        <f t="shared" si="61"/>
        <v>1.6458522790407318E-8</v>
      </c>
      <c r="P140">
        <f t="shared" si="62"/>
        <v>1</v>
      </c>
      <c r="Q140">
        <f t="shared" si="73"/>
        <v>6.9505928225624168E-3</v>
      </c>
      <c r="R140">
        <f t="shared" si="63"/>
        <v>0</v>
      </c>
      <c r="S140">
        <f t="shared" si="74"/>
        <v>0</v>
      </c>
      <c r="T140">
        <f t="shared" si="75"/>
        <v>6.9505928225624168E-3</v>
      </c>
      <c r="U140">
        <f t="shared" si="76"/>
        <v>7.0000000000000001E-3</v>
      </c>
      <c r="X140" s="3">
        <f t="shared" ref="X140:X203" si="88">X139+1</f>
        <v>131</v>
      </c>
      <c r="Y140" s="12">
        <f t="shared" si="77"/>
        <v>3.25</v>
      </c>
      <c r="Z140" s="3">
        <f t="shared" si="64"/>
        <v>0.12892982092089669</v>
      </c>
      <c r="AA140" s="3">
        <f t="shared" si="65"/>
        <v>0.4561100718014377</v>
      </c>
      <c r="AB140">
        <f t="shared" si="66"/>
        <v>1</v>
      </c>
      <c r="AC140">
        <f t="shared" si="78"/>
        <v>0.12892982092089669</v>
      </c>
      <c r="AD140">
        <f t="shared" si="67"/>
        <v>0</v>
      </c>
      <c r="AE140">
        <f t="shared" si="79"/>
        <v>0</v>
      </c>
      <c r="AF140">
        <f t="shared" si="80"/>
        <v>0.12892982092089669</v>
      </c>
      <c r="AG140">
        <f t="shared" si="81"/>
        <v>0.129</v>
      </c>
      <c r="AJ140" s="3">
        <f t="shared" ref="AJ140:AJ203" si="89">AJ139+1</f>
        <v>131</v>
      </c>
      <c r="AK140" s="12">
        <f t="shared" si="82"/>
        <v>3.25</v>
      </c>
      <c r="AL140" s="3">
        <f t="shared" si="68"/>
        <v>0.35207153195343455</v>
      </c>
      <c r="AM140" s="3">
        <f t="shared" si="69"/>
        <v>0.15910123059099737</v>
      </c>
      <c r="AN140">
        <f t="shared" si="70"/>
        <v>1</v>
      </c>
      <c r="AO140">
        <f t="shared" si="83"/>
        <v>0.35207153195343455</v>
      </c>
      <c r="AP140">
        <f t="shared" si="71"/>
        <v>0</v>
      </c>
      <c r="AQ140">
        <f t="shared" si="84"/>
        <v>0</v>
      </c>
      <c r="AR140">
        <f t="shared" si="85"/>
        <v>0.35207153195343455</v>
      </c>
      <c r="AS140">
        <f t="shared" si="86"/>
        <v>0.35199999999999998</v>
      </c>
    </row>
    <row r="141" spans="12:45" x14ac:dyDescent="0.25">
      <c r="L141" s="3">
        <f t="shared" si="87"/>
        <v>132</v>
      </c>
      <c r="M141" s="12">
        <f t="shared" si="72"/>
        <v>3.2749999999999999</v>
      </c>
      <c r="N141" s="3">
        <f t="shared" si="60"/>
        <v>7.1437773624175279E-3</v>
      </c>
      <c r="O141" s="3">
        <f t="shared" si="61"/>
        <v>1.8169158842686781E-8</v>
      </c>
      <c r="P141">
        <f t="shared" si="62"/>
        <v>1</v>
      </c>
      <c r="Q141">
        <f t="shared" si="73"/>
        <v>7.1437773624175279E-3</v>
      </c>
      <c r="R141">
        <f t="shared" si="63"/>
        <v>0</v>
      </c>
      <c r="S141">
        <f t="shared" si="74"/>
        <v>0</v>
      </c>
      <c r="T141">
        <f t="shared" si="75"/>
        <v>7.1437773624175279E-3</v>
      </c>
      <c r="U141">
        <f t="shared" si="76"/>
        <v>7.0000000000000001E-3</v>
      </c>
      <c r="X141" s="3">
        <f t="shared" si="88"/>
        <v>132</v>
      </c>
      <c r="Y141" s="12">
        <f t="shared" si="77"/>
        <v>3.2749999999999999</v>
      </c>
      <c r="Z141" s="3">
        <f t="shared" si="64"/>
        <v>0.13016267317330837</v>
      </c>
      <c r="AA141" s="3">
        <f t="shared" si="65"/>
        <v>0.45777654921666594</v>
      </c>
      <c r="AB141">
        <f t="shared" si="66"/>
        <v>1</v>
      </c>
      <c r="AC141">
        <f t="shared" si="78"/>
        <v>0.13016267317330837</v>
      </c>
      <c r="AD141">
        <f t="shared" si="67"/>
        <v>0</v>
      </c>
      <c r="AE141">
        <f t="shared" si="79"/>
        <v>0</v>
      </c>
      <c r="AF141">
        <f t="shared" si="80"/>
        <v>0.13016267317330837</v>
      </c>
      <c r="AG141">
        <f t="shared" si="81"/>
        <v>0.13</v>
      </c>
      <c r="AJ141" s="3">
        <f t="shared" si="89"/>
        <v>132</v>
      </c>
      <c r="AK141" s="12">
        <f t="shared" si="82"/>
        <v>3.2749999999999999</v>
      </c>
      <c r="AL141" s="3">
        <f t="shared" si="68"/>
        <v>0.35363731767208195</v>
      </c>
      <c r="AM141" s="3">
        <f t="shared" si="69"/>
        <v>0.16034929642149318</v>
      </c>
      <c r="AN141">
        <f t="shared" si="70"/>
        <v>1</v>
      </c>
      <c r="AO141">
        <f t="shared" si="83"/>
        <v>0.35363731767208195</v>
      </c>
      <c r="AP141">
        <f t="shared" si="71"/>
        <v>0</v>
      </c>
      <c r="AQ141">
        <f t="shared" si="84"/>
        <v>0</v>
      </c>
      <c r="AR141">
        <f t="shared" si="85"/>
        <v>0.35363731767208195</v>
      </c>
      <c r="AS141">
        <f t="shared" si="86"/>
        <v>0.35399999999999998</v>
      </c>
    </row>
    <row r="142" spans="12:45" x14ac:dyDescent="0.25">
      <c r="L142" s="3">
        <f t="shared" si="87"/>
        <v>133</v>
      </c>
      <c r="M142" s="12">
        <f t="shared" si="72"/>
        <v>3.3</v>
      </c>
      <c r="N142" s="3">
        <f t="shared" si="60"/>
        <v>7.3417744746468484E-3</v>
      </c>
      <c r="O142" s="3">
        <f t="shared" si="61"/>
        <v>2.0052106217468037E-8</v>
      </c>
      <c r="P142">
        <f t="shared" si="62"/>
        <v>1</v>
      </c>
      <c r="Q142">
        <f t="shared" si="73"/>
        <v>7.3417744746468484E-3</v>
      </c>
      <c r="R142">
        <f t="shared" si="63"/>
        <v>0</v>
      </c>
      <c r="S142">
        <f t="shared" si="74"/>
        <v>0</v>
      </c>
      <c r="T142">
        <f t="shared" si="75"/>
        <v>7.3417744746468484E-3</v>
      </c>
      <c r="U142">
        <f t="shared" si="76"/>
        <v>7.0000000000000001E-3</v>
      </c>
      <c r="X142" s="3">
        <f t="shared" si="88"/>
        <v>133</v>
      </c>
      <c r="Y142" s="12">
        <f t="shared" si="77"/>
        <v>3.3</v>
      </c>
      <c r="Z142" s="3">
        <f t="shared" si="64"/>
        <v>0.13140440253842062</v>
      </c>
      <c r="AA142" s="3">
        <f t="shared" si="65"/>
        <v>0.45944521409091249</v>
      </c>
      <c r="AB142">
        <f t="shared" si="66"/>
        <v>1</v>
      </c>
      <c r="AC142">
        <f t="shared" si="78"/>
        <v>0.13140440253842062</v>
      </c>
      <c r="AD142">
        <f t="shared" si="67"/>
        <v>0</v>
      </c>
      <c r="AE142">
        <f t="shared" si="79"/>
        <v>0</v>
      </c>
      <c r="AF142">
        <f t="shared" si="80"/>
        <v>0.13140440253842062</v>
      </c>
      <c r="AG142">
        <f t="shared" si="81"/>
        <v>0.13100000000000001</v>
      </c>
      <c r="AJ142" s="3">
        <f t="shared" si="89"/>
        <v>133</v>
      </c>
      <c r="AK142" s="12">
        <f t="shared" si="82"/>
        <v>3.3</v>
      </c>
      <c r="AL142" s="3">
        <f t="shared" si="68"/>
        <v>0.35520670972871121</v>
      </c>
      <c r="AM142" s="3">
        <f t="shared" si="69"/>
        <v>0.16160446307627646</v>
      </c>
      <c r="AN142">
        <f t="shared" si="70"/>
        <v>1</v>
      </c>
      <c r="AO142">
        <f t="shared" si="83"/>
        <v>0.35520670972871121</v>
      </c>
      <c r="AP142">
        <f t="shared" si="71"/>
        <v>0</v>
      </c>
      <c r="AQ142">
        <f t="shared" si="84"/>
        <v>0</v>
      </c>
      <c r="AR142">
        <f t="shared" si="85"/>
        <v>0.35520670972871121</v>
      </c>
      <c r="AS142">
        <f t="shared" si="86"/>
        <v>0.35499999999999998</v>
      </c>
    </row>
    <row r="143" spans="12:45" x14ac:dyDescent="0.25">
      <c r="L143" s="3">
        <f t="shared" si="87"/>
        <v>134</v>
      </c>
      <c r="M143" s="12">
        <f t="shared" si="72"/>
        <v>3.3250000000000002</v>
      </c>
      <c r="N143" s="3">
        <f t="shared" si="60"/>
        <v>7.544687098986696E-3</v>
      </c>
      <c r="O143" s="3">
        <f t="shared" si="61"/>
        <v>2.2124138947007612E-8</v>
      </c>
      <c r="P143">
        <f t="shared" si="62"/>
        <v>1</v>
      </c>
      <c r="Q143">
        <f t="shared" si="73"/>
        <v>7.544687098986696E-3</v>
      </c>
      <c r="R143">
        <f t="shared" si="63"/>
        <v>0</v>
      </c>
      <c r="S143">
        <f t="shared" si="74"/>
        <v>0</v>
      </c>
      <c r="T143">
        <f t="shared" si="75"/>
        <v>7.544687098986696E-3</v>
      </c>
      <c r="U143">
        <f t="shared" si="76"/>
        <v>8.0000000000000002E-3</v>
      </c>
      <c r="X143" s="3">
        <f t="shared" si="88"/>
        <v>134</v>
      </c>
      <c r="Y143" s="12">
        <f t="shared" si="77"/>
        <v>3.3250000000000002</v>
      </c>
      <c r="Z143" s="3">
        <f t="shared" si="64"/>
        <v>0.13265503841254558</v>
      </c>
      <c r="AA143" s="3">
        <f t="shared" si="65"/>
        <v>0.46111604600798495</v>
      </c>
      <c r="AB143">
        <f t="shared" si="66"/>
        <v>1</v>
      </c>
      <c r="AC143">
        <f t="shared" si="78"/>
        <v>0.13265503841254558</v>
      </c>
      <c r="AD143">
        <f t="shared" si="67"/>
        <v>0</v>
      </c>
      <c r="AE143">
        <f t="shared" si="79"/>
        <v>0</v>
      </c>
      <c r="AF143">
        <f t="shared" si="80"/>
        <v>0.13265503841254558</v>
      </c>
      <c r="AG143">
        <f t="shared" si="81"/>
        <v>0.13300000000000001</v>
      </c>
      <c r="AJ143" s="3">
        <f t="shared" si="89"/>
        <v>134</v>
      </c>
      <c r="AK143" s="12">
        <f t="shared" si="82"/>
        <v>3.3250000000000002</v>
      </c>
      <c r="AL143" s="3">
        <f t="shared" si="68"/>
        <v>0.35677969439575441</v>
      </c>
      <c r="AM143" s="3">
        <f t="shared" si="69"/>
        <v>0.16286674419595154</v>
      </c>
      <c r="AN143">
        <f t="shared" si="70"/>
        <v>1</v>
      </c>
      <c r="AO143">
        <f t="shared" si="83"/>
        <v>0.35677969439575441</v>
      </c>
      <c r="AP143">
        <f t="shared" si="71"/>
        <v>0</v>
      </c>
      <c r="AQ143">
        <f t="shared" si="84"/>
        <v>0</v>
      </c>
      <c r="AR143">
        <f t="shared" si="85"/>
        <v>0.35677969439575441</v>
      </c>
      <c r="AS143">
        <f t="shared" si="86"/>
        <v>0.35699999999999998</v>
      </c>
    </row>
    <row r="144" spans="12:45" x14ac:dyDescent="0.25">
      <c r="L144" s="3">
        <f t="shared" si="87"/>
        <v>135</v>
      </c>
      <c r="M144" s="12">
        <f t="shared" si="72"/>
        <v>3.35</v>
      </c>
      <c r="N144" s="3">
        <f t="shared" si="60"/>
        <v>7.7526198905138255E-3</v>
      </c>
      <c r="O144" s="3">
        <f t="shared" si="61"/>
        <v>2.4403603738414816E-8</v>
      </c>
      <c r="P144">
        <f t="shared" si="62"/>
        <v>1</v>
      </c>
      <c r="Q144">
        <f t="shared" si="73"/>
        <v>7.7526198905138255E-3</v>
      </c>
      <c r="R144">
        <f t="shared" si="63"/>
        <v>0</v>
      </c>
      <c r="S144">
        <f t="shared" si="74"/>
        <v>0</v>
      </c>
      <c r="T144">
        <f t="shared" si="75"/>
        <v>7.7526198905138255E-3</v>
      </c>
      <c r="U144">
        <f t="shared" si="76"/>
        <v>8.0000000000000002E-3</v>
      </c>
      <c r="X144" s="3">
        <f t="shared" si="88"/>
        <v>135</v>
      </c>
      <c r="Y144" s="12">
        <f t="shared" si="77"/>
        <v>3.35</v>
      </c>
      <c r="Z144" s="3">
        <f t="shared" si="64"/>
        <v>0.13391460987724718</v>
      </c>
      <c r="AA144" s="3">
        <f t="shared" si="65"/>
        <v>0.46278902442205527</v>
      </c>
      <c r="AB144">
        <f t="shared" si="66"/>
        <v>1</v>
      </c>
      <c r="AC144">
        <f t="shared" si="78"/>
        <v>0.13391460987724718</v>
      </c>
      <c r="AD144">
        <f t="shared" si="67"/>
        <v>0</v>
      </c>
      <c r="AE144">
        <f t="shared" si="79"/>
        <v>0</v>
      </c>
      <c r="AF144">
        <f t="shared" si="80"/>
        <v>0.13391460987724718</v>
      </c>
      <c r="AG144">
        <f t="shared" si="81"/>
        <v>0.13400000000000001</v>
      </c>
      <c r="AJ144" s="3">
        <f t="shared" si="89"/>
        <v>135</v>
      </c>
      <c r="AK144" s="12">
        <f t="shared" si="82"/>
        <v>3.35</v>
      </c>
      <c r="AL144" s="3">
        <f t="shared" si="68"/>
        <v>0.3583562577826957</v>
      </c>
      <c r="AM144" s="3">
        <f t="shared" si="69"/>
        <v>0.16413615317118174</v>
      </c>
      <c r="AN144">
        <f t="shared" si="70"/>
        <v>1</v>
      </c>
      <c r="AO144">
        <f t="shared" si="83"/>
        <v>0.3583562577826957</v>
      </c>
      <c r="AP144">
        <f t="shared" si="71"/>
        <v>0</v>
      </c>
      <c r="AQ144">
        <f t="shared" si="84"/>
        <v>0</v>
      </c>
      <c r="AR144">
        <f t="shared" si="85"/>
        <v>0.3583562577826957</v>
      </c>
      <c r="AS144">
        <f t="shared" si="86"/>
        <v>0.35799999999999998</v>
      </c>
    </row>
    <row r="145" spans="12:45" x14ac:dyDescent="0.25">
      <c r="L145" s="3">
        <f t="shared" si="87"/>
        <v>136</v>
      </c>
      <c r="M145" s="12">
        <f t="shared" si="72"/>
        <v>3.375</v>
      </c>
      <c r="N145" s="3">
        <f t="shared" si="60"/>
        <v>7.9656792348714815E-3</v>
      </c>
      <c r="O145" s="3">
        <f t="shared" si="61"/>
        <v>2.6910561376972818E-8</v>
      </c>
      <c r="P145">
        <f t="shared" si="62"/>
        <v>1</v>
      </c>
      <c r="Q145">
        <f t="shared" si="73"/>
        <v>7.9656792348714815E-3</v>
      </c>
      <c r="R145">
        <f t="shared" si="63"/>
        <v>0</v>
      </c>
      <c r="S145">
        <f t="shared" si="74"/>
        <v>0</v>
      </c>
      <c r="T145">
        <f t="shared" si="75"/>
        <v>7.9656792348714815E-3</v>
      </c>
      <c r="U145">
        <f t="shared" si="76"/>
        <v>8.0000000000000002E-3</v>
      </c>
      <c r="X145" s="3">
        <f t="shared" si="88"/>
        <v>136</v>
      </c>
      <c r="Y145" s="12">
        <f t="shared" si="77"/>
        <v>3.375</v>
      </c>
      <c r="Z145" s="3">
        <f t="shared" si="64"/>
        <v>0.13518314569375509</v>
      </c>
      <c r="AA145" s="3">
        <f t="shared" si="65"/>
        <v>0.46446412865788661</v>
      </c>
      <c r="AB145">
        <f t="shared" si="66"/>
        <v>1</v>
      </c>
      <c r="AC145">
        <f t="shared" si="78"/>
        <v>0.13518314569375509</v>
      </c>
      <c r="AD145">
        <f t="shared" si="67"/>
        <v>0</v>
      </c>
      <c r="AE145">
        <f t="shared" si="79"/>
        <v>0</v>
      </c>
      <c r="AF145">
        <f t="shared" si="80"/>
        <v>0.13518314569375509</v>
      </c>
      <c r="AG145">
        <f t="shared" si="81"/>
        <v>0.13500000000000001</v>
      </c>
      <c r="AJ145" s="3">
        <f t="shared" si="89"/>
        <v>136</v>
      </c>
      <c r="AK145" s="12">
        <f t="shared" si="82"/>
        <v>3.375</v>
      </c>
      <c r="AL145" s="3">
        <f t="shared" si="68"/>
        <v>0.359936385835876</v>
      </c>
      <c r="AM145" s="3">
        <f t="shared" si="69"/>
        <v>0.16541270313984213</v>
      </c>
      <c r="AN145">
        <f t="shared" si="70"/>
        <v>1</v>
      </c>
      <c r="AO145">
        <f t="shared" si="83"/>
        <v>0.359936385835876</v>
      </c>
      <c r="AP145">
        <f t="shared" si="71"/>
        <v>0</v>
      </c>
      <c r="AQ145">
        <f t="shared" si="84"/>
        <v>0</v>
      </c>
      <c r="AR145">
        <f t="shared" si="85"/>
        <v>0.359936385835876</v>
      </c>
      <c r="AS145">
        <f t="shared" si="86"/>
        <v>0.36</v>
      </c>
    </row>
    <row r="146" spans="12:45" x14ac:dyDescent="0.25">
      <c r="L146" s="3">
        <f t="shared" si="87"/>
        <v>137</v>
      </c>
      <c r="M146" s="12">
        <f t="shared" si="72"/>
        <v>3.4</v>
      </c>
      <c r="N146" s="3">
        <f t="shared" si="60"/>
        <v>8.1839732632506511E-3</v>
      </c>
      <c r="O146" s="3">
        <f t="shared" si="61"/>
        <v>2.9666940255310902E-8</v>
      </c>
      <c r="P146">
        <f t="shared" si="62"/>
        <v>1</v>
      </c>
      <c r="Q146">
        <f t="shared" si="73"/>
        <v>8.1839732632506511E-3</v>
      </c>
      <c r="R146">
        <f t="shared" si="63"/>
        <v>0</v>
      </c>
      <c r="S146">
        <f t="shared" si="74"/>
        <v>0</v>
      </c>
      <c r="T146">
        <f t="shared" si="75"/>
        <v>8.1839732632506511E-3</v>
      </c>
      <c r="U146">
        <f t="shared" si="76"/>
        <v>8.0000000000000002E-3</v>
      </c>
      <c r="X146" s="3">
        <f t="shared" si="88"/>
        <v>137</v>
      </c>
      <c r="Y146" s="12">
        <f t="shared" si="77"/>
        <v>3.4</v>
      </c>
      <c r="Z146" s="3">
        <f t="shared" si="64"/>
        <v>0.13646067429736233</v>
      </c>
      <c r="AA146" s="3">
        <f t="shared" si="65"/>
        <v>0.46614133791106738</v>
      </c>
      <c r="AB146">
        <f t="shared" si="66"/>
        <v>1</v>
      </c>
      <c r="AC146">
        <f t="shared" si="78"/>
        <v>0.13646067429736233</v>
      </c>
      <c r="AD146">
        <f t="shared" si="67"/>
        <v>0</v>
      </c>
      <c r="AE146">
        <f t="shared" si="79"/>
        <v>0</v>
      </c>
      <c r="AF146">
        <f t="shared" si="80"/>
        <v>0.13646067429736233</v>
      </c>
      <c r="AG146">
        <f t="shared" si="81"/>
        <v>0.13600000000000001</v>
      </c>
      <c r="AJ146" s="3">
        <f t="shared" si="89"/>
        <v>137</v>
      </c>
      <c r="AK146" s="12">
        <f t="shared" si="82"/>
        <v>3.4</v>
      </c>
      <c r="AL146" s="3">
        <f t="shared" si="68"/>
        <v>0.36152006433830525</v>
      </c>
      <c r="AM146" s="3">
        <f t="shared" si="69"/>
        <v>0.16669640698417149</v>
      </c>
      <c r="AN146">
        <f t="shared" si="70"/>
        <v>1</v>
      </c>
      <c r="AO146">
        <f t="shared" si="83"/>
        <v>0.36152006433830525</v>
      </c>
      <c r="AP146">
        <f t="shared" si="71"/>
        <v>0</v>
      </c>
      <c r="AQ146">
        <f t="shared" si="84"/>
        <v>0</v>
      </c>
      <c r="AR146">
        <f t="shared" si="85"/>
        <v>0.36152006433830525</v>
      </c>
      <c r="AS146">
        <f t="shared" si="86"/>
        <v>0.36199999999999999</v>
      </c>
    </row>
    <row r="147" spans="12:45" x14ac:dyDescent="0.25">
      <c r="L147" s="3">
        <f t="shared" si="87"/>
        <v>138</v>
      </c>
      <c r="M147" s="12">
        <f t="shared" si="72"/>
        <v>3.4249999999999998</v>
      </c>
      <c r="N147" s="3">
        <f t="shared" si="60"/>
        <v>8.4076118671126254E-3</v>
      </c>
      <c r="O147" s="3">
        <f t="shared" si="61"/>
        <v>3.2696703012920356E-8</v>
      </c>
      <c r="P147">
        <f t="shared" si="62"/>
        <v>1</v>
      </c>
      <c r="Q147">
        <f t="shared" si="73"/>
        <v>8.4076118671126254E-3</v>
      </c>
      <c r="R147">
        <f t="shared" si="63"/>
        <v>0</v>
      </c>
      <c r="S147">
        <f t="shared" si="74"/>
        <v>0</v>
      </c>
      <c r="T147">
        <f t="shared" si="75"/>
        <v>8.4076118671126254E-3</v>
      </c>
      <c r="U147">
        <f t="shared" si="76"/>
        <v>8.0000000000000002E-3</v>
      </c>
      <c r="X147" s="3">
        <f t="shared" si="88"/>
        <v>138</v>
      </c>
      <c r="Y147" s="12">
        <f t="shared" si="77"/>
        <v>3.4249999999999998</v>
      </c>
      <c r="Z147" s="3">
        <f t="shared" si="64"/>
        <v>0.13774722379180565</v>
      </c>
      <c r="AA147" s="3">
        <f t="shared" si="65"/>
        <v>0.46782063124825218</v>
      </c>
      <c r="AB147">
        <f t="shared" si="66"/>
        <v>1</v>
      </c>
      <c r="AC147">
        <f t="shared" si="78"/>
        <v>0.13774722379180565</v>
      </c>
      <c r="AD147">
        <f t="shared" si="67"/>
        <v>0</v>
      </c>
      <c r="AE147">
        <f t="shared" si="79"/>
        <v>0</v>
      </c>
      <c r="AF147">
        <f t="shared" si="80"/>
        <v>0.13774722379180565</v>
      </c>
      <c r="AG147">
        <f t="shared" si="81"/>
        <v>0.13800000000000001</v>
      </c>
      <c r="AJ147" s="3">
        <f t="shared" si="89"/>
        <v>138</v>
      </c>
      <c r="AK147" s="12">
        <f t="shared" si="82"/>
        <v>3.4249999999999998</v>
      </c>
      <c r="AL147" s="3">
        <f t="shared" si="68"/>
        <v>0.36310727890948019</v>
      </c>
      <c r="AM147" s="3">
        <f t="shared" si="69"/>
        <v>0.16798727732792323</v>
      </c>
      <c r="AN147">
        <f t="shared" si="70"/>
        <v>1</v>
      </c>
      <c r="AO147">
        <f t="shared" si="83"/>
        <v>0.36310727890948019</v>
      </c>
      <c r="AP147">
        <f t="shared" si="71"/>
        <v>0</v>
      </c>
      <c r="AQ147">
        <f t="shared" si="84"/>
        <v>0</v>
      </c>
      <c r="AR147">
        <f t="shared" si="85"/>
        <v>0.36310727890948019</v>
      </c>
      <c r="AS147">
        <f t="shared" si="86"/>
        <v>0.36299999999999999</v>
      </c>
    </row>
    <row r="148" spans="12:45" x14ac:dyDescent="0.25">
      <c r="L148" s="3">
        <f t="shared" si="87"/>
        <v>139</v>
      </c>
      <c r="M148" s="12">
        <f t="shared" si="72"/>
        <v>3.45</v>
      </c>
      <c r="N148" s="3">
        <f t="shared" si="60"/>
        <v>8.636706712639091E-3</v>
      </c>
      <c r="O148" s="3">
        <f t="shared" si="61"/>
        <v>3.6026027345415476E-8</v>
      </c>
      <c r="P148">
        <f t="shared" si="62"/>
        <v>1</v>
      </c>
      <c r="Q148">
        <f t="shared" si="73"/>
        <v>8.636706712639091E-3</v>
      </c>
      <c r="R148">
        <f t="shared" si="63"/>
        <v>0</v>
      </c>
      <c r="S148">
        <f t="shared" si="74"/>
        <v>0</v>
      </c>
      <c r="T148">
        <f t="shared" si="75"/>
        <v>8.636706712639091E-3</v>
      </c>
      <c r="U148">
        <f t="shared" si="76"/>
        <v>8.9999999999999993E-3</v>
      </c>
      <c r="X148" s="3">
        <f t="shared" si="88"/>
        <v>139</v>
      </c>
      <c r="Y148" s="12">
        <f t="shared" si="77"/>
        <v>3.45</v>
      </c>
      <c r="Z148" s="3">
        <f t="shared" si="64"/>
        <v>0.13904282194362946</v>
      </c>
      <c r="AA148" s="3">
        <f t="shared" si="65"/>
        <v>0.46950198760740791</v>
      </c>
      <c r="AB148">
        <f t="shared" si="66"/>
        <v>1</v>
      </c>
      <c r="AC148">
        <f t="shared" si="78"/>
        <v>0.13904282194362946</v>
      </c>
      <c r="AD148">
        <f t="shared" si="67"/>
        <v>0</v>
      </c>
      <c r="AE148">
        <f t="shared" si="79"/>
        <v>0</v>
      </c>
      <c r="AF148">
        <f t="shared" si="80"/>
        <v>0.13904282194362946</v>
      </c>
      <c r="AG148">
        <f t="shared" si="81"/>
        <v>0.13900000000000001</v>
      </c>
      <c r="AJ148" s="3">
        <f t="shared" si="89"/>
        <v>139</v>
      </c>
      <c r="AK148" s="12">
        <f t="shared" si="82"/>
        <v>3.45</v>
      </c>
      <c r="AL148" s="3">
        <f t="shared" si="68"/>
        <v>0.36469801500520993</v>
      </c>
      <c r="AM148" s="3">
        <f t="shared" si="69"/>
        <v>0.16928532653351525</v>
      </c>
      <c r="AN148">
        <f t="shared" si="70"/>
        <v>1</v>
      </c>
      <c r="AO148">
        <f t="shared" si="83"/>
        <v>0.36469801500520993</v>
      </c>
      <c r="AP148">
        <f t="shared" si="71"/>
        <v>0</v>
      </c>
      <c r="AQ148">
        <f t="shared" si="84"/>
        <v>0</v>
      </c>
      <c r="AR148">
        <f t="shared" si="85"/>
        <v>0.36469801500520993</v>
      </c>
      <c r="AS148">
        <f t="shared" si="86"/>
        <v>0.36499999999999999</v>
      </c>
    </row>
    <row r="149" spans="12:45" x14ac:dyDescent="0.25">
      <c r="L149" s="3">
        <f t="shared" si="87"/>
        <v>140</v>
      </c>
      <c r="M149" s="12">
        <f t="shared" si="72"/>
        <v>3.4750000000000001</v>
      </c>
      <c r="N149" s="3">
        <f t="shared" si="60"/>
        <v>8.8713712548955832E-3</v>
      </c>
      <c r="O149" s="3">
        <f t="shared" si="61"/>
        <v>3.9683502123100675E-8</v>
      </c>
      <c r="P149">
        <f t="shared" si="62"/>
        <v>1</v>
      </c>
      <c r="Q149">
        <f t="shared" si="73"/>
        <v>8.8713712548955832E-3</v>
      </c>
      <c r="R149">
        <f t="shared" si="63"/>
        <v>0</v>
      </c>
      <c r="S149">
        <f t="shared" si="74"/>
        <v>0</v>
      </c>
      <c r="T149">
        <f t="shared" si="75"/>
        <v>8.8713712548955832E-3</v>
      </c>
      <c r="U149">
        <f t="shared" si="76"/>
        <v>8.9999999999999993E-3</v>
      </c>
      <c r="X149" s="3">
        <f t="shared" si="88"/>
        <v>140</v>
      </c>
      <c r="Y149" s="12">
        <f t="shared" si="77"/>
        <v>3.4750000000000001</v>
      </c>
      <c r="Z149" s="3">
        <f t="shared" si="64"/>
        <v>0.14034749617653472</v>
      </c>
      <c r="AA149" s="3">
        <f t="shared" si="65"/>
        <v>0.47118538579806735</v>
      </c>
      <c r="AB149">
        <f t="shared" si="66"/>
        <v>1</v>
      </c>
      <c r="AC149">
        <f t="shared" si="78"/>
        <v>0.14034749617653472</v>
      </c>
      <c r="AD149">
        <f t="shared" si="67"/>
        <v>0</v>
      </c>
      <c r="AE149">
        <f t="shared" si="79"/>
        <v>0</v>
      </c>
      <c r="AF149">
        <f t="shared" si="80"/>
        <v>0.14034749617653472</v>
      </c>
      <c r="AG149">
        <f t="shared" si="81"/>
        <v>0.14000000000000001</v>
      </c>
      <c r="AJ149" s="3">
        <f t="shared" si="89"/>
        <v>140</v>
      </c>
      <c r="AK149" s="12">
        <f t="shared" si="82"/>
        <v>3.4750000000000001</v>
      </c>
      <c r="AL149" s="3">
        <f t="shared" si="68"/>
        <v>0.36629225791744907</v>
      </c>
      <c r="AM149" s="3">
        <f t="shared" si="69"/>
        <v>0.17059056669918099</v>
      </c>
      <c r="AN149">
        <f t="shared" si="70"/>
        <v>1</v>
      </c>
      <c r="AO149">
        <f t="shared" si="83"/>
        <v>0.36629225791744907</v>
      </c>
      <c r="AP149">
        <f t="shared" si="71"/>
        <v>0</v>
      </c>
      <c r="AQ149">
        <f t="shared" si="84"/>
        <v>0</v>
      </c>
      <c r="AR149">
        <f t="shared" si="85"/>
        <v>0.36629225791744907</v>
      </c>
      <c r="AS149">
        <f t="shared" si="86"/>
        <v>0.36599999999999999</v>
      </c>
    </row>
    <row r="150" spans="12:45" x14ac:dyDescent="0.25">
      <c r="L150" s="3">
        <f t="shared" si="87"/>
        <v>141</v>
      </c>
      <c r="M150" s="12">
        <f t="shared" si="72"/>
        <v>3.5</v>
      </c>
      <c r="N150" s="3">
        <f t="shared" si="60"/>
        <v>9.1117207516938983E-3</v>
      </c>
      <c r="O150" s="3">
        <f t="shared" si="61"/>
        <v>4.3700340044158617E-8</v>
      </c>
      <c r="P150">
        <f t="shared" si="62"/>
        <v>1</v>
      </c>
      <c r="Q150">
        <f t="shared" si="73"/>
        <v>9.1117207516938983E-3</v>
      </c>
      <c r="R150">
        <f t="shared" si="63"/>
        <v>0</v>
      </c>
      <c r="S150">
        <f t="shared" si="74"/>
        <v>0</v>
      </c>
      <c r="T150">
        <f t="shared" si="75"/>
        <v>9.1117207516938983E-3</v>
      </c>
      <c r="U150">
        <f t="shared" si="76"/>
        <v>8.9999999999999993E-3</v>
      </c>
      <c r="X150" s="3">
        <f t="shared" si="88"/>
        <v>141</v>
      </c>
      <c r="Y150" s="12">
        <f t="shared" si="77"/>
        <v>3.5</v>
      </c>
      <c r="Z150" s="3">
        <f t="shared" si="64"/>
        <v>0.14166127356571181</v>
      </c>
      <c r="AA150" s="3">
        <f t="shared" si="65"/>
        <v>0.47287080450158792</v>
      </c>
      <c r="AB150">
        <f t="shared" si="66"/>
        <v>1</v>
      </c>
      <c r="AC150">
        <f t="shared" si="78"/>
        <v>0.14166127356571181</v>
      </c>
      <c r="AD150">
        <f t="shared" si="67"/>
        <v>0</v>
      </c>
      <c r="AE150">
        <f t="shared" si="79"/>
        <v>0</v>
      </c>
      <c r="AF150">
        <f t="shared" si="80"/>
        <v>0.14166127356571181</v>
      </c>
      <c r="AG150">
        <f t="shared" si="81"/>
        <v>0.14199999999999999</v>
      </c>
      <c r="AJ150" s="3">
        <f t="shared" si="89"/>
        <v>141</v>
      </c>
      <c r="AK150" s="12">
        <f t="shared" si="82"/>
        <v>3.5</v>
      </c>
      <c r="AL150" s="3">
        <f t="shared" si="68"/>
        <v>0.36788999277413609</v>
      </c>
      <c r="AM150" s="3">
        <f t="shared" si="69"/>
        <v>0.17190300965611882</v>
      </c>
      <c r="AN150">
        <f t="shared" si="70"/>
        <v>1</v>
      </c>
      <c r="AO150">
        <f t="shared" si="83"/>
        <v>0.36788999277413609</v>
      </c>
      <c r="AP150">
        <f t="shared" si="71"/>
        <v>0</v>
      </c>
      <c r="AQ150">
        <f t="shared" si="84"/>
        <v>0</v>
      </c>
      <c r="AR150">
        <f t="shared" si="85"/>
        <v>0.36788999277413609</v>
      </c>
      <c r="AS150">
        <f t="shared" si="86"/>
        <v>0.36799999999999999</v>
      </c>
    </row>
    <row r="151" spans="12:45" x14ac:dyDescent="0.25">
      <c r="L151" s="3">
        <f t="shared" si="87"/>
        <v>142</v>
      </c>
      <c r="M151" s="12">
        <f t="shared" si="72"/>
        <v>3.5249999999999999</v>
      </c>
      <c r="N151" s="3">
        <f t="shared" si="60"/>
        <v>9.3578722771389383E-3</v>
      </c>
      <c r="O151" s="3">
        <f t="shared" si="61"/>
        <v>4.8110608139473974E-8</v>
      </c>
      <c r="P151">
        <f t="shared" si="62"/>
        <v>1</v>
      </c>
      <c r="Q151">
        <f t="shared" si="73"/>
        <v>9.3578722771389383E-3</v>
      </c>
      <c r="R151">
        <f t="shared" si="63"/>
        <v>0</v>
      </c>
      <c r="S151">
        <f t="shared" si="74"/>
        <v>0</v>
      </c>
      <c r="T151">
        <f t="shared" si="75"/>
        <v>9.3578722771389383E-3</v>
      </c>
      <c r="U151">
        <f t="shared" si="76"/>
        <v>8.9999999999999993E-3</v>
      </c>
      <c r="X151" s="3">
        <f t="shared" si="88"/>
        <v>142</v>
      </c>
      <c r="Y151" s="12">
        <f t="shared" si="77"/>
        <v>3.5249999999999999</v>
      </c>
      <c r="Z151" s="3">
        <f t="shared" si="64"/>
        <v>0.1429841808321598</v>
      </c>
      <c r="AA151" s="3">
        <f t="shared" si="65"/>
        <v>0.47455822227141814</v>
      </c>
      <c r="AB151">
        <f t="shared" si="66"/>
        <v>1</v>
      </c>
      <c r="AC151">
        <f t="shared" si="78"/>
        <v>0.1429841808321598</v>
      </c>
      <c r="AD151">
        <f t="shared" si="67"/>
        <v>0</v>
      </c>
      <c r="AE151">
        <f t="shared" si="79"/>
        <v>0</v>
      </c>
      <c r="AF151">
        <f t="shared" si="80"/>
        <v>0.1429841808321598</v>
      </c>
      <c r="AG151">
        <f t="shared" si="81"/>
        <v>0.14299999999999999</v>
      </c>
      <c r="AJ151" s="3">
        <f t="shared" si="89"/>
        <v>142</v>
      </c>
      <c r="AK151" s="12">
        <f t="shared" si="82"/>
        <v>3.5249999999999999</v>
      </c>
      <c r="AL151" s="3">
        <f t="shared" si="68"/>
        <v>0.36949120453904039</v>
      </c>
      <c r="AM151" s="3">
        <f t="shared" si="69"/>
        <v>0.17322266696564265</v>
      </c>
      <c r="AN151">
        <f t="shared" si="70"/>
        <v>1</v>
      </c>
      <c r="AO151">
        <f t="shared" si="83"/>
        <v>0.36949120453904039</v>
      </c>
      <c r="AP151">
        <f t="shared" si="71"/>
        <v>0</v>
      </c>
      <c r="AQ151">
        <f t="shared" si="84"/>
        <v>0</v>
      </c>
      <c r="AR151">
        <f t="shared" si="85"/>
        <v>0.36949120453904039</v>
      </c>
      <c r="AS151">
        <f t="shared" si="86"/>
        <v>0.36899999999999999</v>
      </c>
    </row>
    <row r="152" spans="12:45" x14ac:dyDescent="0.25">
      <c r="L152" s="3">
        <f t="shared" si="87"/>
        <v>143</v>
      </c>
      <c r="M152" s="12">
        <f t="shared" si="72"/>
        <v>3.55</v>
      </c>
      <c r="N152" s="3">
        <f t="shared" si="60"/>
        <v>9.6099447348451331E-3</v>
      </c>
      <c r="O152" s="3">
        <f t="shared" si="61"/>
        <v>5.2951477544104953E-8</v>
      </c>
      <c r="P152">
        <f t="shared" si="62"/>
        <v>1</v>
      </c>
      <c r="Q152">
        <f t="shared" si="73"/>
        <v>9.6099447348451331E-3</v>
      </c>
      <c r="R152">
        <f t="shared" si="63"/>
        <v>0</v>
      </c>
      <c r="S152">
        <f t="shared" si="74"/>
        <v>0</v>
      </c>
      <c r="T152">
        <f t="shared" si="75"/>
        <v>9.6099447348451331E-3</v>
      </c>
      <c r="U152">
        <f t="shared" si="76"/>
        <v>0.01</v>
      </c>
      <c r="X152" s="3">
        <f t="shared" si="88"/>
        <v>143</v>
      </c>
      <c r="Y152" s="12">
        <f t="shared" si="77"/>
        <v>3.55</v>
      </c>
      <c r="Z152" s="3">
        <f t="shared" si="64"/>
        <v>0.1443162443369915</v>
      </c>
      <c r="AA152" s="3">
        <f t="shared" si="65"/>
        <v>0.47624761753336947</v>
      </c>
      <c r="AB152">
        <f t="shared" si="66"/>
        <v>1</v>
      </c>
      <c r="AC152">
        <f t="shared" si="78"/>
        <v>0.1443162443369915</v>
      </c>
      <c r="AD152">
        <f t="shared" si="67"/>
        <v>0</v>
      </c>
      <c r="AE152">
        <f t="shared" si="79"/>
        <v>0</v>
      </c>
      <c r="AF152">
        <f t="shared" si="80"/>
        <v>0.1443162443369915</v>
      </c>
      <c r="AG152">
        <f t="shared" si="81"/>
        <v>0.14399999999999999</v>
      </c>
      <c r="AJ152" s="3">
        <f t="shared" si="89"/>
        <v>143</v>
      </c>
      <c r="AK152" s="12">
        <f t="shared" si="82"/>
        <v>3.55</v>
      </c>
      <c r="AL152" s="3">
        <f t="shared" si="68"/>
        <v>0.37109587801161603</v>
      </c>
      <c r="AM152" s="3">
        <f t="shared" si="69"/>
        <v>0.17454954991633298</v>
      </c>
      <c r="AN152">
        <f t="shared" si="70"/>
        <v>1</v>
      </c>
      <c r="AO152">
        <f t="shared" si="83"/>
        <v>0.37109587801161603</v>
      </c>
      <c r="AP152">
        <f t="shared" si="71"/>
        <v>0</v>
      </c>
      <c r="AQ152">
        <f t="shared" si="84"/>
        <v>0</v>
      </c>
      <c r="AR152">
        <f t="shared" si="85"/>
        <v>0.37109587801161603</v>
      </c>
      <c r="AS152">
        <f t="shared" si="86"/>
        <v>0.371</v>
      </c>
    </row>
    <row r="153" spans="12:45" x14ac:dyDescent="0.25">
      <c r="L153" s="3">
        <f t="shared" si="87"/>
        <v>144</v>
      </c>
      <c r="M153" s="12">
        <f t="shared" si="72"/>
        <v>3.5750000000000002</v>
      </c>
      <c r="N153" s="3">
        <f t="shared" si="60"/>
        <v>9.8680588708074113E-3</v>
      </c>
      <c r="O153" s="3">
        <f t="shared" si="61"/>
        <v>5.8263494055125032E-8</v>
      </c>
      <c r="P153">
        <f t="shared" si="62"/>
        <v>1</v>
      </c>
      <c r="Q153">
        <f t="shared" si="73"/>
        <v>9.8680588708074113E-3</v>
      </c>
      <c r="R153">
        <f t="shared" si="63"/>
        <v>0</v>
      </c>
      <c r="S153">
        <f t="shared" si="74"/>
        <v>0</v>
      </c>
      <c r="T153">
        <f t="shared" si="75"/>
        <v>9.8680588708074113E-3</v>
      </c>
      <c r="U153">
        <f t="shared" si="76"/>
        <v>0.01</v>
      </c>
      <c r="X153" s="3">
        <f t="shared" si="88"/>
        <v>144</v>
      </c>
      <c r="Y153" s="12">
        <f t="shared" si="77"/>
        <v>3.5750000000000002</v>
      </c>
      <c r="Z153" s="3">
        <f t="shared" si="64"/>
        <v>0.14565749007572534</v>
      </c>
      <c r="AA153" s="3">
        <f t="shared" si="65"/>
        <v>0.47793896858589496</v>
      </c>
      <c r="AB153">
        <f t="shared" si="66"/>
        <v>1</v>
      </c>
      <c r="AC153">
        <f t="shared" si="78"/>
        <v>0.14565749007572534</v>
      </c>
      <c r="AD153">
        <f t="shared" si="67"/>
        <v>0</v>
      </c>
      <c r="AE153">
        <f t="shared" si="79"/>
        <v>0</v>
      </c>
      <c r="AF153">
        <f t="shared" si="80"/>
        <v>0.14565749007572534</v>
      </c>
      <c r="AG153">
        <f t="shared" si="81"/>
        <v>0.14599999999999999</v>
      </c>
      <c r="AJ153" s="3">
        <f t="shared" si="89"/>
        <v>144</v>
      </c>
      <c r="AK153" s="12">
        <f t="shared" si="82"/>
        <v>3.5750000000000002</v>
      </c>
      <c r="AL153" s="3">
        <f t="shared" si="68"/>
        <v>0.37270399782686198</v>
      </c>
      <c r="AM153" s="3">
        <f t="shared" si="69"/>
        <v>0.17588366952118908</v>
      </c>
      <c r="AN153">
        <f t="shared" si="70"/>
        <v>1</v>
      </c>
      <c r="AO153">
        <f t="shared" si="83"/>
        <v>0.37270399782686198</v>
      </c>
      <c r="AP153">
        <f t="shared" si="71"/>
        <v>0</v>
      </c>
      <c r="AQ153">
        <f t="shared" si="84"/>
        <v>0</v>
      </c>
      <c r="AR153">
        <f t="shared" si="85"/>
        <v>0.37270399782686198</v>
      </c>
      <c r="AS153">
        <f t="shared" si="86"/>
        <v>0.373</v>
      </c>
    </row>
    <row r="154" spans="12:45" x14ac:dyDescent="0.25">
      <c r="L154" s="3">
        <f t="shared" si="87"/>
        <v>145</v>
      </c>
      <c r="M154" s="12">
        <f t="shared" si="72"/>
        <v>3.6</v>
      </c>
      <c r="N154" s="3">
        <f t="shared" si="60"/>
        <v>1.0132337285911475E-2</v>
      </c>
      <c r="O154" s="3">
        <f t="shared" si="61"/>
        <v>6.4090871107362905E-8</v>
      </c>
      <c r="P154">
        <f t="shared" si="62"/>
        <v>1</v>
      </c>
      <c r="Q154">
        <f t="shared" si="73"/>
        <v>1.0132337285911475E-2</v>
      </c>
      <c r="R154">
        <f t="shared" si="63"/>
        <v>0</v>
      </c>
      <c r="S154">
        <f t="shared" si="74"/>
        <v>0</v>
      </c>
      <c r="T154">
        <f t="shared" si="75"/>
        <v>1.0132337285911475E-2</v>
      </c>
      <c r="U154">
        <f t="shared" si="76"/>
        <v>0.01</v>
      </c>
      <c r="X154" s="3">
        <f t="shared" si="88"/>
        <v>145</v>
      </c>
      <c r="Y154" s="12">
        <f t="shared" si="77"/>
        <v>3.6</v>
      </c>
      <c r="Z154" s="3">
        <f t="shared" si="64"/>
        <v>0.14700794367256514</v>
      </c>
      <c r="AA154" s="3">
        <f t="shared" si="65"/>
        <v>0.47963225360037465</v>
      </c>
      <c r="AB154">
        <f t="shared" si="66"/>
        <v>1</v>
      </c>
      <c r="AC154">
        <f t="shared" si="78"/>
        <v>0.14700794367256514</v>
      </c>
      <c r="AD154">
        <f t="shared" si="67"/>
        <v>0</v>
      </c>
      <c r="AE154">
        <f t="shared" si="79"/>
        <v>0</v>
      </c>
      <c r="AF154">
        <f t="shared" si="80"/>
        <v>0.14700794367256514</v>
      </c>
      <c r="AG154">
        <f t="shared" si="81"/>
        <v>0.14699999999999999</v>
      </c>
      <c r="AJ154" s="3">
        <f t="shared" si="89"/>
        <v>145</v>
      </c>
      <c r="AK154" s="12">
        <f t="shared" si="82"/>
        <v>3.6</v>
      </c>
      <c r="AL154" s="3">
        <f t="shared" si="68"/>
        <v>0.37431554845519072</v>
      </c>
      <c r="AM154" s="3">
        <f t="shared" si="69"/>
        <v>0.1772250365147818</v>
      </c>
      <c r="AN154">
        <f t="shared" si="70"/>
        <v>1</v>
      </c>
      <c r="AO154">
        <f t="shared" si="83"/>
        <v>0.37431554845519072</v>
      </c>
      <c r="AP154">
        <f t="shared" si="71"/>
        <v>0</v>
      </c>
      <c r="AQ154">
        <f t="shared" si="84"/>
        <v>0</v>
      </c>
      <c r="AR154">
        <f t="shared" si="85"/>
        <v>0.37431554845519072</v>
      </c>
      <c r="AS154">
        <f t="shared" si="86"/>
        <v>0.374</v>
      </c>
    </row>
    <row r="155" spans="12:45" x14ac:dyDescent="0.25">
      <c r="L155" s="3">
        <f t="shared" si="87"/>
        <v>146</v>
      </c>
      <c r="M155" s="12">
        <f t="shared" si="72"/>
        <v>3.625</v>
      </c>
      <c r="N155" s="3">
        <f t="shared" si="60"/>
        <v>1.0402904448067676E-2</v>
      </c>
      <c r="O155" s="3">
        <f t="shared" si="61"/>
        <v>7.0481806917909719E-8</v>
      </c>
      <c r="P155">
        <f t="shared" si="62"/>
        <v>1</v>
      </c>
      <c r="Q155">
        <f t="shared" si="73"/>
        <v>1.0402904448067676E-2</v>
      </c>
      <c r="R155">
        <f t="shared" si="63"/>
        <v>0</v>
      </c>
      <c r="S155">
        <f t="shared" si="74"/>
        <v>0</v>
      </c>
      <c r="T155">
        <f t="shared" si="75"/>
        <v>1.0402904448067676E-2</v>
      </c>
      <c r="U155">
        <f t="shared" si="76"/>
        <v>0.01</v>
      </c>
      <c r="X155" s="3">
        <f t="shared" si="88"/>
        <v>146</v>
      </c>
      <c r="Y155" s="12">
        <f t="shared" si="77"/>
        <v>3.625</v>
      </c>
      <c r="Z155" s="3">
        <f t="shared" si="64"/>
        <v>0.1483676303746671</v>
      </c>
      <c r="AA155" s="3">
        <f t="shared" si="65"/>
        <v>0.48132745062140631</v>
      </c>
      <c r="AB155">
        <f t="shared" si="66"/>
        <v>1</v>
      </c>
      <c r="AC155">
        <f t="shared" si="78"/>
        <v>0.1483676303746671</v>
      </c>
      <c r="AD155">
        <f t="shared" si="67"/>
        <v>0</v>
      </c>
      <c r="AE155">
        <f t="shared" si="79"/>
        <v>0</v>
      </c>
      <c r="AF155">
        <f t="shared" si="80"/>
        <v>0.1483676303746671</v>
      </c>
      <c r="AG155">
        <f t="shared" si="81"/>
        <v>0.14799999999999999</v>
      </c>
      <c r="AJ155" s="3">
        <f t="shared" si="89"/>
        <v>146</v>
      </c>
      <c r="AK155" s="12">
        <f t="shared" si="82"/>
        <v>3.625</v>
      </c>
      <c r="AL155" s="3">
        <f t="shared" si="68"/>
        <v>0.37593051420230289</v>
      </c>
      <c r="AM155" s="3">
        <f t="shared" si="69"/>
        <v>0.17857366135040828</v>
      </c>
      <c r="AN155">
        <f t="shared" si="70"/>
        <v>1</v>
      </c>
      <c r="AO155">
        <f t="shared" si="83"/>
        <v>0.37593051420230289</v>
      </c>
      <c r="AP155">
        <f t="shared" si="71"/>
        <v>0</v>
      </c>
      <c r="AQ155">
        <f t="shared" si="84"/>
        <v>0</v>
      </c>
      <c r="AR155">
        <f t="shared" si="85"/>
        <v>0.37593051420230289</v>
      </c>
      <c r="AS155">
        <f t="shared" si="86"/>
        <v>0.376</v>
      </c>
    </row>
    <row r="156" spans="12:45" x14ac:dyDescent="0.25">
      <c r="L156" s="3">
        <f t="shared" si="87"/>
        <v>147</v>
      </c>
      <c r="M156" s="12">
        <f t="shared" si="72"/>
        <v>3.65</v>
      </c>
      <c r="N156" s="3">
        <f t="shared" si="60"/>
        <v>1.0679886703953268E-2</v>
      </c>
      <c r="O156" s="3">
        <f t="shared" si="61"/>
        <v>7.7488827677608392E-8</v>
      </c>
      <c r="P156">
        <f t="shared" si="62"/>
        <v>1</v>
      </c>
      <c r="Q156">
        <f t="shared" si="73"/>
        <v>1.0679886703953268E-2</v>
      </c>
      <c r="R156">
        <f t="shared" si="63"/>
        <v>0</v>
      </c>
      <c r="S156">
        <f t="shared" si="74"/>
        <v>0</v>
      </c>
      <c r="T156">
        <f t="shared" si="75"/>
        <v>1.0679886703953268E-2</v>
      </c>
      <c r="U156">
        <f t="shared" si="76"/>
        <v>1.0999999999999999E-2</v>
      </c>
      <c r="X156" s="3">
        <f t="shared" si="88"/>
        <v>147</v>
      </c>
      <c r="Y156" s="12">
        <f t="shared" si="77"/>
        <v>3.65</v>
      </c>
      <c r="Z156" s="3">
        <f t="shared" si="64"/>
        <v>0.14973657504639626</v>
      </c>
      <c r="AA156" s="3">
        <f t="shared" si="65"/>
        <v>0.48302453756710378</v>
      </c>
      <c r="AB156">
        <f t="shared" si="66"/>
        <v>1</v>
      </c>
      <c r="AC156">
        <f t="shared" si="78"/>
        <v>0.14973657504639626</v>
      </c>
      <c r="AD156">
        <f t="shared" si="67"/>
        <v>0</v>
      </c>
      <c r="AE156">
        <f t="shared" si="79"/>
        <v>0</v>
      </c>
      <c r="AF156">
        <f t="shared" si="80"/>
        <v>0.14973657504639626</v>
      </c>
      <c r="AG156">
        <f t="shared" si="81"/>
        <v>0.15</v>
      </c>
      <c r="AJ156" s="3">
        <f t="shared" si="89"/>
        <v>147</v>
      </c>
      <c r="AK156" s="12">
        <f t="shared" si="82"/>
        <v>3.65</v>
      </c>
      <c r="AL156" s="3">
        <f t="shared" si="68"/>
        <v>0.37754887920906971</v>
      </c>
      <c r="AM156" s="3">
        <f t="shared" si="69"/>
        <v>0.17992955419724826</v>
      </c>
      <c r="AN156">
        <f t="shared" si="70"/>
        <v>1</v>
      </c>
      <c r="AO156">
        <f t="shared" si="83"/>
        <v>0.37754887920906971</v>
      </c>
      <c r="AP156">
        <f t="shared" si="71"/>
        <v>0</v>
      </c>
      <c r="AQ156">
        <f t="shared" si="84"/>
        <v>0</v>
      </c>
      <c r="AR156">
        <f t="shared" si="85"/>
        <v>0.37754887920906971</v>
      </c>
      <c r="AS156">
        <f t="shared" si="86"/>
        <v>0.378</v>
      </c>
    </row>
    <row r="157" spans="12:45" x14ac:dyDescent="0.25">
      <c r="L157" s="3">
        <f t="shared" si="87"/>
        <v>148</v>
      </c>
      <c r="M157" s="12">
        <f t="shared" si="72"/>
        <v>3.6749999999999998</v>
      </c>
      <c r="N157" s="3">
        <f t="shared" si="60"/>
        <v>1.096341229034657E-2</v>
      </c>
      <c r="O157" s="3">
        <f t="shared" si="61"/>
        <v>8.5169158803515363E-8</v>
      </c>
      <c r="P157">
        <f t="shared" si="62"/>
        <v>1</v>
      </c>
      <c r="Q157">
        <f t="shared" si="73"/>
        <v>1.096341229034657E-2</v>
      </c>
      <c r="R157">
        <f t="shared" si="63"/>
        <v>0</v>
      </c>
      <c r="S157">
        <f t="shared" si="74"/>
        <v>0</v>
      </c>
      <c r="T157">
        <f t="shared" si="75"/>
        <v>1.096341229034657E-2</v>
      </c>
      <c r="U157">
        <f t="shared" si="76"/>
        <v>1.0999999999999999E-2</v>
      </c>
      <c r="X157" s="3">
        <f t="shared" si="88"/>
        <v>148</v>
      </c>
      <c r="Y157" s="12">
        <f t="shared" si="77"/>
        <v>3.6749999999999998</v>
      </c>
      <c r="Z157" s="3">
        <f t="shared" si="64"/>
        <v>0.15111480216357229</v>
      </c>
      <c r="AA157" s="3">
        <f t="shared" si="65"/>
        <v>0.48472349222940125</v>
      </c>
      <c r="AB157">
        <f t="shared" si="66"/>
        <v>1</v>
      </c>
      <c r="AC157">
        <f t="shared" si="78"/>
        <v>0.15111480216357229</v>
      </c>
      <c r="AD157">
        <f t="shared" si="67"/>
        <v>0</v>
      </c>
      <c r="AE157">
        <f t="shared" si="79"/>
        <v>0</v>
      </c>
      <c r="AF157">
        <f t="shared" si="80"/>
        <v>0.15111480216357229</v>
      </c>
      <c r="AG157">
        <f t="shared" si="81"/>
        <v>0.151</v>
      </c>
      <c r="AJ157" s="3">
        <f t="shared" si="89"/>
        <v>148</v>
      </c>
      <c r="AK157" s="12">
        <f t="shared" si="82"/>
        <v>3.6749999999999998</v>
      </c>
      <c r="AL157" s="3">
        <f t="shared" si="68"/>
        <v>0.37917062745142305</v>
      </c>
      <c r="AM157" s="3">
        <f t="shared" si="69"/>
        <v>0.18129272493752246</v>
      </c>
      <c r="AN157">
        <f t="shared" si="70"/>
        <v>1</v>
      </c>
      <c r="AO157">
        <f t="shared" si="83"/>
        <v>0.37917062745142305</v>
      </c>
      <c r="AP157">
        <f t="shared" si="71"/>
        <v>0</v>
      </c>
      <c r="AQ157">
        <f t="shared" si="84"/>
        <v>0</v>
      </c>
      <c r="AR157">
        <f t="shared" si="85"/>
        <v>0.37917062745142305</v>
      </c>
      <c r="AS157">
        <f t="shared" si="86"/>
        <v>0.379</v>
      </c>
    </row>
    <row r="158" spans="12:45" x14ac:dyDescent="0.25">
      <c r="L158" s="3">
        <f t="shared" si="87"/>
        <v>149</v>
      </c>
      <c r="M158" s="12">
        <f t="shared" si="72"/>
        <v>3.7</v>
      </c>
      <c r="N158" s="3">
        <f t="shared" si="60"/>
        <v>1.1253611345037351E-2</v>
      </c>
      <c r="O158" s="3">
        <f t="shared" si="61"/>
        <v>9.3585126411084314E-8</v>
      </c>
      <c r="P158">
        <f t="shared" si="62"/>
        <v>1</v>
      </c>
      <c r="Q158">
        <f t="shared" si="73"/>
        <v>1.1253611345037351E-2</v>
      </c>
      <c r="R158">
        <f t="shared" si="63"/>
        <v>0</v>
      </c>
      <c r="S158">
        <f t="shared" si="74"/>
        <v>0</v>
      </c>
      <c r="T158">
        <f t="shared" si="75"/>
        <v>1.1253611345037351E-2</v>
      </c>
      <c r="U158">
        <f t="shared" si="76"/>
        <v>1.0999999999999999E-2</v>
      </c>
      <c r="X158" s="3">
        <f t="shared" si="88"/>
        <v>149</v>
      </c>
      <c r="Y158" s="12">
        <f t="shared" si="77"/>
        <v>3.7</v>
      </c>
      <c r="Z158" s="3">
        <f t="shared" si="64"/>
        <v>0.15250233580770492</v>
      </c>
      <c r="AA158" s="3">
        <f t="shared" si="65"/>
        <v>0.48642429227436385</v>
      </c>
      <c r="AB158">
        <f t="shared" si="66"/>
        <v>1</v>
      </c>
      <c r="AC158">
        <f t="shared" si="78"/>
        <v>0.15250233580770492</v>
      </c>
      <c r="AD158">
        <f t="shared" si="67"/>
        <v>0</v>
      </c>
      <c r="AE158">
        <f t="shared" si="79"/>
        <v>0</v>
      </c>
      <c r="AF158">
        <f t="shared" si="80"/>
        <v>0.15250233580770492</v>
      </c>
      <c r="AG158">
        <f t="shared" si="81"/>
        <v>0.153</v>
      </c>
      <c r="AJ158" s="3">
        <f t="shared" si="89"/>
        <v>149</v>
      </c>
      <c r="AK158" s="12">
        <f t="shared" si="82"/>
        <v>3.7</v>
      </c>
      <c r="AL158" s="3">
        <f t="shared" si="68"/>
        <v>0.38079574274025202</v>
      </c>
      <c r="AM158" s="3">
        <f t="shared" si="69"/>
        <v>0.18266318316365357</v>
      </c>
      <c r="AN158">
        <f t="shared" si="70"/>
        <v>1</v>
      </c>
      <c r="AO158">
        <f t="shared" si="83"/>
        <v>0.38079574274025202</v>
      </c>
      <c r="AP158">
        <f t="shared" si="71"/>
        <v>0</v>
      </c>
      <c r="AQ158">
        <f t="shared" si="84"/>
        <v>0</v>
      </c>
      <c r="AR158">
        <f t="shared" si="85"/>
        <v>0.38079574274025202</v>
      </c>
      <c r="AS158">
        <f t="shared" si="86"/>
        <v>0.38100000000000001</v>
      </c>
    </row>
    <row r="159" spans="12:45" x14ac:dyDescent="0.25">
      <c r="L159" s="3">
        <f t="shared" si="87"/>
        <v>150</v>
      </c>
      <c r="M159" s="12">
        <f t="shared" si="72"/>
        <v>3.7250000000000001</v>
      </c>
      <c r="N159" s="3">
        <f t="shared" si="60"/>
        <v>1.1550615917296945E-2</v>
      </c>
      <c r="O159" s="3">
        <f t="shared" si="61"/>
        <v>1.0280459131904645E-7</v>
      </c>
      <c r="P159">
        <f t="shared" si="62"/>
        <v>1</v>
      </c>
      <c r="Q159">
        <f t="shared" si="73"/>
        <v>1.1550615917296945E-2</v>
      </c>
      <c r="R159">
        <f t="shared" si="63"/>
        <v>0</v>
      </c>
      <c r="S159">
        <f t="shared" si="74"/>
        <v>0</v>
      </c>
      <c r="T159">
        <f t="shared" si="75"/>
        <v>1.1550615917296945E-2</v>
      </c>
      <c r="U159">
        <f t="shared" si="76"/>
        <v>1.2E-2</v>
      </c>
      <c r="X159" s="3">
        <f t="shared" si="88"/>
        <v>150</v>
      </c>
      <c r="Y159" s="12">
        <f t="shared" si="77"/>
        <v>3.7250000000000001</v>
      </c>
      <c r="Z159" s="3">
        <f t="shared" si="64"/>
        <v>0.15389919966022123</v>
      </c>
      <c r="AA159" s="3">
        <f t="shared" si="65"/>
        <v>0.48812691524250501</v>
      </c>
      <c r="AB159">
        <f t="shared" si="66"/>
        <v>1</v>
      </c>
      <c r="AC159">
        <f t="shared" si="78"/>
        <v>0.15389919966022123</v>
      </c>
      <c r="AD159">
        <f t="shared" si="67"/>
        <v>0</v>
      </c>
      <c r="AE159">
        <f t="shared" si="79"/>
        <v>0</v>
      </c>
      <c r="AF159">
        <f t="shared" si="80"/>
        <v>0.15389919966022123</v>
      </c>
      <c r="AG159">
        <f t="shared" si="81"/>
        <v>0.154</v>
      </c>
      <c r="AJ159" s="3">
        <f t="shared" si="89"/>
        <v>150</v>
      </c>
      <c r="AK159" s="12">
        <f t="shared" si="82"/>
        <v>3.7250000000000001</v>
      </c>
      <c r="AL159" s="3">
        <f t="shared" si="68"/>
        <v>0.382424208721308</v>
      </c>
      <c r="AM159" s="3">
        <f t="shared" si="69"/>
        <v>0.18404093817542966</v>
      </c>
      <c r="AN159">
        <f t="shared" si="70"/>
        <v>1</v>
      </c>
      <c r="AO159">
        <f t="shared" si="83"/>
        <v>0.382424208721308</v>
      </c>
      <c r="AP159">
        <f t="shared" si="71"/>
        <v>0</v>
      </c>
      <c r="AQ159">
        <f t="shared" si="84"/>
        <v>0</v>
      </c>
      <c r="AR159">
        <f t="shared" si="85"/>
        <v>0.382424208721308</v>
      </c>
      <c r="AS159">
        <f t="shared" si="86"/>
        <v>0.38200000000000001</v>
      </c>
    </row>
    <row r="160" spans="12:45" x14ac:dyDescent="0.25">
      <c r="L160" s="3">
        <f t="shared" si="87"/>
        <v>151</v>
      </c>
      <c r="M160" s="12">
        <f t="shared" si="72"/>
        <v>3.75</v>
      </c>
      <c r="N160" s="3">
        <f t="shared" si="60"/>
        <v>1.1854559977891452E-2</v>
      </c>
      <c r="O160" s="3">
        <f t="shared" si="61"/>
        <v>1.1290141806420459E-7</v>
      </c>
      <c r="P160">
        <f t="shared" si="62"/>
        <v>1</v>
      </c>
      <c r="Q160">
        <f t="shared" si="73"/>
        <v>1.1854559977891452E-2</v>
      </c>
      <c r="R160">
        <f t="shared" si="63"/>
        <v>0</v>
      </c>
      <c r="S160">
        <f t="shared" si="74"/>
        <v>0</v>
      </c>
      <c r="T160">
        <f t="shared" si="75"/>
        <v>1.1854559977891452E-2</v>
      </c>
      <c r="U160">
        <f t="shared" si="76"/>
        <v>1.2E-2</v>
      </c>
      <c r="X160" s="3">
        <f t="shared" si="88"/>
        <v>151</v>
      </c>
      <c r="Y160" s="12">
        <f t="shared" si="77"/>
        <v>3.75</v>
      </c>
      <c r="Z160" s="3">
        <f t="shared" si="64"/>
        <v>0.15530541699668243</v>
      </c>
      <c r="AA160" s="3">
        <f t="shared" si="65"/>
        <v>0.48983133854910982</v>
      </c>
      <c r="AB160">
        <f t="shared" si="66"/>
        <v>1</v>
      </c>
      <c r="AC160">
        <f t="shared" si="78"/>
        <v>0.15530541699668243</v>
      </c>
      <c r="AD160">
        <f t="shared" si="67"/>
        <v>0</v>
      </c>
      <c r="AE160">
        <f t="shared" si="79"/>
        <v>0</v>
      </c>
      <c r="AF160">
        <f t="shared" si="80"/>
        <v>0.15530541699668243</v>
      </c>
      <c r="AG160">
        <f t="shared" si="81"/>
        <v>0.155</v>
      </c>
      <c r="AJ160" s="3">
        <f t="shared" si="89"/>
        <v>151</v>
      </c>
      <c r="AK160" s="12">
        <f t="shared" si="82"/>
        <v>3.75</v>
      </c>
      <c r="AL160" s="3">
        <f t="shared" si="68"/>
        <v>0.38405600887511598</v>
      </c>
      <c r="AM160" s="3">
        <f t="shared" si="69"/>
        <v>0.18542599897717044</v>
      </c>
      <c r="AN160">
        <f t="shared" si="70"/>
        <v>1</v>
      </c>
      <c r="AO160">
        <f t="shared" si="83"/>
        <v>0.38405600887511598</v>
      </c>
      <c r="AP160">
        <f t="shared" si="71"/>
        <v>0</v>
      </c>
      <c r="AQ160">
        <f t="shared" si="84"/>
        <v>0</v>
      </c>
      <c r="AR160">
        <f t="shared" si="85"/>
        <v>0.38405600887511598</v>
      </c>
      <c r="AS160">
        <f t="shared" si="86"/>
        <v>0.38400000000000001</v>
      </c>
    </row>
    <row r="161" spans="12:45" x14ac:dyDescent="0.25">
      <c r="L161" s="3">
        <f t="shared" si="87"/>
        <v>152</v>
      </c>
      <c r="M161" s="12">
        <f t="shared" si="72"/>
        <v>3.7749999999999999</v>
      </c>
      <c r="N161" s="3">
        <f t="shared" si="60"/>
        <v>1.216557942862167E-2</v>
      </c>
      <c r="O161" s="3">
        <f t="shared" si="61"/>
        <v>1.2395598157821001E-7</v>
      </c>
      <c r="P161">
        <f t="shared" si="62"/>
        <v>1</v>
      </c>
      <c r="Q161">
        <f t="shared" si="73"/>
        <v>1.216557942862167E-2</v>
      </c>
      <c r="R161">
        <f t="shared" si="63"/>
        <v>0</v>
      </c>
      <c r="S161">
        <f t="shared" si="74"/>
        <v>0</v>
      </c>
      <c r="T161">
        <f t="shared" si="75"/>
        <v>1.216557942862167E-2</v>
      </c>
      <c r="U161">
        <f t="shared" si="76"/>
        <v>1.2E-2</v>
      </c>
      <c r="X161" s="3">
        <f t="shared" si="88"/>
        <v>152</v>
      </c>
      <c r="Y161" s="12">
        <f t="shared" si="77"/>
        <v>3.7749999999999999</v>
      </c>
      <c r="Z161" s="3">
        <f t="shared" si="64"/>
        <v>0.156721010680995</v>
      </c>
      <c r="AA161" s="3">
        <f t="shared" si="65"/>
        <v>0.4915375394845653</v>
      </c>
      <c r="AB161">
        <f t="shared" si="66"/>
        <v>1</v>
      </c>
      <c r="AC161">
        <f t="shared" si="78"/>
        <v>0.156721010680995</v>
      </c>
      <c r="AD161">
        <f t="shared" si="67"/>
        <v>0</v>
      </c>
      <c r="AE161">
        <f t="shared" si="79"/>
        <v>0</v>
      </c>
      <c r="AF161">
        <f t="shared" si="80"/>
        <v>0.156721010680995</v>
      </c>
      <c r="AG161">
        <f t="shared" si="81"/>
        <v>0.157</v>
      </c>
      <c r="AJ161" s="3">
        <f t="shared" si="89"/>
        <v>152</v>
      </c>
      <c r="AK161" s="12">
        <f t="shared" si="82"/>
        <v>3.7749999999999999</v>
      </c>
      <c r="AL161" s="3">
        <f t="shared" si="68"/>
        <v>0.38569112651689375</v>
      </c>
      <c r="AM161" s="3">
        <f t="shared" si="69"/>
        <v>0.18681837427489709</v>
      </c>
      <c r="AN161">
        <f t="shared" si="70"/>
        <v>1</v>
      </c>
      <c r="AO161">
        <f t="shared" si="83"/>
        <v>0.38569112651689375</v>
      </c>
      <c r="AP161">
        <f t="shared" si="71"/>
        <v>0</v>
      </c>
      <c r="AQ161">
        <f t="shared" si="84"/>
        <v>0</v>
      </c>
      <c r="AR161">
        <f t="shared" si="85"/>
        <v>0.38569112651689375</v>
      </c>
      <c r="AS161">
        <f t="shared" si="86"/>
        <v>0.38600000000000001</v>
      </c>
    </row>
    <row r="162" spans="12:45" x14ac:dyDescent="0.25">
      <c r="L162" s="3">
        <f t="shared" si="87"/>
        <v>153</v>
      </c>
      <c r="M162" s="12">
        <f t="shared" si="72"/>
        <v>3.8</v>
      </c>
      <c r="N162" s="3">
        <f t="shared" si="60"/>
        <v>1.2483812111372509E-2</v>
      </c>
      <c r="O162" s="3">
        <f t="shared" si="61"/>
        <v>1.3605571436442082E-7</v>
      </c>
      <c r="P162">
        <f t="shared" si="62"/>
        <v>1</v>
      </c>
      <c r="Q162">
        <f t="shared" si="73"/>
        <v>1.2483812111372509E-2</v>
      </c>
      <c r="R162">
        <f t="shared" si="63"/>
        <v>0</v>
      </c>
      <c r="S162">
        <f t="shared" si="74"/>
        <v>0</v>
      </c>
      <c r="T162">
        <f t="shared" si="75"/>
        <v>1.2483812111372509E-2</v>
      </c>
      <c r="U162">
        <f t="shared" si="76"/>
        <v>1.2E-2</v>
      </c>
      <c r="X162" s="3">
        <f t="shared" si="88"/>
        <v>153</v>
      </c>
      <c r="Y162" s="12">
        <f t="shared" si="77"/>
        <v>3.8</v>
      </c>
      <c r="Z162" s="3">
        <f t="shared" si="64"/>
        <v>0.15814600315961316</v>
      </c>
      <c r="AA162" s="3">
        <f t="shared" si="65"/>
        <v>0.49324549521469724</v>
      </c>
      <c r="AB162">
        <f t="shared" si="66"/>
        <v>1</v>
      </c>
      <c r="AC162">
        <f t="shared" si="78"/>
        <v>0.15814600315961316</v>
      </c>
      <c r="AD162">
        <f t="shared" si="67"/>
        <v>0</v>
      </c>
      <c r="AE162">
        <f t="shared" si="79"/>
        <v>0</v>
      </c>
      <c r="AF162">
        <f t="shared" si="80"/>
        <v>0.15814600315961316</v>
      </c>
      <c r="AG162">
        <f t="shared" si="81"/>
        <v>0.158</v>
      </c>
      <c r="AJ162" s="3">
        <f t="shared" si="89"/>
        <v>153</v>
      </c>
      <c r="AK162" s="12">
        <f t="shared" si="82"/>
        <v>3.8</v>
      </c>
      <c r="AL162" s="3">
        <f t="shared" si="68"/>
        <v>0.38732954479647919</v>
      </c>
      <c r="AM162" s="3">
        <f t="shared" si="69"/>
        <v>0.18821807247350567</v>
      </c>
      <c r="AN162">
        <f t="shared" si="70"/>
        <v>1</v>
      </c>
      <c r="AO162">
        <f t="shared" si="83"/>
        <v>0.38732954479647919</v>
      </c>
      <c r="AP162">
        <f t="shared" si="71"/>
        <v>0</v>
      </c>
      <c r="AQ162">
        <f t="shared" si="84"/>
        <v>0</v>
      </c>
      <c r="AR162">
        <f t="shared" si="85"/>
        <v>0.38732954479647919</v>
      </c>
      <c r="AS162">
        <f t="shared" si="86"/>
        <v>0.38700000000000001</v>
      </c>
    </row>
    <row r="163" spans="12:45" x14ac:dyDescent="0.25">
      <c r="L163" s="3">
        <f t="shared" si="87"/>
        <v>154</v>
      </c>
      <c r="M163" s="12">
        <f t="shared" si="72"/>
        <v>3.8250000000000002</v>
      </c>
      <c r="N163" s="3">
        <f t="shared" si="60"/>
        <v>1.2809397816655004E-2</v>
      </c>
      <c r="O163" s="3">
        <f t="shared" si="61"/>
        <v>1.492956972107765E-7</v>
      </c>
      <c r="P163">
        <f t="shared" si="62"/>
        <v>1</v>
      </c>
      <c r="Q163">
        <f t="shared" si="73"/>
        <v>1.2809397816655004E-2</v>
      </c>
      <c r="R163">
        <f t="shared" si="63"/>
        <v>0</v>
      </c>
      <c r="S163">
        <f t="shared" si="74"/>
        <v>0</v>
      </c>
      <c r="T163">
        <f t="shared" si="75"/>
        <v>1.2809397816655004E-2</v>
      </c>
      <c r="U163">
        <f t="shared" si="76"/>
        <v>1.2999999999999999E-2</v>
      </c>
      <c r="X163" s="3">
        <f t="shared" si="88"/>
        <v>154</v>
      </c>
      <c r="Y163" s="12">
        <f t="shared" si="77"/>
        <v>3.8250000000000002</v>
      </c>
      <c r="Z163" s="3">
        <f t="shared" si="64"/>
        <v>0.15958041645573542</v>
      </c>
      <c r="AA163" s="3">
        <f t="shared" si="65"/>
        <v>0.49495518278111245</v>
      </c>
      <c r="AB163">
        <f t="shared" si="66"/>
        <v>1</v>
      </c>
      <c r="AC163">
        <f t="shared" si="78"/>
        <v>0.15958041645573542</v>
      </c>
      <c r="AD163">
        <f t="shared" si="67"/>
        <v>0</v>
      </c>
      <c r="AE163">
        <f t="shared" si="79"/>
        <v>0</v>
      </c>
      <c r="AF163">
        <f t="shared" si="80"/>
        <v>0.15958041645573542</v>
      </c>
      <c r="AG163">
        <f t="shared" si="81"/>
        <v>0.16</v>
      </c>
      <c r="AJ163" s="3">
        <f t="shared" si="89"/>
        <v>154</v>
      </c>
      <c r="AK163" s="12">
        <f t="shared" si="82"/>
        <v>3.8250000000000002</v>
      </c>
      <c r="AL163" s="3">
        <f t="shared" si="68"/>
        <v>0.38897124669826399</v>
      </c>
      <c r="AM163" s="3">
        <f t="shared" si="69"/>
        <v>0.18962510167394422</v>
      </c>
      <c r="AN163">
        <f t="shared" si="70"/>
        <v>1</v>
      </c>
      <c r="AO163">
        <f t="shared" si="83"/>
        <v>0.38897124669826399</v>
      </c>
      <c r="AP163">
        <f t="shared" si="71"/>
        <v>0</v>
      </c>
      <c r="AQ163">
        <f t="shared" si="84"/>
        <v>0</v>
      </c>
      <c r="AR163">
        <f t="shared" si="85"/>
        <v>0.38897124669826399</v>
      </c>
      <c r="AS163">
        <f t="shared" si="86"/>
        <v>0.38900000000000001</v>
      </c>
    </row>
    <row r="164" spans="12:45" x14ac:dyDescent="0.25">
      <c r="L164" s="3">
        <f t="shared" si="87"/>
        <v>155</v>
      </c>
      <c r="M164" s="12">
        <f t="shared" si="72"/>
        <v>3.85</v>
      </c>
      <c r="N164" s="3">
        <f t="shared" si="60"/>
        <v>1.3142478291623729E-2</v>
      </c>
      <c r="O164" s="3">
        <f t="shared" si="61"/>
        <v>1.6377929668496605E-7</v>
      </c>
      <c r="P164">
        <f t="shared" si="62"/>
        <v>1</v>
      </c>
      <c r="Q164">
        <f t="shared" si="73"/>
        <v>1.3142478291623729E-2</v>
      </c>
      <c r="R164">
        <f t="shared" si="63"/>
        <v>0</v>
      </c>
      <c r="S164">
        <f t="shared" si="74"/>
        <v>0</v>
      </c>
      <c r="T164">
        <f t="shared" si="75"/>
        <v>1.3142478291623729E-2</v>
      </c>
      <c r="U164">
        <f t="shared" si="76"/>
        <v>1.2999999999999999E-2</v>
      </c>
      <c r="X164" s="3">
        <f t="shared" si="88"/>
        <v>155</v>
      </c>
      <c r="Y164" s="12">
        <f t="shared" si="77"/>
        <v>3.85</v>
      </c>
      <c r="Z164" s="3">
        <f t="shared" si="64"/>
        <v>0.1610242721634958</v>
      </c>
      <c r="AA164" s="3">
        <f t="shared" si="65"/>
        <v>0.49666657910154927</v>
      </c>
      <c r="AB164">
        <f t="shared" si="66"/>
        <v>1</v>
      </c>
      <c r="AC164">
        <f t="shared" si="78"/>
        <v>0.1610242721634958</v>
      </c>
      <c r="AD164">
        <f t="shared" si="67"/>
        <v>0</v>
      </c>
      <c r="AE164">
        <f t="shared" si="79"/>
        <v>0</v>
      </c>
      <c r="AF164">
        <f t="shared" si="80"/>
        <v>0.1610242721634958</v>
      </c>
      <c r="AG164">
        <f t="shared" si="81"/>
        <v>0.161</v>
      </c>
      <c r="AJ164" s="3">
        <f t="shared" si="89"/>
        <v>155</v>
      </c>
      <c r="AK164" s="12">
        <f t="shared" si="82"/>
        <v>3.85</v>
      </c>
      <c r="AL164" s="3">
        <f t="shared" si="68"/>
        <v>0.39061621504113614</v>
      </c>
      <c r="AM164" s="3">
        <f t="shared" si="69"/>
        <v>0.1910394696703944</v>
      </c>
      <c r="AN164">
        <f t="shared" si="70"/>
        <v>1</v>
      </c>
      <c r="AO164">
        <f t="shared" si="83"/>
        <v>0.39061621504113614</v>
      </c>
      <c r="AP164">
        <f t="shared" si="71"/>
        <v>0</v>
      </c>
      <c r="AQ164">
        <f t="shared" si="84"/>
        <v>0</v>
      </c>
      <c r="AR164">
        <f t="shared" si="85"/>
        <v>0.39061621504113614</v>
      </c>
      <c r="AS164">
        <f t="shared" si="86"/>
        <v>0.39100000000000001</v>
      </c>
    </row>
    <row r="165" spans="12:45" x14ac:dyDescent="0.25">
      <c r="L165" s="3">
        <f t="shared" si="87"/>
        <v>156</v>
      </c>
      <c r="M165" s="12">
        <f t="shared" si="72"/>
        <v>3.875</v>
      </c>
      <c r="N165" s="3">
        <f t="shared" si="60"/>
        <v>1.348319724755186E-2</v>
      </c>
      <c r="O165" s="3">
        <f t="shared" si="61"/>
        <v>1.7961885288157808E-7</v>
      </c>
      <c r="P165">
        <f t="shared" si="62"/>
        <v>1</v>
      </c>
      <c r="Q165">
        <f t="shared" si="73"/>
        <v>1.348319724755186E-2</v>
      </c>
      <c r="R165">
        <f t="shared" si="63"/>
        <v>0</v>
      </c>
      <c r="S165">
        <f t="shared" si="74"/>
        <v>0</v>
      </c>
      <c r="T165">
        <f t="shared" si="75"/>
        <v>1.348319724755186E-2</v>
      </c>
      <c r="U165">
        <f t="shared" si="76"/>
        <v>1.2999999999999999E-2</v>
      </c>
      <c r="X165" s="3">
        <f t="shared" si="88"/>
        <v>156</v>
      </c>
      <c r="Y165" s="12">
        <f t="shared" si="77"/>
        <v>3.875</v>
      </c>
      <c r="Z165" s="3">
        <f t="shared" si="64"/>
        <v>0.16247759144214885</v>
      </c>
      <c r="AA165" s="3">
        <f t="shared" si="65"/>
        <v>0.4983796609702329</v>
      </c>
      <c r="AB165">
        <f t="shared" si="66"/>
        <v>1</v>
      </c>
      <c r="AC165">
        <f t="shared" si="78"/>
        <v>0.16247759144214885</v>
      </c>
      <c r="AD165">
        <f t="shared" si="67"/>
        <v>0</v>
      </c>
      <c r="AE165">
        <f t="shared" si="79"/>
        <v>0</v>
      </c>
      <c r="AF165">
        <f t="shared" si="80"/>
        <v>0.16247759144214885</v>
      </c>
      <c r="AG165">
        <f t="shared" si="81"/>
        <v>0.16200000000000001</v>
      </c>
      <c r="AJ165" s="3">
        <f t="shared" si="89"/>
        <v>156</v>
      </c>
      <c r="AK165" s="12">
        <f t="shared" si="82"/>
        <v>3.875</v>
      </c>
      <c r="AL165" s="3">
        <f t="shared" si="68"/>
        <v>0.39226443247842868</v>
      </c>
      <c r="AM165" s="3">
        <f t="shared" si="69"/>
        <v>0.19246118394745726</v>
      </c>
      <c r="AN165">
        <f t="shared" si="70"/>
        <v>1</v>
      </c>
      <c r="AO165">
        <f t="shared" si="83"/>
        <v>0.39226443247842868</v>
      </c>
      <c r="AP165">
        <f t="shared" si="71"/>
        <v>0</v>
      </c>
      <c r="AQ165">
        <f t="shared" si="84"/>
        <v>0</v>
      </c>
      <c r="AR165">
        <f t="shared" si="85"/>
        <v>0.39226443247842868</v>
      </c>
      <c r="AS165">
        <f t="shared" si="86"/>
        <v>0.39200000000000002</v>
      </c>
    </row>
    <row r="166" spans="12:45" x14ac:dyDescent="0.25">
      <c r="L166" s="3">
        <f t="shared" si="87"/>
        <v>157</v>
      </c>
      <c r="M166" s="12">
        <f t="shared" si="72"/>
        <v>3.9</v>
      </c>
      <c r="N166" s="3">
        <f t="shared" si="60"/>
        <v>1.3831700366746833E-2</v>
      </c>
      <c r="O166" s="3">
        <f t="shared" si="61"/>
        <v>1.9693642112829315E-7</v>
      </c>
      <c r="P166">
        <f t="shared" si="62"/>
        <v>1</v>
      </c>
      <c r="Q166">
        <f t="shared" si="73"/>
        <v>1.3831700366746833E-2</v>
      </c>
      <c r="R166">
        <f t="shared" si="63"/>
        <v>0</v>
      </c>
      <c r="S166">
        <f t="shared" si="74"/>
        <v>0</v>
      </c>
      <c r="T166">
        <f t="shared" si="75"/>
        <v>1.3831700366746833E-2</v>
      </c>
      <c r="U166">
        <f t="shared" si="76"/>
        <v>1.4E-2</v>
      </c>
      <c r="X166" s="3">
        <f t="shared" si="88"/>
        <v>157</v>
      </c>
      <c r="Y166" s="12">
        <f t="shared" si="77"/>
        <v>3.9</v>
      </c>
      <c r="Z166" s="3">
        <f t="shared" si="64"/>
        <v>0.16394039501025179</v>
      </c>
      <c r="AA166" s="3">
        <f t="shared" si="65"/>
        <v>0.50009440505823788</v>
      </c>
      <c r="AB166">
        <f t="shared" si="66"/>
        <v>1</v>
      </c>
      <c r="AC166">
        <f t="shared" si="78"/>
        <v>0.16394039501025179</v>
      </c>
      <c r="AD166">
        <f t="shared" si="67"/>
        <v>0</v>
      </c>
      <c r="AE166">
        <f t="shared" si="79"/>
        <v>0</v>
      </c>
      <c r="AF166">
        <f t="shared" si="80"/>
        <v>0.16394039501025179</v>
      </c>
      <c r="AG166">
        <f t="shared" si="81"/>
        <v>0.16400000000000001</v>
      </c>
      <c r="AJ166" s="3">
        <f t="shared" si="89"/>
        <v>157</v>
      </c>
      <c r="AK166" s="12">
        <f t="shared" si="82"/>
        <v>3.9</v>
      </c>
      <c r="AL166" s="3">
        <f t="shared" si="68"/>
        <v>0.39391588149787721</v>
      </c>
      <c r="AM166" s="3">
        <f t="shared" si="69"/>
        <v>0.19389025167734406</v>
      </c>
      <c r="AN166">
        <f t="shared" si="70"/>
        <v>1</v>
      </c>
      <c r="AO166">
        <f t="shared" si="83"/>
        <v>0.39391588149787721</v>
      </c>
      <c r="AP166">
        <f t="shared" si="71"/>
        <v>0</v>
      </c>
      <c r="AQ166">
        <f t="shared" si="84"/>
        <v>0</v>
      </c>
      <c r="AR166">
        <f t="shared" si="85"/>
        <v>0.39391588149787721</v>
      </c>
      <c r="AS166">
        <f t="shared" si="86"/>
        <v>0.39400000000000002</v>
      </c>
    </row>
    <row r="167" spans="12:45" x14ac:dyDescent="0.25">
      <c r="L167" s="3">
        <f t="shared" si="87"/>
        <v>158</v>
      </c>
      <c r="M167" s="12">
        <f t="shared" si="72"/>
        <v>3.9249999999999998</v>
      </c>
      <c r="N167" s="3">
        <f t="shared" si="60"/>
        <v>1.4188135308888319E-2</v>
      </c>
      <c r="O167" s="3">
        <f t="shared" si="61"/>
        <v>2.158645716100239E-7</v>
      </c>
      <c r="P167">
        <f t="shared" si="62"/>
        <v>1</v>
      </c>
      <c r="Q167">
        <f t="shared" si="73"/>
        <v>1.4188135308888319E-2</v>
      </c>
      <c r="R167">
        <f t="shared" si="63"/>
        <v>0</v>
      </c>
      <c r="S167">
        <f t="shared" si="74"/>
        <v>0</v>
      </c>
      <c r="T167">
        <f t="shared" si="75"/>
        <v>1.4188135308888319E-2</v>
      </c>
      <c r="U167">
        <f t="shared" si="76"/>
        <v>1.4E-2</v>
      </c>
      <c r="X167" s="3">
        <f t="shared" si="88"/>
        <v>158</v>
      </c>
      <c r="Y167" s="12">
        <f t="shared" si="77"/>
        <v>3.9249999999999998</v>
      </c>
      <c r="Z167" s="3">
        <f t="shared" si="64"/>
        <v>0.16541270313984222</v>
      </c>
      <c r="AA167" s="3">
        <f t="shared" si="65"/>
        <v>0.50181078791385758</v>
      </c>
      <c r="AB167">
        <f t="shared" si="66"/>
        <v>1</v>
      </c>
      <c r="AC167">
        <f t="shared" si="78"/>
        <v>0.16541270313984222</v>
      </c>
      <c r="AD167">
        <f t="shared" si="67"/>
        <v>0</v>
      </c>
      <c r="AE167">
        <f t="shared" si="79"/>
        <v>0</v>
      </c>
      <c r="AF167">
        <f t="shared" si="80"/>
        <v>0.16541270313984222</v>
      </c>
      <c r="AG167">
        <f t="shared" si="81"/>
        <v>0.16500000000000001</v>
      </c>
      <c r="AJ167" s="3">
        <f t="shared" si="89"/>
        <v>158</v>
      </c>
      <c r="AK167" s="12">
        <f t="shared" si="82"/>
        <v>3.9249999999999998</v>
      </c>
      <c r="AL167" s="3">
        <f t="shared" si="68"/>
        <v>0.39557054442158435</v>
      </c>
      <c r="AM167" s="3">
        <f t="shared" si="69"/>
        <v>0.19532667971707229</v>
      </c>
      <c r="AN167">
        <f t="shared" si="70"/>
        <v>1</v>
      </c>
      <c r="AO167">
        <f t="shared" si="83"/>
        <v>0.39557054442158435</v>
      </c>
      <c r="AP167">
        <f t="shared" si="71"/>
        <v>0</v>
      </c>
      <c r="AQ167">
        <f t="shared" si="84"/>
        <v>0</v>
      </c>
      <c r="AR167">
        <f t="shared" si="85"/>
        <v>0.39557054442158435</v>
      </c>
      <c r="AS167">
        <f t="shared" si="86"/>
        <v>0.39600000000000002</v>
      </c>
    </row>
    <row r="168" spans="12:45" x14ac:dyDescent="0.25">
      <c r="L168" s="3">
        <f t="shared" si="87"/>
        <v>159</v>
      </c>
      <c r="M168" s="12">
        <f t="shared" si="72"/>
        <v>3.95</v>
      </c>
      <c r="N168" s="3">
        <f t="shared" si="60"/>
        <v>1.4552651716771014E-2</v>
      </c>
      <c r="O168" s="3">
        <f t="shared" si="61"/>
        <v>2.3654725113722338E-7</v>
      </c>
      <c r="P168">
        <f t="shared" si="62"/>
        <v>1</v>
      </c>
      <c r="Q168">
        <f t="shared" si="73"/>
        <v>1.4552651716771014E-2</v>
      </c>
      <c r="R168">
        <f t="shared" si="63"/>
        <v>0</v>
      </c>
      <c r="S168">
        <f t="shared" si="74"/>
        <v>0</v>
      </c>
      <c r="T168">
        <f t="shared" si="75"/>
        <v>1.4552651716771014E-2</v>
      </c>
      <c r="U168">
        <f t="shared" si="76"/>
        <v>1.4999999999999999E-2</v>
      </c>
      <c r="X168" s="3">
        <f t="shared" si="88"/>
        <v>159</v>
      </c>
      <c r="Y168" s="12">
        <f t="shared" si="77"/>
        <v>3.95</v>
      </c>
      <c r="Z168" s="3">
        <f t="shared" si="64"/>
        <v>0.1668945356506133</v>
      </c>
      <c r="AA168" s="3">
        <f t="shared" si="65"/>
        <v>0.50352878596297868</v>
      </c>
      <c r="AB168">
        <f t="shared" si="66"/>
        <v>1</v>
      </c>
      <c r="AC168">
        <f t="shared" si="78"/>
        <v>0.1668945356506133</v>
      </c>
      <c r="AD168">
        <f t="shared" si="67"/>
        <v>0</v>
      </c>
      <c r="AE168">
        <f t="shared" si="79"/>
        <v>0</v>
      </c>
      <c r="AF168">
        <f t="shared" si="80"/>
        <v>0.1668945356506133</v>
      </c>
      <c r="AG168">
        <f t="shared" si="81"/>
        <v>0.16700000000000001</v>
      </c>
      <c r="AJ168" s="3">
        <f t="shared" si="89"/>
        <v>159</v>
      </c>
      <c r="AK168" s="12">
        <f t="shared" si="82"/>
        <v>3.95</v>
      </c>
      <c r="AL168" s="3">
        <f t="shared" si="68"/>
        <v>0.39722840340599219</v>
      </c>
      <c r="AM168" s="3">
        <f t="shared" si="69"/>
        <v>0.1967704746056671</v>
      </c>
      <c r="AN168">
        <f t="shared" si="70"/>
        <v>1</v>
      </c>
      <c r="AO168">
        <f t="shared" si="83"/>
        <v>0.39722840340599219</v>
      </c>
      <c r="AP168">
        <f t="shared" si="71"/>
        <v>0</v>
      </c>
      <c r="AQ168">
        <f t="shared" si="84"/>
        <v>0</v>
      </c>
      <c r="AR168">
        <f t="shared" si="85"/>
        <v>0.39722840340599219</v>
      </c>
      <c r="AS168">
        <f t="shared" si="86"/>
        <v>0.39700000000000002</v>
      </c>
    </row>
    <row r="169" spans="12:45" x14ac:dyDescent="0.25">
      <c r="L169" s="3">
        <f t="shared" si="87"/>
        <v>160</v>
      </c>
      <c r="M169" s="12">
        <f t="shared" si="72"/>
        <v>3.9750000000000001</v>
      </c>
      <c r="N169" s="3">
        <f t="shared" si="60"/>
        <v>1.4925401221434147E-2</v>
      </c>
      <c r="O169" s="3">
        <f t="shared" si="61"/>
        <v>2.5914071156797192E-7</v>
      </c>
      <c r="P169">
        <f t="shared" si="62"/>
        <v>1</v>
      </c>
      <c r="Q169">
        <f t="shared" si="73"/>
        <v>1.4925401221434147E-2</v>
      </c>
      <c r="R169">
        <f t="shared" si="63"/>
        <v>0</v>
      </c>
      <c r="S169">
        <f t="shared" si="74"/>
        <v>0</v>
      </c>
      <c r="T169">
        <f t="shared" si="75"/>
        <v>1.4925401221434147E-2</v>
      </c>
      <c r="U169">
        <f t="shared" si="76"/>
        <v>1.4999999999999999E-2</v>
      </c>
      <c r="X169" s="3">
        <f t="shared" si="88"/>
        <v>160</v>
      </c>
      <c r="Y169" s="12">
        <f t="shared" si="77"/>
        <v>3.9750000000000001</v>
      </c>
      <c r="Z169" s="3">
        <f t="shared" si="64"/>
        <v>0.16838591190408719</v>
      </c>
      <c r="AA169" s="3">
        <f t="shared" si="65"/>
        <v>0.50524837550946455</v>
      </c>
      <c r="AB169">
        <f t="shared" si="66"/>
        <v>1</v>
      </c>
      <c r="AC169">
        <f t="shared" si="78"/>
        <v>0.16838591190408719</v>
      </c>
      <c r="AD169">
        <f t="shared" si="67"/>
        <v>0</v>
      </c>
      <c r="AE169">
        <f t="shared" si="79"/>
        <v>0</v>
      </c>
      <c r="AF169">
        <f t="shared" si="80"/>
        <v>0.16838591190408719</v>
      </c>
      <c r="AG169">
        <f t="shared" si="81"/>
        <v>0.16800000000000001</v>
      </c>
      <c r="AJ169" s="3">
        <f t="shared" si="89"/>
        <v>160</v>
      </c>
      <c r="AK169" s="12">
        <f t="shared" si="82"/>
        <v>3.9750000000000001</v>
      </c>
      <c r="AL169" s="3">
        <f t="shared" si="68"/>
        <v>0.39888944044186303</v>
      </c>
      <c r="AM169" s="3">
        <f t="shared" si="69"/>
        <v>0.19822164256136879</v>
      </c>
      <c r="AN169">
        <f t="shared" si="70"/>
        <v>1</v>
      </c>
      <c r="AO169">
        <f t="shared" si="83"/>
        <v>0.39888944044186303</v>
      </c>
      <c r="AP169">
        <f t="shared" si="71"/>
        <v>0</v>
      </c>
      <c r="AQ169">
        <f t="shared" si="84"/>
        <v>0</v>
      </c>
      <c r="AR169">
        <f t="shared" si="85"/>
        <v>0.39888944044186303</v>
      </c>
      <c r="AS169">
        <f t="shared" si="86"/>
        <v>0.39900000000000002</v>
      </c>
    </row>
    <row r="170" spans="12:45" x14ac:dyDescent="0.25">
      <c r="L170" s="3">
        <f t="shared" si="87"/>
        <v>161</v>
      </c>
      <c r="M170" s="12">
        <f t="shared" si="72"/>
        <v>4</v>
      </c>
      <c r="N170" s="3">
        <f t="shared" si="60"/>
        <v>1.5306537446659101E-2</v>
      </c>
      <c r="O170" s="3">
        <f t="shared" si="61"/>
        <v>2.8381450969386488E-7</v>
      </c>
      <c r="P170">
        <f t="shared" si="62"/>
        <v>1</v>
      </c>
      <c r="Q170">
        <f t="shared" si="73"/>
        <v>1.5306537446659101E-2</v>
      </c>
      <c r="R170">
        <f t="shared" si="63"/>
        <v>0</v>
      </c>
      <c r="S170">
        <f t="shared" si="74"/>
        <v>0</v>
      </c>
      <c r="T170">
        <f t="shared" si="75"/>
        <v>1.5306537446659101E-2</v>
      </c>
      <c r="U170">
        <f t="shared" si="76"/>
        <v>1.4999999999999999E-2</v>
      </c>
      <c r="X170" s="3">
        <f t="shared" si="88"/>
        <v>161</v>
      </c>
      <c r="Y170" s="12">
        <f t="shared" si="77"/>
        <v>4</v>
      </c>
      <c r="Z170" s="3">
        <f t="shared" si="64"/>
        <v>0.16988685079778654</v>
      </c>
      <c r="AA170" s="3">
        <f t="shared" si="65"/>
        <v>0.50696953273554246</v>
      </c>
      <c r="AB170">
        <f t="shared" si="66"/>
        <v>1</v>
      </c>
      <c r="AC170">
        <f t="shared" si="78"/>
        <v>0.16988685079778654</v>
      </c>
      <c r="AD170">
        <f t="shared" si="67"/>
        <v>0</v>
      </c>
      <c r="AE170">
        <f t="shared" si="79"/>
        <v>0</v>
      </c>
      <c r="AF170">
        <f t="shared" si="80"/>
        <v>0.16988685079778654</v>
      </c>
      <c r="AG170">
        <f t="shared" si="81"/>
        <v>0.17</v>
      </c>
      <c r="AJ170" s="3">
        <f t="shared" si="89"/>
        <v>161</v>
      </c>
      <c r="AK170" s="12">
        <f t="shared" si="82"/>
        <v>4</v>
      </c>
      <c r="AL170" s="3">
        <f t="shared" si="68"/>
        <v>0.40055363735426619</v>
      </c>
      <c r="AM170" s="3">
        <f t="shared" si="69"/>
        <v>0.19968018947884583</v>
      </c>
      <c r="AN170">
        <f t="shared" si="70"/>
        <v>1</v>
      </c>
      <c r="AO170">
        <f t="shared" si="83"/>
        <v>0.40055363735426619</v>
      </c>
      <c r="AP170">
        <f t="shared" si="71"/>
        <v>0</v>
      </c>
      <c r="AQ170">
        <f t="shared" si="84"/>
        <v>0</v>
      </c>
      <c r="AR170">
        <f t="shared" si="85"/>
        <v>0.40055363735426619</v>
      </c>
      <c r="AS170">
        <f t="shared" si="86"/>
        <v>0.40100000000000002</v>
      </c>
    </row>
    <row r="171" spans="12:45" x14ac:dyDescent="0.25">
      <c r="L171" s="3">
        <f t="shared" si="87"/>
        <v>162</v>
      </c>
      <c r="M171" s="12">
        <f t="shared" si="72"/>
        <v>4.0250000000000004</v>
      </c>
      <c r="N171" s="3">
        <f t="shared" si="60"/>
        <v>1.5696216012817649E-2</v>
      </c>
      <c r="O171" s="3">
        <f t="shared" si="61"/>
        <v>3.1075258371801834E-7</v>
      </c>
      <c r="P171">
        <f t="shared" si="62"/>
        <v>1</v>
      </c>
      <c r="Q171">
        <f t="shared" si="73"/>
        <v>1.5696216012817649E-2</v>
      </c>
      <c r="R171">
        <f t="shared" si="63"/>
        <v>0</v>
      </c>
      <c r="S171">
        <f t="shared" si="74"/>
        <v>0</v>
      </c>
      <c r="T171">
        <f t="shared" si="75"/>
        <v>1.5696216012817649E-2</v>
      </c>
      <c r="U171">
        <f t="shared" si="76"/>
        <v>1.6E-2</v>
      </c>
      <c r="X171" s="3">
        <f t="shared" si="88"/>
        <v>162</v>
      </c>
      <c r="Y171" s="12">
        <f t="shared" si="77"/>
        <v>4.0250000000000004</v>
      </c>
      <c r="Z171" s="3">
        <f t="shared" si="64"/>
        <v>0.17139737075940592</v>
      </c>
      <c r="AA171" s="3">
        <f t="shared" si="65"/>
        <v>0.50869223370219907</v>
      </c>
      <c r="AB171">
        <f t="shared" si="66"/>
        <v>1</v>
      </c>
      <c r="AC171">
        <f t="shared" si="78"/>
        <v>0.17139737075940592</v>
      </c>
      <c r="AD171">
        <f t="shared" si="67"/>
        <v>0</v>
      </c>
      <c r="AE171">
        <f t="shared" si="79"/>
        <v>0</v>
      </c>
      <c r="AF171">
        <f t="shared" si="80"/>
        <v>0.17139737075940592</v>
      </c>
      <c r="AG171">
        <f t="shared" si="81"/>
        <v>0.17100000000000001</v>
      </c>
      <c r="AJ171" s="3">
        <f t="shared" si="89"/>
        <v>162</v>
      </c>
      <c r="AK171" s="12">
        <f t="shared" si="82"/>
        <v>4.0250000000000004</v>
      </c>
      <c r="AL171" s="3">
        <f t="shared" si="68"/>
        <v>0.40222097580257443</v>
      </c>
      <c r="AM171" s="3">
        <f t="shared" si="69"/>
        <v>0.20114612092641496</v>
      </c>
      <c r="AN171">
        <f t="shared" si="70"/>
        <v>1</v>
      </c>
      <c r="AO171">
        <f t="shared" si="83"/>
        <v>0.40222097580257443</v>
      </c>
      <c r="AP171">
        <f t="shared" si="71"/>
        <v>0</v>
      </c>
      <c r="AQ171">
        <f t="shared" si="84"/>
        <v>0</v>
      </c>
      <c r="AR171">
        <f t="shared" si="85"/>
        <v>0.40222097580257443</v>
      </c>
      <c r="AS171">
        <f t="shared" si="86"/>
        <v>0.40200000000000002</v>
      </c>
    </row>
    <row r="172" spans="12:45" x14ac:dyDescent="0.25">
      <c r="L172" s="3">
        <f t="shared" si="87"/>
        <v>163</v>
      </c>
      <c r="M172" s="12">
        <f t="shared" si="72"/>
        <v>4.05</v>
      </c>
      <c r="N172" s="3">
        <f t="shared" si="60"/>
        <v>1.609459454005166E-2</v>
      </c>
      <c r="O172" s="3">
        <f t="shared" si="61"/>
        <v>3.401544117904603E-7</v>
      </c>
      <c r="P172">
        <f t="shared" si="62"/>
        <v>1</v>
      </c>
      <c r="Q172">
        <f t="shared" si="73"/>
        <v>1.609459454005166E-2</v>
      </c>
      <c r="R172">
        <f t="shared" si="63"/>
        <v>0</v>
      </c>
      <c r="S172">
        <f t="shared" si="74"/>
        <v>0</v>
      </c>
      <c r="T172">
        <f t="shared" si="75"/>
        <v>1.609459454005166E-2</v>
      </c>
      <c r="U172">
        <f t="shared" si="76"/>
        <v>1.6E-2</v>
      </c>
      <c r="X172" s="3">
        <f t="shared" si="88"/>
        <v>163</v>
      </c>
      <c r="Y172" s="12">
        <f t="shared" si="77"/>
        <v>4.05</v>
      </c>
      <c r="Z172" s="3">
        <f t="shared" si="64"/>
        <v>0.17291748974098362</v>
      </c>
      <c r="AA172" s="3">
        <f t="shared" si="65"/>
        <v>0.51041645434958183</v>
      </c>
      <c r="AB172">
        <f t="shared" si="66"/>
        <v>1</v>
      </c>
      <c r="AC172">
        <f t="shared" si="78"/>
        <v>0.17291748974098362</v>
      </c>
      <c r="AD172">
        <f t="shared" si="67"/>
        <v>0</v>
      </c>
      <c r="AE172">
        <f t="shared" si="79"/>
        <v>0</v>
      </c>
      <c r="AF172">
        <f t="shared" si="80"/>
        <v>0.17291748974098362</v>
      </c>
      <c r="AG172">
        <f t="shared" si="81"/>
        <v>0.17299999999999999</v>
      </c>
      <c r="AJ172" s="3">
        <f t="shared" si="89"/>
        <v>163</v>
      </c>
      <c r="AK172" s="12">
        <f t="shared" si="82"/>
        <v>4.05</v>
      </c>
      <c r="AL172" s="3">
        <f t="shared" si="68"/>
        <v>0.4038914372804675</v>
      </c>
      <c r="AM172" s="3">
        <f t="shared" si="69"/>
        <v>0.20261944214326755</v>
      </c>
      <c r="AN172">
        <f t="shared" si="70"/>
        <v>1</v>
      </c>
      <c r="AO172">
        <f t="shared" si="83"/>
        <v>0.4038914372804675</v>
      </c>
      <c r="AP172">
        <f t="shared" si="71"/>
        <v>0</v>
      </c>
      <c r="AQ172">
        <f t="shared" si="84"/>
        <v>0</v>
      </c>
      <c r="AR172">
        <f t="shared" si="85"/>
        <v>0.4038914372804675</v>
      </c>
      <c r="AS172">
        <f t="shared" si="86"/>
        <v>0.40400000000000003</v>
      </c>
    </row>
    <row r="173" spans="12:45" x14ac:dyDescent="0.25">
      <c r="L173" s="3">
        <f t="shared" si="87"/>
        <v>164</v>
      </c>
      <c r="M173" s="12">
        <f t="shared" si="72"/>
        <v>4.0750000000000002</v>
      </c>
      <c r="N173" s="3">
        <f t="shared" si="60"/>
        <v>1.6501832650766109E-2</v>
      </c>
      <c r="O173" s="3">
        <f t="shared" si="61"/>
        <v>3.7223625842287255E-7</v>
      </c>
      <c r="P173">
        <f t="shared" si="62"/>
        <v>1</v>
      </c>
      <c r="Q173">
        <f t="shared" si="73"/>
        <v>1.6501832650766109E-2</v>
      </c>
      <c r="R173">
        <f t="shared" si="63"/>
        <v>0</v>
      </c>
      <c r="S173">
        <f t="shared" si="74"/>
        <v>0</v>
      </c>
      <c r="T173">
        <f t="shared" si="75"/>
        <v>1.6501832650766109E-2</v>
      </c>
      <c r="U173">
        <f t="shared" si="76"/>
        <v>1.7000000000000001E-2</v>
      </c>
      <c r="X173" s="3">
        <f t="shared" si="88"/>
        <v>164</v>
      </c>
      <c r="Y173" s="12">
        <f t="shared" si="77"/>
        <v>4.0750000000000002</v>
      </c>
      <c r="Z173" s="3">
        <f t="shared" si="64"/>
        <v>0.17444722521307413</v>
      </c>
      <c r="AA173" s="3">
        <f t="shared" si="65"/>
        <v>0.51214217049740662</v>
      </c>
      <c r="AB173">
        <f t="shared" si="66"/>
        <v>1</v>
      </c>
      <c r="AC173">
        <f t="shared" si="78"/>
        <v>0.17444722521307413</v>
      </c>
      <c r="AD173">
        <f t="shared" si="67"/>
        <v>0</v>
      </c>
      <c r="AE173">
        <f t="shared" si="79"/>
        <v>0</v>
      </c>
      <c r="AF173">
        <f t="shared" si="80"/>
        <v>0.17444722521307413</v>
      </c>
      <c r="AG173">
        <f t="shared" si="81"/>
        <v>0.17399999999999999</v>
      </c>
      <c r="AJ173" s="3">
        <f t="shared" si="89"/>
        <v>164</v>
      </c>
      <c r="AK173" s="12">
        <f t="shared" si="82"/>
        <v>4.0750000000000002</v>
      </c>
      <c r="AL173" s="3">
        <f t="shared" si="68"/>
        <v>0.40556500311594329</v>
      </c>
      <c r="AM173" s="3">
        <f t="shared" si="69"/>
        <v>0.20410015803670353</v>
      </c>
      <c r="AN173">
        <f t="shared" si="70"/>
        <v>1</v>
      </c>
      <c r="AO173">
        <f t="shared" si="83"/>
        <v>0.40556500311594329</v>
      </c>
      <c r="AP173">
        <f t="shared" si="71"/>
        <v>0</v>
      </c>
      <c r="AQ173">
        <f t="shared" si="84"/>
        <v>0</v>
      </c>
      <c r="AR173">
        <f t="shared" si="85"/>
        <v>0.40556500311594329</v>
      </c>
      <c r="AS173">
        <f t="shared" si="86"/>
        <v>0.40600000000000003</v>
      </c>
    </row>
    <row r="174" spans="12:45" x14ac:dyDescent="0.25">
      <c r="L174" s="3">
        <f t="shared" si="87"/>
        <v>165</v>
      </c>
      <c r="M174" s="12">
        <f t="shared" si="72"/>
        <v>4.0999999999999996</v>
      </c>
      <c r="N174" s="3">
        <f t="shared" si="60"/>
        <v>1.6918091971416784E-2</v>
      </c>
      <c r="O174" s="3">
        <f t="shared" si="61"/>
        <v>4.0723251498194125E-7</v>
      </c>
      <c r="P174">
        <f t="shared" si="62"/>
        <v>1</v>
      </c>
      <c r="Q174">
        <f t="shared" si="73"/>
        <v>1.6918091971416784E-2</v>
      </c>
      <c r="R174">
        <f t="shared" si="63"/>
        <v>0</v>
      </c>
      <c r="S174">
        <f t="shared" si="74"/>
        <v>0</v>
      </c>
      <c r="T174">
        <f t="shared" si="75"/>
        <v>1.6918091971416784E-2</v>
      </c>
      <c r="U174">
        <f t="shared" si="76"/>
        <v>1.7000000000000001E-2</v>
      </c>
      <c r="X174" s="3">
        <f t="shared" si="88"/>
        <v>165</v>
      </c>
      <c r="Y174" s="12">
        <f t="shared" si="77"/>
        <v>4.0999999999999996</v>
      </c>
      <c r="Z174" s="3">
        <f t="shared" si="64"/>
        <v>0.1759865941589229</v>
      </c>
      <c r="AA174" s="3">
        <f t="shared" si="65"/>
        <v>0.51386935784537324</v>
      </c>
      <c r="AB174">
        <f t="shared" si="66"/>
        <v>1</v>
      </c>
      <c r="AC174">
        <f t="shared" si="78"/>
        <v>0.1759865941589229</v>
      </c>
      <c r="AD174">
        <f t="shared" si="67"/>
        <v>0</v>
      </c>
      <c r="AE174">
        <f t="shared" si="79"/>
        <v>0</v>
      </c>
      <c r="AF174">
        <f t="shared" si="80"/>
        <v>0.1759865941589229</v>
      </c>
      <c r="AG174">
        <f t="shared" si="81"/>
        <v>0.17599999999999999</v>
      </c>
      <c r="AJ174" s="3">
        <f t="shared" si="89"/>
        <v>165</v>
      </c>
      <c r="AK174" s="12">
        <f t="shared" si="82"/>
        <v>4.0999999999999996</v>
      </c>
      <c r="AL174" s="3">
        <f t="shared" si="68"/>
        <v>0.40724165447133726</v>
      </c>
      <c r="AM174" s="3">
        <f t="shared" si="69"/>
        <v>0.20558827317937281</v>
      </c>
      <c r="AN174">
        <f t="shared" si="70"/>
        <v>1</v>
      </c>
      <c r="AO174">
        <f t="shared" si="83"/>
        <v>0.40724165447133726</v>
      </c>
      <c r="AP174">
        <f t="shared" si="71"/>
        <v>0</v>
      </c>
      <c r="AQ174">
        <f t="shared" si="84"/>
        <v>0</v>
      </c>
      <c r="AR174">
        <f t="shared" si="85"/>
        <v>0.40724165447133726</v>
      </c>
      <c r="AS174">
        <f t="shared" si="86"/>
        <v>0.40699999999999997</v>
      </c>
    </row>
    <row r="175" spans="12:45" x14ac:dyDescent="0.25">
      <c r="L175" s="3">
        <f t="shared" si="87"/>
        <v>166</v>
      </c>
      <c r="M175" s="12">
        <f t="shared" si="72"/>
        <v>4.125</v>
      </c>
      <c r="N175" s="3">
        <f t="shared" si="60"/>
        <v>1.7343536133573641E-2</v>
      </c>
      <c r="O175" s="3">
        <f t="shared" si="61"/>
        <v>4.4539714085941626E-7</v>
      </c>
      <c r="P175">
        <f t="shared" si="62"/>
        <v>1</v>
      </c>
      <c r="Q175">
        <f t="shared" si="73"/>
        <v>1.7343536133573641E-2</v>
      </c>
      <c r="R175">
        <f t="shared" si="63"/>
        <v>0</v>
      </c>
      <c r="S175">
        <f t="shared" si="74"/>
        <v>0</v>
      </c>
      <c r="T175">
        <f t="shared" si="75"/>
        <v>1.7343536133573641E-2</v>
      </c>
      <c r="U175">
        <f t="shared" si="76"/>
        <v>1.7000000000000001E-2</v>
      </c>
      <c r="X175" s="3">
        <f t="shared" si="88"/>
        <v>166</v>
      </c>
      <c r="Y175" s="12">
        <f t="shared" si="77"/>
        <v>4.125</v>
      </c>
      <c r="Z175" s="3">
        <f t="shared" si="64"/>
        <v>0.17753561306864324</v>
      </c>
      <c r="AA175" s="3">
        <f t="shared" si="65"/>
        <v>0.51559799197358502</v>
      </c>
      <c r="AB175">
        <f t="shared" si="66"/>
        <v>1</v>
      </c>
      <c r="AC175">
        <f t="shared" si="78"/>
        <v>0.17753561306864324</v>
      </c>
      <c r="AD175">
        <f t="shared" si="67"/>
        <v>0</v>
      </c>
      <c r="AE175">
        <f t="shared" si="79"/>
        <v>0</v>
      </c>
      <c r="AF175">
        <f t="shared" si="80"/>
        <v>0.17753561306864324</v>
      </c>
      <c r="AG175">
        <f t="shared" si="81"/>
        <v>0.17799999999999999</v>
      </c>
      <c r="AJ175" s="3">
        <f t="shared" si="89"/>
        <v>166</v>
      </c>
      <c r="AK175" s="12">
        <f t="shared" si="82"/>
        <v>4.125</v>
      </c>
      <c r="AL175" s="3">
        <f t="shared" si="68"/>
        <v>0.40892137234334947</v>
      </c>
      <c r="AM175" s="3">
        <f t="shared" si="69"/>
        <v>0.20708379180652339</v>
      </c>
      <c r="AN175">
        <f t="shared" si="70"/>
        <v>1</v>
      </c>
      <c r="AO175">
        <f t="shared" si="83"/>
        <v>0.40892137234334947</v>
      </c>
      <c r="AP175">
        <f t="shared" si="71"/>
        <v>0</v>
      </c>
      <c r="AQ175">
        <f t="shared" si="84"/>
        <v>0</v>
      </c>
      <c r="AR175">
        <f t="shared" si="85"/>
        <v>0.40892137234334947</v>
      </c>
      <c r="AS175">
        <f t="shared" si="86"/>
        <v>0.40899999999999997</v>
      </c>
    </row>
    <row r="176" spans="12:45" x14ac:dyDescent="0.25">
      <c r="L176" s="3">
        <f t="shared" si="87"/>
        <v>167</v>
      </c>
      <c r="M176" s="12">
        <f t="shared" si="72"/>
        <v>4.1500000000000004</v>
      </c>
      <c r="N176" s="3">
        <f t="shared" si="60"/>
        <v>1.7778330774241444E-2</v>
      </c>
      <c r="O176" s="3">
        <f t="shared" si="61"/>
        <v>4.8700521233858089E-7</v>
      </c>
      <c r="P176">
        <f t="shared" si="62"/>
        <v>1</v>
      </c>
      <c r="Q176">
        <f t="shared" si="73"/>
        <v>1.7778330774241444E-2</v>
      </c>
      <c r="R176">
        <f t="shared" si="63"/>
        <v>0</v>
      </c>
      <c r="S176">
        <f t="shared" si="74"/>
        <v>0</v>
      </c>
      <c r="T176">
        <f t="shared" si="75"/>
        <v>1.7778330774241444E-2</v>
      </c>
      <c r="U176">
        <f t="shared" si="76"/>
        <v>1.7999999999999999E-2</v>
      </c>
      <c r="X176" s="3">
        <f t="shared" si="88"/>
        <v>167</v>
      </c>
      <c r="Y176" s="12">
        <f t="shared" si="77"/>
        <v>4.1500000000000004</v>
      </c>
      <c r="Z176" s="3">
        <f t="shared" si="64"/>
        <v>0.17909429793339679</v>
      </c>
      <c r="AA176" s="3">
        <f t="shared" si="65"/>
        <v>0.5173280483429773</v>
      </c>
      <c r="AB176">
        <f t="shared" si="66"/>
        <v>1</v>
      </c>
      <c r="AC176">
        <f t="shared" si="78"/>
        <v>0.17909429793339679</v>
      </c>
      <c r="AD176">
        <f t="shared" si="67"/>
        <v>0</v>
      </c>
      <c r="AE176">
        <f t="shared" si="79"/>
        <v>0</v>
      </c>
      <c r="AF176">
        <f t="shared" si="80"/>
        <v>0.17909429793339679</v>
      </c>
      <c r="AG176">
        <f t="shared" si="81"/>
        <v>0.17899999999999999</v>
      </c>
      <c r="AJ176" s="3">
        <f t="shared" si="89"/>
        <v>167</v>
      </c>
      <c r="AK176" s="12">
        <f t="shared" si="82"/>
        <v>4.1500000000000004</v>
      </c>
      <c r="AL176" s="3">
        <f t="shared" si="68"/>
        <v>0.41060413756307995</v>
      </c>
      <c r="AM176" s="3">
        <f t="shared" si="69"/>
        <v>0.20858671781325919</v>
      </c>
      <c r="AN176">
        <f t="shared" si="70"/>
        <v>1</v>
      </c>
      <c r="AO176">
        <f t="shared" si="83"/>
        <v>0.41060413756307995</v>
      </c>
      <c r="AP176">
        <f t="shared" si="71"/>
        <v>0</v>
      </c>
      <c r="AQ176">
        <f t="shared" si="84"/>
        <v>0</v>
      </c>
      <c r="AR176">
        <f t="shared" si="85"/>
        <v>0.41060413756307995</v>
      </c>
      <c r="AS176">
        <f t="shared" si="86"/>
        <v>0.41099999999999998</v>
      </c>
    </row>
    <row r="177" spans="12:45" x14ac:dyDescent="0.25">
      <c r="L177" s="3">
        <f t="shared" si="87"/>
        <v>168</v>
      </c>
      <c r="M177" s="12">
        <f t="shared" si="72"/>
        <v>4.1749999999999998</v>
      </c>
      <c r="N177" s="3">
        <f t="shared" si="60"/>
        <v>1.8222643535418363E-2</v>
      </c>
      <c r="O177" s="3">
        <f t="shared" si="61"/>
        <v>5.3235458662198136E-7</v>
      </c>
      <c r="P177">
        <f t="shared" si="62"/>
        <v>1</v>
      </c>
      <c r="Q177">
        <f t="shared" si="73"/>
        <v>1.8222643535418363E-2</v>
      </c>
      <c r="R177">
        <f t="shared" si="63"/>
        <v>0</v>
      </c>
      <c r="S177">
        <f t="shared" si="74"/>
        <v>0</v>
      </c>
      <c r="T177">
        <f t="shared" si="75"/>
        <v>1.8222643535418363E-2</v>
      </c>
      <c r="U177">
        <f t="shared" si="76"/>
        <v>1.7999999999999999E-2</v>
      </c>
      <c r="X177" s="3">
        <f t="shared" si="88"/>
        <v>168</v>
      </c>
      <c r="Y177" s="12">
        <f t="shared" si="77"/>
        <v>4.1749999999999998</v>
      </c>
      <c r="Z177" s="3">
        <f t="shared" si="64"/>
        <v>0.18066266423957861</v>
      </c>
      <c r="AA177" s="3">
        <f t="shared" si="65"/>
        <v>0.51905950229575082</v>
      </c>
      <c r="AB177">
        <f t="shared" si="66"/>
        <v>1</v>
      </c>
      <c r="AC177">
        <f t="shared" si="78"/>
        <v>0.18066266423957861</v>
      </c>
      <c r="AD177">
        <f t="shared" si="67"/>
        <v>0</v>
      </c>
      <c r="AE177">
        <f t="shared" si="79"/>
        <v>0</v>
      </c>
      <c r="AF177">
        <f t="shared" si="80"/>
        <v>0.18066266423957861</v>
      </c>
      <c r="AG177">
        <f t="shared" si="81"/>
        <v>0.18099999999999999</v>
      </c>
      <c r="AJ177" s="3">
        <f t="shared" si="89"/>
        <v>168</v>
      </c>
      <c r="AK177" s="12">
        <f t="shared" si="82"/>
        <v>4.1749999999999998</v>
      </c>
      <c r="AL177" s="3">
        <f t="shared" si="68"/>
        <v>0.41228993079607179</v>
      </c>
      <c r="AM177" s="3">
        <f t="shared" si="69"/>
        <v>0.21009705475180504</v>
      </c>
      <c r="AN177">
        <f t="shared" si="70"/>
        <v>1</v>
      </c>
      <c r="AO177">
        <f t="shared" si="83"/>
        <v>0.41228993079607179</v>
      </c>
      <c r="AP177">
        <f t="shared" si="71"/>
        <v>0</v>
      </c>
      <c r="AQ177">
        <f t="shared" si="84"/>
        <v>0</v>
      </c>
      <c r="AR177">
        <f t="shared" si="85"/>
        <v>0.41228993079607179</v>
      </c>
      <c r="AS177">
        <f t="shared" si="86"/>
        <v>0.41199999999999998</v>
      </c>
    </row>
    <row r="178" spans="12:45" x14ac:dyDescent="0.25">
      <c r="L178" s="3">
        <f t="shared" si="87"/>
        <v>169</v>
      </c>
      <c r="M178" s="12">
        <f t="shared" si="72"/>
        <v>4.2</v>
      </c>
      <c r="N178" s="3">
        <f t="shared" si="60"/>
        <v>1.8676644062874011E-2</v>
      </c>
      <c r="O178" s="3">
        <f t="shared" si="61"/>
        <v>5.8176768895525017E-7</v>
      </c>
      <c r="P178">
        <f t="shared" si="62"/>
        <v>1</v>
      </c>
      <c r="Q178">
        <f t="shared" si="73"/>
        <v>1.8676644062874011E-2</v>
      </c>
      <c r="R178">
        <f t="shared" si="63"/>
        <v>0</v>
      </c>
      <c r="S178">
        <f t="shared" si="74"/>
        <v>0</v>
      </c>
      <c r="T178">
        <f t="shared" si="75"/>
        <v>1.8676644062874011E-2</v>
      </c>
      <c r="U178">
        <f t="shared" si="76"/>
        <v>1.9E-2</v>
      </c>
      <c r="X178" s="3">
        <f t="shared" si="88"/>
        <v>169</v>
      </c>
      <c r="Y178" s="12">
        <f t="shared" si="77"/>
        <v>4.2</v>
      </c>
      <c r="Z178" s="3">
        <f t="shared" si="64"/>
        <v>0.18224072696300661</v>
      </c>
      <c r="AA178" s="3">
        <f t="shared" si="65"/>
        <v>0.52079232905581274</v>
      </c>
      <c r="AB178">
        <f t="shared" si="66"/>
        <v>1</v>
      </c>
      <c r="AC178">
        <f t="shared" si="78"/>
        <v>0.18224072696300661</v>
      </c>
      <c r="AD178">
        <f t="shared" si="67"/>
        <v>0</v>
      </c>
      <c r="AE178">
        <f t="shared" si="79"/>
        <v>0</v>
      </c>
      <c r="AF178">
        <f t="shared" si="80"/>
        <v>0.18224072696300661</v>
      </c>
      <c r="AG178">
        <f t="shared" si="81"/>
        <v>0.182</v>
      </c>
      <c r="AJ178" s="3">
        <f t="shared" si="89"/>
        <v>169</v>
      </c>
      <c r="AK178" s="12">
        <f t="shared" si="82"/>
        <v>4.2</v>
      </c>
      <c r="AL178" s="3">
        <f t="shared" si="68"/>
        <v>0.41397873254236212</v>
      </c>
      <c r="AM178" s="3">
        <f t="shared" si="69"/>
        <v>0.21161480582878089</v>
      </c>
      <c r="AN178">
        <f t="shared" si="70"/>
        <v>1</v>
      </c>
      <c r="AO178">
        <f t="shared" si="83"/>
        <v>0.41397873254236212</v>
      </c>
      <c r="AP178">
        <f t="shared" si="71"/>
        <v>0</v>
      </c>
      <c r="AQ178">
        <f t="shared" si="84"/>
        <v>0</v>
      </c>
      <c r="AR178">
        <f t="shared" si="85"/>
        <v>0.41397873254236212</v>
      </c>
      <c r="AS178">
        <f t="shared" si="86"/>
        <v>0.41399999999999998</v>
      </c>
    </row>
    <row r="179" spans="12:45" x14ac:dyDescent="0.25">
      <c r="L179" s="3">
        <f t="shared" si="87"/>
        <v>170</v>
      </c>
      <c r="M179" s="12">
        <f t="shared" si="72"/>
        <v>4.2249999999999996</v>
      </c>
      <c r="N179" s="3">
        <f t="shared" si="60"/>
        <v>1.9140504004127624E-2</v>
      </c>
      <c r="O179" s="3">
        <f t="shared" si="61"/>
        <v>6.355934312777223E-7</v>
      </c>
      <c r="P179">
        <f t="shared" si="62"/>
        <v>1</v>
      </c>
      <c r="Q179">
        <f t="shared" si="73"/>
        <v>1.9140504004127624E-2</v>
      </c>
      <c r="R179">
        <f t="shared" si="63"/>
        <v>0</v>
      </c>
      <c r="S179">
        <f t="shared" si="74"/>
        <v>0</v>
      </c>
      <c r="T179">
        <f t="shared" si="75"/>
        <v>1.9140504004127624E-2</v>
      </c>
      <c r="U179">
        <f t="shared" si="76"/>
        <v>1.9E-2</v>
      </c>
      <c r="X179" s="3">
        <f t="shared" si="88"/>
        <v>170</v>
      </c>
      <c r="Y179" s="12">
        <f t="shared" si="77"/>
        <v>4.2249999999999996</v>
      </c>
      <c r="Z179" s="3">
        <f t="shared" si="64"/>
        <v>0.18382850056311792</v>
      </c>
      <c r="AA179" s="3">
        <f t="shared" si="65"/>
        <v>0.52252650372922338</v>
      </c>
      <c r="AB179">
        <f t="shared" si="66"/>
        <v>1</v>
      </c>
      <c r="AC179">
        <f t="shared" si="78"/>
        <v>0.18382850056311792</v>
      </c>
      <c r="AD179">
        <f t="shared" si="67"/>
        <v>0</v>
      </c>
      <c r="AE179">
        <f t="shared" si="79"/>
        <v>0</v>
      </c>
      <c r="AF179">
        <f t="shared" si="80"/>
        <v>0.18382850056311792</v>
      </c>
      <c r="AG179">
        <f t="shared" si="81"/>
        <v>0.184</v>
      </c>
      <c r="AJ179" s="3">
        <f t="shared" si="89"/>
        <v>170</v>
      </c>
      <c r="AK179" s="12">
        <f t="shared" si="82"/>
        <v>4.2249999999999996</v>
      </c>
      <c r="AL179" s="3">
        <f t="shared" si="68"/>
        <v>0.4156705231365419</v>
      </c>
      <c r="AM179" s="3">
        <f t="shared" si="69"/>
        <v>0.21313997390248565</v>
      </c>
      <c r="AN179">
        <f t="shared" si="70"/>
        <v>1</v>
      </c>
      <c r="AO179">
        <f t="shared" si="83"/>
        <v>0.4156705231365419</v>
      </c>
      <c r="AP179">
        <f t="shared" si="71"/>
        <v>0</v>
      </c>
      <c r="AQ179">
        <f t="shared" si="84"/>
        <v>0</v>
      </c>
      <c r="AR179">
        <f t="shared" si="85"/>
        <v>0.4156705231365419</v>
      </c>
      <c r="AS179">
        <f t="shared" si="86"/>
        <v>0.41599999999999998</v>
      </c>
    </row>
    <row r="180" spans="12:45" x14ac:dyDescent="0.25">
      <c r="L180" s="3">
        <f t="shared" si="87"/>
        <v>171</v>
      </c>
      <c r="M180" s="12">
        <f t="shared" si="72"/>
        <v>4.25</v>
      </c>
      <c r="N180" s="3">
        <f t="shared" si="60"/>
        <v>1.9614397005607097E-2</v>
      </c>
      <c r="O180" s="3">
        <f t="shared" si="61"/>
        <v>6.9420927135334733E-7</v>
      </c>
      <c r="P180">
        <f t="shared" si="62"/>
        <v>1</v>
      </c>
      <c r="Q180">
        <f t="shared" si="73"/>
        <v>1.9614397005607097E-2</v>
      </c>
      <c r="R180">
        <f t="shared" si="63"/>
        <v>0</v>
      </c>
      <c r="S180">
        <f t="shared" si="74"/>
        <v>0</v>
      </c>
      <c r="T180">
        <f t="shared" si="75"/>
        <v>1.9614397005607097E-2</v>
      </c>
      <c r="U180">
        <f t="shared" si="76"/>
        <v>0.02</v>
      </c>
      <c r="X180" s="3">
        <f t="shared" si="88"/>
        <v>171</v>
      </c>
      <c r="Y180" s="12">
        <f t="shared" si="77"/>
        <v>4.25</v>
      </c>
      <c r="Z180" s="3">
        <f t="shared" si="64"/>
        <v>0.18542599897717049</v>
      </c>
      <c r="AA180" s="3">
        <f t="shared" si="65"/>
        <v>0.52426200130464973</v>
      </c>
      <c r="AB180">
        <f t="shared" si="66"/>
        <v>1</v>
      </c>
      <c r="AC180">
        <f t="shared" si="78"/>
        <v>0.18542599897717049</v>
      </c>
      <c r="AD180">
        <f t="shared" si="67"/>
        <v>0</v>
      </c>
      <c r="AE180">
        <f t="shared" si="79"/>
        <v>0</v>
      </c>
      <c r="AF180">
        <f t="shared" si="80"/>
        <v>0.18542599897717049</v>
      </c>
      <c r="AG180">
        <f t="shared" si="81"/>
        <v>0.185</v>
      </c>
      <c r="AJ180" s="3">
        <f t="shared" si="89"/>
        <v>171</v>
      </c>
      <c r="AK180" s="12">
        <f t="shared" si="82"/>
        <v>4.25</v>
      </c>
      <c r="AL180" s="3">
        <f t="shared" si="68"/>
        <v>0.41736528274782242</v>
      </c>
      <c r="AM180" s="3">
        <f t="shared" si="69"/>
        <v>0.21467256148018918</v>
      </c>
      <c r="AN180">
        <f t="shared" si="70"/>
        <v>1</v>
      </c>
      <c r="AO180">
        <f t="shared" si="83"/>
        <v>0.41736528274782242</v>
      </c>
      <c r="AP180">
        <f t="shared" si="71"/>
        <v>0</v>
      </c>
      <c r="AQ180">
        <f t="shared" si="84"/>
        <v>0</v>
      </c>
      <c r="AR180">
        <f t="shared" si="85"/>
        <v>0.41736528274782242</v>
      </c>
      <c r="AS180">
        <f t="shared" si="86"/>
        <v>0.41699999999999998</v>
      </c>
    </row>
    <row r="181" spans="12:45" x14ac:dyDescent="0.25">
      <c r="L181" s="3">
        <f t="shared" si="87"/>
        <v>172</v>
      </c>
      <c r="M181" s="12">
        <f t="shared" si="72"/>
        <v>4.2750000000000004</v>
      </c>
      <c r="N181" s="3">
        <f t="shared" si="60"/>
        <v>2.0098498708970541E-2</v>
      </c>
      <c r="O181" s="3">
        <f t="shared" si="61"/>
        <v>7.580234218865891E-7</v>
      </c>
      <c r="P181">
        <f t="shared" si="62"/>
        <v>1</v>
      </c>
      <c r="Q181">
        <f t="shared" si="73"/>
        <v>2.0098498708970541E-2</v>
      </c>
      <c r="R181">
        <f t="shared" si="63"/>
        <v>0</v>
      </c>
      <c r="S181">
        <f t="shared" si="74"/>
        <v>0</v>
      </c>
      <c r="T181">
        <f t="shared" si="75"/>
        <v>2.0098498708970541E-2</v>
      </c>
      <c r="U181">
        <f t="shared" si="76"/>
        <v>0.02</v>
      </c>
      <c r="X181" s="3">
        <f t="shared" si="88"/>
        <v>172</v>
      </c>
      <c r="Y181" s="12">
        <f t="shared" si="77"/>
        <v>4.2750000000000004</v>
      </c>
      <c r="Z181" s="3">
        <f t="shared" si="64"/>
        <v>0.18703323561445331</v>
      </c>
      <c r="AA181" s="3">
        <f t="shared" si="65"/>
        <v>0.52599879665382532</v>
      </c>
      <c r="AB181">
        <f t="shared" si="66"/>
        <v>1</v>
      </c>
      <c r="AC181">
        <f t="shared" si="78"/>
        <v>0.18703323561445331</v>
      </c>
      <c r="AD181">
        <f t="shared" si="67"/>
        <v>0</v>
      </c>
      <c r="AE181">
        <f t="shared" si="79"/>
        <v>0</v>
      </c>
      <c r="AF181">
        <f t="shared" si="80"/>
        <v>0.18703323561445331</v>
      </c>
      <c r="AG181">
        <f t="shared" si="81"/>
        <v>0.187</v>
      </c>
      <c r="AJ181" s="3">
        <f t="shared" si="89"/>
        <v>172</v>
      </c>
      <c r="AK181" s="12">
        <f t="shared" si="82"/>
        <v>4.2750000000000004</v>
      </c>
      <c r="AL181" s="3">
        <f t="shared" si="68"/>
        <v>0.41906299138011133</v>
      </c>
      <c r="AM181" s="3">
        <f t="shared" si="69"/>
        <v>0.21621257071543534</v>
      </c>
      <c r="AN181">
        <f t="shared" si="70"/>
        <v>1</v>
      </c>
      <c r="AO181">
        <f t="shared" si="83"/>
        <v>0.41906299138011133</v>
      </c>
      <c r="AP181">
        <f t="shared" si="71"/>
        <v>0</v>
      </c>
      <c r="AQ181">
        <f t="shared" si="84"/>
        <v>0</v>
      </c>
      <c r="AR181">
        <f t="shared" si="85"/>
        <v>0.41906299138011133</v>
      </c>
      <c r="AS181">
        <f t="shared" si="86"/>
        <v>0.41899999999999998</v>
      </c>
    </row>
    <row r="182" spans="12:45" x14ac:dyDescent="0.25">
      <c r="L182" s="3">
        <f t="shared" si="87"/>
        <v>173</v>
      </c>
      <c r="M182" s="12">
        <f t="shared" si="72"/>
        <v>4.3</v>
      </c>
      <c r="N182" s="3">
        <f t="shared" si="60"/>
        <v>2.0592986746570494E-2</v>
      </c>
      <c r="O182" s="3">
        <f t="shared" si="61"/>
        <v>8.2747721970833E-7</v>
      </c>
      <c r="P182">
        <f t="shared" si="62"/>
        <v>1</v>
      </c>
      <c r="Q182">
        <f t="shared" si="73"/>
        <v>2.0592986746570494E-2</v>
      </c>
      <c r="R182">
        <f t="shared" si="63"/>
        <v>0</v>
      </c>
      <c r="S182">
        <f t="shared" si="74"/>
        <v>0</v>
      </c>
      <c r="T182">
        <f t="shared" si="75"/>
        <v>2.0592986746570494E-2</v>
      </c>
      <c r="U182">
        <f t="shared" si="76"/>
        <v>2.1000000000000001E-2</v>
      </c>
      <c r="X182" s="3">
        <f t="shared" si="88"/>
        <v>173</v>
      </c>
      <c r="Y182" s="12">
        <f t="shared" si="77"/>
        <v>4.3</v>
      </c>
      <c r="Z182" s="3">
        <f t="shared" si="64"/>
        <v>0.18865022335050502</v>
      </c>
      <c r="AA182" s="3">
        <f t="shared" si="65"/>
        <v>0.52773686453201707</v>
      </c>
      <c r="AB182">
        <f t="shared" si="66"/>
        <v>1</v>
      </c>
      <c r="AC182">
        <f t="shared" si="78"/>
        <v>0.18865022335050502</v>
      </c>
      <c r="AD182">
        <f t="shared" si="67"/>
        <v>0</v>
      </c>
      <c r="AE182">
        <f t="shared" si="79"/>
        <v>0</v>
      </c>
      <c r="AF182">
        <f t="shared" si="80"/>
        <v>0.18865022335050502</v>
      </c>
      <c r="AG182">
        <f t="shared" si="81"/>
        <v>0.189</v>
      </c>
      <c r="AJ182" s="3">
        <f t="shared" si="89"/>
        <v>173</v>
      </c>
      <c r="AK182" s="12">
        <f t="shared" si="82"/>
        <v>4.3</v>
      </c>
      <c r="AL182" s="3">
        <f t="shared" si="68"/>
        <v>0.42076362887209579</v>
      </c>
      <c r="AM182" s="3">
        <f t="shared" si="69"/>
        <v>0.21776000340535451</v>
      </c>
      <c r="AN182">
        <f t="shared" si="70"/>
        <v>1</v>
      </c>
      <c r="AO182">
        <f t="shared" si="83"/>
        <v>0.42076362887209579</v>
      </c>
      <c r="AP182">
        <f t="shared" si="71"/>
        <v>0</v>
      </c>
      <c r="AQ182">
        <f t="shared" si="84"/>
        <v>0</v>
      </c>
      <c r="AR182">
        <f t="shared" si="85"/>
        <v>0.42076362887209579</v>
      </c>
      <c r="AS182">
        <f t="shared" si="86"/>
        <v>0.42099999999999999</v>
      </c>
    </row>
    <row r="183" spans="12:45" x14ac:dyDescent="0.25">
      <c r="L183" s="3">
        <f t="shared" si="87"/>
        <v>174</v>
      </c>
      <c r="M183" s="12">
        <f t="shared" si="72"/>
        <v>4.3250000000000002</v>
      </c>
      <c r="N183" s="3">
        <f t="shared" si="60"/>
        <v>2.1098040736041976E-2</v>
      </c>
      <c r="O183" s="3">
        <f t="shared" si="61"/>
        <v>9.0304766572798043E-7</v>
      </c>
      <c r="P183">
        <f t="shared" si="62"/>
        <v>1</v>
      </c>
      <c r="Q183">
        <f t="shared" si="73"/>
        <v>2.1098040736041976E-2</v>
      </c>
      <c r="R183">
        <f t="shared" si="63"/>
        <v>0</v>
      </c>
      <c r="S183">
        <f t="shared" si="74"/>
        <v>0</v>
      </c>
      <c r="T183">
        <f t="shared" si="75"/>
        <v>2.1098040736041976E-2</v>
      </c>
      <c r="U183">
        <f t="shared" si="76"/>
        <v>2.1000000000000001E-2</v>
      </c>
      <c r="X183" s="3">
        <f t="shared" si="88"/>
        <v>174</v>
      </c>
      <c r="Y183" s="12">
        <f t="shared" si="77"/>
        <v>4.3250000000000002</v>
      </c>
      <c r="Z183" s="3">
        <f t="shared" si="64"/>
        <v>0.19027697452134082</v>
      </c>
      <c r="AA183" s="3">
        <f t="shared" si="65"/>
        <v>0.52947617957849813</v>
      </c>
      <c r="AB183">
        <f t="shared" si="66"/>
        <v>1</v>
      </c>
      <c r="AC183">
        <f t="shared" si="78"/>
        <v>0.19027697452134082</v>
      </c>
      <c r="AD183">
        <f t="shared" si="67"/>
        <v>0</v>
      </c>
      <c r="AE183">
        <f t="shared" si="79"/>
        <v>0</v>
      </c>
      <c r="AF183">
        <f t="shared" si="80"/>
        <v>0.19027697452134082</v>
      </c>
      <c r="AG183">
        <f t="shared" si="81"/>
        <v>0.19</v>
      </c>
      <c r="AJ183" s="3">
        <f t="shared" si="89"/>
        <v>174</v>
      </c>
      <c r="AK183" s="12">
        <f t="shared" si="82"/>
        <v>4.3250000000000002</v>
      </c>
      <c r="AL183" s="3">
        <f t="shared" si="68"/>
        <v>0.42246717489733432</v>
      </c>
      <c r="AM183" s="3">
        <f t="shared" si="69"/>
        <v>0.21931486098798655</v>
      </c>
      <c r="AN183">
        <f t="shared" si="70"/>
        <v>1</v>
      </c>
      <c r="AO183">
        <f t="shared" si="83"/>
        <v>0.42246717489733432</v>
      </c>
      <c r="AP183">
        <f t="shared" si="71"/>
        <v>0</v>
      </c>
      <c r="AQ183">
        <f t="shared" si="84"/>
        <v>0</v>
      </c>
      <c r="AR183">
        <f t="shared" si="85"/>
        <v>0.42246717489733432</v>
      </c>
      <c r="AS183">
        <f t="shared" si="86"/>
        <v>0.42199999999999999</v>
      </c>
    </row>
    <row r="184" spans="12:45" x14ac:dyDescent="0.25">
      <c r="L184" s="3">
        <f t="shared" si="87"/>
        <v>175</v>
      </c>
      <c r="M184" s="12">
        <f t="shared" si="72"/>
        <v>4.3499999999999996</v>
      </c>
      <c r="N184" s="3">
        <f t="shared" si="60"/>
        <v>2.1613842273995317E-2</v>
      </c>
      <c r="O184" s="3">
        <f t="shared" si="61"/>
        <v>9.8525014699094947E-7</v>
      </c>
      <c r="P184">
        <f t="shared" si="62"/>
        <v>1</v>
      </c>
      <c r="Q184">
        <f t="shared" si="73"/>
        <v>2.1613842273995317E-2</v>
      </c>
      <c r="R184">
        <f t="shared" si="63"/>
        <v>0</v>
      </c>
      <c r="S184">
        <f t="shared" si="74"/>
        <v>0</v>
      </c>
      <c r="T184">
        <f t="shared" si="75"/>
        <v>2.1613842273995317E-2</v>
      </c>
      <c r="U184">
        <f t="shared" si="76"/>
        <v>2.1999999999999999E-2</v>
      </c>
      <c r="X184" s="3">
        <f t="shared" si="88"/>
        <v>175</v>
      </c>
      <c r="Y184" s="12">
        <f t="shared" si="77"/>
        <v>4.3499999999999996</v>
      </c>
      <c r="Z184" s="3">
        <f t="shared" si="64"/>
        <v>0.19191350091769083</v>
      </c>
      <c r="AA184" s="3">
        <f t="shared" si="65"/>
        <v>0.5312167163170276</v>
      </c>
      <c r="AB184">
        <f t="shared" si="66"/>
        <v>1</v>
      </c>
      <c r="AC184">
        <f t="shared" si="78"/>
        <v>0.19191350091769083</v>
      </c>
      <c r="AD184">
        <f t="shared" si="67"/>
        <v>0</v>
      </c>
      <c r="AE184">
        <f t="shared" si="79"/>
        <v>0</v>
      </c>
      <c r="AF184">
        <f t="shared" si="80"/>
        <v>0.19191350091769083</v>
      </c>
      <c r="AG184">
        <f t="shared" si="81"/>
        <v>0.192</v>
      </c>
      <c r="AJ184" s="3">
        <f t="shared" si="89"/>
        <v>175</v>
      </c>
      <c r="AK184" s="12">
        <f t="shared" si="82"/>
        <v>4.3499999999999996</v>
      </c>
      <c r="AL184" s="3">
        <f t="shared" si="68"/>
        <v>0.42417360896435707</v>
      </c>
      <c r="AM184" s="3">
        <f t="shared" si="69"/>
        <v>0.22087714453961527</v>
      </c>
      <c r="AN184">
        <f t="shared" si="70"/>
        <v>1</v>
      </c>
      <c r="AO184">
        <f t="shared" si="83"/>
        <v>0.42417360896435707</v>
      </c>
      <c r="AP184">
        <f t="shared" si="71"/>
        <v>0</v>
      </c>
      <c r="AQ184">
        <f t="shared" si="84"/>
        <v>0</v>
      </c>
      <c r="AR184">
        <f t="shared" si="85"/>
        <v>0.42417360896435707</v>
      </c>
      <c r="AS184">
        <f t="shared" si="86"/>
        <v>0.42399999999999999</v>
      </c>
    </row>
    <row r="185" spans="12:45" x14ac:dyDescent="0.25">
      <c r="L185" s="3">
        <f t="shared" si="87"/>
        <v>176</v>
      </c>
      <c r="M185" s="12">
        <f t="shared" si="72"/>
        <v>4.375</v>
      </c>
      <c r="N185" s="3">
        <f t="shared" si="60"/>
        <v>2.2140574928794465E-2</v>
      </c>
      <c r="O185" s="3">
        <f t="shared" si="61"/>
        <v>1.0746413528567663E-6</v>
      </c>
      <c r="P185">
        <f t="shared" si="62"/>
        <v>1</v>
      </c>
      <c r="Q185">
        <f t="shared" si="73"/>
        <v>2.2140574928794465E-2</v>
      </c>
      <c r="R185">
        <f t="shared" si="63"/>
        <v>0</v>
      </c>
      <c r="S185">
        <f t="shared" si="74"/>
        <v>0</v>
      </c>
      <c r="T185">
        <f t="shared" si="75"/>
        <v>2.2140574928794465E-2</v>
      </c>
      <c r="U185">
        <f t="shared" si="76"/>
        <v>2.1999999999999999E-2</v>
      </c>
      <c r="X185" s="3">
        <f t="shared" si="88"/>
        <v>176</v>
      </c>
      <c r="Y185" s="12">
        <f t="shared" si="77"/>
        <v>4.375</v>
      </c>
      <c r="Z185" s="3">
        <f t="shared" si="64"/>
        <v>0.19355981377924752</v>
      </c>
      <c r="AA185" s="3">
        <f t="shared" si="65"/>
        <v>0.53295844915633606</v>
      </c>
      <c r="AB185">
        <f t="shared" si="66"/>
        <v>1</v>
      </c>
      <c r="AC185">
        <f t="shared" si="78"/>
        <v>0.19355981377924752</v>
      </c>
      <c r="AD185">
        <f t="shared" si="67"/>
        <v>0</v>
      </c>
      <c r="AE185">
        <f t="shared" si="79"/>
        <v>0</v>
      </c>
      <c r="AF185">
        <f t="shared" si="80"/>
        <v>0.19355981377924752</v>
      </c>
      <c r="AG185">
        <f t="shared" si="81"/>
        <v>0.19400000000000001</v>
      </c>
      <c r="AJ185" s="3">
        <f t="shared" si="89"/>
        <v>176</v>
      </c>
      <c r="AK185" s="12">
        <f t="shared" si="82"/>
        <v>4.375</v>
      </c>
      <c r="AL185" s="3">
        <f t="shared" si="68"/>
        <v>0.42588291041677329</v>
      </c>
      <c r="AM185" s="3">
        <f t="shared" si="69"/>
        <v>0.22244685477211285</v>
      </c>
      <c r="AN185">
        <f t="shared" si="70"/>
        <v>1</v>
      </c>
      <c r="AO185">
        <f t="shared" si="83"/>
        <v>0.42588291041677329</v>
      </c>
      <c r="AP185">
        <f t="shared" si="71"/>
        <v>0</v>
      </c>
      <c r="AQ185">
        <f t="shared" si="84"/>
        <v>0</v>
      </c>
      <c r="AR185">
        <f t="shared" si="85"/>
        <v>0.42588291041677329</v>
      </c>
      <c r="AS185">
        <f t="shared" si="86"/>
        <v>0.42599999999999999</v>
      </c>
    </row>
    <row r="186" spans="12:45" x14ac:dyDescent="0.25">
      <c r="L186" s="3">
        <f t="shared" si="87"/>
        <v>177</v>
      </c>
      <c r="M186" s="12">
        <f t="shared" si="72"/>
        <v>4.4000000000000004</v>
      </c>
      <c r="N186" s="3">
        <f t="shared" si="60"/>
        <v>2.2678424232401705E-2</v>
      </c>
      <c r="O186" s="3">
        <f t="shared" si="61"/>
        <v>1.1718223980237691E-6</v>
      </c>
      <c r="P186">
        <f t="shared" si="62"/>
        <v>1</v>
      </c>
      <c r="Q186">
        <f t="shared" si="73"/>
        <v>2.2678424232401705E-2</v>
      </c>
      <c r="R186">
        <f t="shared" si="63"/>
        <v>0</v>
      </c>
      <c r="S186">
        <f t="shared" si="74"/>
        <v>0</v>
      </c>
      <c r="T186">
        <f t="shared" si="75"/>
        <v>2.2678424232401705E-2</v>
      </c>
      <c r="U186">
        <f t="shared" si="76"/>
        <v>2.3E-2</v>
      </c>
      <c r="X186" s="3">
        <f t="shared" si="88"/>
        <v>177</v>
      </c>
      <c r="Y186" s="12">
        <f t="shared" si="77"/>
        <v>4.4000000000000004</v>
      </c>
      <c r="Z186" s="3">
        <f t="shared" si="64"/>
        <v>0.19521592378892683</v>
      </c>
      <c r="AA186" s="3">
        <f t="shared" si="65"/>
        <v>0.53470135239061845</v>
      </c>
      <c r="AB186">
        <f t="shared" si="66"/>
        <v>1</v>
      </c>
      <c r="AC186">
        <f t="shared" si="78"/>
        <v>0.19521592378892683</v>
      </c>
      <c r="AD186">
        <f t="shared" si="67"/>
        <v>0</v>
      </c>
      <c r="AE186">
        <f t="shared" si="79"/>
        <v>0</v>
      </c>
      <c r="AF186">
        <f t="shared" si="80"/>
        <v>0.19521592378892683</v>
      </c>
      <c r="AG186">
        <f t="shared" si="81"/>
        <v>0.19500000000000001</v>
      </c>
      <c r="AJ186" s="3">
        <f t="shared" si="89"/>
        <v>177</v>
      </c>
      <c r="AK186" s="12">
        <f t="shared" si="82"/>
        <v>4.4000000000000004</v>
      </c>
      <c r="AL186" s="3">
        <f t="shared" si="68"/>
        <v>0.42759505843338785</v>
      </c>
      <c r="AM186" s="3">
        <f t="shared" si="69"/>
        <v>0.22402399203029669</v>
      </c>
      <c r="AN186">
        <f t="shared" si="70"/>
        <v>1</v>
      </c>
      <c r="AO186">
        <f t="shared" si="83"/>
        <v>0.42759505843338785</v>
      </c>
      <c r="AP186">
        <f t="shared" si="71"/>
        <v>0</v>
      </c>
      <c r="AQ186">
        <f t="shared" si="84"/>
        <v>0</v>
      </c>
      <c r="AR186">
        <f t="shared" si="85"/>
        <v>0.42759505843338785</v>
      </c>
      <c r="AS186">
        <f t="shared" si="86"/>
        <v>0.42799999999999999</v>
      </c>
    </row>
    <row r="187" spans="12:45" x14ac:dyDescent="0.25">
      <c r="L187" s="3">
        <f t="shared" si="87"/>
        <v>178</v>
      </c>
      <c r="M187" s="12">
        <f t="shared" si="72"/>
        <v>4.4249999999999998</v>
      </c>
      <c r="N187" s="3">
        <f t="shared" si="60"/>
        <v>2.3227577671269897E-2</v>
      </c>
      <c r="O187" s="3">
        <f t="shared" si="61"/>
        <v>1.2774421658727078E-6</v>
      </c>
      <c r="P187">
        <f t="shared" si="62"/>
        <v>1</v>
      </c>
      <c r="Q187">
        <f t="shared" si="73"/>
        <v>2.3227577671269897E-2</v>
      </c>
      <c r="R187">
        <f t="shared" si="63"/>
        <v>0</v>
      </c>
      <c r="S187">
        <f t="shared" si="74"/>
        <v>0</v>
      </c>
      <c r="T187">
        <f t="shared" si="75"/>
        <v>2.3227577671269897E-2</v>
      </c>
      <c r="U187">
        <f t="shared" si="76"/>
        <v>2.3E-2</v>
      </c>
      <c r="X187" s="3">
        <f t="shared" si="88"/>
        <v>178</v>
      </c>
      <c r="Y187" s="12">
        <f t="shared" si="77"/>
        <v>4.4249999999999998</v>
      </c>
      <c r="Z187" s="3">
        <f t="shared" si="64"/>
        <v>0.19688184106714066</v>
      </c>
      <c r="AA187" s="3">
        <f t="shared" si="65"/>
        <v>0.5364454002000334</v>
      </c>
      <c r="AB187">
        <f t="shared" si="66"/>
        <v>1</v>
      </c>
      <c r="AC187">
        <f t="shared" si="78"/>
        <v>0.19688184106714066</v>
      </c>
      <c r="AD187">
        <f t="shared" si="67"/>
        <v>0</v>
      </c>
      <c r="AE187">
        <f t="shared" si="79"/>
        <v>0</v>
      </c>
      <c r="AF187">
        <f t="shared" si="80"/>
        <v>0.19688184106714066</v>
      </c>
      <c r="AG187">
        <f t="shared" si="81"/>
        <v>0.19700000000000001</v>
      </c>
      <c r="AJ187" s="3">
        <f t="shared" si="89"/>
        <v>178</v>
      </c>
      <c r="AK187" s="12">
        <f t="shared" si="82"/>
        <v>4.4249999999999998</v>
      </c>
      <c r="AL187" s="3">
        <f t="shared" si="68"/>
        <v>0.42931003202832635</v>
      </c>
      <c r="AM187" s="3">
        <f t="shared" si="69"/>
        <v>0.22560855628929805</v>
      </c>
      <c r="AN187">
        <f t="shared" si="70"/>
        <v>1</v>
      </c>
      <c r="AO187">
        <f t="shared" si="83"/>
        <v>0.42931003202832635</v>
      </c>
      <c r="AP187">
        <f t="shared" si="71"/>
        <v>0</v>
      </c>
      <c r="AQ187">
        <f t="shared" si="84"/>
        <v>0</v>
      </c>
      <c r="AR187">
        <f t="shared" si="85"/>
        <v>0.42931003202832635</v>
      </c>
      <c r="AS187">
        <f t="shared" si="86"/>
        <v>0.42899999999999999</v>
      </c>
    </row>
    <row r="188" spans="12:45" x14ac:dyDescent="0.25">
      <c r="L188" s="3">
        <f t="shared" si="87"/>
        <v>179</v>
      </c>
      <c r="M188" s="12">
        <f t="shared" si="72"/>
        <v>4.45</v>
      </c>
      <c r="N188" s="3">
        <f t="shared" si="60"/>
        <v>2.3788224676263056E-2</v>
      </c>
      <c r="O188" s="3">
        <f t="shared" si="61"/>
        <v>1.3922008863851664E-6</v>
      </c>
      <c r="P188">
        <f t="shared" si="62"/>
        <v>1</v>
      </c>
      <c r="Q188">
        <f t="shared" si="73"/>
        <v>2.3788224676263056E-2</v>
      </c>
      <c r="R188">
        <f t="shared" si="63"/>
        <v>0</v>
      </c>
      <c r="S188">
        <f t="shared" si="74"/>
        <v>0</v>
      </c>
      <c r="T188">
        <f t="shared" si="75"/>
        <v>2.3788224676263056E-2</v>
      </c>
      <c r="U188">
        <f t="shared" si="76"/>
        <v>2.4E-2</v>
      </c>
      <c r="X188" s="3">
        <f t="shared" si="88"/>
        <v>179</v>
      </c>
      <c r="Y188" s="12">
        <f t="shared" si="77"/>
        <v>4.45</v>
      </c>
      <c r="Z188" s="3">
        <f t="shared" si="64"/>
        <v>0.19855757516608327</v>
      </c>
      <c r="AA188" s="3">
        <f t="shared" si="65"/>
        <v>0.53819056665120768</v>
      </c>
      <c r="AB188">
        <f t="shared" si="66"/>
        <v>1</v>
      </c>
      <c r="AC188">
        <f t="shared" si="78"/>
        <v>0.19855757516608327</v>
      </c>
      <c r="AD188">
        <f t="shared" si="67"/>
        <v>0</v>
      </c>
      <c r="AE188">
        <f t="shared" si="79"/>
        <v>0</v>
      </c>
      <c r="AF188">
        <f t="shared" si="80"/>
        <v>0.19855757516608327</v>
      </c>
      <c r="AG188">
        <f t="shared" si="81"/>
        <v>0.19900000000000001</v>
      </c>
      <c r="AJ188" s="3">
        <f t="shared" si="89"/>
        <v>179</v>
      </c>
      <c r="AK188" s="12">
        <f t="shared" si="82"/>
        <v>4.45</v>
      </c>
      <c r="AL188" s="3">
        <f t="shared" si="68"/>
        <v>0.4310278100511673</v>
      </c>
      <c r="AM188" s="3">
        <f t="shared" si="69"/>
        <v>0.22720054715194221</v>
      </c>
      <c r="AN188">
        <f t="shared" si="70"/>
        <v>1</v>
      </c>
      <c r="AO188">
        <f t="shared" si="83"/>
        <v>0.4310278100511673</v>
      </c>
      <c r="AP188">
        <f t="shared" si="71"/>
        <v>0</v>
      </c>
      <c r="AQ188">
        <f t="shared" si="84"/>
        <v>0</v>
      </c>
      <c r="AR188">
        <f t="shared" si="85"/>
        <v>0.4310278100511673</v>
      </c>
      <c r="AS188">
        <f t="shared" si="86"/>
        <v>0.43099999999999999</v>
      </c>
    </row>
    <row r="189" spans="12:45" x14ac:dyDescent="0.25">
      <c r="L189" s="3">
        <f t="shared" si="87"/>
        <v>180</v>
      </c>
      <c r="M189" s="12">
        <f t="shared" si="72"/>
        <v>4.4749999999999996</v>
      </c>
      <c r="N189" s="3">
        <f t="shared" si="60"/>
        <v>2.4360556611586162E-2</v>
      </c>
      <c r="O189" s="3">
        <f t="shared" si="61"/>
        <v>1.5168539637146608E-6</v>
      </c>
      <c r="P189">
        <f t="shared" si="62"/>
        <v>1</v>
      </c>
      <c r="Q189">
        <f t="shared" si="73"/>
        <v>2.4360556611586162E-2</v>
      </c>
      <c r="R189">
        <f t="shared" si="63"/>
        <v>0</v>
      </c>
      <c r="S189">
        <f t="shared" si="74"/>
        <v>0</v>
      </c>
      <c r="T189">
        <f t="shared" si="75"/>
        <v>2.4360556611586162E-2</v>
      </c>
      <c r="U189">
        <f t="shared" si="76"/>
        <v>2.4E-2</v>
      </c>
      <c r="X189" s="3">
        <f t="shared" si="88"/>
        <v>180</v>
      </c>
      <c r="Y189" s="12">
        <f t="shared" si="77"/>
        <v>4.4749999999999996</v>
      </c>
      <c r="Z189" s="3">
        <f t="shared" si="64"/>
        <v>0.20024313506403249</v>
      </c>
      <c r="AA189" s="3">
        <f t="shared" si="65"/>
        <v>0.53993682569774937</v>
      </c>
      <c r="AB189">
        <f t="shared" si="66"/>
        <v>1</v>
      </c>
      <c r="AC189">
        <f t="shared" si="78"/>
        <v>0.20024313506403249</v>
      </c>
      <c r="AD189">
        <f t="shared" si="67"/>
        <v>0</v>
      </c>
      <c r="AE189">
        <f t="shared" si="79"/>
        <v>0</v>
      </c>
      <c r="AF189">
        <f t="shared" si="80"/>
        <v>0.20024313506403249</v>
      </c>
      <c r="AG189">
        <f t="shared" si="81"/>
        <v>0.2</v>
      </c>
      <c r="AJ189" s="3">
        <f t="shared" si="89"/>
        <v>180</v>
      </c>
      <c r="AK189" s="12">
        <f t="shared" si="82"/>
        <v>4.4749999999999996</v>
      </c>
      <c r="AL189" s="3">
        <f t="shared" si="68"/>
        <v>0.4327483711870842</v>
      </c>
      <c r="AM189" s="3">
        <f t="shared" si="69"/>
        <v>0.22879996384614223</v>
      </c>
      <c r="AN189">
        <f t="shared" si="70"/>
        <v>1</v>
      </c>
      <c r="AO189">
        <f t="shared" si="83"/>
        <v>0.4327483711870842</v>
      </c>
      <c r="AP189">
        <f t="shared" si="71"/>
        <v>0</v>
      </c>
      <c r="AQ189">
        <f t="shared" si="84"/>
        <v>0</v>
      </c>
      <c r="AR189">
        <f t="shared" si="85"/>
        <v>0.4327483711870842</v>
      </c>
      <c r="AS189">
        <f t="shared" si="86"/>
        <v>0.433</v>
      </c>
    </row>
    <row r="190" spans="12:45" x14ac:dyDescent="0.25">
      <c r="L190" s="3">
        <f t="shared" si="87"/>
        <v>181</v>
      </c>
      <c r="M190" s="12">
        <f t="shared" si="72"/>
        <v>4.5</v>
      </c>
      <c r="N190" s="3">
        <f t="shared" si="60"/>
        <v>2.4944766762705826E-2</v>
      </c>
      <c r="O190" s="3">
        <f t="shared" si="61"/>
        <v>1.6522160693504342E-6</v>
      </c>
      <c r="P190">
        <f t="shared" si="62"/>
        <v>1</v>
      </c>
      <c r="Q190">
        <f t="shared" si="73"/>
        <v>2.4944766762705826E-2</v>
      </c>
      <c r="R190">
        <f t="shared" si="63"/>
        <v>0</v>
      </c>
      <c r="S190">
        <f t="shared" si="74"/>
        <v>0</v>
      </c>
      <c r="T190">
        <f t="shared" si="75"/>
        <v>2.4944766762705826E-2</v>
      </c>
      <c r="U190">
        <f t="shared" si="76"/>
        <v>2.5000000000000001E-2</v>
      </c>
      <c r="X190" s="3">
        <f t="shared" si="88"/>
        <v>181</v>
      </c>
      <c r="Y190" s="12">
        <f t="shared" si="77"/>
        <v>4.5</v>
      </c>
      <c r="Z190" s="3">
        <f t="shared" si="64"/>
        <v>0.20193852915966531</v>
      </c>
      <c r="AA190" s="3">
        <f t="shared" si="65"/>
        <v>0.54168415118076529</v>
      </c>
      <c r="AB190">
        <f t="shared" si="66"/>
        <v>1</v>
      </c>
      <c r="AC190">
        <f t="shared" si="78"/>
        <v>0.20193852915966531</v>
      </c>
      <c r="AD190">
        <f t="shared" si="67"/>
        <v>0</v>
      </c>
      <c r="AE190">
        <f t="shared" si="79"/>
        <v>0</v>
      </c>
      <c r="AF190">
        <f t="shared" si="80"/>
        <v>0.20193852915966531</v>
      </c>
      <c r="AG190">
        <f t="shared" si="81"/>
        <v>0.20200000000000001</v>
      </c>
      <c r="AJ190" s="3">
        <f t="shared" si="89"/>
        <v>181</v>
      </c>
      <c r="AK190" s="12">
        <f t="shared" si="82"/>
        <v>4.5</v>
      </c>
      <c r="AL190" s="3">
        <f t="shared" si="68"/>
        <v>0.43447169395699448</v>
      </c>
      <c r="AM190" s="3">
        <f t="shared" si="69"/>
        <v>0.23040680522230444</v>
      </c>
      <c r="AN190">
        <f t="shared" si="70"/>
        <v>1</v>
      </c>
      <c r="AO190">
        <f t="shared" si="83"/>
        <v>0.43447169395699448</v>
      </c>
      <c r="AP190">
        <f t="shared" si="71"/>
        <v>0</v>
      </c>
      <c r="AQ190">
        <f t="shared" si="84"/>
        <v>0</v>
      </c>
      <c r="AR190">
        <f t="shared" si="85"/>
        <v>0.43447169395699448</v>
      </c>
      <c r="AS190">
        <f t="shared" si="86"/>
        <v>0.434</v>
      </c>
    </row>
    <row r="191" spans="12:45" x14ac:dyDescent="0.25">
      <c r="L191" s="3">
        <f t="shared" si="87"/>
        <v>182</v>
      </c>
      <c r="M191" s="12">
        <f t="shared" si="72"/>
        <v>4.5250000000000004</v>
      </c>
      <c r="N191" s="3">
        <f t="shared" si="60"/>
        <v>2.5541050323242324E-2</v>
      </c>
      <c r="O191" s="3">
        <f t="shared" si="61"/>
        <v>1.7991655177168449E-6</v>
      </c>
      <c r="P191">
        <f t="shared" si="62"/>
        <v>1</v>
      </c>
      <c r="Q191">
        <f t="shared" si="73"/>
        <v>2.5541050323242324E-2</v>
      </c>
      <c r="R191">
        <f t="shared" si="63"/>
        <v>0</v>
      </c>
      <c r="S191">
        <f t="shared" si="74"/>
        <v>0</v>
      </c>
      <c r="T191">
        <f t="shared" si="75"/>
        <v>2.5541050323242324E-2</v>
      </c>
      <c r="U191">
        <f t="shared" si="76"/>
        <v>2.5999999999999999E-2</v>
      </c>
      <c r="X191" s="3">
        <f t="shared" si="88"/>
        <v>182</v>
      </c>
      <c r="Y191" s="12">
        <f t="shared" si="77"/>
        <v>4.5250000000000004</v>
      </c>
      <c r="Z191" s="3">
        <f t="shared" si="64"/>
        <v>0.20364376526639028</v>
      </c>
      <c r="AA191" s="3">
        <f t="shared" si="65"/>
        <v>0.54343251682938676</v>
      </c>
      <c r="AB191">
        <f t="shared" si="66"/>
        <v>1</v>
      </c>
      <c r="AC191">
        <f t="shared" si="78"/>
        <v>0.20364376526639028</v>
      </c>
      <c r="AD191">
        <f t="shared" si="67"/>
        <v>0</v>
      </c>
      <c r="AE191">
        <f t="shared" si="79"/>
        <v>0</v>
      </c>
      <c r="AF191">
        <f t="shared" si="80"/>
        <v>0.20364376526639028</v>
      </c>
      <c r="AG191">
        <f t="shared" si="81"/>
        <v>0.20399999999999999</v>
      </c>
      <c r="AJ191" s="3">
        <f t="shared" si="89"/>
        <v>182</v>
      </c>
      <c r="AK191" s="12">
        <f t="shared" si="82"/>
        <v>4.5250000000000004</v>
      </c>
      <c r="AL191" s="3">
        <f t="shared" si="68"/>
        <v>0.43619775671771777</v>
      </c>
      <c r="AM191" s="3">
        <f t="shared" si="69"/>
        <v>0.23202106975074796</v>
      </c>
      <c r="AN191">
        <f t="shared" si="70"/>
        <v>1</v>
      </c>
      <c r="AO191">
        <f t="shared" si="83"/>
        <v>0.43619775671771777</v>
      </c>
      <c r="AP191">
        <f t="shared" si="71"/>
        <v>0</v>
      </c>
      <c r="AQ191">
        <f t="shared" si="84"/>
        <v>0</v>
      </c>
      <c r="AR191">
        <f t="shared" si="85"/>
        <v>0.43619775671771777</v>
      </c>
      <c r="AS191">
        <f t="shared" si="86"/>
        <v>0.436</v>
      </c>
    </row>
    <row r="192" spans="12:45" x14ac:dyDescent="0.25">
      <c r="L192" s="3">
        <f t="shared" si="87"/>
        <v>183</v>
      </c>
      <c r="M192" s="12">
        <f t="shared" si="72"/>
        <v>4.55</v>
      </c>
      <c r="N192" s="3">
        <f t="shared" si="60"/>
        <v>2.614960438081481E-2</v>
      </c>
      <c r="O192" s="3">
        <f t="shared" si="61"/>
        <v>1.9586489419973755E-6</v>
      </c>
      <c r="P192">
        <f t="shared" si="62"/>
        <v>1</v>
      </c>
      <c r="Q192">
        <f t="shared" si="73"/>
        <v>2.614960438081481E-2</v>
      </c>
      <c r="R192">
        <f t="shared" si="63"/>
        <v>0</v>
      </c>
      <c r="S192">
        <f t="shared" si="74"/>
        <v>0</v>
      </c>
      <c r="T192">
        <f t="shared" si="75"/>
        <v>2.614960438081481E-2</v>
      </c>
      <c r="U192">
        <f t="shared" si="76"/>
        <v>2.5999999999999999E-2</v>
      </c>
      <c r="X192" s="3">
        <f t="shared" si="88"/>
        <v>183</v>
      </c>
      <c r="Y192" s="12">
        <f t="shared" si="77"/>
        <v>4.55</v>
      </c>
      <c r="Z192" s="3">
        <f t="shared" si="64"/>
        <v>0.20535885060669706</v>
      </c>
      <c r="AA192" s="3">
        <f t="shared" si="65"/>
        <v>0.54518189626129987</v>
      </c>
      <c r="AB192">
        <f t="shared" si="66"/>
        <v>1</v>
      </c>
      <c r="AC192">
        <f t="shared" si="78"/>
        <v>0.20535885060669706</v>
      </c>
      <c r="AD192">
        <f t="shared" si="67"/>
        <v>0</v>
      </c>
      <c r="AE192">
        <f t="shared" si="79"/>
        <v>0</v>
      </c>
      <c r="AF192">
        <f t="shared" si="80"/>
        <v>0.20535885060669706</v>
      </c>
      <c r="AG192">
        <f t="shared" si="81"/>
        <v>0.20499999999999999</v>
      </c>
      <c r="AJ192" s="3">
        <f t="shared" si="89"/>
        <v>183</v>
      </c>
      <c r="AK192" s="12">
        <f t="shared" si="82"/>
        <v>4.55</v>
      </c>
      <c r="AL192" s="3">
        <f t="shared" si="68"/>
        <v>0.43792653766214235</v>
      </c>
      <c r="AM192" s="3">
        <f t="shared" si="69"/>
        <v>0.23364275551913763</v>
      </c>
      <c r="AN192">
        <f t="shared" si="70"/>
        <v>1</v>
      </c>
      <c r="AO192">
        <f t="shared" si="83"/>
        <v>0.43792653766214235</v>
      </c>
      <c r="AP192">
        <f t="shared" si="71"/>
        <v>0</v>
      </c>
      <c r="AQ192">
        <f t="shared" si="84"/>
        <v>0</v>
      </c>
      <c r="AR192">
        <f t="shared" si="85"/>
        <v>0.43792653766214235</v>
      </c>
      <c r="AS192">
        <f t="shared" si="86"/>
        <v>0.438</v>
      </c>
    </row>
    <row r="193" spans="12:45" x14ac:dyDescent="0.25">
      <c r="L193" s="3">
        <f t="shared" si="87"/>
        <v>184</v>
      </c>
      <c r="M193" s="12">
        <f t="shared" si="72"/>
        <v>4.5750000000000002</v>
      </c>
      <c r="N193" s="3">
        <f t="shared" si="60"/>
        <v>2.6770627901821109E-2</v>
      </c>
      <c r="O193" s="3">
        <f t="shared" si="61"/>
        <v>2.1316862889619835E-6</v>
      </c>
      <c r="P193">
        <f t="shared" si="62"/>
        <v>1</v>
      </c>
      <c r="Q193">
        <f t="shared" si="73"/>
        <v>2.6770627901821109E-2</v>
      </c>
      <c r="R193">
        <f t="shared" si="63"/>
        <v>0</v>
      </c>
      <c r="S193">
        <f t="shared" si="74"/>
        <v>0</v>
      </c>
      <c r="T193">
        <f t="shared" si="75"/>
        <v>2.6770627901821109E-2</v>
      </c>
      <c r="U193">
        <f t="shared" si="76"/>
        <v>2.7E-2</v>
      </c>
      <c r="X193" s="3">
        <f t="shared" si="88"/>
        <v>184</v>
      </c>
      <c r="Y193" s="12">
        <f t="shared" si="77"/>
        <v>4.5750000000000002</v>
      </c>
      <c r="Z193" s="3">
        <f t="shared" si="64"/>
        <v>0.20708379180652339</v>
      </c>
      <c r="AA193" s="3">
        <f t="shared" si="65"/>
        <v>0.54693226298328435</v>
      </c>
      <c r="AB193">
        <f t="shared" si="66"/>
        <v>1</v>
      </c>
      <c r="AC193">
        <f t="shared" si="78"/>
        <v>0.20708379180652339</v>
      </c>
      <c r="AD193">
        <f t="shared" si="67"/>
        <v>0</v>
      </c>
      <c r="AE193">
        <f t="shared" si="79"/>
        <v>0</v>
      </c>
      <c r="AF193">
        <f t="shared" si="80"/>
        <v>0.20708379180652339</v>
      </c>
      <c r="AG193">
        <f t="shared" si="81"/>
        <v>0.20699999999999999</v>
      </c>
      <c r="AJ193" s="3">
        <f t="shared" si="89"/>
        <v>184</v>
      </c>
      <c r="AK193" s="12">
        <f t="shared" si="82"/>
        <v>4.5750000000000002</v>
      </c>
      <c r="AL193" s="3">
        <f t="shared" si="68"/>
        <v>0.43965801481939959</v>
      </c>
      <c r="AM193" s="3">
        <f t="shared" si="69"/>
        <v>0.23527186022993066</v>
      </c>
      <c r="AN193">
        <f t="shared" si="70"/>
        <v>1</v>
      </c>
      <c r="AO193">
        <f t="shared" si="83"/>
        <v>0.43965801481939959</v>
      </c>
      <c r="AP193">
        <f t="shared" si="71"/>
        <v>0</v>
      </c>
      <c r="AQ193">
        <f t="shared" si="84"/>
        <v>0</v>
      </c>
      <c r="AR193">
        <f t="shared" si="85"/>
        <v>0.43965801481939959</v>
      </c>
      <c r="AS193">
        <f t="shared" si="86"/>
        <v>0.44</v>
      </c>
    </row>
    <row r="194" spans="12:45" x14ac:dyDescent="0.25">
      <c r="L194" s="3">
        <f t="shared" si="87"/>
        <v>185</v>
      </c>
      <c r="M194" s="12">
        <f t="shared" si="72"/>
        <v>4.5999999999999996</v>
      </c>
      <c r="N194" s="3">
        <f t="shared" si="60"/>
        <v>2.7404321715133094E-2</v>
      </c>
      <c r="O194" s="3">
        <f t="shared" si="61"/>
        <v>2.319376152611859E-6</v>
      </c>
      <c r="P194">
        <f t="shared" si="62"/>
        <v>1</v>
      </c>
      <c r="Q194">
        <f t="shared" si="73"/>
        <v>2.7404321715133094E-2</v>
      </c>
      <c r="R194">
        <f t="shared" si="63"/>
        <v>0</v>
      </c>
      <c r="S194">
        <f t="shared" si="74"/>
        <v>0</v>
      </c>
      <c r="T194">
        <f t="shared" si="75"/>
        <v>2.7404321715133094E-2</v>
      </c>
      <c r="U194">
        <f t="shared" si="76"/>
        <v>2.7E-2</v>
      </c>
      <c r="X194" s="3">
        <f t="shared" si="88"/>
        <v>185</v>
      </c>
      <c r="Y194" s="12">
        <f t="shared" si="77"/>
        <v>4.5999999999999996</v>
      </c>
      <c r="Z194" s="3">
        <f t="shared" si="64"/>
        <v>0.20881859488964183</v>
      </c>
      <c r="AA194" s="3">
        <f t="shared" si="65"/>
        <v>0.54868359039175774</v>
      </c>
      <c r="AB194">
        <f t="shared" si="66"/>
        <v>1</v>
      </c>
      <c r="AC194">
        <f t="shared" si="78"/>
        <v>0.20881859488964183</v>
      </c>
      <c r="AD194">
        <f t="shared" si="67"/>
        <v>0</v>
      </c>
      <c r="AE194">
        <f t="shared" si="79"/>
        <v>0</v>
      </c>
      <c r="AF194">
        <f t="shared" si="80"/>
        <v>0.20881859488964183</v>
      </c>
      <c r="AG194">
        <f t="shared" si="81"/>
        <v>0.20899999999999999</v>
      </c>
      <c r="AJ194" s="3">
        <f t="shared" si="89"/>
        <v>185</v>
      </c>
      <c r="AK194" s="12">
        <f t="shared" si="82"/>
        <v>4.5999999999999996</v>
      </c>
      <c r="AL194" s="3">
        <f t="shared" si="68"/>
        <v>0.44139216605504794</v>
      </c>
      <c r="AM194" s="3">
        <f t="shared" si="69"/>
        <v>0.23690838119783841</v>
      </c>
      <c r="AN194">
        <f t="shared" si="70"/>
        <v>1</v>
      </c>
      <c r="AO194">
        <f t="shared" si="83"/>
        <v>0.44139216605504794</v>
      </c>
      <c r="AP194">
        <f t="shared" si="71"/>
        <v>0</v>
      </c>
      <c r="AQ194">
        <f t="shared" si="84"/>
        <v>0</v>
      </c>
      <c r="AR194">
        <f t="shared" si="85"/>
        <v>0.44139216605504794</v>
      </c>
      <c r="AS194">
        <f t="shared" si="86"/>
        <v>0.441</v>
      </c>
    </row>
    <row r="195" spans="12:45" x14ac:dyDescent="0.25">
      <c r="L195" s="3">
        <f t="shared" si="87"/>
        <v>186</v>
      </c>
      <c r="M195" s="12">
        <f t="shared" si="72"/>
        <v>4.625</v>
      </c>
      <c r="N195" s="3">
        <f t="shared" si="60"/>
        <v>2.8050888494690038E-2</v>
      </c>
      <c r="O195" s="3">
        <f t="shared" si="61"/>
        <v>2.5229014675378595E-6</v>
      </c>
      <c r="P195">
        <f t="shared" si="62"/>
        <v>1</v>
      </c>
      <c r="Q195">
        <f t="shared" si="73"/>
        <v>2.8050888494690038E-2</v>
      </c>
      <c r="R195">
        <f t="shared" si="63"/>
        <v>0</v>
      </c>
      <c r="S195">
        <f t="shared" si="74"/>
        <v>0</v>
      </c>
      <c r="T195">
        <f t="shared" si="75"/>
        <v>2.8050888494690038E-2</v>
      </c>
      <c r="U195">
        <f t="shared" si="76"/>
        <v>2.8000000000000001E-2</v>
      </c>
      <c r="X195" s="3">
        <f t="shared" si="88"/>
        <v>186</v>
      </c>
      <c r="Y195" s="12">
        <f t="shared" si="77"/>
        <v>4.625</v>
      </c>
      <c r="Z195" s="3">
        <f t="shared" si="64"/>
        <v>0.21056326527206501</v>
      </c>
      <c r="AA195" s="3">
        <f t="shared" si="65"/>
        <v>0.55043585177332532</v>
      </c>
      <c r="AB195">
        <f t="shared" si="66"/>
        <v>1</v>
      </c>
      <c r="AC195">
        <f t="shared" si="78"/>
        <v>0.21056326527206501</v>
      </c>
      <c r="AD195">
        <f t="shared" si="67"/>
        <v>0</v>
      </c>
      <c r="AE195">
        <f t="shared" si="79"/>
        <v>0</v>
      </c>
      <c r="AF195">
        <f t="shared" si="80"/>
        <v>0.21056326527206501</v>
      </c>
      <c r="AG195">
        <f t="shared" si="81"/>
        <v>0.21099999999999999</v>
      </c>
      <c r="AJ195" s="3">
        <f t="shared" si="89"/>
        <v>186</v>
      </c>
      <c r="AK195" s="12">
        <f t="shared" si="82"/>
        <v>4.625</v>
      </c>
      <c r="AL195" s="3">
        <f t="shared" si="68"/>
        <v>0.44312896907126403</v>
      </c>
      <c r="AM195" s="3">
        <f t="shared" si="69"/>
        <v>0.23855231534730098</v>
      </c>
      <c r="AN195">
        <f t="shared" si="70"/>
        <v>1</v>
      </c>
      <c r="AO195">
        <f t="shared" si="83"/>
        <v>0.44312896907126403</v>
      </c>
      <c r="AP195">
        <f t="shared" si="71"/>
        <v>0</v>
      </c>
      <c r="AQ195">
        <f t="shared" si="84"/>
        <v>0</v>
      </c>
      <c r="AR195">
        <f t="shared" si="85"/>
        <v>0.44312896907126403</v>
      </c>
      <c r="AS195">
        <f t="shared" si="86"/>
        <v>0.443</v>
      </c>
    </row>
    <row r="196" spans="12:45" x14ac:dyDescent="0.25">
      <c r="L196" s="3">
        <f t="shared" si="87"/>
        <v>187</v>
      </c>
      <c r="M196" s="12">
        <f t="shared" si="72"/>
        <v>4.6500000000000004</v>
      </c>
      <c r="N196" s="3">
        <f t="shared" si="60"/>
        <v>2.8710532740971267E-2</v>
      </c>
      <c r="O196" s="3">
        <f t="shared" si="61"/>
        <v>2.743535584019176E-6</v>
      </c>
      <c r="P196">
        <f t="shared" si="62"/>
        <v>1</v>
      </c>
      <c r="Q196">
        <f t="shared" si="73"/>
        <v>2.8710532740971267E-2</v>
      </c>
      <c r="R196">
        <f t="shared" si="63"/>
        <v>0</v>
      </c>
      <c r="S196">
        <f t="shared" si="74"/>
        <v>0</v>
      </c>
      <c r="T196">
        <f t="shared" si="75"/>
        <v>2.8710532740971267E-2</v>
      </c>
      <c r="U196">
        <f t="shared" si="76"/>
        <v>2.9000000000000001E-2</v>
      </c>
      <c r="X196" s="3">
        <f t="shared" si="88"/>
        <v>187</v>
      </c>
      <c r="Y196" s="12">
        <f t="shared" si="77"/>
        <v>4.6500000000000004</v>
      </c>
      <c r="Z196" s="3">
        <f t="shared" si="64"/>
        <v>0.21231780775647247</v>
      </c>
      <c r="AA196" s="3">
        <f t="shared" si="65"/>
        <v>0.55218902030533767</v>
      </c>
      <c r="AB196">
        <f t="shared" si="66"/>
        <v>1</v>
      </c>
      <c r="AC196">
        <f t="shared" si="78"/>
        <v>0.21231780775647247</v>
      </c>
      <c r="AD196">
        <f t="shared" si="67"/>
        <v>0</v>
      </c>
      <c r="AE196">
        <f t="shared" si="79"/>
        <v>0</v>
      </c>
      <c r="AF196">
        <f t="shared" si="80"/>
        <v>0.21231780775647247</v>
      </c>
      <c r="AG196">
        <f t="shared" si="81"/>
        <v>0.21199999999999999</v>
      </c>
      <c r="AJ196" s="3">
        <f t="shared" si="89"/>
        <v>187</v>
      </c>
      <c r="AK196" s="12">
        <f t="shared" si="82"/>
        <v>4.6500000000000004</v>
      </c>
      <c r="AL196" s="3">
        <f t="shared" si="68"/>
        <v>0.44486840140704276</v>
      </c>
      <c r="AM196" s="3">
        <f t="shared" si="69"/>
        <v>0.24020365920997913</v>
      </c>
      <c r="AN196">
        <f t="shared" si="70"/>
        <v>1</v>
      </c>
      <c r="AO196">
        <f t="shared" si="83"/>
        <v>0.44486840140704276</v>
      </c>
      <c r="AP196">
        <f t="shared" si="71"/>
        <v>0</v>
      </c>
      <c r="AQ196">
        <f t="shared" si="84"/>
        <v>0</v>
      </c>
      <c r="AR196">
        <f t="shared" si="85"/>
        <v>0.44486840140704276</v>
      </c>
      <c r="AS196">
        <f t="shared" si="86"/>
        <v>0.44500000000000001</v>
      </c>
    </row>
    <row r="197" spans="12:45" x14ac:dyDescent="0.25">
      <c r="L197" s="3">
        <f t="shared" si="87"/>
        <v>188</v>
      </c>
      <c r="M197" s="12">
        <f t="shared" si="72"/>
        <v>4.6749999999999998</v>
      </c>
      <c r="N197" s="3">
        <f t="shared" si="60"/>
        <v>2.938346076133035E-2</v>
      </c>
      <c r="O197" s="3">
        <f t="shared" si="61"/>
        <v>2.9826487480686709E-6</v>
      </c>
      <c r="P197">
        <f t="shared" si="62"/>
        <v>1</v>
      </c>
      <c r="Q197">
        <f t="shared" si="73"/>
        <v>2.938346076133035E-2</v>
      </c>
      <c r="R197">
        <f t="shared" si="63"/>
        <v>0</v>
      </c>
      <c r="S197">
        <f t="shared" si="74"/>
        <v>0</v>
      </c>
      <c r="T197">
        <f t="shared" si="75"/>
        <v>2.938346076133035E-2</v>
      </c>
      <c r="U197">
        <f t="shared" si="76"/>
        <v>2.9000000000000001E-2</v>
      </c>
      <c r="X197" s="3">
        <f t="shared" si="88"/>
        <v>188</v>
      </c>
      <c r="Y197" s="12">
        <f t="shared" si="77"/>
        <v>4.6749999999999998</v>
      </c>
      <c r="Z197" s="3">
        <f t="shared" si="64"/>
        <v>0.21408222652665915</v>
      </c>
      <c r="AA197" s="3">
        <f t="shared" si="65"/>
        <v>0.55394306905645474</v>
      </c>
      <c r="AB197">
        <f t="shared" si="66"/>
        <v>1</v>
      </c>
      <c r="AC197">
        <f t="shared" si="78"/>
        <v>0.21408222652665915</v>
      </c>
      <c r="AD197">
        <f t="shared" si="67"/>
        <v>0</v>
      </c>
      <c r="AE197">
        <f t="shared" si="79"/>
        <v>0</v>
      </c>
      <c r="AF197">
        <f t="shared" si="80"/>
        <v>0.21408222652665915</v>
      </c>
      <c r="AG197">
        <f t="shared" si="81"/>
        <v>0.214</v>
      </c>
      <c r="AJ197" s="3">
        <f t="shared" si="89"/>
        <v>188</v>
      </c>
      <c r="AK197" s="12">
        <f t="shared" si="82"/>
        <v>4.6749999999999998</v>
      </c>
      <c r="AL197" s="3">
        <f t="shared" si="68"/>
        <v>0.44661044043840664</v>
      </c>
      <c r="AM197" s="3">
        <f t="shared" si="69"/>
        <v>0.24186240892225983</v>
      </c>
      <c r="AN197">
        <f t="shared" si="70"/>
        <v>1</v>
      </c>
      <c r="AO197">
        <f t="shared" si="83"/>
        <v>0.44661044043840664</v>
      </c>
      <c r="AP197">
        <f t="shared" si="71"/>
        <v>0</v>
      </c>
      <c r="AQ197">
        <f t="shared" si="84"/>
        <v>0</v>
      </c>
      <c r="AR197">
        <f t="shared" si="85"/>
        <v>0.44661044043840664</v>
      </c>
      <c r="AS197">
        <f t="shared" si="86"/>
        <v>0.44700000000000001</v>
      </c>
    </row>
    <row r="198" spans="12:45" x14ac:dyDescent="0.25">
      <c r="L198" s="3">
        <f t="shared" si="87"/>
        <v>189</v>
      </c>
      <c r="M198" s="12">
        <f t="shared" si="72"/>
        <v>4.7</v>
      </c>
      <c r="N198" s="3">
        <f t="shared" si="60"/>
        <v>3.0069880649172979E-2</v>
      </c>
      <c r="O198" s="3">
        <f t="shared" si="61"/>
        <v>3.2417150108621714E-6</v>
      </c>
      <c r="P198">
        <f t="shared" si="62"/>
        <v>1</v>
      </c>
      <c r="Q198">
        <f t="shared" si="73"/>
        <v>3.0069880649172979E-2</v>
      </c>
      <c r="R198">
        <f t="shared" si="63"/>
        <v>0</v>
      </c>
      <c r="S198">
        <f t="shared" si="74"/>
        <v>0</v>
      </c>
      <c r="T198">
        <f t="shared" si="75"/>
        <v>3.0069880649172979E-2</v>
      </c>
      <c r="U198">
        <f t="shared" si="76"/>
        <v>0.03</v>
      </c>
      <c r="X198" s="3">
        <f t="shared" si="88"/>
        <v>189</v>
      </c>
      <c r="Y198" s="12">
        <f t="shared" si="77"/>
        <v>4.7</v>
      </c>
      <c r="Z198" s="3">
        <f t="shared" si="64"/>
        <v>0.21585652514200576</v>
      </c>
      <c r="AA198" s="3">
        <f t="shared" si="65"/>
        <v>0.55569797098721496</v>
      </c>
      <c r="AB198">
        <f t="shared" si="66"/>
        <v>1</v>
      </c>
      <c r="AC198">
        <f t="shared" si="78"/>
        <v>0.21585652514200576</v>
      </c>
      <c r="AD198">
        <f t="shared" si="67"/>
        <v>0</v>
      </c>
      <c r="AE198">
        <f t="shared" si="79"/>
        <v>0</v>
      </c>
      <c r="AF198">
        <f t="shared" si="80"/>
        <v>0.21585652514200576</v>
      </c>
      <c r="AG198">
        <f t="shared" si="81"/>
        <v>0.216</v>
      </c>
      <c r="AJ198" s="3">
        <f t="shared" si="89"/>
        <v>189</v>
      </c>
      <c r="AK198" s="12">
        <f t="shared" si="82"/>
        <v>4.7</v>
      </c>
      <c r="AL198" s="3">
        <f t="shared" si="68"/>
        <v>0.44835506337862274</v>
      </c>
      <c r="AM198" s="3">
        <f t="shared" si="69"/>
        <v>0.24352856022277827</v>
      </c>
      <c r="AN198">
        <f t="shared" si="70"/>
        <v>1</v>
      </c>
      <c r="AO198">
        <f t="shared" si="83"/>
        <v>0.44835506337862274</v>
      </c>
      <c r="AP198">
        <f t="shared" si="71"/>
        <v>0</v>
      </c>
      <c r="AQ198">
        <f t="shared" si="84"/>
        <v>0</v>
      </c>
      <c r="AR198">
        <f t="shared" si="85"/>
        <v>0.44835506337862274</v>
      </c>
      <c r="AS198">
        <f t="shared" si="86"/>
        <v>0.44800000000000001</v>
      </c>
    </row>
    <row r="199" spans="12:45" x14ac:dyDescent="0.25">
      <c r="L199" s="3">
        <f t="shared" si="87"/>
        <v>190</v>
      </c>
      <c r="M199" s="12">
        <f t="shared" si="72"/>
        <v>4.7249999999999996</v>
      </c>
      <c r="N199" s="3">
        <f t="shared" si="60"/>
        <v>3.0770002261960763E-2</v>
      </c>
      <c r="O199" s="3">
        <f t="shared" si="61"/>
        <v>3.5223195932719352E-6</v>
      </c>
      <c r="P199">
        <f t="shared" si="62"/>
        <v>1</v>
      </c>
      <c r="Q199">
        <f t="shared" si="73"/>
        <v>3.0770002261960763E-2</v>
      </c>
      <c r="R199">
        <f t="shared" si="63"/>
        <v>0</v>
      </c>
      <c r="S199">
        <f t="shared" si="74"/>
        <v>0</v>
      </c>
      <c r="T199">
        <f t="shared" si="75"/>
        <v>3.0770002261960763E-2</v>
      </c>
      <c r="U199">
        <f t="shared" si="76"/>
        <v>3.1E-2</v>
      </c>
      <c r="X199" s="3">
        <f t="shared" si="88"/>
        <v>190</v>
      </c>
      <c r="Y199" s="12">
        <f t="shared" si="77"/>
        <v>4.7249999999999996</v>
      </c>
      <c r="Z199" s="3">
        <f t="shared" si="64"/>
        <v>0.21764070653197359</v>
      </c>
      <c r="AA199" s="3">
        <f t="shared" si="65"/>
        <v>0.55745369895061259</v>
      </c>
      <c r="AB199">
        <f t="shared" si="66"/>
        <v>1</v>
      </c>
      <c r="AC199">
        <f t="shared" si="78"/>
        <v>0.21764070653197359</v>
      </c>
      <c r="AD199">
        <f t="shared" si="67"/>
        <v>0</v>
      </c>
      <c r="AE199">
        <f t="shared" si="79"/>
        <v>0</v>
      </c>
      <c r="AF199">
        <f t="shared" si="80"/>
        <v>0.21764070653197359</v>
      </c>
      <c r="AG199">
        <f t="shared" si="81"/>
        <v>0.218</v>
      </c>
      <c r="AJ199" s="3">
        <f t="shared" si="89"/>
        <v>190</v>
      </c>
      <c r="AK199" s="12">
        <f t="shared" si="82"/>
        <v>4.7249999999999996</v>
      </c>
      <c r="AL199" s="3">
        <f t="shared" si="68"/>
        <v>0.45010224727842862</v>
      </c>
      <c r="AM199" s="3">
        <f t="shared" si="69"/>
        <v>0.24520210844995624</v>
      </c>
      <c r="AN199">
        <f t="shared" si="70"/>
        <v>1</v>
      </c>
      <c r="AO199">
        <f t="shared" si="83"/>
        <v>0.45010224727842862</v>
      </c>
      <c r="AP199">
        <f t="shared" si="71"/>
        <v>0</v>
      </c>
      <c r="AQ199">
        <f t="shared" si="84"/>
        <v>0</v>
      </c>
      <c r="AR199">
        <f t="shared" si="85"/>
        <v>0.45010224727842862</v>
      </c>
      <c r="AS199">
        <f t="shared" si="86"/>
        <v>0.45</v>
      </c>
    </row>
    <row r="200" spans="12:45" x14ac:dyDescent="0.25">
      <c r="L200" s="3">
        <f t="shared" si="87"/>
        <v>191</v>
      </c>
      <c r="M200" s="12">
        <f t="shared" si="72"/>
        <v>4.75</v>
      </c>
      <c r="N200" s="3">
        <f t="shared" si="60"/>
        <v>3.148403719802402E-2</v>
      </c>
      <c r="O200" s="3">
        <f t="shared" si="61"/>
        <v>3.8261667325612499E-6</v>
      </c>
      <c r="P200">
        <f t="shared" si="62"/>
        <v>1</v>
      </c>
      <c r="Q200">
        <f t="shared" si="73"/>
        <v>3.148403719802402E-2</v>
      </c>
      <c r="R200">
        <f t="shared" si="63"/>
        <v>0</v>
      </c>
      <c r="S200">
        <f t="shared" si="74"/>
        <v>0</v>
      </c>
      <c r="T200">
        <f t="shared" si="75"/>
        <v>3.148403719802402E-2</v>
      </c>
      <c r="U200">
        <f t="shared" si="76"/>
        <v>3.1E-2</v>
      </c>
      <c r="X200" s="3">
        <f t="shared" si="88"/>
        <v>191</v>
      </c>
      <c r="Y200" s="12">
        <f t="shared" si="77"/>
        <v>4.75</v>
      </c>
      <c r="Z200" s="3">
        <f t="shared" si="64"/>
        <v>0.21943477299062239</v>
      </c>
      <c r="AA200" s="3">
        <f t="shared" si="65"/>
        <v>0.55921022569267942</v>
      </c>
      <c r="AB200">
        <f t="shared" si="66"/>
        <v>1</v>
      </c>
      <c r="AC200">
        <f t="shared" si="78"/>
        <v>0.21943477299062239</v>
      </c>
      <c r="AD200">
        <f t="shared" si="67"/>
        <v>0</v>
      </c>
      <c r="AE200">
        <f t="shared" si="79"/>
        <v>0</v>
      </c>
      <c r="AF200">
        <f t="shared" si="80"/>
        <v>0.21943477299062239</v>
      </c>
      <c r="AG200">
        <f t="shared" si="81"/>
        <v>0.219</v>
      </c>
      <c r="AJ200" s="3">
        <f t="shared" si="89"/>
        <v>191</v>
      </c>
      <c r="AK200" s="12">
        <f t="shared" si="82"/>
        <v>4.75</v>
      </c>
      <c r="AL200" s="3">
        <f t="shared" si="68"/>
        <v>0.45185196902626645</v>
      </c>
      <c r="AM200" s="3">
        <f t="shared" si="69"/>
        <v>0.24688304853955576</v>
      </c>
      <c r="AN200">
        <f t="shared" si="70"/>
        <v>1</v>
      </c>
      <c r="AO200">
        <f t="shared" si="83"/>
        <v>0.45185196902626645</v>
      </c>
      <c r="AP200">
        <f t="shared" si="71"/>
        <v>0</v>
      </c>
      <c r="AQ200">
        <f t="shared" si="84"/>
        <v>0</v>
      </c>
      <c r="AR200">
        <f t="shared" si="85"/>
        <v>0.45185196902626645</v>
      </c>
      <c r="AS200">
        <f t="shared" si="86"/>
        <v>0.45200000000000001</v>
      </c>
    </row>
    <row r="201" spans="12:45" x14ac:dyDescent="0.25">
      <c r="L201" s="3">
        <f t="shared" si="87"/>
        <v>192</v>
      </c>
      <c r="M201" s="12">
        <f t="shared" si="72"/>
        <v>4.7750000000000004</v>
      </c>
      <c r="N201" s="3">
        <f t="shared" si="60"/>
        <v>3.2212198772165662E-2</v>
      </c>
      <c r="O201" s="3">
        <f t="shared" si="61"/>
        <v>4.1550880396879209E-6</v>
      </c>
      <c r="P201">
        <f t="shared" si="62"/>
        <v>1</v>
      </c>
      <c r="Q201">
        <f t="shared" si="73"/>
        <v>3.2212198772165662E-2</v>
      </c>
      <c r="R201">
        <f t="shared" si="63"/>
        <v>0</v>
      </c>
      <c r="S201">
        <f t="shared" si="74"/>
        <v>0</v>
      </c>
      <c r="T201">
        <f t="shared" si="75"/>
        <v>3.2212198772165662E-2</v>
      </c>
      <c r="U201">
        <f t="shared" si="76"/>
        <v>3.2000000000000001E-2</v>
      </c>
      <c r="X201" s="3">
        <f t="shared" si="88"/>
        <v>192</v>
      </c>
      <c r="Y201" s="12">
        <f t="shared" si="77"/>
        <v>4.7750000000000004</v>
      </c>
      <c r="Z201" s="3">
        <f t="shared" si="64"/>
        <v>0.22123872617115459</v>
      </c>
      <c r="AA201" s="3">
        <f t="shared" si="65"/>
        <v>0.56096752385307525</v>
      </c>
      <c r="AB201">
        <f t="shared" si="66"/>
        <v>1</v>
      </c>
      <c r="AC201">
        <f t="shared" si="78"/>
        <v>0.22123872617115459</v>
      </c>
      <c r="AD201">
        <f t="shared" si="67"/>
        <v>0</v>
      </c>
      <c r="AE201">
        <f t="shared" si="79"/>
        <v>0</v>
      </c>
      <c r="AF201">
        <f t="shared" si="80"/>
        <v>0.22123872617115459</v>
      </c>
      <c r="AG201">
        <f t="shared" si="81"/>
        <v>0.221</v>
      </c>
      <c r="AJ201" s="3">
        <f t="shared" si="89"/>
        <v>192</v>
      </c>
      <c r="AK201" s="12">
        <f t="shared" si="82"/>
        <v>4.7750000000000004</v>
      </c>
      <c r="AL201" s="3">
        <f t="shared" si="68"/>
        <v>0.45360420534852636</v>
      </c>
      <c r="AM201" s="3">
        <f t="shared" si="69"/>
        <v>0.24857137502225085</v>
      </c>
      <c r="AN201">
        <f t="shared" si="70"/>
        <v>1</v>
      </c>
      <c r="AO201">
        <f t="shared" si="83"/>
        <v>0.45360420534852636</v>
      </c>
      <c r="AP201">
        <f t="shared" si="71"/>
        <v>0</v>
      </c>
      <c r="AQ201">
        <f t="shared" si="84"/>
        <v>0</v>
      </c>
      <c r="AR201">
        <f t="shared" si="85"/>
        <v>0.45360420534852636</v>
      </c>
      <c r="AS201">
        <f t="shared" si="86"/>
        <v>0.45400000000000001</v>
      </c>
    </row>
    <row r="202" spans="12:45" x14ac:dyDescent="0.25">
      <c r="L202" s="3">
        <f t="shared" si="87"/>
        <v>193</v>
      </c>
      <c r="M202" s="12">
        <f t="shared" si="72"/>
        <v>4.8</v>
      </c>
      <c r="N202" s="3">
        <f t="shared" ref="N202:N265" si="90">EXP(-a_dia_ss*(M202-T_opt_dia_ss)^2)</f>
        <v>3.2954701990039977E-2</v>
      </c>
      <c r="O202" s="3">
        <f t="shared" ref="O202:O265" si="91">EXP(-b_dia_ss*(T_opt_dia_ss - M202)^2)</f>
        <v>4.5110513971121426E-6</v>
      </c>
      <c r="P202">
        <f t="shared" ref="P202:P265" si="92">IF(M202&lt;=T_opt_dia_ss,1,0)</f>
        <v>1</v>
      </c>
      <c r="Q202">
        <f t="shared" si="73"/>
        <v>3.2954701990039977E-2</v>
      </c>
      <c r="R202">
        <f t="shared" ref="R202:R265" si="93">IF(M202&gt;T_opt_dia_ss,1,0)</f>
        <v>0</v>
      </c>
      <c r="S202">
        <f t="shared" si="74"/>
        <v>0</v>
      </c>
      <c r="T202">
        <f t="shared" si="75"/>
        <v>3.2954701990039977E-2</v>
      </c>
      <c r="U202">
        <f t="shared" si="76"/>
        <v>3.3000000000000002E-2</v>
      </c>
      <c r="X202" s="3">
        <f t="shared" si="88"/>
        <v>193</v>
      </c>
      <c r="Y202" s="12">
        <f t="shared" si="77"/>
        <v>4.8</v>
      </c>
      <c r="Z202" s="3">
        <f t="shared" ref="Z202:Z265" si="94">EXP(-a_nan_ss*(Y202-T_opt_nan_ss)^2)</f>
        <v>0.22305256708048568</v>
      </c>
      <c r="AA202" s="3">
        <f t="shared" ref="AA202:AA265" si="95">EXP(-b_nan_ss*(T_opt_nan_ss - Y202)^2)</f>
        <v>0.56272556596568213</v>
      </c>
      <c r="AB202">
        <f t="shared" ref="AB202:AB265" si="96">IF(Y202&lt;=T_opt_nan_ss,1,0)</f>
        <v>1</v>
      </c>
      <c r="AC202">
        <f t="shared" si="78"/>
        <v>0.22305256708048568</v>
      </c>
      <c r="AD202">
        <f t="shared" ref="AD202:AD265" si="97">IF(Y202&gt;T_opt_nan_ss,1,0)</f>
        <v>0</v>
      </c>
      <c r="AE202">
        <f t="shared" si="79"/>
        <v>0</v>
      </c>
      <c r="AF202">
        <f t="shared" si="80"/>
        <v>0.22305256708048568</v>
      </c>
      <c r="AG202">
        <f t="shared" si="81"/>
        <v>0.223</v>
      </c>
      <c r="AJ202" s="3">
        <f t="shared" si="89"/>
        <v>193</v>
      </c>
      <c r="AK202" s="12">
        <f t="shared" si="82"/>
        <v>4.8</v>
      </c>
      <c r="AL202" s="3">
        <f t="shared" ref="AL202:AL265" si="98">EXP(-a_pic_ss*(AK202-T_opt_pic_ss)^2)</f>
        <v>0.45535893280979806</v>
      </c>
      <c r="AM202" s="3">
        <f t="shared" ref="AM202:AM265" si="99">EXP(-b_pic_ss*(T_opt_pic_ss - AK202)^2)</f>
        <v>0.25026708202121567</v>
      </c>
      <c r="AN202">
        <f t="shared" ref="AN202:AN265" si="100">IF(AK202&lt;=T_opt_pic_ss,1,0)</f>
        <v>1</v>
      </c>
      <c r="AO202">
        <f t="shared" si="83"/>
        <v>0.45535893280979806</v>
      </c>
      <c r="AP202">
        <f t="shared" ref="AP202:AP265" si="101">IF(AK202&gt;T_opt_pic_ss,1,0)</f>
        <v>0</v>
      </c>
      <c r="AQ202">
        <f t="shared" si="84"/>
        <v>0</v>
      </c>
      <c r="AR202">
        <f t="shared" si="85"/>
        <v>0.45535893280979806</v>
      </c>
      <c r="AS202">
        <f t="shared" si="86"/>
        <v>0.45500000000000002</v>
      </c>
    </row>
    <row r="203" spans="12:45" x14ac:dyDescent="0.25">
      <c r="L203" s="3">
        <f t="shared" si="87"/>
        <v>194</v>
      </c>
      <c r="M203" s="12">
        <f t="shared" ref="M203:M266" si="102">ROUND(M202+(env_max_ss - env_min_ss)/1200,3)</f>
        <v>4.8250000000000002</v>
      </c>
      <c r="N203" s="3">
        <f t="shared" si="90"/>
        <v>3.3711763521289448E-2</v>
      </c>
      <c r="O203" s="3">
        <f t="shared" si="91"/>
        <v>4.8961704285080644E-6</v>
      </c>
      <c r="P203">
        <f t="shared" si="92"/>
        <v>1</v>
      </c>
      <c r="Q203">
        <f t="shared" ref="Q203:Q266" si="103">P203*N203</f>
        <v>3.3711763521289448E-2</v>
      </c>
      <c r="R203">
        <f t="shared" si="93"/>
        <v>0</v>
      </c>
      <c r="S203">
        <f t="shared" ref="S203:S266" si="104">O203*R203</f>
        <v>0</v>
      </c>
      <c r="T203">
        <f t="shared" ref="T203:T266" si="105">S203+Q203</f>
        <v>3.3711763521289448E-2</v>
      </c>
      <c r="U203">
        <f t="shared" ref="U203:U266" si="106">ROUND(T203,3)</f>
        <v>3.4000000000000002E-2</v>
      </c>
      <c r="X203" s="3">
        <f t="shared" si="88"/>
        <v>194</v>
      </c>
      <c r="Y203" s="12">
        <f t="shared" ref="Y203:Y266" si="107">ROUND(Y202+(env_max_ss - env_min_ss)/1200,3)</f>
        <v>4.8250000000000002</v>
      </c>
      <c r="Z203" s="3">
        <f t="shared" si="94"/>
        <v>0.22487629607384116</v>
      </c>
      <c r="AA203" s="3">
        <f t="shared" si="95"/>
        <v>0.56448432445920727</v>
      </c>
      <c r="AB203">
        <f t="shared" si="96"/>
        <v>1</v>
      </c>
      <c r="AC203">
        <f t="shared" ref="AC203:AC266" si="108">AB203*Z203</f>
        <v>0.22487629607384116</v>
      </c>
      <c r="AD203">
        <f t="shared" si="97"/>
        <v>0</v>
      </c>
      <c r="AE203">
        <f t="shared" ref="AE203:AE266" si="109">AA203*AD203</f>
        <v>0</v>
      </c>
      <c r="AF203">
        <f t="shared" ref="AF203:AF266" si="110">AE203+AC203</f>
        <v>0.22487629607384116</v>
      </c>
      <c r="AG203">
        <f t="shared" ref="AG203:AG266" si="111">ROUND(AF203,3)</f>
        <v>0.22500000000000001</v>
      </c>
      <c r="AJ203" s="3">
        <f t="shared" si="89"/>
        <v>194</v>
      </c>
      <c r="AK203" s="12">
        <f t="shared" ref="AK203:AK266" si="112">ROUND(AK202+(env_max_ss - env_min_ss)/1200,3)</f>
        <v>4.8250000000000002</v>
      </c>
      <c r="AL203" s="3">
        <f t="shared" si="98"/>
        <v>0.45711612781313066</v>
      </c>
      <c r="AM203" s="3">
        <f t="shared" si="99"/>
        <v>0.25197016324973043</v>
      </c>
      <c r="AN203">
        <f t="shared" si="100"/>
        <v>1</v>
      </c>
      <c r="AO203">
        <f t="shared" ref="AO203:AO266" si="113">AN203*AL203</f>
        <v>0.45711612781313066</v>
      </c>
      <c r="AP203">
        <f t="shared" si="101"/>
        <v>0</v>
      </c>
      <c r="AQ203">
        <f t="shared" ref="AQ203:AQ266" si="114">AM203*AP203</f>
        <v>0</v>
      </c>
      <c r="AR203">
        <f t="shared" ref="AR203:AR266" si="115">AQ203+AO203</f>
        <v>0.45711612781313066</v>
      </c>
      <c r="AS203">
        <f t="shared" ref="AS203:AS266" si="116">ROUND(AR203,3)</f>
        <v>0.45700000000000002</v>
      </c>
    </row>
    <row r="204" spans="12:45" x14ac:dyDescent="0.25">
      <c r="L204" s="3">
        <f t="shared" ref="L204:L267" si="117">L203+1</f>
        <v>195</v>
      </c>
      <c r="M204" s="12">
        <f t="shared" si="102"/>
        <v>4.8499999999999996</v>
      </c>
      <c r="N204" s="3">
        <f t="shared" si="90"/>
        <v>3.4483601671422774E-2</v>
      </c>
      <c r="O204" s="3">
        <f t="shared" si="91"/>
        <v>5.3127145733407031E-6</v>
      </c>
      <c r="P204">
        <f t="shared" si="92"/>
        <v>1</v>
      </c>
      <c r="Q204">
        <f t="shared" si="103"/>
        <v>3.4483601671422774E-2</v>
      </c>
      <c r="R204">
        <f t="shared" si="93"/>
        <v>0</v>
      </c>
      <c r="S204">
        <f t="shared" si="104"/>
        <v>0</v>
      </c>
      <c r="T204">
        <f t="shared" si="105"/>
        <v>3.4483601671422774E-2</v>
      </c>
      <c r="U204">
        <f t="shared" si="106"/>
        <v>3.4000000000000002E-2</v>
      </c>
      <c r="X204" s="3">
        <f t="shared" ref="X204:X267" si="118">X203+1</f>
        <v>195</v>
      </c>
      <c r="Y204" s="12">
        <f t="shared" si="107"/>
        <v>4.8499999999999996</v>
      </c>
      <c r="Z204" s="3">
        <f t="shared" si="94"/>
        <v>0.22670991284938249</v>
      </c>
      <c r="AA204" s="3">
        <f t="shared" si="95"/>
        <v>0.56624377165779127</v>
      </c>
      <c r="AB204">
        <f t="shared" si="96"/>
        <v>1</v>
      </c>
      <c r="AC204">
        <f t="shared" si="108"/>
        <v>0.22670991284938249</v>
      </c>
      <c r="AD204">
        <f t="shared" si="97"/>
        <v>0</v>
      </c>
      <c r="AE204">
        <f t="shared" si="109"/>
        <v>0</v>
      </c>
      <c r="AF204">
        <f t="shared" si="110"/>
        <v>0.22670991284938249</v>
      </c>
      <c r="AG204">
        <f t="shared" si="111"/>
        <v>0.22700000000000001</v>
      </c>
      <c r="AJ204" s="3">
        <f t="shared" ref="AJ204:AJ267" si="119">AJ203+1</f>
        <v>195</v>
      </c>
      <c r="AK204" s="12">
        <f t="shared" si="112"/>
        <v>4.8499999999999996</v>
      </c>
      <c r="AL204" s="3">
        <f t="shared" si="98"/>
        <v>0.45887576660030255</v>
      </c>
      <c r="AM204" s="3">
        <f t="shared" si="99"/>
        <v>0.25368061200880521</v>
      </c>
      <c r="AN204">
        <f t="shared" si="100"/>
        <v>1</v>
      </c>
      <c r="AO204">
        <f t="shared" si="113"/>
        <v>0.45887576660030255</v>
      </c>
      <c r="AP204">
        <f t="shared" si="101"/>
        <v>0</v>
      </c>
      <c r="AQ204">
        <f t="shared" si="114"/>
        <v>0</v>
      </c>
      <c r="AR204">
        <f t="shared" si="115"/>
        <v>0.45887576660030255</v>
      </c>
      <c r="AS204">
        <f t="shared" si="116"/>
        <v>0.45900000000000002</v>
      </c>
    </row>
    <row r="205" spans="12:45" x14ac:dyDescent="0.25">
      <c r="L205" s="3">
        <f t="shared" si="117"/>
        <v>196</v>
      </c>
      <c r="M205" s="12">
        <f t="shared" si="102"/>
        <v>4.875</v>
      </c>
      <c r="N205" s="3">
        <f t="shared" si="90"/>
        <v>3.5270436352419006E-2</v>
      </c>
      <c r="O205" s="3">
        <f t="shared" si="91"/>
        <v>5.7631198008919703E-6</v>
      </c>
      <c r="P205">
        <f t="shared" si="92"/>
        <v>1</v>
      </c>
      <c r="Q205">
        <f t="shared" si="103"/>
        <v>3.5270436352419006E-2</v>
      </c>
      <c r="R205">
        <f t="shared" si="93"/>
        <v>0</v>
      </c>
      <c r="S205">
        <f t="shared" si="104"/>
        <v>0</v>
      </c>
      <c r="T205">
        <f t="shared" si="105"/>
        <v>3.5270436352419006E-2</v>
      </c>
      <c r="U205">
        <f t="shared" si="106"/>
        <v>3.5000000000000003E-2</v>
      </c>
      <c r="X205" s="3">
        <f t="shared" si="118"/>
        <v>196</v>
      </c>
      <c r="Y205" s="12">
        <f t="shared" si="107"/>
        <v>4.875</v>
      </c>
      <c r="Z205" s="3">
        <f t="shared" si="94"/>
        <v>0.22855341644286145</v>
      </c>
      <c r="AA205" s="3">
        <f t="shared" si="95"/>
        <v>0.56800387978162237</v>
      </c>
      <c r="AB205">
        <f t="shared" si="96"/>
        <v>1</v>
      </c>
      <c r="AC205">
        <f t="shared" si="108"/>
        <v>0.22855341644286145</v>
      </c>
      <c r="AD205">
        <f t="shared" si="97"/>
        <v>0</v>
      </c>
      <c r="AE205">
        <f t="shared" si="109"/>
        <v>0</v>
      </c>
      <c r="AF205">
        <f t="shared" si="110"/>
        <v>0.22855341644286145</v>
      </c>
      <c r="AG205">
        <f t="shared" si="111"/>
        <v>0.22900000000000001</v>
      </c>
      <c r="AJ205" s="3">
        <f t="shared" si="119"/>
        <v>196</v>
      </c>
      <c r="AK205" s="12">
        <f t="shared" si="112"/>
        <v>4.875</v>
      </c>
      <c r="AL205" s="3">
        <f t="shared" si="98"/>
        <v>0.46063782525209773</v>
      </c>
      <c r="AM205" s="3">
        <f t="shared" si="99"/>
        <v>0.25539842118482176</v>
      </c>
      <c r="AN205">
        <f t="shared" si="100"/>
        <v>1</v>
      </c>
      <c r="AO205">
        <f t="shared" si="113"/>
        <v>0.46063782525209773</v>
      </c>
      <c r="AP205">
        <f t="shared" si="101"/>
        <v>0</v>
      </c>
      <c r="AQ205">
        <f t="shared" si="114"/>
        <v>0</v>
      </c>
      <c r="AR205">
        <f t="shared" si="115"/>
        <v>0.46063782525209773</v>
      </c>
      <c r="AS205">
        <f t="shared" si="116"/>
        <v>0.46100000000000002</v>
      </c>
    </row>
    <row r="206" spans="12:45" x14ac:dyDescent="0.25">
      <c r="L206" s="3">
        <f t="shared" si="117"/>
        <v>197</v>
      </c>
      <c r="M206" s="12">
        <f t="shared" si="102"/>
        <v>4.9000000000000004</v>
      </c>
      <c r="N206" s="3">
        <f t="shared" si="90"/>
        <v>3.607248905204085E-2</v>
      </c>
      <c r="O206" s="3">
        <f t="shared" si="91"/>
        <v>6.2499999999999588E-6</v>
      </c>
      <c r="P206">
        <f t="shared" si="92"/>
        <v>1</v>
      </c>
      <c r="Q206">
        <f t="shared" si="103"/>
        <v>3.607248905204085E-2</v>
      </c>
      <c r="R206">
        <f t="shared" si="93"/>
        <v>0</v>
      </c>
      <c r="S206">
        <f t="shared" si="104"/>
        <v>0</v>
      </c>
      <c r="T206">
        <f t="shared" si="105"/>
        <v>3.607248905204085E-2</v>
      </c>
      <c r="U206">
        <f t="shared" si="106"/>
        <v>3.5999999999999997E-2</v>
      </c>
      <c r="X206" s="3">
        <f t="shared" si="118"/>
        <v>197</v>
      </c>
      <c r="Y206" s="12">
        <f t="shared" si="107"/>
        <v>4.9000000000000004</v>
      </c>
      <c r="Z206" s="3">
        <f t="shared" si="94"/>
        <v>0.23040680522230453</v>
      </c>
      <c r="AA206" s="3">
        <f t="shared" si="95"/>
        <v>0.56976462094755764</v>
      </c>
      <c r="AB206">
        <f t="shared" si="96"/>
        <v>1</v>
      </c>
      <c r="AC206">
        <f t="shared" si="108"/>
        <v>0.23040680522230453</v>
      </c>
      <c r="AD206">
        <f t="shared" si="97"/>
        <v>0</v>
      </c>
      <c r="AE206">
        <f t="shared" si="109"/>
        <v>0</v>
      </c>
      <c r="AF206">
        <f t="shared" si="110"/>
        <v>0.23040680522230453</v>
      </c>
      <c r="AG206">
        <f t="shared" si="111"/>
        <v>0.23</v>
      </c>
      <c r="AJ206" s="3">
        <f t="shared" si="119"/>
        <v>197</v>
      </c>
      <c r="AK206" s="12">
        <f t="shared" si="112"/>
        <v>4.9000000000000004</v>
      </c>
      <c r="AL206" s="3">
        <f t="shared" si="98"/>
        <v>0.4624022796885931</v>
      </c>
      <c r="AM206" s="3">
        <f t="shared" si="99"/>
        <v>0.25712358324719414</v>
      </c>
      <c r="AN206">
        <f t="shared" si="100"/>
        <v>1</v>
      </c>
      <c r="AO206">
        <f t="shared" si="113"/>
        <v>0.4624022796885931</v>
      </c>
      <c r="AP206">
        <f t="shared" si="101"/>
        <v>0</v>
      </c>
      <c r="AQ206">
        <f t="shared" si="114"/>
        <v>0</v>
      </c>
      <c r="AR206">
        <f t="shared" si="115"/>
        <v>0.4624022796885931</v>
      </c>
      <c r="AS206">
        <f t="shared" si="116"/>
        <v>0.46200000000000002</v>
      </c>
    </row>
    <row r="207" spans="12:45" x14ac:dyDescent="0.25">
      <c r="L207" s="3">
        <f t="shared" si="117"/>
        <v>198</v>
      </c>
      <c r="M207" s="12">
        <f t="shared" si="102"/>
        <v>4.9249999999999998</v>
      </c>
      <c r="N207" s="3">
        <f t="shared" si="90"/>
        <v>3.6889982801842865E-2</v>
      </c>
      <c r="O207" s="3">
        <f t="shared" si="91"/>
        <v>6.7761590825193685E-6</v>
      </c>
      <c r="P207">
        <f t="shared" si="92"/>
        <v>1</v>
      </c>
      <c r="Q207">
        <f t="shared" si="103"/>
        <v>3.6889982801842865E-2</v>
      </c>
      <c r="R207">
        <f t="shared" si="93"/>
        <v>0</v>
      </c>
      <c r="S207">
        <f t="shared" si="104"/>
        <v>0</v>
      </c>
      <c r="T207">
        <f t="shared" si="105"/>
        <v>3.6889982801842865E-2</v>
      </c>
      <c r="U207">
        <f t="shared" si="106"/>
        <v>3.6999999999999998E-2</v>
      </c>
      <c r="X207" s="3">
        <f t="shared" si="118"/>
        <v>198</v>
      </c>
      <c r="Y207" s="12">
        <f t="shared" si="107"/>
        <v>4.9249999999999998</v>
      </c>
      <c r="Z207" s="3">
        <f t="shared" si="94"/>
        <v>0.23227007688272891</v>
      </c>
      <c r="AA207" s="3">
        <f t="shared" si="95"/>
        <v>0.57152596716975024</v>
      </c>
      <c r="AB207">
        <f t="shared" si="96"/>
        <v>1</v>
      </c>
      <c r="AC207">
        <f t="shared" si="108"/>
        <v>0.23227007688272891</v>
      </c>
      <c r="AD207">
        <f t="shared" si="97"/>
        <v>0</v>
      </c>
      <c r="AE207">
        <f t="shared" si="109"/>
        <v>0</v>
      </c>
      <c r="AF207">
        <f t="shared" si="110"/>
        <v>0.23227007688272891</v>
      </c>
      <c r="AG207">
        <f t="shared" si="111"/>
        <v>0.23200000000000001</v>
      </c>
      <c r="AJ207" s="3">
        <f t="shared" si="119"/>
        <v>198</v>
      </c>
      <c r="AK207" s="12">
        <f t="shared" si="112"/>
        <v>4.9249999999999998</v>
      </c>
      <c r="AL207" s="3">
        <f t="shared" si="98"/>
        <v>0.46416910566945313</v>
      </c>
      <c r="AM207" s="3">
        <f t="shared" si="99"/>
        <v>0.25885609024604816</v>
      </c>
      <c r="AN207">
        <f t="shared" si="100"/>
        <v>1</v>
      </c>
      <c r="AO207">
        <f t="shared" si="113"/>
        <v>0.46416910566945313</v>
      </c>
      <c r="AP207">
        <f t="shared" si="101"/>
        <v>0</v>
      </c>
      <c r="AQ207">
        <f t="shared" si="114"/>
        <v>0</v>
      </c>
      <c r="AR207">
        <f t="shared" si="115"/>
        <v>0.46416910566945313</v>
      </c>
      <c r="AS207">
        <f t="shared" si="116"/>
        <v>0.46400000000000002</v>
      </c>
    </row>
    <row r="208" spans="12:45" x14ac:dyDescent="0.25">
      <c r="L208" s="3">
        <f t="shared" si="117"/>
        <v>199</v>
      </c>
      <c r="M208" s="12">
        <f t="shared" si="102"/>
        <v>4.95</v>
      </c>
      <c r="N208" s="3">
        <f t="shared" si="90"/>
        <v>3.7723142143858759E-2</v>
      </c>
      <c r="O208" s="3">
        <f t="shared" si="91"/>
        <v>7.3446038403139353E-6</v>
      </c>
      <c r="P208">
        <f t="shared" si="92"/>
        <v>1</v>
      </c>
      <c r="Q208">
        <f t="shared" si="103"/>
        <v>3.7723142143858759E-2</v>
      </c>
      <c r="R208">
        <f t="shared" si="93"/>
        <v>0</v>
      </c>
      <c r="S208">
        <f t="shared" si="104"/>
        <v>0</v>
      </c>
      <c r="T208">
        <f t="shared" si="105"/>
        <v>3.7723142143858759E-2</v>
      </c>
      <c r="U208">
        <f t="shared" si="106"/>
        <v>3.7999999999999999E-2</v>
      </c>
      <c r="X208" s="3">
        <f t="shared" si="118"/>
        <v>199</v>
      </c>
      <c r="Y208" s="12">
        <f t="shared" si="107"/>
        <v>4.95</v>
      </c>
      <c r="Z208" s="3">
        <f t="shared" si="94"/>
        <v>0.23414322844089</v>
      </c>
      <c r="AA208" s="3">
        <f t="shared" si="95"/>
        <v>0.57328789036028316</v>
      </c>
      <c r="AB208">
        <f t="shared" si="96"/>
        <v>1</v>
      </c>
      <c r="AC208">
        <f t="shared" si="108"/>
        <v>0.23414322844089</v>
      </c>
      <c r="AD208">
        <f t="shared" si="97"/>
        <v>0</v>
      </c>
      <c r="AE208">
        <f t="shared" si="109"/>
        <v>0</v>
      </c>
      <c r="AF208">
        <f t="shared" si="110"/>
        <v>0.23414322844089</v>
      </c>
      <c r="AG208">
        <f t="shared" si="111"/>
        <v>0.23400000000000001</v>
      </c>
      <c r="AJ208" s="3">
        <f t="shared" si="119"/>
        <v>199</v>
      </c>
      <c r="AK208" s="12">
        <f t="shared" si="112"/>
        <v>4.95</v>
      </c>
      <c r="AL208" s="3">
        <f t="shared" si="98"/>
        <v>0.46593827879423327</v>
      </c>
      <c r="AM208" s="3">
        <f t="shared" si="99"/>
        <v>0.26059593380992035</v>
      </c>
      <c r="AN208">
        <f t="shared" si="100"/>
        <v>1</v>
      </c>
      <c r="AO208">
        <f t="shared" si="113"/>
        <v>0.46593827879423327</v>
      </c>
      <c r="AP208">
        <f t="shared" si="101"/>
        <v>0</v>
      </c>
      <c r="AQ208">
        <f t="shared" si="114"/>
        <v>0</v>
      </c>
      <c r="AR208">
        <f t="shared" si="115"/>
        <v>0.46593827879423327</v>
      </c>
      <c r="AS208">
        <f t="shared" si="116"/>
        <v>0.46600000000000003</v>
      </c>
    </row>
    <row r="209" spans="12:45" x14ac:dyDescent="0.25">
      <c r="L209" s="3">
        <f t="shared" si="117"/>
        <v>200</v>
      </c>
      <c r="M209" s="12">
        <f t="shared" si="102"/>
        <v>4.9749999999999996</v>
      </c>
      <c r="N209" s="3">
        <f t="shared" si="90"/>
        <v>3.8572193095953111E-2</v>
      </c>
      <c r="O209" s="3">
        <f t="shared" si="91"/>
        <v>7.9585575974581327E-6</v>
      </c>
      <c r="P209">
        <f t="shared" si="92"/>
        <v>1</v>
      </c>
      <c r="Q209">
        <f t="shared" si="103"/>
        <v>3.8572193095953111E-2</v>
      </c>
      <c r="R209">
        <f t="shared" si="93"/>
        <v>0</v>
      </c>
      <c r="S209">
        <f t="shared" si="104"/>
        <v>0</v>
      </c>
      <c r="T209">
        <f t="shared" si="105"/>
        <v>3.8572193095953111E-2</v>
      </c>
      <c r="U209">
        <f t="shared" si="106"/>
        <v>3.9E-2</v>
      </c>
      <c r="X209" s="3">
        <f t="shared" si="118"/>
        <v>200</v>
      </c>
      <c r="Y209" s="12">
        <f t="shared" si="107"/>
        <v>4.9749999999999996</v>
      </c>
      <c r="Z209" s="3">
        <f t="shared" si="94"/>
        <v>0.23602625623006204</v>
      </c>
      <c r="AA209" s="3">
        <f t="shared" si="95"/>
        <v>0.57505036232980955</v>
      </c>
      <c r="AB209">
        <f t="shared" si="96"/>
        <v>1</v>
      </c>
      <c r="AC209">
        <f t="shared" si="108"/>
        <v>0.23602625623006204</v>
      </c>
      <c r="AD209">
        <f t="shared" si="97"/>
        <v>0</v>
      </c>
      <c r="AE209">
        <f t="shared" si="109"/>
        <v>0</v>
      </c>
      <c r="AF209">
        <f t="shared" si="110"/>
        <v>0.23602625623006204</v>
      </c>
      <c r="AG209">
        <f t="shared" si="111"/>
        <v>0.23599999999999999</v>
      </c>
      <c r="AJ209" s="3">
        <f t="shared" si="119"/>
        <v>200</v>
      </c>
      <c r="AK209" s="12">
        <f t="shared" si="112"/>
        <v>4.9749999999999996</v>
      </c>
      <c r="AL209" s="3">
        <f t="shared" si="98"/>
        <v>0.46770977450269324</v>
      </c>
      <c r="AM209" s="3">
        <f t="shared" si="99"/>
        <v>0.26234310514347653</v>
      </c>
      <c r="AN209">
        <f t="shared" si="100"/>
        <v>1</v>
      </c>
      <c r="AO209">
        <f t="shared" si="113"/>
        <v>0.46770977450269324</v>
      </c>
      <c r="AP209">
        <f t="shared" si="101"/>
        <v>0</v>
      </c>
      <c r="AQ209">
        <f t="shared" si="114"/>
        <v>0</v>
      </c>
      <c r="AR209">
        <f t="shared" si="115"/>
        <v>0.46770977450269324</v>
      </c>
      <c r="AS209">
        <f t="shared" si="116"/>
        <v>0.46800000000000003</v>
      </c>
    </row>
    <row r="210" spans="12:45" x14ac:dyDescent="0.25">
      <c r="L210" s="3">
        <f t="shared" si="117"/>
        <v>201</v>
      </c>
      <c r="M210" s="12">
        <f t="shared" si="102"/>
        <v>5</v>
      </c>
      <c r="N210" s="3">
        <f t="shared" si="90"/>
        <v>3.9437363115823826E-2</v>
      </c>
      <c r="O210" s="3">
        <f t="shared" si="91"/>
        <v>8.6214747012548392E-6</v>
      </c>
      <c r="P210">
        <f t="shared" si="92"/>
        <v>1</v>
      </c>
      <c r="Q210">
        <f t="shared" si="103"/>
        <v>3.9437363115823826E-2</v>
      </c>
      <c r="R210">
        <f t="shared" si="93"/>
        <v>0</v>
      </c>
      <c r="S210">
        <f t="shared" si="104"/>
        <v>0</v>
      </c>
      <c r="T210">
        <f t="shared" si="105"/>
        <v>3.9437363115823826E-2</v>
      </c>
      <c r="U210">
        <f t="shared" si="106"/>
        <v>3.9E-2</v>
      </c>
      <c r="X210" s="3">
        <f t="shared" si="118"/>
        <v>201</v>
      </c>
      <c r="Y210" s="12">
        <f t="shared" si="107"/>
        <v>5</v>
      </c>
      <c r="Z210" s="3">
        <f t="shared" si="94"/>
        <v>0.23791915589485191</v>
      </c>
      <c r="AA210" s="3">
        <f t="shared" si="95"/>
        <v>0.57681335478819806</v>
      </c>
      <c r="AB210">
        <f t="shared" si="96"/>
        <v>1</v>
      </c>
      <c r="AC210">
        <f t="shared" si="108"/>
        <v>0.23791915589485191</v>
      </c>
      <c r="AD210">
        <f t="shared" si="97"/>
        <v>0</v>
      </c>
      <c r="AE210">
        <f t="shared" si="109"/>
        <v>0</v>
      </c>
      <c r="AF210">
        <f t="shared" si="110"/>
        <v>0.23791915589485191</v>
      </c>
      <c r="AG210">
        <f t="shared" si="111"/>
        <v>0.23799999999999999</v>
      </c>
      <c r="AJ210" s="3">
        <f t="shared" si="119"/>
        <v>201</v>
      </c>
      <c r="AK210" s="12">
        <f t="shared" si="112"/>
        <v>5</v>
      </c>
      <c r="AL210" s="3">
        <f t="shared" si="98"/>
        <v>0.46948356807511743</v>
      </c>
      <c r="AM210" s="3">
        <f t="shared" si="99"/>
        <v>0.26409759502525021</v>
      </c>
      <c r="AN210">
        <f t="shared" si="100"/>
        <v>1</v>
      </c>
      <c r="AO210">
        <f t="shared" si="113"/>
        <v>0.46948356807511743</v>
      </c>
      <c r="AP210">
        <f t="shared" si="101"/>
        <v>0</v>
      </c>
      <c r="AQ210">
        <f t="shared" si="114"/>
        <v>0</v>
      </c>
      <c r="AR210">
        <f t="shared" si="115"/>
        <v>0.46948356807511743</v>
      </c>
      <c r="AS210">
        <f t="shared" si="116"/>
        <v>0.46899999999999997</v>
      </c>
    </row>
    <row r="211" spans="12:45" x14ac:dyDescent="0.25">
      <c r="L211" s="3">
        <f t="shared" si="117"/>
        <v>202</v>
      </c>
      <c r="M211" s="12">
        <f t="shared" si="102"/>
        <v>5.0250000000000004</v>
      </c>
      <c r="N211" s="3">
        <f t="shared" si="90"/>
        <v>4.0318881063640427E-2</v>
      </c>
      <c r="O211" s="3">
        <f t="shared" si="91"/>
        <v>9.3370558976662993E-6</v>
      </c>
      <c r="P211">
        <f t="shared" si="92"/>
        <v>1</v>
      </c>
      <c r="Q211">
        <f t="shared" si="103"/>
        <v>4.0318881063640427E-2</v>
      </c>
      <c r="R211">
        <f t="shared" si="93"/>
        <v>0</v>
      </c>
      <c r="S211">
        <f t="shared" si="104"/>
        <v>0</v>
      </c>
      <c r="T211">
        <f t="shared" si="105"/>
        <v>4.0318881063640427E-2</v>
      </c>
      <c r="U211">
        <f t="shared" si="106"/>
        <v>0.04</v>
      </c>
      <c r="X211" s="3">
        <f t="shared" si="118"/>
        <v>202</v>
      </c>
      <c r="Y211" s="12">
        <f t="shared" si="107"/>
        <v>5.0250000000000004</v>
      </c>
      <c r="Z211" s="3">
        <f t="shared" si="94"/>
        <v>0.23982192238604894</v>
      </c>
      <c r="AA211" s="3">
        <f t="shared" si="95"/>
        <v>0.57857683934518611</v>
      </c>
      <c r="AB211">
        <f t="shared" si="96"/>
        <v>1</v>
      </c>
      <c r="AC211">
        <f t="shared" si="108"/>
        <v>0.23982192238604894</v>
      </c>
      <c r="AD211">
        <f t="shared" si="97"/>
        <v>0</v>
      </c>
      <c r="AE211">
        <f t="shared" si="109"/>
        <v>0</v>
      </c>
      <c r="AF211">
        <f t="shared" si="110"/>
        <v>0.23982192238604894</v>
      </c>
      <c r="AG211">
        <f t="shared" si="111"/>
        <v>0.24</v>
      </c>
      <c r="AJ211" s="3">
        <f t="shared" si="119"/>
        <v>202</v>
      </c>
      <c r="AK211" s="12">
        <f t="shared" si="112"/>
        <v>5.0250000000000004</v>
      </c>
      <c r="AL211" s="3">
        <f t="shared" si="98"/>
        <v>0.47125963463264514</v>
      </c>
      <c r="AM211" s="3">
        <f t="shared" si="99"/>
        <v>0.26585939380540113</v>
      </c>
      <c r="AN211">
        <f t="shared" si="100"/>
        <v>1</v>
      </c>
      <c r="AO211">
        <f t="shared" si="113"/>
        <v>0.47125963463264514</v>
      </c>
      <c r="AP211">
        <f t="shared" si="101"/>
        <v>0</v>
      </c>
      <c r="AQ211">
        <f t="shared" si="114"/>
        <v>0</v>
      </c>
      <c r="AR211">
        <f t="shared" si="115"/>
        <v>0.47125963463264514</v>
      </c>
      <c r="AS211">
        <f t="shared" si="116"/>
        <v>0.47099999999999997</v>
      </c>
    </row>
    <row r="212" spans="12:45" x14ac:dyDescent="0.25">
      <c r="L212" s="3">
        <f t="shared" si="117"/>
        <v>203</v>
      </c>
      <c r="M212" s="12">
        <f t="shared" si="102"/>
        <v>5.05</v>
      </c>
      <c r="N212" s="3">
        <f t="shared" si="90"/>
        <v>4.1216977163305579E-2</v>
      </c>
      <c r="O212" s="3">
        <f t="shared" si="91"/>
        <v>1.0109264638812018E-5</v>
      </c>
      <c r="P212">
        <f t="shared" si="92"/>
        <v>1</v>
      </c>
      <c r="Q212">
        <f t="shared" si="103"/>
        <v>4.1216977163305579E-2</v>
      </c>
      <c r="R212">
        <f t="shared" si="93"/>
        <v>0</v>
      </c>
      <c r="S212">
        <f t="shared" si="104"/>
        <v>0</v>
      </c>
      <c r="T212">
        <f t="shared" si="105"/>
        <v>4.1216977163305579E-2</v>
      </c>
      <c r="U212">
        <f t="shared" si="106"/>
        <v>4.1000000000000002E-2</v>
      </c>
      <c r="X212" s="3">
        <f t="shared" si="118"/>
        <v>203</v>
      </c>
      <c r="Y212" s="12">
        <f t="shared" si="107"/>
        <v>5.05</v>
      </c>
      <c r="Z212" s="3">
        <f t="shared" si="94"/>
        <v>0.24173454995550975</v>
      </c>
      <c r="AA212" s="3">
        <f t="shared" si="95"/>
        <v>0.58034078751103824</v>
      </c>
      <c r="AB212">
        <f t="shared" si="96"/>
        <v>1</v>
      </c>
      <c r="AC212">
        <f t="shared" si="108"/>
        <v>0.24173454995550975</v>
      </c>
      <c r="AD212">
        <f t="shared" si="97"/>
        <v>0</v>
      </c>
      <c r="AE212">
        <f t="shared" si="109"/>
        <v>0</v>
      </c>
      <c r="AF212">
        <f t="shared" si="110"/>
        <v>0.24173454995550975</v>
      </c>
      <c r="AG212">
        <f t="shared" si="111"/>
        <v>0.24199999999999999</v>
      </c>
      <c r="AJ212" s="3">
        <f t="shared" si="119"/>
        <v>203</v>
      </c>
      <c r="AK212" s="12">
        <f t="shared" si="112"/>
        <v>5.05</v>
      </c>
      <c r="AL212" s="3">
        <f t="shared" si="98"/>
        <v>0.47303794913760966</v>
      </c>
      <c r="AM212" s="3">
        <f t="shared" si="99"/>
        <v>0.26762849140349598</v>
      </c>
      <c r="AN212">
        <f t="shared" si="100"/>
        <v>1</v>
      </c>
      <c r="AO212">
        <f t="shared" si="113"/>
        <v>0.47303794913760966</v>
      </c>
      <c r="AP212">
        <f t="shared" si="101"/>
        <v>0</v>
      </c>
      <c r="AQ212">
        <f t="shared" si="114"/>
        <v>0</v>
      </c>
      <c r="AR212">
        <f t="shared" si="115"/>
        <v>0.47303794913760966</v>
      </c>
      <c r="AS212">
        <f t="shared" si="116"/>
        <v>0.47299999999999998</v>
      </c>
    </row>
    <row r="213" spans="12:45" x14ac:dyDescent="0.25">
      <c r="L213" s="3">
        <f t="shared" si="117"/>
        <v>204</v>
      </c>
      <c r="M213" s="12">
        <f t="shared" si="102"/>
        <v>5.0750000000000002</v>
      </c>
      <c r="N213" s="3">
        <f t="shared" si="90"/>
        <v>4.2131882962326346E-2</v>
      </c>
      <c r="O213" s="3">
        <f t="shared" si="91"/>
        <v>1.0942344372304823E-5</v>
      </c>
      <c r="P213">
        <f t="shared" si="92"/>
        <v>1</v>
      </c>
      <c r="Q213">
        <f t="shared" si="103"/>
        <v>4.2131882962326346E-2</v>
      </c>
      <c r="R213">
        <f t="shared" si="93"/>
        <v>0</v>
      </c>
      <c r="S213">
        <f t="shared" si="104"/>
        <v>0</v>
      </c>
      <c r="T213">
        <f t="shared" si="105"/>
        <v>4.2131882962326346E-2</v>
      </c>
      <c r="U213">
        <f t="shared" si="106"/>
        <v>4.2000000000000003E-2</v>
      </c>
      <c r="X213" s="3">
        <f t="shared" si="118"/>
        <v>204</v>
      </c>
      <c r="Y213" s="12">
        <f t="shared" si="107"/>
        <v>5.0750000000000002</v>
      </c>
      <c r="Z213" s="3">
        <f t="shared" si="94"/>
        <v>0.24365703215107976</v>
      </c>
      <c r="AA213" s="3">
        <f t="shared" si="95"/>
        <v>0.58210517069721135</v>
      </c>
      <c r="AB213">
        <f t="shared" si="96"/>
        <v>1</v>
      </c>
      <c r="AC213">
        <f t="shared" si="108"/>
        <v>0.24365703215107976</v>
      </c>
      <c r="AD213">
        <f t="shared" si="97"/>
        <v>0</v>
      </c>
      <c r="AE213">
        <f t="shared" si="109"/>
        <v>0</v>
      </c>
      <c r="AF213">
        <f t="shared" si="110"/>
        <v>0.24365703215107976</v>
      </c>
      <c r="AG213">
        <f t="shared" si="111"/>
        <v>0.24399999999999999</v>
      </c>
      <c r="AJ213" s="3">
        <f t="shared" si="119"/>
        <v>204</v>
      </c>
      <c r="AK213" s="12">
        <f t="shared" si="112"/>
        <v>5.0750000000000002</v>
      </c>
      <c r="AL213" s="3">
        <f t="shared" si="98"/>
        <v>0.47481848639388541</v>
      </c>
      <c r="AM213" s="3">
        <f t="shared" si="99"/>
        <v>0.26940487730630797</v>
      </c>
      <c r="AN213">
        <f t="shared" si="100"/>
        <v>1</v>
      </c>
      <c r="AO213">
        <f t="shared" si="113"/>
        <v>0.47481848639388541</v>
      </c>
      <c r="AP213">
        <f t="shared" si="101"/>
        <v>0</v>
      </c>
      <c r="AQ213">
        <f t="shared" si="114"/>
        <v>0</v>
      </c>
      <c r="AR213">
        <f t="shared" si="115"/>
        <v>0.47481848639388541</v>
      </c>
      <c r="AS213">
        <f t="shared" si="116"/>
        <v>0.47499999999999998</v>
      </c>
    </row>
    <row r="214" spans="12:45" x14ac:dyDescent="0.25">
      <c r="L214" s="3">
        <f t="shared" si="117"/>
        <v>205</v>
      </c>
      <c r="M214" s="12">
        <f t="shared" si="102"/>
        <v>5.0999999999999996</v>
      </c>
      <c r="N214" s="3">
        <f t="shared" si="90"/>
        <v>4.3063831290282406E-2</v>
      </c>
      <c r="O214" s="3">
        <f t="shared" si="91"/>
        <v>1.1840836864377033E-5</v>
      </c>
      <c r="P214">
        <f t="shared" si="92"/>
        <v>1</v>
      </c>
      <c r="Q214">
        <f t="shared" si="103"/>
        <v>4.3063831290282406E-2</v>
      </c>
      <c r="R214">
        <f t="shared" si="93"/>
        <v>0</v>
      </c>
      <c r="S214">
        <f t="shared" si="104"/>
        <v>0</v>
      </c>
      <c r="T214">
        <f t="shared" si="105"/>
        <v>4.3063831290282406E-2</v>
      </c>
      <c r="U214">
        <f t="shared" si="106"/>
        <v>4.2999999999999997E-2</v>
      </c>
      <c r="X214" s="3">
        <f t="shared" si="118"/>
        <v>205</v>
      </c>
      <c r="Y214" s="12">
        <f t="shared" si="107"/>
        <v>5.0999999999999996</v>
      </c>
      <c r="Z214" s="3">
        <f t="shared" si="94"/>
        <v>0.24558936181155333</v>
      </c>
      <c r="AA214" s="3">
        <f t="shared" si="95"/>
        <v>0.58386996021702608</v>
      </c>
      <c r="AB214">
        <f t="shared" si="96"/>
        <v>1</v>
      </c>
      <c r="AC214">
        <f t="shared" si="108"/>
        <v>0.24558936181155333</v>
      </c>
      <c r="AD214">
        <f t="shared" si="97"/>
        <v>0</v>
      </c>
      <c r="AE214">
        <f t="shared" si="109"/>
        <v>0</v>
      </c>
      <c r="AF214">
        <f t="shared" si="110"/>
        <v>0.24558936181155333</v>
      </c>
      <c r="AG214">
        <f t="shared" si="111"/>
        <v>0.246</v>
      </c>
      <c r="AJ214" s="3">
        <f t="shared" si="119"/>
        <v>205</v>
      </c>
      <c r="AK214" s="12">
        <f t="shared" si="112"/>
        <v>5.0999999999999996</v>
      </c>
      <c r="AL214" s="3">
        <f t="shared" si="98"/>
        <v>0.47660122104724506</v>
      </c>
      <c r="AM214" s="3">
        <f t="shared" si="99"/>
        <v>0.27118854056564046</v>
      </c>
      <c r="AN214">
        <f t="shared" si="100"/>
        <v>1</v>
      </c>
      <c r="AO214">
        <f t="shared" si="113"/>
        <v>0.47660122104724506</v>
      </c>
      <c r="AP214">
        <f t="shared" si="101"/>
        <v>0</v>
      </c>
      <c r="AQ214">
        <f t="shared" si="114"/>
        <v>0</v>
      </c>
      <c r="AR214">
        <f t="shared" si="115"/>
        <v>0.47660122104724506</v>
      </c>
      <c r="AS214">
        <f t="shared" si="116"/>
        <v>0.47699999999999998</v>
      </c>
    </row>
    <row r="215" spans="12:45" x14ac:dyDescent="0.25">
      <c r="L215" s="3">
        <f t="shared" si="117"/>
        <v>206</v>
      </c>
      <c r="M215" s="12">
        <f t="shared" si="102"/>
        <v>5.125</v>
      </c>
      <c r="N215" s="3">
        <f t="shared" si="90"/>
        <v>4.4013056215879691E-2</v>
      </c>
      <c r="O215" s="3">
        <f t="shared" si="91"/>
        <v>1.2809601610994671E-5</v>
      </c>
      <c r="P215">
        <f t="shared" si="92"/>
        <v>1</v>
      </c>
      <c r="Q215">
        <f t="shared" si="103"/>
        <v>4.4013056215879691E-2</v>
      </c>
      <c r="R215">
        <f t="shared" si="93"/>
        <v>0</v>
      </c>
      <c r="S215">
        <f t="shared" si="104"/>
        <v>0</v>
      </c>
      <c r="T215">
        <f t="shared" si="105"/>
        <v>4.4013056215879691E-2</v>
      </c>
      <c r="U215">
        <f t="shared" si="106"/>
        <v>4.3999999999999997E-2</v>
      </c>
      <c r="X215" s="3">
        <f t="shared" si="118"/>
        <v>206</v>
      </c>
      <c r="Y215" s="12">
        <f t="shared" si="107"/>
        <v>5.125</v>
      </c>
      <c r="Z215" s="3">
        <f t="shared" si="94"/>
        <v>0.24753153106167139</v>
      </c>
      <c r="AA215" s="3">
        <f t="shared" si="95"/>
        <v>0.58563512728634382</v>
      </c>
      <c r="AB215">
        <f t="shared" si="96"/>
        <v>1</v>
      </c>
      <c r="AC215">
        <f t="shared" si="108"/>
        <v>0.24753153106167139</v>
      </c>
      <c r="AD215">
        <f t="shared" si="97"/>
        <v>0</v>
      </c>
      <c r="AE215">
        <f t="shared" si="109"/>
        <v>0</v>
      </c>
      <c r="AF215">
        <f t="shared" si="110"/>
        <v>0.24753153106167139</v>
      </c>
      <c r="AG215">
        <f t="shared" si="111"/>
        <v>0.248</v>
      </c>
      <c r="AJ215" s="3">
        <f t="shared" si="119"/>
        <v>206</v>
      </c>
      <c r="AK215" s="12">
        <f t="shared" si="112"/>
        <v>5.125</v>
      </c>
      <c r="AL215" s="3">
        <f t="shared" si="98"/>
        <v>0.4783861275857238</v>
      </c>
      <c r="AM215" s="3">
        <f t="shared" si="99"/>
        <v>0.27297946979616994</v>
      </c>
      <c r="AN215">
        <f t="shared" si="100"/>
        <v>1</v>
      </c>
      <c r="AO215">
        <f t="shared" si="113"/>
        <v>0.4783861275857238</v>
      </c>
      <c r="AP215">
        <f t="shared" si="101"/>
        <v>0</v>
      </c>
      <c r="AQ215">
        <f t="shared" si="114"/>
        <v>0</v>
      </c>
      <c r="AR215">
        <f t="shared" si="115"/>
        <v>0.4783861275857238</v>
      </c>
      <c r="AS215">
        <f t="shared" si="116"/>
        <v>0.47799999999999998</v>
      </c>
    </row>
    <row r="216" spans="12:45" x14ac:dyDescent="0.25">
      <c r="L216" s="3">
        <f t="shared" si="117"/>
        <v>207</v>
      </c>
      <c r="M216" s="12">
        <f t="shared" si="102"/>
        <v>5.15</v>
      </c>
      <c r="N216" s="3">
        <f t="shared" si="90"/>
        <v>4.4979793002577026E-2</v>
      </c>
      <c r="O216" s="3">
        <f t="shared" si="91"/>
        <v>1.38538363934608E-5</v>
      </c>
      <c r="P216">
        <f t="shared" si="92"/>
        <v>1</v>
      </c>
      <c r="Q216">
        <f t="shared" si="103"/>
        <v>4.4979793002577026E-2</v>
      </c>
      <c r="R216">
        <f t="shared" si="93"/>
        <v>0</v>
      </c>
      <c r="S216">
        <f t="shared" si="104"/>
        <v>0</v>
      </c>
      <c r="T216">
        <f t="shared" si="105"/>
        <v>4.4979793002577026E-2</v>
      </c>
      <c r="U216">
        <f t="shared" si="106"/>
        <v>4.4999999999999998E-2</v>
      </c>
      <c r="X216" s="3">
        <f t="shared" si="118"/>
        <v>207</v>
      </c>
      <c r="Y216" s="12">
        <f t="shared" si="107"/>
        <v>5.15</v>
      </c>
      <c r="Z216" s="3">
        <f t="shared" si="94"/>
        <v>0.24948353130715983</v>
      </c>
      <c r="AA216" s="3">
        <f t="shared" si="95"/>
        <v>0.58740064302425066</v>
      </c>
      <c r="AB216">
        <f t="shared" si="96"/>
        <v>1</v>
      </c>
      <c r="AC216">
        <f t="shared" si="108"/>
        <v>0.24948353130715983</v>
      </c>
      <c r="AD216">
        <f t="shared" si="97"/>
        <v>0</v>
      </c>
      <c r="AE216">
        <f t="shared" si="109"/>
        <v>0</v>
      </c>
      <c r="AF216">
        <f t="shared" si="110"/>
        <v>0.24948353130715983</v>
      </c>
      <c r="AG216">
        <f t="shared" si="111"/>
        <v>0.249</v>
      </c>
      <c r="AJ216" s="3">
        <f t="shared" si="119"/>
        <v>207</v>
      </c>
      <c r="AK216" s="12">
        <f t="shared" si="112"/>
        <v>5.15</v>
      </c>
      <c r="AL216" s="3">
        <f t="shared" si="98"/>
        <v>0.48017318033999412</v>
      </c>
      <c r="AM216" s="3">
        <f t="shared" si="99"/>
        <v>0.27477765317331287</v>
      </c>
      <c r="AN216">
        <f t="shared" si="100"/>
        <v>1</v>
      </c>
      <c r="AO216">
        <f t="shared" si="113"/>
        <v>0.48017318033999412</v>
      </c>
      <c r="AP216">
        <f t="shared" si="101"/>
        <v>0</v>
      </c>
      <c r="AQ216">
        <f t="shared" si="114"/>
        <v>0</v>
      </c>
      <c r="AR216">
        <f t="shared" si="115"/>
        <v>0.48017318033999412</v>
      </c>
      <c r="AS216">
        <f t="shared" si="116"/>
        <v>0.48</v>
      </c>
    </row>
    <row r="217" spans="12:45" x14ac:dyDescent="0.25">
      <c r="L217" s="3">
        <f t="shared" si="117"/>
        <v>208</v>
      </c>
      <c r="M217" s="12">
        <f t="shared" si="102"/>
        <v>5.1749999999999998</v>
      </c>
      <c r="N217" s="3">
        <f t="shared" si="90"/>
        <v>4.596427806277522E-2</v>
      </c>
      <c r="O217" s="3">
        <f t="shared" si="91"/>
        <v>1.4979099037380173E-5</v>
      </c>
      <c r="P217">
        <f t="shared" si="92"/>
        <v>1</v>
      </c>
      <c r="Q217">
        <f t="shared" si="103"/>
        <v>4.596427806277522E-2</v>
      </c>
      <c r="R217">
        <f t="shared" si="93"/>
        <v>0</v>
      </c>
      <c r="S217">
        <f t="shared" si="104"/>
        <v>0</v>
      </c>
      <c r="T217">
        <f t="shared" si="105"/>
        <v>4.596427806277522E-2</v>
      </c>
      <c r="U217">
        <f t="shared" si="106"/>
        <v>4.5999999999999999E-2</v>
      </c>
      <c r="X217" s="3">
        <f t="shared" si="118"/>
        <v>208</v>
      </c>
      <c r="Y217" s="12">
        <f t="shared" si="107"/>
        <v>5.1749999999999998</v>
      </c>
      <c r="Z217" s="3">
        <f t="shared" si="94"/>
        <v>0.25144535322980793</v>
      </c>
      <c r="AA217" s="3">
        <f t="shared" si="95"/>
        <v>0.58916647845374726</v>
      </c>
      <c r="AB217">
        <f t="shared" si="96"/>
        <v>1</v>
      </c>
      <c r="AC217">
        <f t="shared" si="108"/>
        <v>0.25144535322980793</v>
      </c>
      <c r="AD217">
        <f t="shared" si="97"/>
        <v>0</v>
      </c>
      <c r="AE217">
        <f t="shared" si="109"/>
        <v>0</v>
      </c>
      <c r="AF217">
        <f t="shared" si="110"/>
        <v>0.25144535322980793</v>
      </c>
      <c r="AG217">
        <f t="shared" si="111"/>
        <v>0.251</v>
      </c>
      <c r="AJ217" s="3">
        <f t="shared" si="119"/>
        <v>208</v>
      </c>
      <c r="AK217" s="12">
        <f t="shared" si="112"/>
        <v>5.1749999999999998</v>
      </c>
      <c r="AL217" s="3">
        <f t="shared" si="98"/>
        <v>0.48196235348374872</v>
      </c>
      <c r="AM217" s="3">
        <f t="shared" si="99"/>
        <v>0.2765830784311149</v>
      </c>
      <c r="AN217">
        <f t="shared" si="100"/>
        <v>1</v>
      </c>
      <c r="AO217">
        <f t="shared" si="113"/>
        <v>0.48196235348374872</v>
      </c>
      <c r="AP217">
        <f t="shared" si="101"/>
        <v>0</v>
      </c>
      <c r="AQ217">
        <f t="shared" si="114"/>
        <v>0</v>
      </c>
      <c r="AR217">
        <f t="shared" si="115"/>
        <v>0.48196235348374872</v>
      </c>
      <c r="AS217">
        <f t="shared" si="116"/>
        <v>0.48199999999999998</v>
      </c>
    </row>
    <row r="218" spans="12:45" x14ac:dyDescent="0.25">
      <c r="L218" s="3">
        <f t="shared" si="117"/>
        <v>209</v>
      </c>
      <c r="M218" s="12">
        <f t="shared" si="102"/>
        <v>5.2</v>
      </c>
      <c r="N218" s="3">
        <f t="shared" si="90"/>
        <v>4.6966748910557965E-2</v>
      </c>
      <c r="O218" s="3">
        <f t="shared" si="91"/>
        <v>1.6191330436282369E-5</v>
      </c>
      <c r="P218">
        <f t="shared" si="92"/>
        <v>1</v>
      </c>
      <c r="Q218">
        <f t="shared" si="103"/>
        <v>4.6966748910557965E-2</v>
      </c>
      <c r="R218">
        <f t="shared" si="93"/>
        <v>0</v>
      </c>
      <c r="S218">
        <f t="shared" si="104"/>
        <v>0</v>
      </c>
      <c r="T218">
        <f t="shared" si="105"/>
        <v>4.6966748910557965E-2</v>
      </c>
      <c r="U218">
        <f t="shared" si="106"/>
        <v>4.7E-2</v>
      </c>
      <c r="X218" s="3">
        <f t="shared" si="118"/>
        <v>209</v>
      </c>
      <c r="Y218" s="12">
        <f t="shared" si="107"/>
        <v>5.2</v>
      </c>
      <c r="Z218" s="3">
        <f t="shared" si="94"/>
        <v>0.25341698678258856</v>
      </c>
      <c r="AA218" s="3">
        <f t="shared" si="95"/>
        <v>0.59093260450244478</v>
      </c>
      <c r="AB218">
        <f t="shared" si="96"/>
        <v>1</v>
      </c>
      <c r="AC218">
        <f t="shared" si="108"/>
        <v>0.25341698678258856</v>
      </c>
      <c r="AD218">
        <f t="shared" si="97"/>
        <v>0</v>
      </c>
      <c r="AE218">
        <f t="shared" si="109"/>
        <v>0</v>
      </c>
      <c r="AF218">
        <f t="shared" si="110"/>
        <v>0.25341698678258856</v>
      </c>
      <c r="AG218">
        <f t="shared" si="111"/>
        <v>0.253</v>
      </c>
      <c r="AJ218" s="3">
        <f t="shared" si="119"/>
        <v>209</v>
      </c>
      <c r="AK218" s="12">
        <f t="shared" si="112"/>
        <v>5.2</v>
      </c>
      <c r="AL218" s="3">
        <f t="shared" si="98"/>
        <v>0.48375362103409164</v>
      </c>
      <c r="AM218" s="3">
        <f t="shared" si="99"/>
        <v>0.27839573286016184</v>
      </c>
      <c r="AN218">
        <f t="shared" si="100"/>
        <v>1</v>
      </c>
      <c r="AO218">
        <f t="shared" si="113"/>
        <v>0.48375362103409164</v>
      </c>
      <c r="AP218">
        <f t="shared" si="101"/>
        <v>0</v>
      </c>
      <c r="AQ218">
        <f t="shared" si="114"/>
        <v>0</v>
      </c>
      <c r="AR218">
        <f t="shared" si="115"/>
        <v>0.48375362103409164</v>
      </c>
      <c r="AS218">
        <f t="shared" si="116"/>
        <v>0.48399999999999999</v>
      </c>
    </row>
    <row r="219" spans="12:45" x14ac:dyDescent="0.25">
      <c r="L219" s="3">
        <f t="shared" si="117"/>
        <v>210</v>
      </c>
      <c r="M219" s="12">
        <f t="shared" si="102"/>
        <v>5.2249999999999996</v>
      </c>
      <c r="N219" s="3">
        <f t="shared" si="90"/>
        <v>4.7987444112973746E-2</v>
      </c>
      <c r="O219" s="3">
        <f t="shared" si="91"/>
        <v>1.7496878903689001E-5</v>
      </c>
      <c r="P219">
        <f t="shared" si="92"/>
        <v>1</v>
      </c>
      <c r="Q219">
        <f t="shared" si="103"/>
        <v>4.7987444112973746E-2</v>
      </c>
      <c r="R219">
        <f t="shared" si="93"/>
        <v>0</v>
      </c>
      <c r="S219">
        <f t="shared" si="104"/>
        <v>0</v>
      </c>
      <c r="T219">
        <f t="shared" si="105"/>
        <v>4.7987444112973746E-2</v>
      </c>
      <c r="U219">
        <f t="shared" si="106"/>
        <v>4.8000000000000001E-2</v>
      </c>
      <c r="X219" s="3">
        <f t="shared" si="118"/>
        <v>210</v>
      </c>
      <c r="Y219" s="12">
        <f t="shared" si="107"/>
        <v>5.2249999999999996</v>
      </c>
      <c r="Z219" s="3">
        <f t="shared" si="94"/>
        <v>0.25539842118482176</v>
      </c>
      <c r="AA219" s="3">
        <f t="shared" si="95"/>
        <v>0.59269899200326726</v>
      </c>
      <c r="AB219">
        <f t="shared" si="96"/>
        <v>1</v>
      </c>
      <c r="AC219">
        <f t="shared" si="108"/>
        <v>0.25539842118482176</v>
      </c>
      <c r="AD219">
        <f t="shared" si="97"/>
        <v>0</v>
      </c>
      <c r="AE219">
        <f t="shared" si="109"/>
        <v>0</v>
      </c>
      <c r="AF219">
        <f t="shared" si="110"/>
        <v>0.25539842118482176</v>
      </c>
      <c r="AG219">
        <f t="shared" si="111"/>
        <v>0.255</v>
      </c>
      <c r="AJ219" s="3">
        <f t="shared" si="119"/>
        <v>210</v>
      </c>
      <c r="AK219" s="12">
        <f t="shared" si="112"/>
        <v>5.2249999999999996</v>
      </c>
      <c r="AL219" s="3">
        <f t="shared" si="98"/>
        <v>0.48554695685194021</v>
      </c>
      <c r="AM219" s="3">
        <f t="shared" si="99"/>
        <v>0.2802156033055162</v>
      </c>
      <c r="AN219">
        <f t="shared" si="100"/>
        <v>1</v>
      </c>
      <c r="AO219">
        <f t="shared" si="113"/>
        <v>0.48554695685194021</v>
      </c>
      <c r="AP219">
        <f t="shared" si="101"/>
        <v>0</v>
      </c>
      <c r="AQ219">
        <f t="shared" si="114"/>
        <v>0</v>
      </c>
      <c r="AR219">
        <f t="shared" si="115"/>
        <v>0.48554695685194021</v>
      </c>
      <c r="AS219">
        <f t="shared" si="116"/>
        <v>0.48599999999999999</v>
      </c>
    </row>
    <row r="220" spans="12:45" x14ac:dyDescent="0.25">
      <c r="L220" s="3">
        <f t="shared" si="117"/>
        <v>211</v>
      </c>
      <c r="M220" s="12">
        <f t="shared" si="102"/>
        <v>5.25</v>
      </c>
      <c r="N220" s="3">
        <f t="shared" si="90"/>
        <v>4.9026603239850461E-2</v>
      </c>
      <c r="O220" s="3">
        <f t="shared" si="91"/>
        <v>1.8902525919955792E-5</v>
      </c>
      <c r="P220">
        <f t="shared" si="92"/>
        <v>1</v>
      </c>
      <c r="Q220">
        <f t="shared" si="103"/>
        <v>4.9026603239850461E-2</v>
      </c>
      <c r="R220">
        <f t="shared" si="93"/>
        <v>0</v>
      </c>
      <c r="S220">
        <f t="shared" si="104"/>
        <v>0</v>
      </c>
      <c r="T220">
        <f t="shared" si="105"/>
        <v>4.9026603239850461E-2</v>
      </c>
      <c r="U220">
        <f t="shared" si="106"/>
        <v>4.9000000000000002E-2</v>
      </c>
      <c r="X220" s="3">
        <f t="shared" si="118"/>
        <v>211</v>
      </c>
      <c r="Y220" s="12">
        <f t="shared" si="107"/>
        <v>5.25</v>
      </c>
      <c r="Z220" s="3">
        <f t="shared" si="94"/>
        <v>0.25738964491738048</v>
      </c>
      <c r="AA220" s="3">
        <f t="shared" si="95"/>
        <v>0.59446561169515955</v>
      </c>
      <c r="AB220">
        <f t="shared" si="96"/>
        <v>1</v>
      </c>
      <c r="AC220">
        <f t="shared" si="108"/>
        <v>0.25738964491738048</v>
      </c>
      <c r="AD220">
        <f t="shared" si="97"/>
        <v>0</v>
      </c>
      <c r="AE220">
        <f t="shared" si="109"/>
        <v>0</v>
      </c>
      <c r="AF220">
        <f t="shared" si="110"/>
        <v>0.25738964491738048</v>
      </c>
      <c r="AG220">
        <f t="shared" si="111"/>
        <v>0.25700000000000001</v>
      </c>
      <c r="AJ220" s="3">
        <f t="shared" si="119"/>
        <v>211</v>
      </c>
      <c r="AK220" s="12">
        <f t="shared" si="112"/>
        <v>5.25</v>
      </c>
      <c r="AL220" s="3">
        <f t="shared" si="98"/>
        <v>0.48734233464243315</v>
      </c>
      <c r="AM220" s="3">
        <f t="shared" si="99"/>
        <v>0.28204267616467421</v>
      </c>
      <c r="AN220">
        <f t="shared" si="100"/>
        <v>1</v>
      </c>
      <c r="AO220">
        <f t="shared" si="113"/>
        <v>0.48734233464243315</v>
      </c>
      <c r="AP220">
        <f t="shared" si="101"/>
        <v>0</v>
      </c>
      <c r="AQ220">
        <f t="shared" si="114"/>
        <v>0</v>
      </c>
      <c r="AR220">
        <f t="shared" si="115"/>
        <v>0.48734233464243315</v>
      </c>
      <c r="AS220">
        <f t="shared" si="116"/>
        <v>0.48699999999999999</v>
      </c>
    </row>
    <row r="221" spans="12:45" x14ac:dyDescent="0.25">
      <c r="L221" s="3">
        <f t="shared" si="117"/>
        <v>212</v>
      </c>
      <c r="M221" s="12">
        <f t="shared" si="102"/>
        <v>5.2750000000000004</v>
      </c>
      <c r="N221" s="3">
        <f t="shared" si="90"/>
        <v>5.0084466812132578E-2</v>
      </c>
      <c r="O221" s="3">
        <f t="shared" si="91"/>
        <v>2.0415513342819052E-5</v>
      </c>
      <c r="P221">
        <f t="shared" si="92"/>
        <v>1</v>
      </c>
      <c r="Q221">
        <f t="shared" si="103"/>
        <v>5.0084466812132578E-2</v>
      </c>
      <c r="R221">
        <f t="shared" si="93"/>
        <v>0</v>
      </c>
      <c r="S221">
        <f t="shared" si="104"/>
        <v>0</v>
      </c>
      <c r="T221">
        <f t="shared" si="105"/>
        <v>5.0084466812132578E-2</v>
      </c>
      <c r="U221">
        <f t="shared" si="106"/>
        <v>0.05</v>
      </c>
      <c r="X221" s="3">
        <f t="shared" si="118"/>
        <v>212</v>
      </c>
      <c r="Y221" s="12">
        <f t="shared" si="107"/>
        <v>5.2750000000000004</v>
      </c>
      <c r="Z221" s="3">
        <f t="shared" si="94"/>
        <v>0.2593906457179419</v>
      </c>
      <c r="AA221" s="3">
        <f t="shared" si="95"/>
        <v>0.59623243422380201</v>
      </c>
      <c r="AB221">
        <f t="shared" si="96"/>
        <v>1</v>
      </c>
      <c r="AC221">
        <f t="shared" si="108"/>
        <v>0.2593906457179419</v>
      </c>
      <c r="AD221">
        <f t="shared" si="97"/>
        <v>0</v>
      </c>
      <c r="AE221">
        <f t="shared" si="109"/>
        <v>0</v>
      </c>
      <c r="AF221">
        <f t="shared" si="110"/>
        <v>0.2593906457179419</v>
      </c>
      <c r="AG221">
        <f t="shared" si="111"/>
        <v>0.25900000000000001</v>
      </c>
      <c r="AJ221" s="3">
        <f t="shared" si="119"/>
        <v>212</v>
      </c>
      <c r="AK221" s="12">
        <f t="shared" si="112"/>
        <v>5.2750000000000004</v>
      </c>
      <c r="AL221" s="3">
        <f t="shared" si="98"/>
        <v>0.48913972795534988</v>
      </c>
      <c r="AM221" s="3">
        <f t="shared" si="99"/>
        <v>0.28387693738554992</v>
      </c>
      <c r="AN221">
        <f t="shared" si="100"/>
        <v>1</v>
      </c>
      <c r="AO221">
        <f t="shared" si="113"/>
        <v>0.48913972795534988</v>
      </c>
      <c r="AP221">
        <f t="shared" si="101"/>
        <v>0</v>
      </c>
      <c r="AQ221">
        <f t="shared" si="114"/>
        <v>0</v>
      </c>
      <c r="AR221">
        <f t="shared" si="115"/>
        <v>0.48913972795534988</v>
      </c>
      <c r="AS221">
        <f t="shared" si="116"/>
        <v>0.48899999999999999</v>
      </c>
    </row>
    <row r="222" spans="12:45" x14ac:dyDescent="0.25">
      <c r="L222" s="3">
        <f t="shared" si="117"/>
        <v>213</v>
      </c>
      <c r="M222" s="12">
        <f t="shared" si="102"/>
        <v>5.3</v>
      </c>
      <c r="N222" s="3">
        <f t="shared" si="90"/>
        <v>5.1161276248733435E-2</v>
      </c>
      <c r="O222" s="3">
        <f t="shared" si="91"/>
        <v>2.2043572153231513E-5</v>
      </c>
      <c r="P222">
        <f t="shared" si="92"/>
        <v>1</v>
      </c>
      <c r="Q222">
        <f t="shared" si="103"/>
        <v>5.1161276248733435E-2</v>
      </c>
      <c r="R222">
        <f t="shared" si="93"/>
        <v>0</v>
      </c>
      <c r="S222">
        <f t="shared" si="104"/>
        <v>0</v>
      </c>
      <c r="T222">
        <f t="shared" si="105"/>
        <v>5.1161276248733435E-2</v>
      </c>
      <c r="U222">
        <f t="shared" si="106"/>
        <v>5.0999999999999997E-2</v>
      </c>
      <c r="X222" s="3">
        <f t="shared" si="118"/>
        <v>213</v>
      </c>
      <c r="Y222" s="12">
        <f t="shared" si="107"/>
        <v>5.3</v>
      </c>
      <c r="Z222" s="3">
        <f t="shared" si="94"/>
        <v>0.2614014105762848</v>
      </c>
      <c r="AA222" s="3">
        <f t="shared" si="95"/>
        <v>0.59799943014233092</v>
      </c>
      <c r="AB222">
        <f t="shared" si="96"/>
        <v>1</v>
      </c>
      <c r="AC222">
        <f t="shared" si="108"/>
        <v>0.2614014105762848</v>
      </c>
      <c r="AD222">
        <f t="shared" si="97"/>
        <v>0</v>
      </c>
      <c r="AE222">
        <f t="shared" si="109"/>
        <v>0</v>
      </c>
      <c r="AF222">
        <f t="shared" si="110"/>
        <v>0.2614014105762848</v>
      </c>
      <c r="AG222">
        <f t="shared" si="111"/>
        <v>0.26100000000000001</v>
      </c>
      <c r="AJ222" s="3">
        <f t="shared" si="119"/>
        <v>213</v>
      </c>
      <c r="AK222" s="12">
        <f t="shared" si="112"/>
        <v>5.3</v>
      </c>
      <c r="AL222" s="3">
        <f t="shared" si="98"/>
        <v>0.49093911018553771</v>
      </c>
      <c r="AM222" s="3">
        <f t="shared" si="99"/>
        <v>0.28571837246448178</v>
      </c>
      <c r="AN222">
        <f t="shared" si="100"/>
        <v>1</v>
      </c>
      <c r="AO222">
        <f t="shared" si="113"/>
        <v>0.49093911018553771</v>
      </c>
      <c r="AP222">
        <f t="shared" si="101"/>
        <v>0</v>
      </c>
      <c r="AQ222">
        <f t="shared" si="114"/>
        <v>0</v>
      </c>
      <c r="AR222">
        <f t="shared" si="115"/>
        <v>0.49093911018553771</v>
      </c>
      <c r="AS222">
        <f t="shared" si="116"/>
        <v>0.49099999999999999</v>
      </c>
    </row>
    <row r="223" spans="12:45" x14ac:dyDescent="0.25">
      <c r="L223" s="3">
        <f t="shared" si="117"/>
        <v>214</v>
      </c>
      <c r="M223" s="12">
        <f t="shared" si="102"/>
        <v>5.3250000000000002</v>
      </c>
      <c r="N223" s="3">
        <f t="shared" si="90"/>
        <v>5.2257273811894496E-2</v>
      </c>
      <c r="O223" s="3">
        <f t="shared" si="91"/>
        <v>2.3794952810777556E-5</v>
      </c>
      <c r="P223">
        <f t="shared" si="92"/>
        <v>1</v>
      </c>
      <c r="Q223">
        <f t="shared" si="103"/>
        <v>5.2257273811894496E-2</v>
      </c>
      <c r="R223">
        <f t="shared" si="93"/>
        <v>0</v>
      </c>
      <c r="S223">
        <f t="shared" si="104"/>
        <v>0</v>
      </c>
      <c r="T223">
        <f t="shared" si="105"/>
        <v>5.2257273811894496E-2</v>
      </c>
      <c r="U223">
        <f t="shared" si="106"/>
        <v>5.1999999999999998E-2</v>
      </c>
      <c r="X223" s="3">
        <f t="shared" si="118"/>
        <v>214</v>
      </c>
      <c r="Y223" s="12">
        <f t="shared" si="107"/>
        <v>5.3250000000000002</v>
      </c>
      <c r="Z223" s="3">
        <f t="shared" si="94"/>
        <v>0.26342192572963175</v>
      </c>
      <c r="AA223" s="3">
        <f t="shared" si="95"/>
        <v>0.59976656991206501</v>
      </c>
      <c r="AB223">
        <f t="shared" si="96"/>
        <v>1</v>
      </c>
      <c r="AC223">
        <f t="shared" si="108"/>
        <v>0.26342192572963175</v>
      </c>
      <c r="AD223">
        <f t="shared" si="97"/>
        <v>0</v>
      </c>
      <c r="AE223">
        <f t="shared" si="109"/>
        <v>0</v>
      </c>
      <c r="AF223">
        <f t="shared" si="110"/>
        <v>0.26342192572963175</v>
      </c>
      <c r="AG223">
        <f t="shared" si="111"/>
        <v>0.26300000000000001</v>
      </c>
      <c r="AJ223" s="3">
        <f t="shared" si="119"/>
        <v>214</v>
      </c>
      <c r="AK223" s="12">
        <f t="shared" si="112"/>
        <v>5.3250000000000002</v>
      </c>
      <c r="AL223" s="3">
        <f t="shared" si="98"/>
        <v>0.4927404545733482</v>
      </c>
      <c r="AM223" s="3">
        <f t="shared" si="99"/>
        <v>0.28756696644426455</v>
      </c>
      <c r="AN223">
        <f t="shared" si="100"/>
        <v>1</v>
      </c>
      <c r="AO223">
        <f t="shared" si="113"/>
        <v>0.4927404545733482</v>
      </c>
      <c r="AP223">
        <f t="shared" si="101"/>
        <v>0</v>
      </c>
      <c r="AQ223">
        <f t="shared" si="114"/>
        <v>0</v>
      </c>
      <c r="AR223">
        <f t="shared" si="115"/>
        <v>0.4927404545733482</v>
      </c>
      <c r="AS223">
        <f t="shared" si="116"/>
        <v>0.49299999999999999</v>
      </c>
    </row>
    <row r="224" spans="12:45" x14ac:dyDescent="0.25">
      <c r="L224" s="3">
        <f t="shared" si="117"/>
        <v>215</v>
      </c>
      <c r="M224" s="12">
        <f t="shared" si="102"/>
        <v>5.35</v>
      </c>
      <c r="N224" s="3">
        <f t="shared" si="90"/>
        <v>5.3372702551044364E-2</v>
      </c>
      <c r="O224" s="3">
        <f t="shared" si="91"/>
        <v>2.5678457295709228E-5</v>
      </c>
      <c r="P224">
        <f t="shared" si="92"/>
        <v>1</v>
      </c>
      <c r="Q224">
        <f t="shared" si="103"/>
        <v>5.3372702551044364E-2</v>
      </c>
      <c r="R224">
        <f t="shared" si="93"/>
        <v>0</v>
      </c>
      <c r="S224">
        <f t="shared" si="104"/>
        <v>0</v>
      </c>
      <c r="T224">
        <f t="shared" si="105"/>
        <v>5.3372702551044364E-2</v>
      </c>
      <c r="U224">
        <f t="shared" si="106"/>
        <v>5.2999999999999999E-2</v>
      </c>
      <c r="X224" s="3">
        <f t="shared" si="118"/>
        <v>215</v>
      </c>
      <c r="Y224" s="12">
        <f t="shared" si="107"/>
        <v>5.35</v>
      </c>
      <c r="Z224" s="3">
        <f t="shared" si="94"/>
        <v>0.26545217665804116</v>
      </c>
      <c r="AA224" s="3">
        <f t="shared" si="95"/>
        <v>0.60153382390323862</v>
      </c>
      <c r="AB224">
        <f t="shared" si="96"/>
        <v>1</v>
      </c>
      <c r="AC224">
        <f t="shared" si="108"/>
        <v>0.26545217665804116</v>
      </c>
      <c r="AD224">
        <f t="shared" si="97"/>
        <v>0</v>
      </c>
      <c r="AE224">
        <f t="shared" si="109"/>
        <v>0</v>
      </c>
      <c r="AF224">
        <f t="shared" si="110"/>
        <v>0.26545217665804116</v>
      </c>
      <c r="AG224">
        <f t="shared" si="111"/>
        <v>0.26500000000000001</v>
      </c>
      <c r="AJ224" s="3">
        <f t="shared" si="119"/>
        <v>215</v>
      </c>
      <c r="AK224" s="12">
        <f t="shared" si="112"/>
        <v>5.35</v>
      </c>
      <c r="AL224" s="3">
        <f t="shared" si="98"/>
        <v>0.4945437342050823</v>
      </c>
      <c r="AM224" s="3">
        <f t="shared" si="99"/>
        <v>0.28942270391220665</v>
      </c>
      <c r="AN224">
        <f t="shared" si="100"/>
        <v>1</v>
      </c>
      <c r="AO224">
        <f t="shared" si="113"/>
        <v>0.4945437342050823</v>
      </c>
      <c r="AP224">
        <f t="shared" si="101"/>
        <v>0</v>
      </c>
      <c r="AQ224">
        <f t="shared" si="114"/>
        <v>0</v>
      </c>
      <c r="AR224">
        <f t="shared" si="115"/>
        <v>0.4945437342050823</v>
      </c>
      <c r="AS224">
        <f t="shared" si="116"/>
        <v>0.495</v>
      </c>
    </row>
    <row r="225" spans="12:45" x14ac:dyDescent="0.25">
      <c r="L225" s="3">
        <f t="shared" si="117"/>
        <v>216</v>
      </c>
      <c r="M225" s="12">
        <f t="shared" si="102"/>
        <v>5.375</v>
      </c>
      <c r="N225" s="3">
        <f t="shared" si="90"/>
        <v>5.4507806245151814E-2</v>
      </c>
      <c r="O225" s="3">
        <f t="shared" si="91"/>
        <v>2.7703472917447338E-5</v>
      </c>
      <c r="P225">
        <f t="shared" si="92"/>
        <v>1</v>
      </c>
      <c r="Q225">
        <f t="shared" si="103"/>
        <v>5.4507806245151814E-2</v>
      </c>
      <c r="R225">
        <f t="shared" si="93"/>
        <v>0</v>
      </c>
      <c r="S225">
        <f t="shared" si="104"/>
        <v>0</v>
      </c>
      <c r="T225">
        <f t="shared" si="105"/>
        <v>5.4507806245151814E-2</v>
      </c>
      <c r="U225">
        <f t="shared" si="106"/>
        <v>5.5E-2</v>
      </c>
      <c r="X225" s="3">
        <f t="shared" si="118"/>
        <v>216</v>
      </c>
      <c r="Y225" s="12">
        <f t="shared" si="107"/>
        <v>5.375</v>
      </c>
      <c r="Z225" s="3">
        <f t="shared" si="94"/>
        <v>0.26749214807984573</v>
      </c>
      <c r="AA225" s="3">
        <f t="shared" si="95"/>
        <v>0.60330116239573961</v>
      </c>
      <c r="AB225">
        <f t="shared" si="96"/>
        <v>1</v>
      </c>
      <c r="AC225">
        <f t="shared" si="108"/>
        <v>0.26749214807984573</v>
      </c>
      <c r="AD225">
        <f t="shared" si="97"/>
        <v>0</v>
      </c>
      <c r="AE225">
        <f t="shared" si="109"/>
        <v>0</v>
      </c>
      <c r="AF225">
        <f t="shared" si="110"/>
        <v>0.26749214807984573</v>
      </c>
      <c r="AG225">
        <f t="shared" si="111"/>
        <v>0.26700000000000002</v>
      </c>
      <c r="AJ225" s="3">
        <f t="shared" si="119"/>
        <v>216</v>
      </c>
      <c r="AK225" s="12">
        <f t="shared" si="112"/>
        <v>5.375</v>
      </c>
      <c r="AL225" s="3">
        <f t="shared" si="98"/>
        <v>0.49634892201344416</v>
      </c>
      <c r="AM225" s="3">
        <f t="shared" si="99"/>
        <v>0.29128556899821173</v>
      </c>
      <c r="AN225">
        <f t="shared" si="100"/>
        <v>1</v>
      </c>
      <c r="AO225">
        <f t="shared" si="113"/>
        <v>0.49634892201344416</v>
      </c>
      <c r="AP225">
        <f t="shared" si="101"/>
        <v>0</v>
      </c>
      <c r="AQ225">
        <f t="shared" si="114"/>
        <v>0</v>
      </c>
      <c r="AR225">
        <f t="shared" si="115"/>
        <v>0.49634892201344416</v>
      </c>
      <c r="AS225">
        <f t="shared" si="116"/>
        <v>0.496</v>
      </c>
    </row>
    <row r="226" spans="12:45" x14ac:dyDescent="0.25">
      <c r="L226" s="3">
        <f t="shared" si="117"/>
        <v>217</v>
      </c>
      <c r="M226" s="12">
        <f t="shared" si="102"/>
        <v>5.4</v>
      </c>
      <c r="N226" s="3">
        <f t="shared" si="90"/>
        <v>5.5662829343566055E-2</v>
      </c>
      <c r="O226" s="3">
        <f t="shared" si="91"/>
        <v>2.9880007972226732E-5</v>
      </c>
      <c r="P226">
        <f t="shared" si="92"/>
        <v>1</v>
      </c>
      <c r="Q226">
        <f t="shared" si="103"/>
        <v>5.5662829343566055E-2</v>
      </c>
      <c r="R226">
        <f t="shared" si="93"/>
        <v>0</v>
      </c>
      <c r="S226">
        <f t="shared" si="104"/>
        <v>0</v>
      </c>
      <c r="T226">
        <f t="shared" si="105"/>
        <v>5.5662829343566055E-2</v>
      </c>
      <c r="U226">
        <f t="shared" si="106"/>
        <v>5.6000000000000001E-2</v>
      </c>
      <c r="X226" s="3">
        <f t="shared" si="118"/>
        <v>217</v>
      </c>
      <c r="Y226" s="12">
        <f t="shared" si="107"/>
        <v>5.4</v>
      </c>
      <c r="Z226" s="3">
        <f t="shared" si="94"/>
        <v>0.26954182394714166</v>
      </c>
      <c r="AA226" s="3">
        <f t="shared" si="95"/>
        <v>0.60506855557985439</v>
      </c>
      <c r="AB226">
        <f t="shared" si="96"/>
        <v>1</v>
      </c>
      <c r="AC226">
        <f t="shared" si="108"/>
        <v>0.26954182394714166</v>
      </c>
      <c r="AD226">
        <f t="shared" si="97"/>
        <v>0</v>
      </c>
      <c r="AE226">
        <f t="shared" si="109"/>
        <v>0</v>
      </c>
      <c r="AF226">
        <f t="shared" si="110"/>
        <v>0.26954182394714166</v>
      </c>
      <c r="AG226">
        <f t="shared" si="111"/>
        <v>0.27</v>
      </c>
      <c r="AJ226" s="3">
        <f t="shared" si="119"/>
        <v>217</v>
      </c>
      <c r="AK226" s="12">
        <f t="shared" si="112"/>
        <v>5.4</v>
      </c>
      <c r="AL226" s="3">
        <f t="shared" si="98"/>
        <v>0.4981559907780046</v>
      </c>
      <c r="AM226" s="3">
        <f t="shared" si="99"/>
        <v>0.29315554537288763</v>
      </c>
      <c r="AN226">
        <f t="shared" si="100"/>
        <v>1</v>
      </c>
      <c r="AO226">
        <f t="shared" si="113"/>
        <v>0.4981559907780046</v>
      </c>
      <c r="AP226">
        <f t="shared" si="101"/>
        <v>0</v>
      </c>
      <c r="AQ226">
        <f t="shared" si="114"/>
        <v>0</v>
      </c>
      <c r="AR226">
        <f t="shared" si="115"/>
        <v>0.4981559907780046</v>
      </c>
      <c r="AS226">
        <f t="shared" si="116"/>
        <v>0.498</v>
      </c>
    </row>
    <row r="227" spans="12:45" x14ac:dyDescent="0.25">
      <c r="L227" s="3">
        <f t="shared" si="117"/>
        <v>218</v>
      </c>
      <c r="M227" s="12">
        <f t="shared" si="102"/>
        <v>5.4249999999999998</v>
      </c>
      <c r="N227" s="3">
        <f t="shared" si="90"/>
        <v>5.6838016905339926E-2</v>
      </c>
      <c r="O227" s="3">
        <f t="shared" si="91"/>
        <v>3.2218729335447615E-5</v>
      </c>
      <c r="P227">
        <f t="shared" si="92"/>
        <v>1</v>
      </c>
      <c r="Q227">
        <f t="shared" si="103"/>
        <v>5.6838016905339926E-2</v>
      </c>
      <c r="R227">
        <f t="shared" si="93"/>
        <v>0</v>
      </c>
      <c r="S227">
        <f t="shared" si="104"/>
        <v>0</v>
      </c>
      <c r="T227">
        <f t="shared" si="105"/>
        <v>5.6838016905339926E-2</v>
      </c>
      <c r="U227">
        <f t="shared" si="106"/>
        <v>5.7000000000000002E-2</v>
      </c>
      <c r="X227" s="3">
        <f t="shared" si="118"/>
        <v>218</v>
      </c>
      <c r="Y227" s="12">
        <f t="shared" si="107"/>
        <v>5.4249999999999998</v>
      </c>
      <c r="Z227" s="3">
        <f t="shared" si="94"/>
        <v>0.27160118744132794</v>
      </c>
      <c r="AA227" s="3">
        <f t="shared" si="95"/>
        <v>0.60683597355701913</v>
      </c>
      <c r="AB227">
        <f t="shared" si="96"/>
        <v>1</v>
      </c>
      <c r="AC227">
        <f t="shared" si="108"/>
        <v>0.27160118744132794</v>
      </c>
      <c r="AD227">
        <f t="shared" si="97"/>
        <v>0</v>
      </c>
      <c r="AE227">
        <f t="shared" si="109"/>
        <v>0</v>
      </c>
      <c r="AF227">
        <f t="shared" si="110"/>
        <v>0.27160118744132794</v>
      </c>
      <c r="AG227">
        <f t="shared" si="111"/>
        <v>0.27200000000000002</v>
      </c>
      <c r="AJ227" s="3">
        <f t="shared" si="119"/>
        <v>218</v>
      </c>
      <c r="AK227" s="12">
        <f t="shared" si="112"/>
        <v>5.4249999999999998</v>
      </c>
      <c r="AL227" s="3">
        <f t="shared" si="98"/>
        <v>0.49996491312567304</v>
      </c>
      <c r="AM227" s="3">
        <f t="shared" si="99"/>
        <v>0.29503261624568017</v>
      </c>
      <c r="AN227">
        <f t="shared" si="100"/>
        <v>1</v>
      </c>
      <c r="AO227">
        <f t="shared" si="113"/>
        <v>0.49996491312567304</v>
      </c>
      <c r="AP227">
        <f t="shared" si="101"/>
        <v>0</v>
      </c>
      <c r="AQ227">
        <f t="shared" si="114"/>
        <v>0</v>
      </c>
      <c r="AR227">
        <f t="shared" si="115"/>
        <v>0.49996491312567304</v>
      </c>
      <c r="AS227">
        <f t="shared" si="116"/>
        <v>0.5</v>
      </c>
    </row>
    <row r="228" spans="12:45" x14ac:dyDescent="0.25">
      <c r="L228" s="3">
        <f t="shared" si="117"/>
        <v>219</v>
      </c>
      <c r="M228" s="12">
        <f t="shared" si="102"/>
        <v>5.45</v>
      </c>
      <c r="N228" s="3">
        <f t="shared" si="90"/>
        <v>5.8033614537031715E-2</v>
      </c>
      <c r="O228" s="3">
        <f t="shared" si="91"/>
        <v>3.473100207720387E-5</v>
      </c>
      <c r="P228">
        <f t="shared" si="92"/>
        <v>1</v>
      </c>
      <c r="Q228">
        <f t="shared" si="103"/>
        <v>5.8033614537031715E-2</v>
      </c>
      <c r="R228">
        <f t="shared" si="93"/>
        <v>0</v>
      </c>
      <c r="S228">
        <f t="shared" si="104"/>
        <v>0</v>
      </c>
      <c r="T228">
        <f t="shared" si="105"/>
        <v>5.8033614537031715E-2</v>
      </c>
      <c r="U228">
        <f t="shared" si="106"/>
        <v>5.8000000000000003E-2</v>
      </c>
      <c r="X228" s="3">
        <f t="shared" si="118"/>
        <v>219</v>
      </c>
      <c r="Y228" s="12">
        <f t="shared" si="107"/>
        <v>5.45</v>
      </c>
      <c r="Z228" s="3">
        <f t="shared" si="94"/>
        <v>0.27367022096869736</v>
      </c>
      <c r="AA228" s="3">
        <f t="shared" si="95"/>
        <v>0.60860338634057554</v>
      </c>
      <c r="AB228">
        <f t="shared" si="96"/>
        <v>1</v>
      </c>
      <c r="AC228">
        <f t="shared" si="108"/>
        <v>0.27367022096869736</v>
      </c>
      <c r="AD228">
        <f t="shared" si="97"/>
        <v>0</v>
      </c>
      <c r="AE228">
        <f t="shared" si="109"/>
        <v>0</v>
      </c>
      <c r="AF228">
        <f t="shared" si="110"/>
        <v>0.27367022096869736</v>
      </c>
      <c r="AG228">
        <f t="shared" si="111"/>
        <v>0.27400000000000002</v>
      </c>
      <c r="AJ228" s="3">
        <f t="shared" si="119"/>
        <v>219</v>
      </c>
      <c r="AK228" s="12">
        <f t="shared" si="112"/>
        <v>5.45</v>
      </c>
      <c r="AL228" s="3">
        <f t="shared" si="98"/>
        <v>0.50177566153117825</v>
      </c>
      <c r="AM228" s="3">
        <f t="shared" si="99"/>
        <v>0.2969167643630341</v>
      </c>
      <c r="AN228">
        <f t="shared" si="100"/>
        <v>1</v>
      </c>
      <c r="AO228">
        <f t="shared" si="113"/>
        <v>0.50177566153117825</v>
      </c>
      <c r="AP228">
        <f t="shared" si="101"/>
        <v>0</v>
      </c>
      <c r="AQ228">
        <f t="shared" si="114"/>
        <v>0</v>
      </c>
      <c r="AR228">
        <f t="shared" si="115"/>
        <v>0.50177566153117825</v>
      </c>
      <c r="AS228">
        <f t="shared" si="116"/>
        <v>0.502</v>
      </c>
    </row>
    <row r="229" spans="12:45" x14ac:dyDescent="0.25">
      <c r="L229" s="3">
        <f t="shared" si="117"/>
        <v>220</v>
      </c>
      <c r="M229" s="12">
        <f t="shared" si="102"/>
        <v>5.4749999999999996</v>
      </c>
      <c r="N229" s="3">
        <f t="shared" si="90"/>
        <v>5.9249868328981048E-2</v>
      </c>
      <c r="O229" s="3">
        <f t="shared" si="91"/>
        <v>3.7428931192396942E-5</v>
      </c>
      <c r="P229">
        <f t="shared" si="92"/>
        <v>1</v>
      </c>
      <c r="Q229">
        <f t="shared" si="103"/>
        <v>5.9249868328981048E-2</v>
      </c>
      <c r="R229">
        <f t="shared" si="93"/>
        <v>0</v>
      </c>
      <c r="S229">
        <f t="shared" si="104"/>
        <v>0</v>
      </c>
      <c r="T229">
        <f t="shared" si="105"/>
        <v>5.9249868328981048E-2</v>
      </c>
      <c r="U229">
        <f t="shared" si="106"/>
        <v>5.8999999999999997E-2</v>
      </c>
      <c r="X229" s="3">
        <f t="shared" si="118"/>
        <v>220</v>
      </c>
      <c r="Y229" s="12">
        <f t="shared" si="107"/>
        <v>5.4749999999999996</v>
      </c>
      <c r="Z229" s="3">
        <f t="shared" si="94"/>
        <v>0.27574890615607994</v>
      </c>
      <c r="AA229" s="3">
        <f t="shared" si="95"/>
        <v>0.61037076385653444</v>
      </c>
      <c r="AB229">
        <f t="shared" si="96"/>
        <v>1</v>
      </c>
      <c r="AC229">
        <f t="shared" si="108"/>
        <v>0.27574890615607994</v>
      </c>
      <c r="AD229">
        <f t="shared" si="97"/>
        <v>0</v>
      </c>
      <c r="AE229">
        <f t="shared" si="109"/>
        <v>0</v>
      </c>
      <c r="AF229">
        <f t="shared" si="110"/>
        <v>0.27574890615607994</v>
      </c>
      <c r="AG229">
        <f t="shared" si="111"/>
        <v>0.27600000000000002</v>
      </c>
      <c r="AJ229" s="3">
        <f t="shared" si="119"/>
        <v>220</v>
      </c>
      <c r="AK229" s="12">
        <f t="shared" si="112"/>
        <v>5.4749999999999996</v>
      </c>
      <c r="AL229" s="3">
        <f t="shared" si="98"/>
        <v>0.50358820831755846</v>
      </c>
      <c r="AM229" s="3">
        <f t="shared" si="99"/>
        <v>0.29880797200658138</v>
      </c>
      <c r="AN229">
        <f t="shared" si="100"/>
        <v>1</v>
      </c>
      <c r="AO229">
        <f t="shared" si="113"/>
        <v>0.50358820831755846</v>
      </c>
      <c r="AP229">
        <f t="shared" si="101"/>
        <v>0</v>
      </c>
      <c r="AQ229">
        <f t="shared" si="114"/>
        <v>0</v>
      </c>
      <c r="AR229">
        <f t="shared" si="115"/>
        <v>0.50358820831755846</v>
      </c>
      <c r="AS229">
        <f t="shared" si="116"/>
        <v>0.504</v>
      </c>
    </row>
    <row r="230" spans="12:45" x14ac:dyDescent="0.25">
      <c r="L230" s="3">
        <f t="shared" si="117"/>
        <v>221</v>
      </c>
      <c r="M230" s="12">
        <f t="shared" si="102"/>
        <v>5.5</v>
      </c>
      <c r="N230" s="3">
        <f t="shared" si="90"/>
        <v>6.0487024790057138E-2</v>
      </c>
      <c r="O230" s="3">
        <f t="shared" si="91"/>
        <v>4.03254055398127E-5</v>
      </c>
      <c r="P230">
        <f t="shared" si="92"/>
        <v>1</v>
      </c>
      <c r="Q230">
        <f t="shared" si="103"/>
        <v>6.0487024790057138E-2</v>
      </c>
      <c r="R230">
        <f t="shared" si="93"/>
        <v>0</v>
      </c>
      <c r="S230">
        <f t="shared" si="104"/>
        <v>0</v>
      </c>
      <c r="T230">
        <f t="shared" si="105"/>
        <v>6.0487024790057138E-2</v>
      </c>
      <c r="U230">
        <f t="shared" si="106"/>
        <v>0.06</v>
      </c>
      <c r="X230" s="3">
        <f t="shared" si="118"/>
        <v>221</v>
      </c>
      <c r="Y230" s="12">
        <f t="shared" si="107"/>
        <v>5.5</v>
      </c>
      <c r="Z230" s="3">
        <f t="shared" si="94"/>
        <v>0.27783722384653925</v>
      </c>
      <c r="AA230" s="3">
        <f t="shared" si="95"/>
        <v>0.61213807594434388</v>
      </c>
      <c r="AB230">
        <f t="shared" si="96"/>
        <v>1</v>
      </c>
      <c r="AC230">
        <f t="shared" si="108"/>
        <v>0.27783722384653925</v>
      </c>
      <c r="AD230">
        <f t="shared" si="97"/>
        <v>0</v>
      </c>
      <c r="AE230">
        <f t="shared" si="109"/>
        <v>0</v>
      </c>
      <c r="AF230">
        <f t="shared" si="110"/>
        <v>0.27783722384653925</v>
      </c>
      <c r="AG230">
        <f t="shared" si="111"/>
        <v>0.27800000000000002</v>
      </c>
      <c r="AJ230" s="3">
        <f t="shared" si="119"/>
        <v>221</v>
      </c>
      <c r="AK230" s="12">
        <f t="shared" si="112"/>
        <v>5.5</v>
      </c>
      <c r="AL230" s="3">
        <f t="shared" si="98"/>
        <v>0.50540252565666011</v>
      </c>
      <c r="AM230" s="3">
        <f t="shared" si="99"/>
        <v>0.30070622099135508</v>
      </c>
      <c r="AN230">
        <f t="shared" si="100"/>
        <v>1</v>
      </c>
      <c r="AO230">
        <f t="shared" si="113"/>
        <v>0.50540252565666011</v>
      </c>
      <c r="AP230">
        <f t="shared" si="101"/>
        <v>0</v>
      </c>
      <c r="AQ230">
        <f t="shared" si="114"/>
        <v>0</v>
      </c>
      <c r="AR230">
        <f t="shared" si="115"/>
        <v>0.50540252565666011</v>
      </c>
      <c r="AS230">
        <f t="shared" si="116"/>
        <v>0.505</v>
      </c>
    </row>
    <row r="231" spans="12:45" x14ac:dyDescent="0.25">
      <c r="L231" s="3">
        <f t="shared" si="117"/>
        <v>222</v>
      </c>
      <c r="M231" s="12">
        <f t="shared" si="102"/>
        <v>5.5250000000000004</v>
      </c>
      <c r="N231" s="3">
        <f t="shared" si="90"/>
        <v>6.1745330780876302E-2</v>
      </c>
      <c r="O231" s="3">
        <f t="shared" si="91"/>
        <v>4.3434144087511499E-5</v>
      </c>
      <c r="P231">
        <f t="shared" si="92"/>
        <v>1</v>
      </c>
      <c r="Q231">
        <f t="shared" si="103"/>
        <v>6.1745330780876302E-2</v>
      </c>
      <c r="R231">
        <f t="shared" si="93"/>
        <v>0</v>
      </c>
      <c r="S231">
        <f t="shared" si="104"/>
        <v>0</v>
      </c>
      <c r="T231">
        <f t="shared" si="105"/>
        <v>6.1745330780876302E-2</v>
      </c>
      <c r="U231">
        <f t="shared" si="106"/>
        <v>6.2E-2</v>
      </c>
      <c r="X231" s="3">
        <f t="shared" si="118"/>
        <v>222</v>
      </c>
      <c r="Y231" s="12">
        <f t="shared" si="107"/>
        <v>5.5250000000000004</v>
      </c>
      <c r="Z231" s="3">
        <f t="shared" si="94"/>
        <v>0.27993515409512398</v>
      </c>
      <c r="AA231" s="3">
        <f t="shared" si="95"/>
        <v>0.61390529235766367</v>
      </c>
      <c r="AB231">
        <f t="shared" si="96"/>
        <v>1</v>
      </c>
      <c r="AC231">
        <f t="shared" si="108"/>
        <v>0.27993515409512398</v>
      </c>
      <c r="AD231">
        <f t="shared" si="97"/>
        <v>0</v>
      </c>
      <c r="AE231">
        <f t="shared" si="109"/>
        <v>0</v>
      </c>
      <c r="AF231">
        <f t="shared" si="110"/>
        <v>0.27993515409512398</v>
      </c>
      <c r="AG231">
        <f t="shared" si="111"/>
        <v>0.28000000000000003</v>
      </c>
      <c r="AJ231" s="3">
        <f t="shared" si="119"/>
        <v>222</v>
      </c>
      <c r="AK231" s="12">
        <f t="shared" si="112"/>
        <v>5.5250000000000004</v>
      </c>
      <c r="AL231" s="3">
        <f t="shared" si="98"/>
        <v>0.50721858556964561</v>
      </c>
      <c r="AM231" s="3">
        <f t="shared" si="99"/>
        <v>0.30261149266403242</v>
      </c>
      <c r="AN231">
        <f t="shared" si="100"/>
        <v>1</v>
      </c>
      <c r="AO231">
        <f t="shared" si="113"/>
        <v>0.50721858556964561</v>
      </c>
      <c r="AP231">
        <f t="shared" si="101"/>
        <v>0</v>
      </c>
      <c r="AQ231">
        <f t="shared" si="114"/>
        <v>0</v>
      </c>
      <c r="AR231">
        <f t="shared" si="115"/>
        <v>0.50721858556964561</v>
      </c>
      <c r="AS231">
        <f t="shared" si="116"/>
        <v>0.50700000000000001</v>
      </c>
    </row>
    <row r="232" spans="12:45" x14ac:dyDescent="0.25">
      <c r="L232" s="3">
        <f t="shared" si="117"/>
        <v>223</v>
      </c>
      <c r="M232" s="12">
        <f t="shared" si="102"/>
        <v>5.55</v>
      </c>
      <c r="N232" s="3">
        <f t="shared" si="90"/>
        <v>6.3025033445487808E-2</v>
      </c>
      <c r="O232" s="3">
        <f t="shared" si="91"/>
        <v>4.6769744564879273E-5</v>
      </c>
      <c r="P232">
        <f t="shared" si="92"/>
        <v>1</v>
      </c>
      <c r="Q232">
        <f t="shared" si="103"/>
        <v>6.3025033445487808E-2</v>
      </c>
      <c r="R232">
        <f t="shared" si="93"/>
        <v>0</v>
      </c>
      <c r="S232">
        <f t="shared" si="104"/>
        <v>0</v>
      </c>
      <c r="T232">
        <f t="shared" si="105"/>
        <v>6.3025033445487808E-2</v>
      </c>
      <c r="U232">
        <f t="shared" si="106"/>
        <v>6.3E-2</v>
      </c>
      <c r="X232" s="3">
        <f t="shared" si="118"/>
        <v>223</v>
      </c>
      <c r="Y232" s="12">
        <f t="shared" si="107"/>
        <v>5.55</v>
      </c>
      <c r="Z232" s="3">
        <f t="shared" si="94"/>
        <v>0.28204267616467427</v>
      </c>
      <c r="AA232" s="3">
        <f t="shared" si="95"/>
        <v>0.61567238276514569</v>
      </c>
      <c r="AB232">
        <f t="shared" si="96"/>
        <v>1</v>
      </c>
      <c r="AC232">
        <f t="shared" si="108"/>
        <v>0.28204267616467427</v>
      </c>
      <c r="AD232">
        <f t="shared" si="97"/>
        <v>0</v>
      </c>
      <c r="AE232">
        <f t="shared" si="109"/>
        <v>0</v>
      </c>
      <c r="AF232">
        <f t="shared" si="110"/>
        <v>0.28204267616467427</v>
      </c>
      <c r="AG232">
        <f t="shared" si="111"/>
        <v>0.28199999999999997</v>
      </c>
      <c r="AJ232" s="3">
        <f t="shared" si="119"/>
        <v>223</v>
      </c>
      <c r="AK232" s="12">
        <f t="shared" si="112"/>
        <v>5.55</v>
      </c>
      <c r="AL232" s="3">
        <f t="shared" si="98"/>
        <v>0.50903635992751051</v>
      </c>
      <c r="AM232" s="3">
        <f t="shared" si="99"/>
        <v>0.30452376790120522</v>
      </c>
      <c r="AN232">
        <f t="shared" si="100"/>
        <v>1</v>
      </c>
      <c r="AO232">
        <f t="shared" si="113"/>
        <v>0.50903635992751051</v>
      </c>
      <c r="AP232">
        <f t="shared" si="101"/>
        <v>0</v>
      </c>
      <c r="AQ232">
        <f t="shared" si="114"/>
        <v>0</v>
      </c>
      <c r="AR232">
        <f t="shared" si="115"/>
        <v>0.50903635992751051</v>
      </c>
      <c r="AS232">
        <f t="shared" si="116"/>
        <v>0.50900000000000001</v>
      </c>
    </row>
    <row r="233" spans="12:45" x14ac:dyDescent="0.25">
      <c r="L233" s="3">
        <f t="shared" si="117"/>
        <v>224</v>
      </c>
      <c r="M233" s="12">
        <f t="shared" si="102"/>
        <v>5.5750000000000002</v>
      </c>
      <c r="N233" s="3">
        <f t="shared" si="90"/>
        <v>6.4326380141527847E-2</v>
      </c>
      <c r="O233" s="3">
        <f t="shared" si="91"/>
        <v>5.0347734624681234E-5</v>
      </c>
      <c r="P233">
        <f t="shared" si="92"/>
        <v>1</v>
      </c>
      <c r="Q233">
        <f t="shared" si="103"/>
        <v>6.4326380141527847E-2</v>
      </c>
      <c r="R233">
        <f t="shared" si="93"/>
        <v>0</v>
      </c>
      <c r="S233">
        <f t="shared" si="104"/>
        <v>0</v>
      </c>
      <c r="T233">
        <f t="shared" si="105"/>
        <v>6.4326380141527847E-2</v>
      </c>
      <c r="U233">
        <f t="shared" si="106"/>
        <v>6.4000000000000001E-2</v>
      </c>
      <c r="X233" s="3">
        <f t="shared" si="118"/>
        <v>224</v>
      </c>
      <c r="Y233" s="12">
        <f t="shared" si="107"/>
        <v>5.5750000000000002</v>
      </c>
      <c r="Z233" s="3">
        <f t="shared" si="94"/>
        <v>0.28415976852168495</v>
      </c>
      <c r="AA233" s="3">
        <f t="shared" si="95"/>
        <v>0.61743931675122032</v>
      </c>
      <c r="AB233">
        <f t="shared" si="96"/>
        <v>1</v>
      </c>
      <c r="AC233">
        <f t="shared" si="108"/>
        <v>0.28415976852168495</v>
      </c>
      <c r="AD233">
        <f t="shared" si="97"/>
        <v>0</v>
      </c>
      <c r="AE233">
        <f t="shared" si="109"/>
        <v>0</v>
      </c>
      <c r="AF233">
        <f t="shared" si="110"/>
        <v>0.28415976852168495</v>
      </c>
      <c r="AG233">
        <f t="shared" si="111"/>
        <v>0.28399999999999997</v>
      </c>
      <c r="AJ233" s="3">
        <f t="shared" si="119"/>
        <v>224</v>
      </c>
      <c r="AK233" s="12">
        <f t="shared" si="112"/>
        <v>5.5750000000000002</v>
      </c>
      <c r="AL233" s="3">
        <f t="shared" si="98"/>
        <v>0.51085582045160827</v>
      </c>
      <c r="AM233" s="3">
        <f t="shared" si="99"/>
        <v>0.30644302710767801</v>
      </c>
      <c r="AN233">
        <f t="shared" si="100"/>
        <v>1</v>
      </c>
      <c r="AO233">
        <f t="shared" si="113"/>
        <v>0.51085582045160827</v>
      </c>
      <c r="AP233">
        <f t="shared" si="101"/>
        <v>0</v>
      </c>
      <c r="AQ233">
        <f t="shared" si="114"/>
        <v>0</v>
      </c>
      <c r="AR233">
        <f t="shared" si="115"/>
        <v>0.51085582045160827</v>
      </c>
      <c r="AS233">
        <f t="shared" si="116"/>
        <v>0.51100000000000001</v>
      </c>
    </row>
    <row r="234" spans="12:45" x14ac:dyDescent="0.25">
      <c r="L234" s="3">
        <f t="shared" si="117"/>
        <v>225</v>
      </c>
      <c r="M234" s="12">
        <f t="shared" si="102"/>
        <v>5.6</v>
      </c>
      <c r="N234" s="3">
        <f t="shared" si="90"/>
        <v>6.5649618368840409E-2</v>
      </c>
      <c r="O234" s="3">
        <f t="shared" si="91"/>
        <v>5.4184625621450575E-5</v>
      </c>
      <c r="P234">
        <f t="shared" si="92"/>
        <v>1</v>
      </c>
      <c r="Q234">
        <f t="shared" si="103"/>
        <v>6.5649618368840409E-2</v>
      </c>
      <c r="R234">
        <f t="shared" si="93"/>
        <v>0</v>
      </c>
      <c r="S234">
        <f t="shared" si="104"/>
        <v>0</v>
      </c>
      <c r="T234">
        <f t="shared" si="105"/>
        <v>6.5649618368840409E-2</v>
      </c>
      <c r="U234">
        <f t="shared" si="106"/>
        <v>6.6000000000000003E-2</v>
      </c>
      <c r="X234" s="3">
        <f t="shared" si="118"/>
        <v>225</v>
      </c>
      <c r="Y234" s="12">
        <f t="shared" si="107"/>
        <v>5.6</v>
      </c>
      <c r="Z234" s="3">
        <f t="shared" si="94"/>
        <v>0.28628640883222606</v>
      </c>
      <c r="AA234" s="3">
        <f t="shared" si="95"/>
        <v>0.61920606381688914</v>
      </c>
      <c r="AB234">
        <f t="shared" si="96"/>
        <v>1</v>
      </c>
      <c r="AC234">
        <f t="shared" si="108"/>
        <v>0.28628640883222606</v>
      </c>
      <c r="AD234">
        <f t="shared" si="97"/>
        <v>0</v>
      </c>
      <c r="AE234">
        <f t="shared" si="109"/>
        <v>0</v>
      </c>
      <c r="AF234">
        <f t="shared" si="110"/>
        <v>0.28628640883222606</v>
      </c>
      <c r="AG234">
        <f t="shared" si="111"/>
        <v>0.28599999999999998</v>
      </c>
      <c r="AJ234" s="3">
        <f t="shared" si="119"/>
        <v>225</v>
      </c>
      <c r="AK234" s="12">
        <f t="shared" si="112"/>
        <v>5.6</v>
      </c>
      <c r="AL234" s="3">
        <f t="shared" si="98"/>
        <v>0.51267693871418663</v>
      </c>
      <c r="AM234" s="3">
        <f t="shared" si="99"/>
        <v>0.30836925021479644</v>
      </c>
      <c r="AN234">
        <f t="shared" si="100"/>
        <v>1</v>
      </c>
      <c r="AO234">
        <f t="shared" si="113"/>
        <v>0.51267693871418663</v>
      </c>
      <c r="AP234">
        <f t="shared" si="101"/>
        <v>0</v>
      </c>
      <c r="AQ234">
        <f t="shared" si="114"/>
        <v>0</v>
      </c>
      <c r="AR234">
        <f t="shared" si="115"/>
        <v>0.51267693871418663</v>
      </c>
      <c r="AS234">
        <f t="shared" si="116"/>
        <v>0.51300000000000001</v>
      </c>
    </row>
    <row r="235" spans="12:45" x14ac:dyDescent="0.25">
      <c r="L235" s="3">
        <f t="shared" si="117"/>
        <v>226</v>
      </c>
      <c r="M235" s="12">
        <f t="shared" si="102"/>
        <v>5.625</v>
      </c>
      <c r="N235" s="3">
        <f t="shared" si="90"/>
        <v>6.699499569656843E-2</v>
      </c>
      <c r="O235" s="3">
        <f t="shared" si="91"/>
        <v>5.8297969115533199E-5</v>
      </c>
      <c r="P235">
        <f t="shared" si="92"/>
        <v>1</v>
      </c>
      <c r="Q235">
        <f t="shared" si="103"/>
        <v>6.699499569656843E-2</v>
      </c>
      <c r="R235">
        <f t="shared" si="93"/>
        <v>0</v>
      </c>
      <c r="S235">
        <f t="shared" si="104"/>
        <v>0</v>
      </c>
      <c r="T235">
        <f t="shared" si="105"/>
        <v>6.699499569656843E-2</v>
      </c>
      <c r="U235">
        <f t="shared" si="106"/>
        <v>6.7000000000000004E-2</v>
      </c>
      <c r="X235" s="3">
        <f t="shared" si="118"/>
        <v>226</v>
      </c>
      <c r="Y235" s="12">
        <f t="shared" si="107"/>
        <v>5.625</v>
      </c>
      <c r="Z235" s="3">
        <f t="shared" si="94"/>
        <v>0.28842257395792081</v>
      </c>
      <c r="AA235" s="3">
        <f t="shared" si="95"/>
        <v>0.62097259338052169</v>
      </c>
      <c r="AB235">
        <f t="shared" si="96"/>
        <v>1</v>
      </c>
      <c r="AC235">
        <f t="shared" si="108"/>
        <v>0.28842257395792081</v>
      </c>
      <c r="AD235">
        <f t="shared" si="97"/>
        <v>0</v>
      </c>
      <c r="AE235">
        <f t="shared" si="109"/>
        <v>0</v>
      </c>
      <c r="AF235">
        <f t="shared" si="110"/>
        <v>0.28842257395792081</v>
      </c>
      <c r="AG235">
        <f t="shared" si="111"/>
        <v>0.28799999999999998</v>
      </c>
      <c r="AJ235" s="3">
        <f t="shared" si="119"/>
        <v>226</v>
      </c>
      <c r="AK235" s="12">
        <f t="shared" si="112"/>
        <v>5.625</v>
      </c>
      <c r="AL235" s="3">
        <f t="shared" si="98"/>
        <v>0.51449968613892982</v>
      </c>
      <c r="AM235" s="3">
        <f t="shared" si="99"/>
        <v>0.31030241667880221</v>
      </c>
      <c r="AN235">
        <f t="shared" si="100"/>
        <v>1</v>
      </c>
      <c r="AO235">
        <f t="shared" si="113"/>
        <v>0.51449968613892982</v>
      </c>
      <c r="AP235">
        <f t="shared" si="101"/>
        <v>0</v>
      </c>
      <c r="AQ235">
        <f t="shared" si="114"/>
        <v>0</v>
      </c>
      <c r="AR235">
        <f t="shared" si="115"/>
        <v>0.51449968613892982</v>
      </c>
      <c r="AS235">
        <f t="shared" si="116"/>
        <v>0.51400000000000001</v>
      </c>
    </row>
    <row r="236" spans="12:45" x14ac:dyDescent="0.25">
      <c r="L236" s="3">
        <f t="shared" si="117"/>
        <v>227</v>
      </c>
      <c r="M236" s="12">
        <f t="shared" si="102"/>
        <v>5.65</v>
      </c>
      <c r="N236" s="3">
        <f t="shared" si="90"/>
        <v>6.8362759688714775E-2</v>
      </c>
      <c r="O236" s="3">
        <f t="shared" si="91"/>
        <v>6.2706416215063017E-5</v>
      </c>
      <c r="P236">
        <f t="shared" si="92"/>
        <v>1</v>
      </c>
      <c r="Q236">
        <f t="shared" si="103"/>
        <v>6.8362759688714775E-2</v>
      </c>
      <c r="R236">
        <f t="shared" si="93"/>
        <v>0</v>
      </c>
      <c r="S236">
        <f t="shared" si="104"/>
        <v>0</v>
      </c>
      <c r="T236">
        <f t="shared" si="105"/>
        <v>6.8362759688714775E-2</v>
      </c>
      <c r="U236">
        <f t="shared" si="106"/>
        <v>6.8000000000000005E-2</v>
      </c>
      <c r="X236" s="3">
        <f t="shared" si="118"/>
        <v>227</v>
      </c>
      <c r="Y236" s="12">
        <f t="shared" si="107"/>
        <v>5.65</v>
      </c>
      <c r="Z236" s="3">
        <f t="shared" si="94"/>
        <v>0.29056823995198444</v>
      </c>
      <c r="AA236" s="3">
        <f t="shared" si="95"/>
        <v>0.62273887477865986</v>
      </c>
      <c r="AB236">
        <f t="shared" si="96"/>
        <v>1</v>
      </c>
      <c r="AC236">
        <f t="shared" si="108"/>
        <v>0.29056823995198444</v>
      </c>
      <c r="AD236">
        <f t="shared" si="97"/>
        <v>0</v>
      </c>
      <c r="AE236">
        <f t="shared" si="109"/>
        <v>0</v>
      </c>
      <c r="AF236">
        <f t="shared" si="110"/>
        <v>0.29056823995198444</v>
      </c>
      <c r="AG236">
        <f t="shared" si="111"/>
        <v>0.29099999999999998</v>
      </c>
      <c r="AJ236" s="3">
        <f t="shared" si="119"/>
        <v>227</v>
      </c>
      <c r="AK236" s="12">
        <f t="shared" si="112"/>
        <v>5.65</v>
      </c>
      <c r="AL236" s="3">
        <f t="shared" si="98"/>
        <v>0.51632403400151172</v>
      </c>
      <c r="AM236" s="3">
        <f t="shared" si="99"/>
        <v>0.31224250547921906</v>
      </c>
      <c r="AN236">
        <f t="shared" si="100"/>
        <v>1</v>
      </c>
      <c r="AO236">
        <f t="shared" si="113"/>
        <v>0.51632403400151172</v>
      </c>
      <c r="AP236">
        <f t="shared" si="101"/>
        <v>0</v>
      </c>
      <c r="AQ236">
        <f t="shared" si="114"/>
        <v>0</v>
      </c>
      <c r="AR236">
        <f t="shared" si="115"/>
        <v>0.51632403400151172</v>
      </c>
      <c r="AS236">
        <f t="shared" si="116"/>
        <v>0.51600000000000001</v>
      </c>
    </row>
    <row r="237" spans="12:45" x14ac:dyDescent="0.25">
      <c r="L237" s="3">
        <f t="shared" si="117"/>
        <v>228</v>
      </c>
      <c r="M237" s="12">
        <f t="shared" si="102"/>
        <v>5.6749999999999998</v>
      </c>
      <c r="N237" s="3">
        <f t="shared" si="90"/>
        <v>6.9753157828177287E-2</v>
      </c>
      <c r="O237" s="3">
        <f t="shared" si="91"/>
        <v>6.7429779871089007E-5</v>
      </c>
      <c r="P237">
        <f t="shared" si="92"/>
        <v>1</v>
      </c>
      <c r="Q237">
        <f t="shared" si="103"/>
        <v>6.9753157828177287E-2</v>
      </c>
      <c r="R237">
        <f t="shared" si="93"/>
        <v>0</v>
      </c>
      <c r="S237">
        <f t="shared" si="104"/>
        <v>0</v>
      </c>
      <c r="T237">
        <f t="shared" si="105"/>
        <v>6.9753157828177287E-2</v>
      </c>
      <c r="U237">
        <f t="shared" si="106"/>
        <v>7.0000000000000007E-2</v>
      </c>
      <c r="X237" s="3">
        <f t="shared" si="118"/>
        <v>228</v>
      </c>
      <c r="Y237" s="12">
        <f t="shared" si="107"/>
        <v>5.6749999999999998</v>
      </c>
      <c r="Z237" s="3">
        <f t="shared" si="94"/>
        <v>0.29272338205532195</v>
      </c>
      <c r="AA237" s="3">
        <f t="shared" si="95"/>
        <v>0.62450487726682768</v>
      </c>
      <c r="AB237">
        <f t="shared" si="96"/>
        <v>1</v>
      </c>
      <c r="AC237">
        <f t="shared" si="108"/>
        <v>0.29272338205532195</v>
      </c>
      <c r="AD237">
        <f t="shared" si="97"/>
        <v>0</v>
      </c>
      <c r="AE237">
        <f t="shared" si="109"/>
        <v>0</v>
      </c>
      <c r="AF237">
        <f t="shared" si="110"/>
        <v>0.29272338205532195</v>
      </c>
      <c r="AG237">
        <f t="shared" si="111"/>
        <v>0.29299999999999998</v>
      </c>
      <c r="AJ237" s="3">
        <f t="shared" si="119"/>
        <v>228</v>
      </c>
      <c r="AK237" s="12">
        <f t="shared" si="112"/>
        <v>5.6749999999999998</v>
      </c>
      <c r="AL237" s="3">
        <f t="shared" si="98"/>
        <v>0.51814995343015779</v>
      </c>
      <c r="AM237" s="3">
        <f t="shared" si="99"/>
        <v>0.31418949511726857</v>
      </c>
      <c r="AN237">
        <f t="shared" si="100"/>
        <v>1</v>
      </c>
      <c r="AO237">
        <f t="shared" si="113"/>
        <v>0.51814995343015779</v>
      </c>
      <c r="AP237">
        <f t="shared" si="101"/>
        <v>0</v>
      </c>
      <c r="AQ237">
        <f t="shared" si="114"/>
        <v>0</v>
      </c>
      <c r="AR237">
        <f t="shared" si="115"/>
        <v>0.51814995343015779</v>
      </c>
      <c r="AS237">
        <f t="shared" si="116"/>
        <v>0.51800000000000002</v>
      </c>
    </row>
    <row r="238" spans="12:45" x14ac:dyDescent="0.25">
      <c r="L238" s="3">
        <f t="shared" si="117"/>
        <v>229</v>
      </c>
      <c r="M238" s="12">
        <f t="shared" si="102"/>
        <v>5.7</v>
      </c>
      <c r="N238" s="3">
        <f t="shared" si="90"/>
        <v>7.1166437439261446E-2</v>
      </c>
      <c r="O238" s="3">
        <f t="shared" si="91"/>
        <v>7.2489100243961315E-5</v>
      </c>
      <c r="P238">
        <f t="shared" si="92"/>
        <v>1</v>
      </c>
      <c r="Q238">
        <f t="shared" si="103"/>
        <v>7.1166437439261446E-2</v>
      </c>
      <c r="R238">
        <f t="shared" si="93"/>
        <v>0</v>
      </c>
      <c r="S238">
        <f t="shared" si="104"/>
        <v>0</v>
      </c>
      <c r="T238">
        <f t="shared" si="105"/>
        <v>7.1166437439261446E-2</v>
      </c>
      <c r="U238">
        <f t="shared" si="106"/>
        <v>7.0999999999999994E-2</v>
      </c>
      <c r="X238" s="3">
        <f t="shared" si="118"/>
        <v>229</v>
      </c>
      <c r="Y238" s="12">
        <f t="shared" si="107"/>
        <v>5.7</v>
      </c>
      <c r="Z238" s="3">
        <f t="shared" si="94"/>
        <v>0.29488797469268768</v>
      </c>
      <c r="AA238" s="3">
        <f t="shared" si="95"/>
        <v>0.62627057002034603</v>
      </c>
      <c r="AB238">
        <f t="shared" si="96"/>
        <v>1</v>
      </c>
      <c r="AC238">
        <f t="shared" si="108"/>
        <v>0.29488797469268768</v>
      </c>
      <c r="AD238">
        <f t="shared" si="97"/>
        <v>0</v>
      </c>
      <c r="AE238">
        <f t="shared" si="109"/>
        <v>0</v>
      </c>
      <c r="AF238">
        <f t="shared" si="110"/>
        <v>0.29488797469268768</v>
      </c>
      <c r="AG238">
        <f t="shared" si="111"/>
        <v>0.29499999999999998</v>
      </c>
      <c r="AJ238" s="3">
        <f t="shared" si="119"/>
        <v>229</v>
      </c>
      <c r="AK238" s="12">
        <f t="shared" si="112"/>
        <v>5.7</v>
      </c>
      <c r="AL238" s="3">
        <f t="shared" si="98"/>
        <v>0.51997741540621512</v>
      </c>
      <c r="AM238" s="3">
        <f t="shared" si="99"/>
        <v>0.31614336361431444</v>
      </c>
      <c r="AN238">
        <f t="shared" si="100"/>
        <v>1</v>
      </c>
      <c r="AO238">
        <f t="shared" si="113"/>
        <v>0.51997741540621512</v>
      </c>
      <c r="AP238">
        <f t="shared" si="101"/>
        <v>0</v>
      </c>
      <c r="AQ238">
        <f t="shared" si="114"/>
        <v>0</v>
      </c>
      <c r="AR238">
        <f t="shared" si="115"/>
        <v>0.51997741540621512</v>
      </c>
      <c r="AS238">
        <f t="shared" si="116"/>
        <v>0.52</v>
      </c>
    </row>
    <row r="239" spans="12:45" x14ac:dyDescent="0.25">
      <c r="L239" s="3">
        <f t="shared" si="117"/>
        <v>230</v>
      </c>
      <c r="M239" s="12">
        <f t="shared" si="102"/>
        <v>5.7249999999999996</v>
      </c>
      <c r="N239" s="3">
        <f t="shared" si="90"/>
        <v>7.2602845608673944E-2</v>
      </c>
      <c r="O239" s="3">
        <f t="shared" si="91"/>
        <v>7.790671326193905E-5</v>
      </c>
      <c r="P239">
        <f t="shared" si="92"/>
        <v>1</v>
      </c>
      <c r="Q239">
        <f t="shared" si="103"/>
        <v>7.2602845608673944E-2</v>
      </c>
      <c r="R239">
        <f t="shared" si="93"/>
        <v>0</v>
      </c>
      <c r="S239">
        <f t="shared" si="104"/>
        <v>0</v>
      </c>
      <c r="T239">
        <f t="shared" si="105"/>
        <v>7.2602845608673944E-2</v>
      </c>
      <c r="U239">
        <f t="shared" si="106"/>
        <v>7.2999999999999995E-2</v>
      </c>
      <c r="X239" s="3">
        <f t="shared" si="118"/>
        <v>230</v>
      </c>
      <c r="Y239" s="12">
        <f t="shared" si="107"/>
        <v>5.7249999999999996</v>
      </c>
      <c r="Z239" s="3">
        <f t="shared" si="94"/>
        <v>0.29706199146890783</v>
      </c>
      <c r="AA239" s="3">
        <f t="shared" si="95"/>
        <v>0.62803592213515425</v>
      </c>
      <c r="AB239">
        <f t="shared" si="96"/>
        <v>1</v>
      </c>
      <c r="AC239">
        <f t="shared" si="108"/>
        <v>0.29706199146890783</v>
      </c>
      <c r="AD239">
        <f t="shared" si="97"/>
        <v>0</v>
      </c>
      <c r="AE239">
        <f t="shared" si="109"/>
        <v>0</v>
      </c>
      <c r="AF239">
        <f t="shared" si="110"/>
        <v>0.29706199146890783</v>
      </c>
      <c r="AG239">
        <f t="shared" si="111"/>
        <v>0.29699999999999999</v>
      </c>
      <c r="AJ239" s="3">
        <f t="shared" si="119"/>
        <v>230</v>
      </c>
      <c r="AK239" s="12">
        <f t="shared" si="112"/>
        <v>5.7249999999999996</v>
      </c>
      <c r="AL239" s="3">
        <f t="shared" si="98"/>
        <v>0.52180639076473301</v>
      </c>
      <c r="AM239" s="3">
        <f t="shared" si="99"/>
        <v>0.318104088510339</v>
      </c>
      <c r="AN239">
        <f t="shared" si="100"/>
        <v>1</v>
      </c>
      <c r="AO239">
        <f t="shared" si="113"/>
        <v>0.52180639076473301</v>
      </c>
      <c r="AP239">
        <f t="shared" si="101"/>
        <v>0</v>
      </c>
      <c r="AQ239">
        <f t="shared" si="114"/>
        <v>0</v>
      </c>
      <c r="AR239">
        <f t="shared" si="115"/>
        <v>0.52180639076473301</v>
      </c>
      <c r="AS239">
        <f t="shared" si="116"/>
        <v>0.52200000000000002</v>
      </c>
    </row>
    <row r="240" spans="12:45" x14ac:dyDescent="0.25">
      <c r="L240" s="3">
        <f t="shared" si="117"/>
        <v>231</v>
      </c>
      <c r="M240" s="12">
        <f t="shared" si="102"/>
        <v>5.75</v>
      </c>
      <c r="N240" s="3">
        <f t="shared" si="90"/>
        <v>7.4062629105004538E-2</v>
      </c>
      <c r="O240" s="3">
        <f t="shared" si="91"/>
        <v>8.3706322495771205E-5</v>
      </c>
      <c r="P240">
        <f t="shared" si="92"/>
        <v>1</v>
      </c>
      <c r="Q240">
        <f t="shared" si="103"/>
        <v>7.4062629105004538E-2</v>
      </c>
      <c r="R240">
        <f t="shared" si="93"/>
        <v>0</v>
      </c>
      <c r="S240">
        <f t="shared" si="104"/>
        <v>0</v>
      </c>
      <c r="T240">
        <f t="shared" si="105"/>
        <v>7.4062629105004538E-2</v>
      </c>
      <c r="U240">
        <f t="shared" si="106"/>
        <v>7.3999999999999996E-2</v>
      </c>
      <c r="X240" s="3">
        <f t="shared" si="118"/>
        <v>231</v>
      </c>
      <c r="Y240" s="12">
        <f t="shared" si="107"/>
        <v>5.75</v>
      </c>
      <c r="Z240" s="3">
        <f t="shared" si="94"/>
        <v>0.29924540516516446</v>
      </c>
      <c r="AA240" s="3">
        <f t="shared" si="95"/>
        <v>0.62980090262863631</v>
      </c>
      <c r="AB240">
        <f t="shared" si="96"/>
        <v>1</v>
      </c>
      <c r="AC240">
        <f t="shared" si="108"/>
        <v>0.29924540516516446</v>
      </c>
      <c r="AD240">
        <f t="shared" si="97"/>
        <v>0</v>
      </c>
      <c r="AE240">
        <f t="shared" si="109"/>
        <v>0</v>
      </c>
      <c r="AF240">
        <f t="shared" si="110"/>
        <v>0.29924540516516446</v>
      </c>
      <c r="AG240">
        <f t="shared" si="111"/>
        <v>0.29899999999999999</v>
      </c>
      <c r="AJ240" s="3">
        <f t="shared" si="119"/>
        <v>231</v>
      </c>
      <c r="AK240" s="12">
        <f t="shared" si="112"/>
        <v>5.75</v>
      </c>
      <c r="AL240" s="3">
        <f t="shared" si="98"/>
        <v>0.52363685019505024</v>
      </c>
      <c r="AM240" s="3">
        <f t="shared" si="99"/>
        <v>0.32007164686244854</v>
      </c>
      <c r="AN240">
        <f t="shared" si="100"/>
        <v>1</v>
      </c>
      <c r="AO240">
        <f t="shared" si="113"/>
        <v>0.52363685019505024</v>
      </c>
      <c r="AP240">
        <f t="shared" si="101"/>
        <v>0</v>
      </c>
      <c r="AQ240">
        <f t="shared" si="114"/>
        <v>0</v>
      </c>
      <c r="AR240">
        <f t="shared" si="115"/>
        <v>0.52363685019505024</v>
      </c>
      <c r="AS240">
        <f t="shared" si="116"/>
        <v>0.52400000000000002</v>
      </c>
    </row>
    <row r="241" spans="12:45" x14ac:dyDescent="0.25">
      <c r="L241" s="3">
        <f t="shared" si="117"/>
        <v>232</v>
      </c>
      <c r="M241" s="12">
        <f t="shared" si="102"/>
        <v>5.7750000000000004</v>
      </c>
      <c r="N241" s="3">
        <f t="shared" si="90"/>
        <v>7.554603429670062E-2</v>
      </c>
      <c r="O241" s="3">
        <f t="shared" si="91"/>
        <v>8.9913074475719501E-5</v>
      </c>
      <c r="P241">
        <f t="shared" si="92"/>
        <v>1</v>
      </c>
      <c r="Q241">
        <f t="shared" si="103"/>
        <v>7.554603429670062E-2</v>
      </c>
      <c r="R241">
        <f t="shared" si="93"/>
        <v>0</v>
      </c>
      <c r="S241">
        <f t="shared" si="104"/>
        <v>0</v>
      </c>
      <c r="T241">
        <f t="shared" si="105"/>
        <v>7.554603429670062E-2</v>
      </c>
      <c r="U241">
        <f t="shared" si="106"/>
        <v>7.5999999999999998E-2</v>
      </c>
      <c r="X241" s="3">
        <f t="shared" si="118"/>
        <v>232</v>
      </c>
      <c r="Y241" s="12">
        <f t="shared" si="107"/>
        <v>5.7750000000000004</v>
      </c>
      <c r="Z241" s="3">
        <f t="shared" si="94"/>
        <v>0.30143818773534498</v>
      </c>
      <c r="AA241" s="3">
        <f t="shared" si="95"/>
        <v>0.63156548044045324</v>
      </c>
      <c r="AB241">
        <f t="shared" si="96"/>
        <v>1</v>
      </c>
      <c r="AC241">
        <f t="shared" si="108"/>
        <v>0.30143818773534498</v>
      </c>
      <c r="AD241">
        <f t="shared" si="97"/>
        <v>0</v>
      </c>
      <c r="AE241">
        <f t="shared" si="109"/>
        <v>0</v>
      </c>
      <c r="AF241">
        <f t="shared" si="110"/>
        <v>0.30143818773534498</v>
      </c>
      <c r="AG241">
        <f t="shared" si="111"/>
        <v>0.30099999999999999</v>
      </c>
      <c r="AJ241" s="3">
        <f t="shared" si="119"/>
        <v>232</v>
      </c>
      <c r="AK241" s="12">
        <f t="shared" si="112"/>
        <v>5.7750000000000004</v>
      </c>
      <c r="AL241" s="3">
        <f t="shared" si="98"/>
        <v>0.52546876424139377</v>
      </c>
      <c r="AM241" s="3">
        <f t="shared" si="99"/>
        <v>0.3220460152434112</v>
      </c>
      <c r="AN241">
        <f t="shared" si="100"/>
        <v>1</v>
      </c>
      <c r="AO241">
        <f t="shared" si="113"/>
        <v>0.52546876424139377</v>
      </c>
      <c r="AP241">
        <f t="shared" si="101"/>
        <v>0</v>
      </c>
      <c r="AQ241">
        <f t="shared" si="114"/>
        <v>0</v>
      </c>
      <c r="AR241">
        <f t="shared" si="115"/>
        <v>0.52546876424139377</v>
      </c>
      <c r="AS241">
        <f t="shared" si="116"/>
        <v>0.52500000000000002</v>
      </c>
    </row>
    <row r="242" spans="12:45" x14ac:dyDescent="0.25">
      <c r="L242" s="3">
        <f t="shared" si="117"/>
        <v>233</v>
      </c>
      <c r="M242" s="12">
        <f t="shared" si="102"/>
        <v>5.8</v>
      </c>
      <c r="N242" s="3">
        <f t="shared" si="90"/>
        <v>7.7053307068543284E-2</v>
      </c>
      <c r="O242" s="3">
        <f t="shared" si="91"/>
        <v>9.6553637580127591E-5</v>
      </c>
      <c r="P242">
        <f t="shared" si="92"/>
        <v>1</v>
      </c>
      <c r="Q242">
        <f t="shared" si="103"/>
        <v>7.7053307068543284E-2</v>
      </c>
      <c r="R242">
        <f t="shared" si="93"/>
        <v>0</v>
      </c>
      <c r="S242">
        <f t="shared" si="104"/>
        <v>0</v>
      </c>
      <c r="T242">
        <f t="shared" si="105"/>
        <v>7.7053307068543284E-2</v>
      </c>
      <c r="U242">
        <f t="shared" si="106"/>
        <v>7.6999999999999999E-2</v>
      </c>
      <c r="X242" s="3">
        <f t="shared" si="118"/>
        <v>233</v>
      </c>
      <c r="Y242" s="12">
        <f t="shared" si="107"/>
        <v>5.8</v>
      </c>
      <c r="Z242" s="3">
        <f t="shared" si="94"/>
        <v>0.30364031030245664</v>
      </c>
      <c r="AA242" s="3">
        <f t="shared" si="95"/>
        <v>0.63332962443338148</v>
      </c>
      <c r="AB242">
        <f t="shared" si="96"/>
        <v>1</v>
      </c>
      <c r="AC242">
        <f t="shared" si="108"/>
        <v>0.30364031030245664</v>
      </c>
      <c r="AD242">
        <f t="shared" si="97"/>
        <v>0</v>
      </c>
      <c r="AE242">
        <f t="shared" si="109"/>
        <v>0</v>
      </c>
      <c r="AF242">
        <f t="shared" si="110"/>
        <v>0.30364031030245664</v>
      </c>
      <c r="AG242">
        <f t="shared" si="111"/>
        <v>0.30399999999999999</v>
      </c>
      <c r="AJ242" s="3">
        <f t="shared" si="119"/>
        <v>233</v>
      </c>
      <c r="AK242" s="12">
        <f t="shared" si="112"/>
        <v>5.8</v>
      </c>
      <c r="AL242" s="3">
        <f t="shared" si="98"/>
        <v>0.52730210330348448</v>
      </c>
      <c r="AM242" s="3">
        <f t="shared" si="99"/>
        <v>0.32402716974022544</v>
      </c>
      <c r="AN242">
        <f t="shared" si="100"/>
        <v>1</v>
      </c>
      <c r="AO242">
        <f t="shared" si="113"/>
        <v>0.52730210330348448</v>
      </c>
      <c r="AP242">
        <f t="shared" si="101"/>
        <v>0</v>
      </c>
      <c r="AQ242">
        <f t="shared" si="114"/>
        <v>0</v>
      </c>
      <c r="AR242">
        <f t="shared" si="115"/>
        <v>0.52730210330348448</v>
      </c>
      <c r="AS242">
        <f t="shared" si="116"/>
        <v>0.52700000000000002</v>
      </c>
    </row>
    <row r="243" spans="12:45" x14ac:dyDescent="0.25">
      <c r="L243" s="3">
        <f t="shared" si="117"/>
        <v>234</v>
      </c>
      <c r="M243" s="12">
        <f t="shared" si="102"/>
        <v>5.8250000000000002</v>
      </c>
      <c r="N243" s="3">
        <f t="shared" si="90"/>
        <v>7.8584692736632406E-2</v>
      </c>
      <c r="O243" s="3">
        <f t="shared" si="91"/>
        <v>1.0365628462718938E-4</v>
      </c>
      <c r="P243">
        <f t="shared" si="92"/>
        <v>1</v>
      </c>
      <c r="Q243">
        <f t="shared" si="103"/>
        <v>7.8584692736632406E-2</v>
      </c>
      <c r="R243">
        <f t="shared" si="93"/>
        <v>0</v>
      </c>
      <c r="S243">
        <f t="shared" si="104"/>
        <v>0</v>
      </c>
      <c r="T243">
        <f t="shared" si="105"/>
        <v>7.8584692736632406E-2</v>
      </c>
      <c r="U243">
        <f t="shared" si="106"/>
        <v>7.9000000000000001E-2</v>
      </c>
      <c r="X243" s="3">
        <f t="shared" si="118"/>
        <v>234</v>
      </c>
      <c r="Y243" s="12">
        <f t="shared" si="107"/>
        <v>5.8250000000000002</v>
      </c>
      <c r="Z243" s="3">
        <f t="shared" si="94"/>
        <v>0.30585174315510655</v>
      </c>
      <c r="AA243" s="3">
        <f t="shared" si="95"/>
        <v>0.63509330339415615</v>
      </c>
      <c r="AB243">
        <f t="shared" si="96"/>
        <v>1</v>
      </c>
      <c r="AC243">
        <f t="shared" si="108"/>
        <v>0.30585174315510655</v>
      </c>
      <c r="AD243">
        <f t="shared" si="97"/>
        <v>0</v>
      </c>
      <c r="AE243">
        <f t="shared" si="109"/>
        <v>0</v>
      </c>
      <c r="AF243">
        <f t="shared" si="110"/>
        <v>0.30585174315510655</v>
      </c>
      <c r="AG243">
        <f t="shared" si="111"/>
        <v>0.30599999999999999</v>
      </c>
      <c r="AJ243" s="3">
        <f t="shared" si="119"/>
        <v>234</v>
      </c>
      <c r="AK243" s="12">
        <f t="shared" si="112"/>
        <v>5.8250000000000002</v>
      </c>
      <c r="AL243" s="3">
        <f t="shared" si="98"/>
        <v>0.52913683763715269</v>
      </c>
      <c r="AM243" s="3">
        <f t="shared" si="99"/>
        <v>0.32601508595272022</v>
      </c>
      <c r="AN243">
        <f t="shared" si="100"/>
        <v>1</v>
      </c>
      <c r="AO243">
        <f t="shared" si="113"/>
        <v>0.52913683763715269</v>
      </c>
      <c r="AP243">
        <f t="shared" si="101"/>
        <v>0</v>
      </c>
      <c r="AQ243">
        <f t="shared" si="114"/>
        <v>0</v>
      </c>
      <c r="AR243">
        <f t="shared" si="115"/>
        <v>0.52913683763715269</v>
      </c>
      <c r="AS243">
        <f t="shared" si="116"/>
        <v>0.52900000000000003</v>
      </c>
    </row>
    <row r="244" spans="12:45" x14ac:dyDescent="0.25">
      <c r="L244" s="3">
        <f t="shared" si="117"/>
        <v>235</v>
      </c>
      <c r="M244" s="12">
        <f t="shared" si="102"/>
        <v>5.85</v>
      </c>
      <c r="N244" s="3">
        <f t="shared" si="90"/>
        <v>8.0140435961889411E-2</v>
      </c>
      <c r="O244" s="3">
        <f t="shared" si="91"/>
        <v>1.1125097930398146E-4</v>
      </c>
      <c r="P244">
        <f t="shared" si="92"/>
        <v>1</v>
      </c>
      <c r="Q244">
        <f t="shared" si="103"/>
        <v>8.0140435961889411E-2</v>
      </c>
      <c r="R244">
        <f t="shared" si="93"/>
        <v>0</v>
      </c>
      <c r="S244">
        <f t="shared" si="104"/>
        <v>0</v>
      </c>
      <c r="T244">
        <f t="shared" si="105"/>
        <v>8.0140435961889411E-2</v>
      </c>
      <c r="U244">
        <f t="shared" si="106"/>
        <v>0.08</v>
      </c>
      <c r="X244" s="3">
        <f t="shared" si="118"/>
        <v>235</v>
      </c>
      <c r="Y244" s="12">
        <f t="shared" si="107"/>
        <v>5.85</v>
      </c>
      <c r="Z244" s="3">
        <f t="shared" si="94"/>
        <v>0.30807245574404946</v>
      </c>
      <c r="AA244" s="3">
        <f t="shared" si="95"/>
        <v>0.63685648603432088</v>
      </c>
      <c r="AB244">
        <f t="shared" si="96"/>
        <v>1</v>
      </c>
      <c r="AC244">
        <f t="shared" si="108"/>
        <v>0.30807245574404946</v>
      </c>
      <c r="AD244">
        <f t="shared" si="97"/>
        <v>0</v>
      </c>
      <c r="AE244">
        <f t="shared" si="109"/>
        <v>0</v>
      </c>
      <c r="AF244">
        <f t="shared" si="110"/>
        <v>0.30807245574404946</v>
      </c>
      <c r="AG244">
        <f t="shared" si="111"/>
        <v>0.308</v>
      </c>
      <c r="AJ244" s="3">
        <f t="shared" si="119"/>
        <v>235</v>
      </c>
      <c r="AK244" s="12">
        <f t="shared" si="112"/>
        <v>5.85</v>
      </c>
      <c r="AL244" s="3">
        <f t="shared" si="98"/>
        <v>0.53097293735496354</v>
      </c>
      <c r="AM244" s="3">
        <f t="shared" si="99"/>
        <v>0.32800973899218788</v>
      </c>
      <c r="AN244">
        <f t="shared" si="100"/>
        <v>1</v>
      </c>
      <c r="AO244">
        <f t="shared" si="113"/>
        <v>0.53097293735496354</v>
      </c>
      <c r="AP244">
        <f t="shared" si="101"/>
        <v>0</v>
      </c>
      <c r="AQ244">
        <f t="shared" si="114"/>
        <v>0</v>
      </c>
      <c r="AR244">
        <f t="shared" si="115"/>
        <v>0.53097293735496354</v>
      </c>
      <c r="AS244">
        <f t="shared" si="116"/>
        <v>0.53100000000000003</v>
      </c>
    </row>
    <row r="245" spans="12:45" x14ac:dyDescent="0.25">
      <c r="L245" s="3">
        <f t="shared" si="117"/>
        <v>236</v>
      </c>
      <c r="M245" s="12">
        <f t="shared" si="102"/>
        <v>5.875</v>
      </c>
      <c r="N245" s="3">
        <f t="shared" si="90"/>
        <v>8.1720780662089876E-2</v>
      </c>
      <c r="O245" s="3">
        <f t="shared" si="91"/>
        <v>1.1936946656915953E-4</v>
      </c>
      <c r="P245">
        <f t="shared" si="92"/>
        <v>1</v>
      </c>
      <c r="Q245">
        <f t="shared" si="103"/>
        <v>8.1720780662089876E-2</v>
      </c>
      <c r="R245">
        <f t="shared" si="93"/>
        <v>0</v>
      </c>
      <c r="S245">
        <f t="shared" si="104"/>
        <v>0</v>
      </c>
      <c r="T245">
        <f t="shared" si="105"/>
        <v>8.1720780662089876E-2</v>
      </c>
      <c r="U245">
        <f t="shared" si="106"/>
        <v>8.2000000000000003E-2</v>
      </c>
      <c r="X245" s="3">
        <f t="shared" si="118"/>
        <v>236</v>
      </c>
      <c r="Y245" s="12">
        <f t="shared" si="107"/>
        <v>5.875</v>
      </c>
      <c r="Z245" s="3">
        <f t="shared" si="94"/>
        <v>0.31030241667880221</v>
      </c>
      <c r="AA245" s="3">
        <f t="shared" si="95"/>
        <v>0.63861914099108152</v>
      </c>
      <c r="AB245">
        <f t="shared" si="96"/>
        <v>1</v>
      </c>
      <c r="AC245">
        <f t="shared" si="108"/>
        <v>0.31030241667880221</v>
      </c>
      <c r="AD245">
        <f t="shared" si="97"/>
        <v>0</v>
      </c>
      <c r="AE245">
        <f t="shared" si="109"/>
        <v>0</v>
      </c>
      <c r="AF245">
        <f t="shared" si="110"/>
        <v>0.31030241667880221</v>
      </c>
      <c r="AG245">
        <f t="shared" si="111"/>
        <v>0.31</v>
      </c>
      <c r="AJ245" s="3">
        <f t="shared" si="119"/>
        <v>236</v>
      </c>
      <c r="AK245" s="12">
        <f t="shared" si="112"/>
        <v>5.875</v>
      </c>
      <c r="AL245" s="3">
        <f t="shared" si="98"/>
        <v>0.53281037242684925</v>
      </c>
      <c r="AM245" s="3">
        <f t="shared" si="99"/>
        <v>0.33001110348004842</v>
      </c>
      <c r="AN245">
        <f t="shared" si="100"/>
        <v>1</v>
      </c>
      <c r="AO245">
        <f t="shared" si="113"/>
        <v>0.53281037242684925</v>
      </c>
      <c r="AP245">
        <f t="shared" si="101"/>
        <v>0</v>
      </c>
      <c r="AQ245">
        <f t="shared" si="114"/>
        <v>0</v>
      </c>
      <c r="AR245">
        <f t="shared" si="115"/>
        <v>0.53281037242684925</v>
      </c>
      <c r="AS245">
        <f t="shared" si="116"/>
        <v>0.53300000000000003</v>
      </c>
    </row>
    <row r="246" spans="12:45" x14ac:dyDescent="0.25">
      <c r="L246" s="3">
        <f t="shared" si="117"/>
        <v>237</v>
      </c>
      <c r="M246" s="12">
        <f t="shared" si="102"/>
        <v>5.9</v>
      </c>
      <c r="N246" s="3">
        <f t="shared" si="90"/>
        <v>8.3325969922434448E-2</v>
      </c>
      <c r="O246" s="3">
        <f t="shared" si="91"/>
        <v>1.2804536716785688E-4</v>
      </c>
      <c r="P246">
        <f t="shared" si="92"/>
        <v>1</v>
      </c>
      <c r="Q246">
        <f t="shared" si="103"/>
        <v>8.3325969922434448E-2</v>
      </c>
      <c r="R246">
        <f t="shared" si="93"/>
        <v>0</v>
      </c>
      <c r="S246">
        <f t="shared" si="104"/>
        <v>0</v>
      </c>
      <c r="T246">
        <f t="shared" si="105"/>
        <v>8.3325969922434448E-2</v>
      </c>
      <c r="U246">
        <f t="shared" si="106"/>
        <v>8.3000000000000004E-2</v>
      </c>
      <c r="X246" s="3">
        <f t="shared" si="118"/>
        <v>237</v>
      </c>
      <c r="Y246" s="12">
        <f t="shared" si="107"/>
        <v>5.9</v>
      </c>
      <c r="Z246" s="3">
        <f t="shared" si="94"/>
        <v>0.31254159372432899</v>
      </c>
      <c r="AA246" s="3">
        <f t="shared" si="95"/>
        <v>0.64038123682816783</v>
      </c>
      <c r="AB246">
        <f t="shared" si="96"/>
        <v>1</v>
      </c>
      <c r="AC246">
        <f t="shared" si="108"/>
        <v>0.31254159372432899</v>
      </c>
      <c r="AD246">
        <f t="shared" si="97"/>
        <v>0</v>
      </c>
      <c r="AE246">
        <f t="shared" si="109"/>
        <v>0</v>
      </c>
      <c r="AF246">
        <f t="shared" si="110"/>
        <v>0.31254159372432899</v>
      </c>
      <c r="AG246">
        <f t="shared" si="111"/>
        <v>0.313</v>
      </c>
      <c r="AJ246" s="3">
        <f t="shared" si="119"/>
        <v>237</v>
      </c>
      <c r="AK246" s="12">
        <f t="shared" si="112"/>
        <v>5.9</v>
      </c>
      <c r="AL246" s="3">
        <f t="shared" si="98"/>
        <v>0.53464911268075177</v>
      </c>
      <c r="AM246" s="3">
        <f t="shared" si="99"/>
        <v>0.33201915354654721</v>
      </c>
      <c r="AN246">
        <f t="shared" si="100"/>
        <v>1</v>
      </c>
      <c r="AO246">
        <f t="shared" si="113"/>
        <v>0.53464911268075177</v>
      </c>
      <c r="AP246">
        <f t="shared" si="101"/>
        <v>0</v>
      </c>
      <c r="AQ246">
        <f t="shared" si="114"/>
        <v>0</v>
      </c>
      <c r="AR246">
        <f t="shared" si="115"/>
        <v>0.53464911268075177</v>
      </c>
      <c r="AS246">
        <f t="shared" si="116"/>
        <v>0.53500000000000003</v>
      </c>
    </row>
    <row r="247" spans="12:45" x14ac:dyDescent="0.25">
      <c r="L247" s="3">
        <f t="shared" si="117"/>
        <v>238</v>
      </c>
      <c r="M247" s="12">
        <f t="shared" si="102"/>
        <v>5.9249999999999998</v>
      </c>
      <c r="N247" s="3">
        <f t="shared" si="90"/>
        <v>8.4956245904672448E-2</v>
      </c>
      <c r="O247" s="3">
        <f t="shared" si="91"/>
        <v>1.3731427639936038E-4</v>
      </c>
      <c r="P247">
        <f t="shared" si="92"/>
        <v>1</v>
      </c>
      <c r="Q247">
        <f t="shared" si="103"/>
        <v>8.4956245904672448E-2</v>
      </c>
      <c r="R247">
        <f t="shared" si="93"/>
        <v>0</v>
      </c>
      <c r="S247">
        <f t="shared" si="104"/>
        <v>0</v>
      </c>
      <c r="T247">
        <f t="shared" si="105"/>
        <v>8.4956245904672448E-2</v>
      </c>
      <c r="U247">
        <f t="shared" si="106"/>
        <v>8.5000000000000006E-2</v>
      </c>
      <c r="X247" s="3">
        <f t="shared" si="118"/>
        <v>238</v>
      </c>
      <c r="Y247" s="12">
        <f t="shared" si="107"/>
        <v>5.9249999999999998</v>
      </c>
      <c r="Z247" s="3">
        <f t="shared" si="94"/>
        <v>0.31478995379779495</v>
      </c>
      <c r="AA247" s="3">
        <f t="shared" si="95"/>
        <v>0.6421427420366983</v>
      </c>
      <c r="AB247">
        <f t="shared" si="96"/>
        <v>1</v>
      </c>
      <c r="AC247">
        <f t="shared" si="108"/>
        <v>0.31478995379779495</v>
      </c>
      <c r="AD247">
        <f t="shared" si="97"/>
        <v>0</v>
      </c>
      <c r="AE247">
        <f t="shared" si="109"/>
        <v>0</v>
      </c>
      <c r="AF247">
        <f t="shared" si="110"/>
        <v>0.31478995379779495</v>
      </c>
      <c r="AG247">
        <f t="shared" si="111"/>
        <v>0.315</v>
      </c>
      <c r="AJ247" s="3">
        <f t="shared" si="119"/>
        <v>238</v>
      </c>
      <c r="AK247" s="12">
        <f t="shared" si="112"/>
        <v>5.9249999999999998</v>
      </c>
      <c r="AL247" s="3">
        <f t="shared" si="98"/>
        <v>0.5364891278032744</v>
      </c>
      <c r="AM247" s="3">
        <f t="shared" si="99"/>
        <v>0.33403386282948522</v>
      </c>
      <c r="AN247">
        <f t="shared" si="100"/>
        <v>1</v>
      </c>
      <c r="AO247">
        <f t="shared" si="113"/>
        <v>0.5364891278032744</v>
      </c>
      <c r="AP247">
        <f t="shared" si="101"/>
        <v>0</v>
      </c>
      <c r="AQ247">
        <f t="shared" si="114"/>
        <v>0</v>
      </c>
      <c r="AR247">
        <f t="shared" si="115"/>
        <v>0.5364891278032744</v>
      </c>
      <c r="AS247">
        <f t="shared" si="116"/>
        <v>0.53600000000000003</v>
      </c>
    </row>
    <row r="248" spans="12:45" x14ac:dyDescent="0.25">
      <c r="L248" s="3">
        <f t="shared" si="117"/>
        <v>239</v>
      </c>
      <c r="M248" s="12">
        <f t="shared" si="102"/>
        <v>5.95</v>
      </c>
      <c r="N248" s="3">
        <f t="shared" si="90"/>
        <v>8.661184975479054E-2</v>
      </c>
      <c r="O248" s="3">
        <f t="shared" si="91"/>
        <v>1.472138672799687E-4</v>
      </c>
      <c r="P248">
        <f t="shared" si="92"/>
        <v>1</v>
      </c>
      <c r="Q248">
        <f t="shared" si="103"/>
        <v>8.661184975479054E-2</v>
      </c>
      <c r="R248">
        <f t="shared" si="93"/>
        <v>0</v>
      </c>
      <c r="S248">
        <f t="shared" si="104"/>
        <v>0</v>
      </c>
      <c r="T248">
        <f t="shared" si="105"/>
        <v>8.661184975479054E-2</v>
      </c>
      <c r="U248">
        <f t="shared" si="106"/>
        <v>8.6999999999999994E-2</v>
      </c>
      <c r="X248" s="3">
        <f t="shared" si="118"/>
        <v>239</v>
      </c>
      <c r="Y248" s="12">
        <f t="shared" si="107"/>
        <v>5.95</v>
      </c>
      <c r="Z248" s="3">
        <f t="shared" si="94"/>
        <v>0.31704746296539071</v>
      </c>
      <c r="AA248" s="3">
        <f t="shared" si="95"/>
        <v>0.6439036250360517</v>
      </c>
      <c r="AB248">
        <f t="shared" si="96"/>
        <v>1</v>
      </c>
      <c r="AC248">
        <f t="shared" si="108"/>
        <v>0.31704746296539071</v>
      </c>
      <c r="AD248">
        <f t="shared" si="97"/>
        <v>0</v>
      </c>
      <c r="AE248">
        <f t="shared" si="109"/>
        <v>0</v>
      </c>
      <c r="AF248">
        <f t="shared" si="110"/>
        <v>0.31704746296539071</v>
      </c>
      <c r="AG248">
        <f t="shared" si="111"/>
        <v>0.317</v>
      </c>
      <c r="AJ248" s="3">
        <f t="shared" si="119"/>
        <v>239</v>
      </c>
      <c r="AK248" s="12">
        <f t="shared" si="112"/>
        <v>5.95</v>
      </c>
      <c r="AL248" s="3">
        <f t="shared" si="98"/>
        <v>0.53833038734034178</v>
      </c>
      <c r="AM248" s="3">
        <f t="shared" si="99"/>
        <v>0.33605520447298332</v>
      </c>
      <c r="AN248">
        <f t="shared" si="100"/>
        <v>1</v>
      </c>
      <c r="AO248">
        <f t="shared" si="113"/>
        <v>0.53833038734034178</v>
      </c>
      <c r="AP248">
        <f t="shared" si="101"/>
        <v>0</v>
      </c>
      <c r="AQ248">
        <f t="shared" si="114"/>
        <v>0</v>
      </c>
      <c r="AR248">
        <f t="shared" si="115"/>
        <v>0.53833038734034178</v>
      </c>
      <c r="AS248">
        <f t="shared" si="116"/>
        <v>0.53800000000000003</v>
      </c>
    </row>
    <row r="249" spans="12:45" x14ac:dyDescent="0.25">
      <c r="L249" s="3">
        <f t="shared" si="117"/>
        <v>240</v>
      </c>
      <c r="M249" s="12">
        <f t="shared" si="102"/>
        <v>5.9749999999999996</v>
      </c>
      <c r="N249" s="3">
        <f t="shared" si="90"/>
        <v>8.8293021509280062E-2</v>
      </c>
      <c r="O249" s="3">
        <f t="shared" si="91"/>
        <v>1.5778399824509346E-4</v>
      </c>
      <c r="P249">
        <f t="shared" si="92"/>
        <v>1</v>
      </c>
      <c r="Q249">
        <f t="shared" si="103"/>
        <v>8.8293021509280062E-2</v>
      </c>
      <c r="R249">
        <f t="shared" si="93"/>
        <v>0</v>
      </c>
      <c r="S249">
        <f t="shared" si="104"/>
        <v>0</v>
      </c>
      <c r="T249">
        <f t="shared" si="105"/>
        <v>8.8293021509280062E-2</v>
      </c>
      <c r="U249">
        <f t="shared" si="106"/>
        <v>8.7999999999999995E-2</v>
      </c>
      <c r="X249" s="3">
        <f t="shared" si="118"/>
        <v>240</v>
      </c>
      <c r="Y249" s="12">
        <f t="shared" si="107"/>
        <v>5.9749999999999996</v>
      </c>
      <c r="Z249" s="3">
        <f t="shared" si="94"/>
        <v>0.31931408643923026</v>
      </c>
      <c r="AA249" s="3">
        <f t="shared" si="95"/>
        <v>0.64566385417474426</v>
      </c>
      <c r="AB249">
        <f t="shared" si="96"/>
        <v>1</v>
      </c>
      <c r="AC249">
        <f t="shared" si="108"/>
        <v>0.31931408643923026</v>
      </c>
      <c r="AD249">
        <f t="shared" si="97"/>
        <v>0</v>
      </c>
      <c r="AE249">
        <f t="shared" si="109"/>
        <v>0</v>
      </c>
      <c r="AF249">
        <f t="shared" si="110"/>
        <v>0.31931408643923026</v>
      </c>
      <c r="AG249">
        <f t="shared" si="111"/>
        <v>0.31900000000000001</v>
      </c>
      <c r="AJ249" s="3">
        <f t="shared" si="119"/>
        <v>240</v>
      </c>
      <c r="AK249" s="12">
        <f t="shared" si="112"/>
        <v>5.9749999999999996</v>
      </c>
      <c r="AL249" s="3">
        <f t="shared" si="98"/>
        <v>0.54017286069786907</v>
      </c>
      <c r="AM249" s="3">
        <f t="shared" si="99"/>
        <v>0.33808315112628001</v>
      </c>
      <c r="AN249">
        <f t="shared" si="100"/>
        <v>1</v>
      </c>
      <c r="AO249">
        <f t="shared" si="113"/>
        <v>0.54017286069786907</v>
      </c>
      <c r="AP249">
        <f t="shared" si="101"/>
        <v>0</v>
      </c>
      <c r="AQ249">
        <f t="shared" si="114"/>
        <v>0</v>
      </c>
      <c r="AR249">
        <f t="shared" si="115"/>
        <v>0.54017286069786907</v>
      </c>
      <c r="AS249">
        <f t="shared" si="116"/>
        <v>0.54</v>
      </c>
    </row>
    <row r="250" spans="12:45" x14ac:dyDescent="0.25">
      <c r="L250" s="3">
        <f t="shared" si="117"/>
        <v>241</v>
      </c>
      <c r="M250" s="12">
        <f t="shared" si="102"/>
        <v>6</v>
      </c>
      <c r="N250" s="3">
        <f t="shared" si="90"/>
        <v>8.9999999999999983E-2</v>
      </c>
      <c r="O250" s="3">
        <f t="shared" si="91"/>
        <v>1.6906682553612226E-4</v>
      </c>
      <c r="P250">
        <f t="shared" si="92"/>
        <v>1</v>
      </c>
      <c r="Q250">
        <f t="shared" si="103"/>
        <v>8.9999999999999983E-2</v>
      </c>
      <c r="R250">
        <f t="shared" si="93"/>
        <v>0</v>
      </c>
      <c r="S250">
        <f t="shared" si="104"/>
        <v>0</v>
      </c>
      <c r="T250">
        <f t="shared" si="105"/>
        <v>8.9999999999999983E-2</v>
      </c>
      <c r="U250">
        <f t="shared" si="106"/>
        <v>0.09</v>
      </c>
      <c r="X250" s="3">
        <f t="shared" si="118"/>
        <v>241</v>
      </c>
      <c r="Y250" s="12">
        <f t="shared" si="107"/>
        <v>6</v>
      </c>
      <c r="Z250" s="3">
        <f t="shared" si="94"/>
        <v>0.32158978857431897</v>
      </c>
      <c r="AA250" s="3">
        <f t="shared" si="95"/>
        <v>0.64742339773131152</v>
      </c>
      <c r="AB250">
        <f t="shared" si="96"/>
        <v>1</v>
      </c>
      <c r="AC250">
        <f t="shared" si="108"/>
        <v>0.32158978857431897</v>
      </c>
      <c r="AD250">
        <f t="shared" si="97"/>
        <v>0</v>
      </c>
      <c r="AE250">
        <f t="shared" si="109"/>
        <v>0</v>
      </c>
      <c r="AF250">
        <f t="shared" si="110"/>
        <v>0.32158978857431897</v>
      </c>
      <c r="AG250">
        <f t="shared" si="111"/>
        <v>0.32200000000000001</v>
      </c>
      <c r="AJ250" s="3">
        <f t="shared" si="119"/>
        <v>241</v>
      </c>
      <c r="AK250" s="12">
        <f t="shared" si="112"/>
        <v>6</v>
      </c>
      <c r="AL250" s="3">
        <f t="shared" si="98"/>
        <v>0.54201651714244026</v>
      </c>
      <c r="AM250" s="3">
        <f t="shared" si="99"/>
        <v>0.34011767494256218</v>
      </c>
      <c r="AN250">
        <f t="shared" si="100"/>
        <v>1</v>
      </c>
      <c r="AO250">
        <f t="shared" si="113"/>
        <v>0.54201651714244026</v>
      </c>
      <c r="AP250">
        <f t="shared" si="101"/>
        <v>0</v>
      </c>
      <c r="AQ250">
        <f t="shared" si="114"/>
        <v>0</v>
      </c>
      <c r="AR250">
        <f t="shared" si="115"/>
        <v>0.54201651714244026</v>
      </c>
      <c r="AS250">
        <f t="shared" si="116"/>
        <v>0.54200000000000004</v>
      </c>
    </row>
    <row r="251" spans="12:45" x14ac:dyDescent="0.25">
      <c r="L251" s="3">
        <f t="shared" si="117"/>
        <v>242</v>
      </c>
      <c r="M251" s="12">
        <f t="shared" si="102"/>
        <v>6.0250000000000004</v>
      </c>
      <c r="N251" s="3">
        <f t="shared" si="90"/>
        <v>9.1733022757649621E-2</v>
      </c>
      <c r="O251" s="3">
        <f t="shared" si="91"/>
        <v>1.8110692041876412E-4</v>
      </c>
      <c r="P251">
        <f t="shared" si="92"/>
        <v>1</v>
      </c>
      <c r="Q251">
        <f t="shared" si="103"/>
        <v>9.1733022757649621E-2</v>
      </c>
      <c r="R251">
        <f t="shared" si="93"/>
        <v>0</v>
      </c>
      <c r="S251">
        <f t="shared" si="104"/>
        <v>0</v>
      </c>
      <c r="T251">
        <f t="shared" si="105"/>
        <v>9.1733022757649621E-2</v>
      </c>
      <c r="U251">
        <f t="shared" si="106"/>
        <v>9.1999999999999998E-2</v>
      </c>
      <c r="X251" s="3">
        <f t="shared" si="118"/>
        <v>242</v>
      </c>
      <c r="Y251" s="12">
        <f t="shared" si="107"/>
        <v>6.0250000000000004</v>
      </c>
      <c r="Z251" s="3">
        <f t="shared" si="94"/>
        <v>0.3238745328655972</v>
      </c>
      <c r="AA251" s="3">
        <f t="shared" si="95"/>
        <v>0.64918222391519587</v>
      </c>
      <c r="AB251">
        <f t="shared" si="96"/>
        <v>1</v>
      </c>
      <c r="AC251">
        <f t="shared" si="108"/>
        <v>0.3238745328655972</v>
      </c>
      <c r="AD251">
        <f t="shared" si="97"/>
        <v>0</v>
      </c>
      <c r="AE251">
        <f t="shared" si="109"/>
        <v>0</v>
      </c>
      <c r="AF251">
        <f t="shared" si="110"/>
        <v>0.3238745328655972</v>
      </c>
      <c r="AG251">
        <f t="shared" si="111"/>
        <v>0.32400000000000001</v>
      </c>
      <c r="AJ251" s="3">
        <f t="shared" si="119"/>
        <v>242</v>
      </c>
      <c r="AK251" s="12">
        <f t="shared" si="112"/>
        <v>6.0250000000000004</v>
      </c>
      <c r="AL251" s="3">
        <f t="shared" si="98"/>
        <v>0.54386132580199487</v>
      </c>
      <c r="AM251" s="3">
        <f t="shared" si="99"/>
        <v>0.34215874757783177</v>
      </c>
      <c r="AN251">
        <f t="shared" si="100"/>
        <v>1</v>
      </c>
      <c r="AO251">
        <f t="shared" si="113"/>
        <v>0.54386132580199487</v>
      </c>
      <c r="AP251">
        <f t="shared" si="101"/>
        <v>0</v>
      </c>
      <c r="AQ251">
        <f t="shared" si="114"/>
        <v>0</v>
      </c>
      <c r="AR251">
        <f t="shared" si="115"/>
        <v>0.54386132580199487</v>
      </c>
      <c r="AS251">
        <f t="shared" si="116"/>
        <v>0.54400000000000004</v>
      </c>
    </row>
    <row r="252" spans="12:45" x14ac:dyDescent="0.25">
      <c r="L252" s="3">
        <f t="shared" si="117"/>
        <v>243</v>
      </c>
      <c r="M252" s="12">
        <f t="shared" si="102"/>
        <v>6.05</v>
      </c>
      <c r="N252" s="3">
        <f t="shared" si="90"/>
        <v>9.3492325913870356E-2</v>
      </c>
      <c r="O252" s="3">
        <f t="shared" si="91"/>
        <v>1.9395139138060106E-4</v>
      </c>
      <c r="P252">
        <f t="shared" si="92"/>
        <v>1</v>
      </c>
      <c r="Q252">
        <f t="shared" si="103"/>
        <v>9.3492325913870356E-2</v>
      </c>
      <c r="R252">
        <f t="shared" si="93"/>
        <v>0</v>
      </c>
      <c r="S252">
        <f t="shared" si="104"/>
        <v>0</v>
      </c>
      <c r="T252">
        <f t="shared" si="105"/>
        <v>9.3492325913870356E-2</v>
      </c>
      <c r="U252">
        <f t="shared" si="106"/>
        <v>9.2999999999999999E-2</v>
      </c>
      <c r="X252" s="3">
        <f t="shared" si="118"/>
        <v>243</v>
      </c>
      <c r="Y252" s="12">
        <f t="shared" si="107"/>
        <v>6.05</v>
      </c>
      <c r="Z252" s="3">
        <f t="shared" si="94"/>
        <v>0.32616828194505737</v>
      </c>
      <c r="AA252" s="3">
        <f t="shared" si="95"/>
        <v>0.65094030086763965</v>
      </c>
      <c r="AB252">
        <f t="shared" si="96"/>
        <v>1</v>
      </c>
      <c r="AC252">
        <f t="shared" si="108"/>
        <v>0.32616828194505737</v>
      </c>
      <c r="AD252">
        <f t="shared" si="97"/>
        <v>0</v>
      </c>
      <c r="AE252">
        <f t="shared" si="109"/>
        <v>0</v>
      </c>
      <c r="AF252">
        <f t="shared" si="110"/>
        <v>0.32616828194505737</v>
      </c>
      <c r="AG252">
        <f t="shared" si="111"/>
        <v>0.32600000000000001</v>
      </c>
      <c r="AJ252" s="3">
        <f t="shared" si="119"/>
        <v>243</v>
      </c>
      <c r="AK252" s="12">
        <f t="shared" si="112"/>
        <v>6.05</v>
      </c>
      <c r="AL252" s="3">
        <f t="shared" si="98"/>
        <v>0.545707255666524</v>
      </c>
      <c r="AM252" s="3">
        <f t="shared" si="99"/>
        <v>0.34420634018980611</v>
      </c>
      <c r="AN252">
        <f t="shared" si="100"/>
        <v>1</v>
      </c>
      <c r="AO252">
        <f t="shared" si="113"/>
        <v>0.545707255666524</v>
      </c>
      <c r="AP252">
        <f t="shared" si="101"/>
        <v>0</v>
      </c>
      <c r="AQ252">
        <f t="shared" si="114"/>
        <v>0</v>
      </c>
      <c r="AR252">
        <f t="shared" si="115"/>
        <v>0.545707255666524</v>
      </c>
      <c r="AS252">
        <f t="shared" si="116"/>
        <v>0.54600000000000004</v>
      </c>
    </row>
    <row r="253" spans="12:45" x14ac:dyDescent="0.25">
      <c r="L253" s="3">
        <f t="shared" si="117"/>
        <v>244</v>
      </c>
      <c r="M253" s="12">
        <f t="shared" si="102"/>
        <v>6.0750000000000002</v>
      </c>
      <c r="N253" s="3">
        <f t="shared" si="90"/>
        <v>9.5278144101994089E-2</v>
      </c>
      <c r="O253" s="3">
        <f t="shared" si="91"/>
        <v>2.0765001145627146E-4</v>
      </c>
      <c r="P253">
        <f t="shared" si="92"/>
        <v>1</v>
      </c>
      <c r="Q253">
        <f t="shared" si="103"/>
        <v>9.5278144101994089E-2</v>
      </c>
      <c r="R253">
        <f t="shared" si="93"/>
        <v>0</v>
      </c>
      <c r="S253">
        <f t="shared" si="104"/>
        <v>0</v>
      </c>
      <c r="T253">
        <f t="shared" si="105"/>
        <v>9.5278144101994089E-2</v>
      </c>
      <c r="U253">
        <f t="shared" si="106"/>
        <v>9.5000000000000001E-2</v>
      </c>
      <c r="X253" s="3">
        <f t="shared" si="118"/>
        <v>244</v>
      </c>
      <c r="Y253" s="12">
        <f t="shared" si="107"/>
        <v>6.0750000000000002</v>
      </c>
      <c r="Z253" s="3">
        <f t="shared" si="94"/>
        <v>0.32847099757893755</v>
      </c>
      <c r="AA253" s="3">
        <f t="shared" si="95"/>
        <v>0.65269759666258342</v>
      </c>
      <c r="AB253">
        <f t="shared" si="96"/>
        <v>1</v>
      </c>
      <c r="AC253">
        <f t="shared" si="108"/>
        <v>0.32847099757893755</v>
      </c>
      <c r="AD253">
        <f t="shared" si="97"/>
        <v>0</v>
      </c>
      <c r="AE253">
        <f t="shared" si="109"/>
        <v>0</v>
      </c>
      <c r="AF253">
        <f t="shared" si="110"/>
        <v>0.32847099757893755</v>
      </c>
      <c r="AG253">
        <f t="shared" si="111"/>
        <v>0.32800000000000001</v>
      </c>
      <c r="AJ253" s="3">
        <f t="shared" si="119"/>
        <v>244</v>
      </c>
      <c r="AK253" s="12">
        <f t="shared" si="112"/>
        <v>6.0750000000000002</v>
      </c>
      <c r="AL253" s="3">
        <f t="shared" si="98"/>
        <v>0.54755427558877512</v>
      </c>
      <c r="AM253" s="3">
        <f t="shared" si="99"/>
        <v>0.34626042343685359</v>
      </c>
      <c r="AN253">
        <f t="shared" si="100"/>
        <v>1</v>
      </c>
      <c r="AO253">
        <f t="shared" si="113"/>
        <v>0.54755427558877512</v>
      </c>
      <c r="AP253">
        <f t="shared" si="101"/>
        <v>0</v>
      </c>
      <c r="AQ253">
        <f t="shared" si="114"/>
        <v>0</v>
      </c>
      <c r="AR253">
        <f t="shared" si="115"/>
        <v>0.54755427558877512</v>
      </c>
      <c r="AS253">
        <f t="shared" si="116"/>
        <v>0.54800000000000004</v>
      </c>
    </row>
    <row r="254" spans="12:45" x14ac:dyDescent="0.25">
      <c r="L254" s="3">
        <f t="shared" si="117"/>
        <v>245</v>
      </c>
      <c r="M254" s="12">
        <f t="shared" si="102"/>
        <v>6.1</v>
      </c>
      <c r="N254" s="3">
        <f t="shared" si="90"/>
        <v>9.7090710356457249E-2</v>
      </c>
      <c r="O254" s="3">
        <f t="shared" si="91"/>
        <v>2.2225535082912937E-4</v>
      </c>
      <c r="P254">
        <f t="shared" si="92"/>
        <v>1</v>
      </c>
      <c r="Q254">
        <f t="shared" si="103"/>
        <v>9.7090710356457249E-2</v>
      </c>
      <c r="R254">
        <f t="shared" si="93"/>
        <v>0</v>
      </c>
      <c r="S254">
        <f t="shared" si="104"/>
        <v>0</v>
      </c>
      <c r="T254">
        <f t="shared" si="105"/>
        <v>9.7090710356457249E-2</v>
      </c>
      <c r="U254">
        <f t="shared" si="106"/>
        <v>9.7000000000000003E-2</v>
      </c>
      <c r="X254" s="3">
        <f t="shared" si="118"/>
        <v>245</v>
      </c>
      <c r="Y254" s="12">
        <f t="shared" si="107"/>
        <v>6.1</v>
      </c>
      <c r="Z254" s="3">
        <f t="shared" si="94"/>
        <v>0.33078264066498969</v>
      </c>
      <c r="AA254" s="3">
        <f t="shared" si="95"/>
        <v>0.65445407930756949</v>
      </c>
      <c r="AB254">
        <f t="shared" si="96"/>
        <v>1</v>
      </c>
      <c r="AC254">
        <f t="shared" si="108"/>
        <v>0.33078264066498969</v>
      </c>
      <c r="AD254">
        <f t="shared" si="97"/>
        <v>0</v>
      </c>
      <c r="AE254">
        <f t="shared" si="109"/>
        <v>0</v>
      </c>
      <c r="AF254">
        <f t="shared" si="110"/>
        <v>0.33078264066498969</v>
      </c>
      <c r="AG254">
        <f t="shared" si="111"/>
        <v>0.33100000000000002</v>
      </c>
      <c r="AJ254" s="3">
        <f t="shared" si="119"/>
        <v>245</v>
      </c>
      <c r="AK254" s="12">
        <f t="shared" si="112"/>
        <v>6.1</v>
      </c>
      <c r="AL254" s="3">
        <f t="shared" si="98"/>
        <v>0.54940235428496642</v>
      </c>
      <c r="AM254" s="3">
        <f t="shared" si="99"/>
        <v>0.34832096747696478</v>
      </c>
      <c r="AN254">
        <f t="shared" si="100"/>
        <v>1</v>
      </c>
      <c r="AO254">
        <f t="shared" si="113"/>
        <v>0.54940235428496642</v>
      </c>
      <c r="AP254">
        <f t="shared" si="101"/>
        <v>0</v>
      </c>
      <c r="AQ254">
        <f t="shared" si="114"/>
        <v>0</v>
      </c>
      <c r="AR254">
        <f t="shared" si="115"/>
        <v>0.54940235428496642</v>
      </c>
      <c r="AS254">
        <f t="shared" si="116"/>
        <v>0.54900000000000004</v>
      </c>
    </row>
    <row r="255" spans="12:45" x14ac:dyDescent="0.25">
      <c r="L255" s="3">
        <f t="shared" si="117"/>
        <v>246</v>
      </c>
      <c r="M255" s="12">
        <f t="shared" si="102"/>
        <v>6.125</v>
      </c>
      <c r="N255" s="3">
        <f t="shared" si="90"/>
        <v>9.8930256010902606E-2</v>
      </c>
      <c r="O255" s="3">
        <f t="shared" si="91"/>
        <v>2.3782291485838135E-4</v>
      </c>
      <c r="P255">
        <f t="shared" si="92"/>
        <v>1</v>
      </c>
      <c r="Q255">
        <f t="shared" si="103"/>
        <v>9.8930256010902606E-2</v>
      </c>
      <c r="R255">
        <f t="shared" si="93"/>
        <v>0</v>
      </c>
      <c r="S255">
        <f t="shared" si="104"/>
        <v>0</v>
      </c>
      <c r="T255">
        <f t="shared" si="105"/>
        <v>9.8930256010902606E-2</v>
      </c>
      <c r="U255">
        <f t="shared" si="106"/>
        <v>9.9000000000000005E-2</v>
      </c>
      <c r="X255" s="3">
        <f t="shared" si="118"/>
        <v>246</v>
      </c>
      <c r="Y255" s="12">
        <f t="shared" si="107"/>
        <v>6.125</v>
      </c>
      <c r="Z255" s="3">
        <f t="shared" si="94"/>
        <v>0.33310317122982697</v>
      </c>
      <c r="AA255" s="3">
        <f t="shared" si="95"/>
        <v>0.65620971674465089</v>
      </c>
      <c r="AB255">
        <f t="shared" si="96"/>
        <v>1</v>
      </c>
      <c r="AC255">
        <f t="shared" si="108"/>
        <v>0.33310317122982697</v>
      </c>
      <c r="AD255">
        <f t="shared" si="97"/>
        <v>0</v>
      </c>
      <c r="AE255">
        <f t="shared" si="109"/>
        <v>0</v>
      </c>
      <c r="AF255">
        <f t="shared" si="110"/>
        <v>0.33310317122982697</v>
      </c>
      <c r="AG255">
        <f t="shared" si="111"/>
        <v>0.33300000000000002</v>
      </c>
      <c r="AJ255" s="3">
        <f t="shared" si="119"/>
        <v>246</v>
      </c>
      <c r="AK255" s="12">
        <f t="shared" si="112"/>
        <v>6.125</v>
      </c>
      <c r="AL255" s="3">
        <f t="shared" si="98"/>
        <v>0.55125146033550809</v>
      </c>
      <c r="AM255" s="3">
        <f t="shared" si="99"/>
        <v>0.35038794196675838</v>
      </c>
      <c r="AN255">
        <f t="shared" si="100"/>
        <v>1</v>
      </c>
      <c r="AO255">
        <f t="shared" si="113"/>
        <v>0.55125146033550809</v>
      </c>
      <c r="AP255">
        <f t="shared" si="101"/>
        <v>0</v>
      </c>
      <c r="AQ255">
        <f t="shared" si="114"/>
        <v>0</v>
      </c>
      <c r="AR255">
        <f t="shared" si="115"/>
        <v>0.55125146033550809</v>
      </c>
      <c r="AS255">
        <f t="shared" si="116"/>
        <v>0.55100000000000005</v>
      </c>
    </row>
    <row r="256" spans="12:45" x14ac:dyDescent="0.25">
      <c r="L256" s="3">
        <f t="shared" si="117"/>
        <v>247</v>
      </c>
      <c r="M256" s="12">
        <f t="shared" si="102"/>
        <v>6.15</v>
      </c>
      <c r="N256" s="3">
        <f t="shared" si="90"/>
        <v>0.10079701059498908</v>
      </c>
      <c r="O256" s="3">
        <f t="shared" si="91"/>
        <v>2.5441128768044936E-4</v>
      </c>
      <c r="P256">
        <f t="shared" si="92"/>
        <v>1</v>
      </c>
      <c r="Q256">
        <f t="shared" si="103"/>
        <v>0.10079701059498908</v>
      </c>
      <c r="R256">
        <f t="shared" si="93"/>
        <v>0</v>
      </c>
      <c r="S256">
        <f t="shared" si="104"/>
        <v>0</v>
      </c>
      <c r="T256">
        <f t="shared" si="105"/>
        <v>0.10079701059498908</v>
      </c>
      <c r="U256">
        <f t="shared" si="106"/>
        <v>0.10100000000000001</v>
      </c>
      <c r="X256" s="3">
        <f t="shared" si="118"/>
        <v>247</v>
      </c>
      <c r="Y256" s="12">
        <f t="shared" si="107"/>
        <v>6.15</v>
      </c>
      <c r="Z256" s="3">
        <f t="shared" si="94"/>
        <v>0.33543254842634768</v>
      </c>
      <c r="AA256" s="3">
        <f t="shared" si="95"/>
        <v>0.65796447685130499</v>
      </c>
      <c r="AB256">
        <f t="shared" si="96"/>
        <v>1</v>
      </c>
      <c r="AC256">
        <f t="shared" si="108"/>
        <v>0.33543254842634768</v>
      </c>
      <c r="AD256">
        <f t="shared" si="97"/>
        <v>0</v>
      </c>
      <c r="AE256">
        <f t="shared" si="109"/>
        <v>0</v>
      </c>
      <c r="AF256">
        <f t="shared" si="110"/>
        <v>0.33543254842634768</v>
      </c>
      <c r="AG256">
        <f t="shared" si="111"/>
        <v>0.33500000000000002</v>
      </c>
      <c r="AJ256" s="3">
        <f t="shared" si="119"/>
        <v>247</v>
      </c>
      <c r="AK256" s="12">
        <f t="shared" si="112"/>
        <v>6.15</v>
      </c>
      <c r="AL256" s="3">
        <f t="shared" si="98"/>
        <v>0.55310156218573514</v>
      </c>
      <c r="AM256" s="3">
        <f t="shared" si="99"/>
        <v>0.35246131606052394</v>
      </c>
      <c r="AN256">
        <f t="shared" si="100"/>
        <v>1</v>
      </c>
      <c r="AO256">
        <f t="shared" si="113"/>
        <v>0.55310156218573514</v>
      </c>
      <c r="AP256">
        <f t="shared" si="101"/>
        <v>0</v>
      </c>
      <c r="AQ256">
        <f t="shared" si="114"/>
        <v>0</v>
      </c>
      <c r="AR256">
        <f t="shared" si="115"/>
        <v>0.55310156218573514</v>
      </c>
      <c r="AS256">
        <f t="shared" si="116"/>
        <v>0.55300000000000005</v>
      </c>
    </row>
    <row r="257" spans="12:45" x14ac:dyDescent="0.25">
      <c r="L257" s="3">
        <f t="shared" si="117"/>
        <v>248</v>
      </c>
      <c r="M257" s="12">
        <f t="shared" si="102"/>
        <v>6.1749999999999998</v>
      </c>
      <c r="N257" s="3">
        <f t="shared" si="90"/>
        <v>0.1026912017299329</v>
      </c>
      <c r="O257" s="3">
        <f t="shared" si="91"/>
        <v>2.720822815327963E-4</v>
      </c>
      <c r="P257">
        <f t="shared" si="92"/>
        <v>1</v>
      </c>
      <c r="Q257">
        <f t="shared" si="103"/>
        <v>0.1026912017299329</v>
      </c>
      <c r="R257">
        <f t="shared" si="93"/>
        <v>0</v>
      </c>
      <c r="S257">
        <f t="shared" si="104"/>
        <v>0</v>
      </c>
      <c r="T257">
        <f t="shared" si="105"/>
        <v>0.1026912017299329</v>
      </c>
      <c r="U257">
        <f t="shared" si="106"/>
        <v>0.10299999999999999</v>
      </c>
      <c r="X257" s="3">
        <f t="shared" si="118"/>
        <v>248</v>
      </c>
      <c r="Y257" s="12">
        <f t="shared" si="107"/>
        <v>6.1749999999999998</v>
      </c>
      <c r="Z257" s="3">
        <f t="shared" si="94"/>
        <v>0.33777073053123929</v>
      </c>
      <c r="AA257" s="3">
        <f t="shared" si="95"/>
        <v>0.65971832744135339</v>
      </c>
      <c r="AB257">
        <f t="shared" si="96"/>
        <v>1</v>
      </c>
      <c r="AC257">
        <f t="shared" si="108"/>
        <v>0.33777073053123929</v>
      </c>
      <c r="AD257">
        <f t="shared" si="97"/>
        <v>0</v>
      </c>
      <c r="AE257">
        <f t="shared" si="109"/>
        <v>0</v>
      </c>
      <c r="AF257">
        <f t="shared" si="110"/>
        <v>0.33777073053123929</v>
      </c>
      <c r="AG257">
        <f t="shared" si="111"/>
        <v>0.33800000000000002</v>
      </c>
      <c r="AJ257" s="3">
        <f t="shared" si="119"/>
        <v>248</v>
      </c>
      <c r="AK257" s="12">
        <f t="shared" si="112"/>
        <v>6.1749999999999998</v>
      </c>
      <c r="AL257" s="3">
        <f t="shared" si="98"/>
        <v>0.55495262814664692</v>
      </c>
      <c r="AM257" s="3">
        <f t="shared" si="99"/>
        <v>0.35454105840930056</v>
      </c>
      <c r="AN257">
        <f t="shared" si="100"/>
        <v>1</v>
      </c>
      <c r="AO257">
        <f t="shared" si="113"/>
        <v>0.55495262814664692</v>
      </c>
      <c r="AP257">
        <f t="shared" si="101"/>
        <v>0</v>
      </c>
      <c r="AQ257">
        <f t="shared" si="114"/>
        <v>0</v>
      </c>
      <c r="AR257">
        <f t="shared" si="115"/>
        <v>0.55495262814664692</v>
      </c>
      <c r="AS257">
        <f t="shared" si="116"/>
        <v>0.55500000000000005</v>
      </c>
    </row>
    <row r="258" spans="12:45" x14ac:dyDescent="0.25">
      <c r="L258" s="3">
        <f t="shared" si="117"/>
        <v>249</v>
      </c>
      <c r="M258" s="12">
        <f t="shared" si="102"/>
        <v>6.2</v>
      </c>
      <c r="N258" s="3">
        <f t="shared" si="90"/>
        <v>0.10461305502280496</v>
      </c>
      <c r="O258" s="3">
        <f t="shared" si="91"/>
        <v>2.909010919474935E-4</v>
      </c>
      <c r="P258">
        <f t="shared" si="92"/>
        <v>1</v>
      </c>
      <c r="Q258">
        <f t="shared" si="103"/>
        <v>0.10461305502280496</v>
      </c>
      <c r="R258">
        <f t="shared" si="93"/>
        <v>0</v>
      </c>
      <c r="S258">
        <f t="shared" si="104"/>
        <v>0</v>
      </c>
      <c r="T258">
        <f t="shared" si="105"/>
        <v>0.10461305502280496</v>
      </c>
      <c r="U258">
        <f t="shared" si="106"/>
        <v>0.105</v>
      </c>
      <c r="X258" s="3">
        <f t="shared" si="118"/>
        <v>249</v>
      </c>
      <c r="Y258" s="12">
        <f t="shared" si="107"/>
        <v>6.2</v>
      </c>
      <c r="Z258" s="3">
        <f t="shared" si="94"/>
        <v>0.34011767494256229</v>
      </c>
      <c r="AA258" s="3">
        <f t="shared" si="95"/>
        <v>0.66147123626588611</v>
      </c>
      <c r="AB258">
        <f t="shared" si="96"/>
        <v>1</v>
      </c>
      <c r="AC258">
        <f t="shared" si="108"/>
        <v>0.34011767494256229</v>
      </c>
      <c r="AD258">
        <f t="shared" si="97"/>
        <v>0</v>
      </c>
      <c r="AE258">
        <f t="shared" si="109"/>
        <v>0</v>
      </c>
      <c r="AF258">
        <f t="shared" si="110"/>
        <v>0.34011767494256229</v>
      </c>
      <c r="AG258">
        <f t="shared" si="111"/>
        <v>0.34</v>
      </c>
      <c r="AJ258" s="3">
        <f t="shared" si="119"/>
        <v>249</v>
      </c>
      <c r="AK258" s="12">
        <f t="shared" si="112"/>
        <v>6.2</v>
      </c>
      <c r="AL258" s="3">
        <f t="shared" si="98"/>
        <v>0.55680462639565642</v>
      </c>
      <c r="AM258" s="3">
        <f t="shared" si="99"/>
        <v>0.35662713715999189</v>
      </c>
      <c r="AN258">
        <f t="shared" si="100"/>
        <v>1</v>
      </c>
      <c r="AO258">
        <f t="shared" si="113"/>
        <v>0.55680462639565642</v>
      </c>
      <c r="AP258">
        <f t="shared" si="101"/>
        <v>0</v>
      </c>
      <c r="AQ258">
        <f t="shared" si="114"/>
        <v>0</v>
      </c>
      <c r="AR258">
        <f t="shared" si="115"/>
        <v>0.55680462639565642</v>
      </c>
      <c r="AS258">
        <f t="shared" si="116"/>
        <v>0.55700000000000005</v>
      </c>
    </row>
    <row r="259" spans="12:45" x14ac:dyDescent="0.25">
      <c r="L259" s="3">
        <f t="shared" si="117"/>
        <v>250</v>
      </c>
      <c r="M259" s="12">
        <f t="shared" si="102"/>
        <v>6.2249999999999996</v>
      </c>
      <c r="N259" s="3">
        <f t="shared" si="90"/>
        <v>0.10656279395960729</v>
      </c>
      <c r="O259" s="3">
        <f t="shared" si="91"/>
        <v>3.1093645896047189E-4</v>
      </c>
      <c r="P259">
        <f t="shared" si="92"/>
        <v>1</v>
      </c>
      <c r="Q259">
        <f t="shared" si="103"/>
        <v>0.10656279395960729</v>
      </c>
      <c r="R259">
        <f t="shared" si="93"/>
        <v>0</v>
      </c>
      <c r="S259">
        <f t="shared" si="104"/>
        <v>0</v>
      </c>
      <c r="T259">
        <f t="shared" si="105"/>
        <v>0.10656279395960729</v>
      </c>
      <c r="U259">
        <f t="shared" si="106"/>
        <v>0.107</v>
      </c>
      <c r="X259" s="3">
        <f t="shared" si="118"/>
        <v>250</v>
      </c>
      <c r="Y259" s="12">
        <f t="shared" si="107"/>
        <v>6.2249999999999996</v>
      </c>
      <c r="Z259" s="3">
        <f t="shared" si="94"/>
        <v>0.34247333817741349</v>
      </c>
      <c r="AA259" s="3">
        <f t="shared" si="95"/>
        <v>0.66322317101419082</v>
      </c>
      <c r="AB259">
        <f t="shared" si="96"/>
        <v>1</v>
      </c>
      <c r="AC259">
        <f t="shared" si="108"/>
        <v>0.34247333817741349</v>
      </c>
      <c r="AD259">
        <f t="shared" si="97"/>
        <v>0</v>
      </c>
      <c r="AE259">
        <f t="shared" si="109"/>
        <v>0</v>
      </c>
      <c r="AF259">
        <f t="shared" si="110"/>
        <v>0.34247333817741349</v>
      </c>
      <c r="AG259">
        <f t="shared" si="111"/>
        <v>0.34200000000000003</v>
      </c>
      <c r="AJ259" s="3">
        <f t="shared" si="119"/>
        <v>250</v>
      </c>
      <c r="AK259" s="12">
        <f t="shared" si="112"/>
        <v>6.2249999999999996</v>
      </c>
      <c r="AL259" s="3">
        <f t="shared" si="98"/>
        <v>0.55865752497734911</v>
      </c>
      <c r="AM259" s="3">
        <f t="shared" si="99"/>
        <v>0.35871951995451895</v>
      </c>
      <c r="AN259">
        <f t="shared" si="100"/>
        <v>1</v>
      </c>
      <c r="AO259">
        <f t="shared" si="113"/>
        <v>0.55865752497734911</v>
      </c>
      <c r="AP259">
        <f t="shared" si="101"/>
        <v>0</v>
      </c>
      <c r="AQ259">
        <f t="shared" si="114"/>
        <v>0</v>
      </c>
      <c r="AR259">
        <f t="shared" si="115"/>
        <v>0.55865752497734911</v>
      </c>
      <c r="AS259">
        <f t="shared" si="116"/>
        <v>0.55900000000000005</v>
      </c>
    </row>
    <row r="260" spans="12:45" x14ac:dyDescent="0.25">
      <c r="L260" s="3">
        <f t="shared" si="117"/>
        <v>251</v>
      </c>
      <c r="M260" s="12">
        <f t="shared" si="102"/>
        <v>6.25</v>
      </c>
      <c r="N260" s="3">
        <f t="shared" si="90"/>
        <v>0.1085406397971575</v>
      </c>
      <c r="O260" s="3">
        <f t="shared" si="91"/>
        <v>3.3226083448068591E-4</v>
      </c>
      <c r="P260">
        <f t="shared" si="92"/>
        <v>1</v>
      </c>
      <c r="Q260">
        <f t="shared" si="103"/>
        <v>0.1085406397971575</v>
      </c>
      <c r="R260">
        <f t="shared" si="93"/>
        <v>0</v>
      </c>
      <c r="S260">
        <f t="shared" si="104"/>
        <v>0</v>
      </c>
      <c r="T260">
        <f t="shared" si="105"/>
        <v>0.1085406397971575</v>
      </c>
      <c r="U260">
        <f t="shared" si="106"/>
        <v>0.109</v>
      </c>
      <c r="X260" s="3">
        <f t="shared" si="118"/>
        <v>251</v>
      </c>
      <c r="Y260" s="12">
        <f t="shared" si="107"/>
        <v>6.25</v>
      </c>
      <c r="Z260" s="3">
        <f t="shared" si="94"/>
        <v>0.34483767586967351</v>
      </c>
      <c r="AA260" s="3">
        <f t="shared" si="95"/>
        <v>0.66497409931468832</v>
      </c>
      <c r="AB260">
        <f t="shared" si="96"/>
        <v>1</v>
      </c>
      <c r="AC260">
        <f t="shared" si="108"/>
        <v>0.34483767586967351</v>
      </c>
      <c r="AD260">
        <f t="shared" si="97"/>
        <v>0</v>
      </c>
      <c r="AE260">
        <f t="shared" si="109"/>
        <v>0</v>
      </c>
      <c r="AF260">
        <f t="shared" si="110"/>
        <v>0.34483767586967351</v>
      </c>
      <c r="AG260">
        <f t="shared" si="111"/>
        <v>0.34499999999999997</v>
      </c>
      <c r="AJ260" s="3">
        <f t="shared" si="119"/>
        <v>251</v>
      </c>
      <c r="AK260" s="12">
        <f t="shared" si="112"/>
        <v>6.25</v>
      </c>
      <c r="AL260" s="3">
        <f t="shared" si="98"/>
        <v>0.56051129180424819</v>
      </c>
      <c r="AM260" s="3">
        <f t="shared" si="99"/>
        <v>0.36081817392900789</v>
      </c>
      <c r="AN260">
        <f t="shared" si="100"/>
        <v>1</v>
      </c>
      <c r="AO260">
        <f t="shared" si="113"/>
        <v>0.56051129180424819</v>
      </c>
      <c r="AP260">
        <f t="shared" si="101"/>
        <v>0</v>
      </c>
      <c r="AQ260">
        <f t="shared" si="114"/>
        <v>0</v>
      </c>
      <c r="AR260">
        <f t="shared" si="115"/>
        <v>0.56051129180424819</v>
      </c>
      <c r="AS260">
        <f t="shared" si="116"/>
        <v>0.56100000000000005</v>
      </c>
    </row>
    <row r="261" spans="12:45" x14ac:dyDescent="0.25">
      <c r="L261" s="3">
        <f t="shared" si="117"/>
        <v>252</v>
      </c>
      <c r="M261" s="12">
        <f t="shared" si="102"/>
        <v>6.2750000000000004</v>
      </c>
      <c r="N261" s="3">
        <f t="shared" si="90"/>
        <v>0.11054681145380596</v>
      </c>
      <c r="O261" s="3">
        <f t="shared" si="91"/>
        <v>3.5495055596116028E-4</v>
      </c>
      <c r="P261">
        <f t="shared" si="92"/>
        <v>1</v>
      </c>
      <c r="Q261">
        <f t="shared" si="103"/>
        <v>0.11054681145380596</v>
      </c>
      <c r="R261">
        <f t="shared" si="93"/>
        <v>0</v>
      </c>
      <c r="S261">
        <f t="shared" si="104"/>
        <v>0</v>
      </c>
      <c r="T261">
        <f t="shared" si="105"/>
        <v>0.11054681145380596</v>
      </c>
      <c r="U261">
        <f t="shared" si="106"/>
        <v>0.111</v>
      </c>
      <c r="X261" s="3">
        <f t="shared" si="118"/>
        <v>252</v>
      </c>
      <c r="Y261" s="12">
        <f t="shared" si="107"/>
        <v>6.2750000000000004</v>
      </c>
      <c r="Z261" s="3">
        <f t="shared" si="94"/>
        <v>0.34721064276783437</v>
      </c>
      <c r="AA261" s="3">
        <f t="shared" si="95"/>
        <v>0.66672398873587146</v>
      </c>
      <c r="AB261">
        <f t="shared" si="96"/>
        <v>1</v>
      </c>
      <c r="AC261">
        <f t="shared" si="108"/>
        <v>0.34721064276783437</v>
      </c>
      <c r="AD261">
        <f t="shared" si="97"/>
        <v>0</v>
      </c>
      <c r="AE261">
        <f t="shared" si="109"/>
        <v>0</v>
      </c>
      <c r="AF261">
        <f t="shared" si="110"/>
        <v>0.34721064276783437</v>
      </c>
      <c r="AG261">
        <f t="shared" si="111"/>
        <v>0.34699999999999998</v>
      </c>
      <c r="AJ261" s="3">
        <f t="shared" si="119"/>
        <v>252</v>
      </c>
      <c r="AK261" s="12">
        <f t="shared" si="112"/>
        <v>6.2750000000000004</v>
      </c>
      <c r="AL261" s="3">
        <f t="shared" si="98"/>
        <v>0.56236589465759179</v>
      </c>
      <c r="AM261" s="3">
        <f t="shared" si="99"/>
        <v>0.36292306571301791</v>
      </c>
      <c r="AN261">
        <f t="shared" si="100"/>
        <v>1</v>
      </c>
      <c r="AO261">
        <f t="shared" si="113"/>
        <v>0.56236589465759179</v>
      </c>
      <c r="AP261">
        <f t="shared" si="101"/>
        <v>0</v>
      </c>
      <c r="AQ261">
        <f t="shared" si="114"/>
        <v>0</v>
      </c>
      <c r="AR261">
        <f t="shared" si="115"/>
        <v>0.56236589465759179</v>
      </c>
      <c r="AS261">
        <f t="shared" si="116"/>
        <v>0.56200000000000006</v>
      </c>
    </row>
    <row r="262" spans="12:45" x14ac:dyDescent="0.25">
      <c r="L262" s="3">
        <f t="shared" si="117"/>
        <v>253</v>
      </c>
      <c r="M262" s="12">
        <f t="shared" si="102"/>
        <v>6.3</v>
      </c>
      <c r="N262" s="3">
        <f t="shared" si="90"/>
        <v>0.11258152539901632</v>
      </c>
      <c r="O262" s="3">
        <f t="shared" si="91"/>
        <v>3.7908602651127023E-4</v>
      </c>
      <c r="P262">
        <f t="shared" si="92"/>
        <v>1</v>
      </c>
      <c r="Q262">
        <f t="shared" si="103"/>
        <v>0.11258152539901632</v>
      </c>
      <c r="R262">
        <f t="shared" si="93"/>
        <v>0</v>
      </c>
      <c r="S262">
        <f t="shared" si="104"/>
        <v>0</v>
      </c>
      <c r="T262">
        <f t="shared" si="105"/>
        <v>0.11258152539901632</v>
      </c>
      <c r="U262">
        <f t="shared" si="106"/>
        <v>0.113</v>
      </c>
      <c r="X262" s="3">
        <f t="shared" si="118"/>
        <v>253</v>
      </c>
      <c r="Y262" s="12">
        <f t="shared" si="107"/>
        <v>6.3</v>
      </c>
      <c r="Z262" s="3">
        <f t="shared" si="94"/>
        <v>0.34959219273291187</v>
      </c>
      <c r="AA262" s="3">
        <f t="shared" si="95"/>
        <v>0.66847280678725018</v>
      </c>
      <c r="AB262">
        <f t="shared" si="96"/>
        <v>1</v>
      </c>
      <c r="AC262">
        <f t="shared" si="108"/>
        <v>0.34959219273291187</v>
      </c>
      <c r="AD262">
        <f t="shared" si="97"/>
        <v>0</v>
      </c>
      <c r="AE262">
        <f t="shared" si="109"/>
        <v>0</v>
      </c>
      <c r="AF262">
        <f t="shared" si="110"/>
        <v>0.34959219273291187</v>
      </c>
      <c r="AG262">
        <f t="shared" si="111"/>
        <v>0.35</v>
      </c>
      <c r="AJ262" s="3">
        <f t="shared" si="119"/>
        <v>253</v>
      </c>
      <c r="AK262" s="12">
        <f t="shared" si="112"/>
        <v>6.3</v>
      </c>
      <c r="AL262" s="3">
        <f t="shared" si="98"/>
        <v>0.56422130118811664</v>
      </c>
      <c r="AM262" s="3">
        <f t="shared" si="99"/>
        <v>0.36503416142880518</v>
      </c>
      <c r="AN262">
        <f t="shared" si="100"/>
        <v>1</v>
      </c>
      <c r="AO262">
        <f t="shared" si="113"/>
        <v>0.56422130118811664</v>
      </c>
      <c r="AP262">
        <f t="shared" si="101"/>
        <v>0</v>
      </c>
      <c r="AQ262">
        <f t="shared" si="114"/>
        <v>0</v>
      </c>
      <c r="AR262">
        <f t="shared" si="115"/>
        <v>0.56422130118811664</v>
      </c>
      <c r="AS262">
        <f t="shared" si="116"/>
        <v>0.56399999999999995</v>
      </c>
    </row>
    <row r="263" spans="12:45" x14ac:dyDescent="0.25">
      <c r="L263" s="3">
        <f t="shared" si="117"/>
        <v>254</v>
      </c>
      <c r="M263" s="12">
        <f t="shared" si="102"/>
        <v>6.3250000000000002</v>
      </c>
      <c r="N263" s="3">
        <f t="shared" si="90"/>
        <v>0.11464499554183763</v>
      </c>
      <c r="O263" s="3">
        <f t="shared" si="91"/>
        <v>4.0475190158639659E-4</v>
      </c>
      <c r="P263">
        <f t="shared" si="92"/>
        <v>1</v>
      </c>
      <c r="Q263">
        <f t="shared" si="103"/>
        <v>0.11464499554183763</v>
      </c>
      <c r="R263">
        <f t="shared" si="93"/>
        <v>0</v>
      </c>
      <c r="S263">
        <f t="shared" si="104"/>
        <v>0</v>
      </c>
      <c r="T263">
        <f t="shared" si="105"/>
        <v>0.11464499554183763</v>
      </c>
      <c r="U263">
        <f t="shared" si="106"/>
        <v>0.115</v>
      </c>
      <c r="X263" s="3">
        <f t="shared" si="118"/>
        <v>254</v>
      </c>
      <c r="Y263" s="12">
        <f t="shared" si="107"/>
        <v>6.3250000000000002</v>
      </c>
      <c r="Z263" s="3">
        <f t="shared" si="94"/>
        <v>0.35198227873644194</v>
      </c>
      <c r="AA263" s="3">
        <f t="shared" si="95"/>
        <v>0.67022052092030171</v>
      </c>
      <c r="AB263">
        <f t="shared" si="96"/>
        <v>1</v>
      </c>
      <c r="AC263">
        <f t="shared" si="108"/>
        <v>0.35198227873644194</v>
      </c>
      <c r="AD263">
        <f t="shared" si="97"/>
        <v>0</v>
      </c>
      <c r="AE263">
        <f t="shared" si="109"/>
        <v>0</v>
      </c>
      <c r="AF263">
        <f t="shared" si="110"/>
        <v>0.35198227873644194</v>
      </c>
      <c r="AG263">
        <f t="shared" si="111"/>
        <v>0.35199999999999998</v>
      </c>
      <c r="AJ263" s="3">
        <f t="shared" si="119"/>
        <v>254</v>
      </c>
      <c r="AK263" s="12">
        <f t="shared" si="112"/>
        <v>6.3250000000000002</v>
      </c>
      <c r="AL263" s="3">
        <f t="shared" si="98"/>
        <v>0.56607747891685101</v>
      </c>
      <c r="AM263" s="3">
        <f t="shared" si="99"/>
        <v>0.36715142669062478</v>
      </c>
      <c r="AN263">
        <f t="shared" si="100"/>
        <v>1</v>
      </c>
      <c r="AO263">
        <f t="shared" si="113"/>
        <v>0.56607747891685101</v>
      </c>
      <c r="AP263">
        <f t="shared" si="101"/>
        <v>0</v>
      </c>
      <c r="AQ263">
        <f t="shared" si="114"/>
        <v>0</v>
      </c>
      <c r="AR263">
        <f t="shared" si="115"/>
        <v>0.56607747891685101</v>
      </c>
      <c r="AS263">
        <f t="shared" si="116"/>
        <v>0.56599999999999995</v>
      </c>
    </row>
    <row r="264" spans="12:45" x14ac:dyDescent="0.25">
      <c r="L264" s="3">
        <f t="shared" si="117"/>
        <v>255</v>
      </c>
      <c r="M264" s="12">
        <f t="shared" si="102"/>
        <v>6.35</v>
      </c>
      <c r="N264" s="3">
        <f t="shared" si="90"/>
        <v>0.11673743311829879</v>
      </c>
      <c r="O264" s="3">
        <f t="shared" si="91"/>
        <v>4.3203728238739691E-4</v>
      </c>
      <c r="P264">
        <f t="shared" si="92"/>
        <v>1</v>
      </c>
      <c r="Q264">
        <f t="shared" si="103"/>
        <v>0.11673743311829879</v>
      </c>
      <c r="R264">
        <f t="shared" si="93"/>
        <v>0</v>
      </c>
      <c r="S264">
        <f t="shared" si="104"/>
        <v>0</v>
      </c>
      <c r="T264">
        <f t="shared" si="105"/>
        <v>0.11673743311829879</v>
      </c>
      <c r="U264">
        <f t="shared" si="106"/>
        <v>0.11700000000000001</v>
      </c>
      <c r="X264" s="3">
        <f t="shared" si="118"/>
        <v>255</v>
      </c>
      <c r="Y264" s="12">
        <f t="shared" si="107"/>
        <v>6.35</v>
      </c>
      <c r="Z264" s="3">
        <f t="shared" si="94"/>
        <v>0.35438085285856202</v>
      </c>
      <c r="AA264" s="3">
        <f t="shared" si="95"/>
        <v>0.67196709852942482</v>
      </c>
      <c r="AB264">
        <f t="shared" si="96"/>
        <v>1</v>
      </c>
      <c r="AC264">
        <f t="shared" si="108"/>
        <v>0.35438085285856202</v>
      </c>
      <c r="AD264">
        <f t="shared" si="97"/>
        <v>0</v>
      </c>
      <c r="AE264">
        <f t="shared" si="109"/>
        <v>0</v>
      </c>
      <c r="AF264">
        <f t="shared" si="110"/>
        <v>0.35438085285856202</v>
      </c>
      <c r="AG264">
        <f t="shared" si="111"/>
        <v>0.35399999999999998</v>
      </c>
      <c r="AJ264" s="3">
        <f t="shared" si="119"/>
        <v>255</v>
      </c>
      <c r="AK264" s="12">
        <f t="shared" si="112"/>
        <v>6.35</v>
      </c>
      <c r="AL264" s="3">
        <f t="shared" si="98"/>
        <v>0.56793439523591782</v>
      </c>
      <c r="AM264" s="3">
        <f t="shared" si="99"/>
        <v>0.36927482660407268</v>
      </c>
      <c r="AN264">
        <f t="shared" si="100"/>
        <v>1</v>
      </c>
      <c r="AO264">
        <f t="shared" si="113"/>
        <v>0.56793439523591782</v>
      </c>
      <c r="AP264">
        <f t="shared" si="101"/>
        <v>0</v>
      </c>
      <c r="AQ264">
        <f t="shared" si="114"/>
        <v>0</v>
      </c>
      <c r="AR264">
        <f t="shared" si="115"/>
        <v>0.56793439523591782</v>
      </c>
      <c r="AS264">
        <f t="shared" si="116"/>
        <v>0.56799999999999995</v>
      </c>
    </row>
    <row r="265" spans="12:45" x14ac:dyDescent="0.25">
      <c r="L265" s="3">
        <f t="shared" si="117"/>
        <v>256</v>
      </c>
      <c r="M265" s="12">
        <f t="shared" si="102"/>
        <v>6.375</v>
      </c>
      <c r="N265" s="3">
        <f t="shared" si="90"/>
        <v>0.11885904657775823</v>
      </c>
      <c r="O265" s="3">
        <f t="shared" si="91"/>
        <v>4.6103591609812086E-4</v>
      </c>
      <c r="P265">
        <f t="shared" si="92"/>
        <v>1</v>
      </c>
      <c r="Q265">
        <f t="shared" si="103"/>
        <v>0.11885904657775823</v>
      </c>
      <c r="R265">
        <f t="shared" si="93"/>
        <v>0</v>
      </c>
      <c r="S265">
        <f t="shared" si="104"/>
        <v>0</v>
      </c>
      <c r="T265">
        <f t="shared" si="105"/>
        <v>0.11885904657775823</v>
      </c>
      <c r="U265">
        <f t="shared" si="106"/>
        <v>0.11899999999999999</v>
      </c>
      <c r="X265" s="3">
        <f t="shared" si="118"/>
        <v>256</v>
      </c>
      <c r="Y265" s="12">
        <f t="shared" si="107"/>
        <v>6.375</v>
      </c>
      <c r="Z265" s="3">
        <f t="shared" si="94"/>
        <v>0.35678786628617831</v>
      </c>
      <c r="AA265" s="3">
        <f t="shared" si="95"/>
        <v>0.67371250695289964</v>
      </c>
      <c r="AB265">
        <f t="shared" si="96"/>
        <v>1</v>
      </c>
      <c r="AC265">
        <f t="shared" si="108"/>
        <v>0.35678786628617831</v>
      </c>
      <c r="AD265">
        <f t="shared" si="97"/>
        <v>0</v>
      </c>
      <c r="AE265">
        <f t="shared" si="109"/>
        <v>0</v>
      </c>
      <c r="AF265">
        <f t="shared" si="110"/>
        <v>0.35678786628617831</v>
      </c>
      <c r="AG265">
        <f t="shared" si="111"/>
        <v>0.35699999999999998</v>
      </c>
      <c r="AJ265" s="3">
        <f t="shared" si="119"/>
        <v>256</v>
      </c>
      <c r="AK265" s="12">
        <f t="shared" si="112"/>
        <v>6.375</v>
      </c>
      <c r="AL265" s="3">
        <f t="shared" si="98"/>
        <v>0.56979201740934393</v>
      </c>
      <c r="AM265" s="3">
        <f t="shared" si="99"/>
        <v>0.37140432576546401</v>
      </c>
      <c r="AN265">
        <f t="shared" si="100"/>
        <v>1</v>
      </c>
      <c r="AO265">
        <f t="shared" si="113"/>
        <v>0.56979201740934393</v>
      </c>
      <c r="AP265">
        <f t="shared" si="101"/>
        <v>0</v>
      </c>
      <c r="AQ265">
        <f t="shared" si="114"/>
        <v>0</v>
      </c>
      <c r="AR265">
        <f t="shared" si="115"/>
        <v>0.56979201740934393</v>
      </c>
      <c r="AS265">
        <f t="shared" si="116"/>
        <v>0.56999999999999995</v>
      </c>
    </row>
    <row r="266" spans="12:45" x14ac:dyDescent="0.25">
      <c r="L266" s="3">
        <f t="shared" si="117"/>
        <v>257</v>
      </c>
      <c r="M266" s="12">
        <f t="shared" si="102"/>
        <v>6.4</v>
      </c>
      <c r="N266" s="3">
        <f t="shared" ref="N266:N329" si="120">EXP(-a_dia_ss*(M266-T_opt_dia_ss)^2)</f>
        <v>0.12101004146824078</v>
      </c>
      <c r="O266" s="3">
        <f t="shared" ref="O266:O329" si="121">EXP(-b_dia_ss*(T_opt_dia_ss - M266)^2)</f>
        <v>4.9184640308431516E-4</v>
      </c>
      <c r="P266">
        <f t="shared" ref="P266:P329" si="122">IF(M266&lt;=T_opt_dia_ss,1,0)</f>
        <v>1</v>
      </c>
      <c r="Q266">
        <f t="shared" si="103"/>
        <v>0.12101004146824078</v>
      </c>
      <c r="R266">
        <f t="shared" ref="R266:R329" si="123">IF(M266&gt;T_opt_dia_ss,1,0)</f>
        <v>0</v>
      </c>
      <c r="S266">
        <f t="shared" si="104"/>
        <v>0</v>
      </c>
      <c r="T266">
        <f t="shared" si="105"/>
        <v>0.12101004146824078</v>
      </c>
      <c r="U266">
        <f t="shared" si="106"/>
        <v>0.121</v>
      </c>
      <c r="X266" s="3">
        <f t="shared" si="118"/>
        <v>257</v>
      </c>
      <c r="Y266" s="12">
        <f t="shared" si="107"/>
        <v>6.4</v>
      </c>
      <c r="Z266" s="3">
        <f t="shared" ref="Z266:Z329" si="124">EXP(-a_nan_ss*(Y266-T_opt_nan_ss)^2)</f>
        <v>0.35920326931121999</v>
      </c>
      <c r="AA266" s="3">
        <f t="shared" ref="AA266:AA329" si="125">EXP(-b_nan_ss*(T_opt_nan_ss - Y266)^2)</f>
        <v>0.67545671347385206</v>
      </c>
      <c r="AB266">
        <f t="shared" ref="AB266:AB329" si="126">IF(Y266&lt;=T_opt_nan_ss,1,0)</f>
        <v>1</v>
      </c>
      <c r="AC266">
        <f t="shared" si="108"/>
        <v>0.35920326931121999</v>
      </c>
      <c r="AD266">
        <f t="shared" ref="AD266:AD329" si="127">IF(Y266&gt;T_opt_nan_ss,1,0)</f>
        <v>0</v>
      </c>
      <c r="AE266">
        <f t="shared" si="109"/>
        <v>0</v>
      </c>
      <c r="AF266">
        <f t="shared" si="110"/>
        <v>0.35920326931121999</v>
      </c>
      <c r="AG266">
        <f t="shared" si="111"/>
        <v>0.35899999999999999</v>
      </c>
      <c r="AJ266" s="3">
        <f t="shared" si="119"/>
        <v>257</v>
      </c>
      <c r="AK266" s="12">
        <f t="shared" si="112"/>
        <v>6.4</v>
      </c>
      <c r="AL266" s="3">
        <f t="shared" ref="AL266:AL329" si="128">EXP(-a_pic_ss*(AK266-T_opt_pic_ss)^2)</f>
        <v>0.57165031257388077</v>
      </c>
      <c r="AM266" s="3">
        <f t="shared" ref="AM266:AM329" si="129">EXP(-b_pic_ss*(T_opt_pic_ss - AK266)^2)</f>
        <v>0.37353988826125162</v>
      </c>
      <c r="AN266">
        <f t="shared" ref="AN266:AN329" si="130">IF(AK266&lt;=T_opt_pic_ss,1,0)</f>
        <v>1</v>
      </c>
      <c r="AO266">
        <f t="shared" si="113"/>
        <v>0.57165031257388077</v>
      </c>
      <c r="AP266">
        <f t="shared" ref="AP266:AP329" si="131">IF(AK266&gt;T_opt_pic_ss,1,0)</f>
        <v>0</v>
      </c>
      <c r="AQ266">
        <f t="shared" si="114"/>
        <v>0</v>
      </c>
      <c r="AR266">
        <f t="shared" si="115"/>
        <v>0.57165031257388077</v>
      </c>
      <c r="AS266">
        <f t="shared" si="116"/>
        <v>0.57199999999999995</v>
      </c>
    </row>
    <row r="267" spans="12:45" x14ac:dyDescent="0.25">
      <c r="L267" s="3">
        <f t="shared" si="117"/>
        <v>258</v>
      </c>
      <c r="M267" s="12">
        <f t="shared" ref="M267:M330" si="132">ROUND(M266+(env_max_ss - env_min_ss)/1200,3)</f>
        <v>6.4249999999999998</v>
      </c>
      <c r="N267" s="3">
        <f t="shared" si="120"/>
        <v>0.12319062032079618</v>
      </c>
      <c r="O267" s="3">
        <f t="shared" si="121"/>
        <v>5.245724111718565E-4</v>
      </c>
      <c r="P267">
        <f t="shared" si="122"/>
        <v>1</v>
      </c>
      <c r="Q267">
        <f t="shared" ref="Q267:Q330" si="133">P267*N267</f>
        <v>0.12319062032079618</v>
      </c>
      <c r="R267">
        <f t="shared" si="123"/>
        <v>0</v>
      </c>
      <c r="S267">
        <f t="shared" ref="S267:S330" si="134">O267*R267</f>
        <v>0</v>
      </c>
      <c r="T267">
        <f t="shared" ref="T267:T330" si="135">S267+Q267</f>
        <v>0.12319062032079618</v>
      </c>
      <c r="U267">
        <f t="shared" ref="U267:U330" si="136">ROUND(T267,3)</f>
        <v>0.123</v>
      </c>
      <c r="X267" s="3">
        <f t="shared" si="118"/>
        <v>258</v>
      </c>
      <c r="Y267" s="12">
        <f t="shared" ref="Y267:Y330" si="137">ROUND(Y266+(env_max_ss - env_min_ss)/1200,3)</f>
        <v>6.4249999999999998</v>
      </c>
      <c r="Z267" s="3">
        <f t="shared" si="124"/>
        <v>0.36162701132898112</v>
      </c>
      <c r="AA267" s="3">
        <f t="shared" si="125"/>
        <v>0.67719968532122365</v>
      </c>
      <c r="AB267">
        <f t="shared" si="126"/>
        <v>1</v>
      </c>
      <c r="AC267">
        <f t="shared" ref="AC267:AC330" si="138">AB267*Z267</f>
        <v>0.36162701132898112</v>
      </c>
      <c r="AD267">
        <f t="shared" si="127"/>
        <v>0</v>
      </c>
      <c r="AE267">
        <f t="shared" ref="AE267:AE330" si="139">AA267*AD267</f>
        <v>0</v>
      </c>
      <c r="AF267">
        <f t="shared" ref="AF267:AF330" si="140">AE267+AC267</f>
        <v>0.36162701132898112</v>
      </c>
      <c r="AG267">
        <f t="shared" ref="AG267:AG330" si="141">ROUND(AF267,3)</f>
        <v>0.36199999999999999</v>
      </c>
      <c r="AJ267" s="3">
        <f t="shared" si="119"/>
        <v>258</v>
      </c>
      <c r="AK267" s="12">
        <f t="shared" ref="AK267:AK330" si="142">ROUND(AK266+(env_max_ss - env_min_ss)/1200,3)</f>
        <v>6.4249999999999998</v>
      </c>
      <c r="AL267" s="3">
        <f t="shared" si="128"/>
        <v>0.5735092477398317</v>
      </c>
      <c r="AM267" s="3">
        <f t="shared" si="129"/>
        <v>0.37568147766748389</v>
      </c>
      <c r="AN267">
        <f t="shared" si="130"/>
        <v>1</v>
      </c>
      <c r="AO267">
        <f t="shared" ref="AO267:AO330" si="143">AN267*AL267</f>
        <v>0.5735092477398317</v>
      </c>
      <c r="AP267">
        <f t="shared" si="131"/>
        <v>0</v>
      </c>
      <c r="AQ267">
        <f t="shared" ref="AQ267:AQ330" si="144">AM267*AP267</f>
        <v>0</v>
      </c>
      <c r="AR267">
        <f t="shared" ref="AR267:AR330" si="145">AQ267+AO267</f>
        <v>0.5735092477398317</v>
      </c>
      <c r="AS267">
        <f t="shared" ref="AS267:AS330" si="146">ROUND(AR267,3)</f>
        <v>0.57399999999999995</v>
      </c>
    </row>
    <row r="268" spans="12:45" x14ac:dyDescent="0.25">
      <c r="L268" s="3">
        <f t="shared" ref="L268:L331" si="147">L267+1</f>
        <v>259</v>
      </c>
      <c r="M268" s="12">
        <f t="shared" si="132"/>
        <v>6.45</v>
      </c>
      <c r="N268" s="3">
        <f t="shared" si="120"/>
        <v>0.12540098253291557</v>
      </c>
      <c r="O268" s="3">
        <f t="shared" si="121"/>
        <v>5.5932289711619699E-4</v>
      </c>
      <c r="P268">
        <f t="shared" si="122"/>
        <v>1</v>
      </c>
      <c r="Q268">
        <f t="shared" si="133"/>
        <v>0.12540098253291557</v>
      </c>
      <c r="R268">
        <f t="shared" si="123"/>
        <v>0</v>
      </c>
      <c r="S268">
        <f t="shared" si="134"/>
        <v>0</v>
      </c>
      <c r="T268">
        <f t="shared" si="135"/>
        <v>0.12540098253291557</v>
      </c>
      <c r="U268">
        <f t="shared" si="136"/>
        <v>0.125</v>
      </c>
      <c r="X268" s="3">
        <f t="shared" ref="X268:X331" si="148">X267+1</f>
        <v>259</v>
      </c>
      <c r="Y268" s="12">
        <f t="shared" si="137"/>
        <v>6.45</v>
      </c>
      <c r="Z268" s="3">
        <f t="shared" si="124"/>
        <v>0.36405904083655083</v>
      </c>
      <c r="AA268" s="3">
        <f t="shared" si="125"/>
        <v>0.67894138967074513</v>
      </c>
      <c r="AB268">
        <f t="shared" si="126"/>
        <v>1</v>
      </c>
      <c r="AC268">
        <f t="shared" si="138"/>
        <v>0.36405904083655083</v>
      </c>
      <c r="AD268">
        <f t="shared" si="127"/>
        <v>0</v>
      </c>
      <c r="AE268">
        <f t="shared" si="139"/>
        <v>0</v>
      </c>
      <c r="AF268">
        <f t="shared" si="140"/>
        <v>0.36405904083655083</v>
      </c>
      <c r="AG268">
        <f t="shared" si="141"/>
        <v>0.36399999999999999</v>
      </c>
      <c r="AJ268" s="3">
        <f t="shared" ref="AJ268:AJ331" si="149">AJ267+1</f>
        <v>259</v>
      </c>
      <c r="AK268" s="12">
        <f t="shared" si="142"/>
        <v>6.45</v>
      </c>
      <c r="AL268" s="3">
        <f t="shared" si="128"/>
        <v>0.57536878979188932</v>
      </c>
      <c r="AM268" s="3">
        <f t="shared" si="129"/>
        <v>0.37782905704930114</v>
      </c>
      <c r="AN268">
        <f t="shared" si="130"/>
        <v>1</v>
      </c>
      <c r="AO268">
        <f t="shared" si="143"/>
        <v>0.57536878979188932</v>
      </c>
      <c r="AP268">
        <f t="shared" si="131"/>
        <v>0</v>
      </c>
      <c r="AQ268">
        <f t="shared" si="144"/>
        <v>0</v>
      </c>
      <c r="AR268">
        <f t="shared" si="145"/>
        <v>0.57536878979188932</v>
      </c>
      <c r="AS268">
        <f t="shared" si="146"/>
        <v>0.57499999999999996</v>
      </c>
    </row>
    <row r="269" spans="12:45" x14ac:dyDescent="0.25">
      <c r="L269" s="3">
        <f t="shared" si="147"/>
        <v>260</v>
      </c>
      <c r="M269" s="12">
        <f t="shared" si="132"/>
        <v>6.4749999999999996</v>
      </c>
      <c r="N269" s="3">
        <f t="shared" si="120"/>
        <v>0.12764132425103983</v>
      </c>
      <c r="O269" s="3">
        <f t="shared" si="121"/>
        <v>5.9621233536811939E-4</v>
      </c>
      <c r="P269">
        <f t="shared" si="122"/>
        <v>1</v>
      </c>
      <c r="Q269">
        <f t="shared" si="133"/>
        <v>0.12764132425103983</v>
      </c>
      <c r="R269">
        <f t="shared" si="123"/>
        <v>0</v>
      </c>
      <c r="S269">
        <f t="shared" si="134"/>
        <v>0</v>
      </c>
      <c r="T269">
        <f t="shared" si="135"/>
        <v>0.12764132425103983</v>
      </c>
      <c r="U269">
        <f t="shared" si="136"/>
        <v>0.128</v>
      </c>
      <c r="X269" s="3">
        <f t="shared" si="148"/>
        <v>260</v>
      </c>
      <c r="Y269" s="12">
        <f t="shared" si="137"/>
        <v>6.4749999999999996</v>
      </c>
      <c r="Z269" s="3">
        <f t="shared" si="124"/>
        <v>0.36649930543133225</v>
      </c>
      <c r="AA269" s="3">
        <f t="shared" si="125"/>
        <v>0.68068179364591597</v>
      </c>
      <c r="AB269">
        <f t="shared" si="126"/>
        <v>1</v>
      </c>
      <c r="AC269">
        <f t="shared" si="138"/>
        <v>0.36649930543133225</v>
      </c>
      <c r="AD269">
        <f t="shared" si="127"/>
        <v>0</v>
      </c>
      <c r="AE269">
        <f t="shared" si="139"/>
        <v>0</v>
      </c>
      <c r="AF269">
        <f t="shared" si="140"/>
        <v>0.36649930543133225</v>
      </c>
      <c r="AG269">
        <f t="shared" si="141"/>
        <v>0.36599999999999999</v>
      </c>
      <c r="AJ269" s="3">
        <f t="shared" si="149"/>
        <v>260</v>
      </c>
      <c r="AK269" s="12">
        <f t="shared" si="142"/>
        <v>6.4749999999999996</v>
      </c>
      <c r="AL269" s="3">
        <f t="shared" si="128"/>
        <v>0.57722890548998074</v>
      </c>
      <c r="AM269" s="3">
        <f t="shared" si="129"/>
        <v>0.37998258896047321</v>
      </c>
      <c r="AN269">
        <f t="shared" si="130"/>
        <v>1</v>
      </c>
      <c r="AO269">
        <f t="shared" si="143"/>
        <v>0.57722890548998074</v>
      </c>
      <c r="AP269">
        <f t="shared" si="131"/>
        <v>0</v>
      </c>
      <c r="AQ269">
        <f t="shared" si="144"/>
        <v>0</v>
      </c>
      <c r="AR269">
        <f t="shared" si="145"/>
        <v>0.57722890548998074</v>
      </c>
      <c r="AS269">
        <f t="shared" si="146"/>
        <v>0.57699999999999996</v>
      </c>
    </row>
    <row r="270" spans="12:45" x14ac:dyDescent="0.25">
      <c r="L270" s="3">
        <f t="shared" si="147"/>
        <v>261</v>
      </c>
      <c r="M270" s="12">
        <f t="shared" si="132"/>
        <v>6.5</v>
      </c>
      <c r="N270" s="3">
        <f t="shared" si="120"/>
        <v>0.12991183825220132</v>
      </c>
      <c r="O270" s="3">
        <f t="shared" si="121"/>
        <v>6.3536095423356539E-4</v>
      </c>
      <c r="P270">
        <f t="shared" si="122"/>
        <v>1</v>
      </c>
      <c r="Q270">
        <f t="shared" si="133"/>
        <v>0.12991183825220132</v>
      </c>
      <c r="R270">
        <f t="shared" si="123"/>
        <v>0</v>
      </c>
      <c r="S270">
        <f t="shared" si="134"/>
        <v>0</v>
      </c>
      <c r="T270">
        <f t="shared" si="135"/>
        <v>0.12991183825220132</v>
      </c>
      <c r="U270">
        <f t="shared" si="136"/>
        <v>0.13</v>
      </c>
      <c r="X270" s="3">
        <f t="shared" si="148"/>
        <v>261</v>
      </c>
      <c r="Y270" s="12">
        <f t="shared" si="137"/>
        <v>6.5</v>
      </c>
      <c r="Z270" s="3">
        <f t="shared" si="124"/>
        <v>0.36894775180965289</v>
      </c>
      <c r="AA270" s="3">
        <f t="shared" si="125"/>
        <v>0.68242086431898819</v>
      </c>
      <c r="AB270">
        <f t="shared" si="126"/>
        <v>1</v>
      </c>
      <c r="AC270">
        <f t="shared" si="138"/>
        <v>0.36894775180965289</v>
      </c>
      <c r="AD270">
        <f t="shared" si="127"/>
        <v>0</v>
      </c>
      <c r="AE270">
        <f t="shared" si="139"/>
        <v>0</v>
      </c>
      <c r="AF270">
        <f t="shared" si="140"/>
        <v>0.36894775180965289</v>
      </c>
      <c r="AG270">
        <f t="shared" si="141"/>
        <v>0.36899999999999999</v>
      </c>
      <c r="AJ270" s="3">
        <f t="shared" si="149"/>
        <v>261</v>
      </c>
      <c r="AK270" s="12">
        <f t="shared" si="142"/>
        <v>6.5</v>
      </c>
      <c r="AL270" s="3">
        <f t="shared" si="128"/>
        <v>0.57908956147012214</v>
      </c>
      <c r="AM270" s="3">
        <f t="shared" si="129"/>
        <v>0.38214203544297515</v>
      </c>
      <c r="AN270">
        <f t="shared" si="130"/>
        <v>1</v>
      </c>
      <c r="AO270">
        <f t="shared" si="143"/>
        <v>0.57908956147012214</v>
      </c>
      <c r="AP270">
        <f t="shared" si="131"/>
        <v>0</v>
      </c>
      <c r="AQ270">
        <f t="shared" si="144"/>
        <v>0</v>
      </c>
      <c r="AR270">
        <f t="shared" si="145"/>
        <v>0.57908956147012214</v>
      </c>
      <c r="AS270">
        <f t="shared" si="146"/>
        <v>0.57899999999999996</v>
      </c>
    </row>
    <row r="271" spans="12:45" x14ac:dyDescent="0.25">
      <c r="L271" s="3">
        <f t="shared" si="147"/>
        <v>262</v>
      </c>
      <c r="M271" s="12">
        <f t="shared" si="132"/>
        <v>6.5250000000000004</v>
      </c>
      <c r="N271" s="3">
        <f t="shared" si="120"/>
        <v>0.13221271382483302</v>
      </c>
      <c r="O271" s="3">
        <f t="shared" si="121"/>
        <v>6.7689497951707741E-4</v>
      </c>
      <c r="P271">
        <f t="shared" si="122"/>
        <v>1</v>
      </c>
      <c r="Q271">
        <f t="shared" si="133"/>
        <v>0.13221271382483302</v>
      </c>
      <c r="R271">
        <f t="shared" si="123"/>
        <v>0</v>
      </c>
      <c r="S271">
        <f t="shared" si="134"/>
        <v>0</v>
      </c>
      <c r="T271">
        <f t="shared" si="135"/>
        <v>0.13221271382483302</v>
      </c>
      <c r="U271">
        <f t="shared" si="136"/>
        <v>0.13200000000000001</v>
      </c>
      <c r="X271" s="3">
        <f t="shared" si="148"/>
        <v>262</v>
      </c>
      <c r="Y271" s="12">
        <f t="shared" si="137"/>
        <v>6.5250000000000004</v>
      </c>
      <c r="Z271" s="3">
        <f t="shared" si="124"/>
        <v>0.37140432576546406</v>
      </c>
      <c r="AA271" s="3">
        <f t="shared" si="125"/>
        <v>0.68415856871195424</v>
      </c>
      <c r="AB271">
        <f t="shared" si="126"/>
        <v>1</v>
      </c>
      <c r="AC271">
        <f t="shared" si="138"/>
        <v>0.37140432576546406</v>
      </c>
      <c r="AD271">
        <f t="shared" si="127"/>
        <v>0</v>
      </c>
      <c r="AE271">
        <f t="shared" si="139"/>
        <v>0</v>
      </c>
      <c r="AF271">
        <f t="shared" si="140"/>
        <v>0.37140432576546406</v>
      </c>
      <c r="AG271">
        <f t="shared" si="141"/>
        <v>0.371</v>
      </c>
      <c r="AJ271" s="3">
        <f t="shared" si="149"/>
        <v>262</v>
      </c>
      <c r="AK271" s="12">
        <f t="shared" si="142"/>
        <v>6.5250000000000004</v>
      </c>
      <c r="AL271" s="3">
        <f t="shared" si="128"/>
        <v>0.58095072424528083</v>
      </c>
      <c r="AM271" s="3">
        <f t="shared" si="129"/>
        <v>0.38430735802660482</v>
      </c>
      <c r="AN271">
        <f t="shared" si="130"/>
        <v>1</v>
      </c>
      <c r="AO271">
        <f t="shared" si="143"/>
        <v>0.58095072424528083</v>
      </c>
      <c r="AP271">
        <f t="shared" si="131"/>
        <v>0</v>
      </c>
      <c r="AQ271">
        <f t="shared" si="144"/>
        <v>0</v>
      </c>
      <c r="AR271">
        <f t="shared" si="145"/>
        <v>0.58095072424528083</v>
      </c>
      <c r="AS271">
        <f t="shared" si="146"/>
        <v>0.58099999999999996</v>
      </c>
    </row>
    <row r="272" spans="12:45" x14ac:dyDescent="0.25">
      <c r="L272" s="3">
        <f t="shared" si="147"/>
        <v>263</v>
      </c>
      <c r="M272" s="12">
        <f t="shared" si="132"/>
        <v>6.55</v>
      </c>
      <c r="N272" s="3">
        <f t="shared" si="120"/>
        <v>0.13454413664878936</v>
      </c>
      <c r="O272" s="3">
        <f t="shared" si="121"/>
        <v>7.2094688572960476E-4</v>
      </c>
      <c r="P272">
        <f t="shared" si="122"/>
        <v>1</v>
      </c>
      <c r="Q272">
        <f t="shared" si="133"/>
        <v>0.13454413664878936</v>
      </c>
      <c r="R272">
        <f t="shared" si="123"/>
        <v>0</v>
      </c>
      <c r="S272">
        <f t="shared" si="134"/>
        <v>0</v>
      </c>
      <c r="T272">
        <f t="shared" si="135"/>
        <v>0.13454413664878936</v>
      </c>
      <c r="U272">
        <f t="shared" si="136"/>
        <v>0.13500000000000001</v>
      </c>
      <c r="X272" s="3">
        <f t="shared" si="148"/>
        <v>263</v>
      </c>
      <c r="Y272" s="12">
        <f t="shared" si="137"/>
        <v>6.55</v>
      </c>
      <c r="Z272" s="3">
        <f t="shared" si="124"/>
        <v>0.37386897218913312</v>
      </c>
      <c r="AA272" s="3">
        <f t="shared" si="125"/>
        <v>0.68589487379754044</v>
      </c>
      <c r="AB272">
        <f t="shared" si="126"/>
        <v>1</v>
      </c>
      <c r="AC272">
        <f t="shared" si="138"/>
        <v>0.37386897218913312</v>
      </c>
      <c r="AD272">
        <f t="shared" si="127"/>
        <v>0</v>
      </c>
      <c r="AE272">
        <f t="shared" si="139"/>
        <v>0</v>
      </c>
      <c r="AF272">
        <f t="shared" si="140"/>
        <v>0.37386897218913312</v>
      </c>
      <c r="AG272">
        <f t="shared" si="141"/>
        <v>0.374</v>
      </c>
      <c r="AJ272" s="3">
        <f t="shared" si="149"/>
        <v>263</v>
      </c>
      <c r="AK272" s="12">
        <f t="shared" si="142"/>
        <v>6.55</v>
      </c>
      <c r="AL272" s="3">
        <f t="shared" si="128"/>
        <v>0.58281236020624727</v>
      </c>
      <c r="AM272" s="3">
        <f t="shared" si="129"/>
        <v>0.38647851772864028</v>
      </c>
      <c r="AN272">
        <f t="shared" si="130"/>
        <v>1</v>
      </c>
      <c r="AO272">
        <f t="shared" si="143"/>
        <v>0.58281236020624727</v>
      </c>
      <c r="AP272">
        <f t="shared" si="131"/>
        <v>0</v>
      </c>
      <c r="AQ272">
        <f t="shared" si="144"/>
        <v>0</v>
      </c>
      <c r="AR272">
        <f t="shared" si="145"/>
        <v>0.58281236020624727</v>
      </c>
      <c r="AS272">
        <f t="shared" si="146"/>
        <v>0.58299999999999996</v>
      </c>
    </row>
    <row r="273" spans="12:45" x14ac:dyDescent="0.25">
      <c r="L273" s="3">
        <f t="shared" si="147"/>
        <v>264</v>
      </c>
      <c r="M273" s="12">
        <f t="shared" si="132"/>
        <v>6.5750000000000002</v>
      </c>
      <c r="N273" s="3">
        <f t="shared" si="120"/>
        <v>0.13690628867461729</v>
      </c>
      <c r="O273" s="3">
        <f t="shared" si="121"/>
        <v>7.6765565493174806E-4</v>
      </c>
      <c r="P273">
        <f t="shared" si="122"/>
        <v>1</v>
      </c>
      <c r="Q273">
        <f t="shared" si="133"/>
        <v>0.13690628867461729</v>
      </c>
      <c r="R273">
        <f t="shared" si="123"/>
        <v>0</v>
      </c>
      <c r="S273">
        <f t="shared" si="134"/>
        <v>0</v>
      </c>
      <c r="T273">
        <f t="shared" si="135"/>
        <v>0.13690628867461729</v>
      </c>
      <c r="U273">
        <f t="shared" si="136"/>
        <v>0.13700000000000001</v>
      </c>
      <c r="X273" s="3">
        <f t="shared" si="148"/>
        <v>264</v>
      </c>
      <c r="Y273" s="12">
        <f t="shared" si="137"/>
        <v>6.5750000000000002</v>
      </c>
      <c r="Z273" s="3">
        <f t="shared" si="124"/>
        <v>0.37634163506632812</v>
      </c>
      <c r="AA273" s="3">
        <f t="shared" si="125"/>
        <v>0.68762974650020514</v>
      </c>
      <c r="AB273">
        <f t="shared" si="126"/>
        <v>1</v>
      </c>
      <c r="AC273">
        <f t="shared" si="138"/>
        <v>0.37634163506632812</v>
      </c>
      <c r="AD273">
        <f t="shared" si="127"/>
        <v>0</v>
      </c>
      <c r="AE273">
        <f t="shared" si="139"/>
        <v>0</v>
      </c>
      <c r="AF273">
        <f t="shared" si="140"/>
        <v>0.37634163506632812</v>
      </c>
      <c r="AG273">
        <f t="shared" si="141"/>
        <v>0.376</v>
      </c>
      <c r="AJ273" s="3">
        <f t="shared" si="149"/>
        <v>264</v>
      </c>
      <c r="AK273" s="12">
        <f t="shared" si="142"/>
        <v>6.5750000000000002</v>
      </c>
      <c r="AL273" s="3">
        <f t="shared" si="128"/>
        <v>0.58467443562251498</v>
      </c>
      <c r="AM273" s="3">
        <f t="shared" si="129"/>
        <v>0.38865547505353831</v>
      </c>
      <c r="AN273">
        <f t="shared" si="130"/>
        <v>1</v>
      </c>
      <c r="AO273">
        <f t="shared" si="143"/>
        <v>0.58467443562251498</v>
      </c>
      <c r="AP273">
        <f t="shared" si="131"/>
        <v>0</v>
      </c>
      <c r="AQ273">
        <f t="shared" si="144"/>
        <v>0</v>
      </c>
      <c r="AR273">
        <f t="shared" si="145"/>
        <v>0.58467443562251498</v>
      </c>
      <c r="AS273">
        <f t="shared" si="146"/>
        <v>0.58499999999999996</v>
      </c>
    </row>
    <row r="274" spans="12:45" x14ac:dyDescent="0.25">
      <c r="L274" s="3">
        <f t="shared" si="147"/>
        <v>265</v>
      </c>
      <c r="M274" s="12">
        <f t="shared" si="132"/>
        <v>6.6</v>
      </c>
      <c r="N274" s="3">
        <f t="shared" si="120"/>
        <v>0.13929934800211952</v>
      </c>
      <c r="O274" s="3">
        <f t="shared" si="121"/>
        <v>8.1716704327304622E-4</v>
      </c>
      <c r="P274">
        <f t="shared" si="122"/>
        <v>1</v>
      </c>
      <c r="Q274">
        <f t="shared" si="133"/>
        <v>0.13929934800211952</v>
      </c>
      <c r="R274">
        <f t="shared" si="123"/>
        <v>0</v>
      </c>
      <c r="S274">
        <f t="shared" si="134"/>
        <v>0</v>
      </c>
      <c r="T274">
        <f t="shared" si="135"/>
        <v>0.13929934800211952</v>
      </c>
      <c r="U274">
        <f t="shared" si="136"/>
        <v>0.13900000000000001</v>
      </c>
      <c r="X274" s="3">
        <f t="shared" si="148"/>
        <v>265</v>
      </c>
      <c r="Y274" s="12">
        <f t="shared" si="137"/>
        <v>6.6</v>
      </c>
      <c r="Z274" s="3">
        <f t="shared" si="124"/>
        <v>0.37882225747699427</v>
      </c>
      <c r="AA274" s="3">
        <f t="shared" si="125"/>
        <v>0.68936315369714019</v>
      </c>
      <c r="AB274">
        <f t="shared" si="126"/>
        <v>1</v>
      </c>
      <c r="AC274">
        <f t="shared" si="138"/>
        <v>0.37882225747699427</v>
      </c>
      <c r="AD274">
        <f t="shared" si="127"/>
        <v>0</v>
      </c>
      <c r="AE274">
        <f t="shared" si="139"/>
        <v>0</v>
      </c>
      <c r="AF274">
        <f t="shared" si="140"/>
        <v>0.37882225747699427</v>
      </c>
      <c r="AG274">
        <f t="shared" si="141"/>
        <v>0.379</v>
      </c>
      <c r="AJ274" s="3">
        <f t="shared" si="149"/>
        <v>265</v>
      </c>
      <c r="AK274" s="12">
        <f t="shared" si="142"/>
        <v>6.6</v>
      </c>
      <c r="AL274" s="3">
        <f t="shared" si="128"/>
        <v>0.58653691664316909</v>
      </c>
      <c r="AM274" s="3">
        <f t="shared" si="129"/>
        <v>0.39083818999267406</v>
      </c>
      <c r="AN274">
        <f t="shared" si="130"/>
        <v>1</v>
      </c>
      <c r="AO274">
        <f t="shared" si="143"/>
        <v>0.58653691664316909</v>
      </c>
      <c r="AP274">
        <f t="shared" si="131"/>
        <v>0</v>
      </c>
      <c r="AQ274">
        <f t="shared" si="144"/>
        <v>0</v>
      </c>
      <c r="AR274">
        <f t="shared" si="145"/>
        <v>0.58653691664316909</v>
      </c>
      <c r="AS274">
        <f t="shared" si="146"/>
        <v>0.58699999999999997</v>
      </c>
    </row>
    <row r="275" spans="12:45" x14ac:dyDescent="0.25">
      <c r="L275" s="3">
        <f t="shared" si="147"/>
        <v>266</v>
      </c>
      <c r="M275" s="12">
        <f t="shared" si="132"/>
        <v>6.625</v>
      </c>
      <c r="N275" s="3">
        <f t="shared" si="120"/>
        <v>0.14172348875825516</v>
      </c>
      <c r="O275" s="3">
        <f t="shared" si="121"/>
        <v>8.6963385527675911E-4</v>
      </c>
      <c r="P275">
        <f t="shared" si="122"/>
        <v>1</v>
      </c>
      <c r="Q275">
        <f t="shared" si="133"/>
        <v>0.14172348875825516</v>
      </c>
      <c r="R275">
        <f t="shared" si="123"/>
        <v>0</v>
      </c>
      <c r="S275">
        <f t="shared" si="134"/>
        <v>0</v>
      </c>
      <c r="T275">
        <f t="shared" si="135"/>
        <v>0.14172348875825516</v>
      </c>
      <c r="U275">
        <f t="shared" si="136"/>
        <v>0.14199999999999999</v>
      </c>
      <c r="X275" s="3">
        <f t="shared" si="148"/>
        <v>266</v>
      </c>
      <c r="Y275" s="12">
        <f t="shared" si="137"/>
        <v>6.625</v>
      </c>
      <c r="Z275" s="3">
        <f t="shared" si="124"/>
        <v>0.38131078159442644</v>
      </c>
      <c r="AA275" s="3">
        <f t="shared" si="125"/>
        <v>0.69109506221927863</v>
      </c>
      <c r="AB275">
        <f t="shared" si="126"/>
        <v>1</v>
      </c>
      <c r="AC275">
        <f t="shared" si="138"/>
        <v>0.38131078159442644</v>
      </c>
      <c r="AD275">
        <f t="shared" si="127"/>
        <v>0</v>
      </c>
      <c r="AE275">
        <f t="shared" si="139"/>
        <v>0</v>
      </c>
      <c r="AF275">
        <f t="shared" si="140"/>
        <v>0.38131078159442644</v>
      </c>
      <c r="AG275">
        <f t="shared" si="141"/>
        <v>0.38100000000000001</v>
      </c>
      <c r="AJ275" s="3">
        <f t="shared" si="149"/>
        <v>266</v>
      </c>
      <c r="AK275" s="12">
        <f t="shared" si="142"/>
        <v>6.625</v>
      </c>
      <c r="AL275" s="3">
        <f t="shared" si="128"/>
        <v>0.58839976929778315</v>
      </c>
      <c r="AM275" s="3">
        <f t="shared" si="129"/>
        <v>0.39302662202412136</v>
      </c>
      <c r="AN275">
        <f t="shared" si="130"/>
        <v>1</v>
      </c>
      <c r="AO275">
        <f t="shared" si="143"/>
        <v>0.58839976929778315</v>
      </c>
      <c r="AP275">
        <f t="shared" si="131"/>
        <v>0</v>
      </c>
      <c r="AQ275">
        <f t="shared" si="144"/>
        <v>0</v>
      </c>
      <c r="AR275">
        <f t="shared" si="145"/>
        <v>0.58839976929778315</v>
      </c>
      <c r="AS275">
        <f t="shared" si="146"/>
        <v>0.58799999999999997</v>
      </c>
    </row>
    <row r="276" spans="12:45" x14ac:dyDescent="0.25">
      <c r="L276" s="3">
        <f t="shared" si="147"/>
        <v>267</v>
      </c>
      <c r="M276" s="12">
        <f t="shared" si="132"/>
        <v>6.65</v>
      </c>
      <c r="N276" s="3">
        <f t="shared" si="120"/>
        <v>0.14417888097441997</v>
      </c>
      <c r="O276" s="3">
        <f t="shared" si="121"/>
        <v>9.2521622590738836E-4</v>
      </c>
      <c r="P276">
        <f t="shared" si="122"/>
        <v>1</v>
      </c>
      <c r="Q276">
        <f t="shared" si="133"/>
        <v>0.14417888097441997</v>
      </c>
      <c r="R276">
        <f t="shared" si="123"/>
        <v>0</v>
      </c>
      <c r="S276">
        <f t="shared" si="134"/>
        <v>0</v>
      </c>
      <c r="T276">
        <f t="shared" si="135"/>
        <v>0.14417888097441997</v>
      </c>
      <c r="U276">
        <f t="shared" si="136"/>
        <v>0.14399999999999999</v>
      </c>
      <c r="X276" s="3">
        <f t="shared" si="148"/>
        <v>267</v>
      </c>
      <c r="Y276" s="12">
        <f t="shared" si="137"/>
        <v>6.65</v>
      </c>
      <c r="Z276" s="3">
        <f t="shared" si="124"/>
        <v>0.38380714868443433</v>
      </c>
      <c r="AA276" s="3">
        <f t="shared" si="125"/>
        <v>0.69282543885230585</v>
      </c>
      <c r="AB276">
        <f t="shared" si="126"/>
        <v>1</v>
      </c>
      <c r="AC276">
        <f t="shared" si="138"/>
        <v>0.38380714868443433</v>
      </c>
      <c r="AD276">
        <f t="shared" si="127"/>
        <v>0</v>
      </c>
      <c r="AE276">
        <f t="shared" si="139"/>
        <v>0</v>
      </c>
      <c r="AF276">
        <f t="shared" si="140"/>
        <v>0.38380714868443433</v>
      </c>
      <c r="AG276">
        <f t="shared" si="141"/>
        <v>0.38400000000000001</v>
      </c>
      <c r="AJ276" s="3">
        <f t="shared" si="149"/>
        <v>267</v>
      </c>
      <c r="AK276" s="12">
        <f t="shared" si="142"/>
        <v>6.65</v>
      </c>
      <c r="AL276" s="3">
        <f t="shared" si="128"/>
        <v>0.59026295949732488</v>
      </c>
      <c r="AM276" s="3">
        <f t="shared" si="129"/>
        <v>0.39522073011247555</v>
      </c>
      <c r="AN276">
        <f t="shared" si="130"/>
        <v>1</v>
      </c>
      <c r="AO276">
        <f t="shared" si="143"/>
        <v>0.59026295949732488</v>
      </c>
      <c r="AP276">
        <f t="shared" si="131"/>
        <v>0</v>
      </c>
      <c r="AQ276">
        <f t="shared" si="144"/>
        <v>0</v>
      </c>
      <c r="AR276">
        <f t="shared" si="145"/>
        <v>0.59026295949732488</v>
      </c>
      <c r="AS276">
        <f t="shared" si="146"/>
        <v>0.59</v>
      </c>
    </row>
    <row r="277" spans="12:45" x14ac:dyDescent="0.25">
      <c r="L277" s="3">
        <f t="shared" si="147"/>
        <v>268</v>
      </c>
      <c r="M277" s="12">
        <f t="shared" si="132"/>
        <v>6.6749999999999998</v>
      </c>
      <c r="N277" s="3">
        <f t="shared" si="120"/>
        <v>0.14666569046315306</v>
      </c>
      <c r="O277" s="3">
        <f t="shared" si="121"/>
        <v>9.8408191044530675E-4</v>
      </c>
      <c r="P277">
        <f t="shared" si="122"/>
        <v>1</v>
      </c>
      <c r="Q277">
        <f t="shared" si="133"/>
        <v>0.14666569046315306</v>
      </c>
      <c r="R277">
        <f t="shared" si="123"/>
        <v>0</v>
      </c>
      <c r="S277">
        <f t="shared" si="134"/>
        <v>0</v>
      </c>
      <c r="T277">
        <f t="shared" si="135"/>
        <v>0.14666569046315306</v>
      </c>
      <c r="U277">
        <f t="shared" si="136"/>
        <v>0.14699999999999999</v>
      </c>
      <c r="X277" s="3">
        <f t="shared" si="148"/>
        <v>268</v>
      </c>
      <c r="Y277" s="12">
        <f t="shared" si="137"/>
        <v>6.6749999999999998</v>
      </c>
      <c r="Z277" s="3">
        <f t="shared" si="124"/>
        <v>0.38631129910460382</v>
      </c>
      <c r="AA277" s="3">
        <f t="shared" si="125"/>
        <v>0.69455425033767482</v>
      </c>
      <c r="AB277">
        <f t="shared" si="126"/>
        <v>1</v>
      </c>
      <c r="AC277">
        <f t="shared" si="138"/>
        <v>0.38631129910460382</v>
      </c>
      <c r="AD277">
        <f t="shared" si="127"/>
        <v>0</v>
      </c>
      <c r="AE277">
        <f t="shared" si="139"/>
        <v>0</v>
      </c>
      <c r="AF277">
        <f t="shared" si="140"/>
        <v>0.38631129910460382</v>
      </c>
      <c r="AG277">
        <f t="shared" si="141"/>
        <v>0.38600000000000001</v>
      </c>
      <c r="AJ277" s="3">
        <f t="shared" si="149"/>
        <v>268</v>
      </c>
      <c r="AK277" s="12">
        <f t="shared" si="142"/>
        <v>6.6749999999999998</v>
      </c>
      <c r="AL277" s="3">
        <f t="shared" si="128"/>
        <v>0.59212645303507083</v>
      </c>
      <c r="AM277" s="3">
        <f t="shared" si="129"/>
        <v>0.39742047270871772</v>
      </c>
      <c r="AN277">
        <f t="shared" si="130"/>
        <v>1</v>
      </c>
      <c r="AO277">
        <f t="shared" si="143"/>
        <v>0.59212645303507083</v>
      </c>
      <c r="AP277">
        <f t="shared" si="131"/>
        <v>0</v>
      </c>
      <c r="AQ277">
        <f t="shared" si="144"/>
        <v>0</v>
      </c>
      <c r="AR277">
        <f t="shared" si="145"/>
        <v>0.59212645303507083</v>
      </c>
      <c r="AS277">
        <f t="shared" si="146"/>
        <v>0.59199999999999997</v>
      </c>
    </row>
    <row r="278" spans="12:45" x14ac:dyDescent="0.25">
      <c r="L278" s="3">
        <f t="shared" si="147"/>
        <v>269</v>
      </c>
      <c r="M278" s="12">
        <f t="shared" si="132"/>
        <v>6.7</v>
      </c>
      <c r="N278" s="3">
        <f t="shared" si="120"/>
        <v>0.14918407869431671</v>
      </c>
      <c r="O278" s="3">
        <f t="shared" si="121"/>
        <v>1.0464065821789671E-3</v>
      </c>
      <c r="P278">
        <f t="shared" si="122"/>
        <v>1</v>
      </c>
      <c r="Q278">
        <f t="shared" si="133"/>
        <v>0.14918407869431671</v>
      </c>
      <c r="R278">
        <f t="shared" si="123"/>
        <v>0</v>
      </c>
      <c r="S278">
        <f t="shared" si="134"/>
        <v>0</v>
      </c>
      <c r="T278">
        <f t="shared" si="135"/>
        <v>0.14918407869431671</v>
      </c>
      <c r="U278">
        <f t="shared" si="136"/>
        <v>0.14899999999999999</v>
      </c>
      <c r="X278" s="3">
        <f t="shared" si="148"/>
        <v>269</v>
      </c>
      <c r="Y278" s="12">
        <f t="shared" si="137"/>
        <v>6.7</v>
      </c>
      <c r="Z278" s="3">
        <f t="shared" si="124"/>
        <v>0.3888231723036551</v>
      </c>
      <c r="AA278" s="3">
        <f t="shared" si="125"/>
        <v>0.69628146337362751</v>
      </c>
      <c r="AB278">
        <f t="shared" si="126"/>
        <v>1</v>
      </c>
      <c r="AC278">
        <f t="shared" si="138"/>
        <v>0.3888231723036551</v>
      </c>
      <c r="AD278">
        <f t="shared" si="127"/>
        <v>0</v>
      </c>
      <c r="AE278">
        <f t="shared" si="139"/>
        <v>0</v>
      </c>
      <c r="AF278">
        <f t="shared" si="140"/>
        <v>0.3888231723036551</v>
      </c>
      <c r="AG278">
        <f t="shared" si="141"/>
        <v>0.38900000000000001</v>
      </c>
      <c r="AJ278" s="3">
        <f t="shared" si="149"/>
        <v>269</v>
      </c>
      <c r="AK278" s="12">
        <f t="shared" si="142"/>
        <v>6.7</v>
      </c>
      <c r="AL278" s="3">
        <f t="shared" si="128"/>
        <v>0.59399021558752807</v>
      </c>
      <c r="AM278" s="3">
        <f t="shared" si="129"/>
        <v>0.39962580775012096</v>
      </c>
      <c r="AN278">
        <f t="shared" si="130"/>
        <v>1</v>
      </c>
      <c r="AO278">
        <f t="shared" si="143"/>
        <v>0.59399021558752807</v>
      </c>
      <c r="AP278">
        <f t="shared" si="131"/>
        <v>0</v>
      </c>
      <c r="AQ278">
        <f t="shared" si="144"/>
        <v>0</v>
      </c>
      <c r="AR278">
        <f t="shared" si="145"/>
        <v>0.59399021558752807</v>
      </c>
      <c r="AS278">
        <f t="shared" si="146"/>
        <v>0.59399999999999997</v>
      </c>
    </row>
    <row r="279" spans="12:45" x14ac:dyDescent="0.25">
      <c r="L279" s="3">
        <f t="shared" si="147"/>
        <v>270</v>
      </c>
      <c r="M279" s="12">
        <f t="shared" si="132"/>
        <v>6.7249999999999996</v>
      </c>
      <c r="N279" s="3">
        <f t="shared" si="120"/>
        <v>0.1517342026707954</v>
      </c>
      <c r="O279" s="3">
        <f t="shared" si="121"/>
        <v>1.1123741379103866E-3</v>
      </c>
      <c r="P279">
        <f t="shared" si="122"/>
        <v>1</v>
      </c>
      <c r="Q279">
        <f t="shared" si="133"/>
        <v>0.1517342026707954</v>
      </c>
      <c r="R279">
        <f t="shared" si="123"/>
        <v>0</v>
      </c>
      <c r="S279">
        <f t="shared" si="134"/>
        <v>0</v>
      </c>
      <c r="T279">
        <f t="shared" si="135"/>
        <v>0.1517342026707954</v>
      </c>
      <c r="U279">
        <f t="shared" si="136"/>
        <v>0.152</v>
      </c>
      <c r="X279" s="3">
        <f t="shared" si="148"/>
        <v>270</v>
      </c>
      <c r="Y279" s="12">
        <f t="shared" si="137"/>
        <v>6.7249999999999996</v>
      </c>
      <c r="Z279" s="3">
        <f t="shared" si="124"/>
        <v>0.39134270682089606</v>
      </c>
      <c r="AA279" s="3">
        <f t="shared" si="125"/>
        <v>0.69800704461621865</v>
      </c>
      <c r="AB279">
        <f t="shared" si="126"/>
        <v>1</v>
      </c>
      <c r="AC279">
        <f t="shared" si="138"/>
        <v>0.39134270682089606</v>
      </c>
      <c r="AD279">
        <f t="shared" si="127"/>
        <v>0</v>
      </c>
      <c r="AE279">
        <f t="shared" si="139"/>
        <v>0</v>
      </c>
      <c r="AF279">
        <f t="shared" si="140"/>
        <v>0.39134270682089606</v>
      </c>
      <c r="AG279">
        <f t="shared" si="141"/>
        <v>0.39100000000000001</v>
      </c>
      <c r="AJ279" s="3">
        <f t="shared" si="149"/>
        <v>270</v>
      </c>
      <c r="AK279" s="12">
        <f t="shared" si="142"/>
        <v>6.7249999999999996</v>
      </c>
      <c r="AL279" s="3">
        <f t="shared" si="128"/>
        <v>0.59585421271536587</v>
      </c>
      <c r="AM279" s="3">
        <f t="shared" si="129"/>
        <v>0.40183669266019956</v>
      </c>
      <c r="AN279">
        <f t="shared" si="130"/>
        <v>1</v>
      </c>
      <c r="AO279">
        <f t="shared" si="143"/>
        <v>0.59585421271536587</v>
      </c>
      <c r="AP279">
        <f t="shared" si="131"/>
        <v>0</v>
      </c>
      <c r="AQ279">
        <f t="shared" si="144"/>
        <v>0</v>
      </c>
      <c r="AR279">
        <f t="shared" si="145"/>
        <v>0.59585421271536587</v>
      </c>
      <c r="AS279">
        <f t="shared" si="146"/>
        <v>0.59599999999999997</v>
      </c>
    </row>
    <row r="280" spans="12:45" x14ac:dyDescent="0.25">
      <c r="L280" s="3">
        <f t="shared" si="147"/>
        <v>271</v>
      </c>
      <c r="M280" s="12">
        <f t="shared" si="132"/>
        <v>6.75</v>
      </c>
      <c r="N280" s="3">
        <f t="shared" si="120"/>
        <v>0.15431621480376539</v>
      </c>
      <c r="O280" s="3">
        <f t="shared" si="121"/>
        <v>1.1821770112539639E-3</v>
      </c>
      <c r="P280">
        <f t="shared" si="122"/>
        <v>1</v>
      </c>
      <c r="Q280">
        <f t="shared" si="133"/>
        <v>0.15431621480376539</v>
      </c>
      <c r="R280">
        <f t="shared" si="123"/>
        <v>0</v>
      </c>
      <c r="S280">
        <f t="shared" si="134"/>
        <v>0</v>
      </c>
      <c r="T280">
        <f t="shared" si="135"/>
        <v>0.15431621480376539</v>
      </c>
      <c r="U280">
        <f t="shared" si="136"/>
        <v>0.154</v>
      </c>
      <c r="X280" s="3">
        <f t="shared" si="148"/>
        <v>271</v>
      </c>
      <c r="Y280" s="12">
        <f t="shared" si="137"/>
        <v>6.75</v>
      </c>
      <c r="Z280" s="3">
        <f t="shared" si="124"/>
        <v>0.39386984028577482</v>
      </c>
      <c r="AA280" s="3">
        <f t="shared" si="125"/>
        <v>0.69973096068034535</v>
      </c>
      <c r="AB280">
        <f t="shared" si="126"/>
        <v>1</v>
      </c>
      <c r="AC280">
        <f t="shared" si="138"/>
        <v>0.39386984028577482</v>
      </c>
      <c r="AD280">
        <f t="shared" si="127"/>
        <v>0</v>
      </c>
      <c r="AE280">
        <f t="shared" si="139"/>
        <v>0</v>
      </c>
      <c r="AF280">
        <f t="shared" si="140"/>
        <v>0.39386984028577482</v>
      </c>
      <c r="AG280">
        <f t="shared" si="141"/>
        <v>0.39400000000000002</v>
      </c>
      <c r="AJ280" s="3">
        <f t="shared" si="149"/>
        <v>271</v>
      </c>
      <c r="AK280" s="12">
        <f t="shared" si="142"/>
        <v>6.75</v>
      </c>
      <c r="AL280" s="3">
        <f t="shared" si="128"/>
        <v>0.59771840986435498</v>
      </c>
      <c r="AM280" s="3">
        <f t="shared" si="129"/>
        <v>0.40405308434869952</v>
      </c>
      <c r="AN280">
        <f t="shared" si="130"/>
        <v>1</v>
      </c>
      <c r="AO280">
        <f t="shared" si="143"/>
        <v>0.59771840986435498</v>
      </c>
      <c r="AP280">
        <f t="shared" si="131"/>
        <v>0</v>
      </c>
      <c r="AQ280">
        <f t="shared" si="144"/>
        <v>0</v>
      </c>
      <c r="AR280">
        <f t="shared" si="145"/>
        <v>0.59771840986435498</v>
      </c>
      <c r="AS280">
        <f t="shared" si="146"/>
        <v>0.59799999999999998</v>
      </c>
    </row>
    <row r="281" spans="12:45" x14ac:dyDescent="0.25">
      <c r="L281" s="3">
        <f t="shared" si="147"/>
        <v>272</v>
      </c>
      <c r="M281" s="12">
        <f t="shared" si="132"/>
        <v>6.7750000000000004</v>
      </c>
      <c r="N281" s="3">
        <f t="shared" si="120"/>
        <v>0.15693026278758179</v>
      </c>
      <c r="O281" s="3">
        <f t="shared" si="121"/>
        <v>1.256016493691943E-3</v>
      </c>
      <c r="P281">
        <f t="shared" si="122"/>
        <v>1</v>
      </c>
      <c r="Q281">
        <f t="shared" si="133"/>
        <v>0.15693026278758179</v>
      </c>
      <c r="R281">
        <f t="shared" si="123"/>
        <v>0</v>
      </c>
      <c r="S281">
        <f t="shared" si="134"/>
        <v>0</v>
      </c>
      <c r="T281">
        <f t="shared" si="135"/>
        <v>0.15693026278758179</v>
      </c>
      <c r="U281">
        <f t="shared" si="136"/>
        <v>0.157</v>
      </c>
      <c r="X281" s="3">
        <f t="shared" si="148"/>
        <v>272</v>
      </c>
      <c r="Y281" s="12">
        <f t="shared" si="137"/>
        <v>6.7750000000000004</v>
      </c>
      <c r="Z281" s="3">
        <f t="shared" si="124"/>
        <v>0.39640450941752925</v>
      </c>
      <c r="AA281" s="3">
        <f t="shared" si="125"/>
        <v>0.7014531781407799</v>
      </c>
      <c r="AB281">
        <f t="shared" si="126"/>
        <v>1</v>
      </c>
      <c r="AC281">
        <f t="shared" si="138"/>
        <v>0.39640450941752925</v>
      </c>
      <c r="AD281">
        <f t="shared" si="127"/>
        <v>0</v>
      </c>
      <c r="AE281">
        <f t="shared" si="139"/>
        <v>0</v>
      </c>
      <c r="AF281">
        <f t="shared" si="140"/>
        <v>0.39640450941752925</v>
      </c>
      <c r="AG281">
        <f t="shared" si="141"/>
        <v>0.39600000000000002</v>
      </c>
      <c r="AJ281" s="3">
        <f t="shared" si="149"/>
        <v>272</v>
      </c>
      <c r="AK281" s="12">
        <f t="shared" si="142"/>
        <v>6.7750000000000004</v>
      </c>
      <c r="AL281" s="3">
        <f t="shared" si="128"/>
        <v>0.5995827723663153</v>
      </c>
      <c r="AM281" s="3">
        <f t="shared" si="129"/>
        <v>0.40627493921163338</v>
      </c>
      <c r="AN281">
        <f t="shared" si="130"/>
        <v>1</v>
      </c>
      <c r="AO281">
        <f t="shared" si="143"/>
        <v>0.5995827723663153</v>
      </c>
      <c r="AP281">
        <f t="shared" si="131"/>
        <v>0</v>
      </c>
      <c r="AQ281">
        <f t="shared" si="144"/>
        <v>0</v>
      </c>
      <c r="AR281">
        <f t="shared" si="145"/>
        <v>0.5995827723663153</v>
      </c>
      <c r="AS281">
        <f t="shared" si="146"/>
        <v>0.6</v>
      </c>
    </row>
    <row r="282" spans="12:45" x14ac:dyDescent="0.25">
      <c r="L282" s="3">
        <f t="shared" si="147"/>
        <v>273</v>
      </c>
      <c r="M282" s="12">
        <f t="shared" si="132"/>
        <v>6.8</v>
      </c>
      <c r="N282" s="3">
        <f t="shared" si="120"/>
        <v>0.15957648947433678</v>
      </c>
      <c r="O282" s="3">
        <f t="shared" si="121"/>
        <v>1.3341030633322896E-3</v>
      </c>
      <c r="P282">
        <f t="shared" si="122"/>
        <v>1</v>
      </c>
      <c r="Q282">
        <f t="shared" si="133"/>
        <v>0.15957648947433678</v>
      </c>
      <c r="R282">
        <f t="shared" si="123"/>
        <v>0</v>
      </c>
      <c r="S282">
        <f t="shared" si="134"/>
        <v>0</v>
      </c>
      <c r="T282">
        <f t="shared" si="135"/>
        <v>0.15957648947433678</v>
      </c>
      <c r="U282">
        <f t="shared" si="136"/>
        <v>0.16</v>
      </c>
      <c r="X282" s="3">
        <f t="shared" si="148"/>
        <v>273</v>
      </c>
      <c r="Y282" s="12">
        <f t="shared" si="137"/>
        <v>6.8</v>
      </c>
      <c r="Z282" s="3">
        <f t="shared" si="124"/>
        <v>0.39894665002493607</v>
      </c>
      <c r="AA282" s="3">
        <f t="shared" si="125"/>
        <v>0.70317366353320776</v>
      </c>
      <c r="AB282">
        <f t="shared" si="126"/>
        <v>1</v>
      </c>
      <c r="AC282">
        <f t="shared" si="138"/>
        <v>0.39894665002493607</v>
      </c>
      <c r="AD282">
        <f t="shared" si="127"/>
        <v>0</v>
      </c>
      <c r="AE282">
        <f t="shared" si="139"/>
        <v>0</v>
      </c>
      <c r="AF282">
        <f t="shared" si="140"/>
        <v>0.39894665002493607</v>
      </c>
      <c r="AG282">
        <f t="shared" si="141"/>
        <v>0.39900000000000002</v>
      </c>
      <c r="AJ282" s="3">
        <f t="shared" si="149"/>
        <v>273</v>
      </c>
      <c r="AK282" s="12">
        <f t="shared" si="142"/>
        <v>6.8</v>
      </c>
      <c r="AL282" s="3">
        <f t="shared" si="128"/>
        <v>0.60144726544007221</v>
      </c>
      <c r="AM282" s="3">
        <f t="shared" si="129"/>
        <v>0.40850221313135698</v>
      </c>
      <c r="AN282">
        <f t="shared" si="130"/>
        <v>1</v>
      </c>
      <c r="AO282">
        <f t="shared" si="143"/>
        <v>0.60144726544007221</v>
      </c>
      <c r="AP282">
        <f t="shared" si="131"/>
        <v>0</v>
      </c>
      <c r="AQ282">
        <f t="shared" si="144"/>
        <v>0</v>
      </c>
      <c r="AR282">
        <f t="shared" si="145"/>
        <v>0.60144726544007221</v>
      </c>
      <c r="AS282">
        <f t="shared" si="146"/>
        <v>0.60099999999999998</v>
      </c>
    </row>
    <row r="283" spans="12:45" x14ac:dyDescent="0.25">
      <c r="L283" s="3">
        <f t="shared" si="147"/>
        <v>274</v>
      </c>
      <c r="M283" s="12">
        <f t="shared" si="132"/>
        <v>6.8250000000000002</v>
      </c>
      <c r="N283" s="3">
        <f t="shared" si="120"/>
        <v>0.16225503274813913</v>
      </c>
      <c r="O283" s="3">
        <f t="shared" si="121"/>
        <v>1.4166567212961017E-3</v>
      </c>
      <c r="P283">
        <f t="shared" si="122"/>
        <v>1</v>
      </c>
      <c r="Q283">
        <f t="shared" si="133"/>
        <v>0.16225503274813913</v>
      </c>
      <c r="R283">
        <f t="shared" si="123"/>
        <v>0</v>
      </c>
      <c r="S283">
        <f t="shared" si="134"/>
        <v>0</v>
      </c>
      <c r="T283">
        <f t="shared" si="135"/>
        <v>0.16225503274813913</v>
      </c>
      <c r="U283">
        <f t="shared" si="136"/>
        <v>0.16200000000000001</v>
      </c>
      <c r="X283" s="3">
        <f t="shared" si="148"/>
        <v>274</v>
      </c>
      <c r="Y283" s="12">
        <f t="shared" si="137"/>
        <v>6.8250000000000002</v>
      </c>
      <c r="Z283" s="3">
        <f t="shared" si="124"/>
        <v>0.40149619700615946</v>
      </c>
      <c r="AA283" s="3">
        <f t="shared" si="125"/>
        <v>0.70489238335526927</v>
      </c>
      <c r="AB283">
        <f t="shared" si="126"/>
        <v>1</v>
      </c>
      <c r="AC283">
        <f t="shared" si="138"/>
        <v>0.40149619700615946</v>
      </c>
      <c r="AD283">
        <f t="shared" si="127"/>
        <v>0</v>
      </c>
      <c r="AE283">
        <f t="shared" si="139"/>
        <v>0</v>
      </c>
      <c r="AF283">
        <f t="shared" si="140"/>
        <v>0.40149619700615946</v>
      </c>
      <c r="AG283">
        <f t="shared" si="141"/>
        <v>0.40100000000000002</v>
      </c>
      <c r="AJ283" s="3">
        <f t="shared" si="149"/>
        <v>274</v>
      </c>
      <c r="AK283" s="12">
        <f t="shared" si="142"/>
        <v>6.8250000000000002</v>
      </c>
      <c r="AL283" s="3">
        <f t="shared" si="128"/>
        <v>0.60331185419242117</v>
      </c>
      <c r="AM283" s="3">
        <f t="shared" si="129"/>
        <v>0.41073486147669036</v>
      </c>
      <c r="AN283">
        <f t="shared" si="130"/>
        <v>1</v>
      </c>
      <c r="AO283">
        <f t="shared" si="143"/>
        <v>0.60331185419242117</v>
      </c>
      <c r="AP283">
        <f t="shared" si="131"/>
        <v>0</v>
      </c>
      <c r="AQ283">
        <f t="shared" si="144"/>
        <v>0</v>
      </c>
      <c r="AR283">
        <f t="shared" si="145"/>
        <v>0.60331185419242117</v>
      </c>
      <c r="AS283">
        <f t="shared" si="146"/>
        <v>0.60299999999999998</v>
      </c>
    </row>
    <row r="284" spans="12:45" x14ac:dyDescent="0.25">
      <c r="L284" s="3">
        <f t="shared" si="147"/>
        <v>275</v>
      </c>
      <c r="M284" s="12">
        <f t="shared" si="132"/>
        <v>6.85</v>
      </c>
      <c r="N284" s="3">
        <f t="shared" si="120"/>
        <v>0.16496602539916763</v>
      </c>
      <c r="O284" s="3">
        <f t="shared" si="121"/>
        <v>1.5039073356420164E-3</v>
      </c>
      <c r="P284">
        <f t="shared" si="122"/>
        <v>1</v>
      </c>
      <c r="Q284">
        <f t="shared" si="133"/>
        <v>0.16496602539916763</v>
      </c>
      <c r="R284">
        <f t="shared" si="123"/>
        <v>0</v>
      </c>
      <c r="S284">
        <f t="shared" si="134"/>
        <v>0</v>
      </c>
      <c r="T284">
        <f t="shared" si="135"/>
        <v>0.16496602539916763</v>
      </c>
      <c r="U284">
        <f t="shared" si="136"/>
        <v>0.16500000000000001</v>
      </c>
      <c r="X284" s="3">
        <f t="shared" si="148"/>
        <v>275</v>
      </c>
      <c r="Y284" s="12">
        <f t="shared" si="137"/>
        <v>6.85</v>
      </c>
      <c r="Z284" s="3">
        <f t="shared" si="124"/>
        <v>0.40405308434869958</v>
      </c>
      <c r="AA284" s="3">
        <f t="shared" si="125"/>
        <v>0.70660930406760547</v>
      </c>
      <c r="AB284">
        <f t="shared" si="126"/>
        <v>1</v>
      </c>
      <c r="AC284">
        <f t="shared" si="138"/>
        <v>0.40405308434869958</v>
      </c>
      <c r="AD284">
        <f t="shared" si="127"/>
        <v>0</v>
      </c>
      <c r="AE284">
        <f t="shared" si="139"/>
        <v>0</v>
      </c>
      <c r="AF284">
        <f t="shared" si="140"/>
        <v>0.40405308434869958</v>
      </c>
      <c r="AG284">
        <f t="shared" si="141"/>
        <v>0.40400000000000003</v>
      </c>
      <c r="AJ284" s="3">
        <f t="shared" si="149"/>
        <v>275</v>
      </c>
      <c r="AK284" s="12">
        <f t="shared" si="142"/>
        <v>6.85</v>
      </c>
      <c r="AL284" s="3">
        <f t="shared" si="128"/>
        <v>0.60517650361910058</v>
      </c>
      <c r="AM284" s="3">
        <f t="shared" si="129"/>
        <v>0.41297283910308158</v>
      </c>
      <c r="AN284">
        <f t="shared" si="130"/>
        <v>1</v>
      </c>
      <c r="AO284">
        <f t="shared" si="143"/>
        <v>0.60517650361910058</v>
      </c>
      <c r="AP284">
        <f t="shared" si="131"/>
        <v>0</v>
      </c>
      <c r="AQ284">
        <f t="shared" si="144"/>
        <v>0</v>
      </c>
      <c r="AR284">
        <f t="shared" si="145"/>
        <v>0.60517650361910058</v>
      </c>
      <c r="AS284">
        <f t="shared" si="146"/>
        <v>0.60499999999999998</v>
      </c>
    </row>
    <row r="285" spans="12:45" x14ac:dyDescent="0.25">
      <c r="L285" s="3">
        <f t="shared" si="147"/>
        <v>276</v>
      </c>
      <c r="M285" s="12">
        <f t="shared" si="132"/>
        <v>6.875</v>
      </c>
      <c r="N285" s="3">
        <f t="shared" si="120"/>
        <v>0.16770959499755533</v>
      </c>
      <c r="O285" s="3">
        <f t="shared" si="121"/>
        <v>1.5960949927145622E-3</v>
      </c>
      <c r="P285">
        <f t="shared" si="122"/>
        <v>1</v>
      </c>
      <c r="Q285">
        <f t="shared" si="133"/>
        <v>0.16770959499755533</v>
      </c>
      <c r="R285">
        <f t="shared" si="123"/>
        <v>0</v>
      </c>
      <c r="S285">
        <f t="shared" si="134"/>
        <v>0</v>
      </c>
      <c r="T285">
        <f t="shared" si="135"/>
        <v>0.16770959499755533</v>
      </c>
      <c r="U285">
        <f t="shared" si="136"/>
        <v>0.16800000000000001</v>
      </c>
      <c r="X285" s="3">
        <f t="shared" si="148"/>
        <v>276</v>
      </c>
      <c r="Y285" s="12">
        <f t="shared" si="137"/>
        <v>6.875</v>
      </c>
      <c r="Z285" s="3">
        <f t="shared" si="124"/>
        <v>0.40661724512944231</v>
      </c>
      <c r="AA285" s="3">
        <f t="shared" si="125"/>
        <v>0.70832439209490861</v>
      </c>
      <c r="AB285">
        <f t="shared" si="126"/>
        <v>1</v>
      </c>
      <c r="AC285">
        <f t="shared" si="138"/>
        <v>0.40661724512944231</v>
      </c>
      <c r="AD285">
        <f t="shared" si="127"/>
        <v>0</v>
      </c>
      <c r="AE285">
        <f t="shared" si="139"/>
        <v>0</v>
      </c>
      <c r="AF285">
        <f t="shared" si="140"/>
        <v>0.40661724512944231</v>
      </c>
      <c r="AG285">
        <f t="shared" si="141"/>
        <v>0.40699999999999997</v>
      </c>
      <c r="AJ285" s="3">
        <f t="shared" si="149"/>
        <v>276</v>
      </c>
      <c r="AK285" s="12">
        <f t="shared" si="142"/>
        <v>6.875</v>
      </c>
      <c r="AL285" s="3">
        <f t="shared" si="128"/>
        <v>0.60704117860577267</v>
      </c>
      <c r="AM285" s="3">
        <f t="shared" si="129"/>
        <v>0.41521610035281414</v>
      </c>
      <c r="AN285">
        <f t="shared" si="130"/>
        <v>1</v>
      </c>
      <c r="AO285">
        <f t="shared" si="143"/>
        <v>0.60704117860577267</v>
      </c>
      <c r="AP285">
        <f t="shared" si="131"/>
        <v>0</v>
      </c>
      <c r="AQ285">
        <f t="shared" si="144"/>
        <v>0</v>
      </c>
      <c r="AR285">
        <f t="shared" si="145"/>
        <v>0.60704117860577267</v>
      </c>
      <c r="AS285">
        <f t="shared" si="146"/>
        <v>0.60699999999999998</v>
      </c>
    </row>
    <row r="286" spans="12:45" x14ac:dyDescent="0.25">
      <c r="L286" s="3">
        <f t="shared" si="147"/>
        <v>277</v>
      </c>
      <c r="M286" s="12">
        <f t="shared" si="132"/>
        <v>6.9</v>
      </c>
      <c r="N286" s="3">
        <f t="shared" si="120"/>
        <v>0.17048586376715513</v>
      </c>
      <c r="O286" s="3">
        <f t="shared" si="121"/>
        <v>1.6934703557815536E-3</v>
      </c>
      <c r="P286">
        <f t="shared" si="122"/>
        <v>1</v>
      </c>
      <c r="Q286">
        <f t="shared" si="133"/>
        <v>0.17048586376715513</v>
      </c>
      <c r="R286">
        <f t="shared" si="123"/>
        <v>0</v>
      </c>
      <c r="S286">
        <f t="shared" si="134"/>
        <v>0</v>
      </c>
      <c r="T286">
        <f t="shared" si="135"/>
        <v>0.17048586376715513</v>
      </c>
      <c r="U286">
        <f t="shared" si="136"/>
        <v>0.17</v>
      </c>
      <c r="X286" s="3">
        <f t="shared" si="148"/>
        <v>277</v>
      </c>
      <c r="Y286" s="12">
        <f t="shared" si="137"/>
        <v>6.9</v>
      </c>
      <c r="Z286" s="3">
        <f t="shared" si="124"/>
        <v>0.40918861151481029</v>
      </c>
      <c r="AA286" s="3">
        <f t="shared" si="125"/>
        <v>0.71003761382697583</v>
      </c>
      <c r="AB286">
        <f t="shared" si="126"/>
        <v>1</v>
      </c>
      <c r="AC286">
        <f t="shared" si="138"/>
        <v>0.40918861151481029</v>
      </c>
      <c r="AD286">
        <f t="shared" si="127"/>
        <v>0</v>
      </c>
      <c r="AE286">
        <f t="shared" si="139"/>
        <v>0</v>
      </c>
      <c r="AF286">
        <f t="shared" si="140"/>
        <v>0.40918861151481029</v>
      </c>
      <c r="AG286">
        <f t="shared" si="141"/>
        <v>0.40899999999999997</v>
      </c>
      <c r="AJ286" s="3">
        <f t="shared" si="149"/>
        <v>277</v>
      </c>
      <c r="AK286" s="12">
        <f t="shared" si="142"/>
        <v>6.9</v>
      </c>
      <c r="AL286" s="3">
        <f t="shared" si="128"/>
        <v>0.60890584392901315</v>
      </c>
      <c r="AM286" s="3">
        <f t="shared" si="129"/>
        <v>0.41746459905525912</v>
      </c>
      <c r="AN286">
        <f t="shared" si="130"/>
        <v>1</v>
      </c>
      <c r="AO286">
        <f t="shared" si="143"/>
        <v>0.60890584392901315</v>
      </c>
      <c r="AP286">
        <f t="shared" si="131"/>
        <v>0</v>
      </c>
      <c r="AQ286">
        <f t="shared" si="144"/>
        <v>0</v>
      </c>
      <c r="AR286">
        <f t="shared" si="145"/>
        <v>0.60890584392901315</v>
      </c>
      <c r="AS286">
        <f t="shared" si="146"/>
        <v>0.60899999999999999</v>
      </c>
    </row>
    <row r="287" spans="12:45" x14ac:dyDescent="0.25">
      <c r="L287" s="3">
        <f t="shared" si="147"/>
        <v>278</v>
      </c>
      <c r="M287" s="12">
        <f t="shared" si="132"/>
        <v>6.9249999999999998</v>
      </c>
      <c r="N287" s="3">
        <f t="shared" si="120"/>
        <v>0.17329494845924673</v>
      </c>
      <c r="O287" s="3">
        <f t="shared" si="121"/>
        <v>1.7962950308031431E-3</v>
      </c>
      <c r="P287">
        <f t="shared" si="122"/>
        <v>1</v>
      </c>
      <c r="Q287">
        <f t="shared" si="133"/>
        <v>0.17329494845924673</v>
      </c>
      <c r="R287">
        <f t="shared" si="123"/>
        <v>0</v>
      </c>
      <c r="S287">
        <f t="shared" si="134"/>
        <v>0</v>
      </c>
      <c r="T287">
        <f t="shared" si="135"/>
        <v>0.17329494845924673</v>
      </c>
      <c r="U287">
        <f t="shared" si="136"/>
        <v>0.17299999999999999</v>
      </c>
      <c r="X287" s="3">
        <f t="shared" si="148"/>
        <v>278</v>
      </c>
      <c r="Y287" s="12">
        <f t="shared" si="137"/>
        <v>6.9249999999999998</v>
      </c>
      <c r="Z287" s="3">
        <f t="shared" si="124"/>
        <v>0.41176711476101624</v>
      </c>
      <c r="AA287" s="3">
        <f t="shared" si="125"/>
        <v>0.71174893561976782</v>
      </c>
      <c r="AB287">
        <f t="shared" si="126"/>
        <v>1</v>
      </c>
      <c r="AC287">
        <f t="shared" si="138"/>
        <v>0.41176711476101624</v>
      </c>
      <c r="AD287">
        <f t="shared" si="127"/>
        <v>0</v>
      </c>
      <c r="AE287">
        <f t="shared" si="139"/>
        <v>0</v>
      </c>
      <c r="AF287">
        <f t="shared" si="140"/>
        <v>0.41176711476101624</v>
      </c>
      <c r="AG287">
        <f t="shared" si="141"/>
        <v>0.41199999999999998</v>
      </c>
      <c r="AJ287" s="3">
        <f t="shared" si="149"/>
        <v>278</v>
      </c>
      <c r="AK287" s="12">
        <f t="shared" si="142"/>
        <v>6.9249999999999998</v>
      </c>
      <c r="AL287" s="3">
        <f t="shared" si="128"/>
        <v>0.61077046425730863</v>
      </c>
      <c r="AM287" s="3">
        <f t="shared" si="129"/>
        <v>0.41971828852717075</v>
      </c>
      <c r="AN287">
        <f t="shared" si="130"/>
        <v>1</v>
      </c>
      <c r="AO287">
        <f t="shared" si="143"/>
        <v>0.61077046425730863</v>
      </c>
      <c r="AP287">
        <f t="shared" si="131"/>
        <v>0</v>
      </c>
      <c r="AQ287">
        <f t="shared" si="144"/>
        <v>0</v>
      </c>
      <c r="AR287">
        <f t="shared" si="145"/>
        <v>0.61077046425730863</v>
      </c>
      <c r="AS287">
        <f t="shared" si="146"/>
        <v>0.61099999999999999</v>
      </c>
    </row>
    <row r="288" spans="12:45" x14ac:dyDescent="0.25">
      <c r="L288" s="3">
        <f t="shared" si="147"/>
        <v>279</v>
      </c>
      <c r="M288" s="12">
        <f t="shared" si="132"/>
        <v>6.95</v>
      </c>
      <c r="N288" s="3">
        <f t="shared" si="120"/>
        <v>0.17613696022624001</v>
      </c>
      <c r="O288" s="3">
        <f t="shared" si="121"/>
        <v>1.9048419391512455E-3</v>
      </c>
      <c r="P288">
        <f t="shared" si="122"/>
        <v>1</v>
      </c>
      <c r="Q288">
        <f t="shared" si="133"/>
        <v>0.17613696022624001</v>
      </c>
      <c r="R288">
        <f t="shared" si="123"/>
        <v>0</v>
      </c>
      <c r="S288">
        <f t="shared" si="134"/>
        <v>0</v>
      </c>
      <c r="T288">
        <f t="shared" si="135"/>
        <v>0.17613696022624001</v>
      </c>
      <c r="U288">
        <f t="shared" si="136"/>
        <v>0.17599999999999999</v>
      </c>
      <c r="X288" s="3">
        <f t="shared" si="148"/>
        <v>279</v>
      </c>
      <c r="Y288" s="12">
        <f t="shared" si="137"/>
        <v>6.95</v>
      </c>
      <c r="Z288" s="3">
        <f t="shared" si="124"/>
        <v>0.41435268521441898</v>
      </c>
      <c r="AA288" s="3">
        <f t="shared" si="125"/>
        <v>0.71345832379647112</v>
      </c>
      <c r="AB288">
        <f t="shared" si="126"/>
        <v>1</v>
      </c>
      <c r="AC288">
        <f t="shared" si="138"/>
        <v>0.41435268521441898</v>
      </c>
      <c r="AD288">
        <f t="shared" si="127"/>
        <v>0</v>
      </c>
      <c r="AE288">
        <f t="shared" si="139"/>
        <v>0</v>
      </c>
      <c r="AF288">
        <f t="shared" si="140"/>
        <v>0.41435268521441898</v>
      </c>
      <c r="AG288">
        <f t="shared" si="141"/>
        <v>0.41399999999999998</v>
      </c>
      <c r="AJ288" s="3">
        <f t="shared" si="149"/>
        <v>279</v>
      </c>
      <c r="AK288" s="12">
        <f t="shared" si="142"/>
        <v>6.95</v>
      </c>
      <c r="AL288" s="3">
        <f t="shared" si="128"/>
        <v>0.61263500415206207</v>
      </c>
      <c r="AM288" s="3">
        <f t="shared" si="129"/>
        <v>0.42197712157302653</v>
      </c>
      <c r="AN288">
        <f t="shared" si="130"/>
        <v>1</v>
      </c>
      <c r="AO288">
        <f t="shared" si="143"/>
        <v>0.61263500415206207</v>
      </c>
      <c r="AP288">
        <f t="shared" si="131"/>
        <v>0</v>
      </c>
      <c r="AQ288">
        <f t="shared" si="144"/>
        <v>0</v>
      </c>
      <c r="AR288">
        <f t="shared" si="145"/>
        <v>0.61263500415206207</v>
      </c>
      <c r="AS288">
        <f t="shared" si="146"/>
        <v>0.61299999999999999</v>
      </c>
    </row>
    <row r="289" spans="12:45" x14ac:dyDescent="0.25">
      <c r="L289" s="3">
        <f t="shared" si="147"/>
        <v>280</v>
      </c>
      <c r="M289" s="12">
        <f t="shared" si="132"/>
        <v>6.9749999999999996</v>
      </c>
      <c r="N289" s="3">
        <f t="shared" si="120"/>
        <v>0.17901200449543178</v>
      </c>
      <c r="O289" s="3">
        <f t="shared" si="121"/>
        <v>2.0193956970732791E-3</v>
      </c>
      <c r="P289">
        <f t="shared" si="122"/>
        <v>1</v>
      </c>
      <c r="Q289">
        <f t="shared" si="133"/>
        <v>0.17901200449543178</v>
      </c>
      <c r="R289">
        <f t="shared" si="123"/>
        <v>0</v>
      </c>
      <c r="S289">
        <f t="shared" si="134"/>
        <v>0</v>
      </c>
      <c r="T289">
        <f t="shared" si="135"/>
        <v>0.17901200449543178</v>
      </c>
      <c r="U289">
        <f t="shared" si="136"/>
        <v>0.17899999999999999</v>
      </c>
      <c r="X289" s="3">
        <f t="shared" si="148"/>
        <v>280</v>
      </c>
      <c r="Y289" s="12">
        <f t="shared" si="137"/>
        <v>6.9749999999999996</v>
      </c>
      <c r="Z289" s="3">
        <f t="shared" si="124"/>
        <v>0.41694525231198293</v>
      </c>
      <c r="AA289" s="3">
        <f t="shared" si="125"/>
        <v>0.71516574464856375</v>
      </c>
      <c r="AB289">
        <f t="shared" si="126"/>
        <v>1</v>
      </c>
      <c r="AC289">
        <f t="shared" si="138"/>
        <v>0.41694525231198293</v>
      </c>
      <c r="AD289">
        <f t="shared" si="127"/>
        <v>0</v>
      </c>
      <c r="AE289">
        <f t="shared" si="139"/>
        <v>0</v>
      </c>
      <c r="AF289">
        <f t="shared" si="140"/>
        <v>0.41694525231198293</v>
      </c>
      <c r="AG289">
        <f t="shared" si="141"/>
        <v>0.41699999999999998</v>
      </c>
      <c r="AJ289" s="3">
        <f t="shared" si="149"/>
        <v>280</v>
      </c>
      <c r="AK289" s="12">
        <f t="shared" si="142"/>
        <v>6.9749999999999996</v>
      </c>
      <c r="AL289" s="3">
        <f t="shared" si="128"/>
        <v>0.6144994280686078</v>
      </c>
      <c r="AM289" s="3">
        <f t="shared" si="129"/>
        <v>0.42424105048541294</v>
      </c>
      <c r="AN289">
        <f t="shared" si="130"/>
        <v>1</v>
      </c>
      <c r="AO289">
        <f t="shared" si="143"/>
        <v>0.6144994280686078</v>
      </c>
      <c r="AP289">
        <f t="shared" si="131"/>
        <v>0</v>
      </c>
      <c r="AQ289">
        <f t="shared" si="144"/>
        <v>0</v>
      </c>
      <c r="AR289">
        <f t="shared" si="145"/>
        <v>0.6144994280686078</v>
      </c>
      <c r="AS289">
        <f t="shared" si="146"/>
        <v>0.61399999999999999</v>
      </c>
    </row>
    <row r="290" spans="12:45" x14ac:dyDescent="0.25">
      <c r="L290" s="3">
        <f t="shared" si="147"/>
        <v>281</v>
      </c>
      <c r="M290" s="12">
        <f t="shared" si="132"/>
        <v>7</v>
      </c>
      <c r="N290" s="3">
        <f t="shared" si="120"/>
        <v>0.18192018084287773</v>
      </c>
      <c r="O290" s="3">
        <f t="shared" si="121"/>
        <v>2.1402530016684795E-3</v>
      </c>
      <c r="P290">
        <f t="shared" si="122"/>
        <v>1</v>
      </c>
      <c r="Q290">
        <f t="shared" si="133"/>
        <v>0.18192018084287773</v>
      </c>
      <c r="R290">
        <f t="shared" si="123"/>
        <v>0</v>
      </c>
      <c r="S290">
        <f t="shared" si="134"/>
        <v>0</v>
      </c>
      <c r="T290">
        <f t="shared" si="135"/>
        <v>0.18192018084287773</v>
      </c>
      <c r="U290">
        <f t="shared" si="136"/>
        <v>0.182</v>
      </c>
      <c r="X290" s="3">
        <f t="shared" si="148"/>
        <v>281</v>
      </c>
      <c r="Y290" s="12">
        <f t="shared" si="137"/>
        <v>7</v>
      </c>
      <c r="Z290" s="3">
        <f t="shared" si="124"/>
        <v>0.41954474458184143</v>
      </c>
      <c r="AA290" s="3">
        <f t="shared" si="125"/>
        <v>0.71687116443688648</v>
      </c>
      <c r="AB290">
        <f t="shared" si="126"/>
        <v>1</v>
      </c>
      <c r="AC290">
        <f t="shared" si="138"/>
        <v>0.41954474458184143</v>
      </c>
      <c r="AD290">
        <f t="shared" si="127"/>
        <v>0</v>
      </c>
      <c r="AE290">
        <f t="shared" si="139"/>
        <v>0</v>
      </c>
      <c r="AF290">
        <f t="shared" si="140"/>
        <v>0.41954474458184143</v>
      </c>
      <c r="AG290">
        <f t="shared" si="141"/>
        <v>0.42</v>
      </c>
      <c r="AJ290" s="3">
        <f t="shared" si="149"/>
        <v>281</v>
      </c>
      <c r="AK290" s="12">
        <f t="shared" si="142"/>
        <v>7</v>
      </c>
      <c r="AL290" s="3">
        <f t="shared" si="128"/>
        <v>0.61636370035723231</v>
      </c>
      <c r="AM290" s="3">
        <f t="shared" si="129"/>
        <v>0.42651002704545349</v>
      </c>
      <c r="AN290">
        <f t="shared" si="130"/>
        <v>1</v>
      </c>
      <c r="AO290">
        <f t="shared" si="143"/>
        <v>0.61636370035723231</v>
      </c>
      <c r="AP290">
        <f t="shared" si="131"/>
        <v>0</v>
      </c>
      <c r="AQ290">
        <f t="shared" si="144"/>
        <v>0</v>
      </c>
      <c r="AR290">
        <f t="shared" si="145"/>
        <v>0.61636370035723231</v>
      </c>
      <c r="AS290">
        <f t="shared" si="146"/>
        <v>0.61599999999999999</v>
      </c>
    </row>
    <row r="291" spans="12:45" x14ac:dyDescent="0.25">
      <c r="L291" s="3">
        <f t="shared" si="147"/>
        <v>282</v>
      </c>
      <c r="M291" s="12">
        <f t="shared" si="132"/>
        <v>7.0250000000000004</v>
      </c>
      <c r="N291" s="3">
        <f t="shared" si="120"/>
        <v>0.18486158286743573</v>
      </c>
      <c r="O291" s="3">
        <f t="shared" si="121"/>
        <v>2.2677230231179101E-3</v>
      </c>
      <c r="P291">
        <f t="shared" si="122"/>
        <v>1</v>
      </c>
      <c r="Q291">
        <f t="shared" si="133"/>
        <v>0.18486158286743573</v>
      </c>
      <c r="R291">
        <f t="shared" si="123"/>
        <v>0</v>
      </c>
      <c r="S291">
        <f t="shared" si="134"/>
        <v>0</v>
      </c>
      <c r="T291">
        <f t="shared" si="135"/>
        <v>0.18486158286743573</v>
      </c>
      <c r="U291">
        <f t="shared" si="136"/>
        <v>0.185</v>
      </c>
      <c r="X291" s="3">
        <f t="shared" si="148"/>
        <v>282</v>
      </c>
      <c r="Y291" s="12">
        <f t="shared" si="137"/>
        <v>7.0250000000000004</v>
      </c>
      <c r="Z291" s="3">
        <f t="shared" si="124"/>
        <v>0.42215108964396425</v>
      </c>
      <c r="AA291" s="3">
        <f t="shared" si="125"/>
        <v>0.71857454939271537</v>
      </c>
      <c r="AB291">
        <f t="shared" si="126"/>
        <v>1</v>
      </c>
      <c r="AC291">
        <f t="shared" si="138"/>
        <v>0.42215108964396425</v>
      </c>
      <c r="AD291">
        <f t="shared" si="127"/>
        <v>0</v>
      </c>
      <c r="AE291">
        <f t="shared" si="139"/>
        <v>0</v>
      </c>
      <c r="AF291">
        <f t="shared" si="140"/>
        <v>0.42215108964396425</v>
      </c>
      <c r="AG291">
        <f t="shared" si="141"/>
        <v>0.42199999999999999</v>
      </c>
      <c r="AJ291" s="3">
        <f t="shared" si="149"/>
        <v>282</v>
      </c>
      <c r="AK291" s="12">
        <f t="shared" si="142"/>
        <v>7.0250000000000004</v>
      </c>
      <c r="AL291" s="3">
        <f t="shared" si="128"/>
        <v>0.61822778526420485</v>
      </c>
      <c r="AM291" s="3">
        <f t="shared" si="129"/>
        <v>0.42878400252328452</v>
      </c>
      <c r="AN291">
        <f t="shared" si="130"/>
        <v>1</v>
      </c>
      <c r="AO291">
        <f t="shared" si="143"/>
        <v>0.61822778526420485</v>
      </c>
      <c r="AP291">
        <f t="shared" si="131"/>
        <v>0</v>
      </c>
      <c r="AQ291">
        <f t="shared" si="144"/>
        <v>0</v>
      </c>
      <c r="AR291">
        <f t="shared" si="145"/>
        <v>0.61822778526420485</v>
      </c>
      <c r="AS291">
        <f t="shared" si="146"/>
        <v>0.61799999999999999</v>
      </c>
    </row>
    <row r="292" spans="12:45" x14ac:dyDescent="0.25">
      <c r="L292" s="3">
        <f t="shared" si="147"/>
        <v>283</v>
      </c>
      <c r="M292" s="12">
        <f t="shared" si="132"/>
        <v>7.05</v>
      </c>
      <c r="N292" s="3">
        <f t="shared" si="120"/>
        <v>0.18783629806504348</v>
      </c>
      <c r="O292" s="3">
        <f t="shared" si="121"/>
        <v>2.4021278028816223E-3</v>
      </c>
      <c r="P292">
        <f t="shared" si="122"/>
        <v>1</v>
      </c>
      <c r="Q292">
        <f t="shared" si="133"/>
        <v>0.18783629806504348</v>
      </c>
      <c r="R292">
        <f t="shared" si="123"/>
        <v>0</v>
      </c>
      <c r="S292">
        <f t="shared" si="134"/>
        <v>0</v>
      </c>
      <c r="T292">
        <f t="shared" si="135"/>
        <v>0.18783629806504348</v>
      </c>
      <c r="U292">
        <f t="shared" si="136"/>
        <v>0.188</v>
      </c>
      <c r="X292" s="3">
        <f t="shared" si="148"/>
        <v>283</v>
      </c>
      <c r="Y292" s="12">
        <f t="shared" si="137"/>
        <v>7.05</v>
      </c>
      <c r="Z292" s="3">
        <f t="shared" si="124"/>
        <v>0.42476421421093136</v>
      </c>
      <c r="AA292" s="3">
        <f t="shared" si="125"/>
        <v>0.72027586571884072</v>
      </c>
      <c r="AB292">
        <f t="shared" si="126"/>
        <v>1</v>
      </c>
      <c r="AC292">
        <f t="shared" si="138"/>
        <v>0.42476421421093136</v>
      </c>
      <c r="AD292">
        <f t="shared" si="127"/>
        <v>0</v>
      </c>
      <c r="AE292">
        <f t="shared" si="139"/>
        <v>0</v>
      </c>
      <c r="AF292">
        <f t="shared" si="140"/>
        <v>0.42476421421093136</v>
      </c>
      <c r="AG292">
        <f t="shared" si="141"/>
        <v>0.42499999999999999</v>
      </c>
      <c r="AJ292" s="3">
        <f t="shared" si="149"/>
        <v>283</v>
      </c>
      <c r="AK292" s="12">
        <f t="shared" si="142"/>
        <v>7.05</v>
      </c>
      <c r="AL292" s="3">
        <f t="shared" si="128"/>
        <v>0.62009164693281571</v>
      </c>
      <c r="AM292" s="3">
        <f t="shared" si="129"/>
        <v>0.43106292767857451</v>
      </c>
      <c r="AN292">
        <f t="shared" si="130"/>
        <v>1</v>
      </c>
      <c r="AO292">
        <f t="shared" si="143"/>
        <v>0.62009164693281571</v>
      </c>
      <c r="AP292">
        <f t="shared" si="131"/>
        <v>0</v>
      </c>
      <c r="AQ292">
        <f t="shared" si="144"/>
        <v>0</v>
      </c>
      <c r="AR292">
        <f t="shared" si="145"/>
        <v>0.62009164693281571</v>
      </c>
      <c r="AS292">
        <f t="shared" si="146"/>
        <v>0.62</v>
      </c>
    </row>
    <row r="293" spans="12:45" x14ac:dyDescent="0.25">
      <c r="L293" s="3">
        <f t="shared" si="147"/>
        <v>284</v>
      </c>
      <c r="M293" s="12">
        <f t="shared" si="132"/>
        <v>7.0750000000000002</v>
      </c>
      <c r="N293" s="3">
        <f t="shared" si="120"/>
        <v>0.190844407703292</v>
      </c>
      <c r="O293" s="3">
        <f t="shared" si="121"/>
        <v>2.543802657547329E-3</v>
      </c>
      <c r="P293">
        <f t="shared" si="122"/>
        <v>1</v>
      </c>
      <c r="Q293">
        <f t="shared" si="133"/>
        <v>0.190844407703292</v>
      </c>
      <c r="R293">
        <f t="shared" si="123"/>
        <v>0</v>
      </c>
      <c r="S293">
        <f t="shared" si="134"/>
        <v>0</v>
      </c>
      <c r="T293">
        <f t="shared" si="135"/>
        <v>0.190844407703292</v>
      </c>
      <c r="U293">
        <f t="shared" si="136"/>
        <v>0.191</v>
      </c>
      <c r="X293" s="3">
        <f t="shared" si="148"/>
        <v>284</v>
      </c>
      <c r="Y293" s="12">
        <f t="shared" si="137"/>
        <v>7.0750000000000002</v>
      </c>
      <c r="Z293" s="3">
        <f t="shared" si="124"/>
        <v>0.42738404408881081</v>
      </c>
      <c r="AA293" s="3">
        <f t="shared" si="125"/>
        <v>0.72197507959064844</v>
      </c>
      <c r="AB293">
        <f t="shared" si="126"/>
        <v>1</v>
      </c>
      <c r="AC293">
        <f t="shared" si="138"/>
        <v>0.42738404408881081</v>
      </c>
      <c r="AD293">
        <f t="shared" si="127"/>
        <v>0</v>
      </c>
      <c r="AE293">
        <f t="shared" si="139"/>
        <v>0</v>
      </c>
      <c r="AF293">
        <f t="shared" si="140"/>
        <v>0.42738404408881081</v>
      </c>
      <c r="AG293">
        <f t="shared" si="141"/>
        <v>0.42699999999999999</v>
      </c>
      <c r="AJ293" s="3">
        <f t="shared" si="149"/>
        <v>284</v>
      </c>
      <c r="AK293" s="12">
        <f t="shared" si="142"/>
        <v>7.0750000000000002</v>
      </c>
      <c r="AL293" s="3">
        <f t="shared" si="128"/>
        <v>0.62195524940442271</v>
      </c>
      <c r="AM293" s="3">
        <f t="shared" si="129"/>
        <v>0.43334675276108936</v>
      </c>
      <c r="AN293">
        <f t="shared" si="130"/>
        <v>1</v>
      </c>
      <c r="AO293">
        <f t="shared" si="143"/>
        <v>0.62195524940442271</v>
      </c>
      <c r="AP293">
        <f t="shared" si="131"/>
        <v>0</v>
      </c>
      <c r="AQ293">
        <f t="shared" si="144"/>
        <v>0</v>
      </c>
      <c r="AR293">
        <f t="shared" si="145"/>
        <v>0.62195524940442271</v>
      </c>
      <c r="AS293">
        <f t="shared" si="146"/>
        <v>0.622</v>
      </c>
    </row>
    <row r="294" spans="12:45" x14ac:dyDescent="0.25">
      <c r="L294" s="3">
        <f t="shared" si="147"/>
        <v>285</v>
      </c>
      <c r="M294" s="12">
        <f t="shared" si="132"/>
        <v>7.1</v>
      </c>
      <c r="N294" s="3">
        <f t="shared" si="120"/>
        <v>0.19388598669635468</v>
      </c>
      <c r="O294" s="3">
        <f t="shared" si="121"/>
        <v>2.6930965879849058E-3</v>
      </c>
      <c r="P294">
        <f t="shared" si="122"/>
        <v>1</v>
      </c>
      <c r="Q294">
        <f t="shared" si="133"/>
        <v>0.19388598669635468</v>
      </c>
      <c r="R294">
        <f t="shared" si="123"/>
        <v>0</v>
      </c>
      <c r="S294">
        <f t="shared" si="134"/>
        <v>0</v>
      </c>
      <c r="T294">
        <f t="shared" si="135"/>
        <v>0.19388598669635468</v>
      </c>
      <c r="U294">
        <f t="shared" si="136"/>
        <v>0.19400000000000001</v>
      </c>
      <c r="X294" s="3">
        <f t="shared" si="148"/>
        <v>285</v>
      </c>
      <c r="Y294" s="12">
        <f t="shared" si="137"/>
        <v>7.1</v>
      </c>
      <c r="Z294" s="3">
        <f t="shared" si="124"/>
        <v>0.43001050417814407</v>
      </c>
      <c r="AA294" s="3">
        <f t="shared" si="125"/>
        <v>0.72367215715720479</v>
      </c>
      <c r="AB294">
        <f t="shared" si="126"/>
        <v>1</v>
      </c>
      <c r="AC294">
        <f t="shared" si="138"/>
        <v>0.43001050417814407</v>
      </c>
      <c r="AD294">
        <f t="shared" si="127"/>
        <v>0</v>
      </c>
      <c r="AE294">
        <f t="shared" si="139"/>
        <v>0</v>
      </c>
      <c r="AF294">
        <f t="shared" si="140"/>
        <v>0.43001050417814407</v>
      </c>
      <c r="AG294">
        <f t="shared" si="141"/>
        <v>0.43</v>
      </c>
      <c r="AJ294" s="3">
        <f t="shared" si="149"/>
        <v>285</v>
      </c>
      <c r="AK294" s="12">
        <f t="shared" si="142"/>
        <v>7.1</v>
      </c>
      <c r="AL294" s="3">
        <f t="shared" si="128"/>
        <v>0.62381855661950436</v>
      </c>
      <c r="AM294" s="3">
        <f t="shared" si="129"/>
        <v>0.43563542751130269</v>
      </c>
      <c r="AN294">
        <f t="shared" si="130"/>
        <v>1</v>
      </c>
      <c r="AO294">
        <f t="shared" si="143"/>
        <v>0.62381855661950436</v>
      </c>
      <c r="AP294">
        <f t="shared" si="131"/>
        <v>0</v>
      </c>
      <c r="AQ294">
        <f t="shared" si="144"/>
        <v>0</v>
      </c>
      <c r="AR294">
        <f t="shared" si="145"/>
        <v>0.62381855661950436</v>
      </c>
      <c r="AS294">
        <f t="shared" si="146"/>
        <v>0.624</v>
      </c>
    </row>
    <row r="295" spans="12:45" x14ac:dyDescent="0.25">
      <c r="L295" s="3">
        <f t="shared" si="147"/>
        <v>286</v>
      </c>
      <c r="M295" s="12">
        <f t="shared" si="132"/>
        <v>7.125</v>
      </c>
      <c r="N295" s="3">
        <f t="shared" si="120"/>
        <v>0.19696110348033893</v>
      </c>
      <c r="O295" s="3">
        <f t="shared" si="121"/>
        <v>2.8503726934303131E-3</v>
      </c>
      <c r="P295">
        <f t="shared" si="122"/>
        <v>1</v>
      </c>
      <c r="Q295">
        <f t="shared" si="133"/>
        <v>0.19696110348033893</v>
      </c>
      <c r="R295">
        <f t="shared" si="123"/>
        <v>0</v>
      </c>
      <c r="S295">
        <f t="shared" si="134"/>
        <v>0</v>
      </c>
      <c r="T295">
        <f t="shared" si="135"/>
        <v>0.19696110348033893</v>
      </c>
      <c r="U295">
        <f t="shared" si="136"/>
        <v>0.19700000000000001</v>
      </c>
      <c r="X295" s="3">
        <f t="shared" si="148"/>
        <v>286</v>
      </c>
      <c r="Y295" s="12">
        <f t="shared" si="137"/>
        <v>7.125</v>
      </c>
      <c r="Z295" s="3">
        <f t="shared" si="124"/>
        <v>0.4326435184750374</v>
      </c>
      <c r="AA295" s="3">
        <f t="shared" si="125"/>
        <v>0.72536706454234623</v>
      </c>
      <c r="AB295">
        <f t="shared" si="126"/>
        <v>1</v>
      </c>
      <c r="AC295">
        <f t="shared" si="138"/>
        <v>0.4326435184750374</v>
      </c>
      <c r="AD295">
        <f t="shared" si="127"/>
        <v>0</v>
      </c>
      <c r="AE295">
        <f t="shared" si="139"/>
        <v>0</v>
      </c>
      <c r="AF295">
        <f t="shared" si="140"/>
        <v>0.4326435184750374</v>
      </c>
      <c r="AG295">
        <f t="shared" si="141"/>
        <v>0.433</v>
      </c>
      <c r="AJ295" s="3">
        <f t="shared" si="149"/>
        <v>286</v>
      </c>
      <c r="AK295" s="12">
        <f t="shared" si="142"/>
        <v>7.125</v>
      </c>
      <c r="AL295" s="3">
        <f t="shared" si="128"/>
        <v>0.62568153241872337</v>
      </c>
      <c r="AM295" s="3">
        <f t="shared" si="129"/>
        <v>0.43792890116105276</v>
      </c>
      <c r="AN295">
        <f t="shared" si="130"/>
        <v>1</v>
      </c>
      <c r="AO295">
        <f t="shared" si="143"/>
        <v>0.62568153241872337</v>
      </c>
      <c r="AP295">
        <f t="shared" si="131"/>
        <v>0</v>
      </c>
      <c r="AQ295">
        <f t="shared" si="144"/>
        <v>0</v>
      </c>
      <c r="AR295">
        <f t="shared" si="145"/>
        <v>0.62568153241872337</v>
      </c>
      <c r="AS295">
        <f t="shared" si="146"/>
        <v>0.626</v>
      </c>
    </row>
    <row r="296" spans="12:45" x14ac:dyDescent="0.25">
      <c r="L296" s="3">
        <f t="shared" si="147"/>
        <v>287</v>
      </c>
      <c r="M296" s="12">
        <f t="shared" si="132"/>
        <v>7.15</v>
      </c>
      <c r="N296" s="3">
        <f t="shared" si="120"/>
        <v>0.20006981988912068</v>
      </c>
      <c r="O296" s="3">
        <f t="shared" si="121"/>
        <v>3.0160085900902242E-3</v>
      </c>
      <c r="P296">
        <f t="shared" si="122"/>
        <v>1</v>
      </c>
      <c r="Q296">
        <f t="shared" si="133"/>
        <v>0.20006981988912068</v>
      </c>
      <c r="R296">
        <f t="shared" si="123"/>
        <v>0</v>
      </c>
      <c r="S296">
        <f t="shared" si="134"/>
        <v>0</v>
      </c>
      <c r="T296">
        <f t="shared" si="135"/>
        <v>0.20006981988912068</v>
      </c>
      <c r="U296">
        <f t="shared" si="136"/>
        <v>0.2</v>
      </c>
      <c r="X296" s="3">
        <f t="shared" si="148"/>
        <v>287</v>
      </c>
      <c r="Y296" s="12">
        <f t="shared" si="137"/>
        <v>7.15</v>
      </c>
      <c r="Z296" s="3">
        <f t="shared" si="124"/>
        <v>0.43528301007236042</v>
      </c>
      <c r="AA296" s="3">
        <f t="shared" si="125"/>
        <v>0.72705976784577164</v>
      </c>
      <c r="AB296">
        <f t="shared" si="126"/>
        <v>1</v>
      </c>
      <c r="AC296">
        <f t="shared" si="138"/>
        <v>0.43528301007236042</v>
      </c>
      <c r="AD296">
        <f t="shared" si="127"/>
        <v>0</v>
      </c>
      <c r="AE296">
        <f t="shared" si="139"/>
        <v>0</v>
      </c>
      <c r="AF296">
        <f t="shared" si="140"/>
        <v>0.43528301007236042</v>
      </c>
      <c r="AG296">
        <f t="shared" si="141"/>
        <v>0.435</v>
      </c>
      <c r="AJ296" s="3">
        <f t="shared" si="149"/>
        <v>287</v>
      </c>
      <c r="AK296" s="12">
        <f t="shared" si="142"/>
        <v>7.15</v>
      </c>
      <c r="AL296" s="3">
        <f t="shared" si="128"/>
        <v>0.62754414054399543</v>
      </c>
      <c r="AM296" s="3">
        <f t="shared" si="129"/>
        <v>0.44022712243424444</v>
      </c>
      <c r="AN296">
        <f t="shared" si="130"/>
        <v>1</v>
      </c>
      <c r="AO296">
        <f t="shared" si="143"/>
        <v>0.62754414054399543</v>
      </c>
      <c r="AP296">
        <f t="shared" si="131"/>
        <v>0</v>
      </c>
      <c r="AQ296">
        <f t="shared" si="144"/>
        <v>0</v>
      </c>
      <c r="AR296">
        <f t="shared" si="145"/>
        <v>0.62754414054399543</v>
      </c>
      <c r="AS296">
        <f t="shared" si="146"/>
        <v>0.628</v>
      </c>
    </row>
    <row r="297" spans="12:45" x14ac:dyDescent="0.25">
      <c r="L297" s="3">
        <f t="shared" si="147"/>
        <v>288</v>
      </c>
      <c r="M297" s="12">
        <f t="shared" si="132"/>
        <v>7.1749999999999998</v>
      </c>
      <c r="N297" s="3">
        <f t="shared" si="120"/>
        <v>0.20321219103072849</v>
      </c>
      <c r="O297" s="3">
        <f t="shared" si="121"/>
        <v>3.1903968338259964E-3</v>
      </c>
      <c r="P297">
        <f t="shared" si="122"/>
        <v>1</v>
      </c>
      <c r="Q297">
        <f t="shared" si="133"/>
        <v>0.20321219103072849</v>
      </c>
      <c r="R297">
        <f t="shared" si="123"/>
        <v>0</v>
      </c>
      <c r="S297">
        <f t="shared" si="134"/>
        <v>0</v>
      </c>
      <c r="T297">
        <f t="shared" si="135"/>
        <v>0.20321219103072849</v>
      </c>
      <c r="U297">
        <f t="shared" si="136"/>
        <v>0.20300000000000001</v>
      </c>
      <c r="X297" s="3">
        <f t="shared" si="148"/>
        <v>288</v>
      </c>
      <c r="Y297" s="12">
        <f t="shared" si="137"/>
        <v>7.1749999999999998</v>
      </c>
      <c r="Z297" s="3">
        <f t="shared" si="124"/>
        <v>0.43792890116105276</v>
      </c>
      <c r="AA297" s="3">
        <f t="shared" si="125"/>
        <v>0.72875023314413823</v>
      </c>
      <c r="AB297">
        <f t="shared" si="126"/>
        <v>1</v>
      </c>
      <c r="AC297">
        <f t="shared" si="138"/>
        <v>0.43792890116105276</v>
      </c>
      <c r="AD297">
        <f t="shared" si="127"/>
        <v>0</v>
      </c>
      <c r="AE297">
        <f t="shared" si="139"/>
        <v>0</v>
      </c>
      <c r="AF297">
        <f t="shared" si="140"/>
        <v>0.43792890116105276</v>
      </c>
      <c r="AG297">
        <f t="shared" si="141"/>
        <v>0.438</v>
      </c>
      <c r="AJ297" s="3">
        <f t="shared" si="149"/>
        <v>288</v>
      </c>
      <c r="AK297" s="12">
        <f t="shared" si="142"/>
        <v>7.1749999999999998</v>
      </c>
      <c r="AL297" s="3">
        <f t="shared" si="128"/>
        <v>0.62940634463956791</v>
      </c>
      <c r="AM297" s="3">
        <f t="shared" si="129"/>
        <v>0.44253003954759762</v>
      </c>
      <c r="AN297">
        <f t="shared" si="130"/>
        <v>1</v>
      </c>
      <c r="AO297">
        <f t="shared" si="143"/>
        <v>0.62940634463956791</v>
      </c>
      <c r="AP297">
        <f t="shared" si="131"/>
        <v>0</v>
      </c>
      <c r="AQ297">
        <f t="shared" si="144"/>
        <v>0</v>
      </c>
      <c r="AR297">
        <f t="shared" si="145"/>
        <v>0.62940634463956791</v>
      </c>
      <c r="AS297">
        <f t="shared" si="146"/>
        <v>0.629</v>
      </c>
    </row>
    <row r="298" spans="12:45" x14ac:dyDescent="0.25">
      <c r="L298" s="3">
        <f t="shared" si="147"/>
        <v>289</v>
      </c>
      <c r="M298" s="12">
        <f t="shared" si="132"/>
        <v>7.2</v>
      </c>
      <c r="N298" s="3">
        <f t="shared" si="120"/>
        <v>0.20638826516434303</v>
      </c>
      <c r="O298" s="3">
        <f t="shared" si="121"/>
        <v>3.3739453464415744E-3</v>
      </c>
      <c r="P298">
        <f t="shared" si="122"/>
        <v>1</v>
      </c>
      <c r="Q298">
        <f t="shared" si="133"/>
        <v>0.20638826516434303</v>
      </c>
      <c r="R298">
        <f t="shared" si="123"/>
        <v>0</v>
      </c>
      <c r="S298">
        <f t="shared" si="134"/>
        <v>0</v>
      </c>
      <c r="T298">
        <f t="shared" si="135"/>
        <v>0.20638826516434303</v>
      </c>
      <c r="U298">
        <f t="shared" si="136"/>
        <v>0.20599999999999999</v>
      </c>
      <c r="X298" s="3">
        <f t="shared" si="148"/>
        <v>289</v>
      </c>
      <c r="Y298" s="12">
        <f t="shared" si="137"/>
        <v>7.2</v>
      </c>
      <c r="Z298" s="3">
        <f t="shared" si="124"/>
        <v>0.4405811130315393</v>
      </c>
      <c r="AA298" s="3">
        <f t="shared" si="125"/>
        <v>0.73043842649216217</v>
      </c>
      <c r="AB298">
        <f t="shared" si="126"/>
        <v>1</v>
      </c>
      <c r="AC298">
        <f t="shared" si="138"/>
        <v>0.4405811130315393</v>
      </c>
      <c r="AD298">
        <f t="shared" si="127"/>
        <v>0</v>
      </c>
      <c r="AE298">
        <f t="shared" si="139"/>
        <v>0</v>
      </c>
      <c r="AF298">
        <f t="shared" si="140"/>
        <v>0.4405811130315393</v>
      </c>
      <c r="AG298">
        <f t="shared" si="141"/>
        <v>0.441</v>
      </c>
      <c r="AJ298" s="3">
        <f t="shared" si="149"/>
        <v>289</v>
      </c>
      <c r="AK298" s="12">
        <f t="shared" si="142"/>
        <v>7.2</v>
      </c>
      <c r="AL298" s="3">
        <f t="shared" si="128"/>
        <v>0.63126810825310553</v>
      </c>
      <c r="AM298" s="3">
        <f t="shared" si="129"/>
        <v>0.4448376002114422</v>
      </c>
      <c r="AN298">
        <f t="shared" si="130"/>
        <v>1</v>
      </c>
      <c r="AO298">
        <f t="shared" si="143"/>
        <v>0.63126810825310553</v>
      </c>
      <c r="AP298">
        <f t="shared" si="131"/>
        <v>0</v>
      </c>
      <c r="AQ298">
        <f t="shared" si="144"/>
        <v>0</v>
      </c>
      <c r="AR298">
        <f t="shared" si="145"/>
        <v>0.63126810825310553</v>
      </c>
      <c r="AS298">
        <f t="shared" si="146"/>
        <v>0.63100000000000001</v>
      </c>
    </row>
    <row r="299" spans="12:45" x14ac:dyDescent="0.25">
      <c r="L299" s="3">
        <f t="shared" si="147"/>
        <v>290</v>
      </c>
      <c r="M299" s="12">
        <f t="shared" si="132"/>
        <v>7.2249999999999996</v>
      </c>
      <c r="N299" s="3">
        <f t="shared" si="120"/>
        <v>0.20959808357797499</v>
      </c>
      <c r="O299" s="3">
        <f t="shared" si="121"/>
        <v>3.5670778450651174E-3</v>
      </c>
      <c r="P299">
        <f t="shared" si="122"/>
        <v>1</v>
      </c>
      <c r="Q299">
        <f t="shared" si="133"/>
        <v>0.20959808357797499</v>
      </c>
      <c r="R299">
        <f t="shared" si="123"/>
        <v>0</v>
      </c>
      <c r="S299">
        <f t="shared" si="134"/>
        <v>0</v>
      </c>
      <c r="T299">
        <f t="shared" si="135"/>
        <v>0.20959808357797499</v>
      </c>
      <c r="U299">
        <f t="shared" si="136"/>
        <v>0.21</v>
      </c>
      <c r="X299" s="3">
        <f t="shared" si="148"/>
        <v>290</v>
      </c>
      <c r="Y299" s="12">
        <f t="shared" si="137"/>
        <v>7.2249999999999996</v>
      </c>
      <c r="Z299" s="3">
        <f t="shared" si="124"/>
        <v>0.44323956607525228</v>
      </c>
      <c r="AA299" s="3">
        <f t="shared" si="125"/>
        <v>0.73212431392372113</v>
      </c>
      <c r="AB299">
        <f t="shared" si="126"/>
        <v>1</v>
      </c>
      <c r="AC299">
        <f t="shared" si="138"/>
        <v>0.44323956607525228</v>
      </c>
      <c r="AD299">
        <f t="shared" si="127"/>
        <v>0</v>
      </c>
      <c r="AE299">
        <f t="shared" si="139"/>
        <v>0</v>
      </c>
      <c r="AF299">
        <f t="shared" si="140"/>
        <v>0.44323956607525228</v>
      </c>
      <c r="AG299">
        <f t="shared" si="141"/>
        <v>0.443</v>
      </c>
      <c r="AJ299" s="3">
        <f t="shared" si="149"/>
        <v>290</v>
      </c>
      <c r="AK299" s="12">
        <f t="shared" si="142"/>
        <v>7.2249999999999996</v>
      </c>
      <c r="AL299" s="3">
        <f t="shared" si="128"/>
        <v>0.63312939483678354</v>
      </c>
      <c r="AM299" s="3">
        <f t="shared" si="129"/>
        <v>0.44714975163055842</v>
      </c>
      <c r="AN299">
        <f t="shared" si="130"/>
        <v>1</v>
      </c>
      <c r="AO299">
        <f t="shared" si="143"/>
        <v>0.63312939483678354</v>
      </c>
      <c r="AP299">
        <f t="shared" si="131"/>
        <v>0</v>
      </c>
      <c r="AQ299">
        <f t="shared" si="144"/>
        <v>0</v>
      </c>
      <c r="AR299">
        <f t="shared" si="145"/>
        <v>0.63312939483678354</v>
      </c>
      <c r="AS299">
        <f t="shared" si="146"/>
        <v>0.63300000000000001</v>
      </c>
    </row>
    <row r="300" spans="12:45" x14ac:dyDescent="0.25">
      <c r="L300" s="3">
        <f t="shared" si="147"/>
        <v>291</v>
      </c>
      <c r="M300" s="12">
        <f t="shared" si="132"/>
        <v>7.25</v>
      </c>
      <c r="N300" s="3">
        <f t="shared" si="120"/>
        <v>0.21284168046689284</v>
      </c>
      <c r="O300" s="3">
        <f t="shared" si="121"/>
        <v>3.7702342740787184E-3</v>
      </c>
      <c r="P300">
        <f t="shared" si="122"/>
        <v>1</v>
      </c>
      <c r="Q300">
        <f t="shared" si="133"/>
        <v>0.21284168046689284</v>
      </c>
      <c r="R300">
        <f t="shared" si="123"/>
        <v>0</v>
      </c>
      <c r="S300">
        <f t="shared" si="134"/>
        <v>0</v>
      </c>
      <c r="T300">
        <f t="shared" si="135"/>
        <v>0.21284168046689284</v>
      </c>
      <c r="U300">
        <f t="shared" si="136"/>
        <v>0.21299999999999999</v>
      </c>
      <c r="X300" s="3">
        <f t="shared" si="148"/>
        <v>291</v>
      </c>
      <c r="Y300" s="12">
        <f t="shared" si="137"/>
        <v>7.25</v>
      </c>
      <c r="Z300" s="3">
        <f t="shared" si="124"/>
        <v>0.4459041797862654</v>
      </c>
      <c r="AA300" s="3">
        <f t="shared" si="125"/>
        <v>0.73380786145296117</v>
      </c>
      <c r="AB300">
        <f t="shared" si="126"/>
        <v>1</v>
      </c>
      <c r="AC300">
        <f t="shared" si="138"/>
        <v>0.4459041797862654</v>
      </c>
      <c r="AD300">
        <f t="shared" si="127"/>
        <v>0</v>
      </c>
      <c r="AE300">
        <f t="shared" si="139"/>
        <v>0</v>
      </c>
      <c r="AF300">
        <f t="shared" si="140"/>
        <v>0.4459041797862654</v>
      </c>
      <c r="AG300">
        <f t="shared" si="141"/>
        <v>0.44600000000000001</v>
      </c>
      <c r="AJ300" s="3">
        <f t="shared" si="149"/>
        <v>291</v>
      </c>
      <c r="AK300" s="12">
        <f t="shared" si="142"/>
        <v>7.25</v>
      </c>
      <c r="AL300" s="3">
        <f t="shared" si="128"/>
        <v>0.63499016774838923</v>
      </c>
      <c r="AM300" s="3">
        <f t="shared" si="129"/>
        <v>0.4494664405050654</v>
      </c>
      <c r="AN300">
        <f t="shared" si="130"/>
        <v>1</v>
      </c>
      <c r="AO300">
        <f t="shared" si="143"/>
        <v>0.63499016774838923</v>
      </c>
      <c r="AP300">
        <f t="shared" si="131"/>
        <v>0</v>
      </c>
      <c r="AQ300">
        <f t="shared" si="144"/>
        <v>0</v>
      </c>
      <c r="AR300">
        <f t="shared" si="145"/>
        <v>0.63499016774838923</v>
      </c>
      <c r="AS300">
        <f t="shared" si="146"/>
        <v>0.63500000000000001</v>
      </c>
    </row>
    <row r="301" spans="12:45" x14ac:dyDescent="0.25">
      <c r="L301" s="3">
        <f t="shared" si="147"/>
        <v>292</v>
      </c>
      <c r="M301" s="12">
        <f t="shared" si="132"/>
        <v>7.2750000000000004</v>
      </c>
      <c r="N301" s="3">
        <f t="shared" si="120"/>
        <v>0.21611908281286343</v>
      </c>
      <c r="O301" s="3">
        <f t="shared" si="121"/>
        <v>3.9838712390137211E-3</v>
      </c>
      <c r="P301">
        <f t="shared" si="122"/>
        <v>1</v>
      </c>
      <c r="Q301">
        <f t="shared" si="133"/>
        <v>0.21611908281286343</v>
      </c>
      <c r="R301">
        <f t="shared" si="123"/>
        <v>0</v>
      </c>
      <c r="S301">
        <f t="shared" si="134"/>
        <v>0</v>
      </c>
      <c r="T301">
        <f t="shared" si="135"/>
        <v>0.21611908281286343</v>
      </c>
      <c r="U301">
        <f t="shared" si="136"/>
        <v>0.216</v>
      </c>
      <c r="X301" s="3">
        <f t="shared" si="148"/>
        <v>292</v>
      </c>
      <c r="Y301" s="12">
        <f t="shared" si="137"/>
        <v>7.2750000000000004</v>
      </c>
      <c r="Z301" s="3">
        <f t="shared" si="124"/>
        <v>0.44857487276303459</v>
      </c>
      <c r="AA301" s="3">
        <f t="shared" si="125"/>
        <v>0.73548903507540719</v>
      </c>
      <c r="AB301">
        <f t="shared" si="126"/>
        <v>1</v>
      </c>
      <c r="AC301">
        <f t="shared" si="138"/>
        <v>0.44857487276303459</v>
      </c>
      <c r="AD301">
        <f t="shared" si="127"/>
        <v>0</v>
      </c>
      <c r="AE301">
        <f t="shared" si="139"/>
        <v>0</v>
      </c>
      <c r="AF301">
        <f t="shared" si="140"/>
        <v>0.44857487276303459</v>
      </c>
      <c r="AG301">
        <f t="shared" si="141"/>
        <v>0.44900000000000001</v>
      </c>
      <c r="AJ301" s="3">
        <f t="shared" si="149"/>
        <v>292</v>
      </c>
      <c r="AK301" s="12">
        <f t="shared" si="142"/>
        <v>7.2750000000000004</v>
      </c>
      <c r="AL301" s="3">
        <f t="shared" si="128"/>
        <v>0.63685039025243118</v>
      </c>
      <c r="AM301" s="3">
        <f t="shared" si="129"/>
        <v>0.45178761303135484</v>
      </c>
      <c r="AN301">
        <f t="shared" si="130"/>
        <v>1</v>
      </c>
      <c r="AO301">
        <f t="shared" si="143"/>
        <v>0.63685039025243118</v>
      </c>
      <c r="AP301">
        <f t="shared" si="131"/>
        <v>0</v>
      </c>
      <c r="AQ301">
        <f t="shared" si="144"/>
        <v>0</v>
      </c>
      <c r="AR301">
        <f t="shared" si="145"/>
        <v>0.63685039025243118</v>
      </c>
      <c r="AS301">
        <f t="shared" si="146"/>
        <v>0.63700000000000001</v>
      </c>
    </row>
    <row r="302" spans="12:45" x14ac:dyDescent="0.25">
      <c r="L302" s="3">
        <f t="shared" si="147"/>
        <v>293</v>
      </c>
      <c r="M302" s="12">
        <f t="shared" si="132"/>
        <v>7.3</v>
      </c>
      <c r="N302" s="3">
        <f t="shared" si="120"/>
        <v>0.21943031026427626</v>
      </c>
      <c r="O302" s="3">
        <f t="shared" si="121"/>
        <v>4.208462441792152E-3</v>
      </c>
      <c r="P302">
        <f t="shared" si="122"/>
        <v>1</v>
      </c>
      <c r="Q302">
        <f t="shared" si="133"/>
        <v>0.21943031026427626</v>
      </c>
      <c r="R302">
        <f t="shared" si="123"/>
        <v>0</v>
      </c>
      <c r="S302">
        <f t="shared" si="134"/>
        <v>0</v>
      </c>
      <c r="T302">
        <f t="shared" si="135"/>
        <v>0.21943031026427626</v>
      </c>
      <c r="U302">
        <f t="shared" si="136"/>
        <v>0.219</v>
      </c>
      <c r="X302" s="3">
        <f t="shared" si="148"/>
        <v>293</v>
      </c>
      <c r="Y302" s="12">
        <f t="shared" si="137"/>
        <v>7.3</v>
      </c>
      <c r="Z302" s="3">
        <f t="shared" si="124"/>
        <v>0.45125156271025096</v>
      </c>
      <c r="AA302" s="3">
        <f t="shared" si="125"/>
        <v>0.73716780076907595</v>
      </c>
      <c r="AB302">
        <f t="shared" si="126"/>
        <v>1</v>
      </c>
      <c r="AC302">
        <f t="shared" si="138"/>
        <v>0.45125156271025096</v>
      </c>
      <c r="AD302">
        <f t="shared" si="127"/>
        <v>0</v>
      </c>
      <c r="AE302">
        <f t="shared" si="139"/>
        <v>0</v>
      </c>
      <c r="AF302">
        <f t="shared" si="140"/>
        <v>0.45125156271025096</v>
      </c>
      <c r="AG302">
        <f t="shared" si="141"/>
        <v>0.45100000000000001</v>
      </c>
      <c r="AJ302" s="3">
        <f t="shared" si="149"/>
        <v>293</v>
      </c>
      <c r="AK302" s="12">
        <f t="shared" si="142"/>
        <v>7.3</v>
      </c>
      <c r="AL302" s="3">
        <f t="shared" si="128"/>
        <v>0.63871002552125555</v>
      </c>
      <c r="AM302" s="3">
        <f t="shared" si="129"/>
        <v>0.45411321490307233</v>
      </c>
      <c r="AN302">
        <f t="shared" si="130"/>
        <v>1</v>
      </c>
      <c r="AO302">
        <f t="shared" si="143"/>
        <v>0.63871002552125555</v>
      </c>
      <c r="AP302">
        <f t="shared" si="131"/>
        <v>0</v>
      </c>
      <c r="AQ302">
        <f t="shared" si="144"/>
        <v>0</v>
      </c>
      <c r="AR302">
        <f t="shared" si="145"/>
        <v>0.63871002552125555</v>
      </c>
      <c r="AS302">
        <f t="shared" si="146"/>
        <v>0.63900000000000001</v>
      </c>
    </row>
    <row r="303" spans="12:45" x14ac:dyDescent="0.25">
      <c r="L303" s="3">
        <f t="shared" si="147"/>
        <v>294</v>
      </c>
      <c r="M303" s="12">
        <f t="shared" si="132"/>
        <v>7.3250000000000002</v>
      </c>
      <c r="N303" s="3">
        <f t="shared" si="120"/>
        <v>0.22277537501721956</v>
      </c>
      <c r="O303" s="3">
        <f t="shared" si="121"/>
        <v>4.4444991166567634E-3</v>
      </c>
      <c r="P303">
        <f t="shared" si="122"/>
        <v>1</v>
      </c>
      <c r="Q303">
        <f t="shared" si="133"/>
        <v>0.22277537501721956</v>
      </c>
      <c r="R303">
        <f t="shared" si="123"/>
        <v>0</v>
      </c>
      <c r="S303">
        <f t="shared" si="134"/>
        <v>0</v>
      </c>
      <c r="T303">
        <f t="shared" si="135"/>
        <v>0.22277537501721956</v>
      </c>
      <c r="U303">
        <f t="shared" si="136"/>
        <v>0.223</v>
      </c>
      <c r="X303" s="3">
        <f t="shared" si="148"/>
        <v>294</v>
      </c>
      <c r="Y303" s="12">
        <f t="shared" si="137"/>
        <v>7.3250000000000002</v>
      </c>
      <c r="Z303" s="3">
        <f t="shared" si="124"/>
        <v>0.45393416644080314</v>
      </c>
      <c r="AA303" s="3">
        <f t="shared" si="125"/>
        <v>0.73884412449559322</v>
      </c>
      <c r="AB303">
        <f t="shared" si="126"/>
        <v>1</v>
      </c>
      <c r="AC303">
        <f t="shared" si="138"/>
        <v>0.45393416644080314</v>
      </c>
      <c r="AD303">
        <f t="shared" si="127"/>
        <v>0</v>
      </c>
      <c r="AE303">
        <f t="shared" si="139"/>
        <v>0</v>
      </c>
      <c r="AF303">
        <f t="shared" si="140"/>
        <v>0.45393416644080314</v>
      </c>
      <c r="AG303">
        <f t="shared" si="141"/>
        <v>0.45400000000000001</v>
      </c>
      <c r="AJ303" s="3">
        <f t="shared" si="149"/>
        <v>294</v>
      </c>
      <c r="AK303" s="12">
        <f t="shared" si="142"/>
        <v>7.3250000000000002</v>
      </c>
      <c r="AL303" s="3">
        <f t="shared" si="128"/>
        <v>0.64056903663617104</v>
      </c>
      <c r="AM303" s="3">
        <f t="shared" si="129"/>
        <v>0.45644319131214611</v>
      </c>
      <c r="AN303">
        <f t="shared" si="130"/>
        <v>1</v>
      </c>
      <c r="AO303">
        <f t="shared" si="143"/>
        <v>0.64056903663617104</v>
      </c>
      <c r="AP303">
        <f t="shared" si="131"/>
        <v>0</v>
      </c>
      <c r="AQ303">
        <f t="shared" si="144"/>
        <v>0</v>
      </c>
      <c r="AR303">
        <f t="shared" si="145"/>
        <v>0.64056903663617104</v>
      </c>
      <c r="AS303">
        <f t="shared" si="146"/>
        <v>0.64100000000000001</v>
      </c>
    </row>
    <row r="304" spans="12:45" x14ac:dyDescent="0.25">
      <c r="L304" s="3">
        <f t="shared" si="147"/>
        <v>295</v>
      </c>
      <c r="M304" s="12">
        <f t="shared" si="132"/>
        <v>7.35</v>
      </c>
      <c r="N304" s="3">
        <f t="shared" si="120"/>
        <v>0.22615428169757587</v>
      </c>
      <c r="O304" s="3">
        <f t="shared" si="121"/>
        <v>4.6924904660931455E-3</v>
      </c>
      <c r="P304">
        <f t="shared" si="122"/>
        <v>1</v>
      </c>
      <c r="Q304">
        <f t="shared" si="133"/>
        <v>0.22615428169757587</v>
      </c>
      <c r="R304">
        <f t="shared" si="123"/>
        <v>0</v>
      </c>
      <c r="S304">
        <f t="shared" si="134"/>
        <v>0</v>
      </c>
      <c r="T304">
        <f t="shared" si="135"/>
        <v>0.22615428169757587</v>
      </c>
      <c r="U304">
        <f t="shared" si="136"/>
        <v>0.22600000000000001</v>
      </c>
      <c r="X304" s="3">
        <f t="shared" si="148"/>
        <v>295</v>
      </c>
      <c r="Y304" s="12">
        <f t="shared" si="137"/>
        <v>7.35</v>
      </c>
      <c r="Z304" s="3">
        <f t="shared" si="124"/>
        <v>0.45662259987785053</v>
      </c>
      <c r="AA304" s="3">
        <f t="shared" si="125"/>
        <v>0.74051797220131332</v>
      </c>
      <c r="AB304">
        <f t="shared" si="126"/>
        <v>1</v>
      </c>
      <c r="AC304">
        <f t="shared" si="138"/>
        <v>0.45662259987785053</v>
      </c>
      <c r="AD304">
        <f t="shared" si="127"/>
        <v>0</v>
      </c>
      <c r="AE304">
        <f t="shared" si="139"/>
        <v>0</v>
      </c>
      <c r="AF304">
        <f t="shared" si="140"/>
        <v>0.45662259987785053</v>
      </c>
      <c r="AG304">
        <f t="shared" si="141"/>
        <v>0.45700000000000002</v>
      </c>
      <c r="AJ304" s="3">
        <f t="shared" si="149"/>
        <v>295</v>
      </c>
      <c r="AK304" s="12">
        <f t="shared" si="142"/>
        <v>7.35</v>
      </c>
      <c r="AL304" s="3">
        <f t="shared" si="128"/>
        <v>0.64242738658858001</v>
      </c>
      <c r="AM304" s="3">
        <f t="shared" si="129"/>
        <v>0.45877748694986159</v>
      </c>
      <c r="AN304">
        <f t="shared" si="130"/>
        <v>1</v>
      </c>
      <c r="AO304">
        <f t="shared" si="143"/>
        <v>0.64242738658858001</v>
      </c>
      <c r="AP304">
        <f t="shared" si="131"/>
        <v>0</v>
      </c>
      <c r="AQ304">
        <f t="shared" si="144"/>
        <v>0</v>
      </c>
      <c r="AR304">
        <f t="shared" si="145"/>
        <v>0.64242738658858001</v>
      </c>
      <c r="AS304">
        <f t="shared" si="146"/>
        <v>0.64200000000000002</v>
      </c>
    </row>
    <row r="305" spans="12:45" x14ac:dyDescent="0.25">
      <c r="L305" s="3">
        <f t="shared" si="147"/>
        <v>296</v>
      </c>
      <c r="M305" s="12">
        <f t="shared" si="132"/>
        <v>7.375</v>
      </c>
      <c r="N305" s="3">
        <f t="shared" si="120"/>
        <v>0.22956702724420908</v>
      </c>
      <c r="O305" s="3">
        <f t="shared" si="121"/>
        <v>4.9529640960085585E-3</v>
      </c>
      <c r="P305">
        <f t="shared" si="122"/>
        <v>1</v>
      </c>
      <c r="Q305">
        <f t="shared" si="133"/>
        <v>0.22956702724420908</v>
      </c>
      <c r="R305">
        <f t="shared" si="123"/>
        <v>0</v>
      </c>
      <c r="S305">
        <f t="shared" si="134"/>
        <v>0</v>
      </c>
      <c r="T305">
        <f t="shared" si="135"/>
        <v>0.22956702724420908</v>
      </c>
      <c r="U305">
        <f t="shared" si="136"/>
        <v>0.23</v>
      </c>
      <c r="X305" s="3">
        <f t="shared" si="148"/>
        <v>296</v>
      </c>
      <c r="Y305" s="12">
        <f t="shared" si="137"/>
        <v>7.375</v>
      </c>
      <c r="Z305" s="3">
        <f t="shared" si="124"/>
        <v>0.4593167780570081</v>
      </c>
      <c r="AA305" s="3">
        <f t="shared" si="125"/>
        <v>0.74218930981844311</v>
      </c>
      <c r="AB305">
        <f t="shared" si="126"/>
        <v>1</v>
      </c>
      <c r="AC305">
        <f t="shared" si="138"/>
        <v>0.4593167780570081</v>
      </c>
      <c r="AD305">
        <f t="shared" si="127"/>
        <v>0</v>
      </c>
      <c r="AE305">
        <f t="shared" si="139"/>
        <v>0</v>
      </c>
      <c r="AF305">
        <f t="shared" si="140"/>
        <v>0.4593167780570081</v>
      </c>
      <c r="AG305">
        <f t="shared" si="141"/>
        <v>0.45900000000000002</v>
      </c>
      <c r="AJ305" s="3">
        <f t="shared" si="149"/>
        <v>296</v>
      </c>
      <c r="AK305" s="12">
        <f t="shared" si="142"/>
        <v>7.375</v>
      </c>
      <c r="AL305" s="3">
        <f t="shared" si="128"/>
        <v>0.6442850382811186</v>
      </c>
      <c r="AM305" s="3">
        <f t="shared" si="129"/>
        <v>0.46111604600798495</v>
      </c>
      <c r="AN305">
        <f t="shared" si="130"/>
        <v>1</v>
      </c>
      <c r="AO305">
        <f t="shared" si="143"/>
        <v>0.6442850382811186</v>
      </c>
      <c r="AP305">
        <f t="shared" si="131"/>
        <v>0</v>
      </c>
      <c r="AQ305">
        <f t="shared" si="144"/>
        <v>0</v>
      </c>
      <c r="AR305">
        <f t="shared" si="145"/>
        <v>0.6442850382811186</v>
      </c>
      <c r="AS305">
        <f t="shared" si="146"/>
        <v>0.64400000000000002</v>
      </c>
    </row>
    <row r="306" spans="12:45" x14ac:dyDescent="0.25">
      <c r="L306" s="3">
        <f t="shared" si="147"/>
        <v>297</v>
      </c>
      <c r="M306" s="12">
        <f t="shared" si="132"/>
        <v>7.4</v>
      </c>
      <c r="N306" s="3">
        <f t="shared" si="120"/>
        <v>0.23301360079331088</v>
      </c>
      <c r="O306" s="3">
        <f t="shared" si="121"/>
        <v>5.2264664493916835E-3</v>
      </c>
      <c r="P306">
        <f t="shared" si="122"/>
        <v>1</v>
      </c>
      <c r="Q306">
        <f t="shared" si="133"/>
        <v>0.23301360079331088</v>
      </c>
      <c r="R306">
        <f t="shared" si="123"/>
        <v>0</v>
      </c>
      <c r="S306">
        <f t="shared" si="134"/>
        <v>0</v>
      </c>
      <c r="T306">
        <f t="shared" si="135"/>
        <v>0.23301360079331088</v>
      </c>
      <c r="U306">
        <f t="shared" si="136"/>
        <v>0.23300000000000001</v>
      </c>
      <c r="X306" s="3">
        <f t="shared" si="148"/>
        <v>297</v>
      </c>
      <c r="Y306" s="12">
        <f t="shared" si="137"/>
        <v>7.4</v>
      </c>
      <c r="Z306" s="3">
        <f t="shared" si="124"/>
        <v>0.46201661512864245</v>
      </c>
      <c r="AA306" s="3">
        <f t="shared" si="125"/>
        <v>0.74385810326616753</v>
      </c>
      <c r="AB306">
        <f t="shared" si="126"/>
        <v>1</v>
      </c>
      <c r="AC306">
        <f t="shared" si="138"/>
        <v>0.46201661512864245</v>
      </c>
      <c r="AD306">
        <f t="shared" si="127"/>
        <v>0</v>
      </c>
      <c r="AE306">
        <f t="shared" si="139"/>
        <v>0</v>
      </c>
      <c r="AF306">
        <f t="shared" si="140"/>
        <v>0.46201661512864245</v>
      </c>
      <c r="AG306">
        <f t="shared" si="141"/>
        <v>0.46200000000000002</v>
      </c>
      <c r="AJ306" s="3">
        <f t="shared" si="149"/>
        <v>297</v>
      </c>
      <c r="AK306" s="12">
        <f t="shared" si="142"/>
        <v>7.4</v>
      </c>
      <c r="AL306" s="3">
        <f t="shared" si="128"/>
        <v>0.64614195452880341</v>
      </c>
      <c r="AM306" s="3">
        <f t="shared" si="129"/>
        <v>0.46345881217993262</v>
      </c>
      <c r="AN306">
        <f t="shared" si="130"/>
        <v>1</v>
      </c>
      <c r="AO306">
        <f t="shared" si="143"/>
        <v>0.64614195452880341</v>
      </c>
      <c r="AP306">
        <f t="shared" si="131"/>
        <v>0</v>
      </c>
      <c r="AQ306">
        <f t="shared" si="144"/>
        <v>0</v>
      </c>
      <c r="AR306">
        <f t="shared" si="145"/>
        <v>0.64614195452880341</v>
      </c>
      <c r="AS306">
        <f t="shared" si="146"/>
        <v>0.64600000000000002</v>
      </c>
    </row>
    <row r="307" spans="12:45" x14ac:dyDescent="0.25">
      <c r="L307" s="3">
        <f t="shared" si="147"/>
        <v>298</v>
      </c>
      <c r="M307" s="12">
        <f t="shared" si="132"/>
        <v>7.4249999999999998</v>
      </c>
      <c r="N307" s="3">
        <f t="shared" si="120"/>
        <v>0.23649398356397941</v>
      </c>
      <c r="O307" s="3">
        <f t="shared" si="121"/>
        <v>5.5135632376376292E-3</v>
      </c>
      <c r="P307">
        <f t="shared" si="122"/>
        <v>1</v>
      </c>
      <c r="Q307">
        <f t="shared" si="133"/>
        <v>0.23649398356397941</v>
      </c>
      <c r="R307">
        <f t="shared" si="123"/>
        <v>0</v>
      </c>
      <c r="S307">
        <f t="shared" si="134"/>
        <v>0</v>
      </c>
      <c r="T307">
        <f t="shared" si="135"/>
        <v>0.23649398356397941</v>
      </c>
      <c r="U307">
        <f t="shared" si="136"/>
        <v>0.23599999999999999</v>
      </c>
      <c r="X307" s="3">
        <f t="shared" si="148"/>
        <v>298</v>
      </c>
      <c r="Y307" s="12">
        <f t="shared" si="137"/>
        <v>7.4249999999999998</v>
      </c>
      <c r="Z307" s="3">
        <f t="shared" si="124"/>
        <v>0.46472202436027982</v>
      </c>
      <c r="AA307" s="3">
        <f t="shared" si="125"/>
        <v>0.74552431845177936</v>
      </c>
      <c r="AB307">
        <f t="shared" si="126"/>
        <v>1</v>
      </c>
      <c r="AC307">
        <f t="shared" si="138"/>
        <v>0.46472202436027982</v>
      </c>
      <c r="AD307">
        <f t="shared" si="127"/>
        <v>0</v>
      </c>
      <c r="AE307">
        <f t="shared" si="139"/>
        <v>0</v>
      </c>
      <c r="AF307">
        <f t="shared" si="140"/>
        <v>0.46472202436027982</v>
      </c>
      <c r="AG307">
        <f t="shared" si="141"/>
        <v>0.46500000000000002</v>
      </c>
      <c r="AJ307" s="3">
        <f t="shared" si="149"/>
        <v>298</v>
      </c>
      <c r="AK307" s="12">
        <f t="shared" si="142"/>
        <v>7.4249999999999998</v>
      </c>
      <c r="AL307" s="3">
        <f t="shared" si="128"/>
        <v>0.64799809806018649</v>
      </c>
      <c r="AM307" s="3">
        <f t="shared" si="129"/>
        <v>0.4658057286619891</v>
      </c>
      <c r="AN307">
        <f t="shared" si="130"/>
        <v>1</v>
      </c>
      <c r="AO307">
        <f t="shared" si="143"/>
        <v>0.64799809806018649</v>
      </c>
      <c r="AP307">
        <f t="shared" si="131"/>
        <v>0</v>
      </c>
      <c r="AQ307">
        <f t="shared" si="144"/>
        <v>0</v>
      </c>
      <c r="AR307">
        <f t="shared" si="145"/>
        <v>0.64799809806018649</v>
      </c>
      <c r="AS307">
        <f t="shared" si="146"/>
        <v>0.64800000000000002</v>
      </c>
    </row>
    <row r="308" spans="12:45" x14ac:dyDescent="0.25">
      <c r="L308" s="3">
        <f t="shared" si="147"/>
        <v>299</v>
      </c>
      <c r="M308" s="12">
        <f t="shared" si="132"/>
        <v>7.45</v>
      </c>
      <c r="N308" s="3">
        <f t="shared" si="120"/>
        <v>0.24000814874509926</v>
      </c>
      <c r="O308" s="3">
        <f t="shared" si="121"/>
        <v>5.8148398686812403E-3</v>
      </c>
      <c r="P308">
        <f t="shared" si="122"/>
        <v>1</v>
      </c>
      <c r="Q308">
        <f t="shared" si="133"/>
        <v>0.24000814874509926</v>
      </c>
      <c r="R308">
        <f t="shared" si="123"/>
        <v>0</v>
      </c>
      <c r="S308">
        <f t="shared" si="134"/>
        <v>0</v>
      </c>
      <c r="T308">
        <f t="shared" si="135"/>
        <v>0.24000814874509926</v>
      </c>
      <c r="U308">
        <f t="shared" si="136"/>
        <v>0.24</v>
      </c>
      <c r="X308" s="3">
        <f t="shared" si="148"/>
        <v>299</v>
      </c>
      <c r="Y308" s="12">
        <f t="shared" si="137"/>
        <v>7.45</v>
      </c>
      <c r="Z308" s="3">
        <f t="shared" si="124"/>
        <v>0.46743291813912691</v>
      </c>
      <c r="AA308" s="3">
        <f t="shared" si="125"/>
        <v>0.74718792127181233</v>
      </c>
      <c r="AB308">
        <f t="shared" si="126"/>
        <v>1</v>
      </c>
      <c r="AC308">
        <f t="shared" si="138"/>
        <v>0.46743291813912691</v>
      </c>
      <c r="AD308">
        <f t="shared" si="127"/>
        <v>0</v>
      </c>
      <c r="AE308">
        <f t="shared" si="139"/>
        <v>0</v>
      </c>
      <c r="AF308">
        <f t="shared" si="140"/>
        <v>0.46743291813912691</v>
      </c>
      <c r="AG308">
        <f t="shared" si="141"/>
        <v>0.46700000000000003</v>
      </c>
      <c r="AJ308" s="3">
        <f t="shared" si="149"/>
        <v>299</v>
      </c>
      <c r="AK308" s="12">
        <f t="shared" si="142"/>
        <v>7.45</v>
      </c>
      <c r="AL308" s="3">
        <f t="shared" si="128"/>
        <v>0.6498534315185166</v>
      </c>
      <c r="AM308" s="3">
        <f t="shared" si="129"/>
        <v>0.46815673815457282</v>
      </c>
      <c r="AN308">
        <f t="shared" si="130"/>
        <v>1</v>
      </c>
      <c r="AO308">
        <f t="shared" si="143"/>
        <v>0.6498534315185166</v>
      </c>
      <c r="AP308">
        <f t="shared" si="131"/>
        <v>0</v>
      </c>
      <c r="AQ308">
        <f t="shared" si="144"/>
        <v>0</v>
      </c>
      <c r="AR308">
        <f t="shared" si="145"/>
        <v>0.6498534315185166</v>
      </c>
      <c r="AS308">
        <f t="shared" si="146"/>
        <v>0.65</v>
      </c>
    </row>
    <row r="309" spans="12:45" x14ac:dyDescent="0.25">
      <c r="L309" s="3">
        <f t="shared" si="147"/>
        <v>300</v>
      </c>
      <c r="M309" s="12">
        <f t="shared" si="132"/>
        <v>7.4749999999999996</v>
      </c>
      <c r="N309" s="3">
        <f t="shared" si="120"/>
        <v>0.24355606138359487</v>
      </c>
      <c r="O309" s="3">
        <f t="shared" si="121"/>
        <v>6.1309018710409627E-3</v>
      </c>
      <c r="P309">
        <f t="shared" si="122"/>
        <v>1</v>
      </c>
      <c r="Q309">
        <f t="shared" si="133"/>
        <v>0.24355606138359487</v>
      </c>
      <c r="R309">
        <f t="shared" si="123"/>
        <v>0</v>
      </c>
      <c r="S309">
        <f t="shared" si="134"/>
        <v>0</v>
      </c>
      <c r="T309">
        <f t="shared" si="135"/>
        <v>0.24355606138359487</v>
      </c>
      <c r="U309">
        <f t="shared" si="136"/>
        <v>0.24399999999999999</v>
      </c>
      <c r="X309" s="3">
        <f t="shared" si="148"/>
        <v>300</v>
      </c>
      <c r="Y309" s="12">
        <f t="shared" si="137"/>
        <v>7.4749999999999996</v>
      </c>
      <c r="Z309" s="3">
        <f t="shared" si="124"/>
        <v>0.47014920797470333</v>
      </c>
      <c r="AA309" s="3">
        <f t="shared" si="125"/>
        <v>0.74884887761317553</v>
      </c>
      <c r="AB309">
        <f t="shared" si="126"/>
        <v>1</v>
      </c>
      <c r="AC309">
        <f t="shared" si="138"/>
        <v>0.47014920797470333</v>
      </c>
      <c r="AD309">
        <f t="shared" si="127"/>
        <v>0</v>
      </c>
      <c r="AE309">
        <f t="shared" si="139"/>
        <v>0</v>
      </c>
      <c r="AF309">
        <f t="shared" si="140"/>
        <v>0.47014920797470333</v>
      </c>
      <c r="AG309">
        <f t="shared" si="141"/>
        <v>0.47</v>
      </c>
      <c r="AJ309" s="3">
        <f t="shared" si="149"/>
        <v>300</v>
      </c>
      <c r="AK309" s="12">
        <f t="shared" si="142"/>
        <v>7.4749999999999996</v>
      </c>
      <c r="AL309" s="3">
        <f t="shared" si="128"/>
        <v>0.65170791746290868</v>
      </c>
      <c r="AM309" s="3">
        <f t="shared" si="129"/>
        <v>0.47051178286354817</v>
      </c>
      <c r="AN309">
        <f t="shared" si="130"/>
        <v>1</v>
      </c>
      <c r="AO309">
        <f t="shared" si="143"/>
        <v>0.65170791746290868</v>
      </c>
      <c r="AP309">
        <f t="shared" si="131"/>
        <v>0</v>
      </c>
      <c r="AQ309">
        <f t="shared" si="144"/>
        <v>0</v>
      </c>
      <c r="AR309">
        <f t="shared" si="145"/>
        <v>0.65170791746290868</v>
      </c>
      <c r="AS309">
        <f t="shared" si="146"/>
        <v>0.65200000000000002</v>
      </c>
    </row>
    <row r="310" spans="12:45" x14ac:dyDescent="0.25">
      <c r="L310" s="3">
        <f t="shared" si="147"/>
        <v>301</v>
      </c>
      <c r="M310" s="12">
        <f t="shared" si="132"/>
        <v>7.5</v>
      </c>
      <c r="N310" s="3">
        <f t="shared" si="120"/>
        <v>0.24713767827413044</v>
      </c>
      <c r="O310" s="3">
        <f t="shared" si="121"/>
        <v>6.4623753128340211E-3</v>
      </c>
      <c r="P310">
        <f t="shared" si="122"/>
        <v>1</v>
      </c>
      <c r="Q310">
        <f t="shared" si="133"/>
        <v>0.24713767827413044</v>
      </c>
      <c r="R310">
        <f t="shared" si="123"/>
        <v>0</v>
      </c>
      <c r="S310">
        <f t="shared" si="134"/>
        <v>0</v>
      </c>
      <c r="T310">
        <f t="shared" si="135"/>
        <v>0.24713767827413044</v>
      </c>
      <c r="U310">
        <f t="shared" si="136"/>
        <v>0.247</v>
      </c>
      <c r="X310" s="3">
        <f t="shared" si="148"/>
        <v>301</v>
      </c>
      <c r="Y310" s="12">
        <f t="shared" si="137"/>
        <v>7.5</v>
      </c>
      <c r="Z310" s="3">
        <f t="shared" si="124"/>
        <v>0.47287080450158797</v>
      </c>
      <c r="AA310" s="3">
        <f t="shared" si="125"/>
        <v>0.75050715335429286</v>
      </c>
      <c r="AB310">
        <f t="shared" si="126"/>
        <v>1</v>
      </c>
      <c r="AC310">
        <f t="shared" si="138"/>
        <v>0.47287080450158797</v>
      </c>
      <c r="AD310">
        <f t="shared" si="127"/>
        <v>0</v>
      </c>
      <c r="AE310">
        <f t="shared" si="139"/>
        <v>0</v>
      </c>
      <c r="AF310">
        <f t="shared" si="140"/>
        <v>0.47287080450158797</v>
      </c>
      <c r="AG310">
        <f t="shared" si="141"/>
        <v>0.47299999999999998</v>
      </c>
      <c r="AJ310" s="3">
        <f t="shared" si="149"/>
        <v>301</v>
      </c>
      <c r="AK310" s="12">
        <f t="shared" si="142"/>
        <v>7.5</v>
      </c>
      <c r="AL310" s="3">
        <f t="shared" si="128"/>
        <v>0.65356151836952092</v>
      </c>
      <c r="AM310" s="3">
        <f t="shared" si="129"/>
        <v>0.47287080450158792</v>
      </c>
      <c r="AN310">
        <f t="shared" si="130"/>
        <v>1</v>
      </c>
      <c r="AO310">
        <f t="shared" si="143"/>
        <v>0.65356151836952092</v>
      </c>
      <c r="AP310">
        <f t="shared" si="131"/>
        <v>0</v>
      </c>
      <c r="AQ310">
        <f t="shared" si="144"/>
        <v>0</v>
      </c>
      <c r="AR310">
        <f t="shared" si="145"/>
        <v>0.65356151836952092</v>
      </c>
      <c r="AS310">
        <f t="shared" si="146"/>
        <v>0.65400000000000003</v>
      </c>
    </row>
    <row r="311" spans="12:45" x14ac:dyDescent="0.25">
      <c r="L311" s="3">
        <f t="shared" si="147"/>
        <v>302</v>
      </c>
      <c r="M311" s="12">
        <f t="shared" si="132"/>
        <v>7.5250000000000004</v>
      </c>
      <c r="N311" s="3">
        <f t="shared" si="120"/>
        <v>0.25075294785032504</v>
      </c>
      <c r="O311" s="3">
        <f t="shared" si="121"/>
        <v>6.8099072147818438E-3</v>
      </c>
      <c r="P311">
        <f t="shared" si="122"/>
        <v>1</v>
      </c>
      <c r="Q311">
        <f t="shared" si="133"/>
        <v>0.25075294785032504</v>
      </c>
      <c r="R311">
        <f t="shared" si="123"/>
        <v>0</v>
      </c>
      <c r="S311">
        <f t="shared" si="134"/>
        <v>0</v>
      </c>
      <c r="T311">
        <f t="shared" si="135"/>
        <v>0.25075294785032504</v>
      </c>
      <c r="U311">
        <f t="shared" si="136"/>
        <v>0.251</v>
      </c>
      <c r="X311" s="3">
        <f t="shared" si="148"/>
        <v>302</v>
      </c>
      <c r="Y311" s="12">
        <f t="shared" si="137"/>
        <v>7.5250000000000004</v>
      </c>
      <c r="Z311" s="3">
        <f t="shared" si="124"/>
        <v>0.47559761748227775</v>
      </c>
      <c r="AA311" s="3">
        <f t="shared" si="125"/>
        <v>0.75216271436624382</v>
      </c>
      <c r="AB311">
        <f t="shared" si="126"/>
        <v>1</v>
      </c>
      <c r="AC311">
        <f t="shared" si="138"/>
        <v>0.47559761748227775</v>
      </c>
      <c r="AD311">
        <f t="shared" si="127"/>
        <v>0</v>
      </c>
      <c r="AE311">
        <f t="shared" si="139"/>
        <v>0</v>
      </c>
      <c r="AF311">
        <f t="shared" si="140"/>
        <v>0.47559761748227775</v>
      </c>
      <c r="AG311">
        <f t="shared" si="141"/>
        <v>0.47599999999999998</v>
      </c>
      <c r="AJ311" s="3">
        <f t="shared" si="149"/>
        <v>302</v>
      </c>
      <c r="AK311" s="12">
        <f t="shared" si="142"/>
        <v>7.5250000000000004</v>
      </c>
      <c r="AL311" s="3">
        <f t="shared" si="128"/>
        <v>0.65541419663273803</v>
      </c>
      <c r="AM311" s="3">
        <f t="shared" si="129"/>
        <v>0.47523374428958098</v>
      </c>
      <c r="AN311">
        <f t="shared" si="130"/>
        <v>1</v>
      </c>
      <c r="AO311">
        <f t="shared" si="143"/>
        <v>0.65541419663273803</v>
      </c>
      <c r="AP311">
        <f t="shared" si="131"/>
        <v>0</v>
      </c>
      <c r="AQ311">
        <f t="shared" si="144"/>
        <v>0</v>
      </c>
      <c r="AR311">
        <f t="shared" si="145"/>
        <v>0.65541419663273803</v>
      </c>
      <c r="AS311">
        <f t="shared" si="146"/>
        <v>0.65500000000000003</v>
      </c>
    </row>
    <row r="312" spans="12:45" x14ac:dyDescent="0.25">
      <c r="L312" s="3">
        <f t="shared" si="147"/>
        <v>303</v>
      </c>
      <c r="M312" s="12">
        <f t="shared" si="132"/>
        <v>7.55</v>
      </c>
      <c r="N312" s="3">
        <f t="shared" si="120"/>
        <v>0.2544018100775593</v>
      </c>
      <c r="O312" s="3">
        <f t="shared" si="121"/>
        <v>7.1741659561835504E-3</v>
      </c>
      <c r="P312">
        <f t="shared" si="122"/>
        <v>1</v>
      </c>
      <c r="Q312">
        <f t="shared" si="133"/>
        <v>0.2544018100775593</v>
      </c>
      <c r="R312">
        <f t="shared" si="123"/>
        <v>0</v>
      </c>
      <c r="S312">
        <f t="shared" si="134"/>
        <v>0</v>
      </c>
      <c r="T312">
        <f t="shared" si="135"/>
        <v>0.2544018100775593</v>
      </c>
      <c r="U312">
        <f t="shared" si="136"/>
        <v>0.254</v>
      </c>
      <c r="X312" s="3">
        <f t="shared" si="148"/>
        <v>303</v>
      </c>
      <c r="Y312" s="12">
        <f t="shared" si="137"/>
        <v>7.55</v>
      </c>
      <c r="Z312" s="3">
        <f t="shared" si="124"/>
        <v>0.47832955581016035</v>
      </c>
      <c r="AA312" s="3">
        <f t="shared" si="125"/>
        <v>0.75381552651390793</v>
      </c>
      <c r="AB312">
        <f t="shared" si="126"/>
        <v>1</v>
      </c>
      <c r="AC312">
        <f t="shared" si="138"/>
        <v>0.47832955581016035</v>
      </c>
      <c r="AD312">
        <f t="shared" si="127"/>
        <v>0</v>
      </c>
      <c r="AE312">
        <f t="shared" si="139"/>
        <v>0</v>
      </c>
      <c r="AF312">
        <f t="shared" si="140"/>
        <v>0.47832955581016035</v>
      </c>
      <c r="AG312">
        <f t="shared" si="141"/>
        <v>0.47799999999999998</v>
      </c>
      <c r="AJ312" s="3">
        <f t="shared" si="149"/>
        <v>303</v>
      </c>
      <c r="AK312" s="12">
        <f t="shared" si="142"/>
        <v>7.55</v>
      </c>
      <c r="AL312" s="3">
        <f t="shared" si="128"/>
        <v>0.65726591456636263</v>
      </c>
      <c r="AM312" s="3">
        <f t="shared" si="129"/>
        <v>0.47760054295809018</v>
      </c>
      <c r="AN312">
        <f t="shared" si="130"/>
        <v>1</v>
      </c>
      <c r="AO312">
        <f t="shared" si="143"/>
        <v>0.65726591456636263</v>
      </c>
      <c r="AP312">
        <f t="shared" si="131"/>
        <v>0</v>
      </c>
      <c r="AQ312">
        <f t="shared" si="144"/>
        <v>0</v>
      </c>
      <c r="AR312">
        <f t="shared" si="145"/>
        <v>0.65726591456636263</v>
      </c>
      <c r="AS312">
        <f t="shared" si="146"/>
        <v>0.65700000000000003</v>
      </c>
    </row>
    <row r="313" spans="12:45" x14ac:dyDescent="0.25">
      <c r="L313" s="3">
        <f t="shared" si="147"/>
        <v>304</v>
      </c>
      <c r="M313" s="12">
        <f t="shared" si="132"/>
        <v>7.5750000000000002</v>
      </c>
      <c r="N313" s="3">
        <f t="shared" si="120"/>
        <v>0.25808419634744328</v>
      </c>
      <c r="O313" s="3">
        <f t="shared" si="121"/>
        <v>7.5558416727932983E-3</v>
      </c>
      <c r="P313">
        <f t="shared" si="122"/>
        <v>1</v>
      </c>
      <c r="Q313">
        <f t="shared" si="133"/>
        <v>0.25808419634744328</v>
      </c>
      <c r="R313">
        <f t="shared" si="123"/>
        <v>0</v>
      </c>
      <c r="S313">
        <f t="shared" si="134"/>
        <v>0</v>
      </c>
      <c r="T313">
        <f t="shared" si="135"/>
        <v>0.25808419634744328</v>
      </c>
      <c r="U313">
        <f t="shared" si="136"/>
        <v>0.25800000000000001</v>
      </c>
      <c r="X313" s="3">
        <f t="shared" si="148"/>
        <v>304</v>
      </c>
      <c r="Y313" s="12">
        <f t="shared" si="137"/>
        <v>7.5750000000000002</v>
      </c>
      <c r="Z313" s="3">
        <f t="shared" si="124"/>
        <v>0.48106652751260071</v>
      </c>
      <c r="AA313" s="3">
        <f t="shared" si="125"/>
        <v>0.75546555565711193</v>
      </c>
      <c r="AB313">
        <f t="shared" si="126"/>
        <v>1</v>
      </c>
      <c r="AC313">
        <f t="shared" si="138"/>
        <v>0.48106652751260071</v>
      </c>
      <c r="AD313">
        <f t="shared" si="127"/>
        <v>0</v>
      </c>
      <c r="AE313">
        <f t="shared" si="139"/>
        <v>0</v>
      </c>
      <c r="AF313">
        <f t="shared" si="140"/>
        <v>0.48106652751260071</v>
      </c>
      <c r="AG313">
        <f t="shared" si="141"/>
        <v>0.48099999999999998</v>
      </c>
      <c r="AJ313" s="3">
        <f t="shared" si="149"/>
        <v>304</v>
      </c>
      <c r="AK313" s="12">
        <f t="shared" si="142"/>
        <v>7.5750000000000002</v>
      </c>
      <c r="AL313" s="3">
        <f t="shared" si="128"/>
        <v>0.65911663440481405</v>
      </c>
      <c r="AM313" s="3">
        <f t="shared" si="129"/>
        <v>0.47997114074885777</v>
      </c>
      <c r="AN313">
        <f t="shared" si="130"/>
        <v>1</v>
      </c>
      <c r="AO313">
        <f t="shared" si="143"/>
        <v>0.65911663440481405</v>
      </c>
      <c r="AP313">
        <f t="shared" si="131"/>
        <v>0</v>
      </c>
      <c r="AQ313">
        <f t="shared" si="144"/>
        <v>0</v>
      </c>
      <c r="AR313">
        <f t="shared" si="145"/>
        <v>0.65911663440481405</v>
      </c>
      <c r="AS313">
        <f t="shared" si="146"/>
        <v>0.65900000000000003</v>
      </c>
    </row>
    <row r="314" spans="12:45" x14ac:dyDescent="0.25">
      <c r="L314" s="3">
        <f t="shared" si="147"/>
        <v>305</v>
      </c>
      <c r="M314" s="12">
        <f t="shared" si="132"/>
        <v>7.6</v>
      </c>
      <c r="N314" s="3">
        <f t="shared" si="120"/>
        <v>0.26180002937401886</v>
      </c>
      <c r="O314" s="3">
        <f t="shared" si="121"/>
        <v>7.955646645495815E-3</v>
      </c>
      <c r="P314">
        <f t="shared" si="122"/>
        <v>1</v>
      </c>
      <c r="Q314">
        <f t="shared" si="133"/>
        <v>0.26180002937401886</v>
      </c>
      <c r="R314">
        <f t="shared" si="123"/>
        <v>0</v>
      </c>
      <c r="S314">
        <f t="shared" si="134"/>
        <v>0</v>
      </c>
      <c r="T314">
        <f t="shared" si="135"/>
        <v>0.26180002937401886</v>
      </c>
      <c r="U314">
        <f t="shared" si="136"/>
        <v>0.26200000000000001</v>
      </c>
      <c r="X314" s="3">
        <f t="shared" si="148"/>
        <v>305</v>
      </c>
      <c r="Y314" s="12">
        <f t="shared" si="137"/>
        <v>7.6</v>
      </c>
      <c r="Z314" s="3">
        <f t="shared" si="124"/>
        <v>0.48380843975414078</v>
      </c>
      <c r="AA314" s="3">
        <f t="shared" si="125"/>
        <v>0.75711276765177882</v>
      </c>
      <c r="AB314">
        <f t="shared" si="126"/>
        <v>1</v>
      </c>
      <c r="AC314">
        <f t="shared" si="138"/>
        <v>0.48380843975414078</v>
      </c>
      <c r="AD314">
        <f t="shared" si="127"/>
        <v>0</v>
      </c>
      <c r="AE314">
        <f t="shared" si="139"/>
        <v>0</v>
      </c>
      <c r="AF314">
        <f t="shared" si="140"/>
        <v>0.48380843975414078</v>
      </c>
      <c r="AG314">
        <f t="shared" si="141"/>
        <v>0.48399999999999999</v>
      </c>
      <c r="AJ314" s="3">
        <f t="shared" si="149"/>
        <v>305</v>
      </c>
      <c r="AK314" s="12">
        <f t="shared" si="142"/>
        <v>7.6</v>
      </c>
      <c r="AL314" s="3">
        <f t="shared" si="128"/>
        <v>0.66096631830433283</v>
      </c>
      <c r="AM314" s="3">
        <f t="shared" si="129"/>
        <v>0.48234547741635819</v>
      </c>
      <c r="AN314">
        <f t="shared" si="130"/>
        <v>1</v>
      </c>
      <c r="AO314">
        <f t="shared" si="143"/>
        <v>0.66096631830433283</v>
      </c>
      <c r="AP314">
        <f t="shared" si="131"/>
        <v>0</v>
      </c>
      <c r="AQ314">
        <f t="shared" si="144"/>
        <v>0</v>
      </c>
      <c r="AR314">
        <f t="shared" si="145"/>
        <v>0.66096631830433283</v>
      </c>
      <c r="AS314">
        <f t="shared" si="146"/>
        <v>0.66100000000000003</v>
      </c>
    </row>
    <row r="315" spans="12:45" x14ac:dyDescent="0.25">
      <c r="L315" s="3">
        <f t="shared" si="147"/>
        <v>306</v>
      </c>
      <c r="M315" s="12">
        <f t="shared" si="132"/>
        <v>7.625</v>
      </c>
      <c r="N315" s="3">
        <f t="shared" si="120"/>
        <v>0.26554922309177043</v>
      </c>
      <c r="O315" s="3">
        <f t="shared" si="121"/>
        <v>8.3743156786337033E-3</v>
      </c>
      <c r="P315">
        <f t="shared" si="122"/>
        <v>1</v>
      </c>
      <c r="Q315">
        <f t="shared" si="133"/>
        <v>0.26554922309177043</v>
      </c>
      <c r="R315">
        <f t="shared" si="123"/>
        <v>0</v>
      </c>
      <c r="S315">
        <f t="shared" si="134"/>
        <v>0</v>
      </c>
      <c r="T315">
        <f t="shared" si="135"/>
        <v>0.26554922309177043</v>
      </c>
      <c r="U315">
        <f t="shared" si="136"/>
        <v>0.26600000000000001</v>
      </c>
      <c r="X315" s="3">
        <f t="shared" si="148"/>
        <v>306</v>
      </c>
      <c r="Y315" s="12">
        <f t="shared" si="137"/>
        <v>7.625</v>
      </c>
      <c r="Z315" s="3">
        <f t="shared" si="124"/>
        <v>0.48655519883981502</v>
      </c>
      <c r="AA315" s="3">
        <f t="shared" si="125"/>
        <v>0.75875712835108144</v>
      </c>
      <c r="AB315">
        <f t="shared" si="126"/>
        <v>1</v>
      </c>
      <c r="AC315">
        <f t="shared" si="138"/>
        <v>0.48655519883981502</v>
      </c>
      <c r="AD315">
        <f t="shared" si="127"/>
        <v>0</v>
      </c>
      <c r="AE315">
        <f t="shared" si="139"/>
        <v>0</v>
      </c>
      <c r="AF315">
        <f t="shared" si="140"/>
        <v>0.48655519883981502</v>
      </c>
      <c r="AG315">
        <f t="shared" si="141"/>
        <v>0.48699999999999999</v>
      </c>
      <c r="AJ315" s="3">
        <f t="shared" si="149"/>
        <v>306</v>
      </c>
      <c r="AK315" s="12">
        <f t="shared" si="142"/>
        <v>7.625</v>
      </c>
      <c r="AL315" s="3">
        <f t="shared" si="128"/>
        <v>0.66281492834419442</v>
      </c>
      <c r="AM315" s="3">
        <f t="shared" si="129"/>
        <v>0.4847234922294012</v>
      </c>
      <c r="AN315">
        <f t="shared" si="130"/>
        <v>1</v>
      </c>
      <c r="AO315">
        <f t="shared" si="143"/>
        <v>0.66281492834419442</v>
      </c>
      <c r="AP315">
        <f t="shared" si="131"/>
        <v>0</v>
      </c>
      <c r="AQ315">
        <f t="shared" si="144"/>
        <v>0</v>
      </c>
      <c r="AR315">
        <f t="shared" si="145"/>
        <v>0.66281492834419442</v>
      </c>
      <c r="AS315">
        <f t="shared" si="146"/>
        <v>0.66300000000000003</v>
      </c>
    </row>
    <row r="316" spans="12:45" x14ac:dyDescent="0.25">
      <c r="L316" s="3">
        <f t="shared" si="147"/>
        <v>307</v>
      </c>
      <c r="M316" s="12">
        <f t="shared" si="132"/>
        <v>7.65</v>
      </c>
      <c r="N316" s="3">
        <f t="shared" si="120"/>
        <v>0.26933168255551515</v>
      </c>
      <c r="O316" s="3">
        <f t="shared" si="121"/>
        <v>8.8126064667985848E-3</v>
      </c>
      <c r="P316">
        <f t="shared" si="122"/>
        <v>1</v>
      </c>
      <c r="Q316">
        <f t="shared" si="133"/>
        <v>0.26933168255551515</v>
      </c>
      <c r="R316">
        <f t="shared" si="123"/>
        <v>0</v>
      </c>
      <c r="S316">
        <f t="shared" si="134"/>
        <v>0</v>
      </c>
      <c r="T316">
        <f t="shared" si="135"/>
        <v>0.26933168255551515</v>
      </c>
      <c r="U316">
        <f t="shared" si="136"/>
        <v>0.26900000000000002</v>
      </c>
      <c r="X316" s="3">
        <f t="shared" si="148"/>
        <v>307</v>
      </c>
      <c r="Y316" s="12">
        <f t="shared" si="137"/>
        <v>7.65</v>
      </c>
      <c r="Z316" s="3">
        <f t="shared" si="124"/>
        <v>0.48930671021857797</v>
      </c>
      <c r="AA316" s="3">
        <f t="shared" si="125"/>
        <v>0.76039860360659617</v>
      </c>
      <c r="AB316">
        <f t="shared" si="126"/>
        <v>1</v>
      </c>
      <c r="AC316">
        <f t="shared" si="138"/>
        <v>0.48930671021857797</v>
      </c>
      <c r="AD316">
        <f t="shared" si="127"/>
        <v>0</v>
      </c>
      <c r="AE316">
        <f t="shared" si="139"/>
        <v>0</v>
      </c>
      <c r="AF316">
        <f t="shared" si="140"/>
        <v>0.48930671021857797</v>
      </c>
      <c r="AG316">
        <f t="shared" si="141"/>
        <v>0.48899999999999999</v>
      </c>
      <c r="AJ316" s="3">
        <f t="shared" si="149"/>
        <v>307</v>
      </c>
      <c r="AK316" s="12">
        <f t="shared" si="142"/>
        <v>7.65</v>
      </c>
      <c r="AL316" s="3">
        <f t="shared" si="128"/>
        <v>0.66466242652792817</v>
      </c>
      <c r="AM316" s="3">
        <f t="shared" si="129"/>
        <v>0.48710512397278138</v>
      </c>
      <c r="AN316">
        <f t="shared" si="130"/>
        <v>1</v>
      </c>
      <c r="AO316">
        <f t="shared" si="143"/>
        <v>0.66466242652792817</v>
      </c>
      <c r="AP316">
        <f t="shared" si="131"/>
        <v>0</v>
      </c>
      <c r="AQ316">
        <f t="shared" si="144"/>
        <v>0</v>
      </c>
      <c r="AR316">
        <f t="shared" si="145"/>
        <v>0.66466242652792817</v>
      </c>
      <c r="AS316">
        <f t="shared" si="146"/>
        <v>0.66500000000000004</v>
      </c>
    </row>
    <row r="317" spans="12:45" x14ac:dyDescent="0.25">
      <c r="L317" s="3">
        <f t="shared" si="147"/>
        <v>308</v>
      </c>
      <c r="M317" s="12">
        <f t="shared" si="132"/>
        <v>7.6749999999999998</v>
      </c>
      <c r="N317" s="3">
        <f t="shared" si="120"/>
        <v>0.27314730384224761</v>
      </c>
      <c r="O317" s="3">
        <f t="shared" si="121"/>
        <v>9.2712999488584833E-3</v>
      </c>
      <c r="P317">
        <f t="shared" si="122"/>
        <v>1</v>
      </c>
      <c r="Q317">
        <f t="shared" si="133"/>
        <v>0.27314730384224761</v>
      </c>
      <c r="R317">
        <f t="shared" si="123"/>
        <v>0</v>
      </c>
      <c r="S317">
        <f t="shared" si="134"/>
        <v>0</v>
      </c>
      <c r="T317">
        <f t="shared" si="135"/>
        <v>0.27314730384224761</v>
      </c>
      <c r="U317">
        <f t="shared" si="136"/>
        <v>0.27300000000000002</v>
      </c>
      <c r="X317" s="3">
        <f t="shared" si="148"/>
        <v>308</v>
      </c>
      <c r="Y317" s="12">
        <f t="shared" si="137"/>
        <v>7.6749999999999998</v>
      </c>
      <c r="Z317" s="3">
        <f t="shared" si="124"/>
        <v>0.4920628784868491</v>
      </c>
      <c r="AA317" s="3">
        <f t="shared" si="125"/>
        <v>0.76203715926946181</v>
      </c>
      <c r="AB317">
        <f t="shared" si="126"/>
        <v>1</v>
      </c>
      <c r="AC317">
        <f t="shared" si="138"/>
        <v>0.4920628784868491</v>
      </c>
      <c r="AD317">
        <f t="shared" si="127"/>
        <v>0</v>
      </c>
      <c r="AE317">
        <f t="shared" si="139"/>
        <v>0</v>
      </c>
      <c r="AF317">
        <f t="shared" si="140"/>
        <v>0.4920628784868491</v>
      </c>
      <c r="AG317">
        <f t="shared" si="141"/>
        <v>0.49199999999999999</v>
      </c>
      <c r="AJ317" s="3">
        <f t="shared" si="149"/>
        <v>308</v>
      </c>
      <c r="AK317" s="12">
        <f t="shared" si="142"/>
        <v>7.6749999999999998</v>
      </c>
      <c r="AL317" s="3">
        <f t="shared" si="128"/>
        <v>0.66650877478454384</v>
      </c>
      <c r="AM317" s="3">
        <f t="shared" si="129"/>
        <v>0.48949031094897733</v>
      </c>
      <c r="AN317">
        <f t="shared" si="130"/>
        <v>1</v>
      </c>
      <c r="AO317">
        <f t="shared" si="143"/>
        <v>0.66650877478454384</v>
      </c>
      <c r="AP317">
        <f t="shared" si="131"/>
        <v>0</v>
      </c>
      <c r="AQ317">
        <f t="shared" si="144"/>
        <v>0</v>
      </c>
      <c r="AR317">
        <f t="shared" si="145"/>
        <v>0.66650877478454384</v>
      </c>
      <c r="AS317">
        <f t="shared" si="146"/>
        <v>0.66700000000000004</v>
      </c>
    </row>
    <row r="318" spans="12:45" x14ac:dyDescent="0.25">
      <c r="L318" s="3">
        <f t="shared" si="147"/>
        <v>309</v>
      </c>
      <c r="M318" s="12">
        <f t="shared" si="132"/>
        <v>7.7</v>
      </c>
      <c r="N318" s="3">
        <f t="shared" si="120"/>
        <v>0.2769959739550103</v>
      </c>
      <c r="O318" s="3">
        <f t="shared" si="121"/>
        <v>9.7512006479537651E-3</v>
      </c>
      <c r="P318">
        <f t="shared" si="122"/>
        <v>1</v>
      </c>
      <c r="Q318">
        <f t="shared" si="133"/>
        <v>0.2769959739550103</v>
      </c>
      <c r="R318">
        <f t="shared" si="123"/>
        <v>0</v>
      </c>
      <c r="S318">
        <f t="shared" si="134"/>
        <v>0</v>
      </c>
      <c r="T318">
        <f t="shared" si="135"/>
        <v>0.2769959739550103</v>
      </c>
      <c r="U318">
        <f t="shared" si="136"/>
        <v>0.27700000000000002</v>
      </c>
      <c r="X318" s="3">
        <f t="shared" si="148"/>
        <v>309</v>
      </c>
      <c r="Y318" s="12">
        <f t="shared" si="137"/>
        <v>7.7</v>
      </c>
      <c r="Z318" s="3">
        <f t="shared" si="124"/>
        <v>0.49482360739217041</v>
      </c>
      <c r="AA318" s="3">
        <f t="shared" si="125"/>
        <v>0.76367276119153882</v>
      </c>
      <c r="AB318">
        <f t="shared" si="126"/>
        <v>1</v>
      </c>
      <c r="AC318">
        <f t="shared" si="138"/>
        <v>0.49482360739217041</v>
      </c>
      <c r="AD318">
        <f t="shared" si="127"/>
        <v>0</v>
      </c>
      <c r="AE318">
        <f t="shared" si="139"/>
        <v>0</v>
      </c>
      <c r="AF318">
        <f t="shared" si="140"/>
        <v>0.49482360739217041</v>
      </c>
      <c r="AG318">
        <f t="shared" si="141"/>
        <v>0.495</v>
      </c>
      <c r="AJ318" s="3">
        <f t="shared" si="149"/>
        <v>309</v>
      </c>
      <c r="AK318" s="12">
        <f t="shared" si="142"/>
        <v>7.7</v>
      </c>
      <c r="AL318" s="3">
        <f t="shared" si="128"/>
        <v>0.66835393496976603</v>
      </c>
      <c r="AM318" s="3">
        <f t="shared" si="129"/>
        <v>0.49187899097989962</v>
      </c>
      <c r="AN318">
        <f t="shared" si="130"/>
        <v>1</v>
      </c>
      <c r="AO318">
        <f t="shared" si="143"/>
        <v>0.66835393496976603</v>
      </c>
      <c r="AP318">
        <f t="shared" si="131"/>
        <v>0</v>
      </c>
      <c r="AQ318">
        <f t="shared" si="144"/>
        <v>0</v>
      </c>
      <c r="AR318">
        <f t="shared" si="145"/>
        <v>0.66835393496976603</v>
      </c>
      <c r="AS318">
        <f t="shared" si="146"/>
        <v>0.66800000000000004</v>
      </c>
    </row>
    <row r="319" spans="12:45" x14ac:dyDescent="0.25">
      <c r="L319" s="3">
        <f t="shared" si="147"/>
        <v>310</v>
      </c>
      <c r="M319" s="12">
        <f t="shared" si="132"/>
        <v>7.7249999999999996</v>
      </c>
      <c r="N319" s="3">
        <f t="shared" si="120"/>
        <v>0.28087757072886299</v>
      </c>
      <c r="O319" s="3">
        <f t="shared" si="121"/>
        <v>1.0253136996154778E-2</v>
      </c>
      <c r="P319">
        <f t="shared" si="122"/>
        <v>1</v>
      </c>
      <c r="Q319">
        <f t="shared" si="133"/>
        <v>0.28087757072886299</v>
      </c>
      <c r="R319">
        <f t="shared" si="123"/>
        <v>0</v>
      </c>
      <c r="S319">
        <f t="shared" si="134"/>
        <v>0</v>
      </c>
      <c r="T319">
        <f t="shared" si="135"/>
        <v>0.28087757072886299</v>
      </c>
      <c r="U319">
        <f t="shared" si="136"/>
        <v>0.28100000000000003</v>
      </c>
      <c r="X319" s="3">
        <f t="shared" si="148"/>
        <v>310</v>
      </c>
      <c r="Y319" s="12">
        <f t="shared" si="137"/>
        <v>7.7249999999999996</v>
      </c>
      <c r="Z319" s="3">
        <f t="shared" si="124"/>
        <v>0.49758879983697979</v>
      </c>
      <c r="AA319" s="3">
        <f t="shared" si="125"/>
        <v>0.76530537522657249</v>
      </c>
      <c r="AB319">
        <f t="shared" si="126"/>
        <v>1</v>
      </c>
      <c r="AC319">
        <f t="shared" si="138"/>
        <v>0.49758879983697979</v>
      </c>
      <c r="AD319">
        <f t="shared" si="127"/>
        <v>0</v>
      </c>
      <c r="AE319">
        <f t="shared" si="139"/>
        <v>0</v>
      </c>
      <c r="AF319">
        <f t="shared" si="140"/>
        <v>0.49758879983697979</v>
      </c>
      <c r="AG319">
        <f t="shared" si="141"/>
        <v>0.498</v>
      </c>
      <c r="AJ319" s="3">
        <f t="shared" si="149"/>
        <v>310</v>
      </c>
      <c r="AK319" s="12">
        <f t="shared" si="142"/>
        <v>7.7249999999999996</v>
      </c>
      <c r="AL319" s="3">
        <f t="shared" si="128"/>
        <v>0.67019786886727351</v>
      </c>
      <c r="AM319" s="3">
        <f t="shared" si="129"/>
        <v>0.49427110140868652</v>
      </c>
      <c r="AN319">
        <f t="shared" si="130"/>
        <v>1</v>
      </c>
      <c r="AO319">
        <f t="shared" si="143"/>
        <v>0.67019786886727351</v>
      </c>
      <c r="AP319">
        <f t="shared" si="131"/>
        <v>0</v>
      </c>
      <c r="AQ319">
        <f t="shared" si="144"/>
        <v>0</v>
      </c>
      <c r="AR319">
        <f t="shared" si="145"/>
        <v>0.67019786886727351</v>
      </c>
      <c r="AS319">
        <f t="shared" si="146"/>
        <v>0.67</v>
      </c>
    </row>
    <row r="320" spans="12:45" x14ac:dyDescent="0.25">
      <c r="L320" s="3">
        <f t="shared" si="147"/>
        <v>311</v>
      </c>
      <c r="M320" s="12">
        <f t="shared" si="132"/>
        <v>7.75</v>
      </c>
      <c r="N320" s="3">
        <f t="shared" si="120"/>
        <v>0.28479196273902557</v>
      </c>
      <c r="O320" s="3">
        <f t="shared" si="121"/>
        <v>1.0777961642437051E-2</v>
      </c>
      <c r="P320">
        <f t="shared" si="122"/>
        <v>1</v>
      </c>
      <c r="Q320">
        <f t="shared" si="133"/>
        <v>0.28479196273902557</v>
      </c>
      <c r="R320">
        <f t="shared" si="123"/>
        <v>0</v>
      </c>
      <c r="S320">
        <f t="shared" si="134"/>
        <v>0</v>
      </c>
      <c r="T320">
        <f t="shared" si="135"/>
        <v>0.28479196273902557</v>
      </c>
      <c r="U320">
        <f t="shared" si="136"/>
        <v>0.28499999999999998</v>
      </c>
      <c r="X320" s="3">
        <f t="shared" si="148"/>
        <v>311</v>
      </c>
      <c r="Y320" s="12">
        <f t="shared" si="137"/>
        <v>7.75</v>
      </c>
      <c r="Z320" s="3">
        <f t="shared" si="124"/>
        <v>0.50035835788249994</v>
      </c>
      <c r="AA320" s="3">
        <f t="shared" si="125"/>
        <v>0.76693496723135812</v>
      </c>
      <c r="AB320">
        <f t="shared" si="126"/>
        <v>1</v>
      </c>
      <c r="AC320">
        <f t="shared" si="138"/>
        <v>0.50035835788249994</v>
      </c>
      <c r="AD320">
        <f t="shared" si="127"/>
        <v>0</v>
      </c>
      <c r="AE320">
        <f t="shared" si="139"/>
        <v>0</v>
      </c>
      <c r="AF320">
        <f t="shared" si="140"/>
        <v>0.50035835788249994</v>
      </c>
      <c r="AG320">
        <f t="shared" si="141"/>
        <v>0.5</v>
      </c>
      <c r="AJ320" s="3">
        <f t="shared" si="149"/>
        <v>311</v>
      </c>
      <c r="AK320" s="12">
        <f t="shared" si="142"/>
        <v>7.75</v>
      </c>
      <c r="AL320" s="3">
        <f t="shared" si="128"/>
        <v>0.6720405381899478</v>
      </c>
      <c r="AM320" s="3">
        <f t="shared" si="129"/>
        <v>0.49666657910154927</v>
      </c>
      <c r="AN320">
        <f t="shared" si="130"/>
        <v>1</v>
      </c>
      <c r="AO320">
        <f t="shared" si="143"/>
        <v>0.6720405381899478</v>
      </c>
      <c r="AP320">
        <f t="shared" si="131"/>
        <v>0</v>
      </c>
      <c r="AQ320">
        <f t="shared" si="144"/>
        <v>0</v>
      </c>
      <c r="AR320">
        <f t="shared" si="145"/>
        <v>0.6720405381899478</v>
      </c>
      <c r="AS320">
        <f t="shared" si="146"/>
        <v>0.67200000000000004</v>
      </c>
    </row>
    <row r="321" spans="12:45" x14ac:dyDescent="0.25">
      <c r="L321" s="3">
        <f t="shared" si="147"/>
        <v>312</v>
      </c>
      <c r="M321" s="12">
        <f t="shared" si="132"/>
        <v>7.7750000000000004</v>
      </c>
      <c r="N321" s="3">
        <f t="shared" si="120"/>
        <v>0.28873900921126378</v>
      </c>
      <c r="O321" s="3">
        <f t="shared" si="121"/>
        <v>1.1326551742591912E-2</v>
      </c>
      <c r="P321">
        <f t="shared" si="122"/>
        <v>1</v>
      </c>
      <c r="Q321">
        <f t="shared" si="133"/>
        <v>0.28873900921126378</v>
      </c>
      <c r="R321">
        <f t="shared" si="123"/>
        <v>0</v>
      </c>
      <c r="S321">
        <f t="shared" si="134"/>
        <v>0</v>
      </c>
      <c r="T321">
        <f t="shared" si="135"/>
        <v>0.28873900921126378</v>
      </c>
      <c r="U321">
        <f t="shared" si="136"/>
        <v>0.28899999999999998</v>
      </c>
      <c r="X321" s="3">
        <f t="shared" si="148"/>
        <v>312</v>
      </c>
      <c r="Y321" s="12">
        <f t="shared" si="137"/>
        <v>7.7750000000000004</v>
      </c>
      <c r="Z321" s="3">
        <f t="shared" si="124"/>
        <v>0.5031321827527413</v>
      </c>
      <c r="AA321" s="3">
        <f t="shared" si="125"/>
        <v>0.76856150306690785</v>
      </c>
      <c r="AB321">
        <f t="shared" si="126"/>
        <v>1</v>
      </c>
      <c r="AC321">
        <f t="shared" si="138"/>
        <v>0.5031321827527413</v>
      </c>
      <c r="AD321">
        <f t="shared" si="127"/>
        <v>0</v>
      </c>
      <c r="AE321">
        <f t="shared" si="139"/>
        <v>0</v>
      </c>
      <c r="AF321">
        <f t="shared" si="140"/>
        <v>0.5031321827527413</v>
      </c>
      <c r="AG321">
        <f t="shared" si="141"/>
        <v>0.503</v>
      </c>
      <c r="AJ321" s="3">
        <f t="shared" si="149"/>
        <v>312</v>
      </c>
      <c r="AK321" s="12">
        <f t="shared" si="142"/>
        <v>7.7750000000000004</v>
      </c>
      <c r="AL321" s="3">
        <f t="shared" si="128"/>
        <v>0.67388190458112618</v>
      </c>
      <c r="AM321" s="3">
        <f t="shared" si="129"/>
        <v>0.4990653604496656</v>
      </c>
      <c r="AN321">
        <f t="shared" si="130"/>
        <v>1</v>
      </c>
      <c r="AO321">
        <f t="shared" si="143"/>
        <v>0.67388190458112618</v>
      </c>
      <c r="AP321">
        <f t="shared" si="131"/>
        <v>0</v>
      </c>
      <c r="AQ321">
        <f t="shared" si="144"/>
        <v>0</v>
      </c>
      <c r="AR321">
        <f t="shared" si="145"/>
        <v>0.67388190458112618</v>
      </c>
      <c r="AS321">
        <f t="shared" si="146"/>
        <v>0.67400000000000004</v>
      </c>
    </row>
    <row r="322" spans="12:45" x14ac:dyDescent="0.25">
      <c r="L322" s="3">
        <f t="shared" si="147"/>
        <v>313</v>
      </c>
      <c r="M322" s="12">
        <f t="shared" si="132"/>
        <v>7.8</v>
      </c>
      <c r="N322" s="3">
        <f t="shared" si="120"/>
        <v>0.29271855993459395</v>
      </c>
      <c r="O322" s="3">
        <f t="shared" si="121"/>
        <v>1.1899809229655224E-2</v>
      </c>
      <c r="P322">
        <f t="shared" si="122"/>
        <v>1</v>
      </c>
      <c r="Q322">
        <f t="shared" si="133"/>
        <v>0.29271855993459395</v>
      </c>
      <c r="R322">
        <f t="shared" si="123"/>
        <v>0</v>
      </c>
      <c r="S322">
        <f t="shared" si="134"/>
        <v>0</v>
      </c>
      <c r="T322">
        <f t="shared" si="135"/>
        <v>0.29271855993459395</v>
      </c>
      <c r="U322">
        <f t="shared" si="136"/>
        <v>0.29299999999999998</v>
      </c>
      <c r="X322" s="3">
        <f t="shared" si="148"/>
        <v>313</v>
      </c>
      <c r="Y322" s="12">
        <f t="shared" si="137"/>
        <v>7.8</v>
      </c>
      <c r="Z322" s="3">
        <f t="shared" si="124"/>
        <v>0.50591017483862122</v>
      </c>
      <c r="AA322" s="3">
        <f t="shared" si="125"/>
        <v>0.77018494859962072</v>
      </c>
      <c r="AB322">
        <f t="shared" si="126"/>
        <v>1</v>
      </c>
      <c r="AC322">
        <f t="shared" si="138"/>
        <v>0.50591017483862122</v>
      </c>
      <c r="AD322">
        <f t="shared" si="127"/>
        <v>0</v>
      </c>
      <c r="AE322">
        <f t="shared" si="139"/>
        <v>0</v>
      </c>
      <c r="AF322">
        <f t="shared" si="140"/>
        <v>0.50591017483862122</v>
      </c>
      <c r="AG322">
        <f t="shared" si="141"/>
        <v>0.50600000000000001</v>
      </c>
      <c r="AJ322" s="3">
        <f t="shared" si="149"/>
        <v>313</v>
      </c>
      <c r="AK322" s="12">
        <f t="shared" si="142"/>
        <v>7.8</v>
      </c>
      <c r="AL322" s="3">
        <f t="shared" si="128"/>
        <v>0.67572192961586341</v>
      </c>
      <c r="AM322" s="3">
        <f t="shared" si="129"/>
        <v>0.50146738137112223</v>
      </c>
      <c r="AN322">
        <f t="shared" si="130"/>
        <v>1</v>
      </c>
      <c r="AO322">
        <f t="shared" si="143"/>
        <v>0.67572192961586341</v>
      </c>
      <c r="AP322">
        <f t="shared" si="131"/>
        <v>0</v>
      </c>
      <c r="AQ322">
        <f t="shared" si="144"/>
        <v>0</v>
      </c>
      <c r="AR322">
        <f t="shared" si="145"/>
        <v>0.67572192961586341</v>
      </c>
      <c r="AS322">
        <f t="shared" si="146"/>
        <v>0.67600000000000005</v>
      </c>
    </row>
    <row r="323" spans="12:45" x14ac:dyDescent="0.25">
      <c r="L323" s="3">
        <f t="shared" si="147"/>
        <v>314</v>
      </c>
      <c r="M323" s="12">
        <f t="shared" si="132"/>
        <v>7.8250000000000002</v>
      </c>
      <c r="N323" s="3">
        <f t="shared" si="120"/>
        <v>0.29673045517637642</v>
      </c>
      <c r="O323" s="3">
        <f t="shared" si="121"/>
        <v>1.2498661063402312E-2</v>
      </c>
      <c r="P323">
        <f t="shared" si="122"/>
        <v>1</v>
      </c>
      <c r="Q323">
        <f t="shared" si="133"/>
        <v>0.29673045517637642</v>
      </c>
      <c r="R323">
        <f t="shared" si="123"/>
        <v>0</v>
      </c>
      <c r="S323">
        <f t="shared" si="134"/>
        <v>0</v>
      </c>
      <c r="T323">
        <f t="shared" si="135"/>
        <v>0.29673045517637642</v>
      </c>
      <c r="U323">
        <f t="shared" si="136"/>
        <v>0.29699999999999999</v>
      </c>
      <c r="X323" s="3">
        <f t="shared" si="148"/>
        <v>314</v>
      </c>
      <c r="Y323" s="12">
        <f t="shared" si="137"/>
        <v>7.8250000000000002</v>
      </c>
      <c r="Z323" s="3">
        <f t="shared" si="124"/>
        <v>0.50869223370219918</v>
      </c>
      <c r="AA323" s="3">
        <f t="shared" si="125"/>
        <v>0.77180526970245533</v>
      </c>
      <c r="AB323">
        <f t="shared" si="126"/>
        <v>1</v>
      </c>
      <c r="AC323">
        <f t="shared" si="138"/>
        <v>0.50869223370219918</v>
      </c>
      <c r="AD323">
        <f t="shared" si="127"/>
        <v>0</v>
      </c>
      <c r="AE323">
        <f t="shared" si="139"/>
        <v>0</v>
      </c>
      <c r="AF323">
        <f t="shared" si="140"/>
        <v>0.50869223370219918</v>
      </c>
      <c r="AG323">
        <f t="shared" si="141"/>
        <v>0.50900000000000001</v>
      </c>
      <c r="AJ323" s="3">
        <f t="shared" si="149"/>
        <v>314</v>
      </c>
      <c r="AK323" s="12">
        <f t="shared" si="142"/>
        <v>7.8250000000000002</v>
      </c>
      <c r="AL323" s="3">
        <f t="shared" si="128"/>
        <v>0.677560574802199</v>
      </c>
      <c r="AM323" s="3">
        <f t="shared" si="129"/>
        <v>0.50387257731290636</v>
      </c>
      <c r="AN323">
        <f t="shared" si="130"/>
        <v>1</v>
      </c>
      <c r="AO323">
        <f t="shared" si="143"/>
        <v>0.677560574802199</v>
      </c>
      <c r="AP323">
        <f t="shared" si="131"/>
        <v>0</v>
      </c>
      <c r="AQ323">
        <f t="shared" si="144"/>
        <v>0</v>
      </c>
      <c r="AR323">
        <f t="shared" si="145"/>
        <v>0.677560574802199</v>
      </c>
      <c r="AS323">
        <f t="shared" si="146"/>
        <v>0.67800000000000005</v>
      </c>
    </row>
    <row r="324" spans="12:45" x14ac:dyDescent="0.25">
      <c r="L324" s="3">
        <f t="shared" si="147"/>
        <v>315</v>
      </c>
      <c r="M324" s="12">
        <f t="shared" si="132"/>
        <v>7.85</v>
      </c>
      <c r="N324" s="3">
        <f t="shared" si="120"/>
        <v>0.30077452559987078</v>
      </c>
      <c r="O324" s="3">
        <f t="shared" si="121"/>
        <v>1.3124059457423681E-2</v>
      </c>
      <c r="P324">
        <f t="shared" si="122"/>
        <v>1</v>
      </c>
      <c r="Q324">
        <f t="shared" si="133"/>
        <v>0.30077452559987078</v>
      </c>
      <c r="R324">
        <f t="shared" si="123"/>
        <v>0</v>
      </c>
      <c r="S324">
        <f t="shared" si="134"/>
        <v>0</v>
      </c>
      <c r="T324">
        <f t="shared" si="135"/>
        <v>0.30077452559987078</v>
      </c>
      <c r="U324">
        <f t="shared" si="136"/>
        <v>0.30099999999999999</v>
      </c>
      <c r="X324" s="3">
        <f t="shared" si="148"/>
        <v>315</v>
      </c>
      <c r="Y324" s="12">
        <f t="shared" si="137"/>
        <v>7.85</v>
      </c>
      <c r="Z324" s="3">
        <f t="shared" si="124"/>
        <v>0.51147825808102498</v>
      </c>
      <c r="AA324" s="3">
        <f t="shared" si="125"/>
        <v>0.77342243225610241</v>
      </c>
      <c r="AB324">
        <f t="shared" si="126"/>
        <v>1</v>
      </c>
      <c r="AC324">
        <f t="shared" si="138"/>
        <v>0.51147825808102498</v>
      </c>
      <c r="AD324">
        <f t="shared" si="127"/>
        <v>0</v>
      </c>
      <c r="AE324">
        <f t="shared" si="139"/>
        <v>0</v>
      </c>
      <c r="AF324">
        <f t="shared" si="140"/>
        <v>0.51147825808102498</v>
      </c>
      <c r="AG324">
        <f t="shared" si="141"/>
        <v>0.51100000000000001</v>
      </c>
      <c r="AJ324" s="3">
        <f t="shared" si="149"/>
        <v>315</v>
      </c>
      <c r="AK324" s="12">
        <f t="shared" si="142"/>
        <v>7.85</v>
      </c>
      <c r="AL324" s="3">
        <f t="shared" si="128"/>
        <v>0.67939780158243124</v>
      </c>
      <c r="AM324" s="3">
        <f t="shared" si="129"/>
        <v>0.50628088325294596</v>
      </c>
      <c r="AN324">
        <f t="shared" si="130"/>
        <v>1</v>
      </c>
      <c r="AO324">
        <f t="shared" si="143"/>
        <v>0.67939780158243124</v>
      </c>
      <c r="AP324">
        <f t="shared" si="131"/>
        <v>0</v>
      </c>
      <c r="AQ324">
        <f t="shared" si="144"/>
        <v>0</v>
      </c>
      <c r="AR324">
        <f t="shared" si="145"/>
        <v>0.67939780158243124</v>
      </c>
      <c r="AS324">
        <f t="shared" si="146"/>
        <v>0.67900000000000005</v>
      </c>
    </row>
    <row r="325" spans="12:45" x14ac:dyDescent="0.25">
      <c r="L325" s="3">
        <f t="shared" si="147"/>
        <v>316</v>
      </c>
      <c r="M325" s="12">
        <f t="shared" si="132"/>
        <v>7.875</v>
      </c>
      <c r="N325" s="3">
        <f t="shared" si="120"/>
        <v>0.30485059218432459</v>
      </c>
      <c r="O325" s="3">
        <f t="shared" si="121"/>
        <v>1.3776982082265561E-2</v>
      </c>
      <c r="P325">
        <f t="shared" si="122"/>
        <v>1</v>
      </c>
      <c r="Q325">
        <f t="shared" si="133"/>
        <v>0.30485059218432459</v>
      </c>
      <c r="R325">
        <f t="shared" si="123"/>
        <v>0</v>
      </c>
      <c r="S325">
        <f t="shared" si="134"/>
        <v>0</v>
      </c>
      <c r="T325">
        <f t="shared" si="135"/>
        <v>0.30485059218432459</v>
      </c>
      <c r="U325">
        <f t="shared" si="136"/>
        <v>0.30499999999999999</v>
      </c>
      <c r="X325" s="3">
        <f t="shared" si="148"/>
        <v>316</v>
      </c>
      <c r="Y325" s="12">
        <f t="shared" si="137"/>
        <v>7.875</v>
      </c>
      <c r="Z325" s="3">
        <f t="shared" si="124"/>
        <v>0.51426814589260628</v>
      </c>
      <c r="AA325" s="3">
        <f t="shared" si="125"/>
        <v>0.77503640215016334</v>
      </c>
      <c r="AB325">
        <f t="shared" si="126"/>
        <v>1</v>
      </c>
      <c r="AC325">
        <f t="shared" si="138"/>
        <v>0.51426814589260628</v>
      </c>
      <c r="AD325">
        <f t="shared" si="127"/>
        <v>0</v>
      </c>
      <c r="AE325">
        <f t="shared" si="139"/>
        <v>0</v>
      </c>
      <c r="AF325">
        <f t="shared" si="140"/>
        <v>0.51426814589260628</v>
      </c>
      <c r="AG325">
        <f t="shared" si="141"/>
        <v>0.51400000000000001</v>
      </c>
      <c r="AJ325" s="3">
        <f t="shared" si="149"/>
        <v>316</v>
      </c>
      <c r="AK325" s="12">
        <f t="shared" si="142"/>
        <v>7.875</v>
      </c>
      <c r="AL325" s="3">
        <f t="shared" si="128"/>
        <v>0.68123357133439866</v>
      </c>
      <c r="AM325" s="3">
        <f t="shared" si="129"/>
        <v>0.50869223370219907</v>
      </c>
      <c r="AN325">
        <f t="shared" si="130"/>
        <v>1</v>
      </c>
      <c r="AO325">
        <f t="shared" si="143"/>
        <v>0.68123357133439866</v>
      </c>
      <c r="AP325">
        <f t="shared" si="131"/>
        <v>0</v>
      </c>
      <c r="AQ325">
        <f t="shared" si="144"/>
        <v>0</v>
      </c>
      <c r="AR325">
        <f t="shared" si="145"/>
        <v>0.68123357133439866</v>
      </c>
      <c r="AS325">
        <f t="shared" si="146"/>
        <v>0.68100000000000005</v>
      </c>
    </row>
    <row r="326" spans="12:45" x14ac:dyDescent="0.25">
      <c r="L326" s="3">
        <f t="shared" si="147"/>
        <v>317</v>
      </c>
      <c r="M326" s="12">
        <f t="shared" si="132"/>
        <v>7.9</v>
      </c>
      <c r="N326" s="3">
        <f t="shared" si="120"/>
        <v>0.30895846614766626</v>
      </c>
      <c r="O326" s="3">
        <f t="shared" si="121"/>
        <v>1.4458432243088831E-2</v>
      </c>
      <c r="P326">
        <f t="shared" si="122"/>
        <v>1</v>
      </c>
      <c r="Q326">
        <f t="shared" si="133"/>
        <v>0.30895846614766626</v>
      </c>
      <c r="R326">
        <f t="shared" si="123"/>
        <v>0</v>
      </c>
      <c r="S326">
        <f t="shared" si="134"/>
        <v>0</v>
      </c>
      <c r="T326">
        <f t="shared" si="135"/>
        <v>0.30895846614766626</v>
      </c>
      <c r="U326">
        <f t="shared" si="136"/>
        <v>0.309</v>
      </c>
      <c r="X326" s="3">
        <f t="shared" si="148"/>
        <v>317</v>
      </c>
      <c r="Y326" s="12">
        <f t="shared" si="137"/>
        <v>7.9</v>
      </c>
      <c r="Z326" s="3">
        <f t="shared" si="124"/>
        <v>0.5170617942389879</v>
      </c>
      <c r="AA326" s="3">
        <f t="shared" si="125"/>
        <v>0.77664714528432643</v>
      </c>
      <c r="AB326">
        <f t="shared" si="126"/>
        <v>1</v>
      </c>
      <c r="AC326">
        <f t="shared" si="138"/>
        <v>0.5170617942389879</v>
      </c>
      <c r="AD326">
        <f t="shared" si="127"/>
        <v>0</v>
      </c>
      <c r="AE326">
        <f t="shared" si="139"/>
        <v>0</v>
      </c>
      <c r="AF326">
        <f t="shared" si="140"/>
        <v>0.5170617942389879</v>
      </c>
      <c r="AG326">
        <f t="shared" si="141"/>
        <v>0.51700000000000002</v>
      </c>
      <c r="AJ326" s="3">
        <f t="shared" si="149"/>
        <v>317</v>
      </c>
      <c r="AK326" s="12">
        <f t="shared" si="142"/>
        <v>7.9</v>
      </c>
      <c r="AL326" s="3">
        <f t="shared" si="128"/>
        <v>0.68306784537276644</v>
      </c>
      <c r="AM326" s="3">
        <f t="shared" si="129"/>
        <v>0.51110656270679167</v>
      </c>
      <c r="AN326">
        <f t="shared" si="130"/>
        <v>1</v>
      </c>
      <c r="AO326">
        <f t="shared" si="143"/>
        <v>0.68306784537276644</v>
      </c>
      <c r="AP326">
        <f t="shared" si="131"/>
        <v>0</v>
      </c>
      <c r="AQ326">
        <f t="shared" si="144"/>
        <v>0</v>
      </c>
      <c r="AR326">
        <f t="shared" si="145"/>
        <v>0.68306784537276644</v>
      </c>
      <c r="AS326">
        <f t="shared" si="146"/>
        <v>0.68300000000000005</v>
      </c>
    </row>
    <row r="327" spans="12:45" x14ac:dyDescent="0.25">
      <c r="L327" s="3">
        <f t="shared" si="147"/>
        <v>318</v>
      </c>
      <c r="M327" s="12">
        <f t="shared" si="132"/>
        <v>7.9249999999999998</v>
      </c>
      <c r="N327" s="3">
        <f t="shared" si="120"/>
        <v>0.31309794887187414</v>
      </c>
      <c r="O327" s="3">
        <f t="shared" si="121"/>
        <v>1.5169439030273121E-2</v>
      </c>
      <c r="P327">
        <f t="shared" si="122"/>
        <v>1</v>
      </c>
      <c r="Q327">
        <f t="shared" si="133"/>
        <v>0.31309794887187414</v>
      </c>
      <c r="R327">
        <f t="shared" si="123"/>
        <v>0</v>
      </c>
      <c r="S327">
        <f t="shared" si="134"/>
        <v>0</v>
      </c>
      <c r="T327">
        <f t="shared" si="135"/>
        <v>0.31309794887187414</v>
      </c>
      <c r="U327">
        <f t="shared" si="136"/>
        <v>0.313</v>
      </c>
      <c r="X327" s="3">
        <f t="shared" si="148"/>
        <v>318</v>
      </c>
      <c r="Y327" s="12">
        <f t="shared" si="137"/>
        <v>7.9249999999999998</v>
      </c>
      <c r="Z327" s="3">
        <f t="shared" si="124"/>
        <v>0.51985909941144959</v>
      </c>
      <c r="AA327" s="3">
        <f t="shared" si="125"/>
        <v>0.778254627569549</v>
      </c>
      <c r="AB327">
        <f t="shared" si="126"/>
        <v>1</v>
      </c>
      <c r="AC327">
        <f t="shared" si="138"/>
        <v>0.51985909941144959</v>
      </c>
      <c r="AD327">
        <f t="shared" si="127"/>
        <v>0</v>
      </c>
      <c r="AE327">
        <f t="shared" si="139"/>
        <v>0</v>
      </c>
      <c r="AF327">
        <f t="shared" si="140"/>
        <v>0.51985909941144959</v>
      </c>
      <c r="AG327">
        <f t="shared" si="141"/>
        <v>0.52</v>
      </c>
      <c r="AJ327" s="3">
        <f t="shared" si="149"/>
        <v>318</v>
      </c>
      <c r="AK327" s="12">
        <f t="shared" si="142"/>
        <v>7.9249999999999998</v>
      </c>
      <c r="AL327" s="3">
        <f t="shared" si="128"/>
        <v>0.6849005849503208</v>
      </c>
      <c r="AM327" s="3">
        <f t="shared" si="129"/>
        <v>0.51352380385020491</v>
      </c>
      <c r="AN327">
        <f t="shared" si="130"/>
        <v>1</v>
      </c>
      <c r="AO327">
        <f t="shared" si="143"/>
        <v>0.6849005849503208</v>
      </c>
      <c r="AP327">
        <f t="shared" si="131"/>
        <v>0</v>
      </c>
      <c r="AQ327">
        <f t="shared" si="144"/>
        <v>0</v>
      </c>
      <c r="AR327">
        <f t="shared" si="145"/>
        <v>0.6849005849503208</v>
      </c>
      <c r="AS327">
        <f t="shared" si="146"/>
        <v>0.68500000000000005</v>
      </c>
    </row>
    <row r="328" spans="12:45" x14ac:dyDescent="0.25">
      <c r="L328" s="3">
        <f t="shared" si="147"/>
        <v>319</v>
      </c>
      <c r="M328" s="12">
        <f t="shared" si="132"/>
        <v>7.95</v>
      </c>
      <c r="N328" s="3">
        <f t="shared" si="120"/>
        <v>0.31726883183109128</v>
      </c>
      <c r="O328" s="3">
        <f t="shared" si="121"/>
        <v>1.5911057441367029E-2</v>
      </c>
      <c r="P328">
        <f t="shared" si="122"/>
        <v>1</v>
      </c>
      <c r="Q328">
        <f t="shared" si="133"/>
        <v>0.31726883183109128</v>
      </c>
      <c r="R328">
        <f t="shared" si="123"/>
        <v>0</v>
      </c>
      <c r="S328">
        <f t="shared" si="134"/>
        <v>0</v>
      </c>
      <c r="T328">
        <f t="shared" si="135"/>
        <v>0.31726883183109128</v>
      </c>
      <c r="U328">
        <f t="shared" si="136"/>
        <v>0.317</v>
      </c>
      <c r="X328" s="3">
        <f t="shared" si="148"/>
        <v>319</v>
      </c>
      <c r="Y328" s="12">
        <f t="shared" si="137"/>
        <v>7.95</v>
      </c>
      <c r="Z328" s="3">
        <f t="shared" si="124"/>
        <v>0.52265995689531808</v>
      </c>
      <c r="AA328" s="3">
        <f t="shared" si="125"/>
        <v>0.77985881492923892</v>
      </c>
      <c r="AB328">
        <f t="shared" si="126"/>
        <v>1</v>
      </c>
      <c r="AC328">
        <f t="shared" si="138"/>
        <v>0.52265995689531808</v>
      </c>
      <c r="AD328">
        <f t="shared" si="127"/>
        <v>0</v>
      </c>
      <c r="AE328">
        <f t="shared" si="139"/>
        <v>0</v>
      </c>
      <c r="AF328">
        <f t="shared" si="140"/>
        <v>0.52265995689531808</v>
      </c>
      <c r="AG328">
        <f t="shared" si="141"/>
        <v>0.52300000000000002</v>
      </c>
      <c r="AJ328" s="3">
        <f t="shared" si="149"/>
        <v>319</v>
      </c>
      <c r="AK328" s="12">
        <f t="shared" si="142"/>
        <v>7.95</v>
      </c>
      <c r="AL328" s="3">
        <f t="shared" si="128"/>
        <v>0.68673175125926944</v>
      </c>
      <c r="AM328" s="3">
        <f t="shared" si="129"/>
        <v>0.51594389025551157</v>
      </c>
      <c r="AN328">
        <f t="shared" si="130"/>
        <v>1</v>
      </c>
      <c r="AO328">
        <f t="shared" si="143"/>
        <v>0.68673175125926944</v>
      </c>
      <c r="AP328">
        <f t="shared" si="131"/>
        <v>0</v>
      </c>
      <c r="AQ328">
        <f t="shared" si="144"/>
        <v>0</v>
      </c>
      <c r="AR328">
        <f t="shared" si="145"/>
        <v>0.68673175125926944</v>
      </c>
      <c r="AS328">
        <f t="shared" si="146"/>
        <v>0.68700000000000006</v>
      </c>
    </row>
    <row r="329" spans="12:45" x14ac:dyDescent="0.25">
      <c r="L329" s="3">
        <f t="shared" si="147"/>
        <v>320</v>
      </c>
      <c r="M329" s="12">
        <f t="shared" si="132"/>
        <v>7.9749999999999996</v>
      </c>
      <c r="N329" s="3">
        <f t="shared" si="120"/>
        <v>0.32147089652255534</v>
      </c>
      <c r="O329" s="3">
        <f t="shared" si="121"/>
        <v>1.6684368472762057E-2</v>
      </c>
      <c r="P329">
        <f t="shared" si="122"/>
        <v>1</v>
      </c>
      <c r="Q329">
        <f t="shared" si="133"/>
        <v>0.32147089652255534</v>
      </c>
      <c r="R329">
        <f t="shared" si="123"/>
        <v>0</v>
      </c>
      <c r="S329">
        <f t="shared" si="134"/>
        <v>0</v>
      </c>
      <c r="T329">
        <f t="shared" si="135"/>
        <v>0.32147089652255534</v>
      </c>
      <c r="U329">
        <f t="shared" si="136"/>
        <v>0.32100000000000001</v>
      </c>
      <c r="X329" s="3">
        <f t="shared" si="148"/>
        <v>320</v>
      </c>
      <c r="Y329" s="12">
        <f t="shared" si="137"/>
        <v>7.9749999999999996</v>
      </c>
      <c r="Z329" s="3">
        <f t="shared" si="124"/>
        <v>0.52546426137489477</v>
      </c>
      <c r="AA329" s="3">
        <f t="shared" si="125"/>
        <v>0.78145967330043964</v>
      </c>
      <c r="AB329">
        <f t="shared" si="126"/>
        <v>1</v>
      </c>
      <c r="AC329">
        <f t="shared" si="138"/>
        <v>0.52546426137489477</v>
      </c>
      <c r="AD329">
        <f t="shared" si="127"/>
        <v>0</v>
      </c>
      <c r="AE329">
        <f t="shared" si="139"/>
        <v>0</v>
      </c>
      <c r="AF329">
        <f t="shared" si="140"/>
        <v>0.52546426137489477</v>
      </c>
      <c r="AG329">
        <f t="shared" si="141"/>
        <v>0.52500000000000002</v>
      </c>
      <c r="AJ329" s="3">
        <f t="shared" si="149"/>
        <v>320</v>
      </c>
      <c r="AK329" s="12">
        <f t="shared" si="142"/>
        <v>7.9749999999999996</v>
      </c>
      <c r="AL329" s="3">
        <f t="shared" si="128"/>
        <v>0.68856130543254745</v>
      </c>
      <c r="AM329" s="3">
        <f t="shared" si="129"/>
        <v>0.51836675458766091</v>
      </c>
      <c r="AN329">
        <f t="shared" si="130"/>
        <v>1</v>
      </c>
      <c r="AO329">
        <f t="shared" si="143"/>
        <v>0.68856130543254745</v>
      </c>
      <c r="AP329">
        <f t="shared" si="131"/>
        <v>0</v>
      </c>
      <c r="AQ329">
        <f t="shared" si="144"/>
        <v>0</v>
      </c>
      <c r="AR329">
        <f t="shared" si="145"/>
        <v>0.68856130543254745</v>
      </c>
      <c r="AS329">
        <f t="shared" si="146"/>
        <v>0.68899999999999995</v>
      </c>
    </row>
    <row r="330" spans="12:45" x14ac:dyDescent="0.25">
      <c r="L330" s="3">
        <f t="shared" si="147"/>
        <v>321</v>
      </c>
      <c r="M330" s="12">
        <f t="shared" si="132"/>
        <v>8</v>
      </c>
      <c r="N330" s="3">
        <f t="shared" ref="N330:N393" si="150">EXP(-a_dia_ss*(M330-T_opt_dia_ss)^2)</f>
        <v>0.32570391440041574</v>
      </c>
      <c r="O330" s="3">
        <f t="shared" ref="O330:O393" si="151">EXP(-b_dia_ss*(T_opt_dia_ss - M330)^2)</f>
        <v>1.7490479179448105E-2</v>
      </c>
      <c r="P330">
        <f t="shared" ref="P330:P393" si="152">IF(M330&lt;=T_opt_dia_ss,1,0)</f>
        <v>1</v>
      </c>
      <c r="Q330">
        <f t="shared" si="133"/>
        <v>0.32570391440041574</v>
      </c>
      <c r="R330">
        <f t="shared" ref="R330:R393" si="153">IF(M330&gt;T_opt_dia_ss,1,0)</f>
        <v>0</v>
      </c>
      <c r="S330">
        <f t="shared" si="134"/>
        <v>0</v>
      </c>
      <c r="T330">
        <f t="shared" si="135"/>
        <v>0.32570391440041574</v>
      </c>
      <c r="U330">
        <f t="shared" si="136"/>
        <v>0.32600000000000001</v>
      </c>
      <c r="X330" s="3">
        <f t="shared" si="148"/>
        <v>321</v>
      </c>
      <c r="Y330" s="12">
        <f t="shared" si="137"/>
        <v>8</v>
      </c>
      <c r="Z330" s="3">
        <f t="shared" ref="Z330:Z393" si="154">EXP(-a_nan_ss*(Y330-T_opt_nan_ss)^2)</f>
        <v>0.52827190673849989</v>
      </c>
      <c r="AA330" s="3">
        <f t="shared" ref="AA330:AA393" si="155">EXP(-b_nan_ss*(T_opt_nan_ss - Y330)^2)</f>
        <v>0.78305716863501573</v>
      </c>
      <c r="AB330">
        <f t="shared" ref="AB330:AB393" si="156">IF(Y330&lt;=T_opt_nan_ss,1,0)</f>
        <v>1</v>
      </c>
      <c r="AC330">
        <f t="shared" si="138"/>
        <v>0.52827190673849989</v>
      </c>
      <c r="AD330">
        <f t="shared" ref="AD330:AD393" si="157">IF(Y330&gt;T_opt_nan_ss,1,0)</f>
        <v>0</v>
      </c>
      <c r="AE330">
        <f t="shared" si="139"/>
        <v>0</v>
      </c>
      <c r="AF330">
        <f t="shared" si="140"/>
        <v>0.52827190673849989</v>
      </c>
      <c r="AG330">
        <f t="shared" si="141"/>
        <v>0.52800000000000002</v>
      </c>
      <c r="AJ330" s="3">
        <f t="shared" si="149"/>
        <v>321</v>
      </c>
      <c r="AK330" s="12">
        <f t="shared" si="142"/>
        <v>8</v>
      </c>
      <c r="AL330" s="3">
        <f t="shared" ref="AL330:AL393" si="158">EXP(-a_pic_ss*(AK330-T_opt_pic_ss)^2)</f>
        <v>0.69038920854513097</v>
      </c>
      <c r="AM330" s="3">
        <f t="shared" ref="AM330:AM393" si="159">EXP(-b_pic_ss*(T_opt_pic_ss - AK330)^2)</f>
        <v>0.52079232905581274</v>
      </c>
      <c r="AN330">
        <f t="shared" ref="AN330:AN393" si="160">IF(AK330&lt;=T_opt_pic_ss,1,0)</f>
        <v>1</v>
      </c>
      <c r="AO330">
        <f t="shared" si="143"/>
        <v>0.69038920854513097</v>
      </c>
      <c r="AP330">
        <f t="shared" ref="AP330:AP393" si="161">IF(AK330&gt;T_opt_pic_ss,1,0)</f>
        <v>0</v>
      </c>
      <c r="AQ330">
        <f t="shared" si="144"/>
        <v>0</v>
      </c>
      <c r="AR330">
        <f t="shared" si="145"/>
        <v>0.69038920854513097</v>
      </c>
      <c r="AS330">
        <f t="shared" si="146"/>
        <v>0.69</v>
      </c>
    </row>
    <row r="331" spans="12:45" x14ac:dyDescent="0.25">
      <c r="L331" s="3">
        <f t="shared" si="147"/>
        <v>322</v>
      </c>
      <c r="M331" s="12">
        <f t="shared" ref="M331:M394" si="162">ROUND(M330+(env_max_ss - env_min_ss)/1200,3)</f>
        <v>8.0250000000000004</v>
      </c>
      <c r="N331" s="3">
        <f t="shared" si="150"/>
        <v>0.3299676468125024</v>
      </c>
      <c r="O331" s="3">
        <f t="shared" si="151"/>
        <v>1.8330522701189143E-2</v>
      </c>
      <c r="P331">
        <f t="shared" si="152"/>
        <v>1</v>
      </c>
      <c r="Q331">
        <f t="shared" ref="Q331:Q394" si="163">P331*N331</f>
        <v>0.3299676468125024</v>
      </c>
      <c r="R331">
        <f t="shared" si="153"/>
        <v>0</v>
      </c>
      <c r="S331">
        <f t="shared" ref="S331:S394" si="164">O331*R331</f>
        <v>0</v>
      </c>
      <c r="T331">
        <f t="shared" ref="T331:T394" si="165">S331+Q331</f>
        <v>0.3299676468125024</v>
      </c>
      <c r="U331">
        <f t="shared" ref="U331:U394" si="166">ROUND(T331,3)</f>
        <v>0.33</v>
      </c>
      <c r="X331" s="3">
        <f t="shared" si="148"/>
        <v>322</v>
      </c>
      <c r="Y331" s="12">
        <f t="shared" ref="Y331:Y394" si="167">ROUND(Y330+(env_max_ss - env_min_ss)/1200,3)</f>
        <v>8.0250000000000004</v>
      </c>
      <c r="Z331" s="3">
        <f t="shared" si="154"/>
        <v>0.53108278608363102</v>
      </c>
      <c r="AA331" s="3">
        <f t="shared" si="155"/>
        <v>0.78465126690084164</v>
      </c>
      <c r="AB331">
        <f t="shared" si="156"/>
        <v>1</v>
      </c>
      <c r="AC331">
        <f t="shared" ref="AC331:AC394" si="168">AB331*Z331</f>
        <v>0.53108278608363102</v>
      </c>
      <c r="AD331">
        <f t="shared" si="157"/>
        <v>0</v>
      </c>
      <c r="AE331">
        <f t="shared" ref="AE331:AE394" si="169">AA331*AD331</f>
        <v>0</v>
      </c>
      <c r="AF331">
        <f t="shared" ref="AF331:AF394" si="170">AE331+AC331</f>
        <v>0.53108278608363102</v>
      </c>
      <c r="AG331">
        <f t="shared" ref="AG331:AG394" si="171">ROUND(AF331,3)</f>
        <v>0.53100000000000003</v>
      </c>
      <c r="AJ331" s="3">
        <f t="shared" si="149"/>
        <v>322</v>
      </c>
      <c r="AK331" s="12">
        <f t="shared" ref="AK331:AK394" si="172">ROUND(AK330+(env_max_ss - env_min_ss)/1200,3)</f>
        <v>8.0250000000000004</v>
      </c>
      <c r="AL331" s="3">
        <f t="shared" si="158"/>
        <v>0.69221542161535543</v>
      </c>
      <c r="AM331" s="3">
        <f t="shared" si="159"/>
        <v>0.52322054541572072</v>
      </c>
      <c r="AN331">
        <f t="shared" si="160"/>
        <v>1</v>
      </c>
      <c r="AO331">
        <f t="shared" ref="AO331:AO394" si="173">AN331*AL331</f>
        <v>0.69221542161535543</v>
      </c>
      <c r="AP331">
        <f t="shared" si="161"/>
        <v>0</v>
      </c>
      <c r="AQ331">
        <f t="shared" ref="AQ331:AQ394" si="174">AM331*AP331</f>
        <v>0</v>
      </c>
      <c r="AR331">
        <f t="shared" ref="AR331:AR394" si="175">AQ331+AO331</f>
        <v>0.69221542161535543</v>
      </c>
      <c r="AS331">
        <f t="shared" ref="AS331:AS394" si="176">ROUND(AR331,3)</f>
        <v>0.69199999999999995</v>
      </c>
    </row>
    <row r="332" spans="12:45" x14ac:dyDescent="0.25">
      <c r="L332" s="3">
        <f t="shared" ref="L332:L395" si="177">L331+1</f>
        <v>323</v>
      </c>
      <c r="M332" s="12">
        <f t="shared" si="162"/>
        <v>8.0500000000000007</v>
      </c>
      <c r="N332" s="3">
        <f t="shared" si="150"/>
        <v>0.33426184494011846</v>
      </c>
      <c r="O332" s="3">
        <f t="shared" si="151"/>
        <v>1.9205658253444009E-2</v>
      </c>
      <c r="P332">
        <f t="shared" si="152"/>
        <v>1</v>
      </c>
      <c r="Q332">
        <f t="shared" si="163"/>
        <v>0.33426184494011846</v>
      </c>
      <c r="R332">
        <f t="shared" si="153"/>
        <v>0</v>
      </c>
      <c r="S332">
        <f t="shared" si="164"/>
        <v>0</v>
      </c>
      <c r="T332">
        <f t="shared" si="165"/>
        <v>0.33426184494011846</v>
      </c>
      <c r="U332">
        <f t="shared" si="166"/>
        <v>0.33400000000000002</v>
      </c>
      <c r="X332" s="3">
        <f t="shared" ref="X332:X395" si="178">X331+1</f>
        <v>323</v>
      </c>
      <c r="Y332" s="12">
        <f t="shared" si="167"/>
        <v>8.0500000000000007</v>
      </c>
      <c r="Z332" s="3">
        <f t="shared" si="154"/>
        <v>0.5338967917222377</v>
      </c>
      <c r="AA332" s="3">
        <f t="shared" si="155"/>
        <v>0.78624193408299103</v>
      </c>
      <c r="AB332">
        <f t="shared" si="156"/>
        <v>1</v>
      </c>
      <c r="AC332">
        <f t="shared" si="168"/>
        <v>0.5338967917222377</v>
      </c>
      <c r="AD332">
        <f t="shared" si="157"/>
        <v>0</v>
      </c>
      <c r="AE332">
        <f t="shared" si="169"/>
        <v>0</v>
      </c>
      <c r="AF332">
        <f t="shared" si="170"/>
        <v>0.5338967917222377</v>
      </c>
      <c r="AG332">
        <f t="shared" si="171"/>
        <v>0.53400000000000003</v>
      </c>
      <c r="AJ332" s="3">
        <f t="shared" ref="AJ332:AJ395" si="179">AJ331+1</f>
        <v>323</v>
      </c>
      <c r="AK332" s="12">
        <f t="shared" si="172"/>
        <v>8.0500000000000007</v>
      </c>
      <c r="AL332" s="3">
        <f t="shared" si="158"/>
        <v>0.69403990560624185</v>
      </c>
      <c r="AM332" s="3">
        <f t="shared" si="159"/>
        <v>0.52565133497216421</v>
      </c>
      <c r="AN332">
        <f t="shared" si="160"/>
        <v>1</v>
      </c>
      <c r="AO332">
        <f t="shared" si="173"/>
        <v>0.69403990560624185</v>
      </c>
      <c r="AP332">
        <f t="shared" si="161"/>
        <v>0</v>
      </c>
      <c r="AQ332">
        <f t="shared" si="174"/>
        <v>0</v>
      </c>
      <c r="AR332">
        <f t="shared" si="175"/>
        <v>0.69403990560624185</v>
      </c>
      <c r="AS332">
        <f t="shared" si="176"/>
        <v>0.69399999999999995</v>
      </c>
    </row>
    <row r="333" spans="12:45" x14ac:dyDescent="0.25">
      <c r="L333" s="3">
        <f t="shared" si="177"/>
        <v>324</v>
      </c>
      <c r="M333" s="12">
        <f t="shared" si="162"/>
        <v>8.0749999999999993</v>
      </c>
      <c r="N333" s="3">
        <f t="shared" si="150"/>
        <v>0.33858624974092127</v>
      </c>
      <c r="O333" s="3">
        <f t="shared" si="151"/>
        <v>2.0117071081343817E-2</v>
      </c>
      <c r="P333">
        <f t="shared" si="152"/>
        <v>1</v>
      </c>
      <c r="Q333">
        <f t="shared" si="163"/>
        <v>0.33858624974092127</v>
      </c>
      <c r="R333">
        <f t="shared" si="153"/>
        <v>0</v>
      </c>
      <c r="S333">
        <f t="shared" si="164"/>
        <v>0</v>
      </c>
      <c r="T333">
        <f t="shared" si="165"/>
        <v>0.33858624974092127</v>
      </c>
      <c r="U333">
        <f t="shared" si="166"/>
        <v>0.33900000000000002</v>
      </c>
      <c r="X333" s="3">
        <f t="shared" si="178"/>
        <v>324</v>
      </c>
      <c r="Y333" s="12">
        <f t="shared" si="167"/>
        <v>8.0749999999999993</v>
      </c>
      <c r="Z333" s="3">
        <f t="shared" si="154"/>
        <v>0.53671381518611139</v>
      </c>
      <c r="AA333" s="3">
        <f t="shared" si="155"/>
        <v>0.78782913618492822</v>
      </c>
      <c r="AB333">
        <f t="shared" si="156"/>
        <v>1</v>
      </c>
      <c r="AC333">
        <f t="shared" si="168"/>
        <v>0.53671381518611139</v>
      </c>
      <c r="AD333">
        <f t="shared" si="157"/>
        <v>0</v>
      </c>
      <c r="AE333">
        <f t="shared" si="169"/>
        <v>0</v>
      </c>
      <c r="AF333">
        <f t="shared" si="170"/>
        <v>0.53671381518611139</v>
      </c>
      <c r="AG333">
        <f t="shared" si="171"/>
        <v>0.53700000000000003</v>
      </c>
      <c r="AJ333" s="3">
        <f t="shared" si="179"/>
        <v>324</v>
      </c>
      <c r="AK333" s="12">
        <f t="shared" si="172"/>
        <v>8.0749999999999993</v>
      </c>
      <c r="AL333" s="3">
        <f t="shared" si="158"/>
        <v>0.69586262142682731</v>
      </c>
      <c r="AM333" s="3">
        <f t="shared" si="159"/>
        <v>0.52808462858142935</v>
      </c>
      <c r="AN333">
        <f t="shared" si="160"/>
        <v>1</v>
      </c>
      <c r="AO333">
        <f t="shared" si="173"/>
        <v>0.69586262142682731</v>
      </c>
      <c r="AP333">
        <f t="shared" si="161"/>
        <v>0</v>
      </c>
      <c r="AQ333">
        <f t="shared" si="174"/>
        <v>0</v>
      </c>
      <c r="AR333">
        <f t="shared" si="175"/>
        <v>0.69586262142682731</v>
      </c>
      <c r="AS333">
        <f t="shared" si="176"/>
        <v>0.69599999999999995</v>
      </c>
    </row>
    <row r="334" spans="12:45" x14ac:dyDescent="0.25">
      <c r="L334" s="3">
        <f t="shared" si="177"/>
        <v>325</v>
      </c>
      <c r="M334" s="12">
        <f t="shared" si="162"/>
        <v>8.1</v>
      </c>
      <c r="N334" s="3">
        <f t="shared" si="150"/>
        <v>0.34294059189496107</v>
      </c>
      <c r="O334" s="3">
        <f t="shared" si="151"/>
        <v>2.1065972375029846E-2</v>
      </c>
      <c r="P334">
        <f t="shared" si="152"/>
        <v>1</v>
      </c>
      <c r="Q334">
        <f t="shared" si="163"/>
        <v>0.34294059189496107</v>
      </c>
      <c r="R334">
        <f t="shared" si="153"/>
        <v>0</v>
      </c>
      <c r="S334">
        <f t="shared" si="164"/>
        <v>0</v>
      </c>
      <c r="T334">
        <f t="shared" si="165"/>
        <v>0.34294059189496107</v>
      </c>
      <c r="U334">
        <f t="shared" si="166"/>
        <v>0.34300000000000003</v>
      </c>
      <c r="X334" s="3">
        <f t="shared" si="178"/>
        <v>325</v>
      </c>
      <c r="Y334" s="12">
        <f t="shared" si="167"/>
        <v>8.1</v>
      </c>
      <c r="Z334" s="3">
        <f t="shared" si="154"/>
        <v>0.53953374723239156</v>
      </c>
      <c r="AA334" s="3">
        <f t="shared" si="155"/>
        <v>0.78941283922970196</v>
      </c>
      <c r="AB334">
        <f t="shared" si="156"/>
        <v>1</v>
      </c>
      <c r="AC334">
        <f t="shared" si="168"/>
        <v>0.53953374723239156</v>
      </c>
      <c r="AD334">
        <f t="shared" si="157"/>
        <v>0</v>
      </c>
      <c r="AE334">
        <f t="shared" si="169"/>
        <v>0</v>
      </c>
      <c r="AF334">
        <f t="shared" si="170"/>
        <v>0.53953374723239156</v>
      </c>
      <c r="AG334">
        <f t="shared" si="171"/>
        <v>0.54</v>
      </c>
      <c r="AJ334" s="3">
        <f t="shared" si="179"/>
        <v>325</v>
      </c>
      <c r="AK334" s="12">
        <f t="shared" si="172"/>
        <v>8.1</v>
      </c>
      <c r="AL334" s="3">
        <f t="shared" si="158"/>
        <v>0.6976835299335038</v>
      </c>
      <c r="AM334" s="3">
        <f t="shared" si="159"/>
        <v>0.53052035665384023</v>
      </c>
      <c r="AN334">
        <f t="shared" si="160"/>
        <v>1</v>
      </c>
      <c r="AO334">
        <f t="shared" si="173"/>
        <v>0.6976835299335038</v>
      </c>
      <c r="AP334">
        <f t="shared" si="161"/>
        <v>0</v>
      </c>
      <c r="AQ334">
        <f t="shared" si="174"/>
        <v>0</v>
      </c>
      <c r="AR334">
        <f t="shared" si="175"/>
        <v>0.6976835299335038</v>
      </c>
      <c r="AS334">
        <f t="shared" si="176"/>
        <v>0.69799999999999995</v>
      </c>
    </row>
    <row r="335" spans="12:45" x14ac:dyDescent="0.25">
      <c r="L335" s="3">
        <f t="shared" si="177"/>
        <v>326</v>
      </c>
      <c r="M335" s="12">
        <f t="shared" si="162"/>
        <v>8.125</v>
      </c>
      <c r="N335" s="3">
        <f t="shared" si="150"/>
        <v>0.34732459175393865</v>
      </c>
      <c r="O335" s="3">
        <f t="shared" si="151"/>
        <v>2.2053599144648696E-2</v>
      </c>
      <c r="P335">
        <f t="shared" si="152"/>
        <v>1</v>
      </c>
      <c r="Q335">
        <f t="shared" si="163"/>
        <v>0.34732459175393865</v>
      </c>
      <c r="R335">
        <f t="shared" si="153"/>
        <v>0</v>
      </c>
      <c r="S335">
        <f t="shared" si="164"/>
        <v>0</v>
      </c>
      <c r="T335">
        <f t="shared" si="165"/>
        <v>0.34732459175393865</v>
      </c>
      <c r="U335">
        <f t="shared" si="166"/>
        <v>0.34699999999999998</v>
      </c>
      <c r="X335" s="3">
        <f t="shared" si="178"/>
        <v>326</v>
      </c>
      <c r="Y335" s="12">
        <f t="shared" si="167"/>
        <v>8.125</v>
      </c>
      <c r="Z335" s="3">
        <f t="shared" si="154"/>
        <v>0.5423564778491845</v>
      </c>
      <c r="AA335" s="3">
        <f t="shared" si="155"/>
        <v>0.79099300926113958</v>
      </c>
      <c r="AB335">
        <f t="shared" si="156"/>
        <v>1</v>
      </c>
      <c r="AC335">
        <f t="shared" si="168"/>
        <v>0.5423564778491845</v>
      </c>
      <c r="AD335">
        <f t="shared" si="157"/>
        <v>0</v>
      </c>
      <c r="AE335">
        <f t="shared" si="169"/>
        <v>0</v>
      </c>
      <c r="AF335">
        <f t="shared" si="170"/>
        <v>0.5423564778491845</v>
      </c>
      <c r="AG335">
        <f t="shared" si="171"/>
        <v>0.54200000000000004</v>
      </c>
      <c r="AJ335" s="3">
        <f t="shared" si="179"/>
        <v>326</v>
      </c>
      <c r="AK335" s="12">
        <f t="shared" si="172"/>
        <v>8.125</v>
      </c>
      <c r="AL335" s="3">
        <f t="shared" si="158"/>
        <v>0.69950259193136033</v>
      </c>
      <c r="AM335" s="3">
        <f t="shared" si="159"/>
        <v>0.53295844915633606</v>
      </c>
      <c r="AN335">
        <f t="shared" si="160"/>
        <v>1</v>
      </c>
      <c r="AO335">
        <f t="shared" si="173"/>
        <v>0.69950259193136033</v>
      </c>
      <c r="AP335">
        <f t="shared" si="161"/>
        <v>0</v>
      </c>
      <c r="AQ335">
        <f t="shared" si="174"/>
        <v>0</v>
      </c>
      <c r="AR335">
        <f t="shared" si="175"/>
        <v>0.69950259193136033</v>
      </c>
      <c r="AS335">
        <f t="shared" si="176"/>
        <v>0.7</v>
      </c>
    </row>
    <row r="336" spans="12:45" x14ac:dyDescent="0.25">
      <c r="L336" s="3">
        <f t="shared" si="177"/>
        <v>327</v>
      </c>
      <c r="M336" s="12">
        <f t="shared" si="162"/>
        <v>8.15</v>
      </c>
      <c r="N336" s="3">
        <f t="shared" si="150"/>
        <v>0.35173795929375301</v>
      </c>
      <c r="O336" s="3">
        <f t="shared" si="151"/>
        <v>2.3081214053301567E-2</v>
      </c>
      <c r="P336">
        <f t="shared" si="152"/>
        <v>1</v>
      </c>
      <c r="Q336">
        <f t="shared" si="163"/>
        <v>0.35173795929375301</v>
      </c>
      <c r="R336">
        <f t="shared" si="153"/>
        <v>0</v>
      </c>
      <c r="S336">
        <f t="shared" si="164"/>
        <v>0</v>
      </c>
      <c r="T336">
        <f t="shared" si="165"/>
        <v>0.35173795929375301</v>
      </c>
      <c r="U336">
        <f t="shared" si="166"/>
        <v>0.35199999999999998</v>
      </c>
      <c r="X336" s="3">
        <f t="shared" si="178"/>
        <v>327</v>
      </c>
      <c r="Y336" s="12">
        <f t="shared" si="167"/>
        <v>8.15</v>
      </c>
      <c r="Z336" s="3">
        <f t="shared" si="154"/>
        <v>0.54518189626129987</v>
      </c>
      <c r="AA336" s="3">
        <f t="shared" si="155"/>
        <v>0.79256961234504308</v>
      </c>
      <c r="AB336">
        <f t="shared" si="156"/>
        <v>1</v>
      </c>
      <c r="AC336">
        <f t="shared" si="168"/>
        <v>0.54518189626129987</v>
      </c>
      <c r="AD336">
        <f t="shared" si="157"/>
        <v>0</v>
      </c>
      <c r="AE336">
        <f t="shared" si="169"/>
        <v>0</v>
      </c>
      <c r="AF336">
        <f t="shared" si="170"/>
        <v>0.54518189626129987</v>
      </c>
      <c r="AG336">
        <f t="shared" si="171"/>
        <v>0.54500000000000004</v>
      </c>
      <c r="AJ336" s="3">
        <f t="shared" si="179"/>
        <v>327</v>
      </c>
      <c r="AK336" s="12">
        <f t="shared" si="172"/>
        <v>8.15</v>
      </c>
      <c r="AL336" s="3">
        <f t="shared" si="158"/>
        <v>0.7013197681755331</v>
      </c>
      <c r="AM336" s="3">
        <f t="shared" si="159"/>
        <v>0.53539883561509982</v>
      </c>
      <c r="AN336">
        <f t="shared" si="160"/>
        <v>1</v>
      </c>
      <c r="AO336">
        <f t="shared" si="173"/>
        <v>0.7013197681755331</v>
      </c>
      <c r="AP336">
        <f t="shared" si="161"/>
        <v>0</v>
      </c>
      <c r="AQ336">
        <f t="shared" si="174"/>
        <v>0</v>
      </c>
      <c r="AR336">
        <f t="shared" si="175"/>
        <v>0.7013197681755331</v>
      </c>
      <c r="AS336">
        <f t="shared" si="176"/>
        <v>0.70099999999999996</v>
      </c>
    </row>
    <row r="337" spans="12:45" x14ac:dyDescent="0.25">
      <c r="L337" s="3">
        <f t="shared" si="177"/>
        <v>328</v>
      </c>
      <c r="M337" s="12">
        <f t="shared" si="162"/>
        <v>8.1750000000000007</v>
      </c>
      <c r="N337" s="3">
        <f t="shared" si="150"/>
        <v>0.35618039407039753</v>
      </c>
      <c r="O337" s="3">
        <f t="shared" si="151"/>
        <v>2.4150105206244346E-2</v>
      </c>
      <c r="P337">
        <f t="shared" si="152"/>
        <v>1</v>
      </c>
      <c r="Q337">
        <f t="shared" si="163"/>
        <v>0.35618039407039753</v>
      </c>
      <c r="R337">
        <f t="shared" si="153"/>
        <v>0</v>
      </c>
      <c r="S337">
        <f t="shared" si="164"/>
        <v>0</v>
      </c>
      <c r="T337">
        <f t="shared" si="165"/>
        <v>0.35618039407039753</v>
      </c>
      <c r="U337">
        <f t="shared" si="166"/>
        <v>0.35599999999999998</v>
      </c>
      <c r="X337" s="3">
        <f t="shared" si="178"/>
        <v>328</v>
      </c>
      <c r="Y337" s="12">
        <f t="shared" si="167"/>
        <v>8.1750000000000007</v>
      </c>
      <c r="Z337" s="3">
        <f t="shared" si="154"/>
        <v>0.54800989093610053</v>
      </c>
      <c r="AA337" s="3">
        <f t="shared" si="155"/>
        <v>0.79414261457038771</v>
      </c>
      <c r="AB337">
        <f t="shared" si="156"/>
        <v>1</v>
      </c>
      <c r="AC337">
        <f t="shared" si="168"/>
        <v>0.54800989093610053</v>
      </c>
      <c r="AD337">
        <f t="shared" si="157"/>
        <v>0</v>
      </c>
      <c r="AE337">
        <f t="shared" si="169"/>
        <v>0</v>
      </c>
      <c r="AF337">
        <f t="shared" si="170"/>
        <v>0.54800989093610053</v>
      </c>
      <c r="AG337">
        <f t="shared" si="171"/>
        <v>0.54800000000000004</v>
      </c>
      <c r="AJ337" s="3">
        <f t="shared" si="179"/>
        <v>328</v>
      </c>
      <c r="AK337" s="12">
        <f t="shared" si="172"/>
        <v>8.1750000000000007</v>
      </c>
      <c r="AL337" s="3">
        <f t="shared" si="158"/>
        <v>0.70313501937256084</v>
      </c>
      <c r="AM337" s="3">
        <f t="shared" si="159"/>
        <v>0.53784144511823562</v>
      </c>
      <c r="AN337">
        <f t="shared" si="160"/>
        <v>1</v>
      </c>
      <c r="AO337">
        <f t="shared" si="173"/>
        <v>0.70313501937256084</v>
      </c>
      <c r="AP337">
        <f t="shared" si="161"/>
        <v>0</v>
      </c>
      <c r="AQ337">
        <f t="shared" si="174"/>
        <v>0</v>
      </c>
      <c r="AR337">
        <f t="shared" si="175"/>
        <v>0.70313501937256084</v>
      </c>
      <c r="AS337">
        <f t="shared" si="176"/>
        <v>0.70299999999999996</v>
      </c>
    </row>
    <row r="338" spans="12:45" x14ac:dyDescent="0.25">
      <c r="L338" s="3">
        <f t="shared" si="177"/>
        <v>329</v>
      </c>
      <c r="M338" s="12">
        <f t="shared" si="162"/>
        <v>8.1999999999999993</v>
      </c>
      <c r="N338" s="3">
        <f t="shared" si="150"/>
        <v>0.3606515851792706</v>
      </c>
      <c r="O338" s="3">
        <f t="shared" si="151"/>
        <v>2.5261585894641746E-2</v>
      </c>
      <c r="P338">
        <f t="shared" si="152"/>
        <v>1</v>
      </c>
      <c r="Q338">
        <f t="shared" si="163"/>
        <v>0.3606515851792706</v>
      </c>
      <c r="R338">
        <f t="shared" si="153"/>
        <v>0</v>
      </c>
      <c r="S338">
        <f t="shared" si="164"/>
        <v>0</v>
      </c>
      <c r="T338">
        <f t="shared" si="165"/>
        <v>0.3606515851792706</v>
      </c>
      <c r="U338">
        <f t="shared" si="166"/>
        <v>0.36099999999999999</v>
      </c>
      <c r="X338" s="3">
        <f t="shared" si="178"/>
        <v>329</v>
      </c>
      <c r="Y338" s="12">
        <f t="shared" si="167"/>
        <v>8.1999999999999993</v>
      </c>
      <c r="Z338" s="3">
        <f t="shared" si="154"/>
        <v>0.55084034958946704</v>
      </c>
      <c r="AA338" s="3">
        <f t="shared" si="155"/>
        <v>0.79571198205051996</v>
      </c>
      <c r="AB338">
        <f t="shared" si="156"/>
        <v>1</v>
      </c>
      <c r="AC338">
        <f t="shared" si="168"/>
        <v>0.55084034958946704</v>
      </c>
      <c r="AD338">
        <f t="shared" si="157"/>
        <v>0</v>
      </c>
      <c r="AE338">
        <f t="shared" si="169"/>
        <v>0</v>
      </c>
      <c r="AF338">
        <f t="shared" si="170"/>
        <v>0.55084034958946704</v>
      </c>
      <c r="AG338">
        <f t="shared" si="171"/>
        <v>0.55100000000000005</v>
      </c>
      <c r="AJ338" s="3">
        <f t="shared" si="179"/>
        <v>329</v>
      </c>
      <c r="AK338" s="12">
        <f t="shared" si="172"/>
        <v>8.1999999999999993</v>
      </c>
      <c r="AL338" s="3">
        <f t="shared" si="158"/>
        <v>0.7049483061817462</v>
      </c>
      <c r="AM338" s="3">
        <f t="shared" si="159"/>
        <v>0.54028620631849333</v>
      </c>
      <c r="AN338">
        <f t="shared" si="160"/>
        <v>1</v>
      </c>
      <c r="AO338">
        <f t="shared" si="173"/>
        <v>0.7049483061817462</v>
      </c>
      <c r="AP338">
        <f t="shared" si="161"/>
        <v>0</v>
      </c>
      <c r="AQ338">
        <f t="shared" si="174"/>
        <v>0</v>
      </c>
      <c r="AR338">
        <f t="shared" si="175"/>
        <v>0.7049483061817462</v>
      </c>
      <c r="AS338">
        <f t="shared" si="176"/>
        <v>0.70499999999999996</v>
      </c>
    </row>
    <row r="339" spans="12:45" x14ac:dyDescent="0.25">
      <c r="L339" s="3">
        <f t="shared" si="177"/>
        <v>330</v>
      </c>
      <c r="M339" s="12">
        <f t="shared" si="162"/>
        <v>8.2249999999999996</v>
      </c>
      <c r="N339" s="3">
        <f t="shared" si="150"/>
        <v>0.36515121121796346</v>
      </c>
      <c r="O339" s="3">
        <f t="shared" si="151"/>
        <v>2.6416994292189105E-2</v>
      </c>
      <c r="P339">
        <f t="shared" si="152"/>
        <v>1</v>
      </c>
      <c r="Q339">
        <f t="shared" si="163"/>
        <v>0.36515121121796346</v>
      </c>
      <c r="R339">
        <f t="shared" si="153"/>
        <v>0</v>
      </c>
      <c r="S339">
        <f t="shared" si="164"/>
        <v>0</v>
      </c>
      <c r="T339">
        <f t="shared" si="165"/>
        <v>0.36515121121796346</v>
      </c>
      <c r="U339">
        <f t="shared" si="166"/>
        <v>0.36499999999999999</v>
      </c>
      <c r="X339" s="3">
        <f t="shared" si="178"/>
        <v>330</v>
      </c>
      <c r="Y339" s="12">
        <f t="shared" si="167"/>
        <v>8.2249999999999996</v>
      </c>
      <c r="Z339" s="3">
        <f t="shared" si="154"/>
        <v>0.55367315919187876</v>
      </c>
      <c r="AA339" s="3">
        <f t="shared" si="155"/>
        <v>0.79727768092435913</v>
      </c>
      <c r="AB339">
        <f t="shared" si="156"/>
        <v>1</v>
      </c>
      <c r="AC339">
        <f t="shared" si="168"/>
        <v>0.55367315919187876</v>
      </c>
      <c r="AD339">
        <f t="shared" si="157"/>
        <v>0</v>
      </c>
      <c r="AE339">
        <f t="shared" si="169"/>
        <v>0</v>
      </c>
      <c r="AF339">
        <f t="shared" si="170"/>
        <v>0.55367315919187876</v>
      </c>
      <c r="AG339">
        <f t="shared" si="171"/>
        <v>0.55400000000000005</v>
      </c>
      <c r="AJ339" s="3">
        <f t="shared" si="179"/>
        <v>330</v>
      </c>
      <c r="AK339" s="12">
        <f t="shared" si="172"/>
        <v>8.2249999999999996</v>
      </c>
      <c r="AL339" s="3">
        <f t="shared" si="158"/>
        <v>0.70675958921652249</v>
      </c>
      <c r="AM339" s="3">
        <f t="shared" si="159"/>
        <v>0.54273304743604345</v>
      </c>
      <c r="AN339">
        <f t="shared" si="160"/>
        <v>1</v>
      </c>
      <c r="AO339">
        <f t="shared" si="173"/>
        <v>0.70675958921652249</v>
      </c>
      <c r="AP339">
        <f t="shared" si="161"/>
        <v>0</v>
      </c>
      <c r="AQ339">
        <f t="shared" si="174"/>
        <v>0</v>
      </c>
      <c r="AR339">
        <f t="shared" si="175"/>
        <v>0.70675958921652249</v>
      </c>
      <c r="AS339">
        <f t="shared" si="176"/>
        <v>0.70699999999999996</v>
      </c>
    </row>
    <row r="340" spans="12:45" x14ac:dyDescent="0.25">
      <c r="L340" s="3">
        <f t="shared" si="177"/>
        <v>331</v>
      </c>
      <c r="M340" s="12">
        <f t="shared" si="162"/>
        <v>8.25</v>
      </c>
      <c r="N340" s="3">
        <f t="shared" si="150"/>
        <v>0.36967894025258119</v>
      </c>
      <c r="O340" s="3">
        <f t="shared" si="151"/>
        <v>2.761769310292685E-2</v>
      </c>
      <c r="P340">
        <f t="shared" si="152"/>
        <v>1</v>
      </c>
      <c r="Q340">
        <f t="shared" si="163"/>
        <v>0.36967894025258119</v>
      </c>
      <c r="R340">
        <f t="shared" si="153"/>
        <v>0</v>
      </c>
      <c r="S340">
        <f t="shared" si="164"/>
        <v>0</v>
      </c>
      <c r="T340">
        <f t="shared" si="165"/>
        <v>0.36967894025258119</v>
      </c>
      <c r="U340">
        <f t="shared" si="166"/>
        <v>0.37</v>
      </c>
      <c r="X340" s="3">
        <f t="shared" si="178"/>
        <v>331</v>
      </c>
      <c r="Y340" s="12">
        <f t="shared" si="167"/>
        <v>8.25</v>
      </c>
      <c r="Z340" s="3">
        <f t="shared" si="154"/>
        <v>0.55650820597460515</v>
      </c>
      <c r="AA340" s="3">
        <f t="shared" si="155"/>
        <v>0.79883967735759831</v>
      </c>
      <c r="AB340">
        <f t="shared" si="156"/>
        <v>1</v>
      </c>
      <c r="AC340">
        <f t="shared" si="168"/>
        <v>0.55650820597460515</v>
      </c>
      <c r="AD340">
        <f t="shared" si="157"/>
        <v>0</v>
      </c>
      <c r="AE340">
        <f t="shared" si="169"/>
        <v>0</v>
      </c>
      <c r="AF340">
        <f t="shared" si="170"/>
        <v>0.55650820597460515</v>
      </c>
      <c r="AG340">
        <f t="shared" si="171"/>
        <v>0.55700000000000005</v>
      </c>
      <c r="AJ340" s="3">
        <f t="shared" si="179"/>
        <v>331</v>
      </c>
      <c r="AK340" s="12">
        <f t="shared" si="172"/>
        <v>8.25</v>
      </c>
      <c r="AL340" s="3">
        <f t="shared" si="158"/>
        <v>0.7085688290458263</v>
      </c>
      <c r="AM340" s="3">
        <f t="shared" si="159"/>
        <v>0.54518189626129976</v>
      </c>
      <c r="AN340">
        <f t="shared" si="160"/>
        <v>1</v>
      </c>
      <c r="AO340">
        <f t="shared" si="173"/>
        <v>0.7085688290458263</v>
      </c>
      <c r="AP340">
        <f t="shared" si="161"/>
        <v>0</v>
      </c>
      <c r="AQ340">
        <f t="shared" si="174"/>
        <v>0</v>
      </c>
      <c r="AR340">
        <f t="shared" si="175"/>
        <v>0.7085688290458263</v>
      </c>
      <c r="AS340">
        <f t="shared" si="176"/>
        <v>0.70899999999999996</v>
      </c>
    </row>
    <row r="341" spans="12:45" x14ac:dyDescent="0.25">
      <c r="L341" s="3">
        <f t="shared" si="177"/>
        <v>332</v>
      </c>
      <c r="M341" s="12">
        <f t="shared" si="162"/>
        <v>8.2750000000000004</v>
      </c>
      <c r="N341" s="3">
        <f t="shared" si="150"/>
        <v>0.37423442978766447</v>
      </c>
      <c r="O341" s="3">
        <f t="shared" si="151"/>
        <v>2.8865069158595016E-2</v>
      </c>
      <c r="P341">
        <f t="shared" si="152"/>
        <v>1</v>
      </c>
      <c r="Q341">
        <f t="shared" si="163"/>
        <v>0.37423442978766447</v>
      </c>
      <c r="R341">
        <f t="shared" si="153"/>
        <v>0</v>
      </c>
      <c r="S341">
        <f t="shared" si="164"/>
        <v>0</v>
      </c>
      <c r="T341">
        <f t="shared" si="165"/>
        <v>0.37423442978766447</v>
      </c>
      <c r="U341">
        <f t="shared" si="166"/>
        <v>0.374</v>
      </c>
      <c r="X341" s="3">
        <f t="shared" si="178"/>
        <v>332</v>
      </c>
      <c r="Y341" s="12">
        <f t="shared" si="167"/>
        <v>8.2750000000000004</v>
      </c>
      <c r="Z341" s="3">
        <f t="shared" si="154"/>
        <v>0.55934537543601492</v>
      </c>
      <c r="AA341" s="3">
        <f t="shared" si="155"/>
        <v>0.80039793754390764</v>
      </c>
      <c r="AB341">
        <f t="shared" si="156"/>
        <v>1</v>
      </c>
      <c r="AC341">
        <f t="shared" si="168"/>
        <v>0.55934537543601492</v>
      </c>
      <c r="AD341">
        <f t="shared" si="157"/>
        <v>0</v>
      </c>
      <c r="AE341">
        <f t="shared" si="169"/>
        <v>0</v>
      </c>
      <c r="AF341">
        <f t="shared" si="170"/>
        <v>0.55934537543601492</v>
      </c>
      <c r="AG341">
        <f t="shared" si="171"/>
        <v>0.55900000000000005</v>
      </c>
      <c r="AJ341" s="3">
        <f t="shared" si="179"/>
        <v>332</v>
      </c>
      <c r="AK341" s="12">
        <f t="shared" si="172"/>
        <v>8.2750000000000004</v>
      </c>
      <c r="AL341" s="3">
        <f t="shared" si="158"/>
        <v>0.71037598619547571</v>
      </c>
      <c r="AM341" s="3">
        <f t="shared" si="159"/>
        <v>0.54763268015779143</v>
      </c>
      <c r="AN341">
        <f t="shared" si="160"/>
        <v>1</v>
      </c>
      <c r="AO341">
        <f t="shared" si="173"/>
        <v>0.71037598619547571</v>
      </c>
      <c r="AP341">
        <f t="shared" si="161"/>
        <v>0</v>
      </c>
      <c r="AQ341">
        <f t="shared" si="174"/>
        <v>0</v>
      </c>
      <c r="AR341">
        <f t="shared" si="175"/>
        <v>0.71037598619547571</v>
      </c>
      <c r="AS341">
        <f t="shared" si="176"/>
        <v>0.71</v>
      </c>
    </row>
    <row r="342" spans="12:45" x14ac:dyDescent="0.25">
      <c r="L342" s="3">
        <f t="shared" si="177"/>
        <v>333</v>
      </c>
      <c r="M342" s="12">
        <f t="shared" si="162"/>
        <v>8.3000000000000007</v>
      </c>
      <c r="N342" s="3">
        <f t="shared" si="150"/>
        <v>0.37881732673976337</v>
      </c>
      <c r="O342" s="3">
        <f t="shared" si="151"/>
        <v>3.0160532963893871E-2</v>
      </c>
      <c r="P342">
        <f t="shared" si="152"/>
        <v>1</v>
      </c>
      <c r="Q342">
        <f t="shared" si="163"/>
        <v>0.37881732673976337</v>
      </c>
      <c r="R342">
        <f t="shared" si="153"/>
        <v>0</v>
      </c>
      <c r="S342">
        <f t="shared" si="164"/>
        <v>0</v>
      </c>
      <c r="T342">
        <f t="shared" si="165"/>
        <v>0.37881732673976337</v>
      </c>
      <c r="U342">
        <f t="shared" si="166"/>
        <v>0.379</v>
      </c>
      <c r="X342" s="3">
        <f t="shared" si="178"/>
        <v>333</v>
      </c>
      <c r="Y342" s="12">
        <f t="shared" si="167"/>
        <v>8.3000000000000007</v>
      </c>
      <c r="Z342" s="3">
        <f t="shared" si="154"/>
        <v>0.56218455234799725</v>
      </c>
      <c r="AA342" s="3">
        <f t="shared" si="155"/>
        <v>0.80195242770613862</v>
      </c>
      <c r="AB342">
        <f t="shared" si="156"/>
        <v>1</v>
      </c>
      <c r="AC342">
        <f t="shared" si="168"/>
        <v>0.56218455234799725</v>
      </c>
      <c r="AD342">
        <f t="shared" si="157"/>
        <v>0</v>
      </c>
      <c r="AE342">
        <f t="shared" si="169"/>
        <v>0</v>
      </c>
      <c r="AF342">
        <f t="shared" si="170"/>
        <v>0.56218455234799725</v>
      </c>
      <c r="AG342">
        <f t="shared" si="171"/>
        <v>0.56200000000000006</v>
      </c>
      <c r="AJ342" s="3">
        <f t="shared" si="179"/>
        <v>333</v>
      </c>
      <c r="AK342" s="12">
        <f t="shared" si="172"/>
        <v>8.3000000000000007</v>
      </c>
      <c r="AL342" s="3">
        <f t="shared" si="158"/>
        <v>0.71218102114955473</v>
      </c>
      <c r="AM342" s="3">
        <f t="shared" si="159"/>
        <v>0.55008532606508276</v>
      </c>
      <c r="AN342">
        <f t="shared" si="160"/>
        <v>1</v>
      </c>
      <c r="AO342">
        <f t="shared" si="173"/>
        <v>0.71218102114955473</v>
      </c>
      <c r="AP342">
        <f t="shared" si="161"/>
        <v>0</v>
      </c>
      <c r="AQ342">
        <f t="shared" si="174"/>
        <v>0</v>
      </c>
      <c r="AR342">
        <f t="shared" si="175"/>
        <v>0.71218102114955473</v>
      </c>
      <c r="AS342">
        <f t="shared" si="176"/>
        <v>0.71199999999999997</v>
      </c>
    </row>
    <row r="343" spans="12:45" x14ac:dyDescent="0.25">
      <c r="L343" s="3">
        <f t="shared" si="177"/>
        <v>334</v>
      </c>
      <c r="M343" s="12">
        <f t="shared" si="162"/>
        <v>8.3249999999999993</v>
      </c>
      <c r="N343" s="3">
        <f t="shared" si="150"/>
        <v>0.38342726741472527</v>
      </c>
      <c r="O343" s="3">
        <f t="shared" si="151"/>
        <v>3.1505518188047199E-2</v>
      </c>
      <c r="P343">
        <f t="shared" si="152"/>
        <v>1</v>
      </c>
      <c r="Q343">
        <f t="shared" si="163"/>
        <v>0.38342726741472527</v>
      </c>
      <c r="R343">
        <f t="shared" si="153"/>
        <v>0</v>
      </c>
      <c r="S343">
        <f t="shared" si="164"/>
        <v>0</v>
      </c>
      <c r="T343">
        <f t="shared" si="165"/>
        <v>0.38342726741472527</v>
      </c>
      <c r="U343">
        <f t="shared" si="166"/>
        <v>0.38300000000000001</v>
      </c>
      <c r="X343" s="3">
        <f t="shared" si="178"/>
        <v>334</v>
      </c>
      <c r="Y343" s="12">
        <f t="shared" si="167"/>
        <v>8.3249999999999993</v>
      </c>
      <c r="Z343" s="3">
        <f t="shared" si="154"/>
        <v>0.56502562076249641</v>
      </c>
      <c r="AA343" s="3">
        <f t="shared" si="155"/>
        <v>0.80350311409752917</v>
      </c>
      <c r="AB343">
        <f t="shared" si="156"/>
        <v>1</v>
      </c>
      <c r="AC343">
        <f t="shared" si="168"/>
        <v>0.56502562076249641</v>
      </c>
      <c r="AD343">
        <f t="shared" si="157"/>
        <v>0</v>
      </c>
      <c r="AE343">
        <f t="shared" si="169"/>
        <v>0</v>
      </c>
      <c r="AF343">
        <f t="shared" si="170"/>
        <v>0.56502562076249641</v>
      </c>
      <c r="AG343">
        <f t="shared" si="171"/>
        <v>0.56499999999999995</v>
      </c>
      <c r="AJ343" s="3">
        <f t="shared" si="179"/>
        <v>334</v>
      </c>
      <c r="AK343" s="12">
        <f t="shared" si="172"/>
        <v>8.3249999999999993</v>
      </c>
      <c r="AL343" s="3">
        <f t="shared" si="158"/>
        <v>0.71398389435180187</v>
      </c>
      <c r="AM343" s="3">
        <f t="shared" si="159"/>
        <v>0.55253976050174203</v>
      </c>
      <c r="AN343">
        <f t="shared" si="160"/>
        <v>1</v>
      </c>
      <c r="AO343">
        <f t="shared" si="173"/>
        <v>0.71398389435180187</v>
      </c>
      <c r="AP343">
        <f t="shared" si="161"/>
        <v>0</v>
      </c>
      <c r="AQ343">
        <f t="shared" si="174"/>
        <v>0</v>
      </c>
      <c r="AR343">
        <f t="shared" si="175"/>
        <v>0.71398389435180187</v>
      </c>
      <c r="AS343">
        <f t="shared" si="176"/>
        <v>0.71399999999999997</v>
      </c>
    </row>
    <row r="344" spans="12:45" x14ac:dyDescent="0.25">
      <c r="L344" s="3">
        <f t="shared" si="177"/>
        <v>335</v>
      </c>
      <c r="M344" s="12">
        <f t="shared" si="162"/>
        <v>8.35</v>
      </c>
      <c r="N344" s="3">
        <f t="shared" si="150"/>
        <v>0.38806387748875215</v>
      </c>
      <c r="O344" s="3">
        <f t="shared" si="151"/>
        <v>3.2901481101096169E-2</v>
      </c>
      <c r="P344">
        <f t="shared" si="152"/>
        <v>1</v>
      </c>
      <c r="Q344">
        <f t="shared" si="163"/>
        <v>0.38806387748875215</v>
      </c>
      <c r="R344">
        <f t="shared" si="153"/>
        <v>0</v>
      </c>
      <c r="S344">
        <f t="shared" si="164"/>
        <v>0</v>
      </c>
      <c r="T344">
        <f t="shared" si="165"/>
        <v>0.38806387748875215</v>
      </c>
      <c r="U344">
        <f t="shared" si="166"/>
        <v>0.38800000000000001</v>
      </c>
      <c r="X344" s="3">
        <f t="shared" si="178"/>
        <v>335</v>
      </c>
      <c r="Y344" s="12">
        <f t="shared" si="167"/>
        <v>8.35</v>
      </c>
      <c r="Z344" s="3">
        <f t="shared" si="154"/>
        <v>0.5678684640181606</v>
      </c>
      <c r="AA344" s="3">
        <f t="shared" si="155"/>
        <v>0.80504996300290999</v>
      </c>
      <c r="AB344">
        <f t="shared" si="156"/>
        <v>1</v>
      </c>
      <c r="AC344">
        <f t="shared" si="168"/>
        <v>0.5678684640181606</v>
      </c>
      <c r="AD344">
        <f t="shared" si="157"/>
        <v>0</v>
      </c>
      <c r="AE344">
        <f t="shared" si="169"/>
        <v>0</v>
      </c>
      <c r="AF344">
        <f t="shared" si="170"/>
        <v>0.5678684640181606</v>
      </c>
      <c r="AG344">
        <f t="shared" si="171"/>
        <v>0.56799999999999995</v>
      </c>
      <c r="AJ344" s="3">
        <f t="shared" si="179"/>
        <v>335</v>
      </c>
      <c r="AK344" s="12">
        <f t="shared" si="172"/>
        <v>8.35</v>
      </c>
      <c r="AL344" s="3">
        <f t="shared" si="158"/>
        <v>0.71578456620700592</v>
      </c>
      <c r="AM344" s="3">
        <f t="shared" si="159"/>
        <v>0.55499590956835987</v>
      </c>
      <c r="AN344">
        <f t="shared" si="160"/>
        <v>1</v>
      </c>
      <c r="AO344">
        <f t="shared" si="173"/>
        <v>0.71578456620700592</v>
      </c>
      <c r="AP344">
        <f t="shared" si="161"/>
        <v>0</v>
      </c>
      <c r="AQ344">
        <f t="shared" si="174"/>
        <v>0</v>
      </c>
      <c r="AR344">
        <f t="shared" si="175"/>
        <v>0.71578456620700592</v>
      </c>
      <c r="AS344">
        <f t="shared" si="176"/>
        <v>0.71599999999999997</v>
      </c>
    </row>
    <row r="345" spans="12:45" x14ac:dyDescent="0.25">
      <c r="L345" s="3">
        <f t="shared" si="177"/>
        <v>336</v>
      </c>
      <c r="M345" s="12">
        <f t="shared" si="162"/>
        <v>8.375</v>
      </c>
      <c r="N345" s="3">
        <f t="shared" si="150"/>
        <v>0.39272677199327838</v>
      </c>
      <c r="O345" s="3">
        <f t="shared" si="151"/>
        <v>3.4349899953388004E-2</v>
      </c>
      <c r="P345">
        <f t="shared" si="152"/>
        <v>1</v>
      </c>
      <c r="Q345">
        <f t="shared" si="163"/>
        <v>0.39272677199327838</v>
      </c>
      <c r="R345">
        <f t="shared" si="153"/>
        <v>0</v>
      </c>
      <c r="S345">
        <f t="shared" si="164"/>
        <v>0</v>
      </c>
      <c r="T345">
        <f t="shared" si="165"/>
        <v>0.39272677199327838</v>
      </c>
      <c r="U345">
        <f t="shared" si="166"/>
        <v>0.39300000000000002</v>
      </c>
      <c r="X345" s="3">
        <f t="shared" si="178"/>
        <v>336</v>
      </c>
      <c r="Y345" s="12">
        <f t="shared" si="167"/>
        <v>8.375</v>
      </c>
      <c r="Z345" s="3">
        <f t="shared" si="154"/>
        <v>0.57071296474710209</v>
      </c>
      <c r="AA345" s="3">
        <f t="shared" si="155"/>
        <v>0.80659294073991217</v>
      </c>
      <c r="AB345">
        <f t="shared" si="156"/>
        <v>1</v>
      </c>
      <c r="AC345">
        <f t="shared" si="168"/>
        <v>0.57071296474710209</v>
      </c>
      <c r="AD345">
        <f t="shared" si="157"/>
        <v>0</v>
      </c>
      <c r="AE345">
        <f t="shared" si="169"/>
        <v>0</v>
      </c>
      <c r="AF345">
        <f t="shared" si="170"/>
        <v>0.57071296474710209</v>
      </c>
      <c r="AG345">
        <f t="shared" si="171"/>
        <v>0.57099999999999995</v>
      </c>
      <c r="AJ345" s="3">
        <f t="shared" si="179"/>
        <v>336</v>
      </c>
      <c r="AK345" s="12">
        <f t="shared" si="172"/>
        <v>8.375</v>
      </c>
      <c r="AL345" s="3">
        <f t="shared" si="158"/>
        <v>0.71758299708240536</v>
      </c>
      <c r="AM345" s="3">
        <f t="shared" si="159"/>
        <v>0.55745369895061259</v>
      </c>
      <c r="AN345">
        <f t="shared" si="160"/>
        <v>1</v>
      </c>
      <c r="AO345">
        <f t="shared" si="173"/>
        <v>0.71758299708240536</v>
      </c>
      <c r="AP345">
        <f t="shared" si="161"/>
        <v>0</v>
      </c>
      <c r="AQ345">
        <f t="shared" si="174"/>
        <v>0</v>
      </c>
      <c r="AR345">
        <f t="shared" si="175"/>
        <v>0.71758299708240536</v>
      </c>
      <c r="AS345">
        <f t="shared" si="176"/>
        <v>0.71799999999999997</v>
      </c>
    </row>
    <row r="346" spans="12:45" x14ac:dyDescent="0.25">
      <c r="L346" s="3">
        <f t="shared" si="177"/>
        <v>337</v>
      </c>
      <c r="M346" s="12">
        <f t="shared" si="162"/>
        <v>8.4</v>
      </c>
      <c r="N346" s="3">
        <f t="shared" si="150"/>
        <v>0.39741555530372941</v>
      </c>
      <c r="O346" s="3">
        <f t="shared" si="151"/>
        <v>3.5852274296769071E-2</v>
      </c>
      <c r="P346">
        <f t="shared" si="152"/>
        <v>1</v>
      </c>
      <c r="Q346">
        <f t="shared" si="163"/>
        <v>0.39741555530372941</v>
      </c>
      <c r="R346">
        <f t="shared" si="153"/>
        <v>0</v>
      </c>
      <c r="S346">
        <f t="shared" si="164"/>
        <v>0</v>
      </c>
      <c r="T346">
        <f t="shared" si="165"/>
        <v>0.39741555530372941</v>
      </c>
      <c r="U346">
        <f t="shared" si="166"/>
        <v>0.39700000000000002</v>
      </c>
      <c r="X346" s="3">
        <f t="shared" si="178"/>
        <v>337</v>
      </c>
      <c r="Y346" s="12">
        <f t="shared" si="167"/>
        <v>8.4</v>
      </c>
      <c r="Z346" s="3">
        <f t="shared" si="154"/>
        <v>0.57355900488177158</v>
      </c>
      <c r="AA346" s="3">
        <f t="shared" si="155"/>
        <v>0.80813201366017495</v>
      </c>
      <c r="AB346">
        <f t="shared" si="156"/>
        <v>1</v>
      </c>
      <c r="AC346">
        <f t="shared" si="168"/>
        <v>0.57355900488177158</v>
      </c>
      <c r="AD346">
        <f t="shared" si="157"/>
        <v>0</v>
      </c>
      <c r="AE346">
        <f t="shared" si="169"/>
        <v>0</v>
      </c>
      <c r="AF346">
        <f t="shared" si="170"/>
        <v>0.57355900488177158</v>
      </c>
      <c r="AG346">
        <f t="shared" si="171"/>
        <v>0.57399999999999995</v>
      </c>
      <c r="AJ346" s="3">
        <f t="shared" si="179"/>
        <v>337</v>
      </c>
      <c r="AK346" s="12">
        <f t="shared" si="172"/>
        <v>8.4</v>
      </c>
      <c r="AL346" s="3">
        <f t="shared" si="158"/>
        <v>0.71937914730909425</v>
      </c>
      <c r="AM346" s="3">
        <f t="shared" si="159"/>
        <v>0.55991305392237789</v>
      </c>
      <c r="AN346">
        <f t="shared" si="160"/>
        <v>1</v>
      </c>
      <c r="AO346">
        <f t="shared" si="173"/>
        <v>0.71937914730909425</v>
      </c>
      <c r="AP346">
        <f t="shared" si="161"/>
        <v>0</v>
      </c>
      <c r="AQ346">
        <f t="shared" si="174"/>
        <v>0</v>
      </c>
      <c r="AR346">
        <f t="shared" si="175"/>
        <v>0.71937914730909425</v>
      </c>
      <c r="AS346">
        <f t="shared" si="176"/>
        <v>0.71899999999999997</v>
      </c>
    </row>
    <row r="347" spans="12:45" x14ac:dyDescent="0.25">
      <c r="L347" s="3">
        <f t="shared" si="177"/>
        <v>338</v>
      </c>
      <c r="M347" s="12">
        <f t="shared" si="162"/>
        <v>8.4250000000000007</v>
      </c>
      <c r="N347" s="3">
        <f t="shared" si="150"/>
        <v>0.40212982113220702</v>
      </c>
      <c r="O347" s="3">
        <f t="shared" si="151"/>
        <v>3.7410124246036368E-2</v>
      </c>
      <c r="P347">
        <f t="shared" si="152"/>
        <v>1</v>
      </c>
      <c r="Q347">
        <f t="shared" si="163"/>
        <v>0.40212982113220702</v>
      </c>
      <c r="R347">
        <f t="shared" si="153"/>
        <v>0</v>
      </c>
      <c r="S347">
        <f t="shared" si="164"/>
        <v>0</v>
      </c>
      <c r="T347">
        <f t="shared" si="165"/>
        <v>0.40212982113220702</v>
      </c>
      <c r="U347">
        <f t="shared" si="166"/>
        <v>0.40200000000000002</v>
      </c>
      <c r="X347" s="3">
        <f t="shared" si="178"/>
        <v>338</v>
      </c>
      <c r="Y347" s="12">
        <f t="shared" si="167"/>
        <v>8.4250000000000007</v>
      </c>
      <c r="Z347" s="3">
        <f t="shared" si="154"/>
        <v>0.57640646566194365</v>
      </c>
      <c r="AA347" s="3">
        <f t="shared" si="155"/>
        <v>0.80966714815055529</v>
      </c>
      <c r="AB347">
        <f t="shared" si="156"/>
        <v>1</v>
      </c>
      <c r="AC347">
        <f t="shared" si="168"/>
        <v>0.57640646566194365</v>
      </c>
      <c r="AD347">
        <f t="shared" si="157"/>
        <v>0</v>
      </c>
      <c r="AE347">
        <f t="shared" si="169"/>
        <v>0</v>
      </c>
      <c r="AF347">
        <f t="shared" si="170"/>
        <v>0.57640646566194365</v>
      </c>
      <c r="AG347">
        <f t="shared" si="171"/>
        <v>0.57599999999999996</v>
      </c>
      <c r="AJ347" s="3">
        <f t="shared" si="179"/>
        <v>338</v>
      </c>
      <c r="AK347" s="12">
        <f t="shared" si="172"/>
        <v>8.4250000000000007</v>
      </c>
      <c r="AL347" s="3">
        <f t="shared" si="158"/>
        <v>0.72117297718343309</v>
      </c>
      <c r="AM347" s="3">
        <f t="shared" si="159"/>
        <v>0.56237389934889626</v>
      </c>
      <c r="AN347">
        <f t="shared" si="160"/>
        <v>1</v>
      </c>
      <c r="AO347">
        <f t="shared" si="173"/>
        <v>0.72117297718343309</v>
      </c>
      <c r="AP347">
        <f t="shared" si="161"/>
        <v>0</v>
      </c>
      <c r="AQ347">
        <f t="shared" si="174"/>
        <v>0</v>
      </c>
      <c r="AR347">
        <f t="shared" si="175"/>
        <v>0.72117297718343309</v>
      </c>
      <c r="AS347">
        <f t="shared" si="176"/>
        <v>0.72099999999999997</v>
      </c>
    </row>
    <row r="348" spans="12:45" x14ac:dyDescent="0.25">
      <c r="L348" s="3">
        <f t="shared" si="177"/>
        <v>339</v>
      </c>
      <c r="M348" s="12">
        <f t="shared" si="162"/>
        <v>8.4499999999999993</v>
      </c>
      <c r="N348" s="3">
        <f t="shared" si="150"/>
        <v>0.40686915252415456</v>
      </c>
      <c r="O348" s="3">
        <f t="shared" si="151"/>
        <v>3.9024989679256869E-2</v>
      </c>
      <c r="P348">
        <f t="shared" si="152"/>
        <v>1</v>
      </c>
      <c r="Q348">
        <f t="shared" si="163"/>
        <v>0.40686915252415456</v>
      </c>
      <c r="R348">
        <f t="shared" si="153"/>
        <v>0</v>
      </c>
      <c r="S348">
        <f t="shared" si="164"/>
        <v>0</v>
      </c>
      <c r="T348">
        <f t="shared" si="165"/>
        <v>0.40686915252415456</v>
      </c>
      <c r="U348">
        <f t="shared" si="166"/>
        <v>0.40699999999999997</v>
      </c>
      <c r="X348" s="3">
        <f t="shared" si="178"/>
        <v>339</v>
      </c>
      <c r="Y348" s="12">
        <f t="shared" si="167"/>
        <v>8.4499999999999993</v>
      </c>
      <c r="Z348" s="3">
        <f t="shared" si="154"/>
        <v>0.57925522764181436</v>
      </c>
      <c r="AA348" s="3">
        <f t="shared" si="155"/>
        <v>0.81119831063433778</v>
      </c>
      <c r="AB348">
        <f t="shared" si="156"/>
        <v>1</v>
      </c>
      <c r="AC348">
        <f t="shared" si="168"/>
        <v>0.57925522764181436</v>
      </c>
      <c r="AD348">
        <f t="shared" si="157"/>
        <v>0</v>
      </c>
      <c r="AE348">
        <f t="shared" si="169"/>
        <v>0</v>
      </c>
      <c r="AF348">
        <f t="shared" si="170"/>
        <v>0.57925522764181436</v>
      </c>
      <c r="AG348">
        <f t="shared" si="171"/>
        <v>0.57899999999999996</v>
      </c>
      <c r="AJ348" s="3">
        <f t="shared" si="179"/>
        <v>339</v>
      </c>
      <c r="AK348" s="12">
        <f t="shared" si="172"/>
        <v>8.4499999999999993</v>
      </c>
      <c r="AL348" s="3">
        <f t="shared" si="158"/>
        <v>0.72296444696846451</v>
      </c>
      <c r="AM348" s="3">
        <f t="shared" si="159"/>
        <v>0.56483615968998024</v>
      </c>
      <c r="AN348">
        <f t="shared" si="160"/>
        <v>1</v>
      </c>
      <c r="AO348">
        <f t="shared" si="173"/>
        <v>0.72296444696846451</v>
      </c>
      <c r="AP348">
        <f t="shared" si="161"/>
        <v>0</v>
      </c>
      <c r="AQ348">
        <f t="shared" si="174"/>
        <v>0</v>
      </c>
      <c r="AR348">
        <f t="shared" si="175"/>
        <v>0.72296444696846451</v>
      </c>
      <c r="AS348">
        <f t="shared" si="176"/>
        <v>0.72299999999999998</v>
      </c>
    </row>
    <row r="349" spans="12:45" x14ac:dyDescent="0.25">
      <c r="L349" s="3">
        <f t="shared" si="177"/>
        <v>340</v>
      </c>
      <c r="M349" s="12">
        <f t="shared" si="162"/>
        <v>8.4749999999999996</v>
      </c>
      <c r="N349" s="3">
        <f t="shared" si="150"/>
        <v>0.41163312185905254</v>
      </c>
      <c r="O349" s="3">
        <f t="shared" si="151"/>
        <v>4.0698429375621903E-2</v>
      </c>
      <c r="P349">
        <f t="shared" si="152"/>
        <v>1</v>
      </c>
      <c r="Q349">
        <f t="shared" si="163"/>
        <v>0.41163312185905254</v>
      </c>
      <c r="R349">
        <f t="shared" si="153"/>
        <v>0</v>
      </c>
      <c r="S349">
        <f t="shared" si="164"/>
        <v>0</v>
      </c>
      <c r="T349">
        <f t="shared" si="165"/>
        <v>0.41163312185905254</v>
      </c>
      <c r="U349">
        <f t="shared" si="166"/>
        <v>0.41199999999999998</v>
      </c>
      <c r="X349" s="3">
        <f t="shared" si="178"/>
        <v>340</v>
      </c>
      <c r="Y349" s="12">
        <f t="shared" si="167"/>
        <v>8.4749999999999996</v>
      </c>
      <c r="Z349" s="3">
        <f t="shared" si="154"/>
        <v>0.58210517069721135</v>
      </c>
      <c r="AA349" s="3">
        <f t="shared" si="155"/>
        <v>0.81272546757244513</v>
      </c>
      <c r="AB349">
        <f t="shared" si="156"/>
        <v>1</v>
      </c>
      <c r="AC349">
        <f t="shared" si="168"/>
        <v>0.58210517069721135</v>
      </c>
      <c r="AD349">
        <f t="shared" si="157"/>
        <v>0</v>
      </c>
      <c r="AE349">
        <f t="shared" si="169"/>
        <v>0</v>
      </c>
      <c r="AF349">
        <f t="shared" si="170"/>
        <v>0.58210517069721135</v>
      </c>
      <c r="AG349">
        <f t="shared" si="171"/>
        <v>0.58199999999999996</v>
      </c>
      <c r="AJ349" s="3">
        <f t="shared" si="179"/>
        <v>340</v>
      </c>
      <c r="AK349" s="12">
        <f t="shared" si="172"/>
        <v>8.4749999999999996</v>
      </c>
      <c r="AL349" s="3">
        <f t="shared" si="158"/>
        <v>0.72475351689533485</v>
      </c>
      <c r="AM349" s="3">
        <f t="shared" si="159"/>
        <v>0.56729975900327412</v>
      </c>
      <c r="AN349">
        <f t="shared" si="160"/>
        <v>1</v>
      </c>
      <c r="AO349">
        <f t="shared" si="173"/>
        <v>0.72475351689533485</v>
      </c>
      <c r="AP349">
        <f t="shared" si="161"/>
        <v>0</v>
      </c>
      <c r="AQ349">
        <f t="shared" si="174"/>
        <v>0</v>
      </c>
      <c r="AR349">
        <f t="shared" si="175"/>
        <v>0.72475351689533485</v>
      </c>
      <c r="AS349">
        <f t="shared" si="176"/>
        <v>0.72499999999999998</v>
      </c>
    </row>
    <row r="350" spans="12:45" x14ac:dyDescent="0.25">
      <c r="L350" s="3">
        <f t="shared" si="177"/>
        <v>341</v>
      </c>
      <c r="M350" s="12">
        <f t="shared" si="162"/>
        <v>8.5</v>
      </c>
      <c r="N350" s="3">
        <f t="shared" si="150"/>
        <v>0.41642129085518698</v>
      </c>
      <c r="O350" s="3">
        <f t="shared" si="151"/>
        <v>4.2432020089566522E-2</v>
      </c>
      <c r="P350">
        <f t="shared" si="152"/>
        <v>1</v>
      </c>
      <c r="Q350">
        <f t="shared" si="163"/>
        <v>0.41642129085518698</v>
      </c>
      <c r="R350">
        <f t="shared" si="153"/>
        <v>0</v>
      </c>
      <c r="S350">
        <f t="shared" si="164"/>
        <v>0</v>
      </c>
      <c r="T350">
        <f t="shared" si="165"/>
        <v>0.41642129085518698</v>
      </c>
      <c r="U350">
        <f t="shared" si="166"/>
        <v>0.41599999999999998</v>
      </c>
      <c r="X350" s="3">
        <f t="shared" si="178"/>
        <v>341</v>
      </c>
      <c r="Y350" s="12">
        <f t="shared" si="167"/>
        <v>8.5</v>
      </c>
      <c r="Z350" s="3">
        <f t="shared" si="154"/>
        <v>0.58495617403291245</v>
      </c>
      <c r="AA350" s="3">
        <f t="shared" si="155"/>
        <v>0.81424858546464984</v>
      </c>
      <c r="AB350">
        <f t="shared" si="156"/>
        <v>1</v>
      </c>
      <c r="AC350">
        <f t="shared" si="168"/>
        <v>0.58495617403291245</v>
      </c>
      <c r="AD350">
        <f t="shared" si="157"/>
        <v>0</v>
      </c>
      <c r="AE350">
        <f t="shared" si="169"/>
        <v>0</v>
      </c>
      <c r="AF350">
        <f t="shared" si="170"/>
        <v>0.58495617403291245</v>
      </c>
      <c r="AG350">
        <f t="shared" si="171"/>
        <v>0.58499999999999996</v>
      </c>
      <c r="AJ350" s="3">
        <f t="shared" si="179"/>
        <v>341</v>
      </c>
      <c r="AK350" s="12">
        <f t="shared" si="172"/>
        <v>8.5</v>
      </c>
      <c r="AL350" s="3">
        <f t="shared" si="158"/>
        <v>0.7265401471647196</v>
      </c>
      <c r="AM350" s="3">
        <f t="shared" si="159"/>
        <v>0.56976462094755764</v>
      </c>
      <c r="AN350">
        <f t="shared" si="160"/>
        <v>1</v>
      </c>
      <c r="AO350">
        <f t="shared" si="173"/>
        <v>0.7265401471647196</v>
      </c>
      <c r="AP350">
        <f t="shared" si="161"/>
        <v>0</v>
      </c>
      <c r="AQ350">
        <f t="shared" si="174"/>
        <v>0</v>
      </c>
      <c r="AR350">
        <f t="shared" si="175"/>
        <v>0.7265401471647196</v>
      </c>
      <c r="AS350">
        <f t="shared" si="176"/>
        <v>0.72699999999999998</v>
      </c>
    </row>
    <row r="351" spans="12:45" x14ac:dyDescent="0.25">
      <c r="L351" s="3">
        <f t="shared" si="177"/>
        <v>342</v>
      </c>
      <c r="M351" s="12">
        <f t="shared" si="162"/>
        <v>8.5250000000000004</v>
      </c>
      <c r="N351" s="3">
        <f t="shared" si="150"/>
        <v>0.42123321057854302</v>
      </c>
      <c r="O351" s="3">
        <f t="shared" si="151"/>
        <v>4.4227355559956875E-2</v>
      </c>
      <c r="P351">
        <f t="shared" si="152"/>
        <v>1</v>
      </c>
      <c r="Q351">
        <f t="shared" si="163"/>
        <v>0.42123321057854302</v>
      </c>
      <c r="R351">
        <f t="shared" si="153"/>
        <v>0</v>
      </c>
      <c r="S351">
        <f t="shared" si="164"/>
        <v>0</v>
      </c>
      <c r="T351">
        <f t="shared" si="165"/>
        <v>0.42123321057854302</v>
      </c>
      <c r="U351">
        <f t="shared" si="166"/>
        <v>0.42099999999999999</v>
      </c>
      <c r="X351" s="3">
        <f t="shared" si="178"/>
        <v>342</v>
      </c>
      <c r="Y351" s="12">
        <f t="shared" si="167"/>
        <v>8.5250000000000004</v>
      </c>
      <c r="Z351" s="3">
        <f t="shared" si="154"/>
        <v>0.58780811619007756</v>
      </c>
      <c r="AA351" s="3">
        <f t="shared" si="155"/>
        <v>0.81576763085078596</v>
      </c>
      <c r="AB351">
        <f t="shared" si="156"/>
        <v>1</v>
      </c>
      <c r="AC351">
        <f t="shared" si="168"/>
        <v>0.58780811619007756</v>
      </c>
      <c r="AD351">
        <f t="shared" si="157"/>
        <v>0</v>
      </c>
      <c r="AE351">
        <f t="shared" si="169"/>
        <v>0</v>
      </c>
      <c r="AF351">
        <f t="shared" si="170"/>
        <v>0.58780811619007756</v>
      </c>
      <c r="AG351">
        <f t="shared" si="171"/>
        <v>0.58799999999999997</v>
      </c>
      <c r="AJ351" s="3">
        <f t="shared" si="179"/>
        <v>342</v>
      </c>
      <c r="AK351" s="12">
        <f t="shared" si="172"/>
        <v>8.5250000000000004</v>
      </c>
      <c r="AL351" s="3">
        <f t="shared" si="158"/>
        <v>0.72832429794825504</v>
      </c>
      <c r="AM351" s="3">
        <f t="shared" si="159"/>
        <v>0.57223066878610085</v>
      </c>
      <c r="AN351">
        <f t="shared" si="160"/>
        <v>1</v>
      </c>
      <c r="AO351">
        <f t="shared" si="173"/>
        <v>0.72832429794825504</v>
      </c>
      <c r="AP351">
        <f t="shared" si="161"/>
        <v>0</v>
      </c>
      <c r="AQ351">
        <f t="shared" si="174"/>
        <v>0</v>
      </c>
      <c r="AR351">
        <f t="shared" si="175"/>
        <v>0.72832429794825504</v>
      </c>
      <c r="AS351">
        <f t="shared" si="176"/>
        <v>0.72799999999999998</v>
      </c>
    </row>
    <row r="352" spans="12:45" x14ac:dyDescent="0.25">
      <c r="L352" s="3">
        <f t="shared" si="177"/>
        <v>343</v>
      </c>
      <c r="M352" s="12">
        <f t="shared" si="162"/>
        <v>8.5500000000000007</v>
      </c>
      <c r="N352" s="3">
        <f t="shared" si="150"/>
        <v>0.42606842145586282</v>
      </c>
      <c r="O352" s="3">
        <f t="shared" si="151"/>
        <v>4.608604545321978E-2</v>
      </c>
      <c r="P352">
        <f t="shared" si="152"/>
        <v>1</v>
      </c>
      <c r="Q352">
        <f t="shared" si="163"/>
        <v>0.42606842145586282</v>
      </c>
      <c r="R352">
        <f t="shared" si="153"/>
        <v>0</v>
      </c>
      <c r="S352">
        <f t="shared" si="164"/>
        <v>0</v>
      </c>
      <c r="T352">
        <f t="shared" si="165"/>
        <v>0.42606842145586282</v>
      </c>
      <c r="U352">
        <f t="shared" si="166"/>
        <v>0.42599999999999999</v>
      </c>
      <c r="X352" s="3">
        <f t="shared" si="178"/>
        <v>343</v>
      </c>
      <c r="Y352" s="12">
        <f t="shared" si="167"/>
        <v>8.5500000000000007</v>
      </c>
      <c r="Z352" s="3">
        <f t="shared" si="154"/>
        <v>0.59066087505378939</v>
      </c>
      <c r="AA352" s="3">
        <f t="shared" si="155"/>
        <v>0.81728257031196205</v>
      </c>
      <c r="AB352">
        <f t="shared" si="156"/>
        <v>1</v>
      </c>
      <c r="AC352">
        <f t="shared" si="168"/>
        <v>0.59066087505378939</v>
      </c>
      <c r="AD352">
        <f t="shared" si="157"/>
        <v>0</v>
      </c>
      <c r="AE352">
        <f t="shared" si="169"/>
        <v>0</v>
      </c>
      <c r="AF352">
        <f t="shared" si="170"/>
        <v>0.59066087505378939</v>
      </c>
      <c r="AG352">
        <f t="shared" si="171"/>
        <v>0.59099999999999997</v>
      </c>
      <c r="AJ352" s="3">
        <f t="shared" si="179"/>
        <v>343</v>
      </c>
      <c r="AK352" s="12">
        <f t="shared" si="172"/>
        <v>8.5500000000000007</v>
      </c>
      <c r="AL352" s="3">
        <f t="shared" si="158"/>
        <v>0.7301059293899741</v>
      </c>
      <c r="AM352" s="3">
        <f t="shared" si="159"/>
        <v>0.57469782539006509</v>
      </c>
      <c r="AN352">
        <f t="shared" si="160"/>
        <v>1</v>
      </c>
      <c r="AO352">
        <f t="shared" si="173"/>
        <v>0.7301059293899741</v>
      </c>
      <c r="AP352">
        <f t="shared" si="161"/>
        <v>0</v>
      </c>
      <c r="AQ352">
        <f t="shared" si="174"/>
        <v>0</v>
      </c>
      <c r="AR352">
        <f t="shared" si="175"/>
        <v>0.7301059293899741</v>
      </c>
      <c r="AS352">
        <f t="shared" si="176"/>
        <v>0.73</v>
      </c>
    </row>
    <row r="353" spans="12:45" x14ac:dyDescent="0.25">
      <c r="L353" s="3">
        <f t="shared" si="177"/>
        <v>344</v>
      </c>
      <c r="M353" s="12">
        <f t="shared" si="162"/>
        <v>8.5749999999999993</v>
      </c>
      <c r="N353" s="3">
        <f t="shared" si="150"/>
        <v>0.43092645329191248</v>
      </c>
      <c r="O353" s="3">
        <f t="shared" si="151"/>
        <v>4.8009714239372878E-2</v>
      </c>
      <c r="P353">
        <f t="shared" si="152"/>
        <v>1</v>
      </c>
      <c r="Q353">
        <f t="shared" si="163"/>
        <v>0.43092645329191248</v>
      </c>
      <c r="R353">
        <f t="shared" si="153"/>
        <v>0</v>
      </c>
      <c r="S353">
        <f t="shared" si="164"/>
        <v>0</v>
      </c>
      <c r="T353">
        <f t="shared" si="165"/>
        <v>0.43092645329191248</v>
      </c>
      <c r="U353">
        <f t="shared" si="166"/>
        <v>0.43099999999999999</v>
      </c>
      <c r="X353" s="3">
        <f t="shared" si="178"/>
        <v>344</v>
      </c>
      <c r="Y353" s="12">
        <f t="shared" si="167"/>
        <v>8.5749999999999993</v>
      </c>
      <c r="Z353" s="3">
        <f t="shared" si="154"/>
        <v>0.59351432786070402</v>
      </c>
      <c r="AA353" s="3">
        <f t="shared" si="155"/>
        <v>0.81879337047177381</v>
      </c>
      <c r="AB353">
        <f t="shared" si="156"/>
        <v>1</v>
      </c>
      <c r="AC353">
        <f t="shared" si="168"/>
        <v>0.59351432786070402</v>
      </c>
      <c r="AD353">
        <f t="shared" si="157"/>
        <v>0</v>
      </c>
      <c r="AE353">
        <f t="shared" si="169"/>
        <v>0</v>
      </c>
      <c r="AF353">
        <f t="shared" si="170"/>
        <v>0.59351432786070402</v>
      </c>
      <c r="AG353">
        <f t="shared" si="171"/>
        <v>0.59399999999999997</v>
      </c>
      <c r="AJ353" s="3">
        <f t="shared" si="179"/>
        <v>344</v>
      </c>
      <c r="AK353" s="12">
        <f t="shared" si="172"/>
        <v>8.5749999999999993</v>
      </c>
      <c r="AL353" s="3">
        <f t="shared" si="158"/>
        <v>0.73188500160774705</v>
      </c>
      <c r="AM353" s="3">
        <f t="shared" si="159"/>
        <v>0.57716601324195094</v>
      </c>
      <c r="AN353">
        <f t="shared" si="160"/>
        <v>1</v>
      </c>
      <c r="AO353">
        <f t="shared" si="173"/>
        <v>0.73188500160774705</v>
      </c>
      <c r="AP353">
        <f t="shared" si="161"/>
        <v>0</v>
      </c>
      <c r="AQ353">
        <f t="shared" si="174"/>
        <v>0</v>
      </c>
      <c r="AR353">
        <f t="shared" si="175"/>
        <v>0.73188500160774705</v>
      </c>
      <c r="AS353">
        <f t="shared" si="176"/>
        <v>0.73199999999999998</v>
      </c>
    </row>
    <row r="354" spans="12:45" x14ac:dyDescent="0.25">
      <c r="L354" s="3">
        <f t="shared" si="177"/>
        <v>345</v>
      </c>
      <c r="M354" s="12">
        <f t="shared" si="162"/>
        <v>8.6</v>
      </c>
      <c r="N354" s="3">
        <f t="shared" si="150"/>
        <v>0.43580682529099962</v>
      </c>
      <c r="O354" s="3">
        <f t="shared" si="151"/>
        <v>4.999999999999985E-2</v>
      </c>
      <c r="P354">
        <f t="shared" si="152"/>
        <v>1</v>
      </c>
      <c r="Q354">
        <f t="shared" si="163"/>
        <v>0.43580682529099962</v>
      </c>
      <c r="R354">
        <f t="shared" si="153"/>
        <v>0</v>
      </c>
      <c r="S354">
        <f t="shared" si="164"/>
        <v>0</v>
      </c>
      <c r="T354">
        <f t="shared" si="165"/>
        <v>0.43580682529099962</v>
      </c>
      <c r="U354">
        <f t="shared" si="166"/>
        <v>0.436</v>
      </c>
      <c r="X354" s="3">
        <f t="shared" si="178"/>
        <v>345</v>
      </c>
      <c r="Y354" s="12">
        <f t="shared" si="167"/>
        <v>8.6</v>
      </c>
      <c r="Z354" s="3">
        <f t="shared" si="154"/>
        <v>0.59636835120681131</v>
      </c>
      <c r="AA354" s="3">
        <f t="shared" si="155"/>
        <v>0.8202999979975184</v>
      </c>
      <c r="AB354">
        <f t="shared" si="156"/>
        <v>1</v>
      </c>
      <c r="AC354">
        <f t="shared" si="168"/>
        <v>0.59636835120681131</v>
      </c>
      <c r="AD354">
        <f t="shared" si="157"/>
        <v>0</v>
      </c>
      <c r="AE354">
        <f t="shared" si="169"/>
        <v>0</v>
      </c>
      <c r="AF354">
        <f t="shared" si="170"/>
        <v>0.59636835120681131</v>
      </c>
      <c r="AG354">
        <f t="shared" si="171"/>
        <v>0.59599999999999997</v>
      </c>
      <c r="AJ354" s="3">
        <f t="shared" si="179"/>
        <v>345</v>
      </c>
      <c r="AK354" s="12">
        <f t="shared" si="172"/>
        <v>8.6</v>
      </c>
      <c r="AL354" s="3">
        <f t="shared" si="158"/>
        <v>0.73366147469472753</v>
      </c>
      <c r="AM354" s="3">
        <f t="shared" si="159"/>
        <v>0.57963515443909486</v>
      </c>
      <c r="AN354">
        <f t="shared" si="160"/>
        <v>1</v>
      </c>
      <c r="AO354">
        <f t="shared" si="173"/>
        <v>0.73366147469472753</v>
      </c>
      <c r="AP354">
        <f t="shared" si="161"/>
        <v>0</v>
      </c>
      <c r="AQ354">
        <f t="shared" si="174"/>
        <v>0</v>
      </c>
      <c r="AR354">
        <f t="shared" si="175"/>
        <v>0.73366147469472753</v>
      </c>
      <c r="AS354">
        <f t="shared" si="176"/>
        <v>0.73399999999999999</v>
      </c>
    </row>
    <row r="355" spans="12:45" x14ac:dyDescent="0.25">
      <c r="L355" s="3">
        <f t="shared" si="177"/>
        <v>346</v>
      </c>
      <c r="M355" s="12">
        <f t="shared" si="162"/>
        <v>8.625</v>
      </c>
      <c r="N355" s="3">
        <f t="shared" si="150"/>
        <v>0.4407090460827765</v>
      </c>
      <c r="O355" s="3">
        <f t="shared" si="151"/>
        <v>5.2058553167305753E-2</v>
      </c>
      <c r="P355">
        <f t="shared" si="152"/>
        <v>1</v>
      </c>
      <c r="Q355">
        <f t="shared" si="163"/>
        <v>0.4407090460827765</v>
      </c>
      <c r="R355">
        <f t="shared" si="153"/>
        <v>0</v>
      </c>
      <c r="S355">
        <f t="shared" si="164"/>
        <v>0</v>
      </c>
      <c r="T355">
        <f t="shared" si="165"/>
        <v>0.4407090460827765</v>
      </c>
      <c r="U355">
        <f t="shared" si="166"/>
        <v>0.441</v>
      </c>
      <c r="X355" s="3">
        <f t="shared" si="178"/>
        <v>346</v>
      </c>
      <c r="Y355" s="12">
        <f t="shared" si="167"/>
        <v>8.625</v>
      </c>
      <c r="Z355" s="3">
        <f t="shared" si="154"/>
        <v>0.59922282105530278</v>
      </c>
      <c r="AA355" s="3">
        <f t="shared" si="155"/>
        <v>0.82180241960140776</v>
      </c>
      <c r="AB355">
        <f t="shared" si="156"/>
        <v>1</v>
      </c>
      <c r="AC355">
        <f t="shared" si="168"/>
        <v>0.59922282105530278</v>
      </c>
      <c r="AD355">
        <f t="shared" si="157"/>
        <v>0</v>
      </c>
      <c r="AE355">
        <f t="shared" si="169"/>
        <v>0</v>
      </c>
      <c r="AF355">
        <f t="shared" si="170"/>
        <v>0.59922282105530278</v>
      </c>
      <c r="AG355">
        <f t="shared" si="171"/>
        <v>0.59899999999999998</v>
      </c>
      <c r="AJ355" s="3">
        <f t="shared" si="179"/>
        <v>346</v>
      </c>
      <c r="AK355" s="12">
        <f t="shared" si="172"/>
        <v>8.625</v>
      </c>
      <c r="AL355" s="3">
        <f t="shared" si="158"/>
        <v>0.73543530872080221</v>
      </c>
      <c r="AM355" s="3">
        <f t="shared" si="159"/>
        <v>0.58210517069721146</v>
      </c>
      <c r="AN355">
        <f t="shared" si="160"/>
        <v>1</v>
      </c>
      <c r="AO355">
        <f t="shared" si="173"/>
        <v>0.73543530872080221</v>
      </c>
      <c r="AP355">
        <f t="shared" si="161"/>
        <v>0</v>
      </c>
      <c r="AQ355">
        <f t="shared" si="174"/>
        <v>0</v>
      </c>
      <c r="AR355">
        <f t="shared" si="175"/>
        <v>0.73543530872080221</v>
      </c>
      <c r="AS355">
        <f t="shared" si="176"/>
        <v>0.73499999999999999</v>
      </c>
    </row>
    <row r="356" spans="12:45" x14ac:dyDescent="0.25">
      <c r="L356" s="3">
        <f t="shared" si="177"/>
        <v>347</v>
      </c>
      <c r="M356" s="12">
        <f t="shared" si="162"/>
        <v>8.65</v>
      </c>
      <c r="N356" s="3">
        <f t="shared" si="150"/>
        <v>0.44563261375237079</v>
      </c>
      <c r="O356" s="3">
        <f t="shared" si="151"/>
        <v>5.4187035193490565E-2</v>
      </c>
      <c r="P356">
        <f t="shared" si="152"/>
        <v>1</v>
      </c>
      <c r="Q356">
        <f t="shared" si="163"/>
        <v>0.44563261375237079</v>
      </c>
      <c r="R356">
        <f t="shared" si="153"/>
        <v>0</v>
      </c>
      <c r="S356">
        <f t="shared" si="164"/>
        <v>0</v>
      </c>
      <c r="T356">
        <f t="shared" si="165"/>
        <v>0.44563261375237079</v>
      </c>
      <c r="U356">
        <f t="shared" si="166"/>
        <v>0.44600000000000001</v>
      </c>
      <c r="X356" s="3">
        <f t="shared" si="178"/>
        <v>347</v>
      </c>
      <c r="Y356" s="12">
        <f t="shared" si="167"/>
        <v>8.65</v>
      </c>
      <c r="Z356" s="3">
        <f t="shared" si="154"/>
        <v>0.60207761274454918</v>
      </c>
      <c r="AA356" s="3">
        <f t="shared" si="155"/>
        <v>0.82330060204178324</v>
      </c>
      <c r="AB356">
        <f t="shared" si="156"/>
        <v>1</v>
      </c>
      <c r="AC356">
        <f t="shared" si="168"/>
        <v>0.60207761274454918</v>
      </c>
      <c r="AD356">
        <f t="shared" si="157"/>
        <v>0</v>
      </c>
      <c r="AE356">
        <f t="shared" si="169"/>
        <v>0</v>
      </c>
      <c r="AF356">
        <f t="shared" si="170"/>
        <v>0.60207761274454918</v>
      </c>
      <c r="AG356">
        <f t="shared" si="171"/>
        <v>0.60199999999999998</v>
      </c>
      <c r="AJ356" s="3">
        <f t="shared" si="179"/>
        <v>347</v>
      </c>
      <c r="AK356" s="12">
        <f t="shared" si="172"/>
        <v>8.65</v>
      </c>
      <c r="AL356" s="3">
        <f t="shared" si="158"/>
        <v>0.73720646373404664</v>
      </c>
      <c r="AM356" s="3">
        <f t="shared" si="159"/>
        <v>0.58457598335398364</v>
      </c>
      <c r="AN356">
        <f t="shared" si="160"/>
        <v>1</v>
      </c>
      <c r="AO356">
        <f t="shared" si="173"/>
        <v>0.73720646373404664</v>
      </c>
      <c r="AP356">
        <f t="shared" si="161"/>
        <v>0</v>
      </c>
      <c r="AQ356">
        <f t="shared" si="174"/>
        <v>0</v>
      </c>
      <c r="AR356">
        <f t="shared" si="175"/>
        <v>0.73720646373404664</v>
      </c>
      <c r="AS356">
        <f t="shared" si="176"/>
        <v>0.73699999999999999</v>
      </c>
    </row>
    <row r="357" spans="12:45" x14ac:dyDescent="0.25">
      <c r="L357" s="3">
        <f t="shared" si="177"/>
        <v>348</v>
      </c>
      <c r="M357" s="12">
        <f t="shared" si="162"/>
        <v>8.6750000000000007</v>
      </c>
      <c r="N357" s="3">
        <f t="shared" si="150"/>
        <v>0.45057701587487664</v>
      </c>
      <c r="O357" s="3">
        <f t="shared" si="151"/>
        <v>5.6387117149778634E-2</v>
      </c>
      <c r="P357">
        <f t="shared" si="152"/>
        <v>1</v>
      </c>
      <c r="Q357">
        <f t="shared" si="163"/>
        <v>0.45057701587487664</v>
      </c>
      <c r="R357">
        <f t="shared" si="153"/>
        <v>0</v>
      </c>
      <c r="S357">
        <f t="shared" si="164"/>
        <v>0</v>
      </c>
      <c r="T357">
        <f t="shared" si="165"/>
        <v>0.45057701587487664</v>
      </c>
      <c r="U357">
        <f t="shared" si="166"/>
        <v>0.45100000000000001</v>
      </c>
      <c r="X357" s="3">
        <f t="shared" si="178"/>
        <v>348</v>
      </c>
      <c r="Y357" s="12">
        <f t="shared" si="167"/>
        <v>8.6750000000000007</v>
      </c>
      <c r="Z357" s="3">
        <f t="shared" si="154"/>
        <v>0.6049326009961844</v>
      </c>
      <c r="AA357" s="3">
        <f t="shared" si="155"/>
        <v>0.82479451212432986</v>
      </c>
      <c r="AB357">
        <f t="shared" si="156"/>
        <v>1</v>
      </c>
      <c r="AC357">
        <f t="shared" si="168"/>
        <v>0.6049326009961844</v>
      </c>
      <c r="AD357">
        <f t="shared" si="157"/>
        <v>0</v>
      </c>
      <c r="AE357">
        <f t="shared" si="169"/>
        <v>0</v>
      </c>
      <c r="AF357">
        <f t="shared" si="170"/>
        <v>0.6049326009961844</v>
      </c>
      <c r="AG357">
        <f t="shared" si="171"/>
        <v>0.60499999999999998</v>
      </c>
      <c r="AJ357" s="3">
        <f t="shared" si="179"/>
        <v>348</v>
      </c>
      <c r="AK357" s="12">
        <f t="shared" si="172"/>
        <v>8.6750000000000007</v>
      </c>
      <c r="AL357" s="3">
        <f t="shared" si="158"/>
        <v>0.73897489976218367</v>
      </c>
      <c r="AM357" s="3">
        <f t="shared" si="159"/>
        <v>0.58704751337270022</v>
      </c>
      <c r="AN357">
        <f t="shared" si="160"/>
        <v>1</v>
      </c>
      <c r="AO357">
        <f t="shared" si="173"/>
        <v>0.73897489976218367</v>
      </c>
      <c r="AP357">
        <f t="shared" si="161"/>
        <v>0</v>
      </c>
      <c r="AQ357">
        <f t="shared" si="174"/>
        <v>0</v>
      </c>
      <c r="AR357">
        <f t="shared" si="175"/>
        <v>0.73897489976218367</v>
      </c>
      <c r="AS357">
        <f t="shared" si="176"/>
        <v>0.73899999999999999</v>
      </c>
    </row>
    <row r="358" spans="12:45" x14ac:dyDescent="0.25">
      <c r="L358" s="3">
        <f t="shared" si="177"/>
        <v>349</v>
      </c>
      <c r="M358" s="12">
        <f t="shared" si="162"/>
        <v>8.6999999999999993</v>
      </c>
      <c r="N358" s="3">
        <f t="shared" si="150"/>
        <v>0.45554172955423827</v>
      </c>
      <c r="O358" s="3">
        <f t="shared" si="151"/>
        <v>5.8660478254554498E-2</v>
      </c>
      <c r="P358">
        <f t="shared" si="152"/>
        <v>1</v>
      </c>
      <c r="Q358">
        <f t="shared" si="163"/>
        <v>0.45554172955423827</v>
      </c>
      <c r="R358">
        <f t="shared" si="153"/>
        <v>0</v>
      </c>
      <c r="S358">
        <f t="shared" si="164"/>
        <v>0</v>
      </c>
      <c r="T358">
        <f t="shared" si="165"/>
        <v>0.45554172955423827</v>
      </c>
      <c r="U358">
        <f t="shared" si="166"/>
        <v>0.45600000000000002</v>
      </c>
      <c r="X358" s="3">
        <f t="shared" si="178"/>
        <v>349</v>
      </c>
      <c r="Y358" s="12">
        <f t="shared" si="167"/>
        <v>8.6999999999999993</v>
      </c>
      <c r="Z358" s="3">
        <f t="shared" si="154"/>
        <v>0.60778765992329731</v>
      </c>
      <c r="AA358" s="3">
        <f t="shared" si="155"/>
        <v>0.8262841167032916</v>
      </c>
      <c r="AB358">
        <f t="shared" si="156"/>
        <v>1</v>
      </c>
      <c r="AC358">
        <f t="shared" si="168"/>
        <v>0.60778765992329731</v>
      </c>
      <c r="AD358">
        <f t="shared" si="157"/>
        <v>0</v>
      </c>
      <c r="AE358">
        <f t="shared" si="169"/>
        <v>0</v>
      </c>
      <c r="AF358">
        <f t="shared" si="170"/>
        <v>0.60778765992329731</v>
      </c>
      <c r="AG358">
        <f t="shared" si="171"/>
        <v>0.60799999999999998</v>
      </c>
      <c r="AJ358" s="3">
        <f t="shared" si="179"/>
        <v>349</v>
      </c>
      <c r="AK358" s="12">
        <f t="shared" si="172"/>
        <v>8.6999999999999993</v>
      </c>
      <c r="AL358" s="3">
        <f t="shared" si="158"/>
        <v>0.74074057681404826</v>
      </c>
      <c r="AM358" s="3">
        <f t="shared" si="159"/>
        <v>0.58951968134593802</v>
      </c>
      <c r="AN358">
        <f t="shared" si="160"/>
        <v>1</v>
      </c>
      <c r="AO358">
        <f t="shared" si="173"/>
        <v>0.74074057681404826</v>
      </c>
      <c r="AP358">
        <f t="shared" si="161"/>
        <v>0</v>
      </c>
      <c r="AQ358">
        <f t="shared" si="174"/>
        <v>0</v>
      </c>
      <c r="AR358">
        <f t="shared" si="175"/>
        <v>0.74074057681404826</v>
      </c>
      <c r="AS358">
        <f t="shared" si="176"/>
        <v>0.74099999999999999</v>
      </c>
    </row>
    <row r="359" spans="12:45" x14ac:dyDescent="0.25">
      <c r="L359" s="3">
        <f t="shared" si="177"/>
        <v>350</v>
      </c>
      <c r="M359" s="12">
        <f t="shared" si="162"/>
        <v>8.7249999999999996</v>
      </c>
      <c r="N359" s="3">
        <f t="shared" si="150"/>
        <v>0.46052622146656158</v>
      </c>
      <c r="O359" s="3">
        <f t="shared" si="151"/>
        <v>6.1008804330171744E-2</v>
      </c>
      <c r="P359">
        <f t="shared" si="152"/>
        <v>1</v>
      </c>
      <c r="Q359">
        <f t="shared" si="163"/>
        <v>0.46052622146656158</v>
      </c>
      <c r="R359">
        <f t="shared" si="153"/>
        <v>0</v>
      </c>
      <c r="S359">
        <f t="shared" si="164"/>
        <v>0</v>
      </c>
      <c r="T359">
        <f t="shared" si="165"/>
        <v>0.46052622146656158</v>
      </c>
      <c r="U359">
        <f t="shared" si="166"/>
        <v>0.46100000000000002</v>
      </c>
      <c r="X359" s="3">
        <f t="shared" si="178"/>
        <v>350</v>
      </c>
      <c r="Y359" s="12">
        <f t="shared" si="167"/>
        <v>8.7249999999999996</v>
      </c>
      <c r="Z359" s="3">
        <f t="shared" si="154"/>
        <v>0.61064266303873038</v>
      </c>
      <c r="AA359" s="3">
        <f t="shared" si="155"/>
        <v>0.82776938268268596</v>
      </c>
      <c r="AB359">
        <f t="shared" si="156"/>
        <v>1</v>
      </c>
      <c r="AC359">
        <f t="shared" si="168"/>
        <v>0.61064266303873038</v>
      </c>
      <c r="AD359">
        <f t="shared" si="157"/>
        <v>0</v>
      </c>
      <c r="AE359">
        <f t="shared" si="169"/>
        <v>0</v>
      </c>
      <c r="AF359">
        <f t="shared" si="170"/>
        <v>0.61064266303873038</v>
      </c>
      <c r="AG359">
        <f t="shared" si="171"/>
        <v>0.61099999999999999</v>
      </c>
      <c r="AJ359" s="3">
        <f t="shared" si="179"/>
        <v>350</v>
      </c>
      <c r="AK359" s="12">
        <f t="shared" si="172"/>
        <v>8.7249999999999996</v>
      </c>
      <c r="AL359" s="3">
        <f t="shared" si="158"/>
        <v>0.74250345488105596</v>
      </c>
      <c r="AM359" s="3">
        <f t="shared" si="159"/>
        <v>0.59199240749929394</v>
      </c>
      <c r="AN359">
        <f t="shared" si="160"/>
        <v>1</v>
      </c>
      <c r="AO359">
        <f t="shared" si="173"/>
        <v>0.74250345488105596</v>
      </c>
      <c r="AP359">
        <f t="shared" si="161"/>
        <v>0</v>
      </c>
      <c r="AQ359">
        <f t="shared" si="174"/>
        <v>0</v>
      </c>
      <c r="AR359">
        <f t="shared" si="175"/>
        <v>0.74250345488105596</v>
      </c>
      <c r="AS359">
        <f t="shared" si="176"/>
        <v>0.74299999999999999</v>
      </c>
    </row>
    <row r="360" spans="12:45" x14ac:dyDescent="0.25">
      <c r="L360" s="3">
        <f t="shared" si="177"/>
        <v>351</v>
      </c>
      <c r="M360" s="12">
        <f t="shared" si="162"/>
        <v>8.75</v>
      </c>
      <c r="N360" s="3">
        <f t="shared" si="150"/>
        <v>0.46552994790787572</v>
      </c>
      <c r="O360" s="3">
        <f t="shared" si="151"/>
        <v>6.343378618811997E-2</v>
      </c>
      <c r="P360">
        <f t="shared" si="152"/>
        <v>1</v>
      </c>
      <c r="Q360">
        <f t="shared" si="163"/>
        <v>0.46552994790787572</v>
      </c>
      <c r="R360">
        <f t="shared" si="153"/>
        <v>0</v>
      </c>
      <c r="S360">
        <f t="shared" si="164"/>
        <v>0</v>
      </c>
      <c r="T360">
        <f t="shared" si="165"/>
        <v>0.46552994790787572</v>
      </c>
      <c r="U360">
        <f t="shared" si="166"/>
        <v>0.46600000000000003</v>
      </c>
      <c r="X360" s="3">
        <f t="shared" si="178"/>
        <v>351</v>
      </c>
      <c r="Y360" s="12">
        <f t="shared" si="167"/>
        <v>8.75</v>
      </c>
      <c r="Z360" s="3">
        <f t="shared" si="154"/>
        <v>0.61349748326348286</v>
      </c>
      <c r="AA360" s="3">
        <f t="shared" si="155"/>
        <v>0.82925027701751908</v>
      </c>
      <c r="AB360">
        <f t="shared" si="156"/>
        <v>1</v>
      </c>
      <c r="AC360">
        <f t="shared" si="168"/>
        <v>0.61349748326348286</v>
      </c>
      <c r="AD360">
        <f t="shared" si="157"/>
        <v>0</v>
      </c>
      <c r="AE360">
        <f t="shared" si="169"/>
        <v>0</v>
      </c>
      <c r="AF360">
        <f t="shared" si="170"/>
        <v>0.61349748326348286</v>
      </c>
      <c r="AG360">
        <f t="shared" si="171"/>
        <v>0.61299999999999999</v>
      </c>
      <c r="AJ360" s="3">
        <f t="shared" si="179"/>
        <v>351</v>
      </c>
      <c r="AK360" s="12">
        <f t="shared" si="172"/>
        <v>8.75</v>
      </c>
      <c r="AL360" s="3">
        <f t="shared" si="158"/>
        <v>0.74426349393867508</v>
      </c>
      <c r="AM360" s="3">
        <f t="shared" si="159"/>
        <v>0.59446561169515955</v>
      </c>
      <c r="AN360">
        <f t="shared" si="160"/>
        <v>1</v>
      </c>
      <c r="AO360">
        <f t="shared" si="173"/>
        <v>0.74426349393867508</v>
      </c>
      <c r="AP360">
        <f t="shared" si="161"/>
        <v>0</v>
      </c>
      <c r="AQ360">
        <f t="shared" si="174"/>
        <v>0</v>
      </c>
      <c r="AR360">
        <f t="shared" si="175"/>
        <v>0.74426349393867508</v>
      </c>
      <c r="AS360">
        <f t="shared" si="176"/>
        <v>0.74399999999999999</v>
      </c>
    </row>
    <row r="361" spans="12:45" x14ac:dyDescent="0.25">
      <c r="L361" s="3">
        <f t="shared" si="177"/>
        <v>352</v>
      </c>
      <c r="M361" s="12">
        <f t="shared" si="162"/>
        <v>8.7750000000000004</v>
      </c>
      <c r="N361" s="3">
        <f t="shared" si="150"/>
        <v>0.47055235484638058</v>
      </c>
      <c r="O361" s="3">
        <f t="shared" si="151"/>
        <v>6.5937117942367202E-2</v>
      </c>
      <c r="P361">
        <f t="shared" si="152"/>
        <v>1</v>
      </c>
      <c r="Q361">
        <f t="shared" si="163"/>
        <v>0.47055235484638058</v>
      </c>
      <c r="R361">
        <f t="shared" si="153"/>
        <v>0</v>
      </c>
      <c r="S361">
        <f t="shared" si="164"/>
        <v>0</v>
      </c>
      <c r="T361">
        <f t="shared" si="165"/>
        <v>0.47055235484638058</v>
      </c>
      <c r="U361">
        <f t="shared" si="166"/>
        <v>0.47099999999999997</v>
      </c>
      <c r="X361" s="3">
        <f t="shared" si="178"/>
        <v>352</v>
      </c>
      <c r="Y361" s="12">
        <f t="shared" si="167"/>
        <v>8.7750000000000004</v>
      </c>
      <c r="Z361" s="3">
        <f t="shared" si="154"/>
        <v>0.61635199293522047</v>
      </c>
      <c r="AA361" s="3">
        <f t="shared" si="155"/>
        <v>0.83072676671500056</v>
      </c>
      <c r="AB361">
        <f t="shared" si="156"/>
        <v>1</v>
      </c>
      <c r="AC361">
        <f t="shared" si="168"/>
        <v>0.61635199293522047</v>
      </c>
      <c r="AD361">
        <f t="shared" si="157"/>
        <v>0</v>
      </c>
      <c r="AE361">
        <f t="shared" si="169"/>
        <v>0</v>
      </c>
      <c r="AF361">
        <f t="shared" si="170"/>
        <v>0.61635199293522047</v>
      </c>
      <c r="AG361">
        <f t="shared" si="171"/>
        <v>0.61599999999999999</v>
      </c>
      <c r="AJ361" s="3">
        <f t="shared" si="179"/>
        <v>352</v>
      </c>
      <c r="AK361" s="12">
        <f t="shared" si="172"/>
        <v>8.7750000000000004</v>
      </c>
      <c r="AL361" s="3">
        <f t="shared" si="158"/>
        <v>0.74602065394790373</v>
      </c>
      <c r="AM361" s="3">
        <f t="shared" si="159"/>
        <v>0.59693921343654444</v>
      </c>
      <c r="AN361">
        <f t="shared" si="160"/>
        <v>1</v>
      </c>
      <c r="AO361">
        <f t="shared" si="173"/>
        <v>0.74602065394790373</v>
      </c>
      <c r="AP361">
        <f t="shared" si="161"/>
        <v>0</v>
      </c>
      <c r="AQ361">
        <f t="shared" si="174"/>
        <v>0</v>
      </c>
      <c r="AR361">
        <f t="shared" si="175"/>
        <v>0.74602065394790373</v>
      </c>
      <c r="AS361">
        <f t="shared" si="176"/>
        <v>0.746</v>
      </c>
    </row>
    <row r="362" spans="12:45" x14ac:dyDescent="0.25">
      <c r="L362" s="3">
        <f t="shared" si="177"/>
        <v>353</v>
      </c>
      <c r="M362" s="12">
        <f t="shared" si="162"/>
        <v>8.8000000000000007</v>
      </c>
      <c r="N362" s="3">
        <f t="shared" si="150"/>
        <v>0.47559287797919886</v>
      </c>
      <c r="O362" s="3">
        <f t="shared" si="151"/>
        <v>6.8520495250823543E-2</v>
      </c>
      <c r="P362">
        <f t="shared" si="152"/>
        <v>1</v>
      </c>
      <c r="Q362">
        <f t="shared" si="163"/>
        <v>0.47559287797919886</v>
      </c>
      <c r="R362">
        <f t="shared" si="153"/>
        <v>0</v>
      </c>
      <c r="S362">
        <f t="shared" si="164"/>
        <v>0</v>
      </c>
      <c r="T362">
        <f t="shared" si="165"/>
        <v>0.47559287797919886</v>
      </c>
      <c r="U362">
        <f t="shared" si="166"/>
        <v>0.47599999999999998</v>
      </c>
      <c r="X362" s="3">
        <f t="shared" si="178"/>
        <v>353</v>
      </c>
      <c r="Y362" s="12">
        <f t="shared" si="167"/>
        <v>8.8000000000000007</v>
      </c>
      <c r="Z362" s="3">
        <f t="shared" si="154"/>
        <v>0.61920606381688925</v>
      </c>
      <c r="AA362" s="3">
        <f t="shared" si="155"/>
        <v>0.83219881883575908</v>
      </c>
      <c r="AB362">
        <f t="shared" si="156"/>
        <v>1</v>
      </c>
      <c r="AC362">
        <f t="shared" si="168"/>
        <v>0.61920606381688925</v>
      </c>
      <c r="AD362">
        <f t="shared" si="157"/>
        <v>0</v>
      </c>
      <c r="AE362">
        <f t="shared" si="169"/>
        <v>0</v>
      </c>
      <c r="AF362">
        <f t="shared" si="170"/>
        <v>0.61920606381688925</v>
      </c>
      <c r="AG362">
        <f t="shared" si="171"/>
        <v>0.61899999999999999</v>
      </c>
      <c r="AJ362" s="3">
        <f t="shared" si="179"/>
        <v>353</v>
      </c>
      <c r="AK362" s="12">
        <f t="shared" si="172"/>
        <v>8.8000000000000007</v>
      </c>
      <c r="AL362" s="3">
        <f t="shared" si="158"/>
        <v>0.74777489485675142</v>
      </c>
      <c r="AM362" s="3">
        <f t="shared" si="159"/>
        <v>0.59941313187094503</v>
      </c>
      <c r="AN362">
        <f t="shared" si="160"/>
        <v>1</v>
      </c>
      <c r="AO362">
        <f t="shared" si="173"/>
        <v>0.74777489485675142</v>
      </c>
      <c r="AP362">
        <f t="shared" si="161"/>
        <v>0</v>
      </c>
      <c r="AQ362">
        <f t="shared" si="174"/>
        <v>0</v>
      </c>
      <c r="AR362">
        <f t="shared" si="175"/>
        <v>0.74777489485675142</v>
      </c>
      <c r="AS362">
        <f t="shared" si="176"/>
        <v>0.748</v>
      </c>
    </row>
    <row r="363" spans="12:45" x14ac:dyDescent="0.25">
      <c r="L363" s="3">
        <f t="shared" si="177"/>
        <v>354</v>
      </c>
      <c r="M363" s="12">
        <f t="shared" si="162"/>
        <v>8.8249999999999993</v>
      </c>
      <c r="N363" s="3">
        <f t="shared" si="150"/>
        <v>0.48065094279365805</v>
      </c>
      <c r="O363" s="3">
        <f t="shared" si="151"/>
        <v>7.1185613485011429E-2</v>
      </c>
      <c r="P363">
        <f t="shared" si="152"/>
        <v>1</v>
      </c>
      <c r="Q363">
        <f t="shared" si="163"/>
        <v>0.48065094279365805</v>
      </c>
      <c r="R363">
        <f t="shared" si="153"/>
        <v>0</v>
      </c>
      <c r="S363">
        <f t="shared" si="164"/>
        <v>0</v>
      </c>
      <c r="T363">
        <f t="shared" si="165"/>
        <v>0.48065094279365805</v>
      </c>
      <c r="U363">
        <f t="shared" si="166"/>
        <v>0.48099999999999998</v>
      </c>
      <c r="X363" s="3">
        <f t="shared" si="178"/>
        <v>354</v>
      </c>
      <c r="Y363" s="12">
        <f t="shared" si="167"/>
        <v>8.8249999999999993</v>
      </c>
      <c r="Z363" s="3">
        <f t="shared" si="154"/>
        <v>0.62205956710543386</v>
      </c>
      <c r="AA363" s="3">
        <f t="shared" si="155"/>
        <v>0.83366640049505625</v>
      </c>
      <c r="AB363">
        <f t="shared" si="156"/>
        <v>1</v>
      </c>
      <c r="AC363">
        <f t="shared" si="168"/>
        <v>0.62205956710543386</v>
      </c>
      <c r="AD363">
        <f t="shared" si="157"/>
        <v>0</v>
      </c>
      <c r="AE363">
        <f t="shared" si="169"/>
        <v>0</v>
      </c>
      <c r="AF363">
        <f t="shared" si="170"/>
        <v>0.62205956710543386</v>
      </c>
      <c r="AG363">
        <f t="shared" si="171"/>
        <v>0.622</v>
      </c>
      <c r="AJ363" s="3">
        <f t="shared" si="179"/>
        <v>354</v>
      </c>
      <c r="AK363" s="12">
        <f t="shared" si="172"/>
        <v>8.8249999999999993</v>
      </c>
      <c r="AL363" s="3">
        <f t="shared" si="158"/>
        <v>0.74952617660172416</v>
      </c>
      <c r="AM363" s="3">
        <f t="shared" si="159"/>
        <v>0.60188728579425788</v>
      </c>
      <c r="AN363">
        <f t="shared" si="160"/>
        <v>1</v>
      </c>
      <c r="AO363">
        <f t="shared" si="173"/>
        <v>0.74952617660172416</v>
      </c>
      <c r="AP363">
        <f t="shared" si="161"/>
        <v>0</v>
      </c>
      <c r="AQ363">
        <f t="shared" si="174"/>
        <v>0</v>
      </c>
      <c r="AR363">
        <f t="shared" si="175"/>
        <v>0.74952617660172416</v>
      </c>
      <c r="AS363">
        <f t="shared" si="176"/>
        <v>0.75</v>
      </c>
    </row>
    <row r="364" spans="12:45" x14ac:dyDescent="0.25">
      <c r="L364" s="3">
        <f t="shared" si="177"/>
        <v>355</v>
      </c>
      <c r="M364" s="12">
        <f t="shared" si="162"/>
        <v>8.85</v>
      </c>
      <c r="N364" s="3">
        <f t="shared" si="150"/>
        <v>0.48572596463312501</v>
      </c>
      <c r="O364" s="3">
        <f t="shared" si="151"/>
        <v>7.3934165828173262E-2</v>
      </c>
      <c r="P364">
        <f t="shared" si="152"/>
        <v>1</v>
      </c>
      <c r="Q364">
        <f t="shared" si="163"/>
        <v>0.48572596463312501</v>
      </c>
      <c r="R364">
        <f t="shared" si="153"/>
        <v>0</v>
      </c>
      <c r="S364">
        <f t="shared" si="164"/>
        <v>0</v>
      </c>
      <c r="T364">
        <f t="shared" si="165"/>
        <v>0.48572596463312501</v>
      </c>
      <c r="U364">
        <f t="shared" si="166"/>
        <v>0.48599999999999999</v>
      </c>
      <c r="X364" s="3">
        <f t="shared" si="178"/>
        <v>355</v>
      </c>
      <c r="Y364" s="12">
        <f t="shared" si="167"/>
        <v>8.85</v>
      </c>
      <c r="Z364" s="3">
        <f t="shared" si="154"/>
        <v>0.6249123734406189</v>
      </c>
      <c r="AA364" s="3">
        <f t="shared" si="155"/>
        <v>0.83512947886400246</v>
      </c>
      <c r="AB364">
        <f t="shared" si="156"/>
        <v>1</v>
      </c>
      <c r="AC364">
        <f t="shared" si="168"/>
        <v>0.6249123734406189</v>
      </c>
      <c r="AD364">
        <f t="shared" si="157"/>
        <v>0</v>
      </c>
      <c r="AE364">
        <f t="shared" si="169"/>
        <v>0</v>
      </c>
      <c r="AF364">
        <f t="shared" si="170"/>
        <v>0.6249123734406189</v>
      </c>
      <c r="AG364">
        <f t="shared" si="171"/>
        <v>0.625</v>
      </c>
      <c r="AJ364" s="3">
        <f t="shared" si="179"/>
        <v>355</v>
      </c>
      <c r="AK364" s="12">
        <f t="shared" si="172"/>
        <v>8.85</v>
      </c>
      <c r="AL364" s="3">
        <f t="shared" si="158"/>
        <v>0.75127445910931423</v>
      </c>
      <c r="AM364" s="3">
        <f t="shared" si="159"/>
        <v>0.6043615936547414</v>
      </c>
      <c r="AN364">
        <f t="shared" si="160"/>
        <v>1</v>
      </c>
      <c r="AO364">
        <f t="shared" si="173"/>
        <v>0.75127445910931423</v>
      </c>
      <c r="AP364">
        <f t="shared" si="161"/>
        <v>0</v>
      </c>
      <c r="AQ364">
        <f t="shared" si="174"/>
        <v>0</v>
      </c>
      <c r="AR364">
        <f t="shared" si="175"/>
        <v>0.75127445910931423</v>
      </c>
      <c r="AS364">
        <f t="shared" si="176"/>
        <v>0.751</v>
      </c>
    </row>
    <row r="365" spans="12:45" x14ac:dyDescent="0.25">
      <c r="L365" s="3">
        <f t="shared" si="177"/>
        <v>356</v>
      </c>
      <c r="M365" s="12">
        <f t="shared" si="162"/>
        <v>8.875</v>
      </c>
      <c r="N365" s="3">
        <f t="shared" si="150"/>
        <v>0.49081734876740585</v>
      </c>
      <c r="O365" s="3">
        <f t="shared" si="151"/>
        <v>7.6767841302191317E-2</v>
      </c>
      <c r="P365">
        <f t="shared" si="152"/>
        <v>1</v>
      </c>
      <c r="Q365">
        <f t="shared" si="163"/>
        <v>0.49081734876740585</v>
      </c>
      <c r="R365">
        <f t="shared" si="153"/>
        <v>0</v>
      </c>
      <c r="S365">
        <f t="shared" si="164"/>
        <v>0</v>
      </c>
      <c r="T365">
        <f t="shared" si="165"/>
        <v>0.49081734876740585</v>
      </c>
      <c r="U365">
        <f t="shared" si="166"/>
        <v>0.49099999999999999</v>
      </c>
      <c r="X365" s="3">
        <f t="shared" si="178"/>
        <v>356</v>
      </c>
      <c r="Y365" s="12">
        <f t="shared" si="167"/>
        <v>8.875</v>
      </c>
      <c r="Z365" s="3">
        <f t="shared" si="154"/>
        <v>0.62776435291395205</v>
      </c>
      <c r="AA365" s="3">
        <f t="shared" si="155"/>
        <v>0.83658802117077091</v>
      </c>
      <c r="AB365">
        <f t="shared" si="156"/>
        <v>1</v>
      </c>
      <c r="AC365">
        <f t="shared" si="168"/>
        <v>0.62776435291395205</v>
      </c>
      <c r="AD365">
        <f t="shared" si="157"/>
        <v>0</v>
      </c>
      <c r="AE365">
        <f t="shared" si="169"/>
        <v>0</v>
      </c>
      <c r="AF365">
        <f t="shared" si="170"/>
        <v>0.62776435291395205</v>
      </c>
      <c r="AG365">
        <f t="shared" si="171"/>
        <v>0.628</v>
      </c>
      <c r="AJ365" s="3">
        <f t="shared" si="179"/>
        <v>356</v>
      </c>
      <c r="AK365" s="12">
        <f t="shared" si="172"/>
        <v>8.875</v>
      </c>
      <c r="AL365" s="3">
        <f t="shared" si="158"/>
        <v>0.7530197022974926</v>
      </c>
      <c r="AM365" s="3">
        <f t="shared" si="159"/>
        <v>0.60683597355701901</v>
      </c>
      <c r="AN365">
        <f t="shared" si="160"/>
        <v>1</v>
      </c>
      <c r="AO365">
        <f t="shared" si="173"/>
        <v>0.7530197022974926</v>
      </c>
      <c r="AP365">
        <f t="shared" si="161"/>
        <v>0</v>
      </c>
      <c r="AQ365">
        <f t="shared" si="174"/>
        <v>0</v>
      </c>
      <c r="AR365">
        <f t="shared" si="175"/>
        <v>0.7530197022974926</v>
      </c>
      <c r="AS365">
        <f t="shared" si="176"/>
        <v>0.753</v>
      </c>
    </row>
    <row r="366" spans="12:45" x14ac:dyDescent="0.25">
      <c r="L366" s="3">
        <f t="shared" si="177"/>
        <v>357</v>
      </c>
      <c r="M366" s="12">
        <f t="shared" si="162"/>
        <v>8.9</v>
      </c>
      <c r="N366" s="3">
        <f t="shared" si="150"/>
        <v>0.49592449046773551</v>
      </c>
      <c r="O366" s="3">
        <f t="shared" si="151"/>
        <v>7.968832272385451E-2</v>
      </c>
      <c r="P366">
        <f t="shared" si="152"/>
        <v>1</v>
      </c>
      <c r="Q366">
        <f t="shared" si="163"/>
        <v>0.49592449046773551</v>
      </c>
      <c r="R366">
        <f t="shared" si="153"/>
        <v>0</v>
      </c>
      <c r="S366">
        <f t="shared" si="164"/>
        <v>0</v>
      </c>
      <c r="T366">
        <f t="shared" si="165"/>
        <v>0.49592449046773551</v>
      </c>
      <c r="U366">
        <f t="shared" si="166"/>
        <v>0.496</v>
      </c>
      <c r="X366" s="3">
        <f t="shared" si="178"/>
        <v>357</v>
      </c>
      <c r="Y366" s="12">
        <f t="shared" si="167"/>
        <v>8.9</v>
      </c>
      <c r="Z366" s="3">
        <f t="shared" si="154"/>
        <v>0.63061537507771048</v>
      </c>
      <c r="AA366" s="3">
        <f t="shared" si="155"/>
        <v>0.83804199470181129</v>
      </c>
      <c r="AB366">
        <f t="shared" si="156"/>
        <v>1</v>
      </c>
      <c r="AC366">
        <f t="shared" si="168"/>
        <v>0.63061537507771048</v>
      </c>
      <c r="AD366">
        <f t="shared" si="157"/>
        <v>0</v>
      </c>
      <c r="AE366">
        <f t="shared" si="169"/>
        <v>0</v>
      </c>
      <c r="AF366">
        <f t="shared" si="170"/>
        <v>0.63061537507771048</v>
      </c>
      <c r="AG366">
        <f t="shared" si="171"/>
        <v>0.63100000000000001</v>
      </c>
      <c r="AJ366" s="3">
        <f t="shared" si="179"/>
        <v>357</v>
      </c>
      <c r="AK366" s="12">
        <f t="shared" si="172"/>
        <v>8.9</v>
      </c>
      <c r="AL366" s="3">
        <f t="shared" si="158"/>
        <v>0.75476186607720719</v>
      </c>
      <c r="AM366" s="3">
        <f t="shared" si="159"/>
        <v>0.60931034326613109</v>
      </c>
      <c r="AN366">
        <f t="shared" si="160"/>
        <v>1</v>
      </c>
      <c r="AO366">
        <f t="shared" si="173"/>
        <v>0.75476186607720719</v>
      </c>
      <c r="AP366">
        <f t="shared" si="161"/>
        <v>0</v>
      </c>
      <c r="AQ366">
        <f t="shared" si="174"/>
        <v>0</v>
      </c>
      <c r="AR366">
        <f t="shared" si="175"/>
        <v>0.75476186607720719</v>
      </c>
      <c r="AS366">
        <f t="shared" si="176"/>
        <v>0.755</v>
      </c>
    </row>
    <row r="367" spans="12:45" x14ac:dyDescent="0.25">
      <c r="L367" s="3">
        <f t="shared" si="177"/>
        <v>358</v>
      </c>
      <c r="M367" s="12">
        <f t="shared" si="162"/>
        <v>8.9250000000000007</v>
      </c>
      <c r="N367" s="3">
        <f t="shared" si="150"/>
        <v>0.50104677508636486</v>
      </c>
      <c r="O367" s="3">
        <f t="shared" si="151"/>
        <v>8.2697284591159756E-2</v>
      </c>
      <c r="P367">
        <f t="shared" si="152"/>
        <v>1</v>
      </c>
      <c r="Q367">
        <f t="shared" si="163"/>
        <v>0.50104677508636486</v>
      </c>
      <c r="R367">
        <f t="shared" si="153"/>
        <v>0</v>
      </c>
      <c r="S367">
        <f t="shared" si="164"/>
        <v>0</v>
      </c>
      <c r="T367">
        <f t="shared" si="165"/>
        <v>0.50104677508636486</v>
      </c>
      <c r="U367">
        <f t="shared" si="166"/>
        <v>0.501</v>
      </c>
      <c r="X367" s="3">
        <f t="shared" si="178"/>
        <v>358</v>
      </c>
      <c r="Y367" s="12">
        <f t="shared" si="167"/>
        <v>8.9250000000000007</v>
      </c>
      <c r="Z367" s="3">
        <f t="shared" si="154"/>
        <v>0.63346530895406805</v>
      </c>
      <c r="AA367" s="3">
        <f t="shared" si="155"/>
        <v>0.83949136680306458</v>
      </c>
      <c r="AB367">
        <f t="shared" si="156"/>
        <v>1</v>
      </c>
      <c r="AC367">
        <f t="shared" si="168"/>
        <v>0.63346530895406805</v>
      </c>
      <c r="AD367">
        <f t="shared" si="157"/>
        <v>0</v>
      </c>
      <c r="AE367">
        <f t="shared" si="169"/>
        <v>0</v>
      </c>
      <c r="AF367">
        <f t="shared" si="170"/>
        <v>0.63346530895406805</v>
      </c>
      <c r="AG367">
        <f t="shared" si="171"/>
        <v>0.63300000000000001</v>
      </c>
      <c r="AJ367" s="3">
        <f t="shared" si="179"/>
        <v>358</v>
      </c>
      <c r="AK367" s="12">
        <f t="shared" si="172"/>
        <v>8.9250000000000007</v>
      </c>
      <c r="AL367" s="3">
        <f t="shared" si="158"/>
        <v>0.75650091035388278</v>
      </c>
      <c r="AM367" s="3">
        <f t="shared" si="159"/>
        <v>0.61178462021162927</v>
      </c>
      <c r="AN367">
        <f t="shared" si="160"/>
        <v>1</v>
      </c>
      <c r="AO367">
        <f t="shared" si="173"/>
        <v>0.75650091035388278</v>
      </c>
      <c r="AP367">
        <f t="shared" si="161"/>
        <v>0</v>
      </c>
      <c r="AQ367">
        <f t="shared" si="174"/>
        <v>0</v>
      </c>
      <c r="AR367">
        <f t="shared" si="175"/>
        <v>0.75650091035388278</v>
      </c>
      <c r="AS367">
        <f t="shared" si="176"/>
        <v>0.75700000000000001</v>
      </c>
    </row>
    <row r="368" spans="12:45" x14ac:dyDescent="0.25">
      <c r="L368" s="3">
        <f t="shared" si="177"/>
        <v>359</v>
      </c>
      <c r="M368" s="12">
        <f t="shared" si="162"/>
        <v>8.9499999999999993</v>
      </c>
      <c r="N368" s="3">
        <f t="shared" si="150"/>
        <v>0.50618357814075987</v>
      </c>
      <c r="O368" s="3">
        <f t="shared" si="151"/>
        <v>8.5796390900501007E-2</v>
      </c>
      <c r="P368">
        <f t="shared" si="152"/>
        <v>1</v>
      </c>
      <c r="Q368">
        <f t="shared" si="163"/>
        <v>0.50618357814075987</v>
      </c>
      <c r="R368">
        <f t="shared" si="153"/>
        <v>0</v>
      </c>
      <c r="S368">
        <f t="shared" si="164"/>
        <v>0</v>
      </c>
      <c r="T368">
        <f t="shared" si="165"/>
        <v>0.50618357814075987</v>
      </c>
      <c r="U368">
        <f t="shared" si="166"/>
        <v>0.50600000000000001</v>
      </c>
      <c r="X368" s="3">
        <f t="shared" si="178"/>
        <v>359</v>
      </c>
      <c r="Y368" s="12">
        <f t="shared" si="167"/>
        <v>8.9499999999999993</v>
      </c>
      <c r="Z368" s="3">
        <f t="shared" si="154"/>
        <v>0.63631402304432183</v>
      </c>
      <c r="AA368" s="3">
        <f t="shared" si="155"/>
        <v>0.84093610488117587</v>
      </c>
      <c r="AB368">
        <f t="shared" si="156"/>
        <v>1</v>
      </c>
      <c r="AC368">
        <f t="shared" si="168"/>
        <v>0.63631402304432183</v>
      </c>
      <c r="AD368">
        <f t="shared" si="157"/>
        <v>0</v>
      </c>
      <c r="AE368">
        <f t="shared" si="169"/>
        <v>0</v>
      </c>
      <c r="AF368">
        <f t="shared" si="170"/>
        <v>0.63631402304432183</v>
      </c>
      <c r="AG368">
        <f t="shared" si="171"/>
        <v>0.63600000000000001</v>
      </c>
      <c r="AJ368" s="3">
        <f t="shared" si="179"/>
        <v>359</v>
      </c>
      <c r="AK368" s="12">
        <f t="shared" si="172"/>
        <v>8.9499999999999993</v>
      </c>
      <c r="AL368" s="3">
        <f t="shared" si="158"/>
        <v>0.75823679502892705</v>
      </c>
      <c r="AM368" s="3">
        <f t="shared" si="159"/>
        <v>0.61425872149171745</v>
      </c>
      <c r="AN368">
        <f t="shared" si="160"/>
        <v>1</v>
      </c>
      <c r="AO368">
        <f t="shared" si="173"/>
        <v>0.75823679502892705</v>
      </c>
      <c r="AP368">
        <f t="shared" si="161"/>
        <v>0</v>
      </c>
      <c r="AQ368">
        <f t="shared" si="174"/>
        <v>0</v>
      </c>
      <c r="AR368">
        <f t="shared" si="175"/>
        <v>0.75823679502892705</v>
      </c>
      <c r="AS368">
        <f t="shared" si="176"/>
        <v>0.75800000000000001</v>
      </c>
    </row>
    <row r="369" spans="12:45" x14ac:dyDescent="0.25">
      <c r="L369" s="3">
        <f t="shared" si="177"/>
        <v>360</v>
      </c>
      <c r="M369" s="12">
        <f t="shared" si="162"/>
        <v>8.9749999999999996</v>
      </c>
      <c r="N369" s="3">
        <f t="shared" si="150"/>
        <v>0.5113342654024231</v>
      </c>
      <c r="O369" s="3">
        <f t="shared" si="151"/>
        <v>8.8987292895767872E-2</v>
      </c>
      <c r="P369">
        <f t="shared" si="152"/>
        <v>1</v>
      </c>
      <c r="Q369">
        <f t="shared" si="163"/>
        <v>0.5113342654024231</v>
      </c>
      <c r="R369">
        <f t="shared" si="153"/>
        <v>0</v>
      </c>
      <c r="S369">
        <f t="shared" si="164"/>
        <v>0</v>
      </c>
      <c r="T369">
        <f t="shared" si="165"/>
        <v>0.5113342654024231</v>
      </c>
      <c r="U369">
        <f t="shared" si="166"/>
        <v>0.51100000000000001</v>
      </c>
      <c r="X369" s="3">
        <f t="shared" si="178"/>
        <v>360</v>
      </c>
      <c r="Y369" s="12">
        <f t="shared" si="167"/>
        <v>8.9749999999999996</v>
      </c>
      <c r="Z369" s="3">
        <f t="shared" si="154"/>
        <v>0.63916138533822031</v>
      </c>
      <c r="AA369" s="3">
        <f t="shared" si="155"/>
        <v>0.84237617640470774</v>
      </c>
      <c r="AB369">
        <f t="shared" si="156"/>
        <v>1</v>
      </c>
      <c r="AC369">
        <f t="shared" si="168"/>
        <v>0.63916138533822031</v>
      </c>
      <c r="AD369">
        <f t="shared" si="157"/>
        <v>0</v>
      </c>
      <c r="AE369">
        <f t="shared" si="169"/>
        <v>0</v>
      </c>
      <c r="AF369">
        <f t="shared" si="170"/>
        <v>0.63916138533822031</v>
      </c>
      <c r="AG369">
        <f t="shared" si="171"/>
        <v>0.63900000000000001</v>
      </c>
      <c r="AJ369" s="3">
        <f t="shared" si="179"/>
        <v>360</v>
      </c>
      <c r="AK369" s="12">
        <f t="shared" si="172"/>
        <v>8.9749999999999996</v>
      </c>
      <c r="AL369" s="3">
        <f t="shared" si="158"/>
        <v>0.75996948000123843</v>
      </c>
      <c r="AM369" s="3">
        <f t="shared" si="159"/>
        <v>0.61673256387743569</v>
      </c>
      <c r="AN369">
        <f t="shared" si="160"/>
        <v>1</v>
      </c>
      <c r="AO369">
        <f t="shared" si="173"/>
        <v>0.75996948000123843</v>
      </c>
      <c r="AP369">
        <f t="shared" si="161"/>
        <v>0</v>
      </c>
      <c r="AQ369">
        <f t="shared" si="174"/>
        <v>0</v>
      </c>
      <c r="AR369">
        <f t="shared" si="175"/>
        <v>0.75996948000123843</v>
      </c>
      <c r="AS369">
        <f t="shared" si="176"/>
        <v>0.76</v>
      </c>
    </row>
    <row r="370" spans="12:45" x14ac:dyDescent="0.25">
      <c r="L370" s="3">
        <f t="shared" si="177"/>
        <v>361</v>
      </c>
      <c r="M370" s="12">
        <f t="shared" si="162"/>
        <v>9</v>
      </c>
      <c r="N370" s="3">
        <f t="shared" si="150"/>
        <v>0.51649819299034017</v>
      </c>
      <c r="O370" s="3">
        <f t="shared" si="151"/>
        <v>9.2271626750541721E-2</v>
      </c>
      <c r="P370">
        <f t="shared" si="152"/>
        <v>1</v>
      </c>
      <c r="Q370">
        <f t="shared" si="163"/>
        <v>0.51649819299034017</v>
      </c>
      <c r="R370">
        <f t="shared" si="153"/>
        <v>0</v>
      </c>
      <c r="S370">
        <f t="shared" si="164"/>
        <v>0</v>
      </c>
      <c r="T370">
        <f t="shared" si="165"/>
        <v>0.51649819299034017</v>
      </c>
      <c r="U370">
        <f t="shared" si="166"/>
        <v>0.51600000000000001</v>
      </c>
      <c r="X370" s="3">
        <f t="shared" si="178"/>
        <v>361</v>
      </c>
      <c r="Y370" s="12">
        <f t="shared" si="167"/>
        <v>9</v>
      </c>
      <c r="Z370" s="3">
        <f t="shared" si="154"/>
        <v>0.64200726332338831</v>
      </c>
      <c r="AA370" s="3">
        <f t="shared" si="155"/>
        <v>0.84381154890535248</v>
      </c>
      <c r="AB370">
        <f t="shared" si="156"/>
        <v>1</v>
      </c>
      <c r="AC370">
        <f t="shared" si="168"/>
        <v>0.64200726332338831</v>
      </c>
      <c r="AD370">
        <f t="shared" si="157"/>
        <v>0</v>
      </c>
      <c r="AE370">
        <f t="shared" si="169"/>
        <v>0</v>
      </c>
      <c r="AF370">
        <f t="shared" si="170"/>
        <v>0.64200726332338831</v>
      </c>
      <c r="AG370">
        <f t="shared" si="171"/>
        <v>0.64200000000000002</v>
      </c>
      <c r="AJ370" s="3">
        <f t="shared" si="179"/>
        <v>361</v>
      </c>
      <c r="AK370" s="12">
        <f t="shared" si="172"/>
        <v>9</v>
      </c>
      <c r="AL370" s="3">
        <f t="shared" si="158"/>
        <v>0.76169892516871773</v>
      </c>
      <c r="AM370" s="3">
        <f t="shared" si="159"/>
        <v>0.61920606381688914</v>
      </c>
      <c r="AN370">
        <f t="shared" si="160"/>
        <v>1</v>
      </c>
      <c r="AO370">
        <f t="shared" si="173"/>
        <v>0.76169892516871773</v>
      </c>
      <c r="AP370">
        <f t="shared" si="161"/>
        <v>0</v>
      </c>
      <c r="AQ370">
        <f t="shared" si="174"/>
        <v>0</v>
      </c>
      <c r="AR370">
        <f t="shared" si="175"/>
        <v>0.76169892516871773</v>
      </c>
      <c r="AS370">
        <f t="shared" si="176"/>
        <v>0.76200000000000001</v>
      </c>
    </row>
    <row r="371" spans="12:45" x14ac:dyDescent="0.25">
      <c r="L371" s="3">
        <f t="shared" si="177"/>
        <v>362</v>
      </c>
      <c r="M371" s="12">
        <f t="shared" si="162"/>
        <v>9.0250000000000004</v>
      </c>
      <c r="N371" s="3">
        <f t="shared" si="150"/>
        <v>0.52167470746906286</v>
      </c>
      <c r="O371" s="3">
        <f t="shared" si="151"/>
        <v>9.565101118476077E-2</v>
      </c>
      <c r="P371">
        <f t="shared" si="152"/>
        <v>1</v>
      </c>
      <c r="Q371">
        <f t="shared" si="163"/>
        <v>0.52167470746906286</v>
      </c>
      <c r="R371">
        <f t="shared" si="153"/>
        <v>0</v>
      </c>
      <c r="S371">
        <f t="shared" si="164"/>
        <v>0</v>
      </c>
      <c r="T371">
        <f t="shared" si="165"/>
        <v>0.52167470746906286</v>
      </c>
      <c r="U371">
        <f t="shared" si="166"/>
        <v>0.52200000000000002</v>
      </c>
      <c r="X371" s="3">
        <f t="shared" si="178"/>
        <v>362</v>
      </c>
      <c r="Y371" s="12">
        <f t="shared" si="167"/>
        <v>9.0250000000000004</v>
      </c>
      <c r="Z371" s="3">
        <f t="shared" si="154"/>
        <v>0.64485152399485102</v>
      </c>
      <c r="AA371" s="3">
        <f t="shared" si="155"/>
        <v>0.84524218997914358</v>
      </c>
      <c r="AB371">
        <f t="shared" si="156"/>
        <v>1</v>
      </c>
      <c r="AC371">
        <f t="shared" si="168"/>
        <v>0.64485152399485102</v>
      </c>
      <c r="AD371">
        <f t="shared" si="157"/>
        <v>0</v>
      </c>
      <c r="AE371">
        <f t="shared" si="169"/>
        <v>0</v>
      </c>
      <c r="AF371">
        <f t="shared" si="170"/>
        <v>0.64485152399485102</v>
      </c>
      <c r="AG371">
        <f t="shared" si="171"/>
        <v>0.64500000000000002</v>
      </c>
      <c r="AJ371" s="3">
        <f t="shared" si="179"/>
        <v>362</v>
      </c>
      <c r="AK371" s="12">
        <f t="shared" si="172"/>
        <v>9.0250000000000004</v>
      </c>
      <c r="AL371" s="3">
        <f t="shared" si="158"/>
        <v>0.76342509042978424</v>
      </c>
      <c r="AM371" s="3">
        <f t="shared" si="159"/>
        <v>0.62167913743952086</v>
      </c>
      <c r="AN371">
        <f t="shared" si="160"/>
        <v>1</v>
      </c>
      <c r="AO371">
        <f t="shared" si="173"/>
        <v>0.76342509042978424</v>
      </c>
      <c r="AP371">
        <f t="shared" si="161"/>
        <v>0</v>
      </c>
      <c r="AQ371">
        <f t="shared" si="174"/>
        <v>0</v>
      </c>
      <c r="AR371">
        <f t="shared" si="175"/>
        <v>0.76342509042978424</v>
      </c>
      <c r="AS371">
        <f t="shared" si="176"/>
        <v>0.76300000000000001</v>
      </c>
    </row>
    <row r="372" spans="12:45" x14ac:dyDescent="0.25">
      <c r="L372" s="3">
        <f t="shared" si="177"/>
        <v>363</v>
      </c>
      <c r="M372" s="12">
        <f t="shared" si="162"/>
        <v>9.0500000000000007</v>
      </c>
      <c r="N372" s="3">
        <f t="shared" si="150"/>
        <v>0.52686314595142492</v>
      </c>
      <c r="O372" s="3">
        <f t="shared" si="151"/>
        <v>9.9127045017396512E-2</v>
      </c>
      <c r="P372">
        <f t="shared" si="152"/>
        <v>1</v>
      </c>
      <c r="Q372">
        <f t="shared" si="163"/>
        <v>0.52686314595142492</v>
      </c>
      <c r="R372">
        <f t="shared" si="153"/>
        <v>0</v>
      </c>
      <c r="S372">
        <f t="shared" si="164"/>
        <v>0</v>
      </c>
      <c r="T372">
        <f t="shared" si="165"/>
        <v>0.52686314595142492</v>
      </c>
      <c r="U372">
        <f t="shared" si="166"/>
        <v>0.52700000000000002</v>
      </c>
      <c r="X372" s="3">
        <f t="shared" si="178"/>
        <v>363</v>
      </c>
      <c r="Y372" s="12">
        <f t="shared" si="167"/>
        <v>9.0500000000000007</v>
      </c>
      <c r="Z372" s="3">
        <f t="shared" si="154"/>
        <v>0.64769403386465563</v>
      </c>
      <c r="AA372" s="3">
        <f t="shared" si="155"/>
        <v>0.84666806728766764</v>
      </c>
      <c r="AB372">
        <f t="shared" si="156"/>
        <v>1</v>
      </c>
      <c r="AC372">
        <f t="shared" si="168"/>
        <v>0.64769403386465563</v>
      </c>
      <c r="AD372">
        <f t="shared" si="157"/>
        <v>0</v>
      </c>
      <c r="AE372">
        <f t="shared" si="169"/>
        <v>0</v>
      </c>
      <c r="AF372">
        <f t="shared" si="170"/>
        <v>0.64769403386465563</v>
      </c>
      <c r="AG372">
        <f t="shared" si="171"/>
        <v>0.64800000000000002</v>
      </c>
      <c r="AJ372" s="3">
        <f t="shared" si="179"/>
        <v>363</v>
      </c>
      <c r="AK372" s="12">
        <f t="shared" si="172"/>
        <v>9.0500000000000007</v>
      </c>
      <c r="AL372" s="3">
        <f t="shared" si="158"/>
        <v>0.76514793568489459</v>
      </c>
      <c r="AM372" s="3">
        <f t="shared" si="159"/>
        <v>0.62415170056042801</v>
      </c>
      <c r="AN372">
        <f t="shared" si="160"/>
        <v>1</v>
      </c>
      <c r="AO372">
        <f t="shared" si="173"/>
        <v>0.76514793568489459</v>
      </c>
      <c r="AP372">
        <f t="shared" si="161"/>
        <v>0</v>
      </c>
      <c r="AQ372">
        <f t="shared" si="174"/>
        <v>0</v>
      </c>
      <c r="AR372">
        <f t="shared" si="175"/>
        <v>0.76514793568489459</v>
      </c>
      <c r="AS372">
        <f t="shared" si="176"/>
        <v>0.76500000000000001</v>
      </c>
    </row>
    <row r="373" spans="12:45" x14ac:dyDescent="0.25">
      <c r="L373" s="3">
        <f t="shared" si="177"/>
        <v>364</v>
      </c>
      <c r="M373" s="12">
        <f t="shared" si="162"/>
        <v>9.0749999999999993</v>
      </c>
      <c r="N373" s="3">
        <f t="shared" si="150"/>
        <v>0.53206283620589334</v>
      </c>
      <c r="O373" s="3">
        <f t="shared" si="151"/>
        <v>0.10270130465687009</v>
      </c>
      <c r="P373">
        <f t="shared" si="152"/>
        <v>1</v>
      </c>
      <c r="Q373">
        <f t="shared" si="163"/>
        <v>0.53206283620589334</v>
      </c>
      <c r="R373">
        <f t="shared" si="153"/>
        <v>0</v>
      </c>
      <c r="S373">
        <f t="shared" si="164"/>
        <v>0</v>
      </c>
      <c r="T373">
        <f t="shared" si="165"/>
        <v>0.53206283620589334</v>
      </c>
      <c r="U373">
        <f t="shared" si="166"/>
        <v>0.53200000000000003</v>
      </c>
      <c r="X373" s="3">
        <f t="shared" si="178"/>
        <v>364</v>
      </c>
      <c r="Y373" s="12">
        <f t="shared" si="167"/>
        <v>9.0749999999999993</v>
      </c>
      <c r="Z373" s="3">
        <f t="shared" si="154"/>
        <v>0.65053465897158813</v>
      </c>
      <c r="AA373" s="3">
        <f t="shared" si="155"/>
        <v>0.84808914855927431</v>
      </c>
      <c r="AB373">
        <f t="shared" si="156"/>
        <v>1</v>
      </c>
      <c r="AC373">
        <f t="shared" si="168"/>
        <v>0.65053465897158813</v>
      </c>
      <c r="AD373">
        <f t="shared" si="157"/>
        <v>0</v>
      </c>
      <c r="AE373">
        <f t="shared" si="169"/>
        <v>0</v>
      </c>
      <c r="AF373">
        <f t="shared" si="170"/>
        <v>0.65053465897158813</v>
      </c>
      <c r="AG373">
        <f t="shared" si="171"/>
        <v>0.65100000000000002</v>
      </c>
      <c r="AJ373" s="3">
        <f t="shared" si="179"/>
        <v>364</v>
      </c>
      <c r="AK373" s="12">
        <f t="shared" si="172"/>
        <v>9.0749999999999993</v>
      </c>
      <c r="AL373" s="3">
        <f t="shared" si="158"/>
        <v>0.76686742083806492</v>
      </c>
      <c r="AM373" s="3">
        <f t="shared" si="159"/>
        <v>0.62662366868472219</v>
      </c>
      <c r="AN373">
        <f t="shared" si="160"/>
        <v>1</v>
      </c>
      <c r="AO373">
        <f t="shared" si="173"/>
        <v>0.76686742083806492</v>
      </c>
      <c r="AP373">
        <f t="shared" si="161"/>
        <v>0</v>
      </c>
      <c r="AQ373">
        <f t="shared" si="174"/>
        <v>0</v>
      </c>
      <c r="AR373">
        <f t="shared" si="175"/>
        <v>0.76686742083806492</v>
      </c>
      <c r="AS373">
        <f t="shared" si="176"/>
        <v>0.76700000000000002</v>
      </c>
    </row>
    <row r="374" spans="12:45" x14ac:dyDescent="0.25">
      <c r="L374" s="3">
        <f t="shared" si="177"/>
        <v>365</v>
      </c>
      <c r="M374" s="12">
        <f t="shared" si="162"/>
        <v>9.1</v>
      </c>
      <c r="N374" s="3">
        <f t="shared" si="150"/>
        <v>0.53727309676855395</v>
      </c>
      <c r="O374" s="3">
        <f t="shared" si="151"/>
        <v>0.10637534153112271</v>
      </c>
      <c r="P374">
        <f t="shared" si="152"/>
        <v>1</v>
      </c>
      <c r="Q374">
        <f t="shared" si="163"/>
        <v>0.53727309676855395</v>
      </c>
      <c r="R374">
        <f t="shared" si="153"/>
        <v>0</v>
      </c>
      <c r="S374">
        <f t="shared" si="164"/>
        <v>0</v>
      </c>
      <c r="T374">
        <f t="shared" si="165"/>
        <v>0.53727309676855395</v>
      </c>
      <c r="U374">
        <f t="shared" si="166"/>
        <v>0.53700000000000003</v>
      </c>
      <c r="X374" s="3">
        <f t="shared" si="178"/>
        <v>365</v>
      </c>
      <c r="Y374" s="12">
        <f t="shared" si="167"/>
        <v>9.1</v>
      </c>
      <c r="Z374" s="3">
        <f t="shared" si="154"/>
        <v>0.65337326489098724</v>
      </c>
      <c r="AA374" s="3">
        <f t="shared" si="155"/>
        <v>0.84950540159028609</v>
      </c>
      <c r="AB374">
        <f t="shared" si="156"/>
        <v>1</v>
      </c>
      <c r="AC374">
        <f t="shared" si="168"/>
        <v>0.65337326489098724</v>
      </c>
      <c r="AD374">
        <f t="shared" si="157"/>
        <v>0</v>
      </c>
      <c r="AE374">
        <f t="shared" si="169"/>
        <v>0</v>
      </c>
      <c r="AF374">
        <f t="shared" si="170"/>
        <v>0.65337326489098724</v>
      </c>
      <c r="AG374">
        <f t="shared" si="171"/>
        <v>0.65300000000000002</v>
      </c>
      <c r="AJ374" s="3">
        <f t="shared" si="179"/>
        <v>365</v>
      </c>
      <c r="AK374" s="12">
        <f t="shared" si="172"/>
        <v>9.1</v>
      </c>
      <c r="AL374" s="3">
        <f t="shared" si="158"/>
        <v>0.76858350579839707</v>
      </c>
      <c r="AM374" s="3">
        <f t="shared" si="159"/>
        <v>0.62909495701193308</v>
      </c>
      <c r="AN374">
        <f t="shared" si="160"/>
        <v>1</v>
      </c>
      <c r="AO374">
        <f t="shared" si="173"/>
        <v>0.76858350579839707</v>
      </c>
      <c r="AP374">
        <f t="shared" si="161"/>
        <v>0</v>
      </c>
      <c r="AQ374">
        <f t="shared" si="174"/>
        <v>0</v>
      </c>
      <c r="AR374">
        <f t="shared" si="175"/>
        <v>0.76858350579839707</v>
      </c>
      <c r="AS374">
        <f t="shared" si="176"/>
        <v>0.76900000000000002</v>
      </c>
    </row>
    <row r="375" spans="12:45" x14ac:dyDescent="0.25">
      <c r="L375" s="3">
        <f t="shared" si="177"/>
        <v>366</v>
      </c>
      <c r="M375" s="12">
        <f t="shared" si="162"/>
        <v>9.125</v>
      </c>
      <c r="N375" s="3">
        <f t="shared" si="150"/>
        <v>0.5424932370597203</v>
      </c>
      <c r="O375" s="3">
        <f t="shared" si="151"/>
        <v>0.11015067945943614</v>
      </c>
      <c r="P375">
        <f t="shared" si="152"/>
        <v>1</v>
      </c>
      <c r="Q375">
        <f t="shared" si="163"/>
        <v>0.5424932370597203</v>
      </c>
      <c r="R375">
        <f t="shared" si="153"/>
        <v>0</v>
      </c>
      <c r="S375">
        <f t="shared" si="164"/>
        <v>0</v>
      </c>
      <c r="T375">
        <f t="shared" si="165"/>
        <v>0.5424932370597203</v>
      </c>
      <c r="U375">
        <f t="shared" si="166"/>
        <v>0.54200000000000004</v>
      </c>
      <c r="X375" s="3">
        <f t="shared" si="178"/>
        <v>366</v>
      </c>
      <c r="Y375" s="12">
        <f t="shared" si="167"/>
        <v>9.125</v>
      </c>
      <c r="Z375" s="3">
        <f t="shared" si="154"/>
        <v>0.65620971674465089</v>
      </c>
      <c r="AA375" s="3">
        <f t="shared" si="155"/>
        <v>0.85091679424620736</v>
      </c>
      <c r="AB375">
        <f t="shared" si="156"/>
        <v>1</v>
      </c>
      <c r="AC375">
        <f t="shared" si="168"/>
        <v>0.65620971674465089</v>
      </c>
      <c r="AD375">
        <f t="shared" si="157"/>
        <v>0</v>
      </c>
      <c r="AE375">
        <f t="shared" si="169"/>
        <v>0</v>
      </c>
      <c r="AF375">
        <f t="shared" si="170"/>
        <v>0.65620971674465089</v>
      </c>
      <c r="AG375">
        <f t="shared" si="171"/>
        <v>0.65600000000000003</v>
      </c>
      <c r="AJ375" s="3">
        <f t="shared" si="179"/>
        <v>366</v>
      </c>
      <c r="AK375" s="12">
        <f t="shared" si="172"/>
        <v>9.125</v>
      </c>
      <c r="AL375" s="3">
        <f t="shared" si="158"/>
        <v>0.77029615048160638</v>
      </c>
      <c r="AM375" s="3">
        <f t="shared" si="159"/>
        <v>0.63156548044045324</v>
      </c>
      <c r="AN375">
        <f t="shared" si="160"/>
        <v>1</v>
      </c>
      <c r="AO375">
        <f t="shared" si="173"/>
        <v>0.77029615048160638</v>
      </c>
      <c r="AP375">
        <f t="shared" si="161"/>
        <v>0</v>
      </c>
      <c r="AQ375">
        <f t="shared" si="174"/>
        <v>0</v>
      </c>
      <c r="AR375">
        <f t="shared" si="175"/>
        <v>0.77029615048160638</v>
      </c>
      <c r="AS375">
        <f t="shared" si="176"/>
        <v>0.77</v>
      </c>
    </row>
    <row r="376" spans="12:45" x14ac:dyDescent="0.25">
      <c r="L376" s="3">
        <f t="shared" si="177"/>
        <v>367</v>
      </c>
      <c r="M376" s="12">
        <f t="shared" si="162"/>
        <v>9.15</v>
      </c>
      <c r="N376" s="3">
        <f t="shared" si="150"/>
        <v>0.54772255750516607</v>
      </c>
      <c r="O376" s="3">
        <f t="shared" si="151"/>
        <v>0.11402881196829724</v>
      </c>
      <c r="P376">
        <f t="shared" si="152"/>
        <v>1</v>
      </c>
      <c r="Q376">
        <f t="shared" si="163"/>
        <v>0.54772255750516607</v>
      </c>
      <c r="R376">
        <f t="shared" si="153"/>
        <v>0</v>
      </c>
      <c r="S376">
        <f t="shared" si="164"/>
        <v>0</v>
      </c>
      <c r="T376">
        <f t="shared" si="165"/>
        <v>0.54772255750516607</v>
      </c>
      <c r="U376">
        <f t="shared" si="166"/>
        <v>0.54800000000000004</v>
      </c>
      <c r="X376" s="3">
        <f t="shared" si="178"/>
        <v>367</v>
      </c>
      <c r="Y376" s="12">
        <f t="shared" si="167"/>
        <v>9.15</v>
      </c>
      <c r="Z376" s="3">
        <f t="shared" si="154"/>
        <v>0.65904387921083796</v>
      </c>
      <c r="AA376" s="3">
        <f t="shared" si="155"/>
        <v>0.85232329446293142</v>
      </c>
      <c r="AB376">
        <f t="shared" si="156"/>
        <v>1</v>
      </c>
      <c r="AC376">
        <f t="shared" si="168"/>
        <v>0.65904387921083796</v>
      </c>
      <c r="AD376">
        <f t="shared" si="157"/>
        <v>0</v>
      </c>
      <c r="AE376">
        <f t="shared" si="169"/>
        <v>0</v>
      </c>
      <c r="AF376">
        <f t="shared" si="170"/>
        <v>0.65904387921083796</v>
      </c>
      <c r="AG376">
        <f t="shared" si="171"/>
        <v>0.65900000000000003</v>
      </c>
      <c r="AJ376" s="3">
        <f t="shared" si="179"/>
        <v>367</v>
      </c>
      <c r="AK376" s="12">
        <f t="shared" si="172"/>
        <v>9.15</v>
      </c>
      <c r="AL376" s="3">
        <f t="shared" si="158"/>
        <v>0.77200531481155432</v>
      </c>
      <c r="AM376" s="3">
        <f t="shared" si="159"/>
        <v>0.63403515357202822</v>
      </c>
      <c r="AN376">
        <f t="shared" si="160"/>
        <v>1</v>
      </c>
      <c r="AO376">
        <f t="shared" si="173"/>
        <v>0.77200531481155432</v>
      </c>
      <c r="AP376">
        <f t="shared" si="161"/>
        <v>0</v>
      </c>
      <c r="AQ376">
        <f t="shared" si="174"/>
        <v>0</v>
      </c>
      <c r="AR376">
        <f t="shared" si="175"/>
        <v>0.77200531481155432</v>
      </c>
      <c r="AS376">
        <f t="shared" si="176"/>
        <v>0.77200000000000002</v>
      </c>
    </row>
    <row r="377" spans="12:45" x14ac:dyDescent="0.25">
      <c r="L377" s="3">
        <f t="shared" si="177"/>
        <v>368</v>
      </c>
      <c r="M377" s="12">
        <f t="shared" si="162"/>
        <v>9.1750000000000007</v>
      </c>
      <c r="N377" s="3">
        <f t="shared" si="150"/>
        <v>0.5529603496619645</v>
      </c>
      <c r="O377" s="3">
        <f t="shared" si="151"/>
        <v>0.11801119955378446</v>
      </c>
      <c r="P377">
        <f t="shared" si="152"/>
        <v>1</v>
      </c>
      <c r="Q377">
        <f t="shared" si="163"/>
        <v>0.5529603496619645</v>
      </c>
      <c r="R377">
        <f t="shared" si="153"/>
        <v>0</v>
      </c>
      <c r="S377">
        <f t="shared" si="164"/>
        <v>0</v>
      </c>
      <c r="T377">
        <f t="shared" si="165"/>
        <v>0.5529603496619645</v>
      </c>
      <c r="U377">
        <f t="shared" si="166"/>
        <v>0.55300000000000005</v>
      </c>
      <c r="X377" s="3">
        <f t="shared" si="178"/>
        <v>368</v>
      </c>
      <c r="Y377" s="12">
        <f t="shared" si="167"/>
        <v>9.1750000000000007</v>
      </c>
      <c r="Z377" s="3">
        <f t="shared" si="154"/>
        <v>0.66187561653436244</v>
      </c>
      <c r="AA377" s="3">
        <f t="shared" si="155"/>
        <v>0.85372487024794874</v>
      </c>
      <c r="AB377">
        <f t="shared" si="156"/>
        <v>1</v>
      </c>
      <c r="AC377">
        <f t="shared" si="168"/>
        <v>0.66187561653436244</v>
      </c>
      <c r="AD377">
        <f t="shared" si="157"/>
        <v>0</v>
      </c>
      <c r="AE377">
        <f t="shared" si="169"/>
        <v>0</v>
      </c>
      <c r="AF377">
        <f t="shared" si="170"/>
        <v>0.66187561653436244</v>
      </c>
      <c r="AG377">
        <f t="shared" si="171"/>
        <v>0.66200000000000003</v>
      </c>
      <c r="AJ377" s="3">
        <f t="shared" si="179"/>
        <v>368</v>
      </c>
      <c r="AK377" s="12">
        <f t="shared" si="172"/>
        <v>9.1750000000000007</v>
      </c>
      <c r="AL377" s="3">
        <f t="shared" si="158"/>
        <v>0.77371095872178342</v>
      </c>
      <c r="AM377" s="3">
        <f t="shared" si="159"/>
        <v>0.63650389071628732</v>
      </c>
      <c r="AN377">
        <f t="shared" si="160"/>
        <v>1</v>
      </c>
      <c r="AO377">
        <f t="shared" si="173"/>
        <v>0.77371095872178342</v>
      </c>
      <c r="AP377">
        <f t="shared" si="161"/>
        <v>0</v>
      </c>
      <c r="AQ377">
        <f t="shared" si="174"/>
        <v>0</v>
      </c>
      <c r="AR377">
        <f t="shared" si="175"/>
        <v>0.77371095872178342</v>
      </c>
      <c r="AS377">
        <f t="shared" si="176"/>
        <v>0.77400000000000002</v>
      </c>
    </row>
    <row r="378" spans="12:45" x14ac:dyDescent="0.25">
      <c r="L378" s="3">
        <f t="shared" si="177"/>
        <v>369</v>
      </c>
      <c r="M378" s="12">
        <f t="shared" si="162"/>
        <v>9.1999999999999993</v>
      </c>
      <c r="N378" s="3">
        <f t="shared" si="150"/>
        <v>0.55820589634892537</v>
      </c>
      <c r="O378" s="3">
        <f t="shared" si="151"/>
        <v>0.12209926689314911</v>
      </c>
      <c r="P378">
        <f t="shared" si="152"/>
        <v>1</v>
      </c>
      <c r="Q378">
        <f t="shared" si="163"/>
        <v>0.55820589634892537</v>
      </c>
      <c r="R378">
        <f t="shared" si="153"/>
        <v>0</v>
      </c>
      <c r="S378">
        <f t="shared" si="164"/>
        <v>0</v>
      </c>
      <c r="T378">
        <f t="shared" si="165"/>
        <v>0.55820589634892537</v>
      </c>
      <c r="U378">
        <f t="shared" si="166"/>
        <v>0.55800000000000005</v>
      </c>
      <c r="X378" s="3">
        <f t="shared" si="178"/>
        <v>369</v>
      </c>
      <c r="Y378" s="12">
        <f t="shared" si="167"/>
        <v>9.1999999999999993</v>
      </c>
      <c r="Z378" s="3">
        <f t="shared" si="154"/>
        <v>0.66470479253677905</v>
      </c>
      <c r="AA378" s="3">
        <f t="shared" si="155"/>
        <v>0.85512148968155144</v>
      </c>
      <c r="AB378">
        <f t="shared" si="156"/>
        <v>1</v>
      </c>
      <c r="AC378">
        <f t="shared" si="168"/>
        <v>0.66470479253677905</v>
      </c>
      <c r="AD378">
        <f t="shared" si="157"/>
        <v>0</v>
      </c>
      <c r="AE378">
        <f t="shared" si="169"/>
        <v>0</v>
      </c>
      <c r="AF378">
        <f t="shared" si="170"/>
        <v>0.66470479253677905</v>
      </c>
      <c r="AG378">
        <f t="shared" si="171"/>
        <v>0.66500000000000004</v>
      </c>
      <c r="AJ378" s="3">
        <f t="shared" si="179"/>
        <v>369</v>
      </c>
      <c r="AK378" s="12">
        <f t="shared" si="172"/>
        <v>9.1999999999999993</v>
      </c>
      <c r="AL378" s="3">
        <f t="shared" si="158"/>
        <v>0.77541304215705453</v>
      </c>
      <c r="AM378" s="3">
        <f t="shared" si="159"/>
        <v>0.63897160589531676</v>
      </c>
      <c r="AN378">
        <f t="shared" si="160"/>
        <v>1</v>
      </c>
      <c r="AO378">
        <f t="shared" si="173"/>
        <v>0.77541304215705453</v>
      </c>
      <c r="AP378">
        <f t="shared" si="161"/>
        <v>0</v>
      </c>
      <c r="AQ378">
        <f t="shared" si="174"/>
        <v>0</v>
      </c>
      <c r="AR378">
        <f t="shared" si="175"/>
        <v>0.77541304215705453</v>
      </c>
      <c r="AS378">
        <f t="shared" si="176"/>
        <v>0.77500000000000002</v>
      </c>
    </row>
    <row r="379" spans="12:45" x14ac:dyDescent="0.25">
      <c r="L379" s="3">
        <f t="shared" si="177"/>
        <v>370</v>
      </c>
      <c r="M379" s="12">
        <f t="shared" si="162"/>
        <v>9.2249999999999996</v>
      </c>
      <c r="N379" s="3">
        <f t="shared" si="150"/>
        <v>0.56345847178161401</v>
      </c>
      <c r="O379" s="3">
        <f t="shared" si="151"/>
        <v>0.1262944000084614</v>
      </c>
      <c r="P379">
        <f t="shared" si="152"/>
        <v>1</v>
      </c>
      <c r="Q379">
        <f t="shared" si="163"/>
        <v>0.56345847178161401</v>
      </c>
      <c r="R379">
        <f t="shared" si="153"/>
        <v>0</v>
      </c>
      <c r="S379">
        <f t="shared" si="164"/>
        <v>0</v>
      </c>
      <c r="T379">
        <f t="shared" si="165"/>
        <v>0.56345847178161401</v>
      </c>
      <c r="U379">
        <f t="shared" si="166"/>
        <v>0.56299999999999994</v>
      </c>
      <c r="X379" s="3">
        <f t="shared" si="178"/>
        <v>370</v>
      </c>
      <c r="Y379" s="12">
        <f t="shared" si="167"/>
        <v>9.2249999999999996</v>
      </c>
      <c r="Z379" s="3">
        <f t="shared" si="154"/>
        <v>0.66753127062666051</v>
      </c>
      <c r="AA379" s="3">
        <f t="shared" si="155"/>
        <v>0.85651312091803933</v>
      </c>
      <c r="AB379">
        <f t="shared" si="156"/>
        <v>1</v>
      </c>
      <c r="AC379">
        <f t="shared" si="168"/>
        <v>0.66753127062666051</v>
      </c>
      <c r="AD379">
        <f t="shared" si="157"/>
        <v>0</v>
      </c>
      <c r="AE379">
        <f t="shared" si="169"/>
        <v>0</v>
      </c>
      <c r="AF379">
        <f t="shared" si="170"/>
        <v>0.66753127062666051</v>
      </c>
      <c r="AG379">
        <f t="shared" si="171"/>
        <v>0.66800000000000004</v>
      </c>
      <c r="AJ379" s="3">
        <f t="shared" si="179"/>
        <v>370</v>
      </c>
      <c r="AK379" s="12">
        <f t="shared" si="172"/>
        <v>9.2249999999999996</v>
      </c>
      <c r="AL379" s="3">
        <f t="shared" si="158"/>
        <v>0.77711152507488879</v>
      </c>
      <c r="AM379" s="3">
        <f t="shared" si="159"/>
        <v>0.64143821284827574</v>
      </c>
      <c r="AN379">
        <f t="shared" si="160"/>
        <v>1</v>
      </c>
      <c r="AO379">
        <f t="shared" si="173"/>
        <v>0.77711152507488879</v>
      </c>
      <c r="AP379">
        <f t="shared" si="161"/>
        <v>0</v>
      </c>
      <c r="AQ379">
        <f t="shared" si="174"/>
        <v>0</v>
      </c>
      <c r="AR379">
        <f t="shared" si="175"/>
        <v>0.77711152507488879</v>
      </c>
      <c r="AS379">
        <f t="shared" si="176"/>
        <v>0.77700000000000002</v>
      </c>
    </row>
    <row r="380" spans="12:45" x14ac:dyDescent="0.25">
      <c r="L380" s="3">
        <f t="shared" si="177"/>
        <v>371</v>
      </c>
      <c r="M380" s="12">
        <f t="shared" si="162"/>
        <v>9.25</v>
      </c>
      <c r="N380" s="3">
        <f t="shared" si="150"/>
        <v>0.56871734171193145</v>
      </c>
      <c r="O380" s="3">
        <f t="shared" si="151"/>
        <v>0.13059794338537559</v>
      </c>
      <c r="P380">
        <f t="shared" si="152"/>
        <v>1</v>
      </c>
      <c r="Q380">
        <f t="shared" si="163"/>
        <v>0.56871734171193145</v>
      </c>
      <c r="R380">
        <f t="shared" si="153"/>
        <v>0</v>
      </c>
      <c r="S380">
        <f t="shared" si="164"/>
        <v>0</v>
      </c>
      <c r="T380">
        <f t="shared" si="165"/>
        <v>0.56871734171193145</v>
      </c>
      <c r="U380">
        <f t="shared" si="166"/>
        <v>0.56899999999999995</v>
      </c>
      <c r="X380" s="3">
        <f t="shared" si="178"/>
        <v>371</v>
      </c>
      <c r="Y380" s="12">
        <f t="shared" si="167"/>
        <v>9.25</v>
      </c>
      <c r="Z380" s="3">
        <f t="shared" si="154"/>
        <v>0.67035491380996326</v>
      </c>
      <c r="AA380" s="3">
        <f t="shared" si="155"/>
        <v>0.85789973218692239</v>
      </c>
      <c r="AB380">
        <f t="shared" si="156"/>
        <v>1</v>
      </c>
      <c r="AC380">
        <f t="shared" si="168"/>
        <v>0.67035491380996326</v>
      </c>
      <c r="AD380">
        <f t="shared" si="157"/>
        <v>0</v>
      </c>
      <c r="AE380">
        <f t="shared" si="169"/>
        <v>0</v>
      </c>
      <c r="AF380">
        <f t="shared" si="170"/>
        <v>0.67035491380996326</v>
      </c>
      <c r="AG380">
        <f t="shared" si="171"/>
        <v>0.67</v>
      </c>
      <c r="AJ380" s="3">
        <f t="shared" si="179"/>
        <v>371</v>
      </c>
      <c r="AK380" s="12">
        <f t="shared" si="172"/>
        <v>9.25</v>
      </c>
      <c r="AL380" s="3">
        <f t="shared" si="158"/>
        <v>0.77880636744711007</v>
      </c>
      <c r="AM380" s="3">
        <f t="shared" si="159"/>
        <v>0.6439036250360517</v>
      </c>
      <c r="AN380">
        <f t="shared" si="160"/>
        <v>1</v>
      </c>
      <c r="AO380">
        <f t="shared" si="173"/>
        <v>0.77880636744711007</v>
      </c>
      <c r="AP380">
        <f t="shared" si="161"/>
        <v>0</v>
      </c>
      <c r="AQ380">
        <f t="shared" si="174"/>
        <v>0</v>
      </c>
      <c r="AR380">
        <f t="shared" si="175"/>
        <v>0.77880636744711007</v>
      </c>
      <c r="AS380">
        <f t="shared" si="176"/>
        <v>0.77900000000000003</v>
      </c>
    </row>
    <row r="381" spans="12:45" x14ac:dyDescent="0.25">
      <c r="L381" s="3">
        <f t="shared" si="177"/>
        <v>372</v>
      </c>
      <c r="M381" s="12">
        <f t="shared" si="162"/>
        <v>9.2750000000000004</v>
      </c>
      <c r="N381" s="3">
        <f t="shared" si="150"/>
        <v>0.57398176357223973</v>
      </c>
      <c r="O381" s="3">
        <f t="shared" si="151"/>
        <v>0.13501119705027567</v>
      </c>
      <c r="P381">
        <f t="shared" si="152"/>
        <v>1</v>
      </c>
      <c r="Q381">
        <f t="shared" si="163"/>
        <v>0.57398176357223973</v>
      </c>
      <c r="R381">
        <f t="shared" si="153"/>
        <v>0</v>
      </c>
      <c r="S381">
        <f t="shared" si="164"/>
        <v>0</v>
      </c>
      <c r="T381">
        <f t="shared" si="165"/>
        <v>0.57398176357223973</v>
      </c>
      <c r="U381">
        <f t="shared" si="166"/>
        <v>0.57399999999999995</v>
      </c>
      <c r="X381" s="3">
        <f t="shared" si="178"/>
        <v>372</v>
      </c>
      <c r="Y381" s="12">
        <f t="shared" si="167"/>
        <v>9.2750000000000004</v>
      </c>
      <c r="Z381" s="3">
        <f t="shared" si="154"/>
        <v>0.67317558470048389</v>
      </c>
      <c r="AA381" s="3">
        <f t="shared" si="155"/>
        <v>0.85928129179412382</v>
      </c>
      <c r="AB381">
        <f t="shared" si="156"/>
        <v>1</v>
      </c>
      <c r="AC381">
        <f t="shared" si="168"/>
        <v>0.67317558470048389</v>
      </c>
      <c r="AD381">
        <f t="shared" si="157"/>
        <v>0</v>
      </c>
      <c r="AE381">
        <f t="shared" si="169"/>
        <v>0</v>
      </c>
      <c r="AF381">
        <f t="shared" si="170"/>
        <v>0.67317558470048389</v>
      </c>
      <c r="AG381">
        <f t="shared" si="171"/>
        <v>0.67300000000000004</v>
      </c>
      <c r="AJ381" s="3">
        <f t="shared" si="179"/>
        <v>372</v>
      </c>
      <c r="AK381" s="12">
        <f t="shared" si="172"/>
        <v>9.2750000000000004</v>
      </c>
      <c r="AL381" s="3">
        <f t="shared" si="158"/>
        <v>0.78049752926139171</v>
      </c>
      <c r="AM381" s="3">
        <f t="shared" si="159"/>
        <v>0.64636775564595939</v>
      </c>
      <c r="AN381">
        <f t="shared" si="160"/>
        <v>1</v>
      </c>
      <c r="AO381">
        <f t="shared" si="173"/>
        <v>0.78049752926139171</v>
      </c>
      <c r="AP381">
        <f t="shared" si="161"/>
        <v>0</v>
      </c>
      <c r="AQ381">
        <f t="shared" si="174"/>
        <v>0</v>
      </c>
      <c r="AR381">
        <f t="shared" si="175"/>
        <v>0.78049752926139171</v>
      </c>
      <c r="AS381">
        <f t="shared" si="176"/>
        <v>0.78</v>
      </c>
    </row>
    <row r="382" spans="12:45" x14ac:dyDescent="0.25">
      <c r="L382" s="3">
        <f t="shared" si="177"/>
        <v>373</v>
      </c>
      <c r="M382" s="12">
        <f t="shared" si="162"/>
        <v>9.3000000000000007</v>
      </c>
      <c r="N382" s="3">
        <f t="shared" si="150"/>
        <v>0.57925098662400587</v>
      </c>
      <c r="O382" s="3">
        <f t="shared" si="151"/>
        <v>0.13953541360924368</v>
      </c>
      <c r="P382">
        <f t="shared" si="152"/>
        <v>1</v>
      </c>
      <c r="Q382">
        <f t="shared" si="163"/>
        <v>0.57925098662400587</v>
      </c>
      <c r="R382">
        <f t="shared" si="153"/>
        <v>0</v>
      </c>
      <c r="S382">
        <f t="shared" si="164"/>
        <v>0</v>
      </c>
      <c r="T382">
        <f t="shared" si="165"/>
        <v>0.57925098662400587</v>
      </c>
      <c r="U382">
        <f t="shared" si="166"/>
        <v>0.57899999999999996</v>
      </c>
      <c r="X382" s="3">
        <f t="shared" si="178"/>
        <v>373</v>
      </c>
      <c r="Y382" s="12">
        <f t="shared" si="167"/>
        <v>9.3000000000000007</v>
      </c>
      <c r="Z382" s="3">
        <f t="shared" si="154"/>
        <v>0.67599314553040191</v>
      </c>
      <c r="AA382" s="3">
        <f t="shared" si="155"/>
        <v>0.86065776812318096</v>
      </c>
      <c r="AB382">
        <f t="shared" si="156"/>
        <v>1</v>
      </c>
      <c r="AC382">
        <f t="shared" si="168"/>
        <v>0.67599314553040191</v>
      </c>
      <c r="AD382">
        <f t="shared" si="157"/>
        <v>0</v>
      </c>
      <c r="AE382">
        <f t="shared" si="169"/>
        <v>0</v>
      </c>
      <c r="AF382">
        <f t="shared" si="170"/>
        <v>0.67599314553040191</v>
      </c>
      <c r="AG382">
        <f t="shared" si="171"/>
        <v>0.67600000000000005</v>
      </c>
      <c r="AJ382" s="3">
        <f t="shared" si="179"/>
        <v>373</v>
      </c>
      <c r="AK382" s="12">
        <f t="shared" si="172"/>
        <v>9.3000000000000007</v>
      </c>
      <c r="AL382" s="3">
        <f t="shared" si="158"/>
        <v>0.78218497052280556</v>
      </c>
      <c r="AM382" s="3">
        <f t="shared" si="159"/>
        <v>0.64883051759647914</v>
      </c>
      <c r="AN382">
        <f t="shared" si="160"/>
        <v>1</v>
      </c>
      <c r="AO382">
        <f t="shared" si="173"/>
        <v>0.78218497052280556</v>
      </c>
      <c r="AP382">
        <f t="shared" si="161"/>
        <v>0</v>
      </c>
      <c r="AQ382">
        <f t="shared" si="174"/>
        <v>0</v>
      </c>
      <c r="AR382">
        <f t="shared" si="175"/>
        <v>0.78218497052280556</v>
      </c>
      <c r="AS382">
        <f t="shared" si="176"/>
        <v>0.78200000000000003</v>
      </c>
    </row>
    <row r="383" spans="12:45" x14ac:dyDescent="0.25">
      <c r="L383" s="3">
        <f t="shared" si="177"/>
        <v>374</v>
      </c>
      <c r="M383" s="12">
        <f t="shared" si="162"/>
        <v>9.3249999999999993</v>
      </c>
      <c r="N383" s="3">
        <f t="shared" si="150"/>
        <v>0.58452425211094028</v>
      </c>
      <c r="O383" s="3">
        <f t="shared" si="151"/>
        <v>0.14417179525249316</v>
      </c>
      <c r="P383">
        <f t="shared" si="152"/>
        <v>1</v>
      </c>
      <c r="Q383">
        <f t="shared" si="163"/>
        <v>0.58452425211094028</v>
      </c>
      <c r="R383">
        <f t="shared" si="153"/>
        <v>0</v>
      </c>
      <c r="S383">
        <f t="shared" si="164"/>
        <v>0</v>
      </c>
      <c r="T383">
        <f t="shared" si="165"/>
        <v>0.58452425211094028</v>
      </c>
      <c r="U383">
        <f t="shared" si="166"/>
        <v>0.58499999999999996</v>
      </c>
      <c r="X383" s="3">
        <f t="shared" si="178"/>
        <v>374</v>
      </c>
      <c r="Y383" s="12">
        <f t="shared" si="167"/>
        <v>9.3249999999999993</v>
      </c>
      <c r="Z383" s="3">
        <f t="shared" si="154"/>
        <v>0.67880745816091015</v>
      </c>
      <c r="AA383" s="3">
        <f t="shared" si="155"/>
        <v>0.86202912963644462</v>
      </c>
      <c r="AB383">
        <f t="shared" si="156"/>
        <v>1</v>
      </c>
      <c r="AC383">
        <f t="shared" si="168"/>
        <v>0.67880745816091015</v>
      </c>
      <c r="AD383">
        <f t="shared" si="157"/>
        <v>0</v>
      </c>
      <c r="AE383">
        <f t="shared" si="169"/>
        <v>0</v>
      </c>
      <c r="AF383">
        <f t="shared" si="170"/>
        <v>0.67880745816091015</v>
      </c>
      <c r="AG383">
        <f t="shared" si="171"/>
        <v>0.67900000000000005</v>
      </c>
      <c r="AJ383" s="3">
        <f t="shared" si="179"/>
        <v>374</v>
      </c>
      <c r="AK383" s="12">
        <f t="shared" si="172"/>
        <v>9.3249999999999993</v>
      </c>
      <c r="AL383" s="3">
        <f t="shared" si="158"/>
        <v>0.78386865125537308</v>
      </c>
      <c r="AM383" s="3">
        <f t="shared" si="159"/>
        <v>0.65129182354203663</v>
      </c>
      <c r="AN383">
        <f t="shared" si="160"/>
        <v>1</v>
      </c>
      <c r="AO383">
        <f t="shared" si="173"/>
        <v>0.78386865125537308</v>
      </c>
      <c r="AP383">
        <f t="shared" si="161"/>
        <v>0</v>
      </c>
      <c r="AQ383">
        <f t="shared" si="174"/>
        <v>0</v>
      </c>
      <c r="AR383">
        <f t="shared" si="175"/>
        <v>0.78386865125537308</v>
      </c>
      <c r="AS383">
        <f t="shared" si="176"/>
        <v>0.78400000000000003</v>
      </c>
    </row>
    <row r="384" spans="12:45" x14ac:dyDescent="0.25">
      <c r="L384" s="3">
        <f t="shared" si="177"/>
        <v>375</v>
      </c>
      <c r="M384" s="12">
        <f t="shared" si="162"/>
        <v>9.35</v>
      </c>
      <c r="N384" s="3">
        <f t="shared" si="150"/>
        <v>0.58980079341660108</v>
      </c>
      <c r="O384" s="3">
        <f t="shared" si="151"/>
        <v>0.14892149072809865</v>
      </c>
      <c r="P384">
        <f t="shared" si="152"/>
        <v>1</v>
      </c>
      <c r="Q384">
        <f t="shared" si="163"/>
        <v>0.58980079341660108</v>
      </c>
      <c r="R384">
        <f t="shared" si="153"/>
        <v>0</v>
      </c>
      <c r="S384">
        <f t="shared" si="164"/>
        <v>0</v>
      </c>
      <c r="T384">
        <f t="shared" si="165"/>
        <v>0.58980079341660108</v>
      </c>
      <c r="U384">
        <f t="shared" si="166"/>
        <v>0.59</v>
      </c>
      <c r="X384" s="3">
        <f t="shared" si="178"/>
        <v>375</v>
      </c>
      <c r="Y384" s="12">
        <f t="shared" si="167"/>
        <v>9.35</v>
      </c>
      <c r="Z384" s="3">
        <f t="shared" si="154"/>
        <v>0.68161838409293152</v>
      </c>
      <c r="AA384" s="3">
        <f t="shared" si="155"/>
        <v>0.86339534487627834</v>
      </c>
      <c r="AB384">
        <f t="shared" si="156"/>
        <v>1</v>
      </c>
      <c r="AC384">
        <f t="shared" si="168"/>
        <v>0.68161838409293152</v>
      </c>
      <c r="AD384">
        <f t="shared" si="157"/>
        <v>0</v>
      </c>
      <c r="AE384">
        <f t="shared" si="169"/>
        <v>0</v>
      </c>
      <c r="AF384">
        <f t="shared" si="170"/>
        <v>0.68161838409293152</v>
      </c>
      <c r="AG384">
        <f t="shared" si="171"/>
        <v>0.68200000000000005</v>
      </c>
      <c r="AJ384" s="3">
        <f t="shared" si="179"/>
        <v>375</v>
      </c>
      <c r="AK384" s="12">
        <f t="shared" si="172"/>
        <v>9.35</v>
      </c>
      <c r="AL384" s="3">
        <f t="shared" si="158"/>
        <v>0.7855485315036197</v>
      </c>
      <c r="AM384" s="3">
        <f t="shared" si="159"/>
        <v>0.65375158587782223</v>
      </c>
      <c r="AN384">
        <f t="shared" si="160"/>
        <v>1</v>
      </c>
      <c r="AO384">
        <f t="shared" si="173"/>
        <v>0.7855485315036197</v>
      </c>
      <c r="AP384">
        <f t="shared" si="161"/>
        <v>0</v>
      </c>
      <c r="AQ384">
        <f t="shared" si="174"/>
        <v>0</v>
      </c>
      <c r="AR384">
        <f t="shared" si="175"/>
        <v>0.7855485315036197</v>
      </c>
      <c r="AS384">
        <f t="shared" si="176"/>
        <v>0.78600000000000003</v>
      </c>
    </row>
    <row r="385" spans="12:45" x14ac:dyDescent="0.25">
      <c r="L385" s="3">
        <f t="shared" si="177"/>
        <v>376</v>
      </c>
      <c r="M385" s="12">
        <f t="shared" si="162"/>
        <v>9.375</v>
      </c>
      <c r="N385" s="3">
        <f t="shared" si="150"/>
        <v>0.59507983622643101</v>
      </c>
      <c r="O385" s="3">
        <f t="shared" si="151"/>
        <v>0.1537855922890364</v>
      </c>
      <c r="P385">
        <f t="shared" si="152"/>
        <v>1</v>
      </c>
      <c r="Q385">
        <f t="shared" si="163"/>
        <v>0.59507983622643101</v>
      </c>
      <c r="R385">
        <f t="shared" si="153"/>
        <v>0</v>
      </c>
      <c r="S385">
        <f t="shared" si="164"/>
        <v>0</v>
      </c>
      <c r="T385">
        <f t="shared" si="165"/>
        <v>0.59507983622643101</v>
      </c>
      <c r="U385">
        <f t="shared" si="166"/>
        <v>0.59499999999999997</v>
      </c>
      <c r="X385" s="3">
        <f t="shared" si="178"/>
        <v>376</v>
      </c>
      <c r="Y385" s="12">
        <f t="shared" si="167"/>
        <v>9.375</v>
      </c>
      <c r="Z385" s="3">
        <f t="shared" si="154"/>
        <v>0.68442578447791869</v>
      </c>
      <c r="AA385" s="3">
        <f t="shared" si="155"/>
        <v>0.86475638246625397</v>
      </c>
      <c r="AB385">
        <f t="shared" si="156"/>
        <v>1</v>
      </c>
      <c r="AC385">
        <f t="shared" si="168"/>
        <v>0.68442578447791869</v>
      </c>
      <c r="AD385">
        <f t="shared" si="157"/>
        <v>0</v>
      </c>
      <c r="AE385">
        <f t="shared" si="169"/>
        <v>0</v>
      </c>
      <c r="AF385">
        <f t="shared" si="170"/>
        <v>0.68442578447791869</v>
      </c>
      <c r="AG385">
        <f t="shared" si="171"/>
        <v>0.68400000000000005</v>
      </c>
      <c r="AJ385" s="3">
        <f t="shared" si="179"/>
        <v>376</v>
      </c>
      <c r="AK385" s="12">
        <f t="shared" si="172"/>
        <v>9.375</v>
      </c>
      <c r="AL385" s="3">
        <f t="shared" si="158"/>
        <v>0.78722457133413093</v>
      </c>
      <c r="AM385" s="3">
        <f t="shared" si="159"/>
        <v>0.65620971674465089</v>
      </c>
      <c r="AN385">
        <f t="shared" si="160"/>
        <v>1</v>
      </c>
      <c r="AO385">
        <f t="shared" si="173"/>
        <v>0.78722457133413093</v>
      </c>
      <c r="AP385">
        <f t="shared" si="161"/>
        <v>0</v>
      </c>
      <c r="AQ385">
        <f t="shared" si="174"/>
        <v>0</v>
      </c>
      <c r="AR385">
        <f t="shared" si="175"/>
        <v>0.78722457133413093</v>
      </c>
      <c r="AS385">
        <f t="shared" si="176"/>
        <v>0.78700000000000003</v>
      </c>
    </row>
    <row r="386" spans="12:45" x14ac:dyDescent="0.25">
      <c r="L386" s="3">
        <f t="shared" si="177"/>
        <v>377</v>
      </c>
      <c r="M386" s="12">
        <f t="shared" si="162"/>
        <v>9.4</v>
      </c>
      <c r="N386" s="3">
        <f t="shared" si="150"/>
        <v>0.60036059869419789</v>
      </c>
      <c r="O386" s="3">
        <f t="shared" si="151"/>
        <v>0.15876513261774805</v>
      </c>
      <c r="P386">
        <f t="shared" si="152"/>
        <v>1</v>
      </c>
      <c r="Q386">
        <f t="shared" si="163"/>
        <v>0.60036059869419789</v>
      </c>
      <c r="R386">
        <f t="shared" si="153"/>
        <v>0</v>
      </c>
      <c r="S386">
        <f t="shared" si="164"/>
        <v>0</v>
      </c>
      <c r="T386">
        <f t="shared" si="165"/>
        <v>0.60036059869419789</v>
      </c>
      <c r="U386">
        <f t="shared" si="166"/>
        <v>0.6</v>
      </c>
      <c r="X386" s="3">
        <f t="shared" si="178"/>
        <v>377</v>
      </c>
      <c r="Y386" s="12">
        <f t="shared" si="167"/>
        <v>9.4</v>
      </c>
      <c r="Z386" s="3">
        <f t="shared" si="154"/>
        <v>0.68722952012873895</v>
      </c>
      <c r="AA386" s="3">
        <f t="shared" si="155"/>
        <v>0.86611221111234749</v>
      </c>
      <c r="AB386">
        <f t="shared" si="156"/>
        <v>1</v>
      </c>
      <c r="AC386">
        <f t="shared" si="168"/>
        <v>0.68722952012873895</v>
      </c>
      <c r="AD386">
        <f t="shared" si="157"/>
        <v>0</v>
      </c>
      <c r="AE386">
        <f t="shared" si="169"/>
        <v>0</v>
      </c>
      <c r="AF386">
        <f t="shared" si="170"/>
        <v>0.68722952012873895</v>
      </c>
      <c r="AG386">
        <f t="shared" si="171"/>
        <v>0.68700000000000006</v>
      </c>
      <c r="AJ386" s="3">
        <f t="shared" si="179"/>
        <v>377</v>
      </c>
      <c r="AK386" s="12">
        <f t="shared" si="172"/>
        <v>9.4</v>
      </c>
      <c r="AL386" s="3">
        <f t="shared" si="158"/>
        <v>0.78889673083711065</v>
      </c>
      <c r="AM386" s="3">
        <f t="shared" si="159"/>
        <v>0.65866612803386082</v>
      </c>
      <c r="AN386">
        <f t="shared" si="160"/>
        <v>1</v>
      </c>
      <c r="AO386">
        <f t="shared" si="173"/>
        <v>0.78889673083711065</v>
      </c>
      <c r="AP386">
        <f t="shared" si="161"/>
        <v>0</v>
      </c>
      <c r="AQ386">
        <f t="shared" si="174"/>
        <v>0</v>
      </c>
      <c r="AR386">
        <f t="shared" si="175"/>
        <v>0.78889673083711065</v>
      </c>
      <c r="AS386">
        <f t="shared" si="176"/>
        <v>0.78900000000000003</v>
      </c>
    </row>
    <row r="387" spans="12:45" x14ac:dyDescent="0.25">
      <c r="L387" s="3">
        <f t="shared" si="177"/>
        <v>378</v>
      </c>
      <c r="M387" s="12">
        <f t="shared" si="162"/>
        <v>9.4250000000000007</v>
      </c>
      <c r="N387" s="3">
        <f t="shared" si="150"/>
        <v>0.60564229161279814</v>
      </c>
      <c r="O387" s="3">
        <f t="shared" si="151"/>
        <v>0.16386108173260935</v>
      </c>
      <c r="P387">
        <f t="shared" si="152"/>
        <v>1</v>
      </c>
      <c r="Q387">
        <f t="shared" si="163"/>
        <v>0.60564229161279814</v>
      </c>
      <c r="R387">
        <f t="shared" si="153"/>
        <v>0</v>
      </c>
      <c r="S387">
        <f t="shared" si="164"/>
        <v>0</v>
      </c>
      <c r="T387">
        <f t="shared" si="165"/>
        <v>0.60564229161279814</v>
      </c>
      <c r="U387">
        <f t="shared" si="166"/>
        <v>0.60599999999999998</v>
      </c>
      <c r="X387" s="3">
        <f t="shared" si="178"/>
        <v>378</v>
      </c>
      <c r="Y387" s="12">
        <f t="shared" si="167"/>
        <v>9.4250000000000007</v>
      </c>
      <c r="Z387" s="3">
        <f t="shared" si="154"/>
        <v>0.69002945153064177</v>
      </c>
      <c r="AA387" s="3">
        <f t="shared" si="155"/>
        <v>0.86746279960413308</v>
      </c>
      <c r="AB387">
        <f t="shared" si="156"/>
        <v>1</v>
      </c>
      <c r="AC387">
        <f t="shared" si="168"/>
        <v>0.69002945153064177</v>
      </c>
      <c r="AD387">
        <f t="shared" si="157"/>
        <v>0</v>
      </c>
      <c r="AE387">
        <f t="shared" si="169"/>
        <v>0</v>
      </c>
      <c r="AF387">
        <f t="shared" si="170"/>
        <v>0.69002945153064177</v>
      </c>
      <c r="AG387">
        <f t="shared" si="171"/>
        <v>0.69</v>
      </c>
      <c r="AJ387" s="3">
        <f t="shared" si="179"/>
        <v>378</v>
      </c>
      <c r="AK387" s="12">
        <f t="shared" si="172"/>
        <v>9.4250000000000007</v>
      </c>
      <c r="AL387" s="3">
        <f t="shared" si="158"/>
        <v>0.79056497012794258</v>
      </c>
      <c r="AM387" s="3">
        <f t="shared" si="159"/>
        <v>0.66112073139225258</v>
      </c>
      <c r="AN387">
        <f t="shared" si="160"/>
        <v>1</v>
      </c>
      <c r="AO387">
        <f t="shared" si="173"/>
        <v>0.79056497012794258</v>
      </c>
      <c r="AP387">
        <f t="shared" si="161"/>
        <v>0</v>
      </c>
      <c r="AQ387">
        <f t="shared" si="174"/>
        <v>0</v>
      </c>
      <c r="AR387">
        <f t="shared" si="175"/>
        <v>0.79056497012794258</v>
      </c>
      <c r="AS387">
        <f t="shared" si="176"/>
        <v>0.79100000000000004</v>
      </c>
    </row>
    <row r="388" spans="12:45" x14ac:dyDescent="0.25">
      <c r="L388" s="3">
        <f t="shared" si="177"/>
        <v>379</v>
      </c>
      <c r="M388" s="12">
        <f t="shared" si="162"/>
        <v>9.4499999999999993</v>
      </c>
      <c r="N388" s="3">
        <f t="shared" si="150"/>
        <v>0.61092411858938545</v>
      </c>
      <c r="O388" s="3">
        <f t="shared" si="151"/>
        <v>0.16907434388087439</v>
      </c>
      <c r="P388">
        <f t="shared" si="152"/>
        <v>1</v>
      </c>
      <c r="Q388">
        <f t="shared" si="163"/>
        <v>0.61092411858938545</v>
      </c>
      <c r="R388">
        <f t="shared" si="153"/>
        <v>0</v>
      </c>
      <c r="S388">
        <f t="shared" si="164"/>
        <v>0</v>
      </c>
      <c r="T388">
        <f t="shared" si="165"/>
        <v>0.61092411858938545</v>
      </c>
      <c r="U388">
        <f t="shared" si="166"/>
        <v>0.61099999999999999</v>
      </c>
      <c r="X388" s="3">
        <f t="shared" si="178"/>
        <v>379</v>
      </c>
      <c r="Y388" s="12">
        <f t="shared" si="167"/>
        <v>9.4499999999999993</v>
      </c>
      <c r="Z388" s="3">
        <f t="shared" si="154"/>
        <v>0.69282543885230563</v>
      </c>
      <c r="AA388" s="3">
        <f t="shared" si="155"/>
        <v>0.86880811681597414</v>
      </c>
      <c r="AB388">
        <f t="shared" si="156"/>
        <v>1</v>
      </c>
      <c r="AC388">
        <f t="shared" si="168"/>
        <v>0.69282543885230563</v>
      </c>
      <c r="AD388">
        <f t="shared" si="157"/>
        <v>0</v>
      </c>
      <c r="AE388">
        <f t="shared" si="169"/>
        <v>0</v>
      </c>
      <c r="AF388">
        <f t="shared" si="170"/>
        <v>0.69282543885230563</v>
      </c>
      <c r="AG388">
        <f t="shared" si="171"/>
        <v>0.69299999999999995</v>
      </c>
      <c r="AJ388" s="3">
        <f t="shared" si="179"/>
        <v>379</v>
      </c>
      <c r="AK388" s="12">
        <f t="shared" si="172"/>
        <v>9.4499999999999993</v>
      </c>
      <c r="AL388" s="3">
        <f t="shared" si="158"/>
        <v>0.79222924934875261</v>
      </c>
      <c r="AM388" s="3">
        <f t="shared" si="159"/>
        <v>0.66357343822706605</v>
      </c>
      <c r="AN388">
        <f t="shared" si="160"/>
        <v>1</v>
      </c>
      <c r="AO388">
        <f t="shared" si="173"/>
        <v>0.79222924934875261</v>
      </c>
      <c r="AP388">
        <f t="shared" si="161"/>
        <v>0</v>
      </c>
      <c r="AQ388">
        <f t="shared" si="174"/>
        <v>0</v>
      </c>
      <c r="AR388">
        <f t="shared" si="175"/>
        <v>0.79222924934875261</v>
      </c>
      <c r="AS388">
        <f t="shared" si="176"/>
        <v>0.79200000000000004</v>
      </c>
    </row>
    <row r="389" spans="12:45" x14ac:dyDescent="0.25">
      <c r="L389" s="3">
        <f t="shared" si="177"/>
        <v>380</v>
      </c>
      <c r="M389" s="12">
        <f t="shared" si="162"/>
        <v>9.4749999999999996</v>
      </c>
      <c r="N389" s="3">
        <f t="shared" si="150"/>
        <v>0.61620527622478549</v>
      </c>
      <c r="O389" s="3">
        <f t="shared" si="151"/>
        <v>0.17440575442283768</v>
      </c>
      <c r="P389">
        <f t="shared" si="152"/>
        <v>1</v>
      </c>
      <c r="Q389">
        <f t="shared" si="163"/>
        <v>0.61620527622478549</v>
      </c>
      <c r="R389">
        <f t="shared" si="153"/>
        <v>0</v>
      </c>
      <c r="S389">
        <f t="shared" si="164"/>
        <v>0</v>
      </c>
      <c r="T389">
        <f t="shared" si="165"/>
        <v>0.61620527622478549</v>
      </c>
      <c r="U389">
        <f t="shared" si="166"/>
        <v>0.61599999999999999</v>
      </c>
      <c r="X389" s="3">
        <f t="shared" si="178"/>
        <v>380</v>
      </c>
      <c r="Y389" s="12">
        <f t="shared" si="167"/>
        <v>9.4749999999999996</v>
      </c>
      <c r="Z389" s="3">
        <f t="shared" si="154"/>
        <v>0.69561734195696934</v>
      </c>
      <c r="AA389" s="3">
        <f t="shared" si="155"/>
        <v>0.87014813170821448</v>
      </c>
      <c r="AB389">
        <f t="shared" si="156"/>
        <v>1</v>
      </c>
      <c r="AC389">
        <f t="shared" si="168"/>
        <v>0.69561734195696934</v>
      </c>
      <c r="AD389">
        <f t="shared" si="157"/>
        <v>0</v>
      </c>
      <c r="AE389">
        <f t="shared" si="169"/>
        <v>0</v>
      </c>
      <c r="AF389">
        <f t="shared" si="170"/>
        <v>0.69561734195696934</v>
      </c>
      <c r="AG389">
        <f t="shared" si="171"/>
        <v>0.69599999999999995</v>
      </c>
      <c r="AJ389" s="3">
        <f t="shared" si="179"/>
        <v>380</v>
      </c>
      <c r="AK389" s="12">
        <f t="shared" si="172"/>
        <v>9.4749999999999996</v>
      </c>
      <c r="AL389" s="3">
        <f t="shared" si="158"/>
        <v>0.79388952866997442</v>
      </c>
      <c r="AM389" s="3">
        <f t="shared" si="159"/>
        <v>0.66602415971099704</v>
      </c>
      <c r="AN389">
        <f t="shared" si="160"/>
        <v>1</v>
      </c>
      <c r="AO389">
        <f t="shared" si="173"/>
        <v>0.79388952866997442</v>
      </c>
      <c r="AP389">
        <f t="shared" si="161"/>
        <v>0</v>
      </c>
      <c r="AQ389">
        <f t="shared" si="174"/>
        <v>0</v>
      </c>
      <c r="AR389">
        <f t="shared" si="175"/>
        <v>0.79388952866997442</v>
      </c>
      <c r="AS389">
        <f t="shared" si="176"/>
        <v>0.79400000000000004</v>
      </c>
    </row>
    <row r="390" spans="12:45" x14ac:dyDescent="0.25">
      <c r="L390" s="3">
        <f t="shared" si="177"/>
        <v>381</v>
      </c>
      <c r="M390" s="12">
        <f t="shared" si="162"/>
        <v>9.5</v>
      </c>
      <c r="N390" s="3">
        <f t="shared" si="150"/>
        <v>0.62148495429714667</v>
      </c>
      <c r="O390" s="3">
        <f t="shared" si="151"/>
        <v>0.1798560767121212</v>
      </c>
      <c r="P390">
        <f t="shared" si="152"/>
        <v>1</v>
      </c>
      <c r="Q390">
        <f t="shared" si="163"/>
        <v>0.62148495429714667</v>
      </c>
      <c r="R390">
        <f t="shared" si="153"/>
        <v>0</v>
      </c>
      <c r="S390">
        <f t="shared" si="164"/>
        <v>0</v>
      </c>
      <c r="T390">
        <f t="shared" si="165"/>
        <v>0.62148495429714667</v>
      </c>
      <c r="U390">
        <f t="shared" si="166"/>
        <v>0.621</v>
      </c>
      <c r="X390" s="3">
        <f t="shared" si="178"/>
        <v>381</v>
      </c>
      <c r="Y390" s="12">
        <f t="shared" si="167"/>
        <v>9.5</v>
      </c>
      <c r="Z390" s="3">
        <f t="shared" si="154"/>
        <v>0.69840502041363683</v>
      </c>
      <c r="AA390" s="3">
        <f t="shared" si="155"/>
        <v>0.87148281332836597</v>
      </c>
      <c r="AB390">
        <f t="shared" si="156"/>
        <v>1</v>
      </c>
      <c r="AC390">
        <f t="shared" si="168"/>
        <v>0.69840502041363683</v>
      </c>
      <c r="AD390">
        <f t="shared" si="157"/>
        <v>0</v>
      </c>
      <c r="AE390">
        <f t="shared" si="169"/>
        <v>0</v>
      </c>
      <c r="AF390">
        <f t="shared" si="170"/>
        <v>0.69840502041363683</v>
      </c>
      <c r="AG390">
        <f t="shared" si="171"/>
        <v>0.69799999999999995</v>
      </c>
      <c r="AJ390" s="3">
        <f t="shared" si="179"/>
        <v>381</v>
      </c>
      <c r="AK390" s="12">
        <f t="shared" si="172"/>
        <v>9.5</v>
      </c>
      <c r="AL390" s="3">
        <f t="shared" si="158"/>
        <v>0.79554576829191581</v>
      </c>
      <c r="AM390" s="3">
        <f t="shared" si="159"/>
        <v>0.66847280678725018</v>
      </c>
      <c r="AN390">
        <f t="shared" si="160"/>
        <v>1</v>
      </c>
      <c r="AO390">
        <f t="shared" si="173"/>
        <v>0.79554576829191581</v>
      </c>
      <c r="AP390">
        <f t="shared" si="161"/>
        <v>0</v>
      </c>
      <c r="AQ390">
        <f t="shared" si="174"/>
        <v>0</v>
      </c>
      <c r="AR390">
        <f t="shared" si="175"/>
        <v>0.79554576829191581</v>
      </c>
      <c r="AS390">
        <f t="shared" si="176"/>
        <v>0.79600000000000004</v>
      </c>
    </row>
    <row r="391" spans="12:45" x14ac:dyDescent="0.25">
      <c r="L391" s="3">
        <f t="shared" si="177"/>
        <v>382</v>
      </c>
      <c r="M391" s="12">
        <f t="shared" si="162"/>
        <v>9.5250000000000004</v>
      </c>
      <c r="N391" s="3">
        <f t="shared" si="150"/>
        <v>0.6267623359497867</v>
      </c>
      <c r="O391" s="3">
        <f t="shared" si="151"/>
        <v>0.18542599897717019</v>
      </c>
      <c r="P391">
        <f t="shared" si="152"/>
        <v>1</v>
      </c>
      <c r="Q391">
        <f t="shared" si="163"/>
        <v>0.6267623359497867</v>
      </c>
      <c r="R391">
        <f t="shared" si="153"/>
        <v>0</v>
      </c>
      <c r="S391">
        <f t="shared" si="164"/>
        <v>0</v>
      </c>
      <c r="T391">
        <f t="shared" si="165"/>
        <v>0.6267623359497867</v>
      </c>
      <c r="U391">
        <f t="shared" si="166"/>
        <v>0.627</v>
      </c>
      <c r="X391" s="3">
        <f t="shared" si="178"/>
        <v>382</v>
      </c>
      <c r="Y391" s="12">
        <f t="shared" si="167"/>
        <v>9.5250000000000004</v>
      </c>
      <c r="Z391" s="3">
        <f t="shared" si="154"/>
        <v>0.70118833350836463</v>
      </c>
      <c r="AA391" s="3">
        <f t="shared" si="155"/>
        <v>0.87281213081229547</v>
      </c>
      <c r="AB391">
        <f t="shared" si="156"/>
        <v>1</v>
      </c>
      <c r="AC391">
        <f t="shared" si="168"/>
        <v>0.70118833350836463</v>
      </c>
      <c r="AD391">
        <f t="shared" si="157"/>
        <v>0</v>
      </c>
      <c r="AE391">
        <f t="shared" si="169"/>
        <v>0</v>
      </c>
      <c r="AF391">
        <f t="shared" si="170"/>
        <v>0.70118833350836463</v>
      </c>
      <c r="AG391">
        <f t="shared" si="171"/>
        <v>0.70099999999999996</v>
      </c>
      <c r="AJ391" s="3">
        <f t="shared" si="179"/>
        <v>382</v>
      </c>
      <c r="AK391" s="12">
        <f t="shared" si="172"/>
        <v>9.5250000000000004</v>
      </c>
      <c r="AL391" s="3">
        <f t="shared" si="158"/>
        <v>0.79719792844632797</v>
      </c>
      <c r="AM391" s="3">
        <f t="shared" si="159"/>
        <v>0.67091929017463203</v>
      </c>
      <c r="AN391">
        <f t="shared" si="160"/>
        <v>1</v>
      </c>
      <c r="AO391">
        <f t="shared" si="173"/>
        <v>0.79719792844632797</v>
      </c>
      <c r="AP391">
        <f t="shared" si="161"/>
        <v>0</v>
      </c>
      <c r="AQ391">
        <f t="shared" si="174"/>
        <v>0</v>
      </c>
      <c r="AR391">
        <f t="shared" si="175"/>
        <v>0.79719792844632797</v>
      </c>
      <c r="AS391">
        <f t="shared" si="176"/>
        <v>0.79700000000000004</v>
      </c>
    </row>
    <row r="392" spans="12:45" x14ac:dyDescent="0.25">
      <c r="L392" s="3">
        <f t="shared" si="177"/>
        <v>383</v>
      </c>
      <c r="M392" s="12">
        <f t="shared" si="162"/>
        <v>9.5500000000000007</v>
      </c>
      <c r="N392" s="3">
        <f t="shared" si="150"/>
        <v>0.63203659788318067</v>
      </c>
      <c r="O392" s="3">
        <f t="shared" si="151"/>
        <v>0.19111613120918655</v>
      </c>
      <c r="P392">
        <f t="shared" si="152"/>
        <v>1</v>
      </c>
      <c r="Q392">
        <f t="shared" si="163"/>
        <v>0.63203659788318067</v>
      </c>
      <c r="R392">
        <f t="shared" si="153"/>
        <v>0</v>
      </c>
      <c r="S392">
        <f t="shared" si="164"/>
        <v>0</v>
      </c>
      <c r="T392">
        <f t="shared" si="165"/>
        <v>0.63203659788318067</v>
      </c>
      <c r="U392">
        <f t="shared" si="166"/>
        <v>0.63200000000000001</v>
      </c>
      <c r="X392" s="3">
        <f t="shared" si="178"/>
        <v>383</v>
      </c>
      <c r="Y392" s="12">
        <f t="shared" si="167"/>
        <v>9.5500000000000007</v>
      </c>
      <c r="Z392" s="3">
        <f t="shared" si="154"/>
        <v>0.70396714025562424</v>
      </c>
      <c r="AA392" s="3">
        <f t="shared" si="155"/>
        <v>0.87413605338540956</v>
      </c>
      <c r="AB392">
        <f t="shared" si="156"/>
        <v>1</v>
      </c>
      <c r="AC392">
        <f t="shared" si="168"/>
        <v>0.70396714025562424</v>
      </c>
      <c r="AD392">
        <f t="shared" si="157"/>
        <v>0</v>
      </c>
      <c r="AE392">
        <f t="shared" si="169"/>
        <v>0</v>
      </c>
      <c r="AF392">
        <f t="shared" si="170"/>
        <v>0.70396714025562424</v>
      </c>
      <c r="AG392">
        <f t="shared" si="171"/>
        <v>0.70399999999999996</v>
      </c>
      <c r="AJ392" s="3">
        <f t="shared" si="179"/>
        <v>383</v>
      </c>
      <c r="AK392" s="12">
        <f t="shared" si="172"/>
        <v>9.5500000000000007</v>
      </c>
      <c r="AL392" s="3">
        <f t="shared" si="158"/>
        <v>0.79884596939797614</v>
      </c>
      <c r="AM392" s="3">
        <f t="shared" si="159"/>
        <v>0.6733635203726801</v>
      </c>
      <c r="AN392">
        <f t="shared" si="160"/>
        <v>1</v>
      </c>
      <c r="AO392">
        <f t="shared" si="173"/>
        <v>0.79884596939797614</v>
      </c>
      <c r="AP392">
        <f t="shared" si="161"/>
        <v>0</v>
      </c>
      <c r="AQ392">
        <f t="shared" si="174"/>
        <v>0</v>
      </c>
      <c r="AR392">
        <f t="shared" si="175"/>
        <v>0.79884596939797614</v>
      </c>
      <c r="AS392">
        <f t="shared" si="176"/>
        <v>0.79900000000000004</v>
      </c>
    </row>
    <row r="393" spans="12:45" x14ac:dyDescent="0.25">
      <c r="L393" s="3">
        <f t="shared" si="177"/>
        <v>384</v>
      </c>
      <c r="M393" s="12">
        <f t="shared" si="162"/>
        <v>9.5749999999999993</v>
      </c>
      <c r="N393" s="3">
        <f t="shared" si="150"/>
        <v>0.63730691055103983</v>
      </c>
      <c r="O393" s="3">
        <f t="shared" si="151"/>
        <v>0.19692700206188865</v>
      </c>
      <c r="P393">
        <f t="shared" si="152"/>
        <v>1</v>
      </c>
      <c r="Q393">
        <f t="shared" si="163"/>
        <v>0.63730691055103983</v>
      </c>
      <c r="R393">
        <f t="shared" si="153"/>
        <v>0</v>
      </c>
      <c r="S393">
        <f t="shared" si="164"/>
        <v>0</v>
      </c>
      <c r="T393">
        <f t="shared" si="165"/>
        <v>0.63730691055103983</v>
      </c>
      <c r="U393">
        <f t="shared" si="166"/>
        <v>0.63700000000000001</v>
      </c>
      <c r="X393" s="3">
        <f t="shared" si="178"/>
        <v>384</v>
      </c>
      <c r="Y393" s="12">
        <f t="shared" si="167"/>
        <v>9.5749999999999993</v>
      </c>
      <c r="Z393" s="3">
        <f t="shared" si="154"/>
        <v>0.70674129940973951</v>
      </c>
      <c r="AA393" s="3">
        <f t="shared" si="155"/>
        <v>0.8754545503638369</v>
      </c>
      <c r="AB393">
        <f t="shared" si="156"/>
        <v>1</v>
      </c>
      <c r="AC393">
        <f t="shared" si="168"/>
        <v>0.70674129940973951</v>
      </c>
      <c r="AD393">
        <f t="shared" si="157"/>
        <v>0</v>
      </c>
      <c r="AE393">
        <f t="shared" si="169"/>
        <v>0</v>
      </c>
      <c r="AF393">
        <f t="shared" si="170"/>
        <v>0.70674129940973951</v>
      </c>
      <c r="AG393">
        <f t="shared" si="171"/>
        <v>0.70699999999999996</v>
      </c>
      <c r="AJ393" s="3">
        <f t="shared" si="179"/>
        <v>384</v>
      </c>
      <c r="AK393" s="12">
        <f t="shared" si="172"/>
        <v>9.5749999999999993</v>
      </c>
      <c r="AL393" s="3">
        <f t="shared" si="158"/>
        <v>0.80048985144621121</v>
      </c>
      <c r="AM393" s="3">
        <f t="shared" si="159"/>
        <v>0.67580540766682939</v>
      </c>
      <c r="AN393">
        <f t="shared" si="160"/>
        <v>1</v>
      </c>
      <c r="AO393">
        <f t="shared" si="173"/>
        <v>0.80048985144621121</v>
      </c>
      <c r="AP393">
        <f t="shared" si="161"/>
        <v>0</v>
      </c>
      <c r="AQ393">
        <f t="shared" si="174"/>
        <v>0</v>
      </c>
      <c r="AR393">
        <f t="shared" si="175"/>
        <v>0.80048985144621121</v>
      </c>
      <c r="AS393">
        <f t="shared" si="176"/>
        <v>0.8</v>
      </c>
    </row>
    <row r="394" spans="12:45" x14ac:dyDescent="0.25">
      <c r="L394" s="3">
        <f t="shared" si="177"/>
        <v>385</v>
      </c>
      <c r="M394" s="12">
        <f t="shared" si="162"/>
        <v>9.6</v>
      </c>
      <c r="N394" s="3">
        <f t="shared" ref="N394:N457" si="180">EXP(-a_dia_ss*(M394-T_opt_dia_ss)^2)</f>
        <v>0.64257243836042854</v>
      </c>
      <c r="O394" s="3">
        <f t="shared" ref="O394:O457" si="181">EXP(-b_dia_ss*(T_opt_dia_ss - M394)^2)</f>
        <v>0.20285905576863048</v>
      </c>
      <c r="P394">
        <f t="shared" ref="P394:P457" si="182">IF(M394&lt;=T_opt_dia_ss,1,0)</f>
        <v>1</v>
      </c>
      <c r="Q394">
        <f t="shared" si="163"/>
        <v>0.64257243836042854</v>
      </c>
      <c r="R394">
        <f t="shared" ref="R394:R457" si="183">IF(M394&gt;T_opt_dia_ss,1,0)</f>
        <v>0</v>
      </c>
      <c r="S394">
        <f t="shared" si="164"/>
        <v>0</v>
      </c>
      <c r="T394">
        <f t="shared" si="165"/>
        <v>0.64257243836042854</v>
      </c>
      <c r="U394">
        <f t="shared" si="166"/>
        <v>0.64300000000000002</v>
      </c>
      <c r="X394" s="3">
        <f t="shared" si="178"/>
        <v>385</v>
      </c>
      <c r="Y394" s="12">
        <f t="shared" si="167"/>
        <v>9.6</v>
      </c>
      <c r="Z394" s="3">
        <f t="shared" ref="Z394:Z457" si="184">EXP(-a_nan_ss*(Y394-T_opt_nan_ss)^2)</f>
        <v>0.70951066947640018</v>
      </c>
      <c r="AA394" s="3">
        <f t="shared" ref="AA394:AA457" si="185">EXP(-b_nan_ss*(T_opt_nan_ss - Y394)^2)</f>
        <v>0.87676759115560887</v>
      </c>
      <c r="AB394">
        <f t="shared" ref="AB394:AB457" si="186">IF(Y394&lt;=T_opt_nan_ss,1,0)</f>
        <v>1</v>
      </c>
      <c r="AC394">
        <f t="shared" si="168"/>
        <v>0.70951066947640018</v>
      </c>
      <c r="AD394">
        <f t="shared" ref="AD394:AD457" si="187">IF(Y394&gt;T_opt_nan_ss,1,0)</f>
        <v>0</v>
      </c>
      <c r="AE394">
        <f t="shared" si="169"/>
        <v>0</v>
      </c>
      <c r="AF394">
        <f t="shared" si="170"/>
        <v>0.70951066947640018</v>
      </c>
      <c r="AG394">
        <f t="shared" si="171"/>
        <v>0.71</v>
      </c>
      <c r="AJ394" s="3">
        <f t="shared" si="179"/>
        <v>385</v>
      </c>
      <c r="AK394" s="12">
        <f t="shared" si="172"/>
        <v>9.6</v>
      </c>
      <c r="AL394" s="3">
        <f t="shared" ref="AL394:AL457" si="188">EXP(-a_pic_ss*(AK394-T_opt_pic_ss)^2)</f>
        <v>0.80212953492654526</v>
      </c>
      <c r="AM394" s="3">
        <f t="shared" ref="AM394:AM457" si="189">EXP(-b_pic_ss*(T_opt_pic_ss - AK394)^2)</f>
        <v>0.6782448621336159</v>
      </c>
      <c r="AN394">
        <f t="shared" ref="AN394:AN457" si="190">IF(AK394&lt;=T_opt_pic_ss,1,0)</f>
        <v>1</v>
      </c>
      <c r="AO394">
        <f t="shared" si="173"/>
        <v>0.80212953492654526</v>
      </c>
      <c r="AP394">
        <f t="shared" ref="AP394:AP457" si="191">IF(AK394&gt;T_opt_pic_ss,1,0)</f>
        <v>0</v>
      </c>
      <c r="AQ394">
        <f t="shared" si="174"/>
        <v>0</v>
      </c>
      <c r="AR394">
        <f t="shared" si="175"/>
        <v>0.80212953492654526</v>
      </c>
      <c r="AS394">
        <f t="shared" si="176"/>
        <v>0.80200000000000005</v>
      </c>
    </row>
    <row r="395" spans="12:45" x14ac:dyDescent="0.25">
      <c r="L395" s="3">
        <f t="shared" si="177"/>
        <v>386</v>
      </c>
      <c r="M395" s="12">
        <f t="shared" ref="M395:M458" si="192">ROUND(M394+(env_max_ss - env_min_ss)/1200,3)</f>
        <v>9.625</v>
      </c>
      <c r="N395" s="3">
        <f t="shared" si="180"/>
        <v>0.64783233987585509</v>
      </c>
      <c r="O395" s="3">
        <f t="shared" si="181"/>
        <v>0.20891264908254201</v>
      </c>
      <c r="P395">
        <f t="shared" si="182"/>
        <v>1</v>
      </c>
      <c r="Q395">
        <f t="shared" ref="Q395:Q458" si="193">P395*N395</f>
        <v>0.64783233987585509</v>
      </c>
      <c r="R395">
        <f t="shared" si="183"/>
        <v>0</v>
      </c>
      <c r="S395">
        <f t="shared" ref="S395:S458" si="194">O395*R395</f>
        <v>0</v>
      </c>
      <c r="T395">
        <f t="shared" ref="T395:T458" si="195">S395+Q395</f>
        <v>0.64783233987585509</v>
      </c>
      <c r="U395">
        <f t="shared" ref="U395:U458" si="196">ROUND(T395,3)</f>
        <v>0.64800000000000002</v>
      </c>
      <c r="X395" s="3">
        <f t="shared" si="178"/>
        <v>386</v>
      </c>
      <c r="Y395" s="12">
        <f t="shared" ref="Y395:Y458" si="197">ROUND(Y394+(env_max_ss - env_min_ss)/1200,3)</f>
        <v>9.625</v>
      </c>
      <c r="Z395" s="3">
        <f t="shared" si="184"/>
        <v>0.71227510872424593</v>
      </c>
      <c r="AA395" s="3">
        <f t="shared" si="185"/>
        <v>0.87807514526183827</v>
      </c>
      <c r="AB395">
        <f t="shared" si="186"/>
        <v>1</v>
      </c>
      <c r="AC395">
        <f t="shared" ref="AC395:AC458" si="198">AB395*Z395</f>
        <v>0.71227510872424593</v>
      </c>
      <c r="AD395">
        <f t="shared" si="187"/>
        <v>0</v>
      </c>
      <c r="AE395">
        <f t="shared" ref="AE395:AE458" si="199">AA395*AD395</f>
        <v>0</v>
      </c>
      <c r="AF395">
        <f t="shared" ref="AF395:AF458" si="200">AE395+AC395</f>
        <v>0.71227510872424593</v>
      </c>
      <c r="AG395">
        <f t="shared" ref="AG395:AG458" si="201">ROUND(AF395,3)</f>
        <v>0.71199999999999997</v>
      </c>
      <c r="AJ395" s="3">
        <f t="shared" si="179"/>
        <v>386</v>
      </c>
      <c r="AK395" s="12">
        <f t="shared" ref="AK395:AK458" si="202">ROUND(AK394+(env_max_ss - env_min_ss)/1200,3)</f>
        <v>9.625</v>
      </c>
      <c r="AL395" s="3">
        <f t="shared" si="188"/>
        <v>0.80376498021222531</v>
      </c>
      <c r="AM395" s="3">
        <f t="shared" si="189"/>
        <v>0.68068179364591597</v>
      </c>
      <c r="AN395">
        <f t="shared" si="190"/>
        <v>1</v>
      </c>
      <c r="AO395">
        <f t="shared" ref="AO395:AO458" si="203">AN395*AL395</f>
        <v>0.80376498021222531</v>
      </c>
      <c r="AP395">
        <f t="shared" si="191"/>
        <v>0</v>
      </c>
      <c r="AQ395">
        <f t="shared" ref="AQ395:AQ458" si="204">AM395*AP395</f>
        <v>0</v>
      </c>
      <c r="AR395">
        <f t="shared" ref="AR395:AR458" si="205">AQ395+AO395</f>
        <v>0.80376498021222531</v>
      </c>
      <c r="AS395">
        <f t="shared" ref="AS395:AS458" si="206">ROUND(AR395,3)</f>
        <v>0.80400000000000005</v>
      </c>
    </row>
    <row r="396" spans="12:45" x14ac:dyDescent="0.25">
      <c r="L396" s="3">
        <f t="shared" ref="L396:L459" si="207">L395+1</f>
        <v>387</v>
      </c>
      <c r="M396" s="12">
        <f t="shared" si="192"/>
        <v>9.65</v>
      </c>
      <c r="N396" s="3">
        <f t="shared" si="180"/>
        <v>0.65308576802728568</v>
      </c>
      <c r="O396" s="3">
        <f t="shared" si="181"/>
        <v>0.21508804824549554</v>
      </c>
      <c r="P396">
        <f t="shared" si="182"/>
        <v>1</v>
      </c>
      <c r="Q396">
        <f t="shared" si="193"/>
        <v>0.65308576802728568</v>
      </c>
      <c r="R396">
        <f t="shared" si="183"/>
        <v>0</v>
      </c>
      <c r="S396">
        <f t="shared" si="194"/>
        <v>0</v>
      </c>
      <c r="T396">
        <f t="shared" si="195"/>
        <v>0.65308576802728568</v>
      </c>
      <c r="U396">
        <f t="shared" si="196"/>
        <v>0.65300000000000002</v>
      </c>
      <c r="X396" s="3">
        <f t="shared" ref="X396:X459" si="208">X395+1</f>
        <v>387</v>
      </c>
      <c r="Y396" s="12">
        <f t="shared" si="197"/>
        <v>9.65</v>
      </c>
      <c r="Z396" s="3">
        <f t="shared" si="184"/>
        <v>0.71503447519652474</v>
      </c>
      <c r="AA396" s="3">
        <f t="shared" si="185"/>
        <v>0.87937718227789519</v>
      </c>
      <c r="AB396">
        <f t="shared" si="186"/>
        <v>1</v>
      </c>
      <c r="AC396">
        <f t="shared" si="198"/>
        <v>0.71503447519652474</v>
      </c>
      <c r="AD396">
        <f t="shared" si="187"/>
        <v>0</v>
      </c>
      <c r="AE396">
        <f t="shared" si="199"/>
        <v>0</v>
      </c>
      <c r="AF396">
        <f t="shared" si="200"/>
        <v>0.71503447519652474</v>
      </c>
      <c r="AG396">
        <f t="shared" si="201"/>
        <v>0.71499999999999997</v>
      </c>
      <c r="AJ396" s="3">
        <f t="shared" ref="AJ396:AJ459" si="209">AJ395+1</f>
        <v>387</v>
      </c>
      <c r="AK396" s="12">
        <f t="shared" si="202"/>
        <v>9.65</v>
      </c>
      <c r="AL396" s="3">
        <f t="shared" si="188"/>
        <v>0.80539614771581136</v>
      </c>
      <c r="AM396" s="3">
        <f t="shared" si="189"/>
        <v>0.68311611187822185</v>
      </c>
      <c r="AN396">
        <f t="shared" si="190"/>
        <v>1</v>
      </c>
      <c r="AO396">
        <f t="shared" si="203"/>
        <v>0.80539614771581136</v>
      </c>
      <c r="AP396">
        <f t="shared" si="191"/>
        <v>0</v>
      </c>
      <c r="AQ396">
        <f t="shared" si="204"/>
        <v>0</v>
      </c>
      <c r="AR396">
        <f t="shared" si="205"/>
        <v>0.80539614771581136</v>
      </c>
      <c r="AS396">
        <f t="shared" si="206"/>
        <v>0.80500000000000005</v>
      </c>
    </row>
    <row r="397" spans="12:45" x14ac:dyDescent="0.25">
      <c r="L397" s="3">
        <f t="shared" si="207"/>
        <v>388</v>
      </c>
      <c r="M397" s="12">
        <f t="shared" si="192"/>
        <v>9.6750000000000007</v>
      </c>
      <c r="N397" s="3">
        <f t="shared" si="180"/>
        <v>0.65833187032201179</v>
      </c>
      <c r="O397" s="3">
        <f t="shared" si="181"/>
        <v>0.22138542599180672</v>
      </c>
      <c r="P397">
        <f t="shared" si="182"/>
        <v>1</v>
      </c>
      <c r="Q397">
        <f t="shared" si="193"/>
        <v>0.65833187032201179</v>
      </c>
      <c r="R397">
        <f t="shared" si="183"/>
        <v>0</v>
      </c>
      <c r="S397">
        <f t="shared" si="194"/>
        <v>0</v>
      </c>
      <c r="T397">
        <f t="shared" si="195"/>
        <v>0.65833187032201179</v>
      </c>
      <c r="U397">
        <f t="shared" si="196"/>
        <v>0.65800000000000003</v>
      </c>
      <c r="X397" s="3">
        <f t="shared" si="208"/>
        <v>388</v>
      </c>
      <c r="Y397" s="12">
        <f t="shared" si="197"/>
        <v>9.6750000000000007</v>
      </c>
      <c r="Z397" s="3">
        <f t="shared" si="184"/>
        <v>0.7177886267228204</v>
      </c>
      <c r="AA397" s="3">
        <f t="shared" si="185"/>
        <v>0.88067367189458146</v>
      </c>
      <c r="AB397">
        <f t="shared" si="186"/>
        <v>1</v>
      </c>
      <c r="AC397">
        <f t="shared" si="198"/>
        <v>0.7177886267228204</v>
      </c>
      <c r="AD397">
        <f t="shared" si="187"/>
        <v>0</v>
      </c>
      <c r="AE397">
        <f t="shared" si="199"/>
        <v>0</v>
      </c>
      <c r="AF397">
        <f t="shared" si="200"/>
        <v>0.7177886267228204</v>
      </c>
      <c r="AG397">
        <f t="shared" si="201"/>
        <v>0.71799999999999997</v>
      </c>
      <c r="AJ397" s="3">
        <f t="shared" si="209"/>
        <v>388</v>
      </c>
      <c r="AK397" s="12">
        <f t="shared" si="202"/>
        <v>9.6750000000000007</v>
      </c>
      <c r="AL397" s="3">
        <f t="shared" si="188"/>
        <v>0.80702299789075438</v>
      </c>
      <c r="AM397" s="3">
        <f t="shared" si="189"/>
        <v>0.6855477263119526</v>
      </c>
      <c r="AN397">
        <f t="shared" si="190"/>
        <v>1</v>
      </c>
      <c r="AO397">
        <f t="shared" si="203"/>
        <v>0.80702299789075438</v>
      </c>
      <c r="AP397">
        <f t="shared" si="191"/>
        <v>0</v>
      </c>
      <c r="AQ397">
        <f t="shared" si="204"/>
        <v>0</v>
      </c>
      <c r="AR397">
        <f t="shared" si="205"/>
        <v>0.80702299789075438</v>
      </c>
      <c r="AS397">
        <f t="shared" si="206"/>
        <v>0.80700000000000005</v>
      </c>
    </row>
    <row r="398" spans="12:45" x14ac:dyDescent="0.25">
      <c r="L398" s="3">
        <f t="shared" si="207"/>
        <v>389</v>
      </c>
      <c r="M398" s="12">
        <f t="shared" si="192"/>
        <v>9.6999999999999993</v>
      </c>
      <c r="N398" s="3">
        <f t="shared" si="180"/>
        <v>0.66356978906030772</v>
      </c>
      <c r="O398" s="3">
        <f t="shared" si="181"/>
        <v>0.2278048585926985</v>
      </c>
      <c r="P398">
        <f t="shared" si="182"/>
        <v>1</v>
      </c>
      <c r="Q398">
        <f t="shared" si="193"/>
        <v>0.66356978906030772</v>
      </c>
      <c r="R398">
        <f t="shared" si="183"/>
        <v>0</v>
      </c>
      <c r="S398">
        <f t="shared" si="194"/>
        <v>0</v>
      </c>
      <c r="T398">
        <f t="shared" si="195"/>
        <v>0.66356978906030772</v>
      </c>
      <c r="U398">
        <f t="shared" si="196"/>
        <v>0.66400000000000003</v>
      </c>
      <c r="X398" s="3">
        <f t="shared" si="208"/>
        <v>389</v>
      </c>
      <c r="Y398" s="12">
        <f t="shared" si="197"/>
        <v>9.6999999999999993</v>
      </c>
      <c r="Z398" s="3">
        <f t="shared" si="184"/>
        <v>0.7205374209308496</v>
      </c>
      <c r="AA398" s="3">
        <f t="shared" si="185"/>
        <v>0.88196458389930188</v>
      </c>
      <c r="AB398">
        <f t="shared" si="186"/>
        <v>1</v>
      </c>
      <c r="AC398">
        <f t="shared" si="198"/>
        <v>0.7205374209308496</v>
      </c>
      <c r="AD398">
        <f t="shared" si="187"/>
        <v>0</v>
      </c>
      <c r="AE398">
        <f t="shared" si="199"/>
        <v>0</v>
      </c>
      <c r="AF398">
        <f t="shared" si="200"/>
        <v>0.7205374209308496</v>
      </c>
      <c r="AG398">
        <f t="shared" si="201"/>
        <v>0.72099999999999997</v>
      </c>
      <c r="AJ398" s="3">
        <f t="shared" si="209"/>
        <v>389</v>
      </c>
      <c r="AK398" s="12">
        <f t="shared" si="202"/>
        <v>9.6999999999999993</v>
      </c>
      <c r="AL398" s="3">
        <f t="shared" si="188"/>
        <v>0.80864549123297558</v>
      </c>
      <c r="AM398" s="3">
        <f t="shared" si="189"/>
        <v>0.68797654624080085</v>
      </c>
      <c r="AN398">
        <f t="shared" si="190"/>
        <v>1</v>
      </c>
      <c r="AO398">
        <f t="shared" si="203"/>
        <v>0.80864549123297558</v>
      </c>
      <c r="AP398">
        <f t="shared" si="191"/>
        <v>0</v>
      </c>
      <c r="AQ398">
        <f t="shared" si="204"/>
        <v>0</v>
      </c>
      <c r="AR398">
        <f t="shared" si="205"/>
        <v>0.80864549123297558</v>
      </c>
      <c r="AS398">
        <f t="shared" si="206"/>
        <v>0.80900000000000005</v>
      </c>
    </row>
    <row r="399" spans="12:45" x14ac:dyDescent="0.25">
      <c r="L399" s="3">
        <f t="shared" si="207"/>
        <v>390</v>
      </c>
      <c r="M399" s="12">
        <f t="shared" si="192"/>
        <v>9.7249999999999996</v>
      </c>
      <c r="N399" s="3">
        <f t="shared" si="180"/>
        <v>0.66879866155481393</v>
      </c>
      <c r="O399" s="3">
        <f t="shared" si="181"/>
        <v>0.23434632294765545</v>
      </c>
      <c r="P399">
        <f t="shared" si="182"/>
        <v>1</v>
      </c>
      <c r="Q399">
        <f t="shared" si="193"/>
        <v>0.66879866155481393</v>
      </c>
      <c r="R399">
        <f t="shared" si="183"/>
        <v>0</v>
      </c>
      <c r="S399">
        <f t="shared" si="194"/>
        <v>0</v>
      </c>
      <c r="T399">
        <f t="shared" si="195"/>
        <v>0.66879866155481393</v>
      </c>
      <c r="U399">
        <f t="shared" si="196"/>
        <v>0.66900000000000004</v>
      </c>
      <c r="X399" s="3">
        <f t="shared" si="208"/>
        <v>390</v>
      </c>
      <c r="Y399" s="12">
        <f t="shared" si="197"/>
        <v>9.7249999999999996</v>
      </c>
      <c r="Z399" s="3">
        <f t="shared" si="184"/>
        <v>0.72328071525832782</v>
      </c>
      <c r="AA399" s="3">
        <f t="shared" si="185"/>
        <v>0.88324988817723438</v>
      </c>
      <c r="AB399">
        <f t="shared" si="186"/>
        <v>1</v>
      </c>
      <c r="AC399">
        <f t="shared" si="198"/>
        <v>0.72328071525832782</v>
      </c>
      <c r="AD399">
        <f t="shared" si="187"/>
        <v>0</v>
      </c>
      <c r="AE399">
        <f t="shared" si="199"/>
        <v>0</v>
      </c>
      <c r="AF399">
        <f t="shared" si="200"/>
        <v>0.72328071525832782</v>
      </c>
      <c r="AG399">
        <f t="shared" si="201"/>
        <v>0.72299999999999998</v>
      </c>
      <c r="AJ399" s="3">
        <f t="shared" si="209"/>
        <v>390</v>
      </c>
      <c r="AK399" s="12">
        <f t="shared" si="202"/>
        <v>9.7249999999999996</v>
      </c>
      <c r="AL399" s="3">
        <f t="shared" si="188"/>
        <v>0.81026358828244816</v>
      </c>
      <c r="AM399" s="3">
        <f t="shared" si="189"/>
        <v>0.69040248077611321</v>
      </c>
      <c r="AN399">
        <f t="shared" si="190"/>
        <v>1</v>
      </c>
      <c r="AO399">
        <f t="shared" si="203"/>
        <v>0.81026358828244816</v>
      </c>
      <c r="AP399">
        <f t="shared" si="191"/>
        <v>0</v>
      </c>
      <c r="AQ399">
        <f t="shared" si="204"/>
        <v>0</v>
      </c>
      <c r="AR399">
        <f t="shared" si="205"/>
        <v>0.81026358828244816</v>
      </c>
      <c r="AS399">
        <f t="shared" si="206"/>
        <v>0.81</v>
      </c>
    </row>
    <row r="400" spans="12:45" x14ac:dyDescent="0.25">
      <c r="L400" s="3">
        <f t="shared" si="207"/>
        <v>391</v>
      </c>
      <c r="M400" s="12">
        <f t="shared" si="192"/>
        <v>9.75</v>
      </c>
      <c r="N400" s="3">
        <f t="shared" si="180"/>
        <v>0.67401762035356705</v>
      </c>
      <c r="O400" s="3">
        <f t="shared" si="181"/>
        <v>0.24100969372887568</v>
      </c>
      <c r="P400">
        <f t="shared" si="182"/>
        <v>1</v>
      </c>
      <c r="Q400">
        <f t="shared" si="193"/>
        <v>0.67401762035356705</v>
      </c>
      <c r="R400">
        <f t="shared" si="183"/>
        <v>0</v>
      </c>
      <c r="S400">
        <f t="shared" si="194"/>
        <v>0</v>
      </c>
      <c r="T400">
        <f t="shared" si="195"/>
        <v>0.67401762035356705</v>
      </c>
      <c r="U400">
        <f t="shared" si="196"/>
        <v>0.67400000000000004</v>
      </c>
      <c r="X400" s="3">
        <f t="shared" si="208"/>
        <v>391</v>
      </c>
      <c r="Y400" s="12">
        <f t="shared" si="197"/>
        <v>9.75</v>
      </c>
      <c r="Z400" s="3">
        <f t="shared" si="184"/>
        <v>0.72601836696489996</v>
      </c>
      <c r="AA400" s="3">
        <f t="shared" si="185"/>
        <v>0.88452955471249595</v>
      </c>
      <c r="AB400">
        <f t="shared" si="186"/>
        <v>1</v>
      </c>
      <c r="AC400">
        <f t="shared" si="198"/>
        <v>0.72601836696489996</v>
      </c>
      <c r="AD400">
        <f t="shared" si="187"/>
        <v>0</v>
      </c>
      <c r="AE400">
        <f t="shared" si="199"/>
        <v>0</v>
      </c>
      <c r="AF400">
        <f t="shared" si="200"/>
        <v>0.72601836696489996</v>
      </c>
      <c r="AG400">
        <f t="shared" si="201"/>
        <v>0.72599999999999998</v>
      </c>
      <c r="AJ400" s="3">
        <f t="shared" si="209"/>
        <v>391</v>
      </c>
      <c r="AK400" s="12">
        <f t="shared" si="202"/>
        <v>9.75</v>
      </c>
      <c r="AL400" s="3">
        <f t="shared" si="188"/>
        <v>0.81187724962477803</v>
      </c>
      <c r="AM400" s="3">
        <f t="shared" si="189"/>
        <v>0.69282543885230574</v>
      </c>
      <c r="AN400">
        <f t="shared" si="190"/>
        <v>1</v>
      </c>
      <c r="AO400">
        <f t="shared" si="203"/>
        <v>0.81187724962477803</v>
      </c>
      <c r="AP400">
        <f t="shared" si="191"/>
        <v>0</v>
      </c>
      <c r="AQ400">
        <f t="shared" si="204"/>
        <v>0</v>
      </c>
      <c r="AR400">
        <f t="shared" si="205"/>
        <v>0.81187724962477803</v>
      </c>
      <c r="AS400">
        <f t="shared" si="206"/>
        <v>0.81200000000000006</v>
      </c>
    </row>
    <row r="401" spans="12:45" x14ac:dyDescent="0.25">
      <c r="L401" s="3">
        <f t="shared" si="207"/>
        <v>392</v>
      </c>
      <c r="M401" s="12">
        <f t="shared" si="192"/>
        <v>9.7750000000000004</v>
      </c>
      <c r="N401" s="3">
        <f t="shared" si="180"/>
        <v>0.67922579346661582</v>
      </c>
      <c r="O401" s="3">
        <f t="shared" si="181"/>
        <v>0.24779474058512208</v>
      </c>
      <c r="P401">
        <f t="shared" si="182"/>
        <v>1</v>
      </c>
      <c r="Q401">
        <f t="shared" si="193"/>
        <v>0.67922579346661582</v>
      </c>
      <c r="R401">
        <f t="shared" si="183"/>
        <v>0</v>
      </c>
      <c r="S401">
        <f t="shared" si="194"/>
        <v>0</v>
      </c>
      <c r="T401">
        <f t="shared" si="195"/>
        <v>0.67922579346661582</v>
      </c>
      <c r="U401">
        <f t="shared" si="196"/>
        <v>0.67900000000000005</v>
      </c>
      <c r="X401" s="3">
        <f t="shared" si="208"/>
        <v>392</v>
      </c>
      <c r="Y401" s="12">
        <f t="shared" si="197"/>
        <v>9.7750000000000004</v>
      </c>
      <c r="Z401" s="3">
        <f t="shared" si="184"/>
        <v>0.72875023314413834</v>
      </c>
      <c r="AA401" s="3">
        <f t="shared" si="185"/>
        <v>0.88580355358930785</v>
      </c>
      <c r="AB401">
        <f t="shared" si="186"/>
        <v>1</v>
      </c>
      <c r="AC401">
        <f t="shared" si="198"/>
        <v>0.72875023314413834</v>
      </c>
      <c r="AD401">
        <f t="shared" si="187"/>
        <v>0</v>
      </c>
      <c r="AE401">
        <f t="shared" si="199"/>
        <v>0</v>
      </c>
      <c r="AF401">
        <f t="shared" si="200"/>
        <v>0.72875023314413834</v>
      </c>
      <c r="AG401">
        <f t="shared" si="201"/>
        <v>0.72899999999999998</v>
      </c>
      <c r="AJ401" s="3">
        <f t="shared" si="209"/>
        <v>392</v>
      </c>
      <c r="AK401" s="12">
        <f t="shared" si="202"/>
        <v>9.7750000000000004</v>
      </c>
      <c r="AL401" s="3">
        <f t="shared" si="188"/>
        <v>0.81348643589278757</v>
      </c>
      <c r="AM401" s="3">
        <f t="shared" si="189"/>
        <v>0.69524532923231286</v>
      </c>
      <c r="AN401">
        <f t="shared" si="190"/>
        <v>1</v>
      </c>
      <c r="AO401">
        <f t="shared" si="203"/>
        <v>0.81348643589278757</v>
      </c>
      <c r="AP401">
        <f t="shared" si="191"/>
        <v>0</v>
      </c>
      <c r="AQ401">
        <f t="shared" si="204"/>
        <v>0</v>
      </c>
      <c r="AR401">
        <f t="shared" si="205"/>
        <v>0.81348643589278757</v>
      </c>
      <c r="AS401">
        <f t="shared" si="206"/>
        <v>0.81299999999999994</v>
      </c>
    </row>
    <row r="402" spans="12:45" x14ac:dyDescent="0.25">
      <c r="L402" s="3">
        <f t="shared" si="207"/>
        <v>393</v>
      </c>
      <c r="M402" s="12">
        <f t="shared" si="192"/>
        <v>9.8000000000000007</v>
      </c>
      <c r="N402" s="3">
        <f t="shared" si="180"/>
        <v>0.68442230459613718</v>
      </c>
      <c r="O402" s="3">
        <f t="shared" si="181"/>
        <v>0.25470112541132439</v>
      </c>
      <c r="P402">
        <f t="shared" si="182"/>
        <v>1</v>
      </c>
      <c r="Q402">
        <f t="shared" si="193"/>
        <v>0.68442230459613718</v>
      </c>
      <c r="R402">
        <f t="shared" si="183"/>
        <v>0</v>
      </c>
      <c r="S402">
        <f t="shared" si="194"/>
        <v>0</v>
      </c>
      <c r="T402">
        <f t="shared" si="195"/>
        <v>0.68442230459613718</v>
      </c>
      <c r="U402">
        <f t="shared" si="196"/>
        <v>0.68400000000000005</v>
      </c>
      <c r="X402" s="3">
        <f t="shared" si="208"/>
        <v>393</v>
      </c>
      <c r="Y402" s="12">
        <f t="shared" si="197"/>
        <v>9.8000000000000007</v>
      </c>
      <c r="Z402" s="3">
        <f t="shared" si="184"/>
        <v>0.73147617073560334</v>
      </c>
      <c r="AA402" s="3">
        <f t="shared" si="185"/>
        <v>0.88707185499315677</v>
      </c>
      <c r="AB402">
        <f t="shared" si="186"/>
        <v>1</v>
      </c>
      <c r="AC402">
        <f t="shared" si="198"/>
        <v>0.73147617073560334</v>
      </c>
      <c r="AD402">
        <f t="shared" si="187"/>
        <v>0</v>
      </c>
      <c r="AE402">
        <f t="shared" si="199"/>
        <v>0</v>
      </c>
      <c r="AF402">
        <f t="shared" si="200"/>
        <v>0.73147617073560334</v>
      </c>
      <c r="AG402">
        <f t="shared" si="201"/>
        <v>0.73099999999999998</v>
      </c>
      <c r="AJ402" s="3">
        <f t="shared" si="209"/>
        <v>393</v>
      </c>
      <c r="AK402" s="12">
        <f t="shared" si="202"/>
        <v>9.8000000000000007</v>
      </c>
      <c r="AL402" s="3">
        <f t="shared" si="188"/>
        <v>0.81509110776809879</v>
      </c>
      <c r="AM402" s="3">
        <f t="shared" si="189"/>
        <v>0.69766206051307</v>
      </c>
      <c r="AN402">
        <f t="shared" si="190"/>
        <v>1</v>
      </c>
      <c r="AO402">
        <f t="shared" si="203"/>
        <v>0.81509110776809879</v>
      </c>
      <c r="AP402">
        <f t="shared" si="191"/>
        <v>0</v>
      </c>
      <c r="AQ402">
        <f t="shared" si="204"/>
        <v>0</v>
      </c>
      <c r="AR402">
        <f t="shared" si="205"/>
        <v>0.81509110776809879</v>
      </c>
      <c r="AS402">
        <f t="shared" si="206"/>
        <v>0.81499999999999995</v>
      </c>
    </row>
    <row r="403" spans="12:45" x14ac:dyDescent="0.25">
      <c r="L403" s="3">
        <f t="shared" si="207"/>
        <v>394</v>
      </c>
      <c r="M403" s="12">
        <f t="shared" si="192"/>
        <v>9.8249999999999993</v>
      </c>
      <c r="N403" s="3">
        <f t="shared" si="180"/>
        <v>0.68960627336998015</v>
      </c>
      <c r="O403" s="3">
        <f t="shared" si="181"/>
        <v>0.26172839969034684</v>
      </c>
      <c r="P403">
        <f t="shared" si="182"/>
        <v>1</v>
      </c>
      <c r="Q403">
        <f t="shared" si="193"/>
        <v>0.68960627336998015</v>
      </c>
      <c r="R403">
        <f t="shared" si="183"/>
        <v>0</v>
      </c>
      <c r="S403">
        <f t="shared" si="194"/>
        <v>0</v>
      </c>
      <c r="T403">
        <f t="shared" si="195"/>
        <v>0.68960627336998015</v>
      </c>
      <c r="U403">
        <f t="shared" si="196"/>
        <v>0.69</v>
      </c>
      <c r="X403" s="3">
        <f t="shared" si="208"/>
        <v>394</v>
      </c>
      <c r="Y403" s="12">
        <f t="shared" si="197"/>
        <v>9.8249999999999993</v>
      </c>
      <c r="Z403" s="3">
        <f t="shared" si="184"/>
        <v>0.7341960365369673</v>
      </c>
      <c r="AA403" s="3">
        <f t="shared" si="185"/>
        <v>0.88833442921195493</v>
      </c>
      <c r="AB403">
        <f t="shared" si="186"/>
        <v>1</v>
      </c>
      <c r="AC403">
        <f t="shared" si="198"/>
        <v>0.7341960365369673</v>
      </c>
      <c r="AD403">
        <f t="shared" si="187"/>
        <v>0</v>
      </c>
      <c r="AE403">
        <f t="shared" si="199"/>
        <v>0</v>
      </c>
      <c r="AF403">
        <f t="shared" si="200"/>
        <v>0.7341960365369673</v>
      </c>
      <c r="AG403">
        <f t="shared" si="201"/>
        <v>0.73399999999999999</v>
      </c>
      <c r="AJ403" s="3">
        <f t="shared" si="209"/>
        <v>394</v>
      </c>
      <c r="AK403" s="12">
        <f t="shared" si="202"/>
        <v>9.8249999999999993</v>
      </c>
      <c r="AL403" s="3">
        <f t="shared" si="188"/>
        <v>0.81669122598271848</v>
      </c>
      <c r="AM403" s="3">
        <f t="shared" si="189"/>
        <v>0.70007554113102932</v>
      </c>
      <c r="AN403">
        <f t="shared" si="190"/>
        <v>1</v>
      </c>
      <c r="AO403">
        <f t="shared" si="203"/>
        <v>0.81669122598271848</v>
      </c>
      <c r="AP403">
        <f t="shared" si="191"/>
        <v>0</v>
      </c>
      <c r="AQ403">
        <f t="shared" si="204"/>
        <v>0</v>
      </c>
      <c r="AR403">
        <f t="shared" si="205"/>
        <v>0.81669122598271848</v>
      </c>
      <c r="AS403">
        <f t="shared" si="206"/>
        <v>0.81699999999999995</v>
      </c>
    </row>
    <row r="404" spans="12:45" x14ac:dyDescent="0.25">
      <c r="L404" s="3">
        <f t="shared" si="207"/>
        <v>395</v>
      </c>
      <c r="M404" s="12">
        <f t="shared" si="192"/>
        <v>9.85</v>
      </c>
      <c r="N404" s="3">
        <f t="shared" si="180"/>
        <v>0.69477681557855775</v>
      </c>
      <c r="O404" s="3">
        <f t="shared" si="181"/>
        <v>0.26887600191337829</v>
      </c>
      <c r="P404">
        <f t="shared" si="182"/>
        <v>1</v>
      </c>
      <c r="Q404">
        <f t="shared" si="193"/>
        <v>0.69477681557855775</v>
      </c>
      <c r="R404">
        <f t="shared" si="183"/>
        <v>0</v>
      </c>
      <c r="S404">
        <f t="shared" si="194"/>
        <v>0</v>
      </c>
      <c r="T404">
        <f t="shared" si="195"/>
        <v>0.69477681557855775</v>
      </c>
      <c r="U404">
        <f t="shared" si="196"/>
        <v>0.69499999999999995</v>
      </c>
      <c r="X404" s="3">
        <f t="shared" si="208"/>
        <v>395</v>
      </c>
      <c r="Y404" s="12">
        <f t="shared" si="197"/>
        <v>9.85</v>
      </c>
      <c r="Z404" s="3">
        <f t="shared" si="184"/>
        <v>0.7369096872162002</v>
      </c>
      <c r="AA404" s="3">
        <f t="shared" si="185"/>
        <v>0.8895912466371958</v>
      </c>
      <c r="AB404">
        <f t="shared" si="186"/>
        <v>1</v>
      </c>
      <c r="AC404">
        <f t="shared" si="198"/>
        <v>0.7369096872162002</v>
      </c>
      <c r="AD404">
        <f t="shared" si="187"/>
        <v>0</v>
      </c>
      <c r="AE404">
        <f t="shared" si="199"/>
        <v>0</v>
      </c>
      <c r="AF404">
        <f t="shared" si="200"/>
        <v>0.7369096872162002</v>
      </c>
      <c r="AG404">
        <f t="shared" si="201"/>
        <v>0.73699999999999999</v>
      </c>
      <c r="AJ404" s="3">
        <f t="shared" si="209"/>
        <v>395</v>
      </c>
      <c r="AK404" s="12">
        <f t="shared" si="202"/>
        <v>9.85</v>
      </c>
      <c r="AL404" s="3">
        <f t="shared" si="188"/>
        <v>0.81828675132062367</v>
      </c>
      <c r="AM404" s="3">
        <f t="shared" si="189"/>
        <v>0.70248567936770834</v>
      </c>
      <c r="AN404">
        <f t="shared" si="190"/>
        <v>1</v>
      </c>
      <c r="AO404">
        <f t="shared" si="203"/>
        <v>0.81828675132062367</v>
      </c>
      <c r="AP404">
        <f t="shared" si="191"/>
        <v>0</v>
      </c>
      <c r="AQ404">
        <f t="shared" si="204"/>
        <v>0</v>
      </c>
      <c r="AR404">
        <f t="shared" si="205"/>
        <v>0.81828675132062367</v>
      </c>
      <c r="AS404">
        <f t="shared" si="206"/>
        <v>0.81799999999999995</v>
      </c>
    </row>
    <row r="405" spans="12:45" x14ac:dyDescent="0.25">
      <c r="L405" s="3">
        <f t="shared" si="207"/>
        <v>396</v>
      </c>
      <c r="M405" s="12">
        <f t="shared" si="192"/>
        <v>9.875</v>
      </c>
      <c r="N405" s="3">
        <f t="shared" si="180"/>
        <v>0.6999330434149984</v>
      </c>
      <c r="O405" s="3">
        <f t="shared" si="181"/>
        <v>0.27614325508541798</v>
      </c>
      <c r="P405">
        <f t="shared" si="182"/>
        <v>1</v>
      </c>
      <c r="Q405">
        <f t="shared" si="193"/>
        <v>0.6999330434149984</v>
      </c>
      <c r="R405">
        <f t="shared" si="183"/>
        <v>0</v>
      </c>
      <c r="S405">
        <f t="shared" si="194"/>
        <v>0</v>
      </c>
      <c r="T405">
        <f t="shared" si="195"/>
        <v>0.6999330434149984</v>
      </c>
      <c r="U405">
        <f t="shared" si="196"/>
        <v>0.7</v>
      </c>
      <c r="X405" s="3">
        <f t="shared" si="208"/>
        <v>396</v>
      </c>
      <c r="Y405" s="12">
        <f t="shared" si="197"/>
        <v>9.875</v>
      </c>
      <c r="Z405" s="3">
        <f t="shared" si="184"/>
        <v>0.7396169793238131</v>
      </c>
      <c r="AA405" s="3">
        <f t="shared" si="185"/>
        <v>0.89084227776510849</v>
      </c>
      <c r="AB405">
        <f t="shared" si="186"/>
        <v>1</v>
      </c>
      <c r="AC405">
        <f t="shared" si="198"/>
        <v>0.7396169793238131</v>
      </c>
      <c r="AD405">
        <f t="shared" si="187"/>
        <v>0</v>
      </c>
      <c r="AE405">
        <f t="shared" si="199"/>
        <v>0</v>
      </c>
      <c r="AF405">
        <f t="shared" si="200"/>
        <v>0.7396169793238131</v>
      </c>
      <c r="AG405">
        <f t="shared" si="201"/>
        <v>0.74</v>
      </c>
      <c r="AJ405" s="3">
        <f t="shared" si="209"/>
        <v>396</v>
      </c>
      <c r="AK405" s="12">
        <f t="shared" si="202"/>
        <v>9.875</v>
      </c>
      <c r="AL405" s="3">
        <f t="shared" si="188"/>
        <v>0.8198776446193472</v>
      </c>
      <c r="AM405" s="3">
        <f t="shared" si="189"/>
        <v>0.70489238335526927</v>
      </c>
      <c r="AN405">
        <f t="shared" si="190"/>
        <v>1</v>
      </c>
      <c r="AO405">
        <f t="shared" si="203"/>
        <v>0.8198776446193472</v>
      </c>
      <c r="AP405">
        <f t="shared" si="191"/>
        <v>0</v>
      </c>
      <c r="AQ405">
        <f t="shared" si="204"/>
        <v>0</v>
      </c>
      <c r="AR405">
        <f t="shared" si="205"/>
        <v>0.8198776446193472</v>
      </c>
      <c r="AS405">
        <f t="shared" si="206"/>
        <v>0.82</v>
      </c>
    </row>
    <row r="406" spans="12:45" x14ac:dyDescent="0.25">
      <c r="L406" s="3">
        <f t="shared" si="207"/>
        <v>397</v>
      </c>
      <c r="M406" s="12">
        <f t="shared" si="192"/>
        <v>9.9</v>
      </c>
      <c r="N406" s="3">
        <f t="shared" si="180"/>
        <v>0.70507406571848097</v>
      </c>
      <c r="O406" s="3">
        <f t="shared" si="181"/>
        <v>0.28352936432236608</v>
      </c>
      <c r="P406">
        <f t="shared" si="182"/>
        <v>1</v>
      </c>
      <c r="Q406">
        <f t="shared" si="193"/>
        <v>0.70507406571848097</v>
      </c>
      <c r="R406">
        <f t="shared" si="183"/>
        <v>0</v>
      </c>
      <c r="S406">
        <f t="shared" si="194"/>
        <v>0</v>
      </c>
      <c r="T406">
        <f t="shared" si="195"/>
        <v>0.70507406571848097</v>
      </c>
      <c r="U406">
        <f t="shared" si="196"/>
        <v>0.70499999999999996</v>
      </c>
      <c r="X406" s="3">
        <f t="shared" si="208"/>
        <v>397</v>
      </c>
      <c r="Y406" s="12">
        <f t="shared" si="197"/>
        <v>9.9</v>
      </c>
      <c r="Z406" s="3">
        <f t="shared" si="184"/>
        <v>0.74231776930516191</v>
      </c>
      <c r="AA406" s="3">
        <f t="shared" si="185"/>
        <v>0.89208749319780822</v>
      </c>
      <c r="AB406">
        <f t="shared" si="186"/>
        <v>1</v>
      </c>
      <c r="AC406">
        <f t="shared" si="198"/>
        <v>0.74231776930516191</v>
      </c>
      <c r="AD406">
        <f t="shared" si="187"/>
        <v>0</v>
      </c>
      <c r="AE406">
        <f t="shared" si="199"/>
        <v>0</v>
      </c>
      <c r="AF406">
        <f t="shared" si="200"/>
        <v>0.74231776930516191</v>
      </c>
      <c r="AG406">
        <f t="shared" si="201"/>
        <v>0.74199999999999999</v>
      </c>
      <c r="AJ406" s="3">
        <f t="shared" si="209"/>
        <v>397</v>
      </c>
      <c r="AK406" s="12">
        <f t="shared" si="202"/>
        <v>9.9</v>
      </c>
      <c r="AL406" s="3">
        <f t="shared" si="188"/>
        <v>0.82146386677156469</v>
      </c>
      <c r="AM406" s="3">
        <f t="shared" si="189"/>
        <v>0.70729556108213176</v>
      </c>
      <c r="AN406">
        <f t="shared" si="190"/>
        <v>1</v>
      </c>
      <c r="AO406">
        <f t="shared" si="203"/>
        <v>0.82146386677156469</v>
      </c>
      <c r="AP406">
        <f t="shared" si="191"/>
        <v>0</v>
      </c>
      <c r="AQ406">
        <f t="shared" si="204"/>
        <v>0</v>
      </c>
      <c r="AR406">
        <f t="shared" si="205"/>
        <v>0.82146386677156469</v>
      </c>
      <c r="AS406">
        <f t="shared" si="206"/>
        <v>0.82099999999999995</v>
      </c>
    </row>
    <row r="407" spans="12:45" x14ac:dyDescent="0.25">
      <c r="L407" s="3">
        <f t="shared" si="207"/>
        <v>398</v>
      </c>
      <c r="M407" s="12">
        <f t="shared" si="192"/>
        <v>9.9250000000000007</v>
      </c>
      <c r="N407" s="3">
        <f t="shared" si="180"/>
        <v>0.71019898822065808</v>
      </c>
      <c r="O407" s="3">
        <f t="shared" si="181"/>
        <v>0.29103341454620524</v>
      </c>
      <c r="P407">
        <f t="shared" si="182"/>
        <v>1</v>
      </c>
      <c r="Q407">
        <f t="shared" si="193"/>
        <v>0.71019898822065808</v>
      </c>
      <c r="R407">
        <f t="shared" si="183"/>
        <v>0</v>
      </c>
      <c r="S407">
        <f t="shared" si="194"/>
        <v>0</v>
      </c>
      <c r="T407">
        <f t="shared" si="195"/>
        <v>0.71019898822065808</v>
      </c>
      <c r="U407">
        <f t="shared" si="196"/>
        <v>0.71</v>
      </c>
      <c r="X407" s="3">
        <f t="shared" si="208"/>
        <v>398</v>
      </c>
      <c r="Y407" s="12">
        <f t="shared" si="197"/>
        <v>9.9250000000000007</v>
      </c>
      <c r="Z407" s="3">
        <f t="shared" si="184"/>
        <v>0.74501191351280838</v>
      </c>
      <c r="AA407" s="3">
        <f t="shared" si="185"/>
        <v>0.8933268636444448</v>
      </c>
      <c r="AB407">
        <f t="shared" si="186"/>
        <v>1</v>
      </c>
      <c r="AC407">
        <f t="shared" si="198"/>
        <v>0.74501191351280838</v>
      </c>
      <c r="AD407">
        <f t="shared" si="187"/>
        <v>0</v>
      </c>
      <c r="AE407">
        <f t="shared" si="199"/>
        <v>0</v>
      </c>
      <c r="AF407">
        <f t="shared" si="200"/>
        <v>0.74501191351280838</v>
      </c>
      <c r="AG407">
        <f t="shared" si="201"/>
        <v>0.745</v>
      </c>
      <c r="AJ407" s="3">
        <f t="shared" si="209"/>
        <v>398</v>
      </c>
      <c r="AK407" s="12">
        <f t="shared" si="202"/>
        <v>9.9250000000000007</v>
      </c>
      <c r="AL407" s="3">
        <f t="shared" si="188"/>
        <v>0.82304537872668171</v>
      </c>
      <c r="AM407" s="3">
        <f t="shared" si="189"/>
        <v>0.70969512039861649</v>
      </c>
      <c r="AN407">
        <f t="shared" si="190"/>
        <v>1</v>
      </c>
      <c r="AO407">
        <f t="shared" si="203"/>
        <v>0.82304537872668171</v>
      </c>
      <c r="AP407">
        <f t="shared" si="191"/>
        <v>0</v>
      </c>
      <c r="AQ407">
        <f t="shared" si="204"/>
        <v>0</v>
      </c>
      <c r="AR407">
        <f t="shared" si="205"/>
        <v>0.82304537872668171</v>
      </c>
      <c r="AS407">
        <f t="shared" si="206"/>
        <v>0.82299999999999995</v>
      </c>
    </row>
    <row r="408" spans="12:45" x14ac:dyDescent="0.25">
      <c r="L408" s="3">
        <f t="shared" si="207"/>
        <v>399</v>
      </c>
      <c r="M408" s="12">
        <f t="shared" si="192"/>
        <v>9.9499999999999993</v>
      </c>
      <c r="N408" s="3">
        <f t="shared" si="180"/>
        <v>0.71530691379508238</v>
      </c>
      <c r="O408" s="3">
        <f t="shared" si="181"/>
        <v>0.29865436828476238</v>
      </c>
      <c r="P408">
        <f t="shared" si="182"/>
        <v>1</v>
      </c>
      <c r="Q408">
        <f t="shared" si="193"/>
        <v>0.71530691379508238</v>
      </c>
      <c r="R408">
        <f t="shared" si="183"/>
        <v>0</v>
      </c>
      <c r="S408">
        <f t="shared" si="194"/>
        <v>0</v>
      </c>
      <c r="T408">
        <f t="shared" si="195"/>
        <v>0.71530691379508238</v>
      </c>
      <c r="U408">
        <f t="shared" si="196"/>
        <v>0.71499999999999997</v>
      </c>
      <c r="X408" s="3">
        <f t="shared" si="208"/>
        <v>399</v>
      </c>
      <c r="Y408" s="12">
        <f t="shared" si="197"/>
        <v>9.9499999999999993</v>
      </c>
      <c r="Z408" s="3">
        <f t="shared" si="184"/>
        <v>0.74769926821893451</v>
      </c>
      <c r="AA408" s="3">
        <f t="shared" si="185"/>
        <v>0.89456035992234761</v>
      </c>
      <c r="AB408">
        <f t="shared" si="186"/>
        <v>1</v>
      </c>
      <c r="AC408">
        <f t="shared" si="198"/>
        <v>0.74769926821893451</v>
      </c>
      <c r="AD408">
        <f t="shared" si="187"/>
        <v>0</v>
      </c>
      <c r="AE408">
        <f t="shared" si="199"/>
        <v>0</v>
      </c>
      <c r="AF408">
        <f t="shared" si="200"/>
        <v>0.74769926821893451</v>
      </c>
      <c r="AG408">
        <f t="shared" si="201"/>
        <v>0.748</v>
      </c>
      <c r="AJ408" s="3">
        <f t="shared" si="209"/>
        <v>399</v>
      </c>
      <c r="AK408" s="12">
        <f t="shared" si="202"/>
        <v>9.9499999999999993</v>
      </c>
      <c r="AL408" s="3">
        <f t="shared" si="188"/>
        <v>0.82462214149242108</v>
      </c>
      <c r="AM408" s="3">
        <f t="shared" si="189"/>
        <v>0.71209096902261837</v>
      </c>
      <c r="AN408">
        <f t="shared" si="190"/>
        <v>1</v>
      </c>
      <c r="AO408">
        <f t="shared" si="203"/>
        <v>0.82462214149242108</v>
      </c>
      <c r="AP408">
        <f t="shared" si="191"/>
        <v>0</v>
      </c>
      <c r="AQ408">
        <f t="shared" si="204"/>
        <v>0</v>
      </c>
      <c r="AR408">
        <f t="shared" si="205"/>
        <v>0.82462214149242108</v>
      </c>
      <c r="AS408">
        <f t="shared" si="206"/>
        <v>0.82499999999999996</v>
      </c>
    </row>
    <row r="409" spans="12:45" x14ac:dyDescent="0.25">
      <c r="L409" s="3">
        <f t="shared" si="207"/>
        <v>400</v>
      </c>
      <c r="M409" s="12">
        <f t="shared" si="192"/>
        <v>9.9749999999999996</v>
      </c>
      <c r="N409" s="3">
        <f t="shared" si="180"/>
        <v>0.72039694270954446</v>
      </c>
      <c r="O409" s="3">
        <f t="shared" si="181"/>
        <v>0.30639106358250634</v>
      </c>
      <c r="P409">
        <f t="shared" si="182"/>
        <v>1</v>
      </c>
      <c r="Q409">
        <f t="shared" si="193"/>
        <v>0.72039694270954446</v>
      </c>
      <c r="R409">
        <f t="shared" si="183"/>
        <v>0</v>
      </c>
      <c r="S409">
        <f t="shared" si="194"/>
        <v>0</v>
      </c>
      <c r="T409">
        <f t="shared" si="195"/>
        <v>0.72039694270954446</v>
      </c>
      <c r="U409">
        <f t="shared" si="196"/>
        <v>0.72</v>
      </c>
      <c r="X409" s="3">
        <f t="shared" si="208"/>
        <v>400</v>
      </c>
      <c r="Y409" s="12">
        <f t="shared" si="197"/>
        <v>9.9749999999999996</v>
      </c>
      <c r="Z409" s="3">
        <f t="shared" si="184"/>
        <v>0.75037968962781421</v>
      </c>
      <c r="AA409" s="3">
        <f t="shared" si="185"/>
        <v>0.89578795295816827</v>
      </c>
      <c r="AB409">
        <f t="shared" si="186"/>
        <v>1</v>
      </c>
      <c r="AC409">
        <f t="shared" si="198"/>
        <v>0.75037968962781421</v>
      </c>
      <c r="AD409">
        <f t="shared" si="187"/>
        <v>0</v>
      </c>
      <c r="AE409">
        <f t="shared" si="199"/>
        <v>0</v>
      </c>
      <c r="AF409">
        <f t="shared" si="200"/>
        <v>0.75037968962781421</v>
      </c>
      <c r="AG409">
        <f t="shared" si="201"/>
        <v>0.75</v>
      </c>
      <c r="AJ409" s="3">
        <f t="shared" si="209"/>
        <v>400</v>
      </c>
      <c r="AK409" s="12">
        <f t="shared" si="202"/>
        <v>9.9749999999999996</v>
      </c>
      <c r="AL409" s="3">
        <f t="shared" si="188"/>
        <v>0.82619411613641114</v>
      </c>
      <c r="AM409" s="3">
        <f t="shared" si="189"/>
        <v>0.71448301454531238</v>
      </c>
      <c r="AN409">
        <f t="shared" si="190"/>
        <v>1</v>
      </c>
      <c r="AO409">
        <f t="shared" si="203"/>
        <v>0.82619411613641114</v>
      </c>
      <c r="AP409">
        <f t="shared" si="191"/>
        <v>0</v>
      </c>
      <c r="AQ409">
        <f t="shared" si="204"/>
        <v>0</v>
      </c>
      <c r="AR409">
        <f t="shared" si="205"/>
        <v>0.82619411613641114</v>
      </c>
      <c r="AS409">
        <f t="shared" si="206"/>
        <v>0.82599999999999996</v>
      </c>
    </row>
    <row r="410" spans="12:45" x14ac:dyDescent="0.25">
      <c r="L410" s="3">
        <f t="shared" si="207"/>
        <v>401</v>
      </c>
      <c r="M410" s="12">
        <f t="shared" si="192"/>
        <v>10</v>
      </c>
      <c r="N410" s="3">
        <f t="shared" si="180"/>
        <v>0.72546817288122289</v>
      </c>
      <c r="O410" s="3">
        <f t="shared" si="181"/>
        <v>0.31424221202878461</v>
      </c>
      <c r="P410">
        <f t="shared" si="182"/>
        <v>1</v>
      </c>
      <c r="Q410">
        <f t="shared" si="193"/>
        <v>0.72546817288122289</v>
      </c>
      <c r="R410">
        <f t="shared" si="183"/>
        <v>0</v>
      </c>
      <c r="S410">
        <f t="shared" si="194"/>
        <v>0</v>
      </c>
      <c r="T410">
        <f t="shared" si="195"/>
        <v>0.72546817288122289</v>
      </c>
      <c r="U410">
        <f t="shared" si="196"/>
        <v>0.72499999999999998</v>
      </c>
      <c r="X410" s="3">
        <f t="shared" si="208"/>
        <v>401</v>
      </c>
      <c r="Y410" s="12">
        <f t="shared" si="197"/>
        <v>10</v>
      </c>
      <c r="Z410" s="3">
        <f t="shared" si="184"/>
        <v>0.75305303388833422</v>
      </c>
      <c r="AA410" s="3">
        <f t="shared" si="185"/>
        <v>0.89700961378901867</v>
      </c>
      <c r="AB410">
        <f t="shared" si="186"/>
        <v>1</v>
      </c>
      <c r="AC410">
        <f t="shared" si="198"/>
        <v>0.75305303388833422</v>
      </c>
      <c r="AD410">
        <f t="shared" si="187"/>
        <v>0</v>
      </c>
      <c r="AE410">
        <f t="shared" si="199"/>
        <v>0</v>
      </c>
      <c r="AF410">
        <f t="shared" si="200"/>
        <v>0.75305303388833422</v>
      </c>
      <c r="AG410">
        <f t="shared" si="201"/>
        <v>0.753</v>
      </c>
      <c r="AJ410" s="3">
        <f t="shared" si="209"/>
        <v>401</v>
      </c>
      <c r="AK410" s="12">
        <f t="shared" si="202"/>
        <v>10</v>
      </c>
      <c r="AL410" s="3">
        <f t="shared" si="188"/>
        <v>0.82776126378777337</v>
      </c>
      <c r="AM410" s="3">
        <f t="shared" si="189"/>
        <v>0.71687116443688648</v>
      </c>
      <c r="AN410">
        <f t="shared" si="190"/>
        <v>1</v>
      </c>
      <c r="AO410">
        <f t="shared" si="203"/>
        <v>0.82776126378777337</v>
      </c>
      <c r="AP410">
        <f t="shared" si="191"/>
        <v>0</v>
      </c>
      <c r="AQ410">
        <f t="shared" si="204"/>
        <v>0</v>
      </c>
      <c r="AR410">
        <f t="shared" si="205"/>
        <v>0.82776126378777337</v>
      </c>
      <c r="AS410">
        <f t="shared" si="206"/>
        <v>0.82799999999999996</v>
      </c>
    </row>
    <row r="411" spans="12:45" x14ac:dyDescent="0.25">
      <c r="L411" s="3">
        <f t="shared" si="207"/>
        <v>402</v>
      </c>
      <c r="M411" s="12">
        <f t="shared" si="192"/>
        <v>10.025</v>
      </c>
      <c r="N411" s="3">
        <f t="shared" si="180"/>
        <v>0.73051970013455769</v>
      </c>
      <c r="O411" s="3">
        <f t="shared" si="181"/>
        <v>0.32220639690986319</v>
      </c>
      <c r="P411">
        <f t="shared" si="182"/>
        <v>1</v>
      </c>
      <c r="Q411">
        <f t="shared" si="193"/>
        <v>0.73051970013455769</v>
      </c>
      <c r="R411">
        <f t="shared" si="183"/>
        <v>0</v>
      </c>
      <c r="S411">
        <f t="shared" si="194"/>
        <v>0</v>
      </c>
      <c r="T411">
        <f t="shared" si="195"/>
        <v>0.73051970013455769</v>
      </c>
      <c r="U411">
        <f t="shared" si="196"/>
        <v>0.73099999999999998</v>
      </c>
      <c r="X411" s="3">
        <f t="shared" si="208"/>
        <v>402</v>
      </c>
      <c r="Y411" s="12">
        <f t="shared" si="197"/>
        <v>10.025</v>
      </c>
      <c r="Z411" s="3">
        <f t="shared" si="184"/>
        <v>0.75571915710656867</v>
      </c>
      <c r="AA411" s="3">
        <f t="shared" si="185"/>
        <v>0.89822531356360813</v>
      </c>
      <c r="AB411">
        <f t="shared" si="186"/>
        <v>1</v>
      </c>
      <c r="AC411">
        <f t="shared" si="198"/>
        <v>0.75571915710656867</v>
      </c>
      <c r="AD411">
        <f t="shared" si="187"/>
        <v>0</v>
      </c>
      <c r="AE411">
        <f t="shared" si="199"/>
        <v>0</v>
      </c>
      <c r="AF411">
        <f t="shared" si="200"/>
        <v>0.75571915710656867</v>
      </c>
      <c r="AG411">
        <f t="shared" si="201"/>
        <v>0.75600000000000001</v>
      </c>
      <c r="AJ411" s="3">
        <f t="shared" si="209"/>
        <v>402</v>
      </c>
      <c r="AK411" s="12">
        <f t="shared" si="202"/>
        <v>10.025</v>
      </c>
      <c r="AL411" s="3">
        <f t="shared" si="188"/>
        <v>0.82932354563871047</v>
      </c>
      <c r="AM411" s="3">
        <f t="shared" si="189"/>
        <v>0.71925532605230613</v>
      </c>
      <c r="AN411">
        <f t="shared" si="190"/>
        <v>1</v>
      </c>
      <c r="AO411">
        <f t="shared" si="203"/>
        <v>0.82932354563871047</v>
      </c>
      <c r="AP411">
        <f t="shared" si="191"/>
        <v>0</v>
      </c>
      <c r="AQ411">
        <f t="shared" si="204"/>
        <v>0</v>
      </c>
      <c r="AR411">
        <f t="shared" si="205"/>
        <v>0.82932354563871047</v>
      </c>
      <c r="AS411">
        <f t="shared" si="206"/>
        <v>0.82899999999999996</v>
      </c>
    </row>
    <row r="412" spans="12:45" x14ac:dyDescent="0.25">
      <c r="L412" s="3">
        <f t="shared" si="207"/>
        <v>403</v>
      </c>
      <c r="M412" s="12">
        <f t="shared" si="192"/>
        <v>10.050000000000001</v>
      </c>
      <c r="N412" s="3">
        <f t="shared" si="180"/>
        <v>0.73555061846174374</v>
      </c>
      <c r="O412" s="3">
        <f t="shared" si="181"/>
        <v>0.33028207149103805</v>
      </c>
      <c r="P412">
        <f t="shared" si="182"/>
        <v>1</v>
      </c>
      <c r="Q412">
        <f t="shared" si="193"/>
        <v>0.73555061846174374</v>
      </c>
      <c r="R412">
        <f t="shared" si="183"/>
        <v>0</v>
      </c>
      <c r="S412">
        <f t="shared" si="194"/>
        <v>0</v>
      </c>
      <c r="T412">
        <f t="shared" si="195"/>
        <v>0.73555061846174374</v>
      </c>
      <c r="U412">
        <f t="shared" si="196"/>
        <v>0.73599999999999999</v>
      </c>
      <c r="X412" s="3">
        <f t="shared" si="208"/>
        <v>403</v>
      </c>
      <c r="Y412" s="12">
        <f t="shared" si="197"/>
        <v>10.050000000000001</v>
      </c>
      <c r="Z412" s="3">
        <f t="shared" si="184"/>
        <v>0.75837791535840271</v>
      </c>
      <c r="AA412" s="3">
        <f t="shared" si="185"/>
        <v>0.89943502354337557</v>
      </c>
      <c r="AB412">
        <f t="shared" si="186"/>
        <v>1</v>
      </c>
      <c r="AC412">
        <f t="shared" si="198"/>
        <v>0.75837791535840271</v>
      </c>
      <c r="AD412">
        <f t="shared" si="187"/>
        <v>0</v>
      </c>
      <c r="AE412">
        <f t="shared" si="199"/>
        <v>0</v>
      </c>
      <c r="AF412">
        <f t="shared" si="200"/>
        <v>0.75837791535840271</v>
      </c>
      <c r="AG412">
        <f t="shared" si="201"/>
        <v>0.75800000000000001</v>
      </c>
      <c r="AJ412" s="3">
        <f t="shared" si="209"/>
        <v>403</v>
      </c>
      <c r="AK412" s="12">
        <f t="shared" si="202"/>
        <v>10.050000000000001</v>
      </c>
      <c r="AL412" s="3">
        <f t="shared" si="188"/>
        <v>0.83088092294609495</v>
      </c>
      <c r="AM412" s="3">
        <f t="shared" si="189"/>
        <v>0.7216354066371069</v>
      </c>
      <c r="AN412">
        <f t="shared" si="190"/>
        <v>1</v>
      </c>
      <c r="AO412">
        <f t="shared" si="203"/>
        <v>0.83088092294609495</v>
      </c>
      <c r="AP412">
        <f t="shared" si="191"/>
        <v>0</v>
      </c>
      <c r="AQ412">
        <f t="shared" si="204"/>
        <v>0</v>
      </c>
      <c r="AR412">
        <f t="shared" si="205"/>
        <v>0.83088092294609495</v>
      </c>
      <c r="AS412">
        <f t="shared" si="206"/>
        <v>0.83099999999999996</v>
      </c>
    </row>
    <row r="413" spans="12:45" x14ac:dyDescent="0.25">
      <c r="L413" s="3">
        <f t="shared" si="207"/>
        <v>404</v>
      </c>
      <c r="M413" s="12">
        <f t="shared" si="192"/>
        <v>10.074999999999999</v>
      </c>
      <c r="N413" s="3">
        <f t="shared" si="180"/>
        <v>0.74056002028574441</v>
      </c>
      <c r="O413" s="3">
        <f t="shared" si="181"/>
        <v>0.338467557435008</v>
      </c>
      <c r="P413">
        <f t="shared" si="182"/>
        <v>1</v>
      </c>
      <c r="Q413">
        <f t="shared" si="193"/>
        <v>0.74056002028574441</v>
      </c>
      <c r="R413">
        <f t="shared" si="183"/>
        <v>0</v>
      </c>
      <c r="S413">
        <f t="shared" si="194"/>
        <v>0</v>
      </c>
      <c r="T413">
        <f t="shared" si="195"/>
        <v>0.74056002028574441</v>
      </c>
      <c r="U413">
        <f t="shared" si="196"/>
        <v>0.74099999999999999</v>
      </c>
      <c r="X413" s="3">
        <f t="shared" si="208"/>
        <v>404</v>
      </c>
      <c r="Y413" s="12">
        <f t="shared" si="197"/>
        <v>10.074999999999999</v>
      </c>
      <c r="Z413" s="3">
        <f t="shared" si="184"/>
        <v>0.76102916470220328</v>
      </c>
      <c r="AA413" s="3">
        <f t="shared" si="185"/>
        <v>0.90063871510361881</v>
      </c>
      <c r="AB413">
        <f t="shared" si="186"/>
        <v>1</v>
      </c>
      <c r="AC413">
        <f t="shared" si="198"/>
        <v>0.76102916470220328</v>
      </c>
      <c r="AD413">
        <f t="shared" si="187"/>
        <v>0</v>
      </c>
      <c r="AE413">
        <f t="shared" si="199"/>
        <v>0</v>
      </c>
      <c r="AF413">
        <f t="shared" si="200"/>
        <v>0.76102916470220328</v>
      </c>
      <c r="AG413">
        <f t="shared" si="201"/>
        <v>0.76100000000000001</v>
      </c>
      <c r="AJ413" s="3">
        <f t="shared" si="209"/>
        <v>404</v>
      </c>
      <c r="AK413" s="12">
        <f t="shared" si="202"/>
        <v>10.074999999999999</v>
      </c>
      <c r="AL413" s="3">
        <f t="shared" si="188"/>
        <v>0.83243335703305721</v>
      </c>
      <c r="AM413" s="3">
        <f t="shared" si="189"/>
        <v>0.72401131333321522</v>
      </c>
      <c r="AN413">
        <f t="shared" si="190"/>
        <v>1</v>
      </c>
      <c r="AO413">
        <f t="shared" si="203"/>
        <v>0.83243335703305721</v>
      </c>
      <c r="AP413">
        <f t="shared" si="191"/>
        <v>0</v>
      </c>
      <c r="AQ413">
        <f t="shared" si="204"/>
        <v>0</v>
      </c>
      <c r="AR413">
        <f t="shared" si="205"/>
        <v>0.83243335703305721</v>
      </c>
      <c r="AS413">
        <f t="shared" si="206"/>
        <v>0.83199999999999996</v>
      </c>
    </row>
    <row r="414" spans="12:45" x14ac:dyDescent="0.25">
      <c r="L414" s="3">
        <f t="shared" si="207"/>
        <v>405</v>
      </c>
      <c r="M414" s="12">
        <f t="shared" si="192"/>
        <v>10.1</v>
      </c>
      <c r="N414" s="3">
        <f t="shared" si="180"/>
        <v>0.74554699672572589</v>
      </c>
      <c r="O414" s="3">
        <f t="shared" si="181"/>
        <v>0.34676104336259433</v>
      </c>
      <c r="P414">
        <f t="shared" si="182"/>
        <v>1</v>
      </c>
      <c r="Q414">
        <f t="shared" si="193"/>
        <v>0.74554699672572589</v>
      </c>
      <c r="R414">
        <f t="shared" si="183"/>
        <v>0</v>
      </c>
      <c r="S414">
        <f t="shared" si="194"/>
        <v>0</v>
      </c>
      <c r="T414">
        <f t="shared" si="195"/>
        <v>0.74554699672572589</v>
      </c>
      <c r="U414">
        <f t="shared" si="196"/>
        <v>0.746</v>
      </c>
      <c r="X414" s="3">
        <f t="shared" si="208"/>
        <v>405</v>
      </c>
      <c r="Y414" s="12">
        <f t="shared" si="197"/>
        <v>10.1</v>
      </c>
      <c r="Z414" s="3">
        <f t="shared" si="184"/>
        <v>0.76367276119153882</v>
      </c>
      <c r="AA414" s="3">
        <f t="shared" si="185"/>
        <v>0.90183635973462173</v>
      </c>
      <c r="AB414">
        <f t="shared" si="186"/>
        <v>1</v>
      </c>
      <c r="AC414">
        <f t="shared" si="198"/>
        <v>0.76367276119153882</v>
      </c>
      <c r="AD414">
        <f t="shared" si="187"/>
        <v>0</v>
      </c>
      <c r="AE414">
        <f t="shared" si="199"/>
        <v>0</v>
      </c>
      <c r="AF414">
        <f t="shared" si="200"/>
        <v>0.76367276119153882</v>
      </c>
      <c r="AG414">
        <f t="shared" si="201"/>
        <v>0.76400000000000001</v>
      </c>
      <c r="AJ414" s="3">
        <f t="shared" si="209"/>
        <v>405</v>
      </c>
      <c r="AK414" s="12">
        <f t="shared" si="202"/>
        <v>10.1</v>
      </c>
      <c r="AL414" s="3">
        <f t="shared" si="188"/>
        <v>0.83398080929057328</v>
      </c>
      <c r="AM414" s="3">
        <f t="shared" si="189"/>
        <v>0.72638295318479795</v>
      </c>
      <c r="AN414">
        <f t="shared" si="190"/>
        <v>1</v>
      </c>
      <c r="AO414">
        <f t="shared" si="203"/>
        <v>0.83398080929057328</v>
      </c>
      <c r="AP414">
        <f t="shared" si="191"/>
        <v>0</v>
      </c>
      <c r="AQ414">
        <f t="shared" si="204"/>
        <v>0</v>
      </c>
      <c r="AR414">
        <f t="shared" si="205"/>
        <v>0.83398080929057328</v>
      </c>
      <c r="AS414">
        <f t="shared" si="206"/>
        <v>0.83399999999999996</v>
      </c>
    </row>
    <row r="415" spans="12:45" x14ac:dyDescent="0.25">
      <c r="L415" s="3">
        <f t="shared" si="207"/>
        <v>406</v>
      </c>
      <c r="M415" s="12">
        <f t="shared" si="192"/>
        <v>10.125</v>
      </c>
      <c r="N415" s="3">
        <f t="shared" si="180"/>
        <v>0.75051063786480132</v>
      </c>
      <c r="O415" s="3">
        <f t="shared" si="181"/>
        <v>0.35516058356175345</v>
      </c>
      <c r="P415">
        <f t="shared" si="182"/>
        <v>1</v>
      </c>
      <c r="Q415">
        <f t="shared" si="193"/>
        <v>0.75051063786480132</v>
      </c>
      <c r="R415">
        <f t="shared" si="183"/>
        <v>0</v>
      </c>
      <c r="S415">
        <f t="shared" si="194"/>
        <v>0</v>
      </c>
      <c r="T415">
        <f t="shared" si="195"/>
        <v>0.75051063786480132</v>
      </c>
      <c r="U415">
        <f t="shared" si="196"/>
        <v>0.751</v>
      </c>
      <c r="X415" s="3">
        <f t="shared" si="208"/>
        <v>406</v>
      </c>
      <c r="Y415" s="12">
        <f t="shared" si="197"/>
        <v>10.125</v>
      </c>
      <c r="Z415" s="3">
        <f t="shared" si="184"/>
        <v>0.76630856088794119</v>
      </c>
      <c r="AA415" s="3">
        <f t="shared" si="185"/>
        <v>0.90302792904277607</v>
      </c>
      <c r="AB415">
        <f t="shared" si="186"/>
        <v>1</v>
      </c>
      <c r="AC415">
        <f t="shared" si="198"/>
        <v>0.76630856088794119</v>
      </c>
      <c r="AD415">
        <f t="shared" si="187"/>
        <v>0</v>
      </c>
      <c r="AE415">
        <f t="shared" si="199"/>
        <v>0</v>
      </c>
      <c r="AF415">
        <f t="shared" si="200"/>
        <v>0.76630856088794119</v>
      </c>
      <c r="AG415">
        <f t="shared" si="201"/>
        <v>0.76600000000000001</v>
      </c>
      <c r="AJ415" s="3">
        <f t="shared" si="209"/>
        <v>406</v>
      </c>
      <c r="AK415" s="12">
        <f t="shared" si="202"/>
        <v>10.125</v>
      </c>
      <c r="AL415" s="3">
        <f t="shared" si="188"/>
        <v>0.83552324117905308</v>
      </c>
      <c r="AM415" s="3">
        <f t="shared" si="189"/>
        <v>0.72875023314413823</v>
      </c>
      <c r="AN415">
        <f t="shared" si="190"/>
        <v>1</v>
      </c>
      <c r="AO415">
        <f t="shared" si="203"/>
        <v>0.83552324117905308</v>
      </c>
      <c r="AP415">
        <f t="shared" si="191"/>
        <v>0</v>
      </c>
      <c r="AQ415">
        <f t="shared" si="204"/>
        <v>0</v>
      </c>
      <c r="AR415">
        <f t="shared" si="205"/>
        <v>0.83552324117905308</v>
      </c>
      <c r="AS415">
        <f t="shared" si="206"/>
        <v>0.83599999999999997</v>
      </c>
    </row>
    <row r="416" spans="12:45" x14ac:dyDescent="0.25">
      <c r="L416" s="3">
        <f t="shared" si="207"/>
        <v>407</v>
      </c>
      <c r="M416" s="12">
        <f t="shared" si="192"/>
        <v>10.15</v>
      </c>
      <c r="N416" s="3">
        <f t="shared" si="180"/>
        <v>0.75545003301998659</v>
      </c>
      <c r="O416" s="3">
        <f t="shared" si="181"/>
        <v>0.36366409685071649</v>
      </c>
      <c r="P416">
        <f t="shared" si="182"/>
        <v>1</v>
      </c>
      <c r="Q416">
        <f t="shared" si="193"/>
        <v>0.75545003301998659</v>
      </c>
      <c r="R416">
        <f t="shared" si="183"/>
        <v>0</v>
      </c>
      <c r="S416">
        <f t="shared" si="194"/>
        <v>0</v>
      </c>
      <c r="T416">
        <f t="shared" si="195"/>
        <v>0.75545003301998659</v>
      </c>
      <c r="U416">
        <f t="shared" si="196"/>
        <v>0.755</v>
      </c>
      <c r="X416" s="3">
        <f t="shared" si="208"/>
        <v>407</v>
      </c>
      <c r="Y416" s="12">
        <f t="shared" si="197"/>
        <v>10.15</v>
      </c>
      <c r="Z416" s="3">
        <f t="shared" si="184"/>
        <v>0.76893641987371375</v>
      </c>
      <c r="AA416" s="3">
        <f t="shared" si="185"/>
        <v>0.90421339475170182</v>
      </c>
      <c r="AB416">
        <f t="shared" si="186"/>
        <v>1</v>
      </c>
      <c r="AC416">
        <f t="shared" si="198"/>
        <v>0.76893641987371375</v>
      </c>
      <c r="AD416">
        <f t="shared" si="187"/>
        <v>0</v>
      </c>
      <c r="AE416">
        <f t="shared" si="199"/>
        <v>0</v>
      </c>
      <c r="AF416">
        <f t="shared" si="200"/>
        <v>0.76893641987371375</v>
      </c>
      <c r="AG416">
        <f t="shared" si="201"/>
        <v>0.76900000000000002</v>
      </c>
      <c r="AJ416" s="3">
        <f t="shared" si="209"/>
        <v>407</v>
      </c>
      <c r="AK416" s="12">
        <f t="shared" si="202"/>
        <v>10.15</v>
      </c>
      <c r="AL416" s="3">
        <f t="shared" si="188"/>
        <v>0.83706061422992706</v>
      </c>
      <c r="AM416" s="3">
        <f t="shared" si="189"/>
        <v>0.73111306007753929</v>
      </c>
      <c r="AN416">
        <f t="shared" si="190"/>
        <v>1</v>
      </c>
      <c r="AO416">
        <f t="shared" si="203"/>
        <v>0.83706061422992706</v>
      </c>
      <c r="AP416">
        <f t="shared" si="191"/>
        <v>0</v>
      </c>
      <c r="AQ416">
        <f t="shared" si="204"/>
        <v>0</v>
      </c>
      <c r="AR416">
        <f t="shared" si="205"/>
        <v>0.83706061422992706</v>
      </c>
      <c r="AS416">
        <f t="shared" si="206"/>
        <v>0.83699999999999997</v>
      </c>
    </row>
    <row r="417" spans="12:45" x14ac:dyDescent="0.25">
      <c r="L417" s="3">
        <f t="shared" si="207"/>
        <v>408</v>
      </c>
      <c r="M417" s="12">
        <f t="shared" si="192"/>
        <v>10.175000000000001</v>
      </c>
      <c r="N417" s="3">
        <f t="shared" si="180"/>
        <v>0.76036427101425186</v>
      </c>
      <c r="O417" s="3">
        <f t="shared" si="181"/>
        <v>0.37226936560090884</v>
      </c>
      <c r="P417">
        <f t="shared" si="182"/>
        <v>1</v>
      </c>
      <c r="Q417">
        <f t="shared" si="193"/>
        <v>0.76036427101425186</v>
      </c>
      <c r="R417">
        <f t="shared" si="183"/>
        <v>0</v>
      </c>
      <c r="S417">
        <f t="shared" si="194"/>
        <v>0</v>
      </c>
      <c r="T417">
        <f t="shared" si="195"/>
        <v>0.76036427101425186</v>
      </c>
      <c r="U417">
        <f t="shared" si="196"/>
        <v>0.76</v>
      </c>
      <c r="X417" s="3">
        <f t="shared" si="208"/>
        <v>408</v>
      </c>
      <c r="Y417" s="12">
        <f t="shared" si="197"/>
        <v>10.175000000000001</v>
      </c>
      <c r="Z417" s="3">
        <f t="shared" si="184"/>
        <v>0.77155619426477995</v>
      </c>
      <c r="AA417" s="3">
        <f t="shared" si="185"/>
        <v>0.90539272870336218</v>
      </c>
      <c r="AB417">
        <f t="shared" si="186"/>
        <v>1</v>
      </c>
      <c r="AC417">
        <f t="shared" si="198"/>
        <v>0.77155619426477995</v>
      </c>
      <c r="AD417">
        <f t="shared" si="187"/>
        <v>0</v>
      </c>
      <c r="AE417">
        <f t="shared" si="199"/>
        <v>0</v>
      </c>
      <c r="AF417">
        <f t="shared" si="200"/>
        <v>0.77155619426477995</v>
      </c>
      <c r="AG417">
        <f t="shared" si="201"/>
        <v>0.77200000000000002</v>
      </c>
      <c r="AJ417" s="3">
        <f t="shared" si="209"/>
        <v>408</v>
      </c>
      <c r="AK417" s="12">
        <f t="shared" si="202"/>
        <v>10.175000000000001</v>
      </c>
      <c r="AL417" s="3">
        <f t="shared" si="188"/>
        <v>0.83859289004723403</v>
      </c>
      <c r="AM417" s="3">
        <f t="shared" si="189"/>
        <v>0.73347134077125431</v>
      </c>
      <c r="AN417">
        <f t="shared" si="190"/>
        <v>1</v>
      </c>
      <c r="AO417">
        <f t="shared" si="203"/>
        <v>0.83859289004723403</v>
      </c>
      <c r="AP417">
        <f t="shared" si="191"/>
        <v>0</v>
      </c>
      <c r="AQ417">
        <f t="shared" si="204"/>
        <v>0</v>
      </c>
      <c r="AR417">
        <f t="shared" si="205"/>
        <v>0.83859289004723403</v>
      </c>
      <c r="AS417">
        <f t="shared" si="206"/>
        <v>0.83899999999999997</v>
      </c>
    </row>
    <row r="418" spans="12:45" x14ac:dyDescent="0.25">
      <c r="L418" s="3">
        <f t="shared" si="207"/>
        <v>409</v>
      </c>
      <c r="M418" s="12">
        <f t="shared" si="192"/>
        <v>10.199999999999999</v>
      </c>
      <c r="N418" s="3">
        <f t="shared" si="180"/>
        <v>0.76525244045056362</v>
      </c>
      <c r="O418" s="3">
        <f t="shared" si="181"/>
        <v>0.38097403492514598</v>
      </c>
      <c r="P418">
        <f t="shared" si="182"/>
        <v>1</v>
      </c>
      <c r="Q418">
        <f t="shared" si="193"/>
        <v>0.76525244045056362</v>
      </c>
      <c r="R418">
        <f t="shared" si="183"/>
        <v>0</v>
      </c>
      <c r="S418">
        <f t="shared" si="194"/>
        <v>0</v>
      </c>
      <c r="T418">
        <f t="shared" si="195"/>
        <v>0.76525244045056362</v>
      </c>
      <c r="U418">
        <f t="shared" si="196"/>
        <v>0.76500000000000001</v>
      </c>
      <c r="X418" s="3">
        <f t="shared" si="208"/>
        <v>409</v>
      </c>
      <c r="Y418" s="12">
        <f t="shared" si="197"/>
        <v>10.199999999999999</v>
      </c>
      <c r="Z418" s="3">
        <f t="shared" si="184"/>
        <v>0.7741677402235726</v>
      </c>
      <c r="AA418" s="3">
        <f t="shared" si="185"/>
        <v>0.90656590285917671</v>
      </c>
      <c r="AB418">
        <f t="shared" si="186"/>
        <v>1</v>
      </c>
      <c r="AC418">
        <f t="shared" si="198"/>
        <v>0.7741677402235726</v>
      </c>
      <c r="AD418">
        <f t="shared" si="187"/>
        <v>0</v>
      </c>
      <c r="AE418">
        <f t="shared" si="199"/>
        <v>0</v>
      </c>
      <c r="AF418">
        <f t="shared" si="200"/>
        <v>0.7741677402235726</v>
      </c>
      <c r="AG418">
        <f t="shared" si="201"/>
        <v>0.77400000000000002</v>
      </c>
      <c r="AJ418" s="3">
        <f t="shared" si="209"/>
        <v>409</v>
      </c>
      <c r="AK418" s="12">
        <f t="shared" si="202"/>
        <v>10.199999999999999</v>
      </c>
      <c r="AL418" s="3">
        <f t="shared" si="188"/>
        <v>0.84012003030920734</v>
      </c>
      <c r="AM418" s="3">
        <f t="shared" si="189"/>
        <v>0.73582498193744206</v>
      </c>
      <c r="AN418">
        <f t="shared" si="190"/>
        <v>1</v>
      </c>
      <c r="AO418">
        <f t="shared" si="203"/>
        <v>0.84012003030920734</v>
      </c>
      <c r="AP418">
        <f t="shared" si="191"/>
        <v>0</v>
      </c>
      <c r="AQ418">
        <f t="shared" si="204"/>
        <v>0</v>
      </c>
      <c r="AR418">
        <f t="shared" si="205"/>
        <v>0.84012003030920734</v>
      </c>
      <c r="AS418">
        <f t="shared" si="206"/>
        <v>0.84</v>
      </c>
    </row>
    <row r="419" spans="12:45" x14ac:dyDescent="0.25">
      <c r="L419" s="3">
        <f t="shared" si="207"/>
        <v>410</v>
      </c>
      <c r="M419" s="12">
        <f t="shared" si="192"/>
        <v>10.225</v>
      </c>
      <c r="N419" s="3">
        <f t="shared" si="180"/>
        <v>0.77011362998780397</v>
      </c>
      <c r="O419" s="3">
        <f t="shared" si="181"/>
        <v>0.38977561203641276</v>
      </c>
      <c r="P419">
        <f t="shared" si="182"/>
        <v>1</v>
      </c>
      <c r="Q419">
        <f t="shared" si="193"/>
        <v>0.77011362998780397</v>
      </c>
      <c r="R419">
        <f t="shared" si="183"/>
        <v>0</v>
      </c>
      <c r="S419">
        <f t="shared" si="194"/>
        <v>0</v>
      </c>
      <c r="T419">
        <f t="shared" si="195"/>
        <v>0.77011362998780397</v>
      </c>
      <c r="U419">
        <f t="shared" si="196"/>
        <v>0.77</v>
      </c>
      <c r="X419" s="3">
        <f t="shared" si="208"/>
        <v>410</v>
      </c>
      <c r="Y419" s="12">
        <f t="shared" si="197"/>
        <v>10.225</v>
      </c>
      <c r="Z419" s="3">
        <f t="shared" si="184"/>
        <v>0.77677091397196352</v>
      </c>
      <c r="AA419" s="3">
        <f t="shared" si="185"/>
        <v>0.90773288930112983</v>
      </c>
      <c r="AB419">
        <f t="shared" si="186"/>
        <v>1</v>
      </c>
      <c r="AC419">
        <f t="shared" si="198"/>
        <v>0.77677091397196352</v>
      </c>
      <c r="AD419">
        <f t="shared" si="187"/>
        <v>0</v>
      </c>
      <c r="AE419">
        <f t="shared" si="199"/>
        <v>0</v>
      </c>
      <c r="AF419">
        <f t="shared" si="200"/>
        <v>0.77677091397196352</v>
      </c>
      <c r="AG419">
        <f t="shared" si="201"/>
        <v>0.77700000000000002</v>
      </c>
      <c r="AJ419" s="3">
        <f t="shared" si="209"/>
        <v>410</v>
      </c>
      <c r="AK419" s="12">
        <f t="shared" si="202"/>
        <v>10.225</v>
      </c>
      <c r="AL419" s="3">
        <f t="shared" si="188"/>
        <v>0.84164199676986107</v>
      </c>
      <c r="AM419" s="3">
        <f t="shared" si="189"/>
        <v>0.73817389022014868</v>
      </c>
      <c r="AN419">
        <f t="shared" si="190"/>
        <v>1</v>
      </c>
      <c r="AO419">
        <f t="shared" si="203"/>
        <v>0.84164199676986107</v>
      </c>
      <c r="AP419">
        <f t="shared" si="191"/>
        <v>0</v>
      </c>
      <c r="AQ419">
        <f t="shared" si="204"/>
        <v>0</v>
      </c>
      <c r="AR419">
        <f t="shared" si="205"/>
        <v>0.84164199676986107</v>
      </c>
      <c r="AS419">
        <f t="shared" si="206"/>
        <v>0.84199999999999997</v>
      </c>
    </row>
    <row r="420" spans="12:45" x14ac:dyDescent="0.25">
      <c r="L420" s="3">
        <f t="shared" si="207"/>
        <v>411</v>
      </c>
      <c r="M420" s="12">
        <f t="shared" si="192"/>
        <v>10.25</v>
      </c>
      <c r="N420" s="3">
        <f t="shared" si="180"/>
        <v>0.77494692861844949</v>
      </c>
      <c r="O420" s="3">
        <f t="shared" si="181"/>
        <v>0.39867146578231649</v>
      </c>
      <c r="P420">
        <f t="shared" si="182"/>
        <v>1</v>
      </c>
      <c r="Q420">
        <f t="shared" si="193"/>
        <v>0.77494692861844949</v>
      </c>
      <c r="R420">
        <f t="shared" si="183"/>
        <v>0</v>
      </c>
      <c r="S420">
        <f t="shared" si="194"/>
        <v>0</v>
      </c>
      <c r="T420">
        <f t="shared" si="195"/>
        <v>0.77494692861844949</v>
      </c>
      <c r="U420">
        <f t="shared" si="196"/>
        <v>0.77500000000000002</v>
      </c>
      <c r="X420" s="3">
        <f t="shared" si="208"/>
        <v>411</v>
      </c>
      <c r="Y420" s="12">
        <f t="shared" si="197"/>
        <v>10.25</v>
      </c>
      <c r="Z420" s="3">
        <f t="shared" si="184"/>
        <v>0.77936557180422772</v>
      </c>
      <c r="AA420" s="3">
        <f t="shared" si="185"/>
        <v>0.90889366023287588</v>
      </c>
      <c r="AB420">
        <f t="shared" si="186"/>
        <v>1</v>
      </c>
      <c r="AC420">
        <f t="shared" si="198"/>
        <v>0.77936557180422772</v>
      </c>
      <c r="AD420">
        <f t="shared" si="187"/>
        <v>0</v>
      </c>
      <c r="AE420">
        <f t="shared" si="199"/>
        <v>0</v>
      </c>
      <c r="AF420">
        <f t="shared" si="200"/>
        <v>0.77936557180422772</v>
      </c>
      <c r="AG420">
        <f t="shared" si="201"/>
        <v>0.77900000000000003</v>
      </c>
      <c r="AJ420" s="3">
        <f t="shared" si="209"/>
        <v>411</v>
      </c>
      <c r="AK420" s="12">
        <f t="shared" si="202"/>
        <v>10.25</v>
      </c>
      <c r="AL420" s="3">
        <f t="shared" si="188"/>
        <v>0.84315875126057471</v>
      </c>
      <c r="AM420" s="3">
        <f t="shared" si="189"/>
        <v>0.74051797220131332</v>
      </c>
      <c r="AN420">
        <f t="shared" si="190"/>
        <v>1</v>
      </c>
      <c r="AO420">
        <f t="shared" si="203"/>
        <v>0.84315875126057471</v>
      </c>
      <c r="AP420">
        <f t="shared" si="191"/>
        <v>0</v>
      </c>
      <c r="AQ420">
        <f t="shared" si="204"/>
        <v>0</v>
      </c>
      <c r="AR420">
        <f t="shared" si="205"/>
        <v>0.84315875126057471</v>
      </c>
      <c r="AS420">
        <f t="shared" si="206"/>
        <v>0.84299999999999997</v>
      </c>
    </row>
    <row r="421" spans="12:45" x14ac:dyDescent="0.25">
      <c r="L421" s="3">
        <f t="shared" si="207"/>
        <v>412</v>
      </c>
      <c r="M421" s="12">
        <f t="shared" si="192"/>
        <v>10.275</v>
      </c>
      <c r="N421" s="3">
        <f t="shared" si="180"/>
        <v>0.77975142594790225</v>
      </c>
      <c r="O421" s="3">
        <f t="shared" si="181"/>
        <v>0.40765882636010814</v>
      </c>
      <c r="P421">
        <f t="shared" si="182"/>
        <v>1</v>
      </c>
      <c r="Q421">
        <f t="shared" si="193"/>
        <v>0.77975142594790225</v>
      </c>
      <c r="R421">
        <f t="shared" si="183"/>
        <v>0</v>
      </c>
      <c r="S421">
        <f t="shared" si="194"/>
        <v>0</v>
      </c>
      <c r="T421">
        <f t="shared" si="195"/>
        <v>0.77975142594790225</v>
      </c>
      <c r="U421">
        <f t="shared" si="196"/>
        <v>0.78</v>
      </c>
      <c r="X421" s="3">
        <f t="shared" si="208"/>
        <v>412</v>
      </c>
      <c r="Y421" s="12">
        <f t="shared" si="197"/>
        <v>10.275</v>
      </c>
      <c r="Z421" s="3">
        <f t="shared" si="184"/>
        <v>0.7819515701000459</v>
      </c>
      <c r="AA421" s="3">
        <f t="shared" si="185"/>
        <v>0.9100481879808402</v>
      </c>
      <c r="AB421">
        <f t="shared" si="186"/>
        <v>1</v>
      </c>
      <c r="AC421">
        <f t="shared" si="198"/>
        <v>0.7819515701000459</v>
      </c>
      <c r="AD421">
        <f t="shared" si="187"/>
        <v>0</v>
      </c>
      <c r="AE421">
        <f t="shared" si="199"/>
        <v>0</v>
      </c>
      <c r="AF421">
        <f t="shared" si="200"/>
        <v>0.7819515701000459</v>
      </c>
      <c r="AG421">
        <f t="shared" si="201"/>
        <v>0.78200000000000003</v>
      </c>
      <c r="AJ421" s="3">
        <f t="shared" si="209"/>
        <v>412</v>
      </c>
      <c r="AK421" s="12">
        <f t="shared" si="202"/>
        <v>10.275</v>
      </c>
      <c r="AL421" s="3">
        <f t="shared" si="188"/>
        <v>0.8446702556916782</v>
      </c>
      <c r="AM421" s="3">
        <f t="shared" si="189"/>
        <v>0.7428571344067989</v>
      </c>
      <c r="AN421">
        <f t="shared" si="190"/>
        <v>1</v>
      </c>
      <c r="AO421">
        <f t="shared" si="203"/>
        <v>0.8446702556916782</v>
      </c>
      <c r="AP421">
        <f t="shared" si="191"/>
        <v>0</v>
      </c>
      <c r="AQ421">
        <f t="shared" si="204"/>
        <v>0</v>
      </c>
      <c r="AR421">
        <f t="shared" si="205"/>
        <v>0.8446702556916782</v>
      </c>
      <c r="AS421">
        <f t="shared" si="206"/>
        <v>0.84499999999999997</v>
      </c>
    </row>
    <row r="422" spans="12:45" x14ac:dyDescent="0.25">
      <c r="L422" s="3">
        <f t="shared" si="207"/>
        <v>413</v>
      </c>
      <c r="M422" s="12">
        <f t="shared" si="192"/>
        <v>10.3</v>
      </c>
      <c r="N422" s="3">
        <f t="shared" si="180"/>
        <v>0.78452621247534826</v>
      </c>
      <c r="O422" s="3">
        <f t="shared" si="181"/>
        <v>0.41673478521690371</v>
      </c>
      <c r="P422">
        <f t="shared" si="182"/>
        <v>1</v>
      </c>
      <c r="Q422">
        <f t="shared" si="193"/>
        <v>0.78452621247534826</v>
      </c>
      <c r="R422">
        <f t="shared" si="183"/>
        <v>0</v>
      </c>
      <c r="S422">
        <f t="shared" si="194"/>
        <v>0</v>
      </c>
      <c r="T422">
        <f t="shared" si="195"/>
        <v>0.78452621247534826</v>
      </c>
      <c r="U422">
        <f t="shared" si="196"/>
        <v>0.78500000000000003</v>
      </c>
      <c r="X422" s="3">
        <f t="shared" si="208"/>
        <v>413</v>
      </c>
      <c r="Y422" s="12">
        <f t="shared" si="197"/>
        <v>10.3</v>
      </c>
      <c r="Z422" s="3">
        <f t="shared" si="184"/>
        <v>0.78452876533753957</v>
      </c>
      <c r="AA422" s="3">
        <f t="shared" si="185"/>
        <v>0.91119644499531727</v>
      </c>
      <c r="AB422">
        <f t="shared" si="186"/>
        <v>1</v>
      </c>
      <c r="AC422">
        <f t="shared" si="198"/>
        <v>0.78452876533753957</v>
      </c>
      <c r="AD422">
        <f t="shared" si="187"/>
        <v>0</v>
      </c>
      <c r="AE422">
        <f t="shared" si="199"/>
        <v>0</v>
      </c>
      <c r="AF422">
        <f t="shared" si="200"/>
        <v>0.78452876533753957</v>
      </c>
      <c r="AG422">
        <f t="shared" si="201"/>
        <v>0.78500000000000003</v>
      </c>
      <c r="AJ422" s="3">
        <f t="shared" si="209"/>
        <v>413</v>
      </c>
      <c r="AK422" s="12">
        <f t="shared" si="202"/>
        <v>10.3</v>
      </c>
      <c r="AL422" s="3">
        <f t="shared" si="188"/>
        <v>0.8461764720540349</v>
      </c>
      <c r="AM422" s="3">
        <f t="shared" si="189"/>
        <v>0.74519128331244666</v>
      </c>
      <c r="AN422">
        <f t="shared" si="190"/>
        <v>1</v>
      </c>
      <c r="AO422">
        <f t="shared" si="203"/>
        <v>0.8461764720540349</v>
      </c>
      <c r="AP422">
        <f t="shared" si="191"/>
        <v>0</v>
      </c>
      <c r="AQ422">
        <f t="shared" si="204"/>
        <v>0</v>
      </c>
      <c r="AR422">
        <f t="shared" si="205"/>
        <v>0.8461764720540349</v>
      </c>
      <c r="AS422">
        <f t="shared" si="206"/>
        <v>0.84599999999999997</v>
      </c>
    </row>
    <row r="423" spans="12:45" x14ac:dyDescent="0.25">
      <c r="L423" s="3">
        <f t="shared" si="207"/>
        <v>414</v>
      </c>
      <c r="M423" s="12">
        <f t="shared" si="192"/>
        <v>10.324999999999999</v>
      </c>
      <c r="N423" s="3">
        <f t="shared" si="180"/>
        <v>0.7892703798760291</v>
      </c>
      <c r="O423" s="3">
        <f t="shared" si="181"/>
        <v>0.425896295139503</v>
      </c>
      <c r="P423">
        <f t="shared" si="182"/>
        <v>1</v>
      </c>
      <c r="Q423">
        <f t="shared" si="193"/>
        <v>0.7892703798760291</v>
      </c>
      <c r="R423">
        <f t="shared" si="183"/>
        <v>0</v>
      </c>
      <c r="S423">
        <f t="shared" si="194"/>
        <v>0</v>
      </c>
      <c r="T423">
        <f t="shared" si="195"/>
        <v>0.7892703798760291</v>
      </c>
      <c r="U423">
        <f t="shared" si="196"/>
        <v>0.78900000000000003</v>
      </c>
      <c r="X423" s="3">
        <f t="shared" si="208"/>
        <v>414</v>
      </c>
      <c r="Y423" s="12">
        <f t="shared" si="197"/>
        <v>10.324999999999999</v>
      </c>
      <c r="Z423" s="3">
        <f t="shared" si="184"/>
        <v>0.78709701410633903</v>
      </c>
      <c r="AA423" s="3">
        <f t="shared" si="185"/>
        <v>0.91233840385156362</v>
      </c>
      <c r="AB423">
        <f t="shared" si="186"/>
        <v>1</v>
      </c>
      <c r="AC423">
        <f t="shared" si="198"/>
        <v>0.78709701410633903</v>
      </c>
      <c r="AD423">
        <f t="shared" si="187"/>
        <v>0</v>
      </c>
      <c r="AE423">
        <f t="shared" si="199"/>
        <v>0</v>
      </c>
      <c r="AF423">
        <f t="shared" si="200"/>
        <v>0.78709701410633903</v>
      </c>
      <c r="AG423">
        <f t="shared" si="201"/>
        <v>0.78700000000000003</v>
      </c>
      <c r="AJ423" s="3">
        <f t="shared" si="209"/>
        <v>414</v>
      </c>
      <c r="AK423" s="12">
        <f t="shared" si="202"/>
        <v>10.324999999999999</v>
      </c>
      <c r="AL423" s="3">
        <f t="shared" si="188"/>
        <v>0.84767736242062497</v>
      </c>
      <c r="AM423" s="3">
        <f t="shared" si="189"/>
        <v>0.747520325350154</v>
      </c>
      <c r="AN423">
        <f t="shared" si="190"/>
        <v>1</v>
      </c>
      <c r="AO423">
        <f t="shared" si="203"/>
        <v>0.84767736242062497</v>
      </c>
      <c r="AP423">
        <f t="shared" si="191"/>
        <v>0</v>
      </c>
      <c r="AQ423">
        <f t="shared" si="204"/>
        <v>0</v>
      </c>
      <c r="AR423">
        <f t="shared" si="205"/>
        <v>0.84767736242062497</v>
      </c>
      <c r="AS423">
        <f t="shared" si="206"/>
        <v>0.84799999999999998</v>
      </c>
    </row>
    <row r="424" spans="12:45" x14ac:dyDescent="0.25">
      <c r="L424" s="3">
        <f t="shared" si="207"/>
        <v>415</v>
      </c>
      <c r="M424" s="12">
        <f t="shared" si="192"/>
        <v>10.35</v>
      </c>
      <c r="N424" s="3">
        <f t="shared" si="180"/>
        <v>0.79398302128480591</v>
      </c>
      <c r="O424" s="3">
        <f t="shared" si="181"/>
        <v>0.4351401705379318</v>
      </c>
      <c r="P424">
        <f t="shared" si="182"/>
        <v>1</v>
      </c>
      <c r="Q424">
        <f t="shared" si="193"/>
        <v>0.79398302128480591</v>
      </c>
      <c r="R424">
        <f t="shared" si="183"/>
        <v>0</v>
      </c>
      <c r="S424">
        <f t="shared" si="194"/>
        <v>0</v>
      </c>
      <c r="T424">
        <f t="shared" si="195"/>
        <v>0.79398302128480591</v>
      </c>
      <c r="U424">
        <f t="shared" si="196"/>
        <v>0.79400000000000004</v>
      </c>
      <c r="X424" s="3">
        <f t="shared" si="208"/>
        <v>415</v>
      </c>
      <c r="Y424" s="12">
        <f t="shared" si="197"/>
        <v>10.35</v>
      </c>
      <c r="Z424" s="3">
        <f t="shared" si="184"/>
        <v>0.78965617312068281</v>
      </c>
      <c r="AA424" s="3">
        <f t="shared" si="185"/>
        <v>0.91347403725088838</v>
      </c>
      <c r="AB424">
        <f t="shared" si="186"/>
        <v>1</v>
      </c>
      <c r="AC424">
        <f t="shared" si="198"/>
        <v>0.78965617312068281</v>
      </c>
      <c r="AD424">
        <f t="shared" si="187"/>
        <v>0</v>
      </c>
      <c r="AE424">
        <f t="shared" si="199"/>
        <v>0</v>
      </c>
      <c r="AF424">
        <f t="shared" si="200"/>
        <v>0.78965617312068281</v>
      </c>
      <c r="AG424">
        <f t="shared" si="201"/>
        <v>0.79</v>
      </c>
      <c r="AJ424" s="3">
        <f t="shared" si="209"/>
        <v>415</v>
      </c>
      <c r="AK424" s="12">
        <f t="shared" si="202"/>
        <v>10.35</v>
      </c>
      <c r="AL424" s="3">
        <f t="shared" si="188"/>
        <v>0.84917288894812659</v>
      </c>
      <c r="AM424" s="3">
        <f t="shared" si="189"/>
        <v>0.74984416691397515</v>
      </c>
      <c r="AN424">
        <f t="shared" si="190"/>
        <v>1</v>
      </c>
      <c r="AO424">
        <f t="shared" si="203"/>
        <v>0.84917288894812659</v>
      </c>
      <c r="AP424">
        <f t="shared" si="191"/>
        <v>0</v>
      </c>
      <c r="AQ424">
        <f t="shared" si="204"/>
        <v>0</v>
      </c>
      <c r="AR424">
        <f t="shared" si="205"/>
        <v>0.84917288894812659</v>
      </c>
      <c r="AS424">
        <f t="shared" si="206"/>
        <v>0.84899999999999998</v>
      </c>
    </row>
    <row r="425" spans="12:45" x14ac:dyDescent="0.25">
      <c r="L425" s="3">
        <f t="shared" si="207"/>
        <v>416</v>
      </c>
      <c r="M425" s="12">
        <f t="shared" si="192"/>
        <v>10.375</v>
      </c>
      <c r="N425" s="3">
        <f t="shared" si="180"/>
        <v>0.79866323158089203</v>
      </c>
      <c r="O425" s="3">
        <f t="shared" si="181"/>
        <v>0.44446308792654127</v>
      </c>
      <c r="P425">
        <f t="shared" si="182"/>
        <v>1</v>
      </c>
      <c r="Q425">
        <f t="shared" si="193"/>
        <v>0.79866323158089203</v>
      </c>
      <c r="R425">
        <f t="shared" si="183"/>
        <v>0</v>
      </c>
      <c r="S425">
        <f t="shared" si="194"/>
        <v>0</v>
      </c>
      <c r="T425">
        <f t="shared" si="195"/>
        <v>0.79866323158089203</v>
      </c>
      <c r="U425">
        <f t="shared" si="196"/>
        <v>0.79900000000000004</v>
      </c>
      <c r="X425" s="3">
        <f t="shared" si="208"/>
        <v>416</v>
      </c>
      <c r="Y425" s="12">
        <f t="shared" si="197"/>
        <v>10.375</v>
      </c>
      <c r="Z425" s="3">
        <f t="shared" si="184"/>
        <v>0.79220609923254492</v>
      </c>
      <c r="AA425" s="3">
        <f t="shared" si="185"/>
        <v>0.91460331802173811</v>
      </c>
      <c r="AB425">
        <f t="shared" si="186"/>
        <v>1</v>
      </c>
      <c r="AC425">
        <f t="shared" si="198"/>
        <v>0.79220609923254492</v>
      </c>
      <c r="AD425">
        <f t="shared" si="187"/>
        <v>0</v>
      </c>
      <c r="AE425">
        <f t="shared" si="199"/>
        <v>0</v>
      </c>
      <c r="AF425">
        <f t="shared" si="200"/>
        <v>0.79220609923254492</v>
      </c>
      <c r="AG425">
        <f t="shared" si="201"/>
        <v>0.79200000000000004</v>
      </c>
      <c r="AJ425" s="3">
        <f t="shared" si="209"/>
        <v>416</v>
      </c>
      <c r="AK425" s="12">
        <f t="shared" si="202"/>
        <v>10.375</v>
      </c>
      <c r="AL425" s="3">
        <f t="shared" si="188"/>
        <v>0.85066301387849619</v>
      </c>
      <c r="AM425" s="3">
        <f t="shared" si="189"/>
        <v>0.75216271436624371</v>
      </c>
      <c r="AN425">
        <f t="shared" si="190"/>
        <v>1</v>
      </c>
      <c r="AO425">
        <f t="shared" si="203"/>
        <v>0.85066301387849619</v>
      </c>
      <c r="AP425">
        <f t="shared" si="191"/>
        <v>0</v>
      </c>
      <c r="AQ425">
        <f t="shared" si="204"/>
        <v>0</v>
      </c>
      <c r="AR425">
        <f t="shared" si="205"/>
        <v>0.85066301387849619</v>
      </c>
      <c r="AS425">
        <f t="shared" si="206"/>
        <v>0.85099999999999998</v>
      </c>
    </row>
    <row r="426" spans="12:45" x14ac:dyDescent="0.25">
      <c r="L426" s="3">
        <f t="shared" si="207"/>
        <v>417</v>
      </c>
      <c r="M426" s="12">
        <f t="shared" si="192"/>
        <v>10.4</v>
      </c>
      <c r="N426" s="3">
        <f t="shared" si="180"/>
        <v>0.80331010767363487</v>
      </c>
      <c r="O426" s="3">
        <f t="shared" si="181"/>
        <v>0.45386158660622072</v>
      </c>
      <c r="P426">
        <f t="shared" si="182"/>
        <v>1</v>
      </c>
      <c r="Q426">
        <f t="shared" si="193"/>
        <v>0.80331010767363487</v>
      </c>
      <c r="R426">
        <f t="shared" si="183"/>
        <v>0</v>
      </c>
      <c r="S426">
        <f t="shared" si="194"/>
        <v>0</v>
      </c>
      <c r="T426">
        <f t="shared" si="195"/>
        <v>0.80331010767363487</v>
      </c>
      <c r="U426">
        <f t="shared" si="196"/>
        <v>0.80300000000000005</v>
      </c>
      <c r="X426" s="3">
        <f t="shared" si="208"/>
        <v>417</v>
      </c>
      <c r="Y426" s="12">
        <f t="shared" si="197"/>
        <v>10.4</v>
      </c>
      <c r="Z426" s="3">
        <f t="shared" si="184"/>
        <v>0.79474664944479079</v>
      </c>
      <c r="AA426" s="3">
        <f t="shared" si="185"/>
        <v>0.91572621912077945</v>
      </c>
      <c r="AB426">
        <f t="shared" si="186"/>
        <v>1</v>
      </c>
      <c r="AC426">
        <f t="shared" si="198"/>
        <v>0.79474664944479079</v>
      </c>
      <c r="AD426">
        <f t="shared" si="187"/>
        <v>0</v>
      </c>
      <c r="AE426">
        <f t="shared" si="199"/>
        <v>0</v>
      </c>
      <c r="AF426">
        <f t="shared" si="200"/>
        <v>0.79474664944479079</v>
      </c>
      <c r="AG426">
        <f t="shared" si="201"/>
        <v>0.79500000000000004</v>
      </c>
      <c r="AJ426" s="3">
        <f t="shared" si="209"/>
        <v>417</v>
      </c>
      <c r="AK426" s="12">
        <f t="shared" si="202"/>
        <v>10.4</v>
      </c>
      <c r="AL426" s="3">
        <f t="shared" si="188"/>
        <v>0.85214769954054792</v>
      </c>
      <c r="AM426" s="3">
        <f t="shared" si="189"/>
        <v>0.75447587404371796</v>
      </c>
      <c r="AN426">
        <f t="shared" si="190"/>
        <v>1</v>
      </c>
      <c r="AO426">
        <f t="shared" si="203"/>
        <v>0.85214769954054792</v>
      </c>
      <c r="AP426">
        <f t="shared" si="191"/>
        <v>0</v>
      </c>
      <c r="AQ426">
        <f t="shared" si="204"/>
        <v>0</v>
      </c>
      <c r="AR426">
        <f t="shared" si="205"/>
        <v>0.85214769954054792</v>
      </c>
      <c r="AS426">
        <f t="shared" si="206"/>
        <v>0.85199999999999998</v>
      </c>
    </row>
    <row r="427" spans="12:45" x14ac:dyDescent="0.25">
      <c r="L427" s="3">
        <f t="shared" si="207"/>
        <v>418</v>
      </c>
      <c r="M427" s="12">
        <f t="shared" si="192"/>
        <v>10.425000000000001</v>
      </c>
      <c r="N427" s="3">
        <f t="shared" si="180"/>
        <v>0.80792274878922088</v>
      </c>
      <c r="O427" s="3">
        <f t="shared" si="181"/>
        <v>0.46333206955094791</v>
      </c>
      <c r="P427">
        <f t="shared" si="182"/>
        <v>1</v>
      </c>
      <c r="Q427">
        <f t="shared" si="193"/>
        <v>0.80792274878922088</v>
      </c>
      <c r="R427">
        <f t="shared" si="183"/>
        <v>0</v>
      </c>
      <c r="S427">
        <f t="shared" si="194"/>
        <v>0</v>
      </c>
      <c r="T427">
        <f t="shared" si="195"/>
        <v>0.80792274878922088</v>
      </c>
      <c r="U427">
        <f t="shared" si="196"/>
        <v>0.80800000000000005</v>
      </c>
      <c r="X427" s="3">
        <f t="shared" si="208"/>
        <v>418</v>
      </c>
      <c r="Y427" s="12">
        <f t="shared" si="197"/>
        <v>10.425000000000001</v>
      </c>
      <c r="Z427" s="3">
        <f t="shared" si="184"/>
        <v>0.79727768092435913</v>
      </c>
      <c r="AA427" s="3">
        <f t="shared" si="185"/>
        <v>0.91684271363397607</v>
      </c>
      <c r="AB427">
        <f t="shared" si="186"/>
        <v>1</v>
      </c>
      <c r="AC427">
        <f t="shared" si="198"/>
        <v>0.79727768092435913</v>
      </c>
      <c r="AD427">
        <f t="shared" si="187"/>
        <v>0</v>
      </c>
      <c r="AE427">
        <f t="shared" si="199"/>
        <v>0</v>
      </c>
      <c r="AF427">
        <f t="shared" si="200"/>
        <v>0.79727768092435913</v>
      </c>
      <c r="AG427">
        <f t="shared" si="201"/>
        <v>0.79700000000000004</v>
      </c>
      <c r="AJ427" s="3">
        <f t="shared" si="209"/>
        <v>418</v>
      </c>
      <c r="AK427" s="12">
        <f t="shared" si="202"/>
        <v>10.425000000000001</v>
      </c>
      <c r="AL427" s="3">
        <f t="shared" si="188"/>
        <v>0.85362690835153099</v>
      </c>
      <c r="AM427" s="3">
        <f t="shared" si="189"/>
        <v>0.75678355226374594</v>
      </c>
      <c r="AN427">
        <f t="shared" si="190"/>
        <v>1</v>
      </c>
      <c r="AO427">
        <f t="shared" si="203"/>
        <v>0.85362690835153099</v>
      </c>
      <c r="AP427">
        <f t="shared" si="191"/>
        <v>0</v>
      </c>
      <c r="AQ427">
        <f t="shared" si="204"/>
        <v>0</v>
      </c>
      <c r="AR427">
        <f t="shared" si="205"/>
        <v>0.85362690835153099</v>
      </c>
      <c r="AS427">
        <f t="shared" si="206"/>
        <v>0.85399999999999998</v>
      </c>
    </row>
    <row r="428" spans="12:45" x14ac:dyDescent="0.25">
      <c r="L428" s="3">
        <f t="shared" si="207"/>
        <v>419</v>
      </c>
      <c r="M428" s="12">
        <f t="shared" si="192"/>
        <v>10.45</v>
      </c>
      <c r="N428" s="3">
        <f t="shared" si="180"/>
        <v>0.8125002567581775</v>
      </c>
      <c r="O428" s="3">
        <f t="shared" si="181"/>
        <v>0.47287080450158725</v>
      </c>
      <c r="P428">
        <f t="shared" si="182"/>
        <v>1</v>
      </c>
      <c r="Q428">
        <f t="shared" si="193"/>
        <v>0.8125002567581775</v>
      </c>
      <c r="R428">
        <f t="shared" si="183"/>
        <v>0</v>
      </c>
      <c r="S428">
        <f t="shared" si="194"/>
        <v>0</v>
      </c>
      <c r="T428">
        <f t="shared" si="195"/>
        <v>0.8125002567581775</v>
      </c>
      <c r="U428">
        <f t="shared" si="196"/>
        <v>0.81299999999999994</v>
      </c>
      <c r="X428" s="3">
        <f t="shared" si="208"/>
        <v>419</v>
      </c>
      <c r="Y428" s="12">
        <f t="shared" si="197"/>
        <v>10.45</v>
      </c>
      <c r="Z428" s="3">
        <f t="shared" si="184"/>
        <v>0.79979905101546689</v>
      </c>
      <c r="AA428" s="3">
        <f t="shared" si="185"/>
        <v>0.91795277477766213</v>
      </c>
      <c r="AB428">
        <f t="shared" si="186"/>
        <v>1</v>
      </c>
      <c r="AC428">
        <f t="shared" si="198"/>
        <v>0.79979905101546689</v>
      </c>
      <c r="AD428">
        <f t="shared" si="187"/>
        <v>0</v>
      </c>
      <c r="AE428">
        <f t="shared" si="199"/>
        <v>0</v>
      </c>
      <c r="AF428">
        <f t="shared" si="200"/>
        <v>0.79979905101546689</v>
      </c>
      <c r="AG428">
        <f t="shared" si="201"/>
        <v>0.8</v>
      </c>
      <c r="AJ428" s="3">
        <f t="shared" si="209"/>
        <v>419</v>
      </c>
      <c r="AK428" s="12">
        <f t="shared" si="202"/>
        <v>10.45</v>
      </c>
      <c r="AL428" s="3">
        <f t="shared" si="188"/>
        <v>0.85510060281870692</v>
      </c>
      <c r="AM428" s="3">
        <f t="shared" si="189"/>
        <v>0.75908565533045191</v>
      </c>
      <c r="AN428">
        <f t="shared" si="190"/>
        <v>1</v>
      </c>
      <c r="AO428">
        <f t="shared" si="203"/>
        <v>0.85510060281870692</v>
      </c>
      <c r="AP428">
        <f t="shared" si="191"/>
        <v>0</v>
      </c>
      <c r="AQ428">
        <f t="shared" si="204"/>
        <v>0</v>
      </c>
      <c r="AR428">
        <f t="shared" si="205"/>
        <v>0.85510060281870692</v>
      </c>
      <c r="AS428">
        <f t="shared" si="206"/>
        <v>0.85499999999999998</v>
      </c>
    </row>
    <row r="429" spans="12:45" x14ac:dyDescent="0.25">
      <c r="L429" s="3">
        <f t="shared" si="207"/>
        <v>420</v>
      </c>
      <c r="M429" s="12">
        <f t="shared" si="192"/>
        <v>10.475</v>
      </c>
      <c r="N429" s="3">
        <f t="shared" si="180"/>
        <v>0.81704173630354904</v>
      </c>
      <c r="O429" s="3">
        <f t="shared" si="181"/>
        <v>0.48247392526950689</v>
      </c>
      <c r="P429">
        <f t="shared" si="182"/>
        <v>1</v>
      </c>
      <c r="Q429">
        <f t="shared" si="193"/>
        <v>0.81704173630354904</v>
      </c>
      <c r="R429">
        <f t="shared" si="183"/>
        <v>0</v>
      </c>
      <c r="S429">
        <f t="shared" si="194"/>
        <v>0</v>
      </c>
      <c r="T429">
        <f t="shared" si="195"/>
        <v>0.81704173630354904</v>
      </c>
      <c r="U429">
        <f t="shared" si="196"/>
        <v>0.81699999999999995</v>
      </c>
      <c r="X429" s="3">
        <f t="shared" si="208"/>
        <v>420</v>
      </c>
      <c r="Y429" s="12">
        <f t="shared" si="197"/>
        <v>10.475</v>
      </c>
      <c r="Z429" s="3">
        <f t="shared" si="184"/>
        <v>0.80231061725283837</v>
      </c>
      <c r="AA429" s="3">
        <f t="shared" si="185"/>
        <v>0.91905637589961231</v>
      </c>
      <c r="AB429">
        <f t="shared" si="186"/>
        <v>1</v>
      </c>
      <c r="AC429">
        <f t="shared" si="198"/>
        <v>0.80231061725283837</v>
      </c>
      <c r="AD429">
        <f t="shared" si="187"/>
        <v>0</v>
      </c>
      <c r="AE429">
        <f t="shared" si="199"/>
        <v>0</v>
      </c>
      <c r="AF429">
        <f t="shared" si="200"/>
        <v>0.80231061725283837</v>
      </c>
      <c r="AG429">
        <f t="shared" si="201"/>
        <v>0.80200000000000005</v>
      </c>
      <c r="AJ429" s="3">
        <f t="shared" si="209"/>
        <v>420</v>
      </c>
      <c r="AK429" s="12">
        <f t="shared" si="202"/>
        <v>10.475</v>
      </c>
      <c r="AL429" s="3">
        <f t="shared" si="188"/>
        <v>0.85656874554092421</v>
      </c>
      <c r="AM429" s="3">
        <f t="shared" si="189"/>
        <v>0.761382089540944</v>
      </c>
      <c r="AN429">
        <f t="shared" si="190"/>
        <v>1</v>
      </c>
      <c r="AO429">
        <f t="shared" si="203"/>
        <v>0.85656874554092421</v>
      </c>
      <c r="AP429">
        <f t="shared" si="191"/>
        <v>0</v>
      </c>
      <c r="AQ429">
        <f t="shared" si="204"/>
        <v>0</v>
      </c>
      <c r="AR429">
        <f t="shared" si="205"/>
        <v>0.85656874554092421</v>
      </c>
      <c r="AS429">
        <f t="shared" si="206"/>
        <v>0.85699999999999998</v>
      </c>
    </row>
    <row r="430" spans="12:45" x14ac:dyDescent="0.25">
      <c r="L430" s="3">
        <f t="shared" si="207"/>
        <v>421</v>
      </c>
      <c r="M430" s="12">
        <f t="shared" si="192"/>
        <v>10.5</v>
      </c>
      <c r="N430" s="3">
        <f t="shared" si="180"/>
        <v>0.82154629532961254</v>
      </c>
      <c r="O430" s="3">
        <f t="shared" si="181"/>
        <v>0.49213743325222264</v>
      </c>
      <c r="P430">
        <f t="shared" si="182"/>
        <v>1</v>
      </c>
      <c r="Q430">
        <f t="shared" si="193"/>
        <v>0.82154629532961254</v>
      </c>
      <c r="R430">
        <f t="shared" si="183"/>
        <v>0</v>
      </c>
      <c r="S430">
        <f t="shared" si="194"/>
        <v>0</v>
      </c>
      <c r="T430">
        <f t="shared" si="195"/>
        <v>0.82154629532961254</v>
      </c>
      <c r="U430">
        <f t="shared" si="196"/>
        <v>0.82199999999999995</v>
      </c>
      <c r="X430" s="3">
        <f t="shared" si="208"/>
        <v>421</v>
      </c>
      <c r="Y430" s="12">
        <f t="shared" si="197"/>
        <v>10.5</v>
      </c>
      <c r="Z430" s="3">
        <f t="shared" si="184"/>
        <v>0.80481223737495333</v>
      </c>
      <c r="AA430" s="3">
        <f t="shared" si="185"/>
        <v>0.92015349048010564</v>
      </c>
      <c r="AB430">
        <f t="shared" si="186"/>
        <v>1</v>
      </c>
      <c r="AC430">
        <f t="shared" si="198"/>
        <v>0.80481223737495333</v>
      </c>
      <c r="AD430">
        <f t="shared" si="187"/>
        <v>0</v>
      </c>
      <c r="AE430">
        <f t="shared" si="199"/>
        <v>0</v>
      </c>
      <c r="AF430">
        <f t="shared" si="200"/>
        <v>0.80481223737495333</v>
      </c>
      <c r="AG430">
        <f t="shared" si="201"/>
        <v>0.80500000000000005</v>
      </c>
      <c r="AJ430" s="3">
        <f t="shared" si="209"/>
        <v>421</v>
      </c>
      <c r="AK430" s="12">
        <f t="shared" si="202"/>
        <v>10.5</v>
      </c>
      <c r="AL430" s="3">
        <f t="shared" si="188"/>
        <v>0.85803129921019106</v>
      </c>
      <c r="AM430" s="3">
        <f t="shared" si="189"/>
        <v>0.76367276119153882</v>
      </c>
      <c r="AN430">
        <f t="shared" si="190"/>
        <v>1</v>
      </c>
      <c r="AO430">
        <f t="shared" si="203"/>
        <v>0.85803129921019106</v>
      </c>
      <c r="AP430">
        <f t="shared" si="191"/>
        <v>0</v>
      </c>
      <c r="AQ430">
        <f t="shared" si="204"/>
        <v>0</v>
      </c>
      <c r="AR430">
        <f t="shared" si="205"/>
        <v>0.85803129921019106</v>
      </c>
      <c r="AS430">
        <f t="shared" si="206"/>
        <v>0.85799999999999998</v>
      </c>
    </row>
    <row r="431" spans="12:45" x14ac:dyDescent="0.25">
      <c r="L431" s="3">
        <f t="shared" si="207"/>
        <v>422</v>
      </c>
      <c r="M431" s="12">
        <f t="shared" si="192"/>
        <v>10.525</v>
      </c>
      <c r="N431" s="3">
        <f t="shared" si="180"/>
        <v>0.82601304521101238</v>
      </c>
      <c r="O431" s="3">
        <f t="shared" si="181"/>
        <v>0.50185719916293203</v>
      </c>
      <c r="P431">
        <f t="shared" si="182"/>
        <v>1</v>
      </c>
      <c r="Q431">
        <f t="shared" si="193"/>
        <v>0.82601304521101238</v>
      </c>
      <c r="R431">
        <f t="shared" si="183"/>
        <v>0</v>
      </c>
      <c r="S431">
        <f t="shared" si="194"/>
        <v>0</v>
      </c>
      <c r="T431">
        <f t="shared" si="195"/>
        <v>0.82601304521101238</v>
      </c>
      <c r="U431">
        <f t="shared" si="196"/>
        <v>0.82599999999999996</v>
      </c>
      <c r="X431" s="3">
        <f t="shared" si="208"/>
        <v>422</v>
      </c>
      <c r="Y431" s="12">
        <f t="shared" si="197"/>
        <v>10.525</v>
      </c>
      <c r="Z431" s="3">
        <f t="shared" si="184"/>
        <v>0.80730376933731607</v>
      </c>
      <c r="AA431" s="3">
        <f t="shared" si="185"/>
        <v>0.92124409213298641</v>
      </c>
      <c r="AB431">
        <f t="shared" si="186"/>
        <v>1</v>
      </c>
      <c r="AC431">
        <f t="shared" si="198"/>
        <v>0.80730376933731607</v>
      </c>
      <c r="AD431">
        <f t="shared" si="187"/>
        <v>0</v>
      </c>
      <c r="AE431">
        <f t="shared" si="199"/>
        <v>0</v>
      </c>
      <c r="AF431">
        <f t="shared" si="200"/>
        <v>0.80730376933731607</v>
      </c>
      <c r="AG431">
        <f t="shared" si="201"/>
        <v>0.80700000000000005</v>
      </c>
      <c r="AJ431" s="3">
        <f t="shared" si="209"/>
        <v>422</v>
      </c>
      <c r="AK431" s="12">
        <f t="shared" si="202"/>
        <v>10.525</v>
      </c>
      <c r="AL431" s="3">
        <f t="shared" si="188"/>
        <v>0.85948822661324753</v>
      </c>
      <c r="AM431" s="3">
        <f t="shared" si="189"/>
        <v>0.76595757658400687</v>
      </c>
      <c r="AN431">
        <f t="shared" si="190"/>
        <v>1</v>
      </c>
      <c r="AO431">
        <f t="shared" si="203"/>
        <v>0.85948822661324753</v>
      </c>
      <c r="AP431">
        <f t="shared" si="191"/>
        <v>0</v>
      </c>
      <c r="AQ431">
        <f t="shared" si="204"/>
        <v>0</v>
      </c>
      <c r="AR431">
        <f t="shared" si="205"/>
        <v>0.85948822661324753</v>
      </c>
      <c r="AS431">
        <f t="shared" si="206"/>
        <v>0.85899999999999999</v>
      </c>
    </row>
    <row r="432" spans="12:45" x14ac:dyDescent="0.25">
      <c r="L432" s="3">
        <f t="shared" si="207"/>
        <v>423</v>
      </c>
      <c r="M432" s="12">
        <f t="shared" si="192"/>
        <v>10.55</v>
      </c>
      <c r="N432" s="3">
        <f t="shared" si="180"/>
        <v>0.83044110108217872</v>
      </c>
      <c r="O432" s="3">
        <f t="shared" si="181"/>
        <v>0.51162896497540777</v>
      </c>
      <c r="P432">
        <f t="shared" si="182"/>
        <v>1</v>
      </c>
      <c r="Q432">
        <f t="shared" si="193"/>
        <v>0.83044110108217872</v>
      </c>
      <c r="R432">
        <f t="shared" si="183"/>
        <v>0</v>
      </c>
      <c r="S432">
        <f t="shared" si="194"/>
        <v>0</v>
      </c>
      <c r="T432">
        <f t="shared" si="195"/>
        <v>0.83044110108217872</v>
      </c>
      <c r="U432">
        <f t="shared" si="196"/>
        <v>0.83</v>
      </c>
      <c r="X432" s="3">
        <f t="shared" si="208"/>
        <v>423</v>
      </c>
      <c r="Y432" s="12">
        <f t="shared" si="197"/>
        <v>10.55</v>
      </c>
      <c r="Z432" s="3">
        <f t="shared" si="184"/>
        <v>0.8097850713257404</v>
      </c>
      <c r="AA432" s="3">
        <f t="shared" si="185"/>
        <v>0.92232815460672102</v>
      </c>
      <c r="AB432">
        <f t="shared" si="186"/>
        <v>1</v>
      </c>
      <c r="AC432">
        <f t="shared" si="198"/>
        <v>0.8097850713257404</v>
      </c>
      <c r="AD432">
        <f t="shared" si="187"/>
        <v>0</v>
      </c>
      <c r="AE432">
        <f t="shared" si="199"/>
        <v>0</v>
      </c>
      <c r="AF432">
        <f t="shared" si="200"/>
        <v>0.8097850713257404</v>
      </c>
      <c r="AG432">
        <f t="shared" si="201"/>
        <v>0.81</v>
      </c>
      <c r="AJ432" s="3">
        <f t="shared" si="209"/>
        <v>423</v>
      </c>
      <c r="AK432" s="12">
        <f t="shared" si="202"/>
        <v>10.55</v>
      </c>
      <c r="AL432" s="3">
        <f t="shared" si="188"/>
        <v>0.86093949063313535</v>
      </c>
      <c r="AM432" s="3">
        <f t="shared" si="189"/>
        <v>0.76823644203183661</v>
      </c>
      <c r="AN432">
        <f t="shared" si="190"/>
        <v>1</v>
      </c>
      <c r="AO432">
        <f t="shared" si="203"/>
        <v>0.86093949063313535</v>
      </c>
      <c r="AP432">
        <f t="shared" si="191"/>
        <v>0</v>
      </c>
      <c r="AQ432">
        <f t="shared" si="204"/>
        <v>0</v>
      </c>
      <c r="AR432">
        <f t="shared" si="205"/>
        <v>0.86093949063313535</v>
      </c>
      <c r="AS432">
        <f t="shared" si="206"/>
        <v>0.86099999999999999</v>
      </c>
    </row>
    <row r="433" spans="12:45" x14ac:dyDescent="0.25">
      <c r="L433" s="3">
        <f t="shared" si="207"/>
        <v>424</v>
      </c>
      <c r="M433" s="12">
        <f t="shared" si="192"/>
        <v>10.574999999999999</v>
      </c>
      <c r="N433" s="3">
        <f t="shared" si="180"/>
        <v>0.83482958212690117</v>
      </c>
      <c r="O433" s="3">
        <f t="shared" si="181"/>
        <v>0.52144834608534185</v>
      </c>
      <c r="P433">
        <f t="shared" si="182"/>
        <v>1</v>
      </c>
      <c r="Q433">
        <f t="shared" si="193"/>
        <v>0.83482958212690117</v>
      </c>
      <c r="R433">
        <f t="shared" si="183"/>
        <v>0</v>
      </c>
      <c r="S433">
        <f t="shared" si="194"/>
        <v>0</v>
      </c>
      <c r="T433">
        <f t="shared" si="195"/>
        <v>0.83482958212690117</v>
      </c>
      <c r="U433">
        <f t="shared" si="196"/>
        <v>0.83499999999999996</v>
      </c>
      <c r="X433" s="3">
        <f t="shared" si="208"/>
        <v>424</v>
      </c>
      <c r="Y433" s="12">
        <f t="shared" si="197"/>
        <v>10.574999999999999</v>
      </c>
      <c r="Z433" s="3">
        <f t="shared" si="184"/>
        <v>0.8122560017696514</v>
      </c>
      <c r="AA433" s="3">
        <f t="shared" si="185"/>
        <v>0.92340565178544876</v>
      </c>
      <c r="AB433">
        <f t="shared" si="186"/>
        <v>1</v>
      </c>
      <c r="AC433">
        <f t="shared" si="198"/>
        <v>0.8122560017696514</v>
      </c>
      <c r="AD433">
        <f t="shared" si="187"/>
        <v>0</v>
      </c>
      <c r="AE433">
        <f t="shared" si="199"/>
        <v>0</v>
      </c>
      <c r="AF433">
        <f t="shared" si="200"/>
        <v>0.8122560017696514</v>
      </c>
      <c r="AG433">
        <f t="shared" si="201"/>
        <v>0.81200000000000006</v>
      </c>
      <c r="AJ433" s="3">
        <f t="shared" si="209"/>
        <v>424</v>
      </c>
      <c r="AK433" s="12">
        <f t="shared" si="202"/>
        <v>10.574999999999999</v>
      </c>
      <c r="AL433" s="3">
        <f t="shared" si="188"/>
        <v>0.86238505425076573</v>
      </c>
      <c r="AM433" s="3">
        <f t="shared" si="189"/>
        <v>0.77050926386651464</v>
      </c>
      <c r="AN433">
        <f t="shared" si="190"/>
        <v>1</v>
      </c>
      <c r="AO433">
        <f t="shared" si="203"/>
        <v>0.86238505425076573</v>
      </c>
      <c r="AP433">
        <f t="shared" si="191"/>
        <v>0</v>
      </c>
      <c r="AQ433">
        <f t="shared" si="204"/>
        <v>0</v>
      </c>
      <c r="AR433">
        <f t="shared" si="205"/>
        <v>0.86238505425076573</v>
      </c>
      <c r="AS433">
        <f t="shared" si="206"/>
        <v>0.86199999999999999</v>
      </c>
    </row>
    <row r="434" spans="12:45" x14ac:dyDescent="0.25">
      <c r="L434" s="3">
        <f t="shared" si="207"/>
        <v>425</v>
      </c>
      <c r="M434" s="12">
        <f t="shared" si="192"/>
        <v>10.6</v>
      </c>
      <c r="N434" s="3">
        <f t="shared" si="180"/>
        <v>0.83917761186792794</v>
      </c>
      <c r="O434" s="3">
        <f t="shared" si="181"/>
        <v>0.53131083368883814</v>
      </c>
      <c r="P434">
        <f t="shared" si="182"/>
        <v>1</v>
      </c>
      <c r="Q434">
        <f t="shared" si="193"/>
        <v>0.83917761186792794</v>
      </c>
      <c r="R434">
        <f t="shared" si="183"/>
        <v>0</v>
      </c>
      <c r="S434">
        <f t="shared" si="194"/>
        <v>0</v>
      </c>
      <c r="T434">
        <f t="shared" si="195"/>
        <v>0.83917761186792794</v>
      </c>
      <c r="U434">
        <f t="shared" si="196"/>
        <v>0.83899999999999997</v>
      </c>
      <c r="X434" s="3">
        <f t="shared" si="208"/>
        <v>425</v>
      </c>
      <c r="Y434" s="12">
        <f t="shared" si="197"/>
        <v>10.6</v>
      </c>
      <c r="Z434" s="3">
        <f t="shared" si="184"/>
        <v>0.81471641935540096</v>
      </c>
      <c r="AA434" s="3">
        <f t="shared" si="185"/>
        <v>0.92447655769002979</v>
      </c>
      <c r="AB434">
        <f t="shared" si="186"/>
        <v>1</v>
      </c>
      <c r="AC434">
        <f t="shared" si="198"/>
        <v>0.81471641935540096</v>
      </c>
      <c r="AD434">
        <f t="shared" si="187"/>
        <v>0</v>
      </c>
      <c r="AE434">
        <f t="shared" si="199"/>
        <v>0</v>
      </c>
      <c r="AF434">
        <f t="shared" si="200"/>
        <v>0.81471641935540096</v>
      </c>
      <c r="AG434">
        <f t="shared" si="201"/>
        <v>0.81499999999999995</v>
      </c>
      <c r="AJ434" s="3">
        <f t="shared" si="209"/>
        <v>425</v>
      </c>
      <c r="AK434" s="12">
        <f t="shared" si="202"/>
        <v>10.6</v>
      </c>
      <c r="AL434" s="3">
        <f t="shared" si="188"/>
        <v>0.86382488054648543</v>
      </c>
      <c r="AM434" s="3">
        <f t="shared" si="189"/>
        <v>0.77277594844382491</v>
      </c>
      <c r="AN434">
        <f t="shared" si="190"/>
        <v>1</v>
      </c>
      <c r="AO434">
        <f t="shared" si="203"/>
        <v>0.86382488054648543</v>
      </c>
      <c r="AP434">
        <f t="shared" si="191"/>
        <v>0</v>
      </c>
      <c r="AQ434">
        <f t="shared" si="204"/>
        <v>0</v>
      </c>
      <c r="AR434">
        <f t="shared" si="205"/>
        <v>0.86382488054648543</v>
      </c>
      <c r="AS434">
        <f t="shared" si="206"/>
        <v>0.86399999999999999</v>
      </c>
    </row>
    <row r="435" spans="12:45" x14ac:dyDescent="0.25">
      <c r="L435" s="3">
        <f t="shared" si="207"/>
        <v>426</v>
      </c>
      <c r="M435" s="12">
        <f t="shared" si="192"/>
        <v>10.625</v>
      </c>
      <c r="N435" s="3">
        <f t="shared" si="180"/>
        <v>0.84348431845645311</v>
      </c>
      <c r="O435" s="3">
        <f t="shared" si="181"/>
        <v>0.54121179737833025</v>
      </c>
      <c r="P435">
        <f t="shared" si="182"/>
        <v>1</v>
      </c>
      <c r="Q435">
        <f t="shared" si="193"/>
        <v>0.84348431845645311</v>
      </c>
      <c r="R435">
        <f t="shared" si="183"/>
        <v>0</v>
      </c>
      <c r="S435">
        <f t="shared" si="194"/>
        <v>0</v>
      </c>
      <c r="T435">
        <f t="shared" si="195"/>
        <v>0.84348431845645311</v>
      </c>
      <c r="U435">
        <f t="shared" si="196"/>
        <v>0.84299999999999997</v>
      </c>
      <c r="X435" s="3">
        <f t="shared" si="208"/>
        <v>426</v>
      </c>
      <c r="Y435" s="12">
        <f t="shared" si="197"/>
        <v>10.625</v>
      </c>
      <c r="Z435" s="3">
        <f t="shared" si="184"/>
        <v>0.8171661830395951</v>
      </c>
      <c r="AA435" s="3">
        <f t="shared" si="185"/>
        <v>0.92554084647908719</v>
      </c>
      <c r="AB435">
        <f t="shared" si="186"/>
        <v>1</v>
      </c>
      <c r="AC435">
        <f t="shared" si="198"/>
        <v>0.8171661830395951</v>
      </c>
      <c r="AD435">
        <f t="shared" si="187"/>
        <v>0</v>
      </c>
      <c r="AE435">
        <f t="shared" si="199"/>
        <v>0</v>
      </c>
      <c r="AF435">
        <f t="shared" si="200"/>
        <v>0.8171661830395951</v>
      </c>
      <c r="AG435">
        <f t="shared" si="201"/>
        <v>0.81699999999999995</v>
      </c>
      <c r="AJ435" s="3">
        <f t="shared" si="209"/>
        <v>426</v>
      </c>
      <c r="AK435" s="12">
        <f t="shared" si="202"/>
        <v>10.625</v>
      </c>
      <c r="AL435" s="3">
        <f t="shared" si="188"/>
        <v>0.86525893270164056</v>
      </c>
      <c r="AM435" s="3">
        <f t="shared" si="189"/>
        <v>0.77503640215016334</v>
      </c>
      <c r="AN435">
        <f t="shared" si="190"/>
        <v>1</v>
      </c>
      <c r="AO435">
        <f t="shared" si="203"/>
        <v>0.86525893270164056</v>
      </c>
      <c r="AP435">
        <f t="shared" si="191"/>
        <v>0</v>
      </c>
      <c r="AQ435">
        <f t="shared" si="204"/>
        <v>0</v>
      </c>
      <c r="AR435">
        <f t="shared" si="205"/>
        <v>0.86525893270164056</v>
      </c>
      <c r="AS435">
        <f t="shared" si="206"/>
        <v>0.86499999999999999</v>
      </c>
    </row>
    <row r="436" spans="12:45" x14ac:dyDescent="0.25">
      <c r="L436" s="3">
        <f t="shared" si="207"/>
        <v>427</v>
      </c>
      <c r="M436" s="12">
        <f t="shared" si="192"/>
        <v>10.65</v>
      </c>
      <c r="N436" s="3">
        <f t="shared" si="180"/>
        <v>0.84774883496136733</v>
      </c>
      <c r="O436" s="3">
        <f t="shared" si="181"/>
        <v>0.55114648795581034</v>
      </c>
      <c r="P436">
        <f t="shared" si="182"/>
        <v>1</v>
      </c>
      <c r="Q436">
        <f t="shared" si="193"/>
        <v>0.84774883496136733</v>
      </c>
      <c r="R436">
        <f t="shared" si="183"/>
        <v>0</v>
      </c>
      <c r="S436">
        <f t="shared" si="194"/>
        <v>0</v>
      </c>
      <c r="T436">
        <f t="shared" si="195"/>
        <v>0.84774883496136733</v>
      </c>
      <c r="U436">
        <f t="shared" si="196"/>
        <v>0.84799999999999998</v>
      </c>
      <c r="X436" s="3">
        <f t="shared" si="208"/>
        <v>427</v>
      </c>
      <c r="Y436" s="12">
        <f t="shared" si="197"/>
        <v>10.65</v>
      </c>
      <c r="Z436" s="3">
        <f t="shared" si="184"/>
        <v>0.8196051520624319</v>
      </c>
      <c r="AA436" s="3">
        <f t="shared" si="185"/>
        <v>0.92659849245004511</v>
      </c>
      <c r="AB436">
        <f t="shared" si="186"/>
        <v>1</v>
      </c>
      <c r="AC436">
        <f t="shared" si="198"/>
        <v>0.8196051520624319</v>
      </c>
      <c r="AD436">
        <f t="shared" si="187"/>
        <v>0</v>
      </c>
      <c r="AE436">
        <f t="shared" si="199"/>
        <v>0</v>
      </c>
      <c r="AF436">
        <f t="shared" si="200"/>
        <v>0.8196051520624319</v>
      </c>
      <c r="AG436">
        <f t="shared" si="201"/>
        <v>0.82</v>
      </c>
      <c r="AJ436" s="3">
        <f t="shared" si="209"/>
        <v>427</v>
      </c>
      <c r="AK436" s="12">
        <f t="shared" si="202"/>
        <v>10.65</v>
      </c>
      <c r="AL436" s="3">
        <f t="shared" si="188"/>
        <v>0.86668717400013839</v>
      </c>
      <c r="AM436" s="3">
        <f t="shared" si="189"/>
        <v>0.77729053140886906</v>
      </c>
      <c r="AN436">
        <f t="shared" si="190"/>
        <v>1</v>
      </c>
      <c r="AO436">
        <f t="shared" si="203"/>
        <v>0.86668717400013839</v>
      </c>
      <c r="AP436">
        <f t="shared" si="191"/>
        <v>0</v>
      </c>
      <c r="AQ436">
        <f t="shared" si="204"/>
        <v>0</v>
      </c>
      <c r="AR436">
        <f t="shared" si="205"/>
        <v>0.86668717400013839</v>
      </c>
      <c r="AS436">
        <f t="shared" si="206"/>
        <v>0.86699999999999999</v>
      </c>
    </row>
    <row r="437" spans="12:45" x14ac:dyDescent="0.25">
      <c r="L437" s="3">
        <f t="shared" si="207"/>
        <v>428</v>
      </c>
      <c r="M437" s="12">
        <f t="shared" si="192"/>
        <v>10.675000000000001</v>
      </c>
      <c r="N437" s="3">
        <f t="shared" si="180"/>
        <v>0.85197029965813231</v>
      </c>
      <c r="O437" s="3">
        <f t="shared" si="181"/>
        <v>0.56111004046280999</v>
      </c>
      <c r="P437">
        <f t="shared" si="182"/>
        <v>1</v>
      </c>
      <c r="Q437">
        <f t="shared" si="193"/>
        <v>0.85197029965813231</v>
      </c>
      <c r="R437">
        <f t="shared" si="183"/>
        <v>0</v>
      </c>
      <c r="S437">
        <f t="shared" si="194"/>
        <v>0</v>
      </c>
      <c r="T437">
        <f t="shared" si="195"/>
        <v>0.85197029965813231</v>
      </c>
      <c r="U437">
        <f t="shared" si="196"/>
        <v>0.85199999999999998</v>
      </c>
      <c r="X437" s="3">
        <f t="shared" si="208"/>
        <v>428</v>
      </c>
      <c r="Y437" s="12">
        <f t="shared" si="197"/>
        <v>10.675000000000001</v>
      </c>
      <c r="Z437" s="3">
        <f t="shared" si="184"/>
        <v>0.82203318596104913</v>
      </c>
      <c r="AA437" s="3">
        <f t="shared" si="185"/>
        <v>0.92764947004016218</v>
      </c>
      <c r="AB437">
        <f t="shared" si="186"/>
        <v>1</v>
      </c>
      <c r="AC437">
        <f t="shared" si="198"/>
        <v>0.82203318596104913</v>
      </c>
      <c r="AD437">
        <f t="shared" si="187"/>
        <v>0</v>
      </c>
      <c r="AE437">
        <f t="shared" si="199"/>
        <v>0</v>
      </c>
      <c r="AF437">
        <f t="shared" si="200"/>
        <v>0.82203318596104913</v>
      </c>
      <c r="AG437">
        <f t="shared" si="201"/>
        <v>0.82199999999999995</v>
      </c>
      <c r="AJ437" s="3">
        <f t="shared" si="209"/>
        <v>428</v>
      </c>
      <c r="AK437" s="12">
        <f t="shared" si="202"/>
        <v>10.675000000000001</v>
      </c>
      <c r="AL437" s="3">
        <f t="shared" si="188"/>
        <v>0.86810956783000681</v>
      </c>
      <c r="AM437" s="3">
        <f t="shared" si="189"/>
        <v>0.77953824268657146</v>
      </c>
      <c r="AN437">
        <f t="shared" si="190"/>
        <v>1</v>
      </c>
      <c r="AO437">
        <f t="shared" si="203"/>
        <v>0.86810956783000681</v>
      </c>
      <c r="AP437">
        <f t="shared" si="191"/>
        <v>0</v>
      </c>
      <c r="AQ437">
        <f t="shared" si="204"/>
        <v>0</v>
      </c>
      <c r="AR437">
        <f t="shared" si="205"/>
        <v>0.86810956783000681</v>
      </c>
      <c r="AS437">
        <f t="shared" si="206"/>
        <v>0.86799999999999999</v>
      </c>
    </row>
    <row r="438" spans="12:45" x14ac:dyDescent="0.25">
      <c r="L438" s="3">
        <f t="shared" si="207"/>
        <v>429</v>
      </c>
      <c r="M438" s="12">
        <f t="shared" si="192"/>
        <v>10.7</v>
      </c>
      <c r="N438" s="3">
        <f t="shared" si="180"/>
        <v>0.85614785631714763</v>
      </c>
      <c r="O438" s="3">
        <f t="shared" si="181"/>
        <v>0.57109747742615669</v>
      </c>
      <c r="P438">
        <f t="shared" si="182"/>
        <v>1</v>
      </c>
      <c r="Q438">
        <f t="shared" si="193"/>
        <v>0.85614785631714763</v>
      </c>
      <c r="R438">
        <f t="shared" si="183"/>
        <v>0</v>
      </c>
      <c r="S438">
        <f t="shared" si="194"/>
        <v>0</v>
      </c>
      <c r="T438">
        <f t="shared" si="195"/>
        <v>0.85614785631714763</v>
      </c>
      <c r="U438">
        <f t="shared" si="196"/>
        <v>0.85599999999999998</v>
      </c>
      <c r="X438" s="3">
        <f t="shared" si="208"/>
        <v>429</v>
      </c>
      <c r="Y438" s="12">
        <f t="shared" si="197"/>
        <v>10.7</v>
      </c>
      <c r="Z438" s="3">
        <f t="shared" si="184"/>
        <v>0.82445014458287758</v>
      </c>
      <c r="AA438" s="3">
        <f t="shared" si="185"/>
        <v>0.92869375382755992</v>
      </c>
      <c r="AB438">
        <f t="shared" si="186"/>
        <v>1</v>
      </c>
      <c r="AC438">
        <f t="shared" si="198"/>
        <v>0.82445014458287758</v>
      </c>
      <c r="AD438">
        <f t="shared" si="187"/>
        <v>0</v>
      </c>
      <c r="AE438">
        <f t="shared" si="199"/>
        <v>0</v>
      </c>
      <c r="AF438">
        <f t="shared" si="200"/>
        <v>0.82445014458287758</v>
      </c>
      <c r="AG438">
        <f t="shared" si="201"/>
        <v>0.82399999999999995</v>
      </c>
      <c r="AJ438" s="3">
        <f t="shared" si="209"/>
        <v>429</v>
      </c>
      <c r="AK438" s="12">
        <f t="shared" si="202"/>
        <v>10.7</v>
      </c>
      <c r="AL438" s="3">
        <f t="shared" si="188"/>
        <v>0.8695260776849516</v>
      </c>
      <c r="AM438" s="3">
        <f t="shared" si="189"/>
        <v>0.78177944249955078</v>
      </c>
      <c r="AN438">
        <f t="shared" si="190"/>
        <v>1</v>
      </c>
      <c r="AO438">
        <f t="shared" si="203"/>
        <v>0.8695260776849516</v>
      </c>
      <c r="AP438">
        <f t="shared" si="191"/>
        <v>0</v>
      </c>
      <c r="AQ438">
        <f t="shared" si="204"/>
        <v>0</v>
      </c>
      <c r="AR438">
        <f t="shared" si="205"/>
        <v>0.8695260776849516</v>
      </c>
      <c r="AS438">
        <f t="shared" si="206"/>
        <v>0.87</v>
      </c>
    </row>
    <row r="439" spans="12:45" x14ac:dyDescent="0.25">
      <c r="L439" s="3">
        <f t="shared" si="207"/>
        <v>430</v>
      </c>
      <c r="M439" s="12">
        <f t="shared" si="192"/>
        <v>10.725</v>
      </c>
      <c r="N439" s="3">
        <f t="shared" si="180"/>
        <v>0.8602806544914775</v>
      </c>
      <c r="O439" s="3">
        <f t="shared" si="181"/>
        <v>0.58110371231809588</v>
      </c>
      <c r="P439">
        <f t="shared" si="182"/>
        <v>1</v>
      </c>
      <c r="Q439">
        <f t="shared" si="193"/>
        <v>0.8602806544914775</v>
      </c>
      <c r="R439">
        <f t="shared" si="183"/>
        <v>0</v>
      </c>
      <c r="S439">
        <f t="shared" si="194"/>
        <v>0</v>
      </c>
      <c r="T439">
        <f t="shared" si="195"/>
        <v>0.8602806544914775</v>
      </c>
      <c r="U439">
        <f t="shared" si="196"/>
        <v>0.86</v>
      </c>
      <c r="X439" s="3">
        <f t="shared" si="208"/>
        <v>430</v>
      </c>
      <c r="Y439" s="12">
        <f t="shared" si="197"/>
        <v>10.725</v>
      </c>
      <c r="Z439" s="3">
        <f t="shared" si="184"/>
        <v>0.82685588809900123</v>
      </c>
      <c r="AA439" s="3">
        <f t="shared" si="185"/>
        <v>0.92973131853224678</v>
      </c>
      <c r="AB439">
        <f t="shared" si="186"/>
        <v>1</v>
      </c>
      <c r="AC439">
        <f t="shared" si="198"/>
        <v>0.82685588809900123</v>
      </c>
      <c r="AD439">
        <f t="shared" si="187"/>
        <v>0</v>
      </c>
      <c r="AE439">
        <f t="shared" si="199"/>
        <v>0</v>
      </c>
      <c r="AF439">
        <f t="shared" si="200"/>
        <v>0.82685588809900123</v>
      </c>
      <c r="AG439">
        <f t="shared" si="201"/>
        <v>0.82699999999999996</v>
      </c>
      <c r="AJ439" s="3">
        <f t="shared" si="209"/>
        <v>430</v>
      </c>
      <c r="AK439" s="12">
        <f t="shared" si="202"/>
        <v>10.725</v>
      </c>
      <c r="AL439" s="3">
        <f t="shared" si="188"/>
        <v>0.870936667165911</v>
      </c>
      <c r="AM439" s="3">
        <f t="shared" si="189"/>
        <v>0.78401403742011577</v>
      </c>
      <c r="AN439">
        <f t="shared" si="190"/>
        <v>1</v>
      </c>
      <c r="AO439">
        <f t="shared" si="203"/>
        <v>0.870936667165911</v>
      </c>
      <c r="AP439">
        <f t="shared" si="191"/>
        <v>0</v>
      </c>
      <c r="AQ439">
        <f t="shared" si="204"/>
        <v>0</v>
      </c>
      <c r="AR439">
        <f t="shared" si="205"/>
        <v>0.870936667165911</v>
      </c>
      <c r="AS439">
        <f t="shared" si="206"/>
        <v>0.871</v>
      </c>
    </row>
    <row r="440" spans="12:45" x14ac:dyDescent="0.25">
      <c r="L440" s="3">
        <f t="shared" si="207"/>
        <v>431</v>
      </c>
      <c r="M440" s="12">
        <f t="shared" si="192"/>
        <v>10.75</v>
      </c>
      <c r="N440" s="3">
        <f t="shared" si="180"/>
        <v>0.86436784980379855</v>
      </c>
      <c r="O440" s="3">
        <f t="shared" si="181"/>
        <v>0.59112355322891508</v>
      </c>
      <c r="P440">
        <f t="shared" si="182"/>
        <v>1</v>
      </c>
      <c r="Q440">
        <f t="shared" si="193"/>
        <v>0.86436784980379855</v>
      </c>
      <c r="R440">
        <f t="shared" si="183"/>
        <v>0</v>
      </c>
      <c r="S440">
        <f t="shared" si="194"/>
        <v>0</v>
      </c>
      <c r="T440">
        <f t="shared" si="195"/>
        <v>0.86436784980379855</v>
      </c>
      <c r="U440">
        <f t="shared" si="196"/>
        <v>0.86399999999999999</v>
      </c>
      <c r="X440" s="3">
        <f t="shared" si="208"/>
        <v>431</v>
      </c>
      <c r="Y440" s="12">
        <f t="shared" si="197"/>
        <v>10.75</v>
      </c>
      <c r="Z440" s="3">
        <f t="shared" si="184"/>
        <v>0.82925027701751908</v>
      </c>
      <c r="AA440" s="3">
        <f t="shared" si="185"/>
        <v>0.93076213901713623</v>
      </c>
      <c r="AB440">
        <f t="shared" si="186"/>
        <v>1</v>
      </c>
      <c r="AC440">
        <f t="shared" si="198"/>
        <v>0.82925027701751908</v>
      </c>
      <c r="AD440">
        <f t="shared" si="187"/>
        <v>0</v>
      </c>
      <c r="AE440">
        <f t="shared" si="199"/>
        <v>0</v>
      </c>
      <c r="AF440">
        <f t="shared" si="200"/>
        <v>0.82925027701751908</v>
      </c>
      <c r="AG440">
        <f t="shared" si="201"/>
        <v>0.82899999999999996</v>
      </c>
      <c r="AJ440" s="3">
        <f t="shared" si="209"/>
        <v>431</v>
      </c>
      <c r="AK440" s="12">
        <f t="shared" si="202"/>
        <v>10.75</v>
      </c>
      <c r="AL440" s="3">
        <f t="shared" si="188"/>
        <v>0.87234129998260812</v>
      </c>
      <c r="AM440" s="3">
        <f t="shared" si="189"/>
        <v>0.78624193408299103</v>
      </c>
      <c r="AN440">
        <f t="shared" si="190"/>
        <v>1</v>
      </c>
      <c r="AO440">
        <f t="shared" si="203"/>
        <v>0.87234129998260812</v>
      </c>
      <c r="AP440">
        <f t="shared" si="191"/>
        <v>0</v>
      </c>
      <c r="AQ440">
        <f t="shared" si="204"/>
        <v>0</v>
      </c>
      <c r="AR440">
        <f t="shared" si="205"/>
        <v>0.87234129998260812</v>
      </c>
      <c r="AS440">
        <f t="shared" si="206"/>
        <v>0.872</v>
      </c>
    </row>
    <row r="441" spans="12:45" x14ac:dyDescent="0.25">
      <c r="L441" s="3">
        <f t="shared" si="207"/>
        <v>432</v>
      </c>
      <c r="M441" s="12">
        <f t="shared" si="192"/>
        <v>10.775</v>
      </c>
      <c r="N441" s="3">
        <f t="shared" si="180"/>
        <v>0.86840860423243904</v>
      </c>
      <c r="O441" s="3">
        <f t="shared" si="181"/>
        <v>0.60115170674978635</v>
      </c>
      <c r="P441">
        <f t="shared" si="182"/>
        <v>1</v>
      </c>
      <c r="Q441">
        <f t="shared" si="193"/>
        <v>0.86840860423243904</v>
      </c>
      <c r="R441">
        <f t="shared" si="183"/>
        <v>0</v>
      </c>
      <c r="S441">
        <f t="shared" si="194"/>
        <v>0</v>
      </c>
      <c r="T441">
        <f t="shared" si="195"/>
        <v>0.86840860423243904</v>
      </c>
      <c r="U441">
        <f t="shared" si="196"/>
        <v>0.86799999999999999</v>
      </c>
      <c r="X441" s="3">
        <f t="shared" si="208"/>
        <v>432</v>
      </c>
      <c r="Y441" s="12">
        <f t="shared" si="197"/>
        <v>10.775</v>
      </c>
      <c r="Z441" s="3">
        <f t="shared" si="184"/>
        <v>0.83163317219691013</v>
      </c>
      <c r="AA441" s="3">
        <f t="shared" si="185"/>
        <v>0.9317861902890614</v>
      </c>
      <c r="AB441">
        <f t="shared" si="186"/>
        <v>1</v>
      </c>
      <c r="AC441">
        <f t="shared" si="198"/>
        <v>0.83163317219691013</v>
      </c>
      <c r="AD441">
        <f t="shared" si="187"/>
        <v>0</v>
      </c>
      <c r="AE441">
        <f t="shared" si="199"/>
        <v>0</v>
      </c>
      <c r="AF441">
        <f t="shared" si="200"/>
        <v>0.83163317219691013</v>
      </c>
      <c r="AG441">
        <f t="shared" si="201"/>
        <v>0.83199999999999996</v>
      </c>
      <c r="AJ441" s="3">
        <f t="shared" si="209"/>
        <v>432</v>
      </c>
      <c r="AK441" s="12">
        <f t="shared" si="202"/>
        <v>10.775</v>
      </c>
      <c r="AL441" s="3">
        <f t="shared" si="188"/>
        <v>0.87373993995510002</v>
      </c>
      <c r="AM441" s="3">
        <f t="shared" si="189"/>
        <v>0.78846303919172134</v>
      </c>
      <c r="AN441">
        <f t="shared" si="190"/>
        <v>1</v>
      </c>
      <c r="AO441">
        <f t="shared" si="203"/>
        <v>0.87373993995510002</v>
      </c>
      <c r="AP441">
        <f t="shared" si="191"/>
        <v>0</v>
      </c>
      <c r="AQ441">
        <f t="shared" si="204"/>
        <v>0</v>
      </c>
      <c r="AR441">
        <f t="shared" si="205"/>
        <v>0.87373993995510002</v>
      </c>
      <c r="AS441">
        <f t="shared" si="206"/>
        <v>0.874</v>
      </c>
    </row>
    <row r="442" spans="12:45" x14ac:dyDescent="0.25">
      <c r="L442" s="3">
        <f t="shared" si="207"/>
        <v>433</v>
      </c>
      <c r="M442" s="12">
        <f t="shared" si="192"/>
        <v>10.8</v>
      </c>
      <c r="N442" s="3">
        <f t="shared" si="180"/>
        <v>0.87240208639637185</v>
      </c>
      <c r="O442" s="3">
        <f t="shared" si="181"/>
        <v>0.61118278206307297</v>
      </c>
      <c r="P442">
        <f t="shared" si="182"/>
        <v>1</v>
      </c>
      <c r="Q442">
        <f t="shared" si="193"/>
        <v>0.87240208639637185</v>
      </c>
      <c r="R442">
        <f t="shared" si="183"/>
        <v>0</v>
      </c>
      <c r="S442">
        <f t="shared" si="194"/>
        <v>0</v>
      </c>
      <c r="T442">
        <f t="shared" si="195"/>
        <v>0.87240208639637185</v>
      </c>
      <c r="U442">
        <f t="shared" si="196"/>
        <v>0.872</v>
      </c>
      <c r="X442" s="3">
        <f t="shared" si="208"/>
        <v>433</v>
      </c>
      <c r="Y442" s="12">
        <f t="shared" si="197"/>
        <v>10.8</v>
      </c>
      <c r="Z442" s="3">
        <f t="shared" si="184"/>
        <v>0.83400443485939801</v>
      </c>
      <c r="AA442" s="3">
        <f t="shared" si="185"/>
        <v>0.93280344749978372</v>
      </c>
      <c r="AB442">
        <f t="shared" si="186"/>
        <v>1</v>
      </c>
      <c r="AC442">
        <f t="shared" si="198"/>
        <v>0.83400443485939801</v>
      </c>
      <c r="AD442">
        <f t="shared" si="187"/>
        <v>0</v>
      </c>
      <c r="AE442">
        <f t="shared" si="199"/>
        <v>0</v>
      </c>
      <c r="AF442">
        <f t="shared" si="200"/>
        <v>0.83400443485939801</v>
      </c>
      <c r="AG442">
        <f t="shared" si="201"/>
        <v>0.83399999999999996</v>
      </c>
      <c r="AJ442" s="3">
        <f t="shared" si="209"/>
        <v>433</v>
      </c>
      <c r="AK442" s="12">
        <f t="shared" si="202"/>
        <v>10.8</v>
      </c>
      <c r="AL442" s="3">
        <f t="shared" si="188"/>
        <v>0.87513255101532517</v>
      </c>
      <c r="AM442" s="3">
        <f t="shared" si="189"/>
        <v>0.79067725952508661</v>
      </c>
      <c r="AN442">
        <f t="shared" si="190"/>
        <v>1</v>
      </c>
      <c r="AO442">
        <f t="shared" si="203"/>
        <v>0.87513255101532517</v>
      </c>
      <c r="AP442">
        <f t="shared" si="191"/>
        <v>0</v>
      </c>
      <c r="AQ442">
        <f t="shared" si="204"/>
        <v>0</v>
      </c>
      <c r="AR442">
        <f t="shared" si="205"/>
        <v>0.87513255101532517</v>
      </c>
      <c r="AS442">
        <f t="shared" si="206"/>
        <v>0.875</v>
      </c>
    </row>
    <row r="443" spans="12:45" x14ac:dyDescent="0.25">
      <c r="L443" s="3">
        <f t="shared" si="207"/>
        <v>434</v>
      </c>
      <c r="M443" s="12">
        <f t="shared" si="192"/>
        <v>10.824999999999999</v>
      </c>
      <c r="N443" s="3">
        <f t="shared" si="180"/>
        <v>0.87634747183902628</v>
      </c>
      <c r="O443" s="3">
        <f t="shared" si="181"/>
        <v>0.62121129523691265</v>
      </c>
      <c r="P443">
        <f t="shared" si="182"/>
        <v>1</v>
      </c>
      <c r="Q443">
        <f t="shared" si="193"/>
        <v>0.87634747183902628</v>
      </c>
      <c r="R443">
        <f t="shared" si="183"/>
        <v>0</v>
      </c>
      <c r="S443">
        <f t="shared" si="194"/>
        <v>0</v>
      </c>
      <c r="T443">
        <f t="shared" si="195"/>
        <v>0.87634747183902628</v>
      </c>
      <c r="U443">
        <f t="shared" si="196"/>
        <v>0.876</v>
      </c>
      <c r="X443" s="3">
        <f t="shared" si="208"/>
        <v>434</v>
      </c>
      <c r="Y443" s="12">
        <f t="shared" si="197"/>
        <v>10.824999999999999</v>
      </c>
      <c r="Z443" s="3">
        <f t="shared" si="184"/>
        <v>0.83636392660431336</v>
      </c>
      <c r="AA443" s="3">
        <f t="shared" si="185"/>
        <v>0.93381388594699677</v>
      </c>
      <c r="AB443">
        <f t="shared" si="186"/>
        <v>1</v>
      </c>
      <c r="AC443">
        <f t="shared" si="198"/>
        <v>0.83636392660431336</v>
      </c>
      <c r="AD443">
        <f t="shared" si="187"/>
        <v>0</v>
      </c>
      <c r="AE443">
        <f t="shared" si="199"/>
        <v>0</v>
      </c>
      <c r="AF443">
        <f t="shared" si="200"/>
        <v>0.83636392660431336</v>
      </c>
      <c r="AG443">
        <f t="shared" si="201"/>
        <v>0.83599999999999997</v>
      </c>
      <c r="AJ443" s="3">
        <f t="shared" si="209"/>
        <v>434</v>
      </c>
      <c r="AK443" s="12">
        <f t="shared" si="202"/>
        <v>10.824999999999999</v>
      </c>
      <c r="AL443" s="3">
        <f t="shared" si="188"/>
        <v>0.87651909720864718</v>
      </c>
      <c r="AM443" s="3">
        <f t="shared" si="189"/>
        <v>0.79288450194352811</v>
      </c>
      <c r="AN443">
        <f t="shared" si="190"/>
        <v>1</v>
      </c>
      <c r="AO443">
        <f t="shared" si="203"/>
        <v>0.87651909720864718</v>
      </c>
      <c r="AP443">
        <f t="shared" si="191"/>
        <v>0</v>
      </c>
      <c r="AQ443">
        <f t="shared" si="204"/>
        <v>0</v>
      </c>
      <c r="AR443">
        <f t="shared" si="205"/>
        <v>0.87651909720864718</v>
      </c>
      <c r="AS443">
        <f t="shared" si="206"/>
        <v>0.877</v>
      </c>
    </row>
    <row r="444" spans="12:45" x14ac:dyDescent="0.25">
      <c r="L444" s="3">
        <f t="shared" si="207"/>
        <v>435</v>
      </c>
      <c r="M444" s="12">
        <f t="shared" si="192"/>
        <v>10.85</v>
      </c>
      <c r="N444" s="3">
        <f t="shared" si="180"/>
        <v>0.88024394331078515</v>
      </c>
      <c r="O444" s="3">
        <f t="shared" si="181"/>
        <v>0.63123167372043898</v>
      </c>
      <c r="P444">
        <f t="shared" si="182"/>
        <v>1</v>
      </c>
      <c r="Q444">
        <f t="shared" si="193"/>
        <v>0.88024394331078515</v>
      </c>
      <c r="R444">
        <f t="shared" si="183"/>
        <v>0</v>
      </c>
      <c r="S444">
        <f t="shared" si="194"/>
        <v>0</v>
      </c>
      <c r="T444">
        <f t="shared" si="195"/>
        <v>0.88024394331078515</v>
      </c>
      <c r="U444">
        <f t="shared" si="196"/>
        <v>0.88</v>
      </c>
      <c r="X444" s="3">
        <f t="shared" si="208"/>
        <v>435</v>
      </c>
      <c r="Y444" s="12">
        <f t="shared" si="197"/>
        <v>10.85</v>
      </c>
      <c r="Z444" s="3">
        <f t="shared" si="184"/>
        <v>0.83871150942145378</v>
      </c>
      <c r="AA444" s="3">
        <f t="shared" si="185"/>
        <v>0.93481748107532536</v>
      </c>
      <c r="AB444">
        <f t="shared" si="186"/>
        <v>1</v>
      </c>
      <c r="AC444">
        <f t="shared" si="198"/>
        <v>0.83871150942145378</v>
      </c>
      <c r="AD444">
        <f t="shared" si="187"/>
        <v>0</v>
      </c>
      <c r="AE444">
        <f t="shared" si="199"/>
        <v>0</v>
      </c>
      <c r="AF444">
        <f t="shared" si="200"/>
        <v>0.83871150942145378</v>
      </c>
      <c r="AG444">
        <f t="shared" si="201"/>
        <v>0.83899999999999997</v>
      </c>
      <c r="AJ444" s="3">
        <f t="shared" si="209"/>
        <v>435</v>
      </c>
      <c r="AK444" s="12">
        <f t="shared" si="202"/>
        <v>10.85</v>
      </c>
      <c r="AL444" s="3">
        <f t="shared" si="188"/>
        <v>0.87789954269539616</v>
      </c>
      <c r="AM444" s="3">
        <f t="shared" si="189"/>
        <v>0.79508467339558841</v>
      </c>
      <c r="AN444">
        <f t="shared" si="190"/>
        <v>1</v>
      </c>
      <c r="AO444">
        <f t="shared" si="203"/>
        <v>0.87789954269539616</v>
      </c>
      <c r="AP444">
        <f t="shared" si="191"/>
        <v>0</v>
      </c>
      <c r="AQ444">
        <f t="shared" si="204"/>
        <v>0</v>
      </c>
      <c r="AR444">
        <f t="shared" si="205"/>
        <v>0.87789954269539616</v>
      </c>
      <c r="AS444">
        <f t="shared" si="206"/>
        <v>0.878</v>
      </c>
    </row>
    <row r="445" spans="12:45" x14ac:dyDescent="0.25">
      <c r="L445" s="3">
        <f t="shared" si="207"/>
        <v>436</v>
      </c>
      <c r="M445" s="12">
        <f t="shared" si="192"/>
        <v>10.875</v>
      </c>
      <c r="N445" s="3">
        <f t="shared" si="180"/>
        <v>0.88409069105003002</v>
      </c>
      <c r="O445" s="3">
        <f t="shared" si="181"/>
        <v>0.64123826103554205</v>
      </c>
      <c r="P445">
        <f t="shared" si="182"/>
        <v>1</v>
      </c>
      <c r="Q445">
        <f t="shared" si="193"/>
        <v>0.88409069105003002</v>
      </c>
      <c r="R445">
        <f t="shared" si="183"/>
        <v>0</v>
      </c>
      <c r="S445">
        <f t="shared" si="194"/>
        <v>0</v>
      </c>
      <c r="T445">
        <f t="shared" si="195"/>
        <v>0.88409069105003002</v>
      </c>
      <c r="U445">
        <f t="shared" si="196"/>
        <v>0.88400000000000001</v>
      </c>
      <c r="X445" s="3">
        <f t="shared" si="208"/>
        <v>436</v>
      </c>
      <c r="Y445" s="12">
        <f t="shared" si="197"/>
        <v>10.875</v>
      </c>
      <c r="Z445" s="3">
        <f t="shared" si="184"/>
        <v>0.84104704570443645</v>
      </c>
      <c r="AA445" s="3">
        <f t="shared" si="185"/>
        <v>0.93581420847731855</v>
      </c>
      <c r="AB445">
        <f t="shared" si="186"/>
        <v>1</v>
      </c>
      <c r="AC445">
        <f t="shared" si="198"/>
        <v>0.84104704570443645</v>
      </c>
      <c r="AD445">
        <f t="shared" si="187"/>
        <v>0</v>
      </c>
      <c r="AE445">
        <f t="shared" si="199"/>
        <v>0</v>
      </c>
      <c r="AF445">
        <f t="shared" si="200"/>
        <v>0.84104704570443645</v>
      </c>
      <c r="AG445">
        <f t="shared" si="201"/>
        <v>0.84099999999999997</v>
      </c>
      <c r="AJ445" s="3">
        <f t="shared" si="209"/>
        <v>436</v>
      </c>
      <c r="AK445" s="12">
        <f t="shared" si="202"/>
        <v>10.875</v>
      </c>
      <c r="AL445" s="3">
        <f t="shared" si="188"/>
        <v>0.87927385175240647</v>
      </c>
      <c r="AM445" s="3">
        <f t="shared" si="189"/>
        <v>0.79727768092435913</v>
      </c>
      <c r="AN445">
        <f t="shared" si="190"/>
        <v>1</v>
      </c>
      <c r="AO445">
        <f t="shared" si="203"/>
        <v>0.87927385175240647</v>
      </c>
      <c r="AP445">
        <f t="shared" si="191"/>
        <v>0</v>
      </c>
      <c r="AQ445">
        <f t="shared" si="204"/>
        <v>0</v>
      </c>
      <c r="AR445">
        <f t="shared" si="205"/>
        <v>0.87927385175240647</v>
      </c>
      <c r="AS445">
        <f t="shared" si="206"/>
        <v>0.879</v>
      </c>
    </row>
    <row r="446" spans="12:45" x14ac:dyDescent="0.25">
      <c r="L446" s="3">
        <f t="shared" si="207"/>
        <v>437</v>
      </c>
      <c r="M446" s="12">
        <f t="shared" si="192"/>
        <v>10.9</v>
      </c>
      <c r="N446" s="3">
        <f t="shared" si="180"/>
        <v>0.88788691306260248</v>
      </c>
      <c r="O446" s="3">
        <f t="shared" si="181"/>
        <v>0.65122532166064562</v>
      </c>
      <c r="P446">
        <f t="shared" si="182"/>
        <v>1</v>
      </c>
      <c r="Q446">
        <f t="shared" si="193"/>
        <v>0.88788691306260248</v>
      </c>
      <c r="R446">
        <f t="shared" si="183"/>
        <v>0</v>
      </c>
      <c r="S446">
        <f t="shared" si="194"/>
        <v>0</v>
      </c>
      <c r="T446">
        <f t="shared" si="195"/>
        <v>0.88788691306260248</v>
      </c>
      <c r="U446">
        <f t="shared" si="196"/>
        <v>0.88800000000000001</v>
      </c>
      <c r="X446" s="3">
        <f t="shared" si="208"/>
        <v>437</v>
      </c>
      <c r="Y446" s="12">
        <f t="shared" si="197"/>
        <v>10.9</v>
      </c>
      <c r="Z446" s="3">
        <f t="shared" si="184"/>
        <v>0.84337039826404536</v>
      </c>
      <c r="AA446" s="3">
        <f t="shared" si="185"/>
        <v>0.93680404389443894</v>
      </c>
      <c r="AB446">
        <f t="shared" si="186"/>
        <v>1</v>
      </c>
      <c r="AC446">
        <f t="shared" si="198"/>
        <v>0.84337039826404536</v>
      </c>
      <c r="AD446">
        <f t="shared" si="187"/>
        <v>0</v>
      </c>
      <c r="AE446">
        <f t="shared" si="199"/>
        <v>0</v>
      </c>
      <c r="AF446">
        <f t="shared" si="200"/>
        <v>0.84337039826404536</v>
      </c>
      <c r="AG446">
        <f t="shared" si="201"/>
        <v>0.84299999999999997</v>
      </c>
      <c r="AJ446" s="3">
        <f t="shared" si="209"/>
        <v>437</v>
      </c>
      <c r="AK446" s="12">
        <f t="shared" si="202"/>
        <v>10.9</v>
      </c>
      <c r="AL446" s="3">
        <f t="shared" si="188"/>
        <v>0.88064198877455246</v>
      </c>
      <c r="AM446" s="3">
        <f t="shared" si="189"/>
        <v>0.79946343167394052</v>
      </c>
      <c r="AN446">
        <f t="shared" si="190"/>
        <v>1</v>
      </c>
      <c r="AO446">
        <f t="shared" si="203"/>
        <v>0.88064198877455246</v>
      </c>
      <c r="AP446">
        <f t="shared" si="191"/>
        <v>0</v>
      </c>
      <c r="AQ446">
        <f t="shared" si="204"/>
        <v>0</v>
      </c>
      <c r="AR446">
        <f t="shared" si="205"/>
        <v>0.88064198877455246</v>
      </c>
      <c r="AS446">
        <f t="shared" si="206"/>
        <v>0.88100000000000001</v>
      </c>
    </row>
    <row r="447" spans="12:45" x14ac:dyDescent="0.25">
      <c r="L447" s="3">
        <f t="shared" si="207"/>
        <v>438</v>
      </c>
      <c r="M447" s="12">
        <f t="shared" si="192"/>
        <v>10.925000000000001</v>
      </c>
      <c r="N447" s="3">
        <f t="shared" si="180"/>
        <v>0.89163181539954517</v>
      </c>
      <c r="O447" s="3">
        <f t="shared" si="181"/>
        <v>0.66118704610151036</v>
      </c>
      <c r="P447">
        <f t="shared" si="182"/>
        <v>1</v>
      </c>
      <c r="Q447">
        <f t="shared" si="193"/>
        <v>0.89163181539954517</v>
      </c>
      <c r="R447">
        <f t="shared" si="183"/>
        <v>0</v>
      </c>
      <c r="S447">
        <f t="shared" si="194"/>
        <v>0</v>
      </c>
      <c r="T447">
        <f t="shared" si="195"/>
        <v>0.89163181539954517</v>
      </c>
      <c r="U447">
        <f t="shared" si="196"/>
        <v>0.89200000000000002</v>
      </c>
      <c r="X447" s="3">
        <f t="shared" si="208"/>
        <v>438</v>
      </c>
      <c r="Y447" s="12">
        <f t="shared" si="197"/>
        <v>10.925000000000001</v>
      </c>
      <c r="Z447" s="3">
        <f t="shared" si="184"/>
        <v>0.84568143034156884</v>
      </c>
      <c r="AA447" s="3">
        <f t="shared" si="185"/>
        <v>0.937786963218045</v>
      </c>
      <c r="AB447">
        <f t="shared" si="186"/>
        <v>1</v>
      </c>
      <c r="AC447">
        <f t="shared" si="198"/>
        <v>0.84568143034156884</v>
      </c>
      <c r="AD447">
        <f t="shared" si="187"/>
        <v>0</v>
      </c>
      <c r="AE447">
        <f t="shared" si="199"/>
        <v>0</v>
      </c>
      <c r="AF447">
        <f t="shared" si="200"/>
        <v>0.84568143034156884</v>
      </c>
      <c r="AG447">
        <f t="shared" si="201"/>
        <v>0.84599999999999997</v>
      </c>
      <c r="AJ447" s="3">
        <f t="shared" si="209"/>
        <v>438</v>
      </c>
      <c r="AK447" s="12">
        <f t="shared" si="202"/>
        <v>10.925000000000001</v>
      </c>
      <c r="AL447" s="3">
        <f t="shared" si="188"/>
        <v>0.88200391827627955</v>
      </c>
      <c r="AM447" s="3">
        <f t="shared" si="189"/>
        <v>0.80164183289591062</v>
      </c>
      <c r="AN447">
        <f t="shared" si="190"/>
        <v>1</v>
      </c>
      <c r="AO447">
        <f t="shared" si="203"/>
        <v>0.88200391827627955</v>
      </c>
      <c r="AP447">
        <f t="shared" si="191"/>
        <v>0</v>
      </c>
      <c r="AQ447">
        <f t="shared" si="204"/>
        <v>0</v>
      </c>
      <c r="AR447">
        <f t="shared" si="205"/>
        <v>0.88200391827627955</v>
      </c>
      <c r="AS447">
        <f t="shared" si="206"/>
        <v>0.88200000000000001</v>
      </c>
    </row>
    <row r="448" spans="12:45" x14ac:dyDescent="0.25">
      <c r="L448" s="3">
        <f t="shared" si="207"/>
        <v>439</v>
      </c>
      <c r="M448" s="12">
        <f t="shared" si="192"/>
        <v>10.95</v>
      </c>
      <c r="N448" s="3">
        <f t="shared" si="180"/>
        <v>0.89532461243298933</v>
      </c>
      <c r="O448" s="3">
        <f t="shared" si="181"/>
        <v>0.67111755614364443</v>
      </c>
      <c r="P448">
        <f t="shared" si="182"/>
        <v>1</v>
      </c>
      <c r="Q448">
        <f t="shared" si="193"/>
        <v>0.89532461243298933</v>
      </c>
      <c r="R448">
        <f t="shared" si="183"/>
        <v>0</v>
      </c>
      <c r="S448">
        <f t="shared" si="194"/>
        <v>0</v>
      </c>
      <c r="T448">
        <f t="shared" si="195"/>
        <v>0.89532461243298933</v>
      </c>
      <c r="U448">
        <f t="shared" si="196"/>
        <v>0.89500000000000002</v>
      </c>
      <c r="X448" s="3">
        <f t="shared" si="208"/>
        <v>439</v>
      </c>
      <c r="Y448" s="12">
        <f t="shared" si="197"/>
        <v>10.95</v>
      </c>
      <c r="Z448" s="3">
        <f t="shared" si="184"/>
        <v>0.84798000562212661</v>
      </c>
      <c r="AA448" s="3">
        <f t="shared" si="185"/>
        <v>0.93876294249036929</v>
      </c>
      <c r="AB448">
        <f t="shared" si="186"/>
        <v>1</v>
      </c>
      <c r="AC448">
        <f t="shared" si="198"/>
        <v>0.84798000562212661</v>
      </c>
      <c r="AD448">
        <f t="shared" si="187"/>
        <v>0</v>
      </c>
      <c r="AE448">
        <f t="shared" si="199"/>
        <v>0</v>
      </c>
      <c r="AF448">
        <f t="shared" si="200"/>
        <v>0.84798000562212661</v>
      </c>
      <c r="AG448">
        <f t="shared" si="201"/>
        <v>0.84799999999999998</v>
      </c>
      <c r="AJ448" s="3">
        <f t="shared" si="209"/>
        <v>439</v>
      </c>
      <c r="AK448" s="12">
        <f t="shared" si="202"/>
        <v>10.95</v>
      </c>
      <c r="AL448" s="3">
        <f t="shared" si="188"/>
        <v>0.88335960489313381</v>
      </c>
      <c r="AM448" s="3">
        <f t="shared" si="189"/>
        <v>0.8038127919558018</v>
      </c>
      <c r="AN448">
        <f t="shared" si="190"/>
        <v>1</v>
      </c>
      <c r="AO448">
        <f t="shared" si="203"/>
        <v>0.88335960489313381</v>
      </c>
      <c r="AP448">
        <f t="shared" si="191"/>
        <v>0</v>
      </c>
      <c r="AQ448">
        <f t="shared" si="204"/>
        <v>0</v>
      </c>
      <c r="AR448">
        <f t="shared" si="205"/>
        <v>0.88335960489313381</v>
      </c>
      <c r="AS448">
        <f t="shared" si="206"/>
        <v>0.88300000000000001</v>
      </c>
    </row>
    <row r="449" spans="12:45" x14ac:dyDescent="0.25">
      <c r="L449" s="3">
        <f t="shared" si="207"/>
        <v>440</v>
      </c>
      <c r="M449" s="12">
        <f t="shared" si="192"/>
        <v>10.975</v>
      </c>
      <c r="N449" s="3">
        <f t="shared" si="180"/>
        <v>0.89896452713005504</v>
      </c>
      <c r="O449" s="3">
        <f t="shared" si="181"/>
        <v>0.68101091028047023</v>
      </c>
      <c r="P449">
        <f t="shared" si="182"/>
        <v>1</v>
      </c>
      <c r="Q449">
        <f t="shared" si="193"/>
        <v>0.89896452713005504</v>
      </c>
      <c r="R449">
        <f t="shared" si="183"/>
        <v>0</v>
      </c>
      <c r="S449">
        <f t="shared" si="194"/>
        <v>0</v>
      </c>
      <c r="T449">
        <f t="shared" si="195"/>
        <v>0.89896452713005504</v>
      </c>
      <c r="U449">
        <f t="shared" si="196"/>
        <v>0.89900000000000002</v>
      </c>
      <c r="X449" s="3">
        <f t="shared" si="208"/>
        <v>440</v>
      </c>
      <c r="Y449" s="12">
        <f t="shared" si="197"/>
        <v>10.975</v>
      </c>
      <c r="Z449" s="3">
        <f t="shared" si="184"/>
        <v>0.85026598824798372</v>
      </c>
      <c r="AA449" s="3">
        <f t="shared" si="185"/>
        <v>0.93973195790549102</v>
      </c>
      <c r="AB449">
        <f t="shared" si="186"/>
        <v>1</v>
      </c>
      <c r="AC449">
        <f t="shared" si="198"/>
        <v>0.85026598824798372</v>
      </c>
      <c r="AD449">
        <f t="shared" si="187"/>
        <v>0</v>
      </c>
      <c r="AE449">
        <f t="shared" si="199"/>
        <v>0</v>
      </c>
      <c r="AF449">
        <f t="shared" si="200"/>
        <v>0.85026598824798372</v>
      </c>
      <c r="AG449">
        <f t="shared" si="201"/>
        <v>0.85</v>
      </c>
      <c r="AJ449" s="3">
        <f t="shared" si="209"/>
        <v>440</v>
      </c>
      <c r="AK449" s="12">
        <f t="shared" si="202"/>
        <v>10.975</v>
      </c>
      <c r="AL449" s="3">
        <f t="shared" si="188"/>
        <v>0.88470901338328667</v>
      </c>
      <c r="AM449" s="3">
        <f t="shared" si="189"/>
        <v>0.8059762163395876</v>
      </c>
      <c r="AN449">
        <f t="shared" si="190"/>
        <v>1</v>
      </c>
      <c r="AO449">
        <f t="shared" si="203"/>
        <v>0.88470901338328667</v>
      </c>
      <c r="AP449">
        <f t="shared" si="191"/>
        <v>0</v>
      </c>
      <c r="AQ449">
        <f t="shared" si="204"/>
        <v>0</v>
      </c>
      <c r="AR449">
        <f t="shared" si="205"/>
        <v>0.88470901338328667</v>
      </c>
      <c r="AS449">
        <f t="shared" si="206"/>
        <v>0.88500000000000001</v>
      </c>
    </row>
    <row r="450" spans="12:45" x14ac:dyDescent="0.25">
      <c r="L450" s="3">
        <f t="shared" si="207"/>
        <v>441</v>
      </c>
      <c r="M450" s="12">
        <f t="shared" si="192"/>
        <v>11</v>
      </c>
      <c r="N450" s="3">
        <f t="shared" si="180"/>
        <v>0.90255079132462879</v>
      </c>
      <c r="O450" s="3">
        <f t="shared" si="181"/>
        <v>0.69086110931094857</v>
      </c>
      <c r="P450">
        <f t="shared" si="182"/>
        <v>1</v>
      </c>
      <c r="Q450">
        <f t="shared" si="193"/>
        <v>0.90255079132462879</v>
      </c>
      <c r="R450">
        <f t="shared" si="183"/>
        <v>0</v>
      </c>
      <c r="S450">
        <f t="shared" si="194"/>
        <v>0</v>
      </c>
      <c r="T450">
        <f t="shared" si="195"/>
        <v>0.90255079132462879</v>
      </c>
      <c r="U450">
        <f t="shared" si="196"/>
        <v>0.90300000000000002</v>
      </c>
      <c r="X450" s="3">
        <f t="shared" si="208"/>
        <v>441</v>
      </c>
      <c r="Y450" s="12">
        <f t="shared" si="197"/>
        <v>11</v>
      </c>
      <c r="Z450" s="3">
        <f t="shared" si="184"/>
        <v>0.85253924283185045</v>
      </c>
      <c r="AA450" s="3">
        <f t="shared" si="185"/>
        <v>0.94069398581030295</v>
      </c>
      <c r="AB450">
        <f t="shared" si="186"/>
        <v>1</v>
      </c>
      <c r="AC450">
        <f t="shared" si="198"/>
        <v>0.85253924283185045</v>
      </c>
      <c r="AD450">
        <f t="shared" si="187"/>
        <v>0</v>
      </c>
      <c r="AE450">
        <f t="shared" si="199"/>
        <v>0</v>
      </c>
      <c r="AF450">
        <f t="shared" si="200"/>
        <v>0.85253924283185045</v>
      </c>
      <c r="AG450">
        <f t="shared" si="201"/>
        <v>0.85299999999999998</v>
      </c>
      <c r="AJ450" s="3">
        <f t="shared" si="209"/>
        <v>441</v>
      </c>
      <c r="AK450" s="12">
        <f t="shared" si="202"/>
        <v>11</v>
      </c>
      <c r="AL450" s="3">
        <f t="shared" si="188"/>
        <v>0.88605210862905692</v>
      </c>
      <c r="AM450" s="3">
        <f t="shared" si="189"/>
        <v>0.80813201366017495</v>
      </c>
      <c r="AN450">
        <f t="shared" si="190"/>
        <v>1</v>
      </c>
      <c r="AO450">
        <f t="shared" si="203"/>
        <v>0.88605210862905692</v>
      </c>
      <c r="AP450">
        <f t="shared" si="191"/>
        <v>0</v>
      </c>
      <c r="AQ450">
        <f t="shared" si="204"/>
        <v>0</v>
      </c>
      <c r="AR450">
        <f t="shared" si="205"/>
        <v>0.88605210862905692</v>
      </c>
      <c r="AS450">
        <f t="shared" si="206"/>
        <v>0.88600000000000001</v>
      </c>
    </row>
    <row r="451" spans="12:45" x14ac:dyDescent="0.25">
      <c r="L451" s="3">
        <f t="shared" si="207"/>
        <v>442</v>
      </c>
      <c r="M451" s="12">
        <f t="shared" si="192"/>
        <v>11.025</v>
      </c>
      <c r="N451" s="3">
        <f t="shared" si="180"/>
        <v>0.90608264598689026</v>
      </c>
      <c r="O451" s="3">
        <f t="shared" si="181"/>
        <v>0.70066210209996915</v>
      </c>
      <c r="P451">
        <f t="shared" si="182"/>
        <v>1</v>
      </c>
      <c r="Q451">
        <f t="shared" si="193"/>
        <v>0.90608264598689026</v>
      </c>
      <c r="R451">
        <f t="shared" si="183"/>
        <v>0</v>
      </c>
      <c r="S451">
        <f t="shared" si="194"/>
        <v>0</v>
      </c>
      <c r="T451">
        <f t="shared" si="195"/>
        <v>0.90608264598689026</v>
      </c>
      <c r="U451">
        <f t="shared" si="196"/>
        <v>0.90600000000000003</v>
      </c>
      <c r="X451" s="3">
        <f t="shared" si="208"/>
        <v>442</v>
      </c>
      <c r="Y451" s="12">
        <f t="shared" si="197"/>
        <v>11.025</v>
      </c>
      <c r="Z451" s="3">
        <f t="shared" si="184"/>
        <v>0.85479963447016649</v>
      </c>
      <c r="AA451" s="3">
        <f t="shared" si="185"/>
        <v>0.94164900270547269</v>
      </c>
      <c r="AB451">
        <f t="shared" si="186"/>
        <v>1</v>
      </c>
      <c r="AC451">
        <f t="shared" si="198"/>
        <v>0.85479963447016649</v>
      </c>
      <c r="AD451">
        <f t="shared" si="187"/>
        <v>0</v>
      </c>
      <c r="AE451">
        <f t="shared" si="199"/>
        <v>0</v>
      </c>
      <c r="AF451">
        <f t="shared" si="200"/>
        <v>0.85479963447016649</v>
      </c>
      <c r="AG451">
        <f t="shared" si="201"/>
        <v>0.85499999999999998</v>
      </c>
      <c r="AJ451" s="3">
        <f t="shared" si="209"/>
        <v>442</v>
      </c>
      <c r="AK451" s="12">
        <f t="shared" si="202"/>
        <v>11.025</v>
      </c>
      <c r="AL451" s="3">
        <f t="shared" si="188"/>
        <v>0.88738885563842884</v>
      </c>
      <c r="AM451" s="3">
        <f t="shared" si="189"/>
        <v>0.81028009166390447</v>
      </c>
      <c r="AN451">
        <f t="shared" si="190"/>
        <v>1</v>
      </c>
      <c r="AO451">
        <f t="shared" si="203"/>
        <v>0.88738885563842884</v>
      </c>
      <c r="AP451">
        <f t="shared" si="191"/>
        <v>0</v>
      </c>
      <c r="AQ451">
        <f t="shared" si="204"/>
        <v>0</v>
      </c>
      <c r="AR451">
        <f t="shared" si="205"/>
        <v>0.88738885563842884</v>
      </c>
      <c r="AS451">
        <f t="shared" si="206"/>
        <v>0.88700000000000001</v>
      </c>
    </row>
    <row r="452" spans="12:45" x14ac:dyDescent="0.25">
      <c r="L452" s="3">
        <f t="shared" si="207"/>
        <v>443</v>
      </c>
      <c r="M452" s="12">
        <f t="shared" si="192"/>
        <v>11.05</v>
      </c>
      <c r="N452" s="3">
        <f t="shared" si="180"/>
        <v>0.90955934149045103</v>
      </c>
      <c r="O452" s="3">
        <f t="shared" si="181"/>
        <v>0.71040779149437183</v>
      </c>
      <c r="P452">
        <f t="shared" si="182"/>
        <v>1</v>
      </c>
      <c r="Q452">
        <f t="shared" si="193"/>
        <v>0.90955934149045103</v>
      </c>
      <c r="R452">
        <f t="shared" si="183"/>
        <v>0</v>
      </c>
      <c r="S452">
        <f t="shared" si="194"/>
        <v>0</v>
      </c>
      <c r="T452">
        <f t="shared" si="195"/>
        <v>0.90955934149045103</v>
      </c>
      <c r="U452">
        <f t="shared" si="196"/>
        <v>0.91</v>
      </c>
      <c r="X452" s="3">
        <f t="shared" si="208"/>
        <v>443</v>
      </c>
      <c r="Y452" s="12">
        <f t="shared" si="197"/>
        <v>11.05</v>
      </c>
      <c r="Z452" s="3">
        <f t="shared" si="184"/>
        <v>0.85704702875636596</v>
      </c>
      <c r="AA452" s="3">
        <f t="shared" si="185"/>
        <v>0.94259698524639901</v>
      </c>
      <c r="AB452">
        <f t="shared" si="186"/>
        <v>1</v>
      </c>
      <c r="AC452">
        <f t="shared" si="198"/>
        <v>0.85704702875636596</v>
      </c>
      <c r="AD452">
        <f t="shared" si="187"/>
        <v>0</v>
      </c>
      <c r="AE452">
        <f t="shared" si="199"/>
        <v>0</v>
      </c>
      <c r="AF452">
        <f t="shared" si="200"/>
        <v>0.85704702875636596</v>
      </c>
      <c r="AG452">
        <f t="shared" si="201"/>
        <v>0.85699999999999998</v>
      </c>
      <c r="AJ452" s="3">
        <f t="shared" si="209"/>
        <v>443</v>
      </c>
      <c r="AK452" s="12">
        <f t="shared" si="202"/>
        <v>11.05</v>
      </c>
      <c r="AL452" s="3">
        <f t="shared" si="188"/>
        <v>0.88871921954656741</v>
      </c>
      <c r="AM452" s="3">
        <f t="shared" si="189"/>
        <v>0.81242035823705794</v>
      </c>
      <c r="AN452">
        <f t="shared" si="190"/>
        <v>1</v>
      </c>
      <c r="AO452">
        <f t="shared" si="203"/>
        <v>0.88871921954656741</v>
      </c>
      <c r="AP452">
        <f t="shared" si="191"/>
        <v>0</v>
      </c>
      <c r="AQ452">
        <f t="shared" si="204"/>
        <v>0</v>
      </c>
      <c r="AR452">
        <f t="shared" si="205"/>
        <v>0.88871921954656741</v>
      </c>
      <c r="AS452">
        <f t="shared" si="206"/>
        <v>0.88900000000000001</v>
      </c>
    </row>
    <row r="453" spans="12:45" x14ac:dyDescent="0.25">
      <c r="L453" s="3">
        <f t="shared" si="207"/>
        <v>444</v>
      </c>
      <c r="M453" s="12">
        <f t="shared" si="192"/>
        <v>11.074999999999999</v>
      </c>
      <c r="N453" s="3">
        <f t="shared" si="180"/>
        <v>0.91298013787697829</v>
      </c>
      <c r="O453" s="3">
        <f t="shared" si="181"/>
        <v>0.72009204038707997</v>
      </c>
      <c r="P453">
        <f t="shared" si="182"/>
        <v>1</v>
      </c>
      <c r="Q453">
        <f t="shared" si="193"/>
        <v>0.91298013787697829</v>
      </c>
      <c r="R453">
        <f t="shared" si="183"/>
        <v>0</v>
      </c>
      <c r="S453">
        <f t="shared" si="194"/>
        <v>0</v>
      </c>
      <c r="T453">
        <f t="shared" si="195"/>
        <v>0.91298013787697829</v>
      </c>
      <c r="U453">
        <f t="shared" si="196"/>
        <v>0.91300000000000003</v>
      </c>
      <c r="X453" s="3">
        <f t="shared" si="208"/>
        <v>444</v>
      </c>
      <c r="Y453" s="12">
        <f t="shared" si="197"/>
        <v>11.074999999999999</v>
      </c>
      <c r="Z453" s="3">
        <f t="shared" si="184"/>
        <v>0.85928129179412371</v>
      </c>
      <c r="AA453" s="3">
        <f t="shared" si="185"/>
        <v>0.943537910244162</v>
      </c>
      <c r="AB453">
        <f t="shared" si="186"/>
        <v>1</v>
      </c>
      <c r="AC453">
        <f t="shared" si="198"/>
        <v>0.85928129179412371</v>
      </c>
      <c r="AD453">
        <f t="shared" si="187"/>
        <v>0</v>
      </c>
      <c r="AE453">
        <f t="shared" si="199"/>
        <v>0</v>
      </c>
      <c r="AF453">
        <f t="shared" si="200"/>
        <v>0.85928129179412371</v>
      </c>
      <c r="AG453">
        <f t="shared" si="201"/>
        <v>0.85899999999999999</v>
      </c>
      <c r="AJ453" s="3">
        <f t="shared" si="209"/>
        <v>444</v>
      </c>
      <c r="AK453" s="12">
        <f t="shared" si="202"/>
        <v>11.074999999999999</v>
      </c>
      <c r="AL453" s="3">
        <f t="shared" si="188"/>
        <v>0.89004316561732844</v>
      </c>
      <c r="AM453" s="3">
        <f t="shared" si="189"/>
        <v>0.81455272141236901</v>
      </c>
      <c r="AN453">
        <f t="shared" si="190"/>
        <v>1</v>
      </c>
      <c r="AO453">
        <f t="shared" si="203"/>
        <v>0.89004316561732844</v>
      </c>
      <c r="AP453">
        <f t="shared" si="191"/>
        <v>0</v>
      </c>
      <c r="AQ453">
        <f t="shared" si="204"/>
        <v>0</v>
      </c>
      <c r="AR453">
        <f t="shared" si="205"/>
        <v>0.89004316561732844</v>
      </c>
      <c r="AS453">
        <f t="shared" si="206"/>
        <v>0.89</v>
      </c>
    </row>
    <row r="454" spans="12:45" x14ac:dyDescent="0.25">
      <c r="L454" s="3">
        <f t="shared" si="207"/>
        <v>445</v>
      </c>
      <c r="M454" s="12">
        <f t="shared" si="192"/>
        <v>11.1</v>
      </c>
      <c r="N454" s="3">
        <f t="shared" si="180"/>
        <v>0.91634430511817044</v>
      </c>
      <c r="O454" s="3">
        <f t="shared" si="181"/>
        <v>0.72970867792142746</v>
      </c>
      <c r="P454">
        <f t="shared" si="182"/>
        <v>1</v>
      </c>
      <c r="Q454">
        <f t="shared" si="193"/>
        <v>0.91634430511817044</v>
      </c>
      <c r="R454">
        <f t="shared" si="183"/>
        <v>0</v>
      </c>
      <c r="S454">
        <f t="shared" si="194"/>
        <v>0</v>
      </c>
      <c r="T454">
        <f t="shared" si="195"/>
        <v>0.91634430511817044</v>
      </c>
      <c r="U454">
        <f t="shared" si="196"/>
        <v>0.91600000000000004</v>
      </c>
      <c r="X454" s="3">
        <f t="shared" si="208"/>
        <v>445</v>
      </c>
      <c r="Y454" s="12">
        <f t="shared" si="197"/>
        <v>11.1</v>
      </c>
      <c r="Z454" s="3">
        <f t="shared" si="184"/>
        <v>0.86150229021058</v>
      </c>
      <c r="AA454" s="3">
        <f t="shared" si="185"/>
        <v>0.94447175466646827</v>
      </c>
      <c r="AB454">
        <f t="shared" si="186"/>
        <v>1</v>
      </c>
      <c r="AC454">
        <f t="shared" si="198"/>
        <v>0.86150229021058</v>
      </c>
      <c r="AD454">
        <f t="shared" si="187"/>
        <v>0</v>
      </c>
      <c r="AE454">
        <f t="shared" si="199"/>
        <v>0</v>
      </c>
      <c r="AF454">
        <f t="shared" si="200"/>
        <v>0.86150229021058</v>
      </c>
      <c r="AG454">
        <f t="shared" si="201"/>
        <v>0.86199999999999999</v>
      </c>
      <c r="AJ454" s="3">
        <f t="shared" si="209"/>
        <v>445</v>
      </c>
      <c r="AK454" s="12">
        <f t="shared" si="202"/>
        <v>11.1</v>
      </c>
      <c r="AL454" s="3">
        <f t="shared" si="188"/>
        <v>0.8913606592447666</v>
      </c>
      <c r="AM454" s="3">
        <f t="shared" si="189"/>
        <v>0.81667708937554251</v>
      </c>
      <c r="AN454">
        <f t="shared" si="190"/>
        <v>1</v>
      </c>
      <c r="AO454">
        <f t="shared" si="203"/>
        <v>0.8913606592447666</v>
      </c>
      <c r="AP454">
        <f t="shared" si="191"/>
        <v>0</v>
      </c>
      <c r="AQ454">
        <f t="shared" si="204"/>
        <v>0</v>
      </c>
      <c r="AR454">
        <f t="shared" si="205"/>
        <v>0.8913606592447666</v>
      </c>
      <c r="AS454">
        <f t="shared" si="206"/>
        <v>0.89100000000000001</v>
      </c>
    </row>
    <row r="455" spans="12:45" x14ac:dyDescent="0.25">
      <c r="L455" s="3">
        <f t="shared" si="207"/>
        <v>446</v>
      </c>
      <c r="M455" s="12">
        <f t="shared" si="192"/>
        <v>11.125</v>
      </c>
      <c r="N455" s="3">
        <f t="shared" si="180"/>
        <v>0.91965112337495492</v>
      </c>
      <c r="O455" s="3">
        <f t="shared" si="181"/>
        <v>0.73925150582737043</v>
      </c>
      <c r="P455">
        <f t="shared" si="182"/>
        <v>1</v>
      </c>
      <c r="Q455">
        <f t="shared" si="193"/>
        <v>0.91965112337495492</v>
      </c>
      <c r="R455">
        <f t="shared" si="183"/>
        <v>0</v>
      </c>
      <c r="S455">
        <f t="shared" si="194"/>
        <v>0</v>
      </c>
      <c r="T455">
        <f t="shared" si="195"/>
        <v>0.91965112337495492</v>
      </c>
      <c r="U455">
        <f t="shared" si="196"/>
        <v>0.92</v>
      </c>
      <c r="X455" s="3">
        <f t="shared" si="208"/>
        <v>446</v>
      </c>
      <c r="Y455" s="12">
        <f t="shared" si="197"/>
        <v>11.125</v>
      </c>
      <c r="Z455" s="3">
        <f t="shared" si="184"/>
        <v>0.86370989116954033</v>
      </c>
      <c r="AA455" s="3">
        <f t="shared" si="185"/>
        <v>0.94539849563858924</v>
      </c>
      <c r="AB455">
        <f t="shared" si="186"/>
        <v>1</v>
      </c>
      <c r="AC455">
        <f t="shared" si="198"/>
        <v>0.86370989116954033</v>
      </c>
      <c r="AD455">
        <f t="shared" si="187"/>
        <v>0</v>
      </c>
      <c r="AE455">
        <f t="shared" si="199"/>
        <v>0</v>
      </c>
      <c r="AF455">
        <f t="shared" si="200"/>
        <v>0.86370989116954033</v>
      </c>
      <c r="AG455">
        <f t="shared" si="201"/>
        <v>0.86399999999999999</v>
      </c>
      <c r="AJ455" s="3">
        <f t="shared" si="209"/>
        <v>446</v>
      </c>
      <c r="AK455" s="12">
        <f t="shared" si="202"/>
        <v>11.125</v>
      </c>
      <c r="AL455" s="3">
        <f t="shared" si="188"/>
        <v>0.8926716659546382</v>
      </c>
      <c r="AM455" s="3">
        <f t="shared" si="189"/>
        <v>0.81879337047177381</v>
      </c>
      <c r="AN455">
        <f t="shared" si="190"/>
        <v>1</v>
      </c>
      <c r="AO455">
        <f t="shared" si="203"/>
        <v>0.8926716659546382</v>
      </c>
      <c r="AP455">
        <f t="shared" si="191"/>
        <v>0</v>
      </c>
      <c r="AQ455">
        <f t="shared" si="204"/>
        <v>0</v>
      </c>
      <c r="AR455">
        <f t="shared" si="205"/>
        <v>0.8926716659546382</v>
      </c>
      <c r="AS455">
        <f t="shared" si="206"/>
        <v>0.89300000000000002</v>
      </c>
    </row>
    <row r="456" spans="12:45" x14ac:dyDescent="0.25">
      <c r="L456" s="3">
        <f t="shared" si="207"/>
        <v>447</v>
      </c>
      <c r="M456" s="12">
        <f t="shared" si="192"/>
        <v>11.15</v>
      </c>
      <c r="N456" s="3">
        <f t="shared" si="180"/>
        <v>0.92289988325378169</v>
      </c>
      <c r="O456" s="3">
        <f t="shared" si="181"/>
        <v>0.74871430488092772</v>
      </c>
      <c r="P456">
        <f t="shared" si="182"/>
        <v>1</v>
      </c>
      <c r="Q456">
        <f t="shared" si="193"/>
        <v>0.92289988325378169</v>
      </c>
      <c r="R456">
        <f t="shared" si="183"/>
        <v>0</v>
      </c>
      <c r="S456">
        <f t="shared" si="194"/>
        <v>0</v>
      </c>
      <c r="T456">
        <f t="shared" si="195"/>
        <v>0.92289988325378169</v>
      </c>
      <c r="U456">
        <f t="shared" si="196"/>
        <v>0.92300000000000004</v>
      </c>
      <c r="X456" s="3">
        <f t="shared" si="208"/>
        <v>447</v>
      </c>
      <c r="Y456" s="12">
        <f t="shared" si="197"/>
        <v>11.15</v>
      </c>
      <c r="Z456" s="3">
        <f t="shared" si="184"/>
        <v>0.86590396238465173</v>
      </c>
      <c r="AA456" s="3">
        <f t="shared" si="185"/>
        <v>0.94631811044429504</v>
      </c>
      <c r="AB456">
        <f t="shared" si="186"/>
        <v>1</v>
      </c>
      <c r="AC456">
        <f t="shared" si="198"/>
        <v>0.86590396238465173</v>
      </c>
      <c r="AD456">
        <f t="shared" si="187"/>
        <v>0</v>
      </c>
      <c r="AE456">
        <f t="shared" si="199"/>
        <v>0</v>
      </c>
      <c r="AF456">
        <f t="shared" si="200"/>
        <v>0.86590396238465173</v>
      </c>
      <c r="AG456">
        <f t="shared" si="201"/>
        <v>0.86599999999999999</v>
      </c>
      <c r="AJ456" s="3">
        <f t="shared" si="209"/>
        <v>447</v>
      </c>
      <c r="AK456" s="12">
        <f t="shared" si="202"/>
        <v>11.15</v>
      </c>
      <c r="AL456" s="3">
        <f t="shared" si="188"/>
        <v>0.89397615140590037</v>
      </c>
      <c r="AM456" s="3">
        <f t="shared" si="189"/>
        <v>0.82090147321227602</v>
      </c>
      <c r="AN456">
        <f t="shared" si="190"/>
        <v>1</v>
      </c>
      <c r="AO456">
        <f t="shared" si="203"/>
        <v>0.89397615140590037</v>
      </c>
      <c r="AP456">
        <f t="shared" si="191"/>
        <v>0</v>
      </c>
      <c r="AQ456">
        <f t="shared" si="204"/>
        <v>0</v>
      </c>
      <c r="AR456">
        <f t="shared" si="205"/>
        <v>0.89397615140590037</v>
      </c>
      <c r="AS456">
        <f t="shared" si="206"/>
        <v>0.89400000000000002</v>
      </c>
    </row>
    <row r="457" spans="12:45" x14ac:dyDescent="0.25">
      <c r="L457" s="3">
        <f t="shared" si="207"/>
        <v>448</v>
      </c>
      <c r="M457" s="12">
        <f t="shared" si="192"/>
        <v>11.175000000000001</v>
      </c>
      <c r="N457" s="3">
        <f t="shared" si="180"/>
        <v>0.92608988605988374</v>
      </c>
      <c r="O457" s="3">
        <f t="shared" si="181"/>
        <v>0.75809084147781658</v>
      </c>
      <c r="P457">
        <f t="shared" si="182"/>
        <v>1</v>
      </c>
      <c r="Q457">
        <f t="shared" si="193"/>
        <v>0.92608988605988374</v>
      </c>
      <c r="R457">
        <f t="shared" si="183"/>
        <v>0</v>
      </c>
      <c r="S457">
        <f t="shared" si="194"/>
        <v>0</v>
      </c>
      <c r="T457">
        <f t="shared" si="195"/>
        <v>0.92608988605988374</v>
      </c>
      <c r="U457">
        <f t="shared" si="196"/>
        <v>0.92600000000000005</v>
      </c>
      <c r="X457" s="3">
        <f t="shared" si="208"/>
        <v>448</v>
      </c>
      <c r="Y457" s="12">
        <f t="shared" si="197"/>
        <v>11.175000000000001</v>
      </c>
      <c r="Z457" s="3">
        <f t="shared" si="184"/>
        <v>0.86808437213255107</v>
      </c>
      <c r="AA457" s="3">
        <f t="shared" si="185"/>
        <v>0.94723057652678144</v>
      </c>
      <c r="AB457">
        <f t="shared" si="186"/>
        <v>1</v>
      </c>
      <c r="AC457">
        <f t="shared" si="198"/>
        <v>0.86808437213255107</v>
      </c>
      <c r="AD457">
        <f t="shared" si="187"/>
        <v>0</v>
      </c>
      <c r="AE457">
        <f t="shared" si="199"/>
        <v>0</v>
      </c>
      <c r="AF457">
        <f t="shared" si="200"/>
        <v>0.86808437213255107</v>
      </c>
      <c r="AG457">
        <f t="shared" si="201"/>
        <v>0.86799999999999999</v>
      </c>
      <c r="AJ457" s="3">
        <f t="shared" si="209"/>
        <v>448</v>
      </c>
      <c r="AK457" s="12">
        <f t="shared" si="202"/>
        <v>11.175000000000001</v>
      </c>
      <c r="AL457" s="3">
        <f t="shared" si="188"/>
        <v>0.89527408139220632</v>
      </c>
      <c r="AM457" s="3">
        <f t="shared" si="189"/>
        <v>0.82300130628080792</v>
      </c>
      <c r="AN457">
        <f t="shared" si="190"/>
        <v>1</v>
      </c>
      <c r="AO457">
        <f t="shared" si="203"/>
        <v>0.89527408139220632</v>
      </c>
      <c r="AP457">
        <f t="shared" si="191"/>
        <v>0</v>
      </c>
      <c r="AQ457">
        <f t="shared" si="204"/>
        <v>0</v>
      </c>
      <c r="AR457">
        <f t="shared" si="205"/>
        <v>0.89527408139220632</v>
      </c>
      <c r="AS457">
        <f t="shared" si="206"/>
        <v>0.89500000000000002</v>
      </c>
    </row>
    <row r="458" spans="12:45" x14ac:dyDescent="0.25">
      <c r="L458" s="3">
        <f t="shared" si="207"/>
        <v>449</v>
      </c>
      <c r="M458" s="12">
        <f t="shared" si="192"/>
        <v>11.2</v>
      </c>
      <c r="N458" s="3">
        <f t="shared" ref="N458:N521" si="210">EXP(-a_dia_ss*(M458-T_opt_dia_ss)^2)</f>
        <v>0.92922044404737658</v>
      </c>
      <c r="O458" s="3">
        <f t="shared" ref="O458:O521" si="211">EXP(-b_dia_ss*(T_opt_dia_ss - M458)^2)</f>
        <v>0.76737487431192508</v>
      </c>
      <c r="P458">
        <f t="shared" ref="P458:P521" si="212">IF(M458&lt;=T_opt_dia_ss,1,0)</f>
        <v>1</v>
      </c>
      <c r="Q458">
        <f t="shared" si="193"/>
        <v>0.92922044404737658</v>
      </c>
      <c r="R458">
        <f t="shared" ref="R458:R521" si="213">IF(M458&gt;T_opt_dia_ss,1,0)</f>
        <v>0</v>
      </c>
      <c r="S458">
        <f t="shared" si="194"/>
        <v>0</v>
      </c>
      <c r="T458">
        <f t="shared" si="195"/>
        <v>0.92922044404737658</v>
      </c>
      <c r="U458">
        <f t="shared" si="196"/>
        <v>0.92900000000000005</v>
      </c>
      <c r="X458" s="3">
        <f t="shared" si="208"/>
        <v>449</v>
      </c>
      <c r="Y458" s="12">
        <f t="shared" si="197"/>
        <v>11.2</v>
      </c>
      <c r="Z458" s="3">
        <f t="shared" ref="Z458:Z521" si="214">EXP(-a_nan_ss*(Y458-T_opt_nan_ss)^2)</f>
        <v>0.87025098926598421</v>
      </c>
      <c r="AA458" s="3">
        <f t="shared" ref="AA458:AA521" si="215">EXP(-b_nan_ss*(T_opt_nan_ss - Y458)^2)</f>
        <v>0.94813587148959189</v>
      </c>
      <c r="AB458">
        <f t="shared" ref="AB458:AB521" si="216">IF(Y458&lt;=T_opt_nan_ss,1,0)</f>
        <v>1</v>
      </c>
      <c r="AC458">
        <f t="shared" si="198"/>
        <v>0.87025098926598421</v>
      </c>
      <c r="AD458">
        <f t="shared" ref="AD458:AD521" si="217">IF(Y458&gt;T_opt_nan_ss,1,0)</f>
        <v>0</v>
      </c>
      <c r="AE458">
        <f t="shared" si="199"/>
        <v>0</v>
      </c>
      <c r="AF458">
        <f t="shared" si="200"/>
        <v>0.87025098926598421</v>
      </c>
      <c r="AG458">
        <f t="shared" si="201"/>
        <v>0.87</v>
      </c>
      <c r="AJ458" s="3">
        <f t="shared" si="209"/>
        <v>449</v>
      </c>
      <c r="AK458" s="12">
        <f t="shared" si="202"/>
        <v>11.2</v>
      </c>
      <c r="AL458" s="3">
        <f t="shared" ref="AL458:AL521" si="218">EXP(-a_pic_ss*(AK458-T_opt_pic_ss)^2)</f>
        <v>0.89656542184339627</v>
      </c>
      <c r="AM458" s="3">
        <f t="shared" ref="AM458:AM521" si="219">EXP(-b_pic_ss*(T_opt_pic_ss - AK458)^2)</f>
        <v>0.8250927785402048</v>
      </c>
      <c r="AN458">
        <f t="shared" ref="AN458:AN521" si="220">IF(AK458&lt;=T_opt_pic_ss,1,0)</f>
        <v>1</v>
      </c>
      <c r="AO458">
        <f t="shared" si="203"/>
        <v>0.89656542184339627</v>
      </c>
      <c r="AP458">
        <f t="shared" ref="AP458:AP521" si="221">IF(AK458&gt;T_opt_pic_ss,1,0)</f>
        <v>0</v>
      </c>
      <c r="AQ458">
        <f t="shared" si="204"/>
        <v>0</v>
      </c>
      <c r="AR458">
        <f t="shared" si="205"/>
        <v>0.89656542184339627</v>
      </c>
      <c r="AS458">
        <f t="shared" si="206"/>
        <v>0.89700000000000002</v>
      </c>
    </row>
    <row r="459" spans="12:45" x14ac:dyDescent="0.25">
      <c r="L459" s="3">
        <f t="shared" si="207"/>
        <v>450</v>
      </c>
      <c r="M459" s="12">
        <f t="shared" ref="M459:M522" si="222">ROUND(M458+(env_max_ss - env_min_ss)/1200,3)</f>
        <v>11.225</v>
      </c>
      <c r="N459" s="3">
        <f t="shared" si="210"/>
        <v>0.93229088066607568</v>
      </c>
      <c r="O459" s="3">
        <f t="shared" si="211"/>
        <v>0.77656016114893756</v>
      </c>
      <c r="P459">
        <f t="shared" si="212"/>
        <v>1</v>
      </c>
      <c r="Q459">
        <f t="shared" ref="Q459:Q522" si="223">P459*N459</f>
        <v>0.93229088066607568</v>
      </c>
      <c r="R459">
        <f t="shared" si="213"/>
        <v>0</v>
      </c>
      <c r="S459">
        <f t="shared" ref="S459:S522" si="224">O459*R459</f>
        <v>0</v>
      </c>
      <c r="T459">
        <f t="shared" ref="T459:T522" si="225">S459+Q459</f>
        <v>0.93229088066607568</v>
      </c>
      <c r="U459">
        <f t="shared" ref="U459:U522" si="226">ROUND(T459,3)</f>
        <v>0.93200000000000005</v>
      </c>
      <c r="X459" s="3">
        <f t="shared" si="208"/>
        <v>450</v>
      </c>
      <c r="Y459" s="12">
        <f t="shared" ref="Y459:Y522" si="227">ROUND(Y458+(env_max_ss - env_min_ss)/1200,3)</f>
        <v>11.225</v>
      </c>
      <c r="Z459" s="3">
        <f t="shared" si="214"/>
        <v>0.87240368322689599</v>
      </c>
      <c r="AA459" s="3">
        <f t="shared" si="215"/>
        <v>0.94903397309753335</v>
      </c>
      <c r="AB459">
        <f t="shared" si="216"/>
        <v>1</v>
      </c>
      <c r="AC459">
        <f t="shared" ref="AC459:AC522" si="228">AB459*Z459</f>
        <v>0.87240368322689599</v>
      </c>
      <c r="AD459">
        <f t="shared" si="217"/>
        <v>0</v>
      </c>
      <c r="AE459">
        <f t="shared" ref="AE459:AE522" si="229">AA459*AD459</f>
        <v>0</v>
      </c>
      <c r="AF459">
        <f t="shared" ref="AF459:AF522" si="230">AE459+AC459</f>
        <v>0.87240368322689599</v>
      </c>
      <c r="AG459">
        <f t="shared" ref="AG459:AG522" si="231">ROUND(AF459,3)</f>
        <v>0.872</v>
      </c>
      <c r="AJ459" s="3">
        <f t="shared" si="209"/>
        <v>450</v>
      </c>
      <c r="AK459" s="12">
        <f t="shared" ref="AK459:AK522" si="232">ROUND(AK458+(env_max_ss - env_min_ss)/1200,3)</f>
        <v>11.225</v>
      </c>
      <c r="AL459" s="3">
        <f t="shared" si="218"/>
        <v>0.89785013882698461</v>
      </c>
      <c r="AM459" s="3">
        <f t="shared" si="219"/>
        <v>0.82717579903891225</v>
      </c>
      <c r="AN459">
        <f t="shared" si="220"/>
        <v>1</v>
      </c>
      <c r="AO459">
        <f t="shared" ref="AO459:AO522" si="233">AN459*AL459</f>
        <v>0.89785013882698461</v>
      </c>
      <c r="AP459">
        <f t="shared" si="221"/>
        <v>0</v>
      </c>
      <c r="AQ459">
        <f t="shared" ref="AQ459:AQ522" si="234">AM459*AP459</f>
        <v>0</v>
      </c>
      <c r="AR459">
        <f t="shared" ref="AR459:AR522" si="235">AQ459+AO459</f>
        <v>0.89785013882698461</v>
      </c>
      <c r="AS459">
        <f t="shared" ref="AS459:AS522" si="236">ROUND(AR459,3)</f>
        <v>0.89800000000000002</v>
      </c>
    </row>
    <row r="460" spans="12:45" x14ac:dyDescent="0.25">
      <c r="L460" s="3">
        <f t="shared" ref="L460:L523" si="237">L459+1</f>
        <v>451</v>
      </c>
      <c r="M460" s="12">
        <f t="shared" si="222"/>
        <v>11.25</v>
      </c>
      <c r="N460" s="3">
        <f t="shared" si="210"/>
        <v>0.93530053080490272</v>
      </c>
      <c r="O460" s="3">
        <f t="shared" si="211"/>
        <v>0.78564046568511348</v>
      </c>
      <c r="P460">
        <f t="shared" si="212"/>
        <v>1</v>
      </c>
      <c r="Q460">
        <f t="shared" si="223"/>
        <v>0.93530053080490272</v>
      </c>
      <c r="R460">
        <f t="shared" si="213"/>
        <v>0</v>
      </c>
      <c r="S460">
        <f t="shared" si="224"/>
        <v>0</v>
      </c>
      <c r="T460">
        <f t="shared" si="225"/>
        <v>0.93530053080490272</v>
      </c>
      <c r="U460">
        <f t="shared" si="226"/>
        <v>0.93500000000000005</v>
      </c>
      <c r="X460" s="3">
        <f t="shared" ref="X460:X523" si="238">X459+1</f>
        <v>451</v>
      </c>
      <c r="Y460" s="12">
        <f t="shared" si="227"/>
        <v>11.25</v>
      </c>
      <c r="Z460" s="3">
        <f t="shared" si="214"/>
        <v>0.87454232405948507</v>
      </c>
      <c r="AA460" s="3">
        <f t="shared" si="215"/>
        <v>0.94992485927758508</v>
      </c>
      <c r="AB460">
        <f t="shared" si="216"/>
        <v>1</v>
      </c>
      <c r="AC460">
        <f t="shared" si="228"/>
        <v>0.87454232405948507</v>
      </c>
      <c r="AD460">
        <f t="shared" si="217"/>
        <v>0</v>
      </c>
      <c r="AE460">
        <f t="shared" si="229"/>
        <v>0</v>
      </c>
      <c r="AF460">
        <f t="shared" si="230"/>
        <v>0.87454232405948507</v>
      </c>
      <c r="AG460">
        <f t="shared" si="231"/>
        <v>0.875</v>
      </c>
      <c r="AJ460" s="3">
        <f t="shared" ref="AJ460:AJ523" si="239">AJ459+1</f>
        <v>451</v>
      </c>
      <c r="AK460" s="12">
        <f t="shared" si="232"/>
        <v>11.25</v>
      </c>
      <c r="AL460" s="3">
        <f t="shared" si="218"/>
        <v>0.89912819854964132</v>
      </c>
      <c r="AM460" s="3">
        <f t="shared" si="219"/>
        <v>0.82925027701751908</v>
      </c>
      <c r="AN460">
        <f t="shared" si="220"/>
        <v>1</v>
      </c>
      <c r="AO460">
        <f t="shared" si="233"/>
        <v>0.89912819854964132</v>
      </c>
      <c r="AP460">
        <f t="shared" si="221"/>
        <v>0</v>
      </c>
      <c r="AQ460">
        <f t="shared" si="234"/>
        <v>0</v>
      </c>
      <c r="AR460">
        <f t="shared" si="235"/>
        <v>0.89912819854964132</v>
      </c>
      <c r="AS460">
        <f t="shared" si="236"/>
        <v>0.89900000000000002</v>
      </c>
    </row>
    <row r="461" spans="12:45" x14ac:dyDescent="0.25">
      <c r="L461" s="3">
        <f t="shared" si="237"/>
        <v>452</v>
      </c>
      <c r="M461" s="12">
        <f t="shared" si="222"/>
        <v>11.275</v>
      </c>
      <c r="N461" s="3">
        <f t="shared" si="210"/>
        <v>0.93824874103176259</v>
      </c>
      <c r="O461" s="3">
        <f t="shared" si="211"/>
        <v>0.79460956448095199</v>
      </c>
      <c r="P461">
        <f t="shared" si="212"/>
        <v>1</v>
      </c>
      <c r="Q461">
        <f t="shared" si="223"/>
        <v>0.93824874103176259</v>
      </c>
      <c r="R461">
        <f t="shared" si="213"/>
        <v>0</v>
      </c>
      <c r="S461">
        <f t="shared" si="224"/>
        <v>0</v>
      </c>
      <c r="T461">
        <f t="shared" si="225"/>
        <v>0.93824874103176259</v>
      </c>
      <c r="U461">
        <f t="shared" si="226"/>
        <v>0.93799999999999994</v>
      </c>
      <c r="X461" s="3">
        <f t="shared" si="238"/>
        <v>452</v>
      </c>
      <c r="Y461" s="12">
        <f t="shared" si="227"/>
        <v>11.275</v>
      </c>
      <c r="Z461" s="3">
        <f t="shared" si="214"/>
        <v>0.87666678242322671</v>
      </c>
      <c r="AA461" s="3">
        <f t="shared" si="215"/>
        <v>0.95080850811980333</v>
      </c>
      <c r="AB461">
        <f t="shared" si="216"/>
        <v>1</v>
      </c>
      <c r="AC461">
        <f t="shared" si="228"/>
        <v>0.87666678242322671</v>
      </c>
      <c r="AD461">
        <f t="shared" si="217"/>
        <v>0</v>
      </c>
      <c r="AE461">
        <f t="shared" si="229"/>
        <v>0</v>
      </c>
      <c r="AF461">
        <f t="shared" si="230"/>
        <v>0.87666678242322671</v>
      </c>
      <c r="AG461">
        <f t="shared" si="231"/>
        <v>0.877</v>
      </c>
      <c r="AJ461" s="3">
        <f t="shared" si="239"/>
        <v>452</v>
      </c>
      <c r="AK461" s="12">
        <f t="shared" si="232"/>
        <v>11.275</v>
      </c>
      <c r="AL461" s="3">
        <f t="shared" si="218"/>
        <v>0.90039956735867077</v>
      </c>
      <c r="AM461" s="3">
        <f t="shared" si="219"/>
        <v>0.83131612191529292</v>
      </c>
      <c r="AN461">
        <f t="shared" si="220"/>
        <v>1</v>
      </c>
      <c r="AO461">
        <f t="shared" si="233"/>
        <v>0.90039956735867077</v>
      </c>
      <c r="AP461">
        <f t="shared" si="221"/>
        <v>0</v>
      </c>
      <c r="AQ461">
        <f t="shared" si="234"/>
        <v>0</v>
      </c>
      <c r="AR461">
        <f t="shared" si="235"/>
        <v>0.90039956735867077</v>
      </c>
      <c r="AS461">
        <f t="shared" si="236"/>
        <v>0.9</v>
      </c>
    </row>
    <row r="462" spans="12:45" x14ac:dyDescent="0.25">
      <c r="L462" s="3">
        <f t="shared" si="237"/>
        <v>453</v>
      </c>
      <c r="M462" s="12">
        <f t="shared" si="222"/>
        <v>11.3</v>
      </c>
      <c r="N462" s="3">
        <f t="shared" si="210"/>
        <v>0.94113486982976824</v>
      </c>
      <c r="O462" s="3">
        <f t="shared" si="211"/>
        <v>0.80346125395918477</v>
      </c>
      <c r="P462">
        <f t="shared" si="212"/>
        <v>1</v>
      </c>
      <c r="Q462">
        <f t="shared" si="223"/>
        <v>0.94113486982976824</v>
      </c>
      <c r="R462">
        <f t="shared" si="213"/>
        <v>0</v>
      </c>
      <c r="S462">
        <f t="shared" si="224"/>
        <v>0</v>
      </c>
      <c r="T462">
        <f t="shared" si="225"/>
        <v>0.94113486982976824</v>
      </c>
      <c r="U462">
        <f t="shared" si="226"/>
        <v>0.94099999999999995</v>
      </c>
      <c r="X462" s="3">
        <f t="shared" si="238"/>
        <v>453</v>
      </c>
      <c r="Y462" s="12">
        <f t="shared" si="227"/>
        <v>11.3</v>
      </c>
      <c r="Z462" s="3">
        <f t="shared" si="214"/>
        <v>0.87877692960585851</v>
      </c>
      <c r="AA462" s="3">
        <f t="shared" si="215"/>
        <v>0.95168489787821831</v>
      </c>
      <c r="AB462">
        <f t="shared" si="216"/>
        <v>1</v>
      </c>
      <c r="AC462">
        <f t="shared" si="228"/>
        <v>0.87877692960585851</v>
      </c>
      <c r="AD462">
        <f t="shared" si="217"/>
        <v>0</v>
      </c>
      <c r="AE462">
        <f t="shared" si="229"/>
        <v>0</v>
      </c>
      <c r="AF462">
        <f t="shared" si="230"/>
        <v>0.87877692960585851</v>
      </c>
      <c r="AG462">
        <f t="shared" si="231"/>
        <v>0.879</v>
      </c>
      <c r="AJ462" s="3">
        <f t="shared" si="239"/>
        <v>453</v>
      </c>
      <c r="AK462" s="12">
        <f t="shared" si="232"/>
        <v>11.3</v>
      </c>
      <c r="AL462" s="3">
        <f t="shared" si="218"/>
        <v>0.90166421174348454</v>
      </c>
      <c r="AM462" s="3">
        <f t="shared" si="219"/>
        <v>0.83337324337671448</v>
      </c>
      <c r="AN462">
        <f t="shared" si="220"/>
        <v>1</v>
      </c>
      <c r="AO462">
        <f t="shared" si="233"/>
        <v>0.90166421174348454</v>
      </c>
      <c r="AP462">
        <f t="shared" si="221"/>
        <v>0</v>
      </c>
      <c r="AQ462">
        <f t="shared" si="234"/>
        <v>0</v>
      </c>
      <c r="AR462">
        <f t="shared" si="235"/>
        <v>0.90166421174348454</v>
      </c>
      <c r="AS462">
        <f t="shared" si="236"/>
        <v>0.90200000000000002</v>
      </c>
    </row>
    <row r="463" spans="12:45" x14ac:dyDescent="0.25">
      <c r="L463" s="3">
        <f t="shared" si="237"/>
        <v>454</v>
      </c>
      <c r="M463" s="12">
        <f t="shared" si="222"/>
        <v>11.324999999999999</v>
      </c>
      <c r="N463" s="3">
        <f t="shared" si="210"/>
        <v>0.94395828782969404</v>
      </c>
      <c r="O463" s="3">
        <f t="shared" si="211"/>
        <v>0.81218935745630505</v>
      </c>
      <c r="P463">
        <f t="shared" si="212"/>
        <v>1</v>
      </c>
      <c r="Q463">
        <f t="shared" si="223"/>
        <v>0.94395828782969404</v>
      </c>
      <c r="R463">
        <f t="shared" si="213"/>
        <v>0</v>
      </c>
      <c r="S463">
        <f t="shared" si="224"/>
        <v>0</v>
      </c>
      <c r="T463">
        <f t="shared" si="225"/>
        <v>0.94395828782969404</v>
      </c>
      <c r="U463">
        <f t="shared" si="226"/>
        <v>0.94399999999999995</v>
      </c>
      <c r="X463" s="3">
        <f t="shared" si="238"/>
        <v>454</v>
      </c>
      <c r="Y463" s="12">
        <f t="shared" si="227"/>
        <v>11.324999999999999</v>
      </c>
      <c r="Z463" s="3">
        <f t="shared" si="214"/>
        <v>0.88087263753632761</v>
      </c>
      <c r="AA463" s="3">
        <f t="shared" si="215"/>
        <v>0.9525540069717261</v>
      </c>
      <c r="AB463">
        <f t="shared" si="216"/>
        <v>1</v>
      </c>
      <c r="AC463">
        <f t="shared" si="228"/>
        <v>0.88087263753632761</v>
      </c>
      <c r="AD463">
        <f t="shared" si="217"/>
        <v>0</v>
      </c>
      <c r="AE463">
        <f t="shared" si="229"/>
        <v>0</v>
      </c>
      <c r="AF463">
        <f t="shared" si="230"/>
        <v>0.88087263753632761</v>
      </c>
      <c r="AG463">
        <f t="shared" si="231"/>
        <v>0.88100000000000001</v>
      </c>
      <c r="AJ463" s="3">
        <f t="shared" si="239"/>
        <v>454</v>
      </c>
      <c r="AK463" s="12">
        <f t="shared" si="232"/>
        <v>11.324999999999999</v>
      </c>
      <c r="AL463" s="3">
        <f t="shared" si="218"/>
        <v>0.90292209833707038</v>
      </c>
      <c r="AM463" s="3">
        <f t="shared" si="219"/>
        <v>0.83542155125801087</v>
      </c>
      <c r="AN463">
        <f t="shared" si="220"/>
        <v>1</v>
      </c>
      <c r="AO463">
        <f t="shared" si="233"/>
        <v>0.90292209833707038</v>
      </c>
      <c r="AP463">
        <f t="shared" si="221"/>
        <v>0</v>
      </c>
      <c r="AQ463">
        <f t="shared" si="234"/>
        <v>0</v>
      </c>
      <c r="AR463">
        <f t="shared" si="235"/>
        <v>0.90292209833707038</v>
      </c>
      <c r="AS463">
        <f t="shared" si="236"/>
        <v>0.90300000000000002</v>
      </c>
    </row>
    <row r="464" spans="12:45" x14ac:dyDescent="0.25">
      <c r="L464" s="3">
        <f t="shared" si="237"/>
        <v>455</v>
      </c>
      <c r="M464" s="12">
        <f t="shared" si="222"/>
        <v>11.35</v>
      </c>
      <c r="N464" s="3">
        <f t="shared" si="210"/>
        <v>0.94671837803854075</v>
      </c>
      <c r="O464" s="3">
        <f t="shared" si="211"/>
        <v>0.82078773231661017</v>
      </c>
      <c r="P464">
        <f t="shared" si="212"/>
        <v>1</v>
      </c>
      <c r="Q464">
        <f t="shared" si="223"/>
        <v>0.94671837803854075</v>
      </c>
      <c r="R464">
        <f t="shared" si="213"/>
        <v>0</v>
      </c>
      <c r="S464">
        <f t="shared" si="224"/>
        <v>0</v>
      </c>
      <c r="T464">
        <f t="shared" si="225"/>
        <v>0.94671837803854075</v>
      </c>
      <c r="U464">
        <f t="shared" si="226"/>
        <v>0.94699999999999995</v>
      </c>
      <c r="X464" s="3">
        <f t="shared" si="238"/>
        <v>455</v>
      </c>
      <c r="Y464" s="12">
        <f t="shared" si="227"/>
        <v>11.35</v>
      </c>
      <c r="Z464" s="3">
        <f t="shared" si="214"/>
        <v>0.88295377879769965</v>
      </c>
      <c r="AA464" s="3">
        <f t="shared" si="215"/>
        <v>0.95341581398497344</v>
      </c>
      <c r="AB464">
        <f t="shared" si="216"/>
        <v>1</v>
      </c>
      <c r="AC464">
        <f t="shared" si="228"/>
        <v>0.88295377879769965</v>
      </c>
      <c r="AD464">
        <f t="shared" si="217"/>
        <v>0</v>
      </c>
      <c r="AE464">
        <f t="shared" si="229"/>
        <v>0</v>
      </c>
      <c r="AF464">
        <f t="shared" si="230"/>
        <v>0.88295377879769965</v>
      </c>
      <c r="AG464">
        <f t="shared" si="231"/>
        <v>0.88300000000000001</v>
      </c>
      <c r="AJ464" s="3">
        <f t="shared" si="239"/>
        <v>455</v>
      </c>
      <c r="AK464" s="12">
        <f t="shared" si="232"/>
        <v>11.35</v>
      </c>
      <c r="AL464" s="3">
        <f t="shared" si="218"/>
        <v>0.90417319391745643</v>
      </c>
      <c r="AM464" s="3">
        <f t="shared" si="219"/>
        <v>0.83746095563368894</v>
      </c>
      <c r="AN464">
        <f t="shared" si="220"/>
        <v>1</v>
      </c>
      <c r="AO464">
        <f t="shared" si="233"/>
        <v>0.90417319391745643</v>
      </c>
      <c r="AP464">
        <f t="shared" si="221"/>
        <v>0</v>
      </c>
      <c r="AQ464">
        <f t="shared" si="234"/>
        <v>0</v>
      </c>
      <c r="AR464">
        <f t="shared" si="235"/>
        <v>0.90417319391745643</v>
      </c>
      <c r="AS464">
        <f t="shared" si="236"/>
        <v>0.90400000000000003</v>
      </c>
    </row>
    <row r="465" spans="12:45" x14ac:dyDescent="0.25">
      <c r="L465" s="3">
        <f t="shared" si="237"/>
        <v>456</v>
      </c>
      <c r="M465" s="12">
        <f t="shared" si="222"/>
        <v>11.375</v>
      </c>
      <c r="N465" s="3">
        <f t="shared" si="210"/>
        <v>0.94941453606409332</v>
      </c>
      <c r="O465" s="3">
        <f t="shared" si="211"/>
        <v>0.82925027701751874</v>
      </c>
      <c r="P465">
        <f t="shared" si="212"/>
        <v>1</v>
      </c>
      <c r="Q465">
        <f t="shared" si="223"/>
        <v>0.94941453606409332</v>
      </c>
      <c r="R465">
        <f t="shared" si="213"/>
        <v>0</v>
      </c>
      <c r="S465">
        <f t="shared" si="224"/>
        <v>0</v>
      </c>
      <c r="T465">
        <f t="shared" si="225"/>
        <v>0.94941453606409332</v>
      </c>
      <c r="U465">
        <f t="shared" si="226"/>
        <v>0.94899999999999995</v>
      </c>
      <c r="X465" s="3">
        <f t="shared" si="238"/>
        <v>456</v>
      </c>
      <c r="Y465" s="12">
        <f t="shared" si="227"/>
        <v>11.375</v>
      </c>
      <c r="Z465" s="3">
        <f t="shared" si="214"/>
        <v>0.88502022664002389</v>
      </c>
      <c r="AA465" s="3">
        <f t="shared" si="215"/>
        <v>0.95427029766923754</v>
      </c>
      <c r="AB465">
        <f t="shared" si="216"/>
        <v>1</v>
      </c>
      <c r="AC465">
        <f t="shared" si="228"/>
        <v>0.88502022664002389</v>
      </c>
      <c r="AD465">
        <f t="shared" si="217"/>
        <v>0</v>
      </c>
      <c r="AE465">
        <f t="shared" si="229"/>
        <v>0</v>
      </c>
      <c r="AF465">
        <f t="shared" si="230"/>
        <v>0.88502022664002389</v>
      </c>
      <c r="AG465">
        <f t="shared" si="231"/>
        <v>0.88500000000000001</v>
      </c>
      <c r="AJ465" s="3">
        <f t="shared" si="239"/>
        <v>456</v>
      </c>
      <c r="AK465" s="12">
        <f t="shared" si="232"/>
        <v>11.375</v>
      </c>
      <c r="AL465" s="3">
        <f t="shared" si="218"/>
        <v>0.90541746540916979</v>
      </c>
      <c r="AM465" s="3">
        <f t="shared" si="219"/>
        <v>0.83949136680306446</v>
      </c>
      <c r="AN465">
        <f t="shared" si="220"/>
        <v>1</v>
      </c>
      <c r="AO465">
        <f t="shared" si="233"/>
        <v>0.90541746540916979</v>
      </c>
      <c r="AP465">
        <f t="shared" si="221"/>
        <v>0</v>
      </c>
      <c r="AQ465">
        <f t="shared" si="234"/>
        <v>0</v>
      </c>
      <c r="AR465">
        <f t="shared" si="235"/>
        <v>0.90541746540916979</v>
      </c>
      <c r="AS465">
        <f t="shared" si="236"/>
        <v>0.90500000000000003</v>
      </c>
    </row>
    <row r="466" spans="12:45" x14ac:dyDescent="0.25">
      <c r="L466" s="3">
        <f t="shared" si="237"/>
        <v>457</v>
      </c>
      <c r="M466" s="12">
        <f t="shared" si="222"/>
        <v>11.4</v>
      </c>
      <c r="N466" s="3">
        <f t="shared" si="210"/>
        <v>0.95204617033536099</v>
      </c>
      <c r="O466" s="3">
        <f t="shared" si="211"/>
        <v>0.83757093831475926</v>
      </c>
      <c r="P466">
        <f t="shared" si="212"/>
        <v>1</v>
      </c>
      <c r="Q466">
        <f t="shared" si="223"/>
        <v>0.95204617033536099</v>
      </c>
      <c r="R466">
        <f t="shared" si="213"/>
        <v>0</v>
      </c>
      <c r="S466">
        <f t="shared" si="224"/>
        <v>0</v>
      </c>
      <c r="T466">
        <f t="shared" si="225"/>
        <v>0.95204617033536099</v>
      </c>
      <c r="U466">
        <f t="shared" si="226"/>
        <v>0.95199999999999996</v>
      </c>
      <c r="X466" s="3">
        <f t="shared" si="238"/>
        <v>457</v>
      </c>
      <c r="Y466" s="12">
        <f t="shared" si="227"/>
        <v>11.4</v>
      </c>
      <c r="Z466" s="3">
        <f t="shared" si="214"/>
        <v>0.88707185499315677</v>
      </c>
      <c r="AA466" s="3">
        <f t="shared" si="215"/>
        <v>0.95511743694329798</v>
      </c>
      <c r="AB466">
        <f t="shared" si="216"/>
        <v>1</v>
      </c>
      <c r="AC466">
        <f t="shared" si="228"/>
        <v>0.88707185499315677</v>
      </c>
      <c r="AD466">
        <f t="shared" si="217"/>
        <v>0</v>
      </c>
      <c r="AE466">
        <f t="shared" si="229"/>
        <v>0</v>
      </c>
      <c r="AF466">
        <f t="shared" si="230"/>
        <v>0.88707185499315677</v>
      </c>
      <c r="AG466">
        <f t="shared" si="231"/>
        <v>0.88700000000000001</v>
      </c>
      <c r="AJ466" s="3">
        <f t="shared" si="239"/>
        <v>457</v>
      </c>
      <c r="AK466" s="12">
        <f t="shared" si="232"/>
        <v>11.4</v>
      </c>
      <c r="AL466" s="3">
        <f t="shared" si="218"/>
        <v>0.90665487988469129</v>
      </c>
      <c r="AM466" s="3">
        <f t="shared" si="219"/>
        <v>0.84151269529679062</v>
      </c>
      <c r="AN466">
        <f t="shared" si="220"/>
        <v>1</v>
      </c>
      <c r="AO466">
        <f t="shared" si="233"/>
        <v>0.90665487988469129</v>
      </c>
      <c r="AP466">
        <f t="shared" si="221"/>
        <v>0</v>
      </c>
      <c r="AQ466">
        <f t="shared" si="234"/>
        <v>0</v>
      </c>
      <c r="AR466">
        <f t="shared" si="235"/>
        <v>0.90665487988469129</v>
      </c>
      <c r="AS466">
        <f t="shared" si="236"/>
        <v>0.90700000000000003</v>
      </c>
    </row>
    <row r="467" spans="12:45" x14ac:dyDescent="0.25">
      <c r="L467" s="3">
        <f t="shared" si="237"/>
        <v>458</v>
      </c>
      <c r="M467" s="12">
        <f t="shared" si="222"/>
        <v>11.425000000000001</v>
      </c>
      <c r="N467" s="3">
        <f t="shared" si="210"/>
        <v>0.95461270231878481</v>
      </c>
      <c r="O467" s="3">
        <f t="shared" si="211"/>
        <v>0.84574371839584872</v>
      </c>
      <c r="P467">
        <f t="shared" si="212"/>
        <v>1</v>
      </c>
      <c r="Q467">
        <f t="shared" si="223"/>
        <v>0.95461270231878481</v>
      </c>
      <c r="R467">
        <f t="shared" si="213"/>
        <v>0</v>
      </c>
      <c r="S467">
        <f t="shared" si="224"/>
        <v>0</v>
      </c>
      <c r="T467">
        <f t="shared" si="225"/>
        <v>0.95461270231878481</v>
      </c>
      <c r="U467">
        <f t="shared" si="226"/>
        <v>0.95499999999999996</v>
      </c>
      <c r="X467" s="3">
        <f t="shared" si="238"/>
        <v>458</v>
      </c>
      <c r="Y467" s="12">
        <f t="shared" si="227"/>
        <v>11.425000000000001</v>
      </c>
      <c r="Z467" s="3">
        <f t="shared" si="214"/>
        <v>0.88910853847953963</v>
      </c>
      <c r="AA467" s="3">
        <f t="shared" si="215"/>
        <v>0.95595721089430385</v>
      </c>
      <c r="AB467">
        <f t="shared" si="216"/>
        <v>1</v>
      </c>
      <c r="AC467">
        <f t="shared" si="228"/>
        <v>0.88910853847953963</v>
      </c>
      <c r="AD467">
        <f t="shared" si="217"/>
        <v>0</v>
      </c>
      <c r="AE467">
        <f t="shared" si="229"/>
        <v>0</v>
      </c>
      <c r="AF467">
        <f t="shared" si="230"/>
        <v>0.88910853847953963</v>
      </c>
      <c r="AG467">
        <f t="shared" si="231"/>
        <v>0.88900000000000001</v>
      </c>
      <c r="AJ467" s="3">
        <f t="shared" si="239"/>
        <v>458</v>
      </c>
      <c r="AK467" s="12">
        <f t="shared" si="232"/>
        <v>11.425000000000001</v>
      </c>
      <c r="AL467" s="3">
        <f t="shared" si="218"/>
        <v>0.90788540456590494</v>
      </c>
      <c r="AM467" s="3">
        <f t="shared" si="219"/>
        <v>0.84352485188338122</v>
      </c>
      <c r="AN467">
        <f t="shared" si="220"/>
        <v>1</v>
      </c>
      <c r="AO467">
        <f t="shared" si="233"/>
        <v>0.90788540456590494</v>
      </c>
      <c r="AP467">
        <f t="shared" si="221"/>
        <v>0</v>
      </c>
      <c r="AQ467">
        <f t="shared" si="234"/>
        <v>0</v>
      </c>
      <c r="AR467">
        <f t="shared" si="235"/>
        <v>0.90788540456590494</v>
      </c>
      <c r="AS467">
        <f t="shared" si="236"/>
        <v>0.90800000000000003</v>
      </c>
    </row>
    <row r="468" spans="12:45" x14ac:dyDescent="0.25">
      <c r="L468" s="3">
        <f t="shared" si="237"/>
        <v>459</v>
      </c>
      <c r="M468" s="12">
        <f t="shared" si="222"/>
        <v>11.45</v>
      </c>
      <c r="N468" s="3">
        <f t="shared" si="210"/>
        <v>0.95711356673010206</v>
      </c>
      <c r="O468" s="3">
        <f t="shared" si="211"/>
        <v>0.85376268203014949</v>
      </c>
      <c r="P468">
        <f t="shared" si="212"/>
        <v>1</v>
      </c>
      <c r="Q468">
        <f t="shared" si="223"/>
        <v>0.95711356673010206</v>
      </c>
      <c r="R468">
        <f t="shared" si="213"/>
        <v>0</v>
      </c>
      <c r="S468">
        <f t="shared" si="224"/>
        <v>0</v>
      </c>
      <c r="T468">
        <f t="shared" si="225"/>
        <v>0.95711356673010206</v>
      </c>
      <c r="U468">
        <f t="shared" si="226"/>
        <v>0.95699999999999996</v>
      </c>
      <c r="X468" s="3">
        <f t="shared" si="238"/>
        <v>459</v>
      </c>
      <c r="Y468" s="12">
        <f t="shared" si="227"/>
        <v>11.45</v>
      </c>
      <c r="Z468" s="3">
        <f t="shared" si="214"/>
        <v>0.8911301524269285</v>
      </c>
      <c r="AA468" s="3">
        <f t="shared" si="215"/>
        <v>0.95678959877863357</v>
      </c>
      <c r="AB468">
        <f t="shared" si="216"/>
        <v>1</v>
      </c>
      <c r="AC468">
        <f t="shared" si="228"/>
        <v>0.8911301524269285</v>
      </c>
      <c r="AD468">
        <f t="shared" si="217"/>
        <v>0</v>
      </c>
      <c r="AE468">
        <f t="shared" si="229"/>
        <v>0</v>
      </c>
      <c r="AF468">
        <f t="shared" si="230"/>
        <v>0.8911301524269285</v>
      </c>
      <c r="AG468">
        <f t="shared" si="231"/>
        <v>0.89100000000000001</v>
      </c>
      <c r="AJ468" s="3">
        <f t="shared" si="239"/>
        <v>459</v>
      </c>
      <c r="AK468" s="12">
        <f t="shared" si="232"/>
        <v>11.45</v>
      </c>
      <c r="AL468" s="3">
        <f t="shared" si="218"/>
        <v>0.90910900682554141</v>
      </c>
      <c r="AM468" s="3">
        <f t="shared" si="219"/>
        <v>0.84552774757573157</v>
      </c>
      <c r="AN468">
        <f t="shared" si="220"/>
        <v>1</v>
      </c>
      <c r="AO468">
        <f t="shared" si="233"/>
        <v>0.90910900682554141</v>
      </c>
      <c r="AP468">
        <f t="shared" si="221"/>
        <v>0</v>
      </c>
      <c r="AQ468">
        <f t="shared" si="234"/>
        <v>0</v>
      </c>
      <c r="AR468">
        <f t="shared" si="235"/>
        <v>0.90910900682554141</v>
      </c>
      <c r="AS468">
        <f t="shared" si="236"/>
        <v>0.90900000000000003</v>
      </c>
    </row>
    <row r="469" spans="12:45" x14ac:dyDescent="0.25">
      <c r="L469" s="3">
        <f t="shared" si="237"/>
        <v>460</v>
      </c>
      <c r="M469" s="12">
        <f t="shared" si="222"/>
        <v>11.475</v>
      </c>
      <c r="N469" s="3">
        <f t="shared" si="210"/>
        <v>0.95954821174176064</v>
      </c>
      <c r="O469" s="3">
        <f t="shared" si="211"/>
        <v>0.86162196370368538</v>
      </c>
      <c r="P469">
        <f t="shared" si="212"/>
        <v>1</v>
      </c>
      <c r="Q469">
        <f t="shared" si="223"/>
        <v>0.95954821174176064</v>
      </c>
      <c r="R469">
        <f t="shared" si="213"/>
        <v>0</v>
      </c>
      <c r="S469">
        <f t="shared" si="224"/>
        <v>0</v>
      </c>
      <c r="T469">
        <f t="shared" si="225"/>
        <v>0.95954821174176064</v>
      </c>
      <c r="U469">
        <f t="shared" si="226"/>
        <v>0.96</v>
      </c>
      <c r="X469" s="3">
        <f t="shared" si="238"/>
        <v>460</v>
      </c>
      <c r="Y469" s="12">
        <f t="shared" si="227"/>
        <v>11.475</v>
      </c>
      <c r="Z469" s="3">
        <f t="shared" si="214"/>
        <v>0.89313657288107717</v>
      </c>
      <c r="AA469" s="3">
        <f t="shared" si="215"/>
        <v>0.95761458002274868</v>
      </c>
      <c r="AB469">
        <f t="shared" si="216"/>
        <v>1</v>
      </c>
      <c r="AC469">
        <f t="shared" si="228"/>
        <v>0.89313657288107717</v>
      </c>
      <c r="AD469">
        <f t="shared" si="217"/>
        <v>0</v>
      </c>
      <c r="AE469">
        <f t="shared" si="229"/>
        <v>0</v>
      </c>
      <c r="AF469">
        <f t="shared" si="230"/>
        <v>0.89313657288107717</v>
      </c>
      <c r="AG469">
        <f t="shared" si="231"/>
        <v>0.89300000000000002</v>
      </c>
      <c r="AJ469" s="3">
        <f t="shared" si="239"/>
        <v>460</v>
      </c>
      <c r="AK469" s="12">
        <f t="shared" si="232"/>
        <v>11.475</v>
      </c>
      <c r="AL469" s="3">
        <f t="shared" si="218"/>
        <v>0.91032565418861833</v>
      </c>
      <c r="AM469" s="3">
        <f t="shared" si="219"/>
        <v>0.84752129363763373</v>
      </c>
      <c r="AN469">
        <f t="shared" si="220"/>
        <v>1</v>
      </c>
      <c r="AO469">
        <f t="shared" si="233"/>
        <v>0.91032565418861833</v>
      </c>
      <c r="AP469">
        <f t="shared" si="221"/>
        <v>0</v>
      </c>
      <c r="AQ469">
        <f t="shared" si="234"/>
        <v>0</v>
      </c>
      <c r="AR469">
        <f t="shared" si="235"/>
        <v>0.91032565418861833</v>
      </c>
      <c r="AS469">
        <f t="shared" si="236"/>
        <v>0.91</v>
      </c>
    </row>
    <row r="470" spans="12:45" x14ac:dyDescent="0.25">
      <c r="L470" s="3">
        <f t="shared" si="237"/>
        <v>461</v>
      </c>
      <c r="M470" s="12">
        <f t="shared" si="222"/>
        <v>11.5</v>
      </c>
      <c r="N470" s="3">
        <f t="shared" si="210"/>
        <v>0.96191609918577337</v>
      </c>
      <c r="O470" s="3">
        <f t="shared" si="211"/>
        <v>0.86931577472679555</v>
      </c>
      <c r="P470">
        <f t="shared" si="212"/>
        <v>1</v>
      </c>
      <c r="Q470">
        <f t="shared" si="223"/>
        <v>0.96191609918577337</v>
      </c>
      <c r="R470">
        <f t="shared" si="213"/>
        <v>0</v>
      </c>
      <c r="S470">
        <f t="shared" si="224"/>
        <v>0</v>
      </c>
      <c r="T470">
        <f t="shared" si="225"/>
        <v>0.96191609918577337</v>
      </c>
      <c r="U470">
        <f t="shared" si="226"/>
        <v>0.96199999999999997</v>
      </c>
      <c r="X470" s="3">
        <f t="shared" si="238"/>
        <v>461</v>
      </c>
      <c r="Y470" s="12">
        <f t="shared" si="227"/>
        <v>11.5</v>
      </c>
      <c r="Z470" s="3">
        <f t="shared" si="214"/>
        <v>0.89512767661836667</v>
      </c>
      <c r="AA470" s="3">
        <f t="shared" si="215"/>
        <v>0.95843213422404083</v>
      </c>
      <c r="AB470">
        <f t="shared" si="216"/>
        <v>1</v>
      </c>
      <c r="AC470">
        <f t="shared" si="228"/>
        <v>0.89512767661836667</v>
      </c>
      <c r="AD470">
        <f t="shared" si="217"/>
        <v>0</v>
      </c>
      <c r="AE470">
        <f t="shared" si="229"/>
        <v>0</v>
      </c>
      <c r="AF470">
        <f t="shared" si="230"/>
        <v>0.89512767661836667</v>
      </c>
      <c r="AG470">
        <f t="shared" si="231"/>
        <v>0.89500000000000002</v>
      </c>
      <c r="AJ470" s="3">
        <f t="shared" si="239"/>
        <v>461</v>
      </c>
      <c r="AK470" s="12">
        <f t="shared" si="232"/>
        <v>11.5</v>
      </c>
      <c r="AL470" s="3">
        <f t="shared" si="218"/>
        <v>0.91153531433387291</v>
      </c>
      <c r="AM470" s="3">
        <f t="shared" si="219"/>
        <v>0.8495054015902862</v>
      </c>
      <c r="AN470">
        <f t="shared" si="220"/>
        <v>1</v>
      </c>
      <c r="AO470">
        <f t="shared" si="233"/>
        <v>0.91153531433387291</v>
      </c>
      <c r="AP470">
        <f t="shared" si="221"/>
        <v>0</v>
      </c>
      <c r="AQ470">
        <f t="shared" si="234"/>
        <v>0</v>
      </c>
      <c r="AR470">
        <f t="shared" si="235"/>
        <v>0.91153531433387291</v>
      </c>
      <c r="AS470">
        <f t="shared" si="236"/>
        <v>0.91200000000000003</v>
      </c>
    </row>
    <row r="471" spans="12:45" x14ac:dyDescent="0.25">
      <c r="L471" s="3">
        <f t="shared" si="237"/>
        <v>462</v>
      </c>
      <c r="M471" s="12">
        <f t="shared" si="222"/>
        <v>11.525</v>
      </c>
      <c r="N471" s="3">
        <f t="shared" si="210"/>
        <v>0.96421670475191312</v>
      </c>
      <c r="O471" s="3">
        <f t="shared" si="211"/>
        <v>0.87683841030266252</v>
      </c>
      <c r="P471">
        <f t="shared" si="212"/>
        <v>1</v>
      </c>
      <c r="Q471">
        <f t="shared" si="223"/>
        <v>0.96421670475191312</v>
      </c>
      <c r="R471">
        <f t="shared" si="213"/>
        <v>0</v>
      </c>
      <c r="S471">
        <f t="shared" si="224"/>
        <v>0</v>
      </c>
      <c r="T471">
        <f t="shared" si="225"/>
        <v>0.96421670475191312</v>
      </c>
      <c r="U471">
        <f t="shared" si="226"/>
        <v>0.96399999999999997</v>
      </c>
      <c r="X471" s="3">
        <f t="shared" si="238"/>
        <v>462</v>
      </c>
      <c r="Y471" s="12">
        <f t="shared" si="227"/>
        <v>11.525</v>
      </c>
      <c r="Z471" s="3">
        <f t="shared" si="214"/>
        <v>0.89710334115838497</v>
      </c>
      <c r="AA471" s="3">
        <f t="shared" si="215"/>
        <v>0.95924224115167267</v>
      </c>
      <c r="AB471">
        <f t="shared" si="216"/>
        <v>1</v>
      </c>
      <c r="AC471">
        <f t="shared" si="228"/>
        <v>0.89710334115838497</v>
      </c>
      <c r="AD471">
        <f t="shared" si="217"/>
        <v>0</v>
      </c>
      <c r="AE471">
        <f t="shared" si="229"/>
        <v>0</v>
      </c>
      <c r="AF471">
        <f t="shared" si="230"/>
        <v>0.89710334115838497</v>
      </c>
      <c r="AG471">
        <f t="shared" si="231"/>
        <v>0.89700000000000002</v>
      </c>
      <c r="AJ471" s="3">
        <f t="shared" si="239"/>
        <v>462</v>
      </c>
      <c r="AK471" s="12">
        <f t="shared" si="232"/>
        <v>11.525</v>
      </c>
      <c r="AL471" s="3">
        <f t="shared" si="218"/>
        <v>0.91273795509519107</v>
      </c>
      <c r="AM471" s="3">
        <f t="shared" si="219"/>
        <v>0.85147998321879792</v>
      </c>
      <c r="AN471">
        <f t="shared" si="220"/>
        <v>1</v>
      </c>
      <c r="AO471">
        <f t="shared" si="233"/>
        <v>0.91273795509519107</v>
      </c>
      <c r="AP471">
        <f t="shared" si="221"/>
        <v>0</v>
      </c>
      <c r="AQ471">
        <f t="shared" si="234"/>
        <v>0</v>
      </c>
      <c r="AR471">
        <f t="shared" si="235"/>
        <v>0.91273795509519107</v>
      </c>
      <c r="AS471">
        <f t="shared" si="236"/>
        <v>0.91300000000000003</v>
      </c>
    </row>
    <row r="472" spans="12:45" x14ac:dyDescent="0.25">
      <c r="L472" s="3">
        <f t="shared" si="237"/>
        <v>463</v>
      </c>
      <c r="M472" s="12">
        <f t="shared" si="222"/>
        <v>11.55</v>
      </c>
      <c r="N472" s="3">
        <f t="shared" si="210"/>
        <v>0.96644951818114178</v>
      </c>
      <c r="O472" s="3">
        <f t="shared" si="211"/>
        <v>0.88418425654469712</v>
      </c>
      <c r="P472">
        <f t="shared" si="212"/>
        <v>1</v>
      </c>
      <c r="Q472">
        <f t="shared" si="223"/>
        <v>0.96644951818114178</v>
      </c>
      <c r="R472">
        <f t="shared" si="213"/>
        <v>0</v>
      </c>
      <c r="S472">
        <f t="shared" si="224"/>
        <v>0</v>
      </c>
      <c r="T472">
        <f t="shared" si="225"/>
        <v>0.96644951818114178</v>
      </c>
      <c r="U472">
        <f t="shared" si="226"/>
        <v>0.96599999999999997</v>
      </c>
      <c r="X472" s="3">
        <f t="shared" si="238"/>
        <v>463</v>
      </c>
      <c r="Y472" s="12">
        <f t="shared" si="227"/>
        <v>11.55</v>
      </c>
      <c r="Z472" s="3">
        <f t="shared" si="214"/>
        <v>0.89906344477645062</v>
      </c>
      <c r="AA472" s="3">
        <f t="shared" si="215"/>
        <v>0.96004488074741168</v>
      </c>
      <c r="AB472">
        <f t="shared" si="216"/>
        <v>1</v>
      </c>
      <c r="AC472">
        <f t="shared" si="228"/>
        <v>0.89906344477645062</v>
      </c>
      <c r="AD472">
        <f t="shared" si="217"/>
        <v>0</v>
      </c>
      <c r="AE472">
        <f t="shared" si="229"/>
        <v>0</v>
      </c>
      <c r="AF472">
        <f t="shared" si="230"/>
        <v>0.89906344477645062</v>
      </c>
      <c r="AG472">
        <f t="shared" si="231"/>
        <v>0.89900000000000002</v>
      </c>
      <c r="AJ472" s="3">
        <f t="shared" si="239"/>
        <v>463</v>
      </c>
      <c r="AK472" s="12">
        <f t="shared" si="232"/>
        <v>11.55</v>
      </c>
      <c r="AL472" s="3">
        <f t="shared" si="218"/>
        <v>0.9139335444630301</v>
      </c>
      <c r="AM472" s="3">
        <f t="shared" si="219"/>
        <v>0.85344495057868586</v>
      </c>
      <c r="AN472">
        <f t="shared" si="220"/>
        <v>1</v>
      </c>
      <c r="AO472">
        <f t="shared" si="233"/>
        <v>0.9139335444630301</v>
      </c>
      <c r="AP472">
        <f t="shared" si="221"/>
        <v>0</v>
      </c>
      <c r="AQ472">
        <f t="shared" si="234"/>
        <v>0</v>
      </c>
      <c r="AR472">
        <f t="shared" si="235"/>
        <v>0.9139335444630301</v>
      </c>
      <c r="AS472">
        <f t="shared" si="236"/>
        <v>0.91400000000000003</v>
      </c>
    </row>
    <row r="473" spans="12:45" x14ac:dyDescent="0.25">
      <c r="L473" s="3">
        <f t="shared" si="237"/>
        <v>464</v>
      </c>
      <c r="M473" s="12">
        <f t="shared" si="222"/>
        <v>11.574999999999999</v>
      </c>
      <c r="N473" s="3">
        <f t="shared" si="210"/>
        <v>0.96861404345417601</v>
      </c>
      <c r="O473" s="3">
        <f t="shared" si="211"/>
        <v>0.89134779743075976</v>
      </c>
      <c r="P473">
        <f t="shared" si="212"/>
        <v>1</v>
      </c>
      <c r="Q473">
        <f t="shared" si="223"/>
        <v>0.96861404345417601</v>
      </c>
      <c r="R473">
        <f t="shared" si="213"/>
        <v>0</v>
      </c>
      <c r="S473">
        <f t="shared" si="224"/>
        <v>0</v>
      </c>
      <c r="T473">
        <f t="shared" si="225"/>
        <v>0.96861404345417601</v>
      </c>
      <c r="U473">
        <f t="shared" si="226"/>
        <v>0.96899999999999997</v>
      </c>
      <c r="X473" s="3">
        <f t="shared" si="238"/>
        <v>464</v>
      </c>
      <c r="Y473" s="12">
        <f t="shared" si="227"/>
        <v>11.574999999999999</v>
      </c>
      <c r="Z473" s="3">
        <f t="shared" si="214"/>
        <v>0.90100786651608167</v>
      </c>
      <c r="AA473" s="3">
        <f t="shared" si="215"/>
        <v>0.96084003312645772</v>
      </c>
      <c r="AB473">
        <f t="shared" si="216"/>
        <v>1</v>
      </c>
      <c r="AC473">
        <f t="shared" si="228"/>
        <v>0.90100786651608167</v>
      </c>
      <c r="AD473">
        <f t="shared" si="217"/>
        <v>0</v>
      </c>
      <c r="AE473">
        <f t="shared" si="229"/>
        <v>0</v>
      </c>
      <c r="AF473">
        <f t="shared" si="230"/>
        <v>0.90100786651608167</v>
      </c>
      <c r="AG473">
        <f t="shared" si="231"/>
        <v>0.90100000000000002</v>
      </c>
      <c r="AJ473" s="3">
        <f t="shared" si="239"/>
        <v>464</v>
      </c>
      <c r="AK473" s="12">
        <f t="shared" si="232"/>
        <v>11.574999999999999</v>
      </c>
      <c r="AL473" s="3">
        <f t="shared" si="218"/>
        <v>0.91512205058583662</v>
      </c>
      <c r="AM473" s="3">
        <f t="shared" si="219"/>
        <v>0.85540021600236449</v>
      </c>
      <c r="AN473">
        <f t="shared" si="220"/>
        <v>1</v>
      </c>
      <c r="AO473">
        <f t="shared" si="233"/>
        <v>0.91512205058583662</v>
      </c>
      <c r="AP473">
        <f t="shared" si="221"/>
        <v>0</v>
      </c>
      <c r="AQ473">
        <f t="shared" si="234"/>
        <v>0</v>
      </c>
      <c r="AR473">
        <f t="shared" si="235"/>
        <v>0.91512205058583662</v>
      </c>
      <c r="AS473">
        <f t="shared" si="236"/>
        <v>0.91500000000000004</v>
      </c>
    </row>
    <row r="474" spans="12:45" x14ac:dyDescent="0.25">
      <c r="L474" s="3">
        <f t="shared" si="237"/>
        <v>465</v>
      </c>
      <c r="M474" s="12">
        <f t="shared" si="222"/>
        <v>11.6</v>
      </c>
      <c r="N474" s="3">
        <f t="shared" si="210"/>
        <v>0.97070979897509146</v>
      </c>
      <c r="O474" s="3">
        <f t="shared" si="211"/>
        <v>0.89832362168221536</v>
      </c>
      <c r="P474">
        <f t="shared" si="212"/>
        <v>1</v>
      </c>
      <c r="Q474">
        <f t="shared" si="223"/>
        <v>0.97070979897509146</v>
      </c>
      <c r="R474">
        <f t="shared" si="213"/>
        <v>0</v>
      </c>
      <c r="S474">
        <f t="shared" si="224"/>
        <v>0</v>
      </c>
      <c r="T474">
        <f t="shared" si="225"/>
        <v>0.97070979897509146</v>
      </c>
      <c r="U474">
        <f t="shared" si="226"/>
        <v>0.97099999999999997</v>
      </c>
      <c r="X474" s="3">
        <f t="shared" si="238"/>
        <v>465</v>
      </c>
      <c r="Y474" s="12">
        <f t="shared" si="227"/>
        <v>11.6</v>
      </c>
      <c r="Z474" s="3">
        <f t="shared" si="214"/>
        <v>0.90293648620140599</v>
      </c>
      <c r="AA474" s="3">
        <f t="shared" si="215"/>
        <v>0.96162767857826414</v>
      </c>
      <c r="AB474">
        <f t="shared" si="216"/>
        <v>1</v>
      </c>
      <c r="AC474">
        <f t="shared" si="228"/>
        <v>0.90293648620140599</v>
      </c>
      <c r="AD474">
        <f t="shared" si="217"/>
        <v>0</v>
      </c>
      <c r="AE474">
        <f t="shared" si="229"/>
        <v>0</v>
      </c>
      <c r="AF474">
        <f t="shared" si="230"/>
        <v>0.90293648620140599</v>
      </c>
      <c r="AG474">
        <f t="shared" si="231"/>
        <v>0.90300000000000002</v>
      </c>
      <c r="AJ474" s="3">
        <f t="shared" si="239"/>
        <v>465</v>
      </c>
      <c r="AK474" s="12">
        <f t="shared" si="232"/>
        <v>11.6</v>
      </c>
      <c r="AL474" s="3">
        <f t="shared" si="218"/>
        <v>0.91630344177145839</v>
      </c>
      <c r="AM474" s="3">
        <f t="shared" si="219"/>
        <v>0.85734569210562828</v>
      </c>
      <c r="AN474">
        <f t="shared" si="220"/>
        <v>1</v>
      </c>
      <c r="AO474">
        <f t="shared" si="233"/>
        <v>0.91630344177145839</v>
      </c>
      <c r="AP474">
        <f t="shared" si="221"/>
        <v>0</v>
      </c>
      <c r="AQ474">
        <f t="shared" si="234"/>
        <v>0</v>
      </c>
      <c r="AR474">
        <f t="shared" si="235"/>
        <v>0.91630344177145839</v>
      </c>
      <c r="AS474">
        <f t="shared" si="236"/>
        <v>0.91600000000000004</v>
      </c>
    </row>
    <row r="475" spans="12:45" x14ac:dyDescent="0.25">
      <c r="L475" s="3">
        <f t="shared" si="237"/>
        <v>466</v>
      </c>
      <c r="M475" s="12">
        <f t="shared" si="222"/>
        <v>11.625</v>
      </c>
      <c r="N475" s="3">
        <f t="shared" si="210"/>
        <v>0.97273631774986913</v>
      </c>
      <c r="O475" s="3">
        <f t="shared" si="211"/>
        <v>0.90510642955585174</v>
      </c>
      <c r="P475">
        <f t="shared" si="212"/>
        <v>1</v>
      </c>
      <c r="Q475">
        <f t="shared" si="223"/>
        <v>0.97273631774986913</v>
      </c>
      <c r="R475">
        <f t="shared" si="213"/>
        <v>0</v>
      </c>
      <c r="S475">
        <f t="shared" si="224"/>
        <v>0</v>
      </c>
      <c r="T475">
        <f t="shared" si="225"/>
        <v>0.97273631774986913</v>
      </c>
      <c r="U475">
        <f t="shared" si="226"/>
        <v>0.97299999999999998</v>
      </c>
      <c r="X475" s="3">
        <f t="shared" si="238"/>
        <v>466</v>
      </c>
      <c r="Y475" s="12">
        <f t="shared" si="227"/>
        <v>11.625</v>
      </c>
      <c r="Z475" s="3">
        <f t="shared" si="214"/>
        <v>0.90484918444951168</v>
      </c>
      <c r="AA475" s="3">
        <f t="shared" si="215"/>
        <v>0.96240779756735118</v>
      </c>
      <c r="AB475">
        <f t="shared" si="216"/>
        <v>1</v>
      </c>
      <c r="AC475">
        <f t="shared" si="228"/>
        <v>0.90484918444951168</v>
      </c>
      <c r="AD475">
        <f t="shared" si="217"/>
        <v>0</v>
      </c>
      <c r="AE475">
        <f t="shared" si="229"/>
        <v>0</v>
      </c>
      <c r="AF475">
        <f t="shared" si="230"/>
        <v>0.90484918444951168</v>
      </c>
      <c r="AG475">
        <f t="shared" si="231"/>
        <v>0.90500000000000003</v>
      </c>
      <c r="AJ475" s="3">
        <f t="shared" si="239"/>
        <v>466</v>
      </c>
      <c r="AK475" s="12">
        <f t="shared" si="232"/>
        <v>11.625</v>
      </c>
      <c r="AL475" s="3">
        <f t="shared" si="218"/>
        <v>0.91747768648854999</v>
      </c>
      <c r="AM475" s="3">
        <f t="shared" si="219"/>
        <v>0.85928129179412382</v>
      </c>
      <c r="AN475">
        <f t="shared" si="220"/>
        <v>1</v>
      </c>
      <c r="AO475">
        <f t="shared" si="233"/>
        <v>0.91747768648854999</v>
      </c>
      <c r="AP475">
        <f t="shared" si="221"/>
        <v>0</v>
      </c>
      <c r="AQ475">
        <f t="shared" si="234"/>
        <v>0</v>
      </c>
      <c r="AR475">
        <f t="shared" si="235"/>
        <v>0.91747768648854999</v>
      </c>
      <c r="AS475">
        <f t="shared" si="236"/>
        <v>0.91700000000000004</v>
      </c>
    </row>
    <row r="476" spans="12:45" x14ac:dyDescent="0.25">
      <c r="L476" s="3">
        <f t="shared" si="237"/>
        <v>467</v>
      </c>
      <c r="M476" s="12">
        <f t="shared" si="222"/>
        <v>11.65</v>
      </c>
      <c r="N476" s="3">
        <f t="shared" si="210"/>
        <v>0.97469314755979386</v>
      </c>
      <c r="O476" s="3">
        <f t="shared" si="211"/>
        <v>0.91169103953677622</v>
      </c>
      <c r="P476">
        <f t="shared" si="212"/>
        <v>1</v>
      </c>
      <c r="Q476">
        <f t="shared" si="223"/>
        <v>0.97469314755979386</v>
      </c>
      <c r="R476">
        <f t="shared" si="213"/>
        <v>0</v>
      </c>
      <c r="S476">
        <f t="shared" si="224"/>
        <v>0</v>
      </c>
      <c r="T476">
        <f t="shared" si="225"/>
        <v>0.97469314755979386</v>
      </c>
      <c r="U476">
        <f t="shared" si="226"/>
        <v>0.97499999999999998</v>
      </c>
      <c r="X476" s="3">
        <f t="shared" si="238"/>
        <v>467</v>
      </c>
      <c r="Y476" s="12">
        <f t="shared" si="227"/>
        <v>11.65</v>
      </c>
      <c r="Z476" s="3">
        <f t="shared" si="214"/>
        <v>0.90674584268273706</v>
      </c>
      <c r="AA476" s="3">
        <f t="shared" si="215"/>
        <v>0.96318037073411389</v>
      </c>
      <c r="AB476">
        <f t="shared" si="216"/>
        <v>1</v>
      </c>
      <c r="AC476">
        <f t="shared" si="228"/>
        <v>0.90674584268273706</v>
      </c>
      <c r="AD476">
        <f t="shared" si="217"/>
        <v>0</v>
      </c>
      <c r="AE476">
        <f t="shared" si="229"/>
        <v>0</v>
      </c>
      <c r="AF476">
        <f t="shared" si="230"/>
        <v>0.90674584268273706</v>
      </c>
      <c r="AG476">
        <f t="shared" si="231"/>
        <v>0.90700000000000003</v>
      </c>
      <c r="AJ476" s="3">
        <f t="shared" si="239"/>
        <v>467</v>
      </c>
      <c r="AK476" s="12">
        <f t="shared" si="232"/>
        <v>11.65</v>
      </c>
      <c r="AL476" s="3">
        <f t="shared" si="218"/>
        <v>0.9186447533679738</v>
      </c>
      <c r="AM476" s="3">
        <f t="shared" si="219"/>
        <v>0.86120692826981449</v>
      </c>
      <c r="AN476">
        <f t="shared" si="220"/>
        <v>1</v>
      </c>
      <c r="AO476">
        <f t="shared" si="233"/>
        <v>0.9186447533679738</v>
      </c>
      <c r="AP476">
        <f t="shared" si="221"/>
        <v>0</v>
      </c>
      <c r="AQ476">
        <f t="shared" si="234"/>
        <v>0</v>
      </c>
      <c r="AR476">
        <f t="shared" si="235"/>
        <v>0.9186447533679738</v>
      </c>
      <c r="AS476">
        <f t="shared" si="236"/>
        <v>0.91900000000000004</v>
      </c>
    </row>
    <row r="477" spans="12:45" x14ac:dyDescent="0.25">
      <c r="L477" s="3">
        <f t="shared" si="237"/>
        <v>468</v>
      </c>
      <c r="M477" s="12">
        <f t="shared" si="222"/>
        <v>11.675000000000001</v>
      </c>
      <c r="N477" s="3">
        <f t="shared" si="210"/>
        <v>0.97657985112961276</v>
      </c>
      <c r="O477" s="3">
        <f t="shared" si="211"/>
        <v>0.91807239492048465</v>
      </c>
      <c r="P477">
        <f t="shared" si="212"/>
        <v>1</v>
      </c>
      <c r="Q477">
        <f t="shared" si="223"/>
        <v>0.97657985112961276</v>
      </c>
      <c r="R477">
        <f t="shared" si="213"/>
        <v>0</v>
      </c>
      <c r="S477">
        <f t="shared" si="224"/>
        <v>0</v>
      </c>
      <c r="T477">
        <f t="shared" si="225"/>
        <v>0.97657985112961276</v>
      </c>
      <c r="U477">
        <f t="shared" si="226"/>
        <v>0.97699999999999998</v>
      </c>
      <c r="X477" s="3">
        <f t="shared" si="238"/>
        <v>468</v>
      </c>
      <c r="Y477" s="12">
        <f t="shared" si="227"/>
        <v>11.675000000000001</v>
      </c>
      <c r="Z477" s="3">
        <f t="shared" si="214"/>
        <v>0.90862634314089685</v>
      </c>
      <c r="AA477" s="3">
        <f t="shared" si="215"/>
        <v>0.96394537889562226</v>
      </c>
      <c r="AB477">
        <f t="shared" si="216"/>
        <v>1</v>
      </c>
      <c r="AC477">
        <f t="shared" si="228"/>
        <v>0.90862634314089685</v>
      </c>
      <c r="AD477">
        <f t="shared" si="217"/>
        <v>0</v>
      </c>
      <c r="AE477">
        <f t="shared" si="229"/>
        <v>0</v>
      </c>
      <c r="AF477">
        <f t="shared" si="230"/>
        <v>0.90862634314089685</v>
      </c>
      <c r="AG477">
        <f t="shared" si="231"/>
        <v>0.90900000000000003</v>
      </c>
      <c r="AJ477" s="3">
        <f t="shared" si="239"/>
        <v>468</v>
      </c>
      <c r="AK477" s="12">
        <f t="shared" si="232"/>
        <v>11.675000000000001</v>
      </c>
      <c r="AL477" s="3">
        <f t="shared" si="218"/>
        <v>0.91980461120419466</v>
      </c>
      <c r="AM477" s="3">
        <f t="shared" si="219"/>
        <v>0.86312251503743365</v>
      </c>
      <c r="AN477">
        <f t="shared" si="220"/>
        <v>1</v>
      </c>
      <c r="AO477">
        <f t="shared" si="233"/>
        <v>0.91980461120419466</v>
      </c>
      <c r="AP477">
        <f t="shared" si="221"/>
        <v>0</v>
      </c>
      <c r="AQ477">
        <f t="shared" si="234"/>
        <v>0</v>
      </c>
      <c r="AR477">
        <f t="shared" si="235"/>
        <v>0.91980461120419466</v>
      </c>
      <c r="AS477">
        <f t="shared" si="236"/>
        <v>0.92</v>
      </c>
    </row>
    <row r="478" spans="12:45" x14ac:dyDescent="0.25">
      <c r="L478" s="3">
        <f t="shared" si="237"/>
        <v>469</v>
      </c>
      <c r="M478" s="12">
        <f t="shared" si="222"/>
        <v>11.7</v>
      </c>
      <c r="N478" s="3">
        <f t="shared" si="210"/>
        <v>0.97839600629036583</v>
      </c>
      <c r="O478" s="3">
        <f t="shared" si="211"/>
        <v>0.92424557027242749</v>
      </c>
      <c r="P478">
        <f t="shared" si="212"/>
        <v>1</v>
      </c>
      <c r="Q478">
        <f t="shared" si="223"/>
        <v>0.97839600629036583</v>
      </c>
      <c r="R478">
        <f t="shared" si="213"/>
        <v>0</v>
      </c>
      <c r="S478">
        <f t="shared" si="224"/>
        <v>0</v>
      </c>
      <c r="T478">
        <f t="shared" si="225"/>
        <v>0.97839600629036583</v>
      </c>
      <c r="U478">
        <f t="shared" si="226"/>
        <v>0.97799999999999998</v>
      </c>
      <c r="X478" s="3">
        <f t="shared" si="238"/>
        <v>469</v>
      </c>
      <c r="Y478" s="12">
        <f t="shared" si="227"/>
        <v>11.7</v>
      </c>
      <c r="Z478" s="3">
        <f t="shared" si="214"/>
        <v>0.91049056889344382</v>
      </c>
      <c r="AA478" s="3">
        <f t="shared" si="215"/>
        <v>0.9647028030464152</v>
      </c>
      <c r="AB478">
        <f t="shared" si="216"/>
        <v>1</v>
      </c>
      <c r="AC478">
        <f t="shared" si="228"/>
        <v>0.91049056889344382</v>
      </c>
      <c r="AD478">
        <f t="shared" si="217"/>
        <v>0</v>
      </c>
      <c r="AE478">
        <f t="shared" si="229"/>
        <v>0</v>
      </c>
      <c r="AF478">
        <f t="shared" si="230"/>
        <v>0.91049056889344382</v>
      </c>
      <c r="AG478">
        <f t="shared" si="231"/>
        <v>0.91</v>
      </c>
      <c r="AJ478" s="3">
        <f t="shared" si="239"/>
        <v>469</v>
      </c>
      <c r="AK478" s="12">
        <f t="shared" si="232"/>
        <v>11.7</v>
      </c>
      <c r="AL478" s="3">
        <f t="shared" si="218"/>
        <v>0.92095722895666776</v>
      </c>
      <c r="AM478" s="3">
        <f t="shared" si="219"/>
        <v>0.86502796591092812</v>
      </c>
      <c r="AN478">
        <f t="shared" si="220"/>
        <v>1</v>
      </c>
      <c r="AO478">
        <f t="shared" si="233"/>
        <v>0.92095722895666776</v>
      </c>
      <c r="AP478">
        <f t="shared" si="221"/>
        <v>0</v>
      </c>
      <c r="AQ478">
        <f t="shared" si="234"/>
        <v>0</v>
      </c>
      <c r="AR478">
        <f t="shared" si="235"/>
        <v>0.92095722895666776</v>
      </c>
      <c r="AS478">
        <f t="shared" si="236"/>
        <v>0.92100000000000004</v>
      </c>
    </row>
    <row r="479" spans="12:45" x14ac:dyDescent="0.25">
      <c r="L479" s="3">
        <f t="shared" si="237"/>
        <v>470</v>
      </c>
      <c r="M479" s="12">
        <f t="shared" si="222"/>
        <v>11.725</v>
      </c>
      <c r="N479" s="3">
        <f t="shared" si="210"/>
        <v>0.98014120613680666</v>
      </c>
      <c r="O479" s="3">
        <f t="shared" si="211"/>
        <v>0.93020577775354918</v>
      </c>
      <c r="P479">
        <f t="shared" si="212"/>
        <v>1</v>
      </c>
      <c r="Q479">
        <f t="shared" si="223"/>
        <v>0.98014120613680666</v>
      </c>
      <c r="R479">
        <f t="shared" si="213"/>
        <v>0</v>
      </c>
      <c r="S479">
        <f t="shared" si="224"/>
        <v>0</v>
      </c>
      <c r="T479">
        <f t="shared" si="225"/>
        <v>0.98014120613680666</v>
      </c>
      <c r="U479">
        <f t="shared" si="226"/>
        <v>0.98</v>
      </c>
      <c r="X479" s="3">
        <f t="shared" si="238"/>
        <v>470</v>
      </c>
      <c r="Y479" s="12">
        <f t="shared" si="227"/>
        <v>11.725</v>
      </c>
      <c r="Z479" s="3">
        <f t="shared" si="214"/>
        <v>0.91233840385156362</v>
      </c>
      <c r="AA479" s="3">
        <f t="shared" si="215"/>
        <v>0.9654526243592868</v>
      </c>
      <c r="AB479">
        <f t="shared" si="216"/>
        <v>1</v>
      </c>
      <c r="AC479">
        <f t="shared" si="228"/>
        <v>0.91233840385156362</v>
      </c>
      <c r="AD479">
        <f t="shared" si="217"/>
        <v>0</v>
      </c>
      <c r="AE479">
        <f t="shared" si="229"/>
        <v>0</v>
      </c>
      <c r="AF479">
        <f t="shared" si="230"/>
        <v>0.91233840385156362</v>
      </c>
      <c r="AG479">
        <f t="shared" si="231"/>
        <v>0.91200000000000003</v>
      </c>
      <c r="AJ479" s="3">
        <f t="shared" si="239"/>
        <v>470</v>
      </c>
      <c r="AK479" s="12">
        <f t="shared" si="232"/>
        <v>11.725</v>
      </c>
      <c r="AL479" s="3">
        <f t="shared" si="218"/>
        <v>0.92210257575122234</v>
      </c>
      <c r="AM479" s="3">
        <f t="shared" si="219"/>
        <v>0.86692319501988968</v>
      </c>
      <c r="AN479">
        <f t="shared" si="220"/>
        <v>1</v>
      </c>
      <c r="AO479">
        <f t="shared" si="233"/>
        <v>0.92210257575122234</v>
      </c>
      <c r="AP479">
        <f t="shared" si="221"/>
        <v>0</v>
      </c>
      <c r="AQ479">
        <f t="shared" si="234"/>
        <v>0</v>
      </c>
      <c r="AR479">
        <f t="shared" si="235"/>
        <v>0.92210257575122234</v>
      </c>
      <c r="AS479">
        <f t="shared" si="236"/>
        <v>0.92200000000000004</v>
      </c>
    </row>
    <row r="480" spans="12:45" x14ac:dyDescent="0.25">
      <c r="L480" s="3">
        <f t="shared" si="237"/>
        <v>471</v>
      </c>
      <c r="M480" s="12">
        <f t="shared" si="222"/>
        <v>11.75</v>
      </c>
      <c r="N480" s="3">
        <f t="shared" si="210"/>
        <v>0.98181505917932632</v>
      </c>
      <c r="O480" s="3">
        <f t="shared" si="211"/>
        <v>0.93594837330044001</v>
      </c>
      <c r="P480">
        <f t="shared" si="212"/>
        <v>1</v>
      </c>
      <c r="Q480">
        <f t="shared" si="223"/>
        <v>0.98181505917932632</v>
      </c>
      <c r="R480">
        <f t="shared" si="213"/>
        <v>0</v>
      </c>
      <c r="S480">
        <f t="shared" si="224"/>
        <v>0</v>
      </c>
      <c r="T480">
        <f t="shared" si="225"/>
        <v>0.98181505917932632</v>
      </c>
      <c r="U480">
        <f t="shared" si="226"/>
        <v>0.98199999999999998</v>
      </c>
      <c r="X480" s="3">
        <f t="shared" si="238"/>
        <v>471</v>
      </c>
      <c r="Y480" s="12">
        <f t="shared" si="227"/>
        <v>11.75</v>
      </c>
      <c r="Z480" s="3">
        <f t="shared" si="214"/>
        <v>0.91416973278020108</v>
      </c>
      <c r="AA480" s="3">
        <f t="shared" si="215"/>
        <v>0.96619482418606661</v>
      </c>
      <c r="AB480">
        <f t="shared" si="216"/>
        <v>1</v>
      </c>
      <c r="AC480">
        <f t="shared" si="228"/>
        <v>0.91416973278020108</v>
      </c>
      <c r="AD480">
        <f t="shared" si="217"/>
        <v>0</v>
      </c>
      <c r="AE480">
        <f t="shared" si="229"/>
        <v>0</v>
      </c>
      <c r="AF480">
        <f t="shared" si="230"/>
        <v>0.91416973278020108</v>
      </c>
      <c r="AG480">
        <f t="shared" si="231"/>
        <v>0.91400000000000003</v>
      </c>
      <c r="AJ480" s="3">
        <f t="shared" si="239"/>
        <v>471</v>
      </c>
      <c r="AK480" s="12">
        <f t="shared" si="232"/>
        <v>11.75</v>
      </c>
      <c r="AL480" s="3">
        <f t="shared" si="218"/>
        <v>0.92324062088143688</v>
      </c>
      <c r="AM480" s="3">
        <f t="shared" si="219"/>
        <v>0.86880811681597414</v>
      </c>
      <c r="AN480">
        <f t="shared" si="220"/>
        <v>1</v>
      </c>
      <c r="AO480">
        <f t="shared" si="233"/>
        <v>0.92324062088143688</v>
      </c>
      <c r="AP480">
        <f t="shared" si="221"/>
        <v>0</v>
      </c>
      <c r="AQ480">
        <f t="shared" si="234"/>
        <v>0</v>
      </c>
      <c r="AR480">
        <f t="shared" si="235"/>
        <v>0.92324062088143688</v>
      </c>
      <c r="AS480">
        <f t="shared" si="236"/>
        <v>0.92300000000000004</v>
      </c>
    </row>
    <row r="481" spans="12:45" x14ac:dyDescent="0.25">
      <c r="L481" s="3">
        <f t="shared" si="237"/>
        <v>472</v>
      </c>
      <c r="M481" s="12">
        <f t="shared" si="222"/>
        <v>11.775</v>
      </c>
      <c r="N481" s="3">
        <f t="shared" si="210"/>
        <v>0.98341718949030632</v>
      </c>
      <c r="O481" s="3">
        <f t="shared" si="211"/>
        <v>0.94146886264895824</v>
      </c>
      <c r="P481">
        <f t="shared" si="212"/>
        <v>1</v>
      </c>
      <c r="Q481">
        <f t="shared" si="223"/>
        <v>0.98341718949030632</v>
      </c>
      <c r="R481">
        <f t="shared" si="213"/>
        <v>0</v>
      </c>
      <c r="S481">
        <f t="shared" si="224"/>
        <v>0</v>
      </c>
      <c r="T481">
        <f t="shared" si="225"/>
        <v>0.98341718949030632</v>
      </c>
      <c r="U481">
        <f t="shared" si="226"/>
        <v>0.98299999999999998</v>
      </c>
      <c r="X481" s="3">
        <f t="shared" si="238"/>
        <v>472</v>
      </c>
      <c r="Y481" s="12">
        <f t="shared" si="227"/>
        <v>11.775</v>
      </c>
      <c r="Z481" s="3">
        <f t="shared" si="214"/>
        <v>0.91598444131001644</v>
      </c>
      <c r="AA481" s="3">
        <f t="shared" si="215"/>
        <v>0.96692938405839191</v>
      </c>
      <c r="AB481">
        <f t="shared" si="216"/>
        <v>1</v>
      </c>
      <c r="AC481">
        <f t="shared" si="228"/>
        <v>0.91598444131001644</v>
      </c>
      <c r="AD481">
        <f t="shared" si="217"/>
        <v>0</v>
      </c>
      <c r="AE481">
        <f t="shared" si="229"/>
        <v>0</v>
      </c>
      <c r="AF481">
        <f t="shared" si="230"/>
        <v>0.91598444131001644</v>
      </c>
      <c r="AG481">
        <f t="shared" si="231"/>
        <v>0.91600000000000004</v>
      </c>
      <c r="AJ481" s="3">
        <f t="shared" si="239"/>
        <v>472</v>
      </c>
      <c r="AK481" s="12">
        <f t="shared" si="232"/>
        <v>11.775</v>
      </c>
      <c r="AL481" s="3">
        <f t="shared" si="218"/>
        <v>0.92437133381001035</v>
      </c>
      <c r="AM481" s="3">
        <f t="shared" si="219"/>
        <v>0.87068264607930912</v>
      </c>
      <c r="AN481">
        <f t="shared" si="220"/>
        <v>1</v>
      </c>
      <c r="AO481">
        <f t="shared" si="233"/>
        <v>0.92437133381001035</v>
      </c>
      <c r="AP481">
        <f t="shared" si="221"/>
        <v>0</v>
      </c>
      <c r="AQ481">
        <f t="shared" si="234"/>
        <v>0</v>
      </c>
      <c r="AR481">
        <f t="shared" si="235"/>
        <v>0.92437133381001035</v>
      </c>
      <c r="AS481">
        <f t="shared" si="236"/>
        <v>0.92400000000000004</v>
      </c>
    </row>
    <row r="482" spans="12:45" x14ac:dyDescent="0.25">
      <c r="L482" s="3">
        <f t="shared" si="237"/>
        <v>473</v>
      </c>
      <c r="M482" s="12">
        <f t="shared" si="222"/>
        <v>11.8</v>
      </c>
      <c r="N482" s="3">
        <f t="shared" si="210"/>
        <v>0.98494723684482011</v>
      </c>
      <c r="O482" s="3">
        <f t="shared" si="211"/>
        <v>0.94676290719039247</v>
      </c>
      <c r="P482">
        <f t="shared" si="212"/>
        <v>1</v>
      </c>
      <c r="Q482">
        <f t="shared" si="223"/>
        <v>0.98494723684482011</v>
      </c>
      <c r="R482">
        <f t="shared" si="213"/>
        <v>0</v>
      </c>
      <c r="S482">
        <f t="shared" si="224"/>
        <v>0</v>
      </c>
      <c r="T482">
        <f t="shared" si="225"/>
        <v>0.98494723684482011</v>
      </c>
      <c r="U482">
        <f t="shared" si="226"/>
        <v>0.98499999999999999</v>
      </c>
      <c r="X482" s="3">
        <f t="shared" si="238"/>
        <v>473</v>
      </c>
      <c r="Y482" s="12">
        <f t="shared" si="227"/>
        <v>11.8</v>
      </c>
      <c r="Z482" s="3">
        <f t="shared" si="214"/>
        <v>0.91778241594926979</v>
      </c>
      <c r="AA482" s="3">
        <f t="shared" si="215"/>
        <v>0.96765628568847406</v>
      </c>
      <c r="AB482">
        <f t="shared" si="216"/>
        <v>1</v>
      </c>
      <c r="AC482">
        <f t="shared" si="228"/>
        <v>0.91778241594926979</v>
      </c>
      <c r="AD482">
        <f t="shared" si="217"/>
        <v>0</v>
      </c>
      <c r="AE482">
        <f t="shared" si="229"/>
        <v>0</v>
      </c>
      <c r="AF482">
        <f t="shared" si="230"/>
        <v>0.91778241594926979</v>
      </c>
      <c r="AG482">
        <f t="shared" si="231"/>
        <v>0.91800000000000004</v>
      </c>
      <c r="AJ482" s="3">
        <f t="shared" si="239"/>
        <v>473</v>
      </c>
      <c r="AK482" s="12">
        <f t="shared" si="232"/>
        <v>11.8</v>
      </c>
      <c r="AL482" s="3">
        <f t="shared" si="218"/>
        <v>0.92549468417012526</v>
      </c>
      <c r="AM482" s="3">
        <f t="shared" si="219"/>
        <v>0.87254669792488682</v>
      </c>
      <c r="AN482">
        <f t="shared" si="220"/>
        <v>1</v>
      </c>
      <c r="AO482">
        <f t="shared" si="233"/>
        <v>0.92549468417012526</v>
      </c>
      <c r="AP482">
        <f t="shared" si="221"/>
        <v>0</v>
      </c>
      <c r="AQ482">
        <f t="shared" si="234"/>
        <v>0</v>
      </c>
      <c r="AR482">
        <f t="shared" si="235"/>
        <v>0.92549468417012526</v>
      </c>
      <c r="AS482">
        <f t="shared" si="236"/>
        <v>0.92500000000000004</v>
      </c>
    </row>
    <row r="483" spans="12:45" x14ac:dyDescent="0.25">
      <c r="L483" s="3">
        <f t="shared" si="237"/>
        <v>474</v>
      </c>
      <c r="M483" s="12">
        <f t="shared" si="222"/>
        <v>11.824999999999999</v>
      </c>
      <c r="N483" s="3">
        <f t="shared" si="210"/>
        <v>0.98640485685561108</v>
      </c>
      <c r="O483" s="3">
        <f t="shared" si="211"/>
        <v>0.95182632964949376</v>
      </c>
      <c r="P483">
        <f t="shared" si="212"/>
        <v>1</v>
      </c>
      <c r="Q483">
        <f t="shared" si="223"/>
        <v>0.98640485685561108</v>
      </c>
      <c r="R483">
        <f t="shared" si="213"/>
        <v>0</v>
      </c>
      <c r="S483">
        <f t="shared" si="224"/>
        <v>0</v>
      </c>
      <c r="T483">
        <f t="shared" si="225"/>
        <v>0.98640485685561108</v>
      </c>
      <c r="U483">
        <f t="shared" si="226"/>
        <v>0.98599999999999999</v>
      </c>
      <c r="X483" s="3">
        <f t="shared" si="238"/>
        <v>474</v>
      </c>
      <c r="Y483" s="12">
        <f t="shared" si="227"/>
        <v>11.824999999999999</v>
      </c>
      <c r="Z483" s="3">
        <f t="shared" si="214"/>
        <v>0.91956354409563212</v>
      </c>
      <c r="AA483" s="3">
        <f t="shared" si="215"/>
        <v>0.96837551096985641</v>
      </c>
      <c r="AB483">
        <f t="shared" si="216"/>
        <v>1</v>
      </c>
      <c r="AC483">
        <f t="shared" si="228"/>
        <v>0.91956354409563212</v>
      </c>
      <c r="AD483">
        <f t="shared" si="217"/>
        <v>0</v>
      </c>
      <c r="AE483">
        <f t="shared" si="229"/>
        <v>0</v>
      </c>
      <c r="AF483">
        <f t="shared" si="230"/>
        <v>0.91956354409563212</v>
      </c>
      <c r="AG483">
        <f t="shared" si="231"/>
        <v>0.92</v>
      </c>
      <c r="AJ483" s="3">
        <f t="shared" si="239"/>
        <v>474</v>
      </c>
      <c r="AK483" s="12">
        <f t="shared" si="232"/>
        <v>11.824999999999999</v>
      </c>
      <c r="AL483" s="3">
        <f t="shared" si="218"/>
        <v>0.92661064176680608</v>
      </c>
      <c r="AM483" s="3">
        <f t="shared" si="219"/>
        <v>0.8744001878089438</v>
      </c>
      <c r="AN483">
        <f t="shared" si="220"/>
        <v>1</v>
      </c>
      <c r="AO483">
        <f t="shared" si="233"/>
        <v>0.92661064176680608</v>
      </c>
      <c r="AP483">
        <f t="shared" si="221"/>
        <v>0</v>
      </c>
      <c r="AQ483">
        <f t="shared" si="234"/>
        <v>0</v>
      </c>
      <c r="AR483">
        <f t="shared" si="235"/>
        <v>0.92661064176680608</v>
      </c>
      <c r="AS483">
        <f t="shared" si="236"/>
        <v>0.92700000000000005</v>
      </c>
    </row>
    <row r="484" spans="12:45" x14ac:dyDescent="0.25">
      <c r="L484" s="3">
        <f t="shared" si="237"/>
        <v>475</v>
      </c>
      <c r="M484" s="12">
        <f t="shared" si="222"/>
        <v>11.85</v>
      </c>
      <c r="N484" s="3">
        <f t="shared" si="210"/>
        <v>0.98778972110227647</v>
      </c>
      <c r="O484" s="3">
        <f t="shared" si="211"/>
        <v>0.95665511957398663</v>
      </c>
      <c r="P484">
        <f t="shared" si="212"/>
        <v>1</v>
      </c>
      <c r="Q484">
        <f t="shared" si="223"/>
        <v>0.98778972110227647</v>
      </c>
      <c r="R484">
        <f t="shared" si="213"/>
        <v>0</v>
      </c>
      <c r="S484">
        <f t="shared" si="224"/>
        <v>0</v>
      </c>
      <c r="T484">
        <f t="shared" si="225"/>
        <v>0.98778972110227647</v>
      </c>
      <c r="U484">
        <f t="shared" si="226"/>
        <v>0.98799999999999999</v>
      </c>
      <c r="X484" s="3">
        <f t="shared" si="238"/>
        <v>475</v>
      </c>
      <c r="Y484" s="12">
        <f t="shared" si="227"/>
        <v>11.85</v>
      </c>
      <c r="Z484" s="3">
        <f t="shared" si="214"/>
        <v>0.9213277140479208</v>
      </c>
      <c r="AA484" s="3">
        <f t="shared" si="215"/>
        <v>0.96908704197816675</v>
      </c>
      <c r="AB484">
        <f t="shared" si="216"/>
        <v>1</v>
      </c>
      <c r="AC484">
        <f t="shared" si="228"/>
        <v>0.9213277140479208</v>
      </c>
      <c r="AD484">
        <f t="shared" si="217"/>
        <v>0</v>
      </c>
      <c r="AE484">
        <f t="shared" si="229"/>
        <v>0</v>
      </c>
      <c r="AF484">
        <f t="shared" si="230"/>
        <v>0.9213277140479208</v>
      </c>
      <c r="AG484">
        <f t="shared" si="231"/>
        <v>0.92100000000000004</v>
      </c>
      <c r="AJ484" s="3">
        <f t="shared" si="239"/>
        <v>475</v>
      </c>
      <c r="AK484" s="12">
        <f t="shared" si="232"/>
        <v>11.85</v>
      </c>
      <c r="AL484" s="3">
        <f t="shared" si="218"/>
        <v>0.92771917657826963</v>
      </c>
      <c r="AM484" s="3">
        <f t="shared" si="219"/>
        <v>0.87624303153532623</v>
      </c>
      <c r="AN484">
        <f t="shared" si="220"/>
        <v>1</v>
      </c>
      <c r="AO484">
        <f t="shared" si="233"/>
        <v>0.92771917657826963</v>
      </c>
      <c r="AP484">
        <f t="shared" si="221"/>
        <v>0</v>
      </c>
      <c r="AQ484">
        <f t="shared" si="234"/>
        <v>0</v>
      </c>
      <c r="AR484">
        <f t="shared" si="235"/>
        <v>0.92771917657826963</v>
      </c>
      <c r="AS484">
        <f t="shared" si="236"/>
        <v>0.92800000000000005</v>
      </c>
    </row>
    <row r="485" spans="12:45" x14ac:dyDescent="0.25">
      <c r="L485" s="3">
        <f t="shared" si="237"/>
        <v>476</v>
      </c>
      <c r="M485" s="12">
        <f t="shared" si="222"/>
        <v>11.875</v>
      </c>
      <c r="N485" s="3">
        <f t="shared" si="210"/>
        <v>0.98910151725458817</v>
      </c>
      <c r="O485" s="3">
        <f t="shared" si="211"/>
        <v>0.9612454386254603</v>
      </c>
      <c r="P485">
        <f t="shared" si="212"/>
        <v>1</v>
      </c>
      <c r="Q485">
        <f t="shared" si="223"/>
        <v>0.98910151725458817</v>
      </c>
      <c r="R485">
        <f t="shared" si="213"/>
        <v>0</v>
      </c>
      <c r="S485">
        <f t="shared" si="224"/>
        <v>0</v>
      </c>
      <c r="T485">
        <f t="shared" si="225"/>
        <v>0.98910151725458817</v>
      </c>
      <c r="U485">
        <f t="shared" si="226"/>
        <v>0.98899999999999999</v>
      </c>
      <c r="X485" s="3">
        <f t="shared" si="238"/>
        <v>476</v>
      </c>
      <c r="Y485" s="12">
        <f t="shared" si="227"/>
        <v>11.875</v>
      </c>
      <c r="Z485" s="3">
        <f t="shared" si="214"/>
        <v>0.92307481501775757</v>
      </c>
      <c r="AA485" s="3">
        <f t="shared" si="215"/>
        <v>0.96979086097186085</v>
      </c>
      <c r="AB485">
        <f t="shared" si="216"/>
        <v>1</v>
      </c>
      <c r="AC485">
        <f t="shared" si="228"/>
        <v>0.92307481501775757</v>
      </c>
      <c r="AD485">
        <f t="shared" si="217"/>
        <v>0</v>
      </c>
      <c r="AE485">
        <f t="shared" si="229"/>
        <v>0</v>
      </c>
      <c r="AF485">
        <f t="shared" si="230"/>
        <v>0.92307481501775757</v>
      </c>
      <c r="AG485">
        <f t="shared" si="231"/>
        <v>0.92300000000000004</v>
      </c>
      <c r="AJ485" s="3">
        <f t="shared" si="239"/>
        <v>476</v>
      </c>
      <c r="AK485" s="12">
        <f t="shared" si="232"/>
        <v>11.875</v>
      </c>
      <c r="AL485" s="3">
        <f t="shared" si="218"/>
        <v>0.92882025875727003</v>
      </c>
      <c r="AM485" s="3">
        <f t="shared" si="219"/>
        <v>0.87807514526183827</v>
      </c>
      <c r="AN485">
        <f t="shared" si="220"/>
        <v>1</v>
      </c>
      <c r="AO485">
        <f t="shared" si="233"/>
        <v>0.92882025875727003</v>
      </c>
      <c r="AP485">
        <f t="shared" si="221"/>
        <v>0</v>
      </c>
      <c r="AQ485">
        <f t="shared" si="234"/>
        <v>0</v>
      </c>
      <c r="AR485">
        <f t="shared" si="235"/>
        <v>0.92882025875727003</v>
      </c>
      <c r="AS485">
        <f t="shared" si="236"/>
        <v>0.92900000000000005</v>
      </c>
    </row>
    <row r="486" spans="12:45" x14ac:dyDescent="0.25">
      <c r="L486" s="3">
        <f t="shared" si="237"/>
        <v>477</v>
      </c>
      <c r="M486" s="12">
        <f t="shared" si="222"/>
        <v>11.9</v>
      </c>
      <c r="N486" s="3">
        <f t="shared" si="210"/>
        <v>0.99033994918988644</v>
      </c>
      <c r="O486" s="3">
        <f t="shared" si="211"/>
        <v>0.96559362566188212</v>
      </c>
      <c r="P486">
        <f t="shared" si="212"/>
        <v>1</v>
      </c>
      <c r="Q486">
        <f t="shared" si="223"/>
        <v>0.99033994918988644</v>
      </c>
      <c r="R486">
        <f t="shared" si="213"/>
        <v>0</v>
      </c>
      <c r="S486">
        <f t="shared" si="224"/>
        <v>0</v>
      </c>
      <c r="T486">
        <f t="shared" si="225"/>
        <v>0.99033994918988644</v>
      </c>
      <c r="U486">
        <f t="shared" si="226"/>
        <v>0.99</v>
      </c>
      <c r="X486" s="3">
        <f t="shared" si="238"/>
        <v>477</v>
      </c>
      <c r="Y486" s="12">
        <f t="shared" si="227"/>
        <v>11.9</v>
      </c>
      <c r="Z486" s="3">
        <f t="shared" si="214"/>
        <v>0.92480473714114886</v>
      </c>
      <c r="AA486" s="3">
        <f t="shared" si="215"/>
        <v>0.97048695039296007</v>
      </c>
      <c r="AB486">
        <f t="shared" si="216"/>
        <v>1</v>
      </c>
      <c r="AC486">
        <f t="shared" si="228"/>
        <v>0.92480473714114886</v>
      </c>
      <c r="AD486">
        <f t="shared" si="217"/>
        <v>0</v>
      </c>
      <c r="AE486">
        <f t="shared" si="229"/>
        <v>0</v>
      </c>
      <c r="AF486">
        <f t="shared" si="230"/>
        <v>0.92480473714114886</v>
      </c>
      <c r="AG486">
        <f t="shared" si="231"/>
        <v>0.92500000000000004</v>
      </c>
      <c r="AJ486" s="3">
        <f t="shared" si="239"/>
        <v>477</v>
      </c>
      <c r="AK486" s="12">
        <f t="shared" si="232"/>
        <v>11.9</v>
      </c>
      <c r="AL486" s="3">
        <f t="shared" si="218"/>
        <v>0.92991385863243614</v>
      </c>
      <c r="AM486" s="3">
        <f t="shared" si="219"/>
        <v>0.87989644550657597</v>
      </c>
      <c r="AN486">
        <f t="shared" si="220"/>
        <v>1</v>
      </c>
      <c r="AO486">
        <f t="shared" si="233"/>
        <v>0.92991385863243614</v>
      </c>
      <c r="AP486">
        <f t="shared" si="221"/>
        <v>0</v>
      </c>
      <c r="AQ486">
        <f t="shared" si="234"/>
        <v>0</v>
      </c>
      <c r="AR486">
        <f t="shared" si="235"/>
        <v>0.92991385863243614</v>
      </c>
      <c r="AS486">
        <f t="shared" si="236"/>
        <v>0.93</v>
      </c>
    </row>
    <row r="487" spans="12:45" x14ac:dyDescent="0.25">
      <c r="L487" s="3">
        <f t="shared" si="237"/>
        <v>478</v>
      </c>
      <c r="M487" s="12">
        <f t="shared" si="222"/>
        <v>11.925000000000001</v>
      </c>
      <c r="N487" s="3">
        <f t="shared" si="210"/>
        <v>0.99150473710448539</v>
      </c>
      <c r="O487" s="3">
        <f t="shared" si="211"/>
        <v>0.96969620160231074</v>
      </c>
      <c r="P487">
        <f t="shared" si="212"/>
        <v>1</v>
      </c>
      <c r="Q487">
        <f t="shared" si="223"/>
        <v>0.99150473710448539</v>
      </c>
      <c r="R487">
        <f t="shared" si="213"/>
        <v>0</v>
      </c>
      <c r="S487">
        <f t="shared" si="224"/>
        <v>0</v>
      </c>
      <c r="T487">
        <f t="shared" si="225"/>
        <v>0.99150473710448539</v>
      </c>
      <c r="U487">
        <f t="shared" si="226"/>
        <v>0.99199999999999999</v>
      </c>
      <c r="X487" s="3">
        <f t="shared" si="238"/>
        <v>478</v>
      </c>
      <c r="Y487" s="12">
        <f t="shared" si="227"/>
        <v>11.925000000000001</v>
      </c>
      <c r="Z487" s="3">
        <f t="shared" si="214"/>
        <v>0.92651737148998481</v>
      </c>
      <c r="AA487" s="3">
        <f t="shared" si="215"/>
        <v>0.97117529286778115</v>
      </c>
      <c r="AB487">
        <f t="shared" si="216"/>
        <v>1</v>
      </c>
      <c r="AC487">
        <f t="shared" si="228"/>
        <v>0.92651737148998481</v>
      </c>
      <c r="AD487">
        <f t="shared" si="217"/>
        <v>0</v>
      </c>
      <c r="AE487">
        <f t="shared" si="229"/>
        <v>0</v>
      </c>
      <c r="AF487">
        <f t="shared" si="230"/>
        <v>0.92651737148998481</v>
      </c>
      <c r="AG487">
        <f t="shared" si="231"/>
        <v>0.92700000000000005</v>
      </c>
      <c r="AJ487" s="3">
        <f t="shared" si="239"/>
        <v>478</v>
      </c>
      <c r="AK487" s="12">
        <f t="shared" si="232"/>
        <v>11.925000000000001</v>
      </c>
      <c r="AL487" s="3">
        <f t="shared" si="218"/>
        <v>0.93099994670960307</v>
      </c>
      <c r="AM487" s="3">
        <f t="shared" si="219"/>
        <v>0.88170684915424391</v>
      </c>
      <c r="AN487">
        <f t="shared" si="220"/>
        <v>1</v>
      </c>
      <c r="AO487">
        <f t="shared" si="233"/>
        <v>0.93099994670960307</v>
      </c>
      <c r="AP487">
        <f t="shared" si="221"/>
        <v>0</v>
      </c>
      <c r="AQ487">
        <f t="shared" si="234"/>
        <v>0</v>
      </c>
      <c r="AR487">
        <f t="shared" si="235"/>
        <v>0.93099994670960307</v>
      </c>
      <c r="AS487">
        <f t="shared" si="236"/>
        <v>0.93100000000000005</v>
      </c>
    </row>
    <row r="488" spans="12:45" x14ac:dyDescent="0.25">
      <c r="L488" s="3">
        <f t="shared" si="237"/>
        <v>479</v>
      </c>
      <c r="M488" s="12">
        <f t="shared" si="222"/>
        <v>11.95</v>
      </c>
      <c r="N488" s="3">
        <f t="shared" si="210"/>
        <v>0.99259561761902959</v>
      </c>
      <c r="O488" s="3">
        <f t="shared" si="211"/>
        <v>0.97354987406476412</v>
      </c>
      <c r="P488">
        <f t="shared" si="212"/>
        <v>1</v>
      </c>
      <c r="Q488">
        <f t="shared" si="223"/>
        <v>0.99259561761902959</v>
      </c>
      <c r="R488">
        <f t="shared" si="213"/>
        <v>0</v>
      </c>
      <c r="S488">
        <f t="shared" si="224"/>
        <v>0</v>
      </c>
      <c r="T488">
        <f t="shared" si="225"/>
        <v>0.99259561761902959</v>
      </c>
      <c r="U488">
        <f t="shared" si="226"/>
        <v>0.99299999999999999</v>
      </c>
      <c r="X488" s="3">
        <f t="shared" si="238"/>
        <v>479</v>
      </c>
      <c r="Y488" s="12">
        <f t="shared" si="227"/>
        <v>11.95</v>
      </c>
      <c r="Z488" s="3">
        <f t="shared" si="214"/>
        <v>0.92821261008345635</v>
      </c>
      <c r="AA488" s="3">
        <f t="shared" si="215"/>
        <v>0.97185587120765848</v>
      </c>
      <c r="AB488">
        <f t="shared" si="216"/>
        <v>1</v>
      </c>
      <c r="AC488">
        <f t="shared" si="228"/>
        <v>0.92821261008345635</v>
      </c>
      <c r="AD488">
        <f t="shared" si="217"/>
        <v>0</v>
      </c>
      <c r="AE488">
        <f t="shared" si="229"/>
        <v>0</v>
      </c>
      <c r="AF488">
        <f t="shared" si="230"/>
        <v>0.92821261008345635</v>
      </c>
      <c r="AG488">
        <f t="shared" si="231"/>
        <v>0.92800000000000005</v>
      </c>
      <c r="AJ488" s="3">
        <f t="shared" si="239"/>
        <v>479</v>
      </c>
      <c r="AK488" s="12">
        <f t="shared" si="232"/>
        <v>11.95</v>
      </c>
      <c r="AL488" s="3">
        <f t="shared" si="218"/>
        <v>0.93207849367313655</v>
      </c>
      <c r="AM488" s="3">
        <f t="shared" si="219"/>
        <v>0.88350627346245414</v>
      </c>
      <c r="AN488">
        <f t="shared" si="220"/>
        <v>1</v>
      </c>
      <c r="AO488">
        <f t="shared" si="233"/>
        <v>0.93207849367313655</v>
      </c>
      <c r="AP488">
        <f t="shared" si="221"/>
        <v>0</v>
      </c>
      <c r="AQ488">
        <f t="shared" si="234"/>
        <v>0</v>
      </c>
      <c r="AR488">
        <f t="shared" si="235"/>
        <v>0.93207849367313655</v>
      </c>
      <c r="AS488">
        <f t="shared" si="236"/>
        <v>0.93200000000000005</v>
      </c>
    </row>
    <row r="489" spans="12:45" x14ac:dyDescent="0.25">
      <c r="L489" s="3">
        <f t="shared" si="237"/>
        <v>480</v>
      </c>
      <c r="M489" s="12">
        <f t="shared" si="222"/>
        <v>11.975</v>
      </c>
      <c r="N489" s="3">
        <f t="shared" si="210"/>
        <v>0.99361234387774833</v>
      </c>
      <c r="O489" s="3">
        <f t="shared" si="211"/>
        <v>0.97715154176859309</v>
      </c>
      <c r="P489">
        <f t="shared" si="212"/>
        <v>1</v>
      </c>
      <c r="Q489">
        <f t="shared" si="223"/>
        <v>0.99361234387774833</v>
      </c>
      <c r="R489">
        <f t="shared" si="213"/>
        <v>0</v>
      </c>
      <c r="S489">
        <f t="shared" si="224"/>
        <v>0</v>
      </c>
      <c r="T489">
        <f t="shared" si="225"/>
        <v>0.99361234387774833</v>
      </c>
      <c r="U489">
        <f t="shared" si="226"/>
        <v>0.99399999999999999</v>
      </c>
      <c r="X489" s="3">
        <f t="shared" si="238"/>
        <v>480</v>
      </c>
      <c r="Y489" s="12">
        <f t="shared" si="227"/>
        <v>11.975</v>
      </c>
      <c r="Z489" s="3">
        <f t="shared" si="214"/>
        <v>0.92989034589938935</v>
      </c>
      <c r="AA489" s="3">
        <f t="shared" si="215"/>
        <v>0.97252866840966024</v>
      </c>
      <c r="AB489">
        <f t="shared" si="216"/>
        <v>1</v>
      </c>
      <c r="AC489">
        <f t="shared" si="228"/>
        <v>0.92989034589938935</v>
      </c>
      <c r="AD489">
        <f t="shared" si="217"/>
        <v>0</v>
      </c>
      <c r="AE489">
        <f t="shared" si="229"/>
        <v>0</v>
      </c>
      <c r="AF489">
        <f t="shared" si="230"/>
        <v>0.92989034589938935</v>
      </c>
      <c r="AG489">
        <f t="shared" si="231"/>
        <v>0.93</v>
      </c>
      <c r="AJ489" s="3">
        <f t="shared" si="239"/>
        <v>480</v>
      </c>
      <c r="AK489" s="12">
        <f t="shared" si="232"/>
        <v>11.975</v>
      </c>
      <c r="AL489" s="3">
        <f t="shared" si="218"/>
        <v>0.93314947038725027</v>
      </c>
      <c r="AM489" s="3">
        <f t="shared" si="219"/>
        <v>0.88529463606800773</v>
      </c>
      <c r="AN489">
        <f t="shared" si="220"/>
        <v>1</v>
      </c>
      <c r="AO489">
        <f t="shared" si="233"/>
        <v>0.93314947038725027</v>
      </c>
      <c r="AP489">
        <f t="shared" si="221"/>
        <v>0</v>
      </c>
      <c r="AQ489">
        <f t="shared" si="234"/>
        <v>0</v>
      </c>
      <c r="AR489">
        <f t="shared" si="235"/>
        <v>0.93314947038725027</v>
      </c>
      <c r="AS489">
        <f t="shared" si="236"/>
        <v>0.93300000000000005</v>
      </c>
    </row>
    <row r="490" spans="12:45" x14ac:dyDescent="0.25">
      <c r="L490" s="3">
        <f t="shared" si="237"/>
        <v>481</v>
      </c>
      <c r="M490" s="12">
        <f t="shared" si="222"/>
        <v>12</v>
      </c>
      <c r="N490" s="3">
        <f t="shared" si="210"/>
        <v>0.99455468564155403</v>
      </c>
      <c r="O490" s="3">
        <f t="shared" si="211"/>
        <v>0.98049829869311533</v>
      </c>
      <c r="P490">
        <f t="shared" si="212"/>
        <v>1</v>
      </c>
      <c r="Q490">
        <f t="shared" si="223"/>
        <v>0.99455468564155403</v>
      </c>
      <c r="R490">
        <f t="shared" si="213"/>
        <v>0</v>
      </c>
      <c r="S490">
        <f t="shared" si="224"/>
        <v>0</v>
      </c>
      <c r="T490">
        <f t="shared" si="225"/>
        <v>0.99455468564155403</v>
      </c>
      <c r="U490">
        <f t="shared" si="226"/>
        <v>0.995</v>
      </c>
      <c r="X490" s="3">
        <f t="shared" si="238"/>
        <v>481</v>
      </c>
      <c r="Y490" s="12">
        <f t="shared" si="227"/>
        <v>12</v>
      </c>
      <c r="Z490" s="3">
        <f t="shared" si="214"/>
        <v>0.93155047288549164</v>
      </c>
      <c r="AA490" s="3">
        <f t="shared" si="215"/>
        <v>0.9731936676572952</v>
      </c>
      <c r="AB490">
        <f t="shared" si="216"/>
        <v>1</v>
      </c>
      <c r="AC490">
        <f t="shared" si="228"/>
        <v>0.93155047288549164</v>
      </c>
      <c r="AD490">
        <f t="shared" si="217"/>
        <v>0</v>
      </c>
      <c r="AE490">
        <f t="shared" si="229"/>
        <v>0</v>
      </c>
      <c r="AF490">
        <f t="shared" si="230"/>
        <v>0.93155047288549164</v>
      </c>
      <c r="AG490">
        <f t="shared" si="231"/>
        <v>0.93200000000000005</v>
      </c>
      <c r="AJ490" s="3">
        <f t="shared" si="239"/>
        <v>481</v>
      </c>
      <c r="AK490" s="12">
        <f t="shared" si="232"/>
        <v>12</v>
      </c>
      <c r="AL490" s="3">
        <f t="shared" si="218"/>
        <v>0.93421284789731607</v>
      </c>
      <c r="AM490" s="3">
        <f t="shared" si="219"/>
        <v>0.88707185499315677</v>
      </c>
      <c r="AN490">
        <f t="shared" si="220"/>
        <v>1</v>
      </c>
      <c r="AO490">
        <f t="shared" si="233"/>
        <v>0.93421284789731607</v>
      </c>
      <c r="AP490">
        <f t="shared" si="221"/>
        <v>0</v>
      </c>
      <c r="AQ490">
        <f t="shared" si="234"/>
        <v>0</v>
      </c>
      <c r="AR490">
        <f t="shared" si="235"/>
        <v>0.93421284789731607</v>
      </c>
      <c r="AS490">
        <f t="shared" si="236"/>
        <v>0.93400000000000005</v>
      </c>
    </row>
    <row r="491" spans="12:45" x14ac:dyDescent="0.25">
      <c r="L491" s="3">
        <f t="shared" si="237"/>
        <v>482</v>
      </c>
      <c r="M491" s="12">
        <f t="shared" si="222"/>
        <v>12.025</v>
      </c>
      <c r="N491" s="3">
        <f t="shared" si="210"/>
        <v>0.99542242937493575</v>
      </c>
      <c r="O491" s="3">
        <f t="shared" si="211"/>
        <v>0.98358743798471193</v>
      </c>
      <c r="P491">
        <f t="shared" si="212"/>
        <v>1</v>
      </c>
      <c r="Q491">
        <f t="shared" si="223"/>
        <v>0.99542242937493575</v>
      </c>
      <c r="R491">
        <f t="shared" si="213"/>
        <v>0</v>
      </c>
      <c r="S491">
        <f t="shared" si="224"/>
        <v>0</v>
      </c>
      <c r="T491">
        <f t="shared" si="225"/>
        <v>0.99542242937493575</v>
      </c>
      <c r="U491">
        <f t="shared" si="226"/>
        <v>0.995</v>
      </c>
      <c r="X491" s="3">
        <f t="shared" si="238"/>
        <v>482</v>
      </c>
      <c r="Y491" s="12">
        <f t="shared" si="227"/>
        <v>12.025</v>
      </c>
      <c r="Z491" s="3">
        <f t="shared" si="214"/>
        <v>0.93319288597051475</v>
      </c>
      <c r="AA491" s="3">
        <f t="shared" si="215"/>
        <v>0.97385085232121371</v>
      </c>
      <c r="AB491">
        <f t="shared" si="216"/>
        <v>1</v>
      </c>
      <c r="AC491">
        <f t="shared" si="228"/>
        <v>0.93319288597051475</v>
      </c>
      <c r="AD491">
        <f t="shared" si="217"/>
        <v>0</v>
      </c>
      <c r="AE491">
        <f t="shared" si="229"/>
        <v>0</v>
      </c>
      <c r="AF491">
        <f t="shared" si="230"/>
        <v>0.93319288597051475</v>
      </c>
      <c r="AG491">
        <f t="shared" si="231"/>
        <v>0.93300000000000005</v>
      </c>
      <c r="AJ491" s="3">
        <f t="shared" si="239"/>
        <v>482</v>
      </c>
      <c r="AK491" s="12">
        <f t="shared" si="232"/>
        <v>12.025</v>
      </c>
      <c r="AL491" s="3">
        <f t="shared" si="218"/>
        <v>0.93526859743116808</v>
      </c>
      <c r="AM491" s="3">
        <f t="shared" si="219"/>
        <v>0.88883784865184789</v>
      </c>
      <c r="AN491">
        <f t="shared" si="220"/>
        <v>1</v>
      </c>
      <c r="AO491">
        <f t="shared" si="233"/>
        <v>0.93526859743116808</v>
      </c>
      <c r="AP491">
        <f t="shared" si="221"/>
        <v>0</v>
      </c>
      <c r="AQ491">
        <f t="shared" si="234"/>
        <v>0</v>
      </c>
      <c r="AR491">
        <f t="shared" si="235"/>
        <v>0.93526859743116808</v>
      </c>
      <c r="AS491">
        <f t="shared" si="236"/>
        <v>0.93500000000000005</v>
      </c>
    </row>
    <row r="492" spans="12:45" x14ac:dyDescent="0.25">
      <c r="L492" s="3">
        <f t="shared" si="237"/>
        <v>483</v>
      </c>
      <c r="M492" s="12">
        <f t="shared" si="222"/>
        <v>12.05</v>
      </c>
      <c r="N492" s="3">
        <f t="shared" si="210"/>
        <v>0.99621537832660256</v>
      </c>
      <c r="O492" s="3">
        <f t="shared" si="211"/>
        <v>0.98641645560502833</v>
      </c>
      <c r="P492">
        <f t="shared" si="212"/>
        <v>1</v>
      </c>
      <c r="Q492">
        <f t="shared" si="223"/>
        <v>0.99621537832660256</v>
      </c>
      <c r="R492">
        <f t="shared" si="213"/>
        <v>0</v>
      </c>
      <c r="S492">
        <f t="shared" si="224"/>
        <v>0</v>
      </c>
      <c r="T492">
        <f t="shared" si="225"/>
        <v>0.99621537832660256</v>
      </c>
      <c r="U492">
        <f t="shared" si="226"/>
        <v>0.996</v>
      </c>
      <c r="X492" s="3">
        <f t="shared" si="238"/>
        <v>483</v>
      </c>
      <c r="Y492" s="12">
        <f t="shared" si="227"/>
        <v>12.05</v>
      </c>
      <c r="Z492" s="3">
        <f t="shared" si="214"/>
        <v>0.93481748107532536</v>
      </c>
      <c r="AA492" s="3">
        <f t="shared" si="215"/>
        <v>0.97450020595990061</v>
      </c>
      <c r="AB492">
        <f t="shared" si="216"/>
        <v>1</v>
      </c>
      <c r="AC492">
        <f t="shared" si="228"/>
        <v>0.93481748107532536</v>
      </c>
      <c r="AD492">
        <f t="shared" si="217"/>
        <v>0</v>
      </c>
      <c r="AE492">
        <f t="shared" si="229"/>
        <v>0</v>
      </c>
      <c r="AF492">
        <f t="shared" si="230"/>
        <v>0.93481748107532536</v>
      </c>
      <c r="AG492">
        <f t="shared" si="231"/>
        <v>0.93500000000000005</v>
      </c>
      <c r="AJ492" s="3">
        <f t="shared" si="239"/>
        <v>483</v>
      </c>
      <c r="AK492" s="12">
        <f t="shared" si="232"/>
        <v>12.05</v>
      </c>
      <c r="AL492" s="3">
        <f t="shared" si="218"/>
        <v>0.93631669040039833</v>
      </c>
      <c r="AM492" s="3">
        <f t="shared" si="219"/>
        <v>0.89059253585594478</v>
      </c>
      <c r="AN492">
        <f t="shared" si="220"/>
        <v>1</v>
      </c>
      <c r="AO492">
        <f t="shared" si="233"/>
        <v>0.93631669040039833</v>
      </c>
      <c r="AP492">
        <f t="shared" si="221"/>
        <v>0</v>
      </c>
      <c r="AQ492">
        <f t="shared" si="234"/>
        <v>0</v>
      </c>
      <c r="AR492">
        <f t="shared" si="235"/>
        <v>0.93631669040039833</v>
      </c>
      <c r="AS492">
        <f t="shared" si="236"/>
        <v>0.93600000000000005</v>
      </c>
    </row>
    <row r="493" spans="12:45" x14ac:dyDescent="0.25">
      <c r="L493" s="3">
        <f t="shared" si="237"/>
        <v>484</v>
      </c>
      <c r="M493" s="12">
        <f t="shared" si="222"/>
        <v>12.074999999999999</v>
      </c>
      <c r="N493" s="3">
        <f t="shared" si="210"/>
        <v>0.99693335260383276</v>
      </c>
      <c r="O493" s="3">
        <f t="shared" si="211"/>
        <v>0.9889830537133999</v>
      </c>
      <c r="P493">
        <f t="shared" si="212"/>
        <v>1</v>
      </c>
      <c r="Q493">
        <f t="shared" si="223"/>
        <v>0.99693335260383276</v>
      </c>
      <c r="R493">
        <f t="shared" si="213"/>
        <v>0</v>
      </c>
      <c r="S493">
        <f t="shared" si="224"/>
        <v>0</v>
      </c>
      <c r="T493">
        <f t="shared" si="225"/>
        <v>0.99693335260383276</v>
      </c>
      <c r="U493">
        <f t="shared" si="226"/>
        <v>0.997</v>
      </c>
      <c r="X493" s="3">
        <f t="shared" si="238"/>
        <v>484</v>
      </c>
      <c r="Y493" s="12">
        <f t="shared" si="227"/>
        <v>12.074999999999999</v>
      </c>
      <c r="Z493" s="3">
        <f t="shared" si="214"/>
        <v>0.93642415512388777</v>
      </c>
      <c r="AA493" s="3">
        <f t="shared" si="215"/>
        <v>0.97514171232036073</v>
      </c>
      <c r="AB493">
        <f t="shared" si="216"/>
        <v>1</v>
      </c>
      <c r="AC493">
        <f t="shared" si="228"/>
        <v>0.93642415512388777</v>
      </c>
      <c r="AD493">
        <f t="shared" si="217"/>
        <v>0</v>
      </c>
      <c r="AE493">
        <f t="shared" si="229"/>
        <v>0</v>
      </c>
      <c r="AF493">
        <f t="shared" si="230"/>
        <v>0.93642415512388777</v>
      </c>
      <c r="AG493">
        <f t="shared" si="231"/>
        <v>0.93600000000000005</v>
      </c>
      <c r="AJ493" s="3">
        <f t="shared" si="239"/>
        <v>484</v>
      </c>
      <c r="AK493" s="12">
        <f t="shared" si="232"/>
        <v>12.074999999999999</v>
      </c>
      <c r="AL493" s="3">
        <f t="shared" si="218"/>
        <v>0.93735709840164627</v>
      </c>
      <c r="AM493" s="3">
        <f t="shared" si="219"/>
        <v>0.89233583582143094</v>
      </c>
      <c r="AN493">
        <f t="shared" si="220"/>
        <v>1</v>
      </c>
      <c r="AO493">
        <f t="shared" si="233"/>
        <v>0.93735709840164627</v>
      </c>
      <c r="AP493">
        <f t="shared" si="221"/>
        <v>0</v>
      </c>
      <c r="AQ493">
        <f t="shared" si="234"/>
        <v>0</v>
      </c>
      <c r="AR493">
        <f t="shared" si="235"/>
        <v>0.93735709840164627</v>
      </c>
      <c r="AS493">
        <f t="shared" si="236"/>
        <v>0.93700000000000006</v>
      </c>
    </row>
    <row r="494" spans="12:45" x14ac:dyDescent="0.25">
      <c r="L494" s="3">
        <f t="shared" si="237"/>
        <v>485</v>
      </c>
      <c r="M494" s="12">
        <f t="shared" si="222"/>
        <v>12.1</v>
      </c>
      <c r="N494" s="3">
        <f t="shared" si="210"/>
        <v>0.99757618924049174</v>
      </c>
      <c r="O494" s="3">
        <f t="shared" si="211"/>
        <v>0.99128514377710619</v>
      </c>
      <c r="P494">
        <f t="shared" si="212"/>
        <v>1</v>
      </c>
      <c r="Q494">
        <f t="shared" si="223"/>
        <v>0.99757618924049174</v>
      </c>
      <c r="R494">
        <f t="shared" si="213"/>
        <v>0</v>
      </c>
      <c r="S494">
        <f t="shared" si="224"/>
        <v>0</v>
      </c>
      <c r="T494">
        <f t="shared" si="225"/>
        <v>0.99757618924049174</v>
      </c>
      <c r="U494">
        <f t="shared" si="226"/>
        <v>0.998</v>
      </c>
      <c r="X494" s="3">
        <f t="shared" si="238"/>
        <v>485</v>
      </c>
      <c r="Y494" s="12">
        <f t="shared" si="227"/>
        <v>12.1</v>
      </c>
      <c r="Z494" s="3">
        <f t="shared" si="214"/>
        <v>0.93801280605415349</v>
      </c>
      <c r="AA494" s="3">
        <f t="shared" si="215"/>
        <v>0.97577535533879678</v>
      </c>
      <c r="AB494">
        <f t="shared" si="216"/>
        <v>1</v>
      </c>
      <c r="AC494">
        <f t="shared" si="228"/>
        <v>0.93801280605415349</v>
      </c>
      <c r="AD494">
        <f t="shared" si="217"/>
        <v>0</v>
      </c>
      <c r="AE494">
        <f t="shared" si="229"/>
        <v>0</v>
      </c>
      <c r="AF494">
        <f t="shared" si="230"/>
        <v>0.93801280605415349</v>
      </c>
      <c r="AG494">
        <f t="shared" si="231"/>
        <v>0.93799999999999994</v>
      </c>
      <c r="AJ494" s="3">
        <f t="shared" si="239"/>
        <v>485</v>
      </c>
      <c r="AK494" s="12">
        <f t="shared" si="232"/>
        <v>12.1</v>
      </c>
      <c r="AL494" s="3">
        <f t="shared" si="218"/>
        <v>0.93838979321788041</v>
      </c>
      <c r="AM494" s="3">
        <f t="shared" si="219"/>
        <v>0.89406766817459093</v>
      </c>
      <c r="AN494">
        <f t="shared" si="220"/>
        <v>1</v>
      </c>
      <c r="AO494">
        <f t="shared" si="233"/>
        <v>0.93838979321788041</v>
      </c>
      <c r="AP494">
        <f t="shared" si="221"/>
        <v>0</v>
      </c>
      <c r="AQ494">
        <f t="shared" si="234"/>
        <v>0</v>
      </c>
      <c r="AR494">
        <f t="shared" si="235"/>
        <v>0.93838979321788041</v>
      </c>
      <c r="AS494">
        <f t="shared" si="236"/>
        <v>0.93799999999999994</v>
      </c>
    </row>
    <row r="495" spans="12:45" x14ac:dyDescent="0.25">
      <c r="L495" s="3">
        <f t="shared" si="237"/>
        <v>486</v>
      </c>
      <c r="M495" s="12">
        <f t="shared" si="222"/>
        <v>12.125</v>
      </c>
      <c r="N495" s="3">
        <f t="shared" si="210"/>
        <v>0.99814374225867986</v>
      </c>
      <c r="O495" s="3">
        <f t="shared" si="211"/>
        <v>0.9933208494035588</v>
      </c>
      <c r="P495">
        <f t="shared" si="212"/>
        <v>1</v>
      </c>
      <c r="Q495">
        <f t="shared" si="223"/>
        <v>0.99814374225867986</v>
      </c>
      <c r="R495">
        <f t="shared" si="213"/>
        <v>0</v>
      </c>
      <c r="S495">
        <f t="shared" si="224"/>
        <v>0</v>
      </c>
      <c r="T495">
        <f t="shared" si="225"/>
        <v>0.99814374225867986</v>
      </c>
      <c r="U495">
        <f t="shared" si="226"/>
        <v>0.998</v>
      </c>
      <c r="X495" s="3">
        <f t="shared" si="238"/>
        <v>486</v>
      </c>
      <c r="Y495" s="12">
        <f t="shared" si="227"/>
        <v>12.125</v>
      </c>
      <c r="Z495" s="3">
        <f t="shared" si="214"/>
        <v>0.93958333282885709</v>
      </c>
      <c r="AA495" s="3">
        <f t="shared" si="215"/>
        <v>0.97640111914127958</v>
      </c>
      <c r="AB495">
        <f t="shared" si="216"/>
        <v>1</v>
      </c>
      <c r="AC495">
        <f t="shared" si="228"/>
        <v>0.93958333282885709</v>
      </c>
      <c r="AD495">
        <f t="shared" si="217"/>
        <v>0</v>
      </c>
      <c r="AE495">
        <f t="shared" si="229"/>
        <v>0</v>
      </c>
      <c r="AF495">
        <f t="shared" si="230"/>
        <v>0.93958333282885709</v>
      </c>
      <c r="AG495">
        <f t="shared" si="231"/>
        <v>0.94</v>
      </c>
      <c r="AJ495" s="3">
        <f t="shared" si="239"/>
        <v>486</v>
      </c>
      <c r="AK495" s="12">
        <f t="shared" si="232"/>
        <v>12.125</v>
      </c>
      <c r="AL495" s="3">
        <f t="shared" si="218"/>
        <v>0.93941474681967252</v>
      </c>
      <c r="AM495" s="3">
        <f t="shared" si="219"/>
        <v>0.89578795295816827</v>
      </c>
      <c r="AN495">
        <f t="shared" si="220"/>
        <v>1</v>
      </c>
      <c r="AO495">
        <f t="shared" si="233"/>
        <v>0.93941474681967252</v>
      </c>
      <c r="AP495">
        <f t="shared" si="221"/>
        <v>0</v>
      </c>
      <c r="AQ495">
        <f t="shared" si="234"/>
        <v>0</v>
      </c>
      <c r="AR495">
        <f t="shared" si="235"/>
        <v>0.93941474681967252</v>
      </c>
      <c r="AS495">
        <f t="shared" si="236"/>
        <v>0.93899999999999995</v>
      </c>
    </row>
    <row r="496" spans="12:45" x14ac:dyDescent="0.25">
      <c r="L496" s="3">
        <f t="shared" si="237"/>
        <v>487</v>
      </c>
      <c r="M496" s="12">
        <f t="shared" si="222"/>
        <v>12.15</v>
      </c>
      <c r="N496" s="3">
        <f t="shared" si="210"/>
        <v>0.99863588272397985</v>
      </c>
      <c r="O496" s="3">
        <f t="shared" si="211"/>
        <v>0.99508850888904998</v>
      </c>
      <c r="P496">
        <f t="shared" si="212"/>
        <v>1</v>
      </c>
      <c r="Q496">
        <f t="shared" si="223"/>
        <v>0.99863588272397985</v>
      </c>
      <c r="R496">
        <f t="shared" si="213"/>
        <v>0</v>
      </c>
      <c r="S496">
        <f t="shared" si="224"/>
        <v>0</v>
      </c>
      <c r="T496">
        <f t="shared" si="225"/>
        <v>0.99863588272397985</v>
      </c>
      <c r="U496">
        <f t="shared" si="226"/>
        <v>0.999</v>
      </c>
      <c r="X496" s="3">
        <f t="shared" si="238"/>
        <v>487</v>
      </c>
      <c r="Y496" s="12">
        <f t="shared" si="227"/>
        <v>12.15</v>
      </c>
      <c r="Z496" s="3">
        <f t="shared" si="214"/>
        <v>0.94113563544621803</v>
      </c>
      <c r="AA496" s="3">
        <f t="shared" si="215"/>
        <v>0.9770189880444109</v>
      </c>
      <c r="AB496">
        <f t="shared" si="216"/>
        <v>1</v>
      </c>
      <c r="AC496">
        <f t="shared" si="228"/>
        <v>0.94113563544621803</v>
      </c>
      <c r="AD496">
        <f t="shared" si="217"/>
        <v>0</v>
      </c>
      <c r="AE496">
        <f t="shared" si="229"/>
        <v>0</v>
      </c>
      <c r="AF496">
        <f t="shared" si="230"/>
        <v>0.94113563544621803</v>
      </c>
      <c r="AG496">
        <f t="shared" si="231"/>
        <v>0.94099999999999995</v>
      </c>
      <c r="AJ496" s="3">
        <f t="shared" si="239"/>
        <v>487</v>
      </c>
      <c r="AK496" s="12">
        <f t="shared" si="232"/>
        <v>12.15</v>
      </c>
      <c r="AL496" s="3">
        <f t="shared" si="218"/>
        <v>0.94043193136646519</v>
      </c>
      <c r="AM496" s="3">
        <f t="shared" si="219"/>
        <v>0.89749661063750252</v>
      </c>
      <c r="AN496">
        <f t="shared" si="220"/>
        <v>1</v>
      </c>
      <c r="AO496">
        <f t="shared" si="233"/>
        <v>0.94043193136646519</v>
      </c>
      <c r="AP496">
        <f t="shared" si="221"/>
        <v>0</v>
      </c>
      <c r="AQ496">
        <f t="shared" si="234"/>
        <v>0</v>
      </c>
      <c r="AR496">
        <f t="shared" si="235"/>
        <v>0.94043193136646519</v>
      </c>
      <c r="AS496">
        <f t="shared" si="236"/>
        <v>0.94</v>
      </c>
    </row>
    <row r="497" spans="12:45" x14ac:dyDescent="0.25">
      <c r="L497" s="3">
        <f t="shared" si="237"/>
        <v>488</v>
      </c>
      <c r="M497" s="12">
        <f t="shared" si="222"/>
        <v>12.175000000000001</v>
      </c>
      <c r="N497" s="3">
        <f t="shared" si="210"/>
        <v>0.99905249879427416</v>
      </c>
      <c r="O497" s="3">
        <f t="shared" si="211"/>
        <v>0.99658667747921337</v>
      </c>
      <c r="P497">
        <f t="shared" si="212"/>
        <v>1</v>
      </c>
      <c r="Q497">
        <f t="shared" si="223"/>
        <v>0.99905249879427416</v>
      </c>
      <c r="R497">
        <f t="shared" si="213"/>
        <v>0</v>
      </c>
      <c r="S497">
        <f t="shared" si="224"/>
        <v>0</v>
      </c>
      <c r="T497">
        <f t="shared" si="225"/>
        <v>0.99905249879427416</v>
      </c>
      <c r="U497">
        <f t="shared" si="226"/>
        <v>0.999</v>
      </c>
      <c r="X497" s="3">
        <f t="shared" si="238"/>
        <v>488</v>
      </c>
      <c r="Y497" s="12">
        <f t="shared" si="227"/>
        <v>12.175000000000001</v>
      </c>
      <c r="Z497" s="3">
        <f t="shared" si="214"/>
        <v>0.94266961495054402</v>
      </c>
      <c r="AA497" s="3">
        <f t="shared" si="215"/>
        <v>0.97762894655597832</v>
      </c>
      <c r="AB497">
        <f t="shared" si="216"/>
        <v>1</v>
      </c>
      <c r="AC497">
        <f t="shared" si="228"/>
        <v>0.94266961495054402</v>
      </c>
      <c r="AD497">
        <f t="shared" si="217"/>
        <v>0</v>
      </c>
      <c r="AE497">
        <f t="shared" si="229"/>
        <v>0</v>
      </c>
      <c r="AF497">
        <f t="shared" si="230"/>
        <v>0.94266961495054402</v>
      </c>
      <c r="AG497">
        <f t="shared" si="231"/>
        <v>0.94299999999999995</v>
      </c>
      <c r="AJ497" s="3">
        <f t="shared" si="239"/>
        <v>488</v>
      </c>
      <c r="AK497" s="12">
        <f t="shared" si="232"/>
        <v>12.175000000000001</v>
      </c>
      <c r="AL497" s="3">
        <f t="shared" si="218"/>
        <v>0.94144131920783025</v>
      </c>
      <c r="AM497" s="3">
        <f t="shared" si="219"/>
        <v>0.89919356210664214</v>
      </c>
      <c r="AN497">
        <f t="shared" si="220"/>
        <v>1</v>
      </c>
      <c r="AO497">
        <f t="shared" si="233"/>
        <v>0.94144131920783025</v>
      </c>
      <c r="AP497">
        <f t="shared" si="221"/>
        <v>0</v>
      </c>
      <c r="AQ497">
        <f t="shared" si="234"/>
        <v>0</v>
      </c>
      <c r="AR497">
        <f t="shared" si="235"/>
        <v>0.94144131920783025</v>
      </c>
      <c r="AS497">
        <f t="shared" si="236"/>
        <v>0.94099999999999995</v>
      </c>
    </row>
    <row r="498" spans="12:45" x14ac:dyDescent="0.25">
      <c r="L498" s="3">
        <f t="shared" si="237"/>
        <v>489</v>
      </c>
      <c r="M498" s="12">
        <f t="shared" si="222"/>
        <v>12.2</v>
      </c>
      <c r="N498" s="3">
        <f t="shared" si="210"/>
        <v>0.99939349576210423</v>
      </c>
      <c r="O498" s="3">
        <f t="shared" si="211"/>
        <v>0.99781412933689217</v>
      </c>
      <c r="P498">
        <f t="shared" si="212"/>
        <v>1</v>
      </c>
      <c r="Q498">
        <f t="shared" si="223"/>
        <v>0.99939349576210423</v>
      </c>
      <c r="R498">
        <f t="shared" si="213"/>
        <v>0</v>
      </c>
      <c r="S498">
        <f t="shared" si="224"/>
        <v>0</v>
      </c>
      <c r="T498">
        <f t="shared" si="225"/>
        <v>0.99939349576210423</v>
      </c>
      <c r="U498">
        <f t="shared" si="226"/>
        <v>0.999</v>
      </c>
      <c r="X498" s="3">
        <f t="shared" si="238"/>
        <v>489</v>
      </c>
      <c r="Y498" s="12">
        <f t="shared" si="227"/>
        <v>12.2</v>
      </c>
      <c r="Z498" s="3">
        <f t="shared" si="214"/>
        <v>0.94418517344273745</v>
      </c>
      <c r="AA498" s="3">
        <f t="shared" si="215"/>
        <v>0.97823097937560299</v>
      </c>
      <c r="AB498">
        <f t="shared" si="216"/>
        <v>1</v>
      </c>
      <c r="AC498">
        <f t="shared" si="228"/>
        <v>0.94418517344273745</v>
      </c>
      <c r="AD498">
        <f t="shared" si="217"/>
        <v>0</v>
      </c>
      <c r="AE498">
        <f t="shared" si="229"/>
        <v>0</v>
      </c>
      <c r="AF498">
        <f t="shared" si="230"/>
        <v>0.94418517344273745</v>
      </c>
      <c r="AG498">
        <f t="shared" si="231"/>
        <v>0.94399999999999995</v>
      </c>
      <c r="AJ498" s="3">
        <f t="shared" si="239"/>
        <v>489</v>
      </c>
      <c r="AK498" s="12">
        <f t="shared" si="232"/>
        <v>12.2</v>
      </c>
      <c r="AL498" s="3">
        <f t="shared" si="218"/>
        <v>0.94244288288472156</v>
      </c>
      <c r="AM498" s="3">
        <f t="shared" si="219"/>
        <v>0.90087872869443308</v>
      </c>
      <c r="AN498">
        <f t="shared" si="220"/>
        <v>1</v>
      </c>
      <c r="AO498">
        <f t="shared" si="233"/>
        <v>0.94244288288472156</v>
      </c>
      <c r="AP498">
        <f t="shared" si="221"/>
        <v>0</v>
      </c>
      <c r="AQ498">
        <f t="shared" si="234"/>
        <v>0</v>
      </c>
      <c r="AR498">
        <f t="shared" si="235"/>
        <v>0.94244288288472156</v>
      </c>
      <c r="AS498">
        <f t="shared" si="236"/>
        <v>0.94199999999999995</v>
      </c>
    </row>
    <row r="499" spans="12:45" x14ac:dyDescent="0.25">
      <c r="L499" s="3">
        <f t="shared" si="237"/>
        <v>490</v>
      </c>
      <c r="M499" s="12">
        <f t="shared" si="222"/>
        <v>12.225</v>
      </c>
      <c r="N499" s="3">
        <f t="shared" si="210"/>
        <v>0.99965879609055286</v>
      </c>
      <c r="O499" s="3">
        <f t="shared" si="211"/>
        <v>0.99876985921366479</v>
      </c>
      <c r="P499">
        <f t="shared" si="212"/>
        <v>1</v>
      </c>
      <c r="Q499">
        <f t="shared" si="223"/>
        <v>0.99965879609055286</v>
      </c>
      <c r="R499">
        <f t="shared" si="213"/>
        <v>0</v>
      </c>
      <c r="S499">
        <f t="shared" si="224"/>
        <v>0</v>
      </c>
      <c r="T499">
        <f t="shared" si="225"/>
        <v>0.99965879609055286</v>
      </c>
      <c r="U499">
        <f t="shared" si="226"/>
        <v>1</v>
      </c>
      <c r="X499" s="3">
        <f t="shared" si="238"/>
        <v>490</v>
      </c>
      <c r="Y499" s="12">
        <f t="shared" si="227"/>
        <v>12.225</v>
      </c>
      <c r="Z499" s="3">
        <f t="shared" si="214"/>
        <v>0.94568221409070152</v>
      </c>
      <c r="AA499" s="3">
        <f t="shared" si="215"/>
        <v>0.97882507139537878</v>
      </c>
      <c r="AB499">
        <f t="shared" si="216"/>
        <v>1</v>
      </c>
      <c r="AC499">
        <f t="shared" si="228"/>
        <v>0.94568221409070152</v>
      </c>
      <c r="AD499">
        <f t="shared" si="217"/>
        <v>0</v>
      </c>
      <c r="AE499">
        <f t="shared" si="229"/>
        <v>0</v>
      </c>
      <c r="AF499">
        <f t="shared" si="230"/>
        <v>0.94568221409070152</v>
      </c>
      <c r="AG499">
        <f t="shared" si="231"/>
        <v>0.94599999999999995</v>
      </c>
      <c r="AJ499" s="3">
        <f t="shared" si="239"/>
        <v>490</v>
      </c>
      <c r="AK499" s="12">
        <f t="shared" si="232"/>
        <v>12.225</v>
      </c>
      <c r="AL499" s="3">
        <f t="shared" si="218"/>
        <v>0.94343659513071854</v>
      </c>
      <c r="AM499" s="3">
        <f t="shared" si="219"/>
        <v>0.90255203217058333</v>
      </c>
      <c r="AN499">
        <f t="shared" si="220"/>
        <v>1</v>
      </c>
      <c r="AO499">
        <f t="shared" si="233"/>
        <v>0.94343659513071854</v>
      </c>
      <c r="AP499">
        <f t="shared" si="221"/>
        <v>0</v>
      </c>
      <c r="AQ499">
        <f t="shared" si="234"/>
        <v>0</v>
      </c>
      <c r="AR499">
        <f t="shared" si="235"/>
        <v>0.94343659513071854</v>
      </c>
      <c r="AS499">
        <f t="shared" si="236"/>
        <v>0.94299999999999995</v>
      </c>
    </row>
    <row r="500" spans="12:45" x14ac:dyDescent="0.25">
      <c r="L500" s="3">
        <f t="shared" si="237"/>
        <v>491</v>
      </c>
      <c r="M500" s="12">
        <f t="shared" si="222"/>
        <v>12.25</v>
      </c>
      <c r="N500" s="3">
        <f t="shared" si="210"/>
        <v>0.9998483394426273</v>
      </c>
      <c r="O500" s="3">
        <f t="shared" si="211"/>
        <v>0.99945308382183384</v>
      </c>
      <c r="P500">
        <f t="shared" si="212"/>
        <v>1</v>
      </c>
      <c r="Q500">
        <f t="shared" si="223"/>
        <v>0.9998483394426273</v>
      </c>
      <c r="R500">
        <f t="shared" si="213"/>
        <v>0</v>
      </c>
      <c r="S500">
        <f t="shared" si="224"/>
        <v>0</v>
      </c>
      <c r="T500">
        <f t="shared" si="225"/>
        <v>0.9998483394426273</v>
      </c>
      <c r="U500">
        <f t="shared" si="226"/>
        <v>1</v>
      </c>
      <c r="X500" s="3">
        <f t="shared" si="238"/>
        <v>491</v>
      </c>
      <c r="Y500" s="12">
        <f t="shared" si="227"/>
        <v>12.25</v>
      </c>
      <c r="Z500" s="3">
        <f t="shared" si="214"/>
        <v>0.94716064113964415</v>
      </c>
      <c r="AA500" s="3">
        <f t="shared" si="215"/>
        <v>0.97941120770050416</v>
      </c>
      <c r="AB500">
        <f t="shared" si="216"/>
        <v>1</v>
      </c>
      <c r="AC500">
        <f t="shared" si="228"/>
        <v>0.94716064113964415</v>
      </c>
      <c r="AD500">
        <f t="shared" si="217"/>
        <v>0</v>
      </c>
      <c r="AE500">
        <f t="shared" si="229"/>
        <v>0</v>
      </c>
      <c r="AF500">
        <f t="shared" si="230"/>
        <v>0.94716064113964415</v>
      </c>
      <c r="AG500">
        <f t="shared" si="231"/>
        <v>0.94699999999999995</v>
      </c>
      <c r="AJ500" s="3">
        <f t="shared" si="239"/>
        <v>491</v>
      </c>
      <c r="AK500" s="12">
        <f t="shared" si="232"/>
        <v>12.25</v>
      </c>
      <c r="AL500" s="3">
        <f t="shared" si="218"/>
        <v>0.94442242887326255</v>
      </c>
      <c r="AM500" s="3">
        <f t="shared" si="219"/>
        <v>0.9042133947517017</v>
      </c>
      <c r="AN500">
        <f t="shared" si="220"/>
        <v>1</v>
      </c>
      <c r="AO500">
        <f t="shared" si="233"/>
        <v>0.94442242887326255</v>
      </c>
      <c r="AP500">
        <f t="shared" si="221"/>
        <v>0</v>
      </c>
      <c r="AQ500">
        <f t="shared" si="234"/>
        <v>0</v>
      </c>
      <c r="AR500">
        <f t="shared" si="235"/>
        <v>0.94442242887326255</v>
      </c>
      <c r="AS500">
        <f t="shared" si="236"/>
        <v>0.94399999999999995</v>
      </c>
    </row>
    <row r="501" spans="12:45" x14ac:dyDescent="0.25">
      <c r="L501" s="3">
        <f t="shared" si="237"/>
        <v>492</v>
      </c>
      <c r="M501" s="12">
        <f t="shared" si="222"/>
        <v>12.275</v>
      </c>
      <c r="N501" s="3">
        <f t="shared" si="210"/>
        <v>0.99996208270412934</v>
      </c>
      <c r="O501" s="3">
        <f t="shared" si="211"/>
        <v>0.99986324290426121</v>
      </c>
      <c r="P501">
        <f t="shared" si="212"/>
        <v>1</v>
      </c>
      <c r="Q501">
        <f t="shared" si="223"/>
        <v>0.99996208270412934</v>
      </c>
      <c r="R501">
        <f t="shared" si="213"/>
        <v>0</v>
      </c>
      <c r="S501">
        <f t="shared" si="224"/>
        <v>0</v>
      </c>
      <c r="T501">
        <f t="shared" si="225"/>
        <v>0.99996208270412934</v>
      </c>
      <c r="U501">
        <f t="shared" si="226"/>
        <v>1</v>
      </c>
      <c r="X501" s="3">
        <f t="shared" si="238"/>
        <v>492</v>
      </c>
      <c r="Y501" s="12">
        <f t="shared" si="227"/>
        <v>12.275</v>
      </c>
      <c r="Z501" s="3">
        <f t="shared" si="214"/>
        <v>0.94862035992228022</v>
      </c>
      <c r="AA501" s="3">
        <f t="shared" si="215"/>
        <v>0.97998937356990645</v>
      </c>
      <c r="AB501">
        <f t="shared" si="216"/>
        <v>1</v>
      </c>
      <c r="AC501">
        <f t="shared" si="228"/>
        <v>0.94862035992228022</v>
      </c>
      <c r="AD501">
        <f t="shared" si="217"/>
        <v>0</v>
      </c>
      <c r="AE501">
        <f t="shared" si="229"/>
        <v>0</v>
      </c>
      <c r="AF501">
        <f t="shared" si="230"/>
        <v>0.94862035992228022</v>
      </c>
      <c r="AG501">
        <f t="shared" si="231"/>
        <v>0.94899999999999995</v>
      </c>
      <c r="AJ501" s="3">
        <f t="shared" si="239"/>
        <v>492</v>
      </c>
      <c r="AK501" s="12">
        <f t="shared" si="232"/>
        <v>12.275</v>
      </c>
      <c r="AL501" s="3">
        <f t="shared" si="218"/>
        <v>0.94540035723488525</v>
      </c>
      <c r="AM501" s="3">
        <f t="shared" si="219"/>
        <v>0.90586273910731085</v>
      </c>
      <c r="AN501">
        <f t="shared" si="220"/>
        <v>1</v>
      </c>
      <c r="AO501">
        <f t="shared" si="233"/>
        <v>0.94540035723488525</v>
      </c>
      <c r="AP501">
        <f t="shared" si="221"/>
        <v>0</v>
      </c>
      <c r="AQ501">
        <f t="shared" si="234"/>
        <v>0</v>
      </c>
      <c r="AR501">
        <f t="shared" si="235"/>
        <v>0.94540035723488525</v>
      </c>
      <c r="AS501">
        <f t="shared" si="236"/>
        <v>0.94499999999999995</v>
      </c>
    </row>
    <row r="502" spans="12:45" x14ac:dyDescent="0.25">
      <c r="L502" s="3">
        <f t="shared" si="237"/>
        <v>493</v>
      </c>
      <c r="M502" s="12">
        <f t="shared" si="222"/>
        <v>12.3</v>
      </c>
      <c r="N502" s="3">
        <f t="shared" si="210"/>
        <v>1</v>
      </c>
      <c r="O502" s="3">
        <f t="shared" si="211"/>
        <v>1</v>
      </c>
      <c r="P502">
        <f t="shared" si="212"/>
        <v>1</v>
      </c>
      <c r="Q502">
        <f t="shared" si="223"/>
        <v>1</v>
      </c>
      <c r="R502">
        <f t="shared" si="213"/>
        <v>0</v>
      </c>
      <c r="S502">
        <f t="shared" si="224"/>
        <v>0</v>
      </c>
      <c r="T502">
        <f t="shared" si="225"/>
        <v>1</v>
      </c>
      <c r="U502">
        <f t="shared" si="226"/>
        <v>1</v>
      </c>
      <c r="X502" s="3">
        <f t="shared" si="238"/>
        <v>493</v>
      </c>
      <c r="Y502" s="12">
        <f t="shared" si="227"/>
        <v>12.3</v>
      </c>
      <c r="Z502" s="3">
        <f t="shared" si="214"/>
        <v>0.95006127686892805</v>
      </c>
      <c r="AA502" s="3">
        <f t="shared" si="215"/>
        <v>0.98055955447685794</v>
      </c>
      <c r="AB502">
        <f t="shared" si="216"/>
        <v>1</v>
      </c>
      <c r="AC502">
        <f t="shared" si="228"/>
        <v>0.95006127686892805</v>
      </c>
      <c r="AD502">
        <f t="shared" si="217"/>
        <v>0</v>
      </c>
      <c r="AE502">
        <f t="shared" si="229"/>
        <v>0</v>
      </c>
      <c r="AF502">
        <f t="shared" si="230"/>
        <v>0.95006127686892805</v>
      </c>
      <c r="AG502">
        <f t="shared" si="231"/>
        <v>0.95</v>
      </c>
      <c r="AJ502" s="3">
        <f t="shared" si="239"/>
        <v>493</v>
      </c>
      <c r="AK502" s="12">
        <f t="shared" si="232"/>
        <v>12.3</v>
      </c>
      <c r="AL502" s="3">
        <f t="shared" si="218"/>
        <v>0.94637035353442955</v>
      </c>
      <c r="AM502" s="3">
        <f t="shared" si="219"/>
        <v>0.90749998836583368</v>
      </c>
      <c r="AN502">
        <f t="shared" si="220"/>
        <v>1</v>
      </c>
      <c r="AO502">
        <f t="shared" si="233"/>
        <v>0.94637035353442955</v>
      </c>
      <c r="AP502">
        <f t="shared" si="221"/>
        <v>0</v>
      </c>
      <c r="AQ502">
        <f t="shared" si="234"/>
        <v>0</v>
      </c>
      <c r="AR502">
        <f t="shared" si="235"/>
        <v>0.94637035353442955</v>
      </c>
      <c r="AS502">
        <f t="shared" si="236"/>
        <v>0.94599999999999995</v>
      </c>
    </row>
    <row r="503" spans="12:45" x14ac:dyDescent="0.25">
      <c r="L503" s="3">
        <f t="shared" si="237"/>
        <v>494</v>
      </c>
      <c r="M503" s="12">
        <f t="shared" si="222"/>
        <v>12.324999999999999</v>
      </c>
      <c r="N503" s="3">
        <f t="shared" si="210"/>
        <v>0.99996208270412934</v>
      </c>
      <c r="O503" s="3">
        <f t="shared" si="211"/>
        <v>0.99986324290426121</v>
      </c>
      <c r="P503">
        <f t="shared" si="212"/>
        <v>0</v>
      </c>
      <c r="Q503">
        <f t="shared" si="223"/>
        <v>0</v>
      </c>
      <c r="R503">
        <f t="shared" si="213"/>
        <v>1</v>
      </c>
      <c r="S503">
        <f t="shared" si="224"/>
        <v>0.99986324290426121</v>
      </c>
      <c r="T503">
        <f t="shared" si="225"/>
        <v>0.99986324290426121</v>
      </c>
      <c r="U503">
        <f t="shared" si="226"/>
        <v>1</v>
      </c>
      <c r="X503" s="3">
        <f t="shared" si="238"/>
        <v>494</v>
      </c>
      <c r="Y503" s="12">
        <f t="shared" si="227"/>
        <v>12.324999999999999</v>
      </c>
      <c r="Z503" s="3">
        <f t="shared" si="214"/>
        <v>0.95148329951750066</v>
      </c>
      <c r="AA503" s="3">
        <f t="shared" si="215"/>
        <v>0.98112173608958386</v>
      </c>
      <c r="AB503">
        <f t="shared" si="216"/>
        <v>1</v>
      </c>
      <c r="AC503">
        <f t="shared" si="228"/>
        <v>0.95148329951750066</v>
      </c>
      <c r="AD503">
        <f t="shared" si="217"/>
        <v>0</v>
      </c>
      <c r="AE503">
        <f t="shared" si="229"/>
        <v>0</v>
      </c>
      <c r="AF503">
        <f t="shared" si="230"/>
        <v>0.95148329951750066</v>
      </c>
      <c r="AG503">
        <f t="shared" si="231"/>
        <v>0.95099999999999996</v>
      </c>
      <c r="AJ503" s="3">
        <f t="shared" si="239"/>
        <v>494</v>
      </c>
      <c r="AK503" s="12">
        <f t="shared" si="232"/>
        <v>12.324999999999999</v>
      </c>
      <c r="AL503" s="3">
        <f t="shared" si="218"/>
        <v>0.94733239128826141</v>
      </c>
      <c r="AM503" s="3">
        <f t="shared" si="219"/>
        <v>0.90912506612055244</v>
      </c>
      <c r="AN503">
        <f t="shared" si="220"/>
        <v>1</v>
      </c>
      <c r="AO503">
        <f t="shared" si="233"/>
        <v>0.94733239128826141</v>
      </c>
      <c r="AP503">
        <f t="shared" si="221"/>
        <v>0</v>
      </c>
      <c r="AQ503">
        <f t="shared" si="234"/>
        <v>0</v>
      </c>
      <c r="AR503">
        <f t="shared" si="235"/>
        <v>0.94733239128826141</v>
      </c>
      <c r="AS503">
        <f t="shared" si="236"/>
        <v>0.94699999999999995</v>
      </c>
    </row>
    <row r="504" spans="12:45" x14ac:dyDescent="0.25">
      <c r="L504" s="3">
        <f t="shared" si="237"/>
        <v>495</v>
      </c>
      <c r="M504" s="12">
        <f t="shared" si="222"/>
        <v>12.35</v>
      </c>
      <c r="N504" s="3">
        <f t="shared" si="210"/>
        <v>0.9998483394426273</v>
      </c>
      <c r="O504" s="3">
        <f t="shared" si="211"/>
        <v>0.99945308382183395</v>
      </c>
      <c r="P504">
        <f t="shared" si="212"/>
        <v>0</v>
      </c>
      <c r="Q504">
        <f t="shared" si="223"/>
        <v>0</v>
      </c>
      <c r="R504">
        <f t="shared" si="213"/>
        <v>1</v>
      </c>
      <c r="S504">
        <f t="shared" si="224"/>
        <v>0.99945308382183395</v>
      </c>
      <c r="T504">
        <f t="shared" si="225"/>
        <v>0.99945308382183395</v>
      </c>
      <c r="U504">
        <f t="shared" si="226"/>
        <v>0.999</v>
      </c>
      <c r="X504" s="3">
        <f t="shared" si="238"/>
        <v>495</v>
      </c>
      <c r="Y504" s="12">
        <f t="shared" si="227"/>
        <v>12.35</v>
      </c>
      <c r="Z504" s="3">
        <f t="shared" si="214"/>
        <v>0.95288633652338917</v>
      </c>
      <c r="AA504" s="3">
        <f t="shared" si="215"/>
        <v>0.98167590427186313</v>
      </c>
      <c r="AB504">
        <f t="shared" si="216"/>
        <v>1</v>
      </c>
      <c r="AC504">
        <f t="shared" si="228"/>
        <v>0.95288633652338917</v>
      </c>
      <c r="AD504">
        <f t="shared" si="217"/>
        <v>0</v>
      </c>
      <c r="AE504">
        <f t="shared" si="229"/>
        <v>0</v>
      </c>
      <c r="AF504">
        <f t="shared" si="230"/>
        <v>0.95288633652338917</v>
      </c>
      <c r="AG504">
        <f t="shared" si="231"/>
        <v>0.95299999999999996</v>
      </c>
      <c r="AJ504" s="3">
        <f t="shared" si="239"/>
        <v>495</v>
      </c>
      <c r="AK504" s="12">
        <f t="shared" si="232"/>
        <v>12.35</v>
      </c>
      <c r="AL504" s="3">
        <f t="shared" si="218"/>
        <v>0.94828644421147512</v>
      </c>
      <c r="AM504" s="3">
        <f t="shared" si="219"/>
        <v>0.91073789643554037</v>
      </c>
      <c r="AN504">
        <f t="shared" si="220"/>
        <v>1</v>
      </c>
      <c r="AO504">
        <f t="shared" si="233"/>
        <v>0.94828644421147512</v>
      </c>
      <c r="AP504">
        <f t="shared" si="221"/>
        <v>0</v>
      </c>
      <c r="AQ504">
        <f t="shared" si="234"/>
        <v>0</v>
      </c>
      <c r="AR504">
        <f t="shared" si="235"/>
        <v>0.94828644421147512</v>
      </c>
      <c r="AS504">
        <f t="shared" si="236"/>
        <v>0.94799999999999995</v>
      </c>
    </row>
    <row r="505" spans="12:45" x14ac:dyDescent="0.25">
      <c r="L505" s="3">
        <f t="shared" si="237"/>
        <v>496</v>
      </c>
      <c r="M505" s="12">
        <f t="shared" si="222"/>
        <v>12.375</v>
      </c>
      <c r="N505" s="3">
        <f t="shared" si="210"/>
        <v>0.99965879609055286</v>
      </c>
      <c r="O505" s="3">
        <f t="shared" si="211"/>
        <v>0.99876985921366479</v>
      </c>
      <c r="P505">
        <f t="shared" si="212"/>
        <v>0</v>
      </c>
      <c r="Q505">
        <f t="shared" si="223"/>
        <v>0</v>
      </c>
      <c r="R505">
        <f t="shared" si="213"/>
        <v>1</v>
      </c>
      <c r="S505">
        <f t="shared" si="224"/>
        <v>0.99876985921366479</v>
      </c>
      <c r="T505">
        <f t="shared" si="225"/>
        <v>0.99876985921366479</v>
      </c>
      <c r="U505">
        <f t="shared" si="226"/>
        <v>0.999</v>
      </c>
      <c r="X505" s="3">
        <f t="shared" si="238"/>
        <v>496</v>
      </c>
      <c r="Y505" s="12">
        <f t="shared" si="227"/>
        <v>12.375</v>
      </c>
      <c r="Z505" s="3">
        <f t="shared" si="214"/>
        <v>0.95427029766923754</v>
      </c>
      <c r="AA505" s="3">
        <f t="shared" si="215"/>
        <v>0.98222204508362054</v>
      </c>
      <c r="AB505">
        <f t="shared" si="216"/>
        <v>1</v>
      </c>
      <c r="AC505">
        <f t="shared" si="228"/>
        <v>0.95427029766923754</v>
      </c>
      <c r="AD505">
        <f t="shared" si="217"/>
        <v>0</v>
      </c>
      <c r="AE505">
        <f t="shared" si="229"/>
        <v>0</v>
      </c>
      <c r="AF505">
        <f t="shared" si="230"/>
        <v>0.95427029766923754</v>
      </c>
      <c r="AG505">
        <f t="shared" si="231"/>
        <v>0.95399999999999996</v>
      </c>
      <c r="AJ505" s="3">
        <f t="shared" si="239"/>
        <v>496</v>
      </c>
      <c r="AK505" s="12">
        <f t="shared" si="232"/>
        <v>12.375</v>
      </c>
      <c r="AL505" s="3">
        <f t="shared" si="218"/>
        <v>0.94923248621908851</v>
      </c>
      <c r="AM505" s="3">
        <f t="shared" si="219"/>
        <v>0.91233840385156373</v>
      </c>
      <c r="AN505">
        <f t="shared" si="220"/>
        <v>1</v>
      </c>
      <c r="AO505">
        <f t="shared" si="233"/>
        <v>0.94923248621908851</v>
      </c>
      <c r="AP505">
        <f t="shared" si="221"/>
        <v>0</v>
      </c>
      <c r="AQ505">
        <f t="shared" si="234"/>
        <v>0</v>
      </c>
      <c r="AR505">
        <f t="shared" si="235"/>
        <v>0.94923248621908851</v>
      </c>
      <c r="AS505">
        <f t="shared" si="236"/>
        <v>0.94899999999999995</v>
      </c>
    </row>
    <row r="506" spans="12:45" x14ac:dyDescent="0.25">
      <c r="L506" s="3">
        <f t="shared" si="237"/>
        <v>497</v>
      </c>
      <c r="M506" s="12">
        <f t="shared" si="222"/>
        <v>12.4</v>
      </c>
      <c r="N506" s="3">
        <f t="shared" si="210"/>
        <v>0.99939349576210423</v>
      </c>
      <c r="O506" s="3">
        <f t="shared" si="211"/>
        <v>0.99781412933689229</v>
      </c>
      <c r="P506">
        <f t="shared" si="212"/>
        <v>0</v>
      </c>
      <c r="Q506">
        <f t="shared" si="223"/>
        <v>0</v>
      </c>
      <c r="R506">
        <f t="shared" si="213"/>
        <v>1</v>
      </c>
      <c r="S506">
        <f t="shared" si="224"/>
        <v>0.99781412933689229</v>
      </c>
      <c r="T506">
        <f t="shared" si="225"/>
        <v>0.99781412933689229</v>
      </c>
      <c r="U506">
        <f t="shared" si="226"/>
        <v>0.998</v>
      </c>
      <c r="X506" s="3">
        <f t="shared" si="238"/>
        <v>497</v>
      </c>
      <c r="Y506" s="12">
        <f t="shared" si="227"/>
        <v>12.4</v>
      </c>
      <c r="Z506" s="3">
        <f t="shared" si="214"/>
        <v>0.9556350938746061</v>
      </c>
      <c r="AA506" s="3">
        <f t="shared" si="215"/>
        <v>0.98276014478151086</v>
      </c>
      <c r="AB506">
        <f t="shared" si="216"/>
        <v>1</v>
      </c>
      <c r="AC506">
        <f t="shared" si="228"/>
        <v>0.9556350938746061</v>
      </c>
      <c r="AD506">
        <f t="shared" si="217"/>
        <v>0</v>
      </c>
      <c r="AE506">
        <f t="shared" si="229"/>
        <v>0</v>
      </c>
      <c r="AF506">
        <f t="shared" si="230"/>
        <v>0.9556350938746061</v>
      </c>
      <c r="AG506">
        <f t="shared" si="231"/>
        <v>0.95599999999999996</v>
      </c>
      <c r="AJ506" s="3">
        <f t="shared" si="239"/>
        <v>497</v>
      </c>
      <c r="AK506" s="12">
        <f t="shared" si="232"/>
        <v>12.4</v>
      </c>
      <c r="AL506" s="3">
        <f t="shared" si="218"/>
        <v>0.95017049142723187</v>
      </c>
      <c r="AM506" s="3">
        <f t="shared" si="219"/>
        <v>0.91392651339195563</v>
      </c>
      <c r="AN506">
        <f t="shared" si="220"/>
        <v>1</v>
      </c>
      <c r="AO506">
        <f t="shared" si="233"/>
        <v>0.95017049142723187</v>
      </c>
      <c r="AP506">
        <f t="shared" si="221"/>
        <v>0</v>
      </c>
      <c r="AQ506">
        <f t="shared" si="234"/>
        <v>0</v>
      </c>
      <c r="AR506">
        <f t="shared" si="235"/>
        <v>0.95017049142723187</v>
      </c>
      <c r="AS506">
        <f t="shared" si="236"/>
        <v>0.95</v>
      </c>
    </row>
    <row r="507" spans="12:45" x14ac:dyDescent="0.25">
      <c r="L507" s="3">
        <f t="shared" si="237"/>
        <v>498</v>
      </c>
      <c r="M507" s="12">
        <f t="shared" si="222"/>
        <v>12.425000000000001</v>
      </c>
      <c r="N507" s="3">
        <f t="shared" si="210"/>
        <v>0.99905249879427416</v>
      </c>
      <c r="O507" s="3">
        <f t="shared" si="211"/>
        <v>0.99658667747921337</v>
      </c>
      <c r="P507">
        <f t="shared" si="212"/>
        <v>0</v>
      </c>
      <c r="Q507">
        <f t="shared" si="223"/>
        <v>0</v>
      </c>
      <c r="R507">
        <f t="shared" si="213"/>
        <v>1</v>
      </c>
      <c r="S507">
        <f t="shared" si="224"/>
        <v>0.99658667747921337</v>
      </c>
      <c r="T507">
        <f t="shared" si="225"/>
        <v>0.99658667747921337</v>
      </c>
      <c r="U507">
        <f t="shared" si="226"/>
        <v>0.997</v>
      </c>
      <c r="X507" s="3">
        <f t="shared" si="238"/>
        <v>498</v>
      </c>
      <c r="Y507" s="12">
        <f t="shared" si="227"/>
        <v>12.425000000000001</v>
      </c>
      <c r="Z507" s="3">
        <f t="shared" si="214"/>
        <v>0.95698063720552418</v>
      </c>
      <c r="AA507" s="3">
        <f t="shared" si="215"/>
        <v>0.98329018981949601</v>
      </c>
      <c r="AB507">
        <f t="shared" si="216"/>
        <v>1</v>
      </c>
      <c r="AC507">
        <f t="shared" si="228"/>
        <v>0.95698063720552418</v>
      </c>
      <c r="AD507">
        <f t="shared" si="217"/>
        <v>0</v>
      </c>
      <c r="AE507">
        <f t="shared" si="229"/>
        <v>0</v>
      </c>
      <c r="AF507">
        <f t="shared" si="230"/>
        <v>0.95698063720552418</v>
      </c>
      <c r="AG507">
        <f t="shared" si="231"/>
        <v>0.95699999999999996</v>
      </c>
      <c r="AJ507" s="3">
        <f t="shared" si="239"/>
        <v>498</v>
      </c>
      <c r="AK507" s="12">
        <f t="shared" si="232"/>
        <v>12.425000000000001</v>
      </c>
      <c r="AL507" s="3">
        <f t="shared" si="218"/>
        <v>0.95110043415432721</v>
      </c>
      <c r="AM507" s="3">
        <f t="shared" si="219"/>
        <v>0.91550215056846018</v>
      </c>
      <c r="AN507">
        <f t="shared" si="220"/>
        <v>1</v>
      </c>
      <c r="AO507">
        <f t="shared" si="233"/>
        <v>0.95110043415432721</v>
      </c>
      <c r="AP507">
        <f t="shared" si="221"/>
        <v>0</v>
      </c>
      <c r="AQ507">
        <f t="shared" si="234"/>
        <v>0</v>
      </c>
      <c r="AR507">
        <f t="shared" si="235"/>
        <v>0.95110043415432721</v>
      </c>
      <c r="AS507">
        <f t="shared" si="236"/>
        <v>0.95099999999999996</v>
      </c>
    </row>
    <row r="508" spans="12:45" x14ac:dyDescent="0.25">
      <c r="L508" s="3">
        <f t="shared" si="237"/>
        <v>499</v>
      </c>
      <c r="M508" s="12">
        <f t="shared" si="222"/>
        <v>12.45</v>
      </c>
      <c r="N508" s="3">
        <f t="shared" si="210"/>
        <v>0.99863588272397996</v>
      </c>
      <c r="O508" s="3">
        <f t="shared" si="211"/>
        <v>0.99508850888905009</v>
      </c>
      <c r="P508">
        <f t="shared" si="212"/>
        <v>0</v>
      </c>
      <c r="Q508">
        <f t="shared" si="223"/>
        <v>0</v>
      </c>
      <c r="R508">
        <f t="shared" si="213"/>
        <v>1</v>
      </c>
      <c r="S508">
        <f t="shared" si="224"/>
        <v>0.99508850888905009</v>
      </c>
      <c r="T508">
        <f t="shared" si="225"/>
        <v>0.99508850888905009</v>
      </c>
      <c r="U508">
        <f t="shared" si="226"/>
        <v>0.995</v>
      </c>
      <c r="X508" s="3">
        <f t="shared" si="238"/>
        <v>499</v>
      </c>
      <c r="Y508" s="12">
        <f t="shared" si="227"/>
        <v>12.45</v>
      </c>
      <c r="Z508" s="3">
        <f t="shared" si="214"/>
        <v>0.95830684088392848</v>
      </c>
      <c r="AA508" s="3">
        <f t="shared" si="215"/>
        <v>0.98381216684941253</v>
      </c>
      <c r="AB508">
        <f t="shared" si="216"/>
        <v>1</v>
      </c>
      <c r="AC508">
        <f t="shared" si="228"/>
        <v>0.95830684088392848</v>
      </c>
      <c r="AD508">
        <f t="shared" si="217"/>
        <v>0</v>
      </c>
      <c r="AE508">
        <f t="shared" si="229"/>
        <v>0</v>
      </c>
      <c r="AF508">
        <f t="shared" si="230"/>
        <v>0.95830684088392848</v>
      </c>
      <c r="AG508">
        <f t="shared" si="231"/>
        <v>0.95799999999999996</v>
      </c>
      <c r="AJ508" s="3">
        <f t="shared" si="239"/>
        <v>499</v>
      </c>
      <c r="AK508" s="12">
        <f t="shared" si="232"/>
        <v>12.45</v>
      </c>
      <c r="AL508" s="3">
        <f t="shared" si="218"/>
        <v>0.95202228892225937</v>
      </c>
      <c r="AM508" s="3">
        <f t="shared" si="219"/>
        <v>0.91706524138704471</v>
      </c>
      <c r="AN508">
        <f t="shared" si="220"/>
        <v>1</v>
      </c>
      <c r="AO508">
        <f t="shared" si="233"/>
        <v>0.95202228892225937</v>
      </c>
      <c r="AP508">
        <f t="shared" si="221"/>
        <v>0</v>
      </c>
      <c r="AQ508">
        <f t="shared" si="234"/>
        <v>0</v>
      </c>
      <c r="AR508">
        <f t="shared" si="235"/>
        <v>0.95202228892225937</v>
      </c>
      <c r="AS508">
        <f t="shared" si="236"/>
        <v>0.95199999999999996</v>
      </c>
    </row>
    <row r="509" spans="12:45" x14ac:dyDescent="0.25">
      <c r="L509" s="3">
        <f t="shared" si="237"/>
        <v>500</v>
      </c>
      <c r="M509" s="12">
        <f t="shared" si="222"/>
        <v>12.475</v>
      </c>
      <c r="N509" s="3">
        <f t="shared" si="210"/>
        <v>0.99814374225867986</v>
      </c>
      <c r="O509" s="3">
        <f t="shared" si="211"/>
        <v>0.99332084940355891</v>
      </c>
      <c r="P509">
        <f t="shared" si="212"/>
        <v>0</v>
      </c>
      <c r="Q509">
        <f t="shared" si="223"/>
        <v>0</v>
      </c>
      <c r="R509">
        <f t="shared" si="213"/>
        <v>1</v>
      </c>
      <c r="S509">
        <f t="shared" si="224"/>
        <v>0.99332084940355891</v>
      </c>
      <c r="T509">
        <f t="shared" si="225"/>
        <v>0.99332084940355891</v>
      </c>
      <c r="U509">
        <f t="shared" si="226"/>
        <v>0.99299999999999999</v>
      </c>
      <c r="X509" s="3">
        <f t="shared" si="238"/>
        <v>500</v>
      </c>
      <c r="Y509" s="12">
        <f t="shared" si="227"/>
        <v>12.475</v>
      </c>
      <c r="Z509" s="3">
        <f t="shared" si="214"/>
        <v>0.95961361929698763</v>
      </c>
      <c r="AA509" s="3">
        <f t="shared" si="215"/>
        <v>0.98432606272153234</v>
      </c>
      <c r="AB509">
        <f t="shared" si="216"/>
        <v>1</v>
      </c>
      <c r="AC509">
        <f t="shared" si="228"/>
        <v>0.95961361929698763</v>
      </c>
      <c r="AD509">
        <f t="shared" si="217"/>
        <v>0</v>
      </c>
      <c r="AE509">
        <f t="shared" si="229"/>
        <v>0</v>
      </c>
      <c r="AF509">
        <f t="shared" si="230"/>
        <v>0.95961361929698763</v>
      </c>
      <c r="AG509">
        <f t="shared" si="231"/>
        <v>0.96</v>
      </c>
      <c r="AJ509" s="3">
        <f t="shared" si="239"/>
        <v>500</v>
      </c>
      <c r="AK509" s="12">
        <f t="shared" si="232"/>
        <v>12.475</v>
      </c>
      <c r="AL509" s="3">
        <f t="shared" si="218"/>
        <v>0.95293603045753961</v>
      </c>
      <c r="AM509" s="3">
        <f t="shared" si="219"/>
        <v>0.91861571235368322</v>
      </c>
      <c r="AN509">
        <f t="shared" si="220"/>
        <v>1</v>
      </c>
      <c r="AO509">
        <f t="shared" si="233"/>
        <v>0.95293603045753961</v>
      </c>
      <c r="AP509">
        <f t="shared" si="221"/>
        <v>0</v>
      </c>
      <c r="AQ509">
        <f t="shared" si="234"/>
        <v>0</v>
      </c>
      <c r="AR509">
        <f t="shared" si="235"/>
        <v>0.95293603045753961</v>
      </c>
      <c r="AS509">
        <f t="shared" si="236"/>
        <v>0.95299999999999996</v>
      </c>
    </row>
    <row r="510" spans="12:45" x14ac:dyDescent="0.25">
      <c r="L510" s="3">
        <f t="shared" si="237"/>
        <v>501</v>
      </c>
      <c r="M510" s="12">
        <f t="shared" si="222"/>
        <v>12.5</v>
      </c>
      <c r="N510" s="3">
        <f t="shared" si="210"/>
        <v>0.99757618924049174</v>
      </c>
      <c r="O510" s="3">
        <f t="shared" si="211"/>
        <v>0.9912851437771063</v>
      </c>
      <c r="P510">
        <f t="shared" si="212"/>
        <v>0</v>
      </c>
      <c r="Q510">
        <f t="shared" si="223"/>
        <v>0</v>
      </c>
      <c r="R510">
        <f t="shared" si="213"/>
        <v>1</v>
      </c>
      <c r="S510">
        <f t="shared" si="224"/>
        <v>0.9912851437771063</v>
      </c>
      <c r="T510">
        <f t="shared" si="225"/>
        <v>0.9912851437771063</v>
      </c>
      <c r="U510">
        <f t="shared" si="226"/>
        <v>0.99099999999999999</v>
      </c>
      <c r="X510" s="3">
        <f t="shared" si="238"/>
        <v>501</v>
      </c>
      <c r="Y510" s="12">
        <f t="shared" si="227"/>
        <v>12.5</v>
      </c>
      <c r="Z510" s="3">
        <f t="shared" si="214"/>
        <v>0.96090088800630968</v>
      </c>
      <c r="AA510" s="3">
        <f t="shared" si="215"/>
        <v>0.98483186448511451</v>
      </c>
      <c r="AB510">
        <f t="shared" si="216"/>
        <v>1</v>
      </c>
      <c r="AC510">
        <f t="shared" si="228"/>
        <v>0.96090088800630968</v>
      </c>
      <c r="AD510">
        <f t="shared" si="217"/>
        <v>0</v>
      </c>
      <c r="AE510">
        <f t="shared" si="229"/>
        <v>0</v>
      </c>
      <c r="AF510">
        <f t="shared" si="230"/>
        <v>0.96090088800630968</v>
      </c>
      <c r="AG510">
        <f t="shared" si="231"/>
        <v>0.96099999999999997</v>
      </c>
      <c r="AJ510" s="3">
        <f t="shared" si="239"/>
        <v>501</v>
      </c>
      <c r="AK510" s="12">
        <f t="shared" si="232"/>
        <v>12.5</v>
      </c>
      <c r="AL510" s="3">
        <f t="shared" si="218"/>
        <v>0.95384163369245878</v>
      </c>
      <c r="AM510" s="3">
        <f t="shared" si="219"/>
        <v>0.92015349048010564</v>
      </c>
      <c r="AN510">
        <f t="shared" si="220"/>
        <v>1</v>
      </c>
      <c r="AO510">
        <f t="shared" si="233"/>
        <v>0.95384163369245878</v>
      </c>
      <c r="AP510">
        <f t="shared" si="221"/>
        <v>0</v>
      </c>
      <c r="AQ510">
        <f t="shared" si="234"/>
        <v>0</v>
      </c>
      <c r="AR510">
        <f t="shared" si="235"/>
        <v>0.95384163369245878</v>
      </c>
      <c r="AS510">
        <f t="shared" si="236"/>
        <v>0.95399999999999996</v>
      </c>
    </row>
    <row r="511" spans="12:45" x14ac:dyDescent="0.25">
      <c r="L511" s="3">
        <f t="shared" si="237"/>
        <v>502</v>
      </c>
      <c r="M511" s="12">
        <f t="shared" si="222"/>
        <v>12.525</v>
      </c>
      <c r="N511" s="3">
        <f t="shared" si="210"/>
        <v>0.99693335260383276</v>
      </c>
      <c r="O511" s="3">
        <f t="shared" si="211"/>
        <v>0.98898305371340001</v>
      </c>
      <c r="P511">
        <f t="shared" si="212"/>
        <v>0</v>
      </c>
      <c r="Q511">
        <f t="shared" si="223"/>
        <v>0</v>
      </c>
      <c r="R511">
        <f t="shared" si="213"/>
        <v>1</v>
      </c>
      <c r="S511">
        <f t="shared" si="224"/>
        <v>0.98898305371340001</v>
      </c>
      <c r="T511">
        <f t="shared" si="225"/>
        <v>0.98898305371340001</v>
      </c>
      <c r="U511">
        <f t="shared" si="226"/>
        <v>0.98899999999999999</v>
      </c>
      <c r="X511" s="3">
        <f t="shared" si="238"/>
        <v>502</v>
      </c>
      <c r="Y511" s="12">
        <f t="shared" si="227"/>
        <v>12.525</v>
      </c>
      <c r="Z511" s="3">
        <f t="shared" si="214"/>
        <v>0.96216856375703241</v>
      </c>
      <c r="AA511" s="3">
        <f t="shared" si="215"/>
        <v>0.98532955938894917</v>
      </c>
      <c r="AB511">
        <f t="shared" si="216"/>
        <v>1</v>
      </c>
      <c r="AC511">
        <f t="shared" si="228"/>
        <v>0.96216856375703241</v>
      </c>
      <c r="AD511">
        <f t="shared" si="217"/>
        <v>0</v>
      </c>
      <c r="AE511">
        <f t="shared" si="229"/>
        <v>0</v>
      </c>
      <c r="AF511">
        <f t="shared" si="230"/>
        <v>0.96216856375703241</v>
      </c>
      <c r="AG511">
        <f t="shared" si="231"/>
        <v>0.96199999999999997</v>
      </c>
      <c r="AJ511" s="3">
        <f t="shared" si="239"/>
        <v>502</v>
      </c>
      <c r="AK511" s="12">
        <f t="shared" si="232"/>
        <v>12.525</v>
      </c>
      <c r="AL511" s="3">
        <f t="shared" si="218"/>
        <v>0.95473907376623401</v>
      </c>
      <c r="AM511" s="3">
        <f t="shared" si="219"/>
        <v>0.92167850328951639</v>
      </c>
      <c r="AN511">
        <f t="shared" si="220"/>
        <v>1</v>
      </c>
      <c r="AO511">
        <f t="shared" si="233"/>
        <v>0.95473907376623401</v>
      </c>
      <c r="AP511">
        <f t="shared" si="221"/>
        <v>0</v>
      </c>
      <c r="AQ511">
        <f t="shared" si="234"/>
        <v>0</v>
      </c>
      <c r="AR511">
        <f t="shared" si="235"/>
        <v>0.95473907376623401</v>
      </c>
      <c r="AS511">
        <f t="shared" si="236"/>
        <v>0.95499999999999996</v>
      </c>
    </row>
    <row r="512" spans="12:45" x14ac:dyDescent="0.25">
      <c r="L512" s="3">
        <f t="shared" si="237"/>
        <v>503</v>
      </c>
      <c r="M512" s="12">
        <f t="shared" si="222"/>
        <v>12.55</v>
      </c>
      <c r="N512" s="3">
        <f t="shared" si="210"/>
        <v>0.99621537832660256</v>
      </c>
      <c r="O512" s="3">
        <f t="shared" si="211"/>
        <v>0.98641645560502833</v>
      </c>
      <c r="P512">
        <f t="shared" si="212"/>
        <v>0</v>
      </c>
      <c r="Q512">
        <f t="shared" si="223"/>
        <v>0</v>
      </c>
      <c r="R512">
        <f t="shared" si="213"/>
        <v>1</v>
      </c>
      <c r="S512">
        <f t="shared" si="224"/>
        <v>0.98641645560502833</v>
      </c>
      <c r="T512">
        <f t="shared" si="225"/>
        <v>0.98641645560502833</v>
      </c>
      <c r="U512">
        <f t="shared" si="226"/>
        <v>0.98599999999999999</v>
      </c>
      <c r="X512" s="3">
        <f t="shared" si="238"/>
        <v>503</v>
      </c>
      <c r="Y512" s="12">
        <f t="shared" si="227"/>
        <v>12.55</v>
      </c>
      <c r="Z512" s="3">
        <f t="shared" si="214"/>
        <v>0.96341656448679502</v>
      </c>
      <c r="AA512" s="3">
        <f t="shared" si="215"/>
        <v>0.98581913488189377</v>
      </c>
      <c r="AB512">
        <f t="shared" si="216"/>
        <v>1</v>
      </c>
      <c r="AC512">
        <f t="shared" si="228"/>
        <v>0.96341656448679502</v>
      </c>
      <c r="AD512">
        <f t="shared" si="217"/>
        <v>0</v>
      </c>
      <c r="AE512">
        <f t="shared" si="229"/>
        <v>0</v>
      </c>
      <c r="AF512">
        <f t="shared" si="230"/>
        <v>0.96341656448679502</v>
      </c>
      <c r="AG512">
        <f t="shared" si="231"/>
        <v>0.96299999999999997</v>
      </c>
      <c r="AJ512" s="3">
        <f t="shared" si="239"/>
        <v>503</v>
      </c>
      <c r="AK512" s="12">
        <f t="shared" si="232"/>
        <v>12.55</v>
      </c>
      <c r="AL512" s="3">
        <f t="shared" si="218"/>
        <v>0.95562832602614489</v>
      </c>
      <c r="AM512" s="3">
        <f t="shared" si="219"/>
        <v>0.92319067882227979</v>
      </c>
      <c r="AN512">
        <f t="shared" si="220"/>
        <v>1</v>
      </c>
      <c r="AO512">
        <f t="shared" si="233"/>
        <v>0.95562832602614489</v>
      </c>
      <c r="AP512">
        <f t="shared" si="221"/>
        <v>0</v>
      </c>
      <c r="AQ512">
        <f t="shared" si="234"/>
        <v>0</v>
      </c>
      <c r="AR512">
        <f t="shared" si="235"/>
        <v>0.95562832602614489</v>
      </c>
      <c r="AS512">
        <f t="shared" si="236"/>
        <v>0.95599999999999996</v>
      </c>
    </row>
    <row r="513" spans="12:45" x14ac:dyDescent="0.25">
      <c r="L513" s="3">
        <f t="shared" si="237"/>
        <v>504</v>
      </c>
      <c r="M513" s="12">
        <f t="shared" si="222"/>
        <v>12.574999999999999</v>
      </c>
      <c r="N513" s="3">
        <f t="shared" si="210"/>
        <v>0.99542242937493575</v>
      </c>
      <c r="O513" s="3">
        <f t="shared" si="211"/>
        <v>0.98358743798471215</v>
      </c>
      <c r="P513">
        <f t="shared" si="212"/>
        <v>0</v>
      </c>
      <c r="Q513">
        <f t="shared" si="223"/>
        <v>0</v>
      </c>
      <c r="R513">
        <f t="shared" si="213"/>
        <v>1</v>
      </c>
      <c r="S513">
        <f t="shared" si="224"/>
        <v>0.98358743798471215</v>
      </c>
      <c r="T513">
        <f t="shared" si="225"/>
        <v>0.98358743798471215</v>
      </c>
      <c r="U513">
        <f t="shared" si="226"/>
        <v>0.98399999999999999</v>
      </c>
      <c r="X513" s="3">
        <f t="shared" si="238"/>
        <v>504</v>
      </c>
      <c r="Y513" s="12">
        <f t="shared" si="227"/>
        <v>12.574999999999999</v>
      </c>
      <c r="Z513" s="3">
        <f t="shared" si="214"/>
        <v>0.96464480933458896</v>
      </c>
      <c r="AA513" s="3">
        <f t="shared" si="215"/>
        <v>0.98630057861339993</v>
      </c>
      <c r="AB513">
        <f t="shared" si="216"/>
        <v>1</v>
      </c>
      <c r="AC513">
        <f t="shared" si="228"/>
        <v>0.96464480933458896</v>
      </c>
      <c r="AD513">
        <f t="shared" si="217"/>
        <v>0</v>
      </c>
      <c r="AE513">
        <f t="shared" si="229"/>
        <v>0</v>
      </c>
      <c r="AF513">
        <f t="shared" si="230"/>
        <v>0.96464480933458896</v>
      </c>
      <c r="AG513">
        <f t="shared" si="231"/>
        <v>0.96499999999999997</v>
      </c>
      <c r="AJ513" s="3">
        <f t="shared" si="239"/>
        <v>504</v>
      </c>
      <c r="AK513" s="12">
        <f t="shared" si="232"/>
        <v>12.574999999999999</v>
      </c>
      <c r="AL513" s="3">
        <f t="shared" si="218"/>
        <v>0.95650936602866232</v>
      </c>
      <c r="AM513" s="3">
        <f t="shared" si="219"/>
        <v>0.92468994564157092</v>
      </c>
      <c r="AN513">
        <f t="shared" si="220"/>
        <v>1</v>
      </c>
      <c r="AO513">
        <f t="shared" si="233"/>
        <v>0.95650936602866232</v>
      </c>
      <c r="AP513">
        <f t="shared" si="221"/>
        <v>0</v>
      </c>
      <c r="AQ513">
        <f t="shared" si="234"/>
        <v>0</v>
      </c>
      <c r="AR513">
        <f t="shared" si="235"/>
        <v>0.95650936602866232</v>
      </c>
      <c r="AS513">
        <f t="shared" si="236"/>
        <v>0.95699999999999996</v>
      </c>
    </row>
    <row r="514" spans="12:45" x14ac:dyDescent="0.25">
      <c r="L514" s="3">
        <f t="shared" si="237"/>
        <v>505</v>
      </c>
      <c r="M514" s="12">
        <f t="shared" si="222"/>
        <v>12.6</v>
      </c>
      <c r="N514" s="3">
        <f t="shared" si="210"/>
        <v>0.99455468564155403</v>
      </c>
      <c r="O514" s="3">
        <f t="shared" si="211"/>
        <v>0.98049829869311556</v>
      </c>
      <c r="P514">
        <f t="shared" si="212"/>
        <v>0</v>
      </c>
      <c r="Q514">
        <f t="shared" si="223"/>
        <v>0</v>
      </c>
      <c r="R514">
        <f t="shared" si="213"/>
        <v>1</v>
      </c>
      <c r="S514">
        <f t="shared" si="224"/>
        <v>0.98049829869311556</v>
      </c>
      <c r="T514">
        <f t="shared" si="225"/>
        <v>0.98049829869311556</v>
      </c>
      <c r="U514">
        <f t="shared" si="226"/>
        <v>0.98</v>
      </c>
      <c r="X514" s="3">
        <f t="shared" si="238"/>
        <v>505</v>
      </c>
      <c r="Y514" s="12">
        <f t="shared" si="227"/>
        <v>12.6</v>
      </c>
      <c r="Z514" s="3">
        <f t="shared" si="214"/>
        <v>0.96585321864948803</v>
      </c>
      <c r="AA514" s="3">
        <f t="shared" si="215"/>
        <v>0.98677387843403297</v>
      </c>
      <c r="AB514">
        <f t="shared" si="216"/>
        <v>1</v>
      </c>
      <c r="AC514">
        <f t="shared" si="228"/>
        <v>0.96585321864948803</v>
      </c>
      <c r="AD514">
        <f t="shared" si="217"/>
        <v>0</v>
      </c>
      <c r="AE514">
        <f t="shared" si="229"/>
        <v>0</v>
      </c>
      <c r="AF514">
        <f t="shared" si="230"/>
        <v>0.96585321864948803</v>
      </c>
      <c r="AG514">
        <f t="shared" si="231"/>
        <v>0.96599999999999997</v>
      </c>
      <c r="AJ514" s="3">
        <f t="shared" si="239"/>
        <v>505</v>
      </c>
      <c r="AK514" s="12">
        <f t="shared" si="232"/>
        <v>12.6</v>
      </c>
      <c r="AL514" s="3">
        <f t="shared" si="218"/>
        <v>0.95738216954056754</v>
      </c>
      <c r="AM514" s="3">
        <f t="shared" si="219"/>
        <v>0.92617623283899353</v>
      </c>
      <c r="AN514">
        <f t="shared" si="220"/>
        <v>1</v>
      </c>
      <c r="AO514">
        <f t="shared" si="233"/>
        <v>0.95738216954056754</v>
      </c>
      <c r="AP514">
        <f t="shared" si="221"/>
        <v>0</v>
      </c>
      <c r="AQ514">
        <f t="shared" si="234"/>
        <v>0</v>
      </c>
      <c r="AR514">
        <f t="shared" si="235"/>
        <v>0.95738216954056754</v>
      </c>
      <c r="AS514">
        <f t="shared" si="236"/>
        <v>0.95699999999999996</v>
      </c>
    </row>
    <row r="515" spans="12:45" x14ac:dyDescent="0.25">
      <c r="L515" s="3">
        <f t="shared" si="237"/>
        <v>506</v>
      </c>
      <c r="M515" s="12">
        <f t="shared" si="222"/>
        <v>12.625</v>
      </c>
      <c r="N515" s="3">
        <f t="shared" si="210"/>
        <v>0.99361234387774833</v>
      </c>
      <c r="O515" s="3">
        <f t="shared" si="211"/>
        <v>0.97715154176859331</v>
      </c>
      <c r="P515">
        <f t="shared" si="212"/>
        <v>0</v>
      </c>
      <c r="Q515">
        <f t="shared" si="223"/>
        <v>0</v>
      </c>
      <c r="R515">
        <f t="shared" si="213"/>
        <v>1</v>
      </c>
      <c r="S515">
        <f t="shared" si="224"/>
        <v>0.97715154176859331</v>
      </c>
      <c r="T515">
        <f t="shared" si="225"/>
        <v>0.97715154176859331</v>
      </c>
      <c r="U515">
        <f t="shared" si="226"/>
        <v>0.97699999999999998</v>
      </c>
      <c r="X515" s="3">
        <f t="shared" si="238"/>
        <v>506</v>
      </c>
      <c r="Y515" s="12">
        <f t="shared" si="227"/>
        <v>12.625</v>
      </c>
      <c r="Z515" s="3">
        <f t="shared" si="214"/>
        <v>0.96704171399925443</v>
      </c>
      <c r="AA515" s="3">
        <f t="shared" si="215"/>
        <v>0.98723902239598293</v>
      </c>
      <c r="AB515">
        <f t="shared" si="216"/>
        <v>1</v>
      </c>
      <c r="AC515">
        <f t="shared" si="228"/>
        <v>0.96704171399925443</v>
      </c>
      <c r="AD515">
        <f t="shared" si="217"/>
        <v>0</v>
      </c>
      <c r="AE515">
        <f t="shared" si="229"/>
        <v>0</v>
      </c>
      <c r="AF515">
        <f t="shared" si="230"/>
        <v>0.96704171399925443</v>
      </c>
      <c r="AG515">
        <f t="shared" si="231"/>
        <v>0.96699999999999997</v>
      </c>
      <c r="AJ515" s="3">
        <f t="shared" si="239"/>
        <v>506</v>
      </c>
      <c r="AK515" s="12">
        <f t="shared" si="232"/>
        <v>12.625</v>
      </c>
      <c r="AL515" s="3">
        <f t="shared" si="218"/>
        <v>0.95824671254006266</v>
      </c>
      <c r="AM515" s="3">
        <f t="shared" si="219"/>
        <v>0.92764947004016218</v>
      </c>
      <c r="AN515">
        <f t="shared" si="220"/>
        <v>1</v>
      </c>
      <c r="AO515">
        <f t="shared" si="233"/>
        <v>0.95824671254006266</v>
      </c>
      <c r="AP515">
        <f t="shared" si="221"/>
        <v>0</v>
      </c>
      <c r="AQ515">
        <f t="shared" si="234"/>
        <v>0</v>
      </c>
      <c r="AR515">
        <f t="shared" si="235"/>
        <v>0.95824671254006266</v>
      </c>
      <c r="AS515">
        <f t="shared" si="236"/>
        <v>0.95799999999999996</v>
      </c>
    </row>
    <row r="516" spans="12:45" x14ac:dyDescent="0.25">
      <c r="L516" s="3">
        <f t="shared" si="237"/>
        <v>507</v>
      </c>
      <c r="M516" s="12">
        <f t="shared" si="222"/>
        <v>12.65</v>
      </c>
      <c r="N516" s="3">
        <f t="shared" si="210"/>
        <v>0.99259561761902959</v>
      </c>
      <c r="O516" s="3">
        <f t="shared" si="211"/>
        <v>0.97354987406476445</v>
      </c>
      <c r="P516">
        <f t="shared" si="212"/>
        <v>0</v>
      </c>
      <c r="Q516">
        <f t="shared" si="223"/>
        <v>0</v>
      </c>
      <c r="R516">
        <f t="shared" si="213"/>
        <v>1</v>
      </c>
      <c r="S516">
        <f t="shared" si="224"/>
        <v>0.97354987406476445</v>
      </c>
      <c r="T516">
        <f t="shared" si="225"/>
        <v>0.97354987406476445</v>
      </c>
      <c r="U516">
        <f t="shared" si="226"/>
        <v>0.97399999999999998</v>
      </c>
      <c r="X516" s="3">
        <f t="shared" si="238"/>
        <v>507</v>
      </c>
      <c r="Y516" s="12">
        <f t="shared" si="227"/>
        <v>12.65</v>
      </c>
      <c r="Z516" s="3">
        <f t="shared" si="214"/>
        <v>0.96821021817882136</v>
      </c>
      <c r="AA516" s="3">
        <f t="shared" si="215"/>
        <v>0.98769599875356739</v>
      </c>
      <c r="AB516">
        <f t="shared" si="216"/>
        <v>1</v>
      </c>
      <c r="AC516">
        <f t="shared" si="228"/>
        <v>0.96821021817882136</v>
      </c>
      <c r="AD516">
        <f t="shared" si="217"/>
        <v>0</v>
      </c>
      <c r="AE516">
        <f t="shared" si="229"/>
        <v>0</v>
      </c>
      <c r="AF516">
        <f t="shared" si="230"/>
        <v>0.96821021817882136</v>
      </c>
      <c r="AG516">
        <f t="shared" si="231"/>
        <v>0.96799999999999997</v>
      </c>
      <c r="AJ516" s="3">
        <f t="shared" si="239"/>
        <v>507</v>
      </c>
      <c r="AK516" s="12">
        <f t="shared" si="232"/>
        <v>12.65</v>
      </c>
      <c r="AL516" s="3">
        <f t="shared" si="218"/>
        <v>0.95910297121787214</v>
      </c>
      <c r="AM516" s="3">
        <f t="shared" si="219"/>
        <v>0.92910958741024896</v>
      </c>
      <c r="AN516">
        <f t="shared" si="220"/>
        <v>1</v>
      </c>
      <c r="AO516">
        <f t="shared" si="233"/>
        <v>0.95910297121787214</v>
      </c>
      <c r="AP516">
        <f t="shared" si="221"/>
        <v>0</v>
      </c>
      <c r="AQ516">
        <f t="shared" si="234"/>
        <v>0</v>
      </c>
      <c r="AR516">
        <f t="shared" si="235"/>
        <v>0.95910297121787214</v>
      </c>
      <c r="AS516">
        <f t="shared" si="236"/>
        <v>0.95899999999999996</v>
      </c>
    </row>
    <row r="517" spans="12:45" x14ac:dyDescent="0.25">
      <c r="L517" s="3">
        <f t="shared" si="237"/>
        <v>508</v>
      </c>
      <c r="M517" s="12">
        <f t="shared" si="222"/>
        <v>12.675000000000001</v>
      </c>
      <c r="N517" s="3">
        <f t="shared" si="210"/>
        <v>0.99150473710448539</v>
      </c>
      <c r="O517" s="3">
        <f t="shared" si="211"/>
        <v>0.96969620160231074</v>
      </c>
      <c r="P517">
        <f t="shared" si="212"/>
        <v>0</v>
      </c>
      <c r="Q517">
        <f t="shared" si="223"/>
        <v>0</v>
      </c>
      <c r="R517">
        <f t="shared" si="213"/>
        <v>1</v>
      </c>
      <c r="S517">
        <f t="shared" si="224"/>
        <v>0.96969620160231074</v>
      </c>
      <c r="T517">
        <f t="shared" si="225"/>
        <v>0.96969620160231074</v>
      </c>
      <c r="U517">
        <f t="shared" si="226"/>
        <v>0.97</v>
      </c>
      <c r="X517" s="3">
        <f t="shared" si="238"/>
        <v>508</v>
      </c>
      <c r="Y517" s="12">
        <f t="shared" si="227"/>
        <v>12.675000000000001</v>
      </c>
      <c r="Z517" s="3">
        <f t="shared" si="214"/>
        <v>0.96935865521865017</v>
      </c>
      <c r="AA517" s="3">
        <f t="shared" si="215"/>
        <v>0.98814479596372518</v>
      </c>
      <c r="AB517">
        <f t="shared" si="216"/>
        <v>1</v>
      </c>
      <c r="AC517">
        <f t="shared" si="228"/>
        <v>0.96935865521865017</v>
      </c>
      <c r="AD517">
        <f t="shared" si="217"/>
        <v>0</v>
      </c>
      <c r="AE517">
        <f t="shared" si="229"/>
        <v>0</v>
      </c>
      <c r="AF517">
        <f t="shared" si="230"/>
        <v>0.96935865521865017</v>
      </c>
      <c r="AG517">
        <f t="shared" si="231"/>
        <v>0.96899999999999997</v>
      </c>
      <c r="AJ517" s="3">
        <f t="shared" si="239"/>
        <v>508</v>
      </c>
      <c r="AK517" s="12">
        <f t="shared" si="232"/>
        <v>12.675000000000001</v>
      </c>
      <c r="AL517" s="3">
        <f t="shared" si="218"/>
        <v>0.9599509219783352</v>
      </c>
      <c r="AM517" s="3">
        <f t="shared" si="219"/>
        <v>0.93055651565949471</v>
      </c>
      <c r="AN517">
        <f t="shared" si="220"/>
        <v>1</v>
      </c>
      <c r="AO517">
        <f t="shared" si="233"/>
        <v>0.9599509219783352</v>
      </c>
      <c r="AP517">
        <f t="shared" si="221"/>
        <v>0</v>
      </c>
      <c r="AQ517">
        <f t="shared" si="234"/>
        <v>0</v>
      </c>
      <c r="AR517">
        <f t="shared" si="235"/>
        <v>0.9599509219783352</v>
      </c>
      <c r="AS517">
        <f t="shared" si="236"/>
        <v>0.96</v>
      </c>
    </row>
    <row r="518" spans="12:45" x14ac:dyDescent="0.25">
      <c r="L518" s="3">
        <f t="shared" si="237"/>
        <v>509</v>
      </c>
      <c r="M518" s="12">
        <f t="shared" si="222"/>
        <v>12.7</v>
      </c>
      <c r="N518" s="3">
        <f t="shared" si="210"/>
        <v>0.99033994918988655</v>
      </c>
      <c r="O518" s="3">
        <f t="shared" si="211"/>
        <v>0.96559362566188245</v>
      </c>
      <c r="P518">
        <f t="shared" si="212"/>
        <v>0</v>
      </c>
      <c r="Q518">
        <f t="shared" si="223"/>
        <v>0</v>
      </c>
      <c r="R518">
        <f t="shared" si="213"/>
        <v>1</v>
      </c>
      <c r="S518">
        <f t="shared" si="224"/>
        <v>0.96559362566188245</v>
      </c>
      <c r="T518">
        <f t="shared" si="225"/>
        <v>0.96559362566188245</v>
      </c>
      <c r="U518">
        <f t="shared" si="226"/>
        <v>0.96599999999999997</v>
      </c>
      <c r="X518" s="3">
        <f t="shared" si="238"/>
        <v>509</v>
      </c>
      <c r="Y518" s="12">
        <f t="shared" si="227"/>
        <v>12.7</v>
      </c>
      <c r="Z518" s="3">
        <f t="shared" si="214"/>
        <v>0.97048695039296007</v>
      </c>
      <c r="AA518" s="3">
        <f t="shared" si="215"/>
        <v>0.98858540268650308</v>
      </c>
      <c r="AB518">
        <f t="shared" si="216"/>
        <v>1</v>
      </c>
      <c r="AC518">
        <f t="shared" si="228"/>
        <v>0.97048695039296007</v>
      </c>
      <c r="AD518">
        <f t="shared" si="217"/>
        <v>0</v>
      </c>
      <c r="AE518">
        <f t="shared" si="229"/>
        <v>0</v>
      </c>
      <c r="AF518">
        <f t="shared" si="230"/>
        <v>0.97048695039296007</v>
      </c>
      <c r="AG518">
        <f t="shared" si="231"/>
        <v>0.97</v>
      </c>
      <c r="AJ518" s="3">
        <f t="shared" si="239"/>
        <v>509</v>
      </c>
      <c r="AK518" s="12">
        <f t="shared" si="232"/>
        <v>12.7</v>
      </c>
      <c r="AL518" s="3">
        <f t="shared" si="218"/>
        <v>0.96079054144048937</v>
      </c>
      <c r="AM518" s="3">
        <f t="shared" si="219"/>
        <v>0.93199018604868356</v>
      </c>
      <c r="AN518">
        <f t="shared" si="220"/>
        <v>1</v>
      </c>
      <c r="AO518">
        <f t="shared" si="233"/>
        <v>0.96079054144048937</v>
      </c>
      <c r="AP518">
        <f t="shared" si="221"/>
        <v>0</v>
      </c>
      <c r="AQ518">
        <f t="shared" si="234"/>
        <v>0</v>
      </c>
      <c r="AR518">
        <f t="shared" si="235"/>
        <v>0.96079054144048937</v>
      </c>
      <c r="AS518">
        <f t="shared" si="236"/>
        <v>0.96099999999999997</v>
      </c>
    </row>
    <row r="519" spans="12:45" x14ac:dyDescent="0.25">
      <c r="L519" s="3">
        <f t="shared" si="237"/>
        <v>510</v>
      </c>
      <c r="M519" s="12">
        <f t="shared" si="222"/>
        <v>12.725</v>
      </c>
      <c r="N519" s="3">
        <f t="shared" si="210"/>
        <v>0.98910151725458828</v>
      </c>
      <c r="O519" s="3">
        <f t="shared" si="211"/>
        <v>0.96124543862546064</v>
      </c>
      <c r="P519">
        <f t="shared" si="212"/>
        <v>0</v>
      </c>
      <c r="Q519">
        <f t="shared" si="223"/>
        <v>0</v>
      </c>
      <c r="R519">
        <f t="shared" si="213"/>
        <v>1</v>
      </c>
      <c r="S519">
        <f t="shared" si="224"/>
        <v>0.96124543862546064</v>
      </c>
      <c r="T519">
        <f t="shared" si="225"/>
        <v>0.96124543862546064</v>
      </c>
      <c r="U519">
        <f t="shared" si="226"/>
        <v>0.96099999999999997</v>
      </c>
      <c r="X519" s="3">
        <f t="shared" si="238"/>
        <v>510</v>
      </c>
      <c r="Y519" s="12">
        <f t="shared" si="227"/>
        <v>12.725</v>
      </c>
      <c r="Z519" s="3">
        <f t="shared" si="214"/>
        <v>0.97159503022783078</v>
      </c>
      <c r="AA519" s="3">
        <f t="shared" si="215"/>
        <v>0.98901780778553283</v>
      </c>
      <c r="AB519">
        <f t="shared" si="216"/>
        <v>1</v>
      </c>
      <c r="AC519">
        <f t="shared" si="228"/>
        <v>0.97159503022783078</v>
      </c>
      <c r="AD519">
        <f t="shared" si="217"/>
        <v>0</v>
      </c>
      <c r="AE519">
        <f t="shared" si="229"/>
        <v>0</v>
      </c>
      <c r="AF519">
        <f t="shared" si="230"/>
        <v>0.97159503022783078</v>
      </c>
      <c r="AG519">
        <f t="shared" si="231"/>
        <v>0.97199999999999998</v>
      </c>
      <c r="AJ519" s="3">
        <f t="shared" si="239"/>
        <v>510</v>
      </c>
      <c r="AK519" s="12">
        <f t="shared" si="232"/>
        <v>12.725</v>
      </c>
      <c r="AL519" s="3">
        <f t="shared" si="218"/>
        <v>0.96162180643914441</v>
      </c>
      <c r="AM519" s="3">
        <f t="shared" si="219"/>
        <v>0.93341053039457955</v>
      </c>
      <c r="AN519">
        <f t="shared" si="220"/>
        <v>1</v>
      </c>
      <c r="AO519">
        <f t="shared" si="233"/>
        <v>0.96162180643914441</v>
      </c>
      <c r="AP519">
        <f t="shared" si="221"/>
        <v>0</v>
      </c>
      <c r="AQ519">
        <f t="shared" si="234"/>
        <v>0</v>
      </c>
      <c r="AR519">
        <f t="shared" si="235"/>
        <v>0.96162180643914441</v>
      </c>
      <c r="AS519">
        <f t="shared" si="236"/>
        <v>0.96199999999999997</v>
      </c>
    </row>
    <row r="520" spans="12:45" x14ac:dyDescent="0.25">
      <c r="L520" s="3">
        <f t="shared" si="237"/>
        <v>511</v>
      </c>
      <c r="M520" s="12">
        <f t="shared" si="222"/>
        <v>12.75</v>
      </c>
      <c r="N520" s="3">
        <f t="shared" si="210"/>
        <v>0.98778972110227659</v>
      </c>
      <c r="O520" s="3">
        <f t="shared" si="211"/>
        <v>0.95665511957398697</v>
      </c>
      <c r="P520">
        <f t="shared" si="212"/>
        <v>0</v>
      </c>
      <c r="Q520">
        <f t="shared" si="223"/>
        <v>0</v>
      </c>
      <c r="R520">
        <f t="shared" si="213"/>
        <v>1</v>
      </c>
      <c r="S520">
        <f t="shared" si="224"/>
        <v>0.95665511957398697</v>
      </c>
      <c r="T520">
        <f t="shared" si="225"/>
        <v>0.95665511957398697</v>
      </c>
      <c r="U520">
        <f t="shared" si="226"/>
        <v>0.95699999999999996</v>
      </c>
      <c r="X520" s="3">
        <f t="shared" si="238"/>
        <v>511</v>
      </c>
      <c r="Y520" s="12">
        <f t="shared" si="227"/>
        <v>12.75</v>
      </c>
      <c r="Z520" s="3">
        <f t="shared" si="214"/>
        <v>0.97268282250917482</v>
      </c>
      <c r="AA520" s="3">
        <f t="shared" si="215"/>
        <v>0.98944200032850049</v>
      </c>
      <c r="AB520">
        <f t="shared" si="216"/>
        <v>1</v>
      </c>
      <c r="AC520">
        <f t="shared" si="228"/>
        <v>0.97268282250917482</v>
      </c>
      <c r="AD520">
        <f t="shared" si="217"/>
        <v>0</v>
      </c>
      <c r="AE520">
        <f t="shared" si="229"/>
        <v>0</v>
      </c>
      <c r="AF520">
        <f t="shared" si="230"/>
        <v>0.97268282250917482</v>
      </c>
      <c r="AG520">
        <f t="shared" si="231"/>
        <v>0.97299999999999998</v>
      </c>
      <c r="AJ520" s="3">
        <f t="shared" si="239"/>
        <v>511</v>
      </c>
      <c r="AK520" s="12">
        <f t="shared" si="232"/>
        <v>12.75</v>
      </c>
      <c r="AL520" s="3">
        <f t="shared" si="218"/>
        <v>0.96244469402594734</v>
      </c>
      <c r="AM520" s="3">
        <f t="shared" si="219"/>
        <v>0.93481748107532536</v>
      </c>
      <c r="AN520">
        <f t="shared" si="220"/>
        <v>1</v>
      </c>
      <c r="AO520">
        <f t="shared" si="233"/>
        <v>0.96244469402594734</v>
      </c>
      <c r="AP520">
        <f t="shared" si="221"/>
        <v>0</v>
      </c>
      <c r="AQ520">
        <f t="shared" si="234"/>
        <v>0</v>
      </c>
      <c r="AR520">
        <f t="shared" si="235"/>
        <v>0.96244469402594734</v>
      </c>
      <c r="AS520">
        <f t="shared" si="236"/>
        <v>0.96199999999999997</v>
      </c>
    </row>
    <row r="521" spans="12:45" x14ac:dyDescent="0.25">
      <c r="L521" s="3">
        <f t="shared" si="237"/>
        <v>512</v>
      </c>
      <c r="M521" s="12">
        <f t="shared" si="222"/>
        <v>12.775</v>
      </c>
      <c r="N521" s="3">
        <f t="shared" si="210"/>
        <v>0.98640485685561119</v>
      </c>
      <c r="O521" s="3">
        <f t="shared" si="211"/>
        <v>0.95182632964949421</v>
      </c>
      <c r="P521">
        <f t="shared" si="212"/>
        <v>0</v>
      </c>
      <c r="Q521">
        <f t="shared" si="223"/>
        <v>0</v>
      </c>
      <c r="R521">
        <f t="shared" si="213"/>
        <v>1</v>
      </c>
      <c r="S521">
        <f t="shared" si="224"/>
        <v>0.95182632964949421</v>
      </c>
      <c r="T521">
        <f t="shared" si="225"/>
        <v>0.95182632964949421</v>
      </c>
      <c r="U521">
        <f t="shared" si="226"/>
        <v>0.95199999999999996</v>
      </c>
      <c r="X521" s="3">
        <f t="shared" si="238"/>
        <v>512</v>
      </c>
      <c r="Y521" s="12">
        <f t="shared" si="227"/>
        <v>12.775</v>
      </c>
      <c r="Z521" s="3">
        <f t="shared" si="214"/>
        <v>0.97375025629058032</v>
      </c>
      <c r="AA521" s="3">
        <f t="shared" si="215"/>
        <v>0.98985796958760697</v>
      </c>
      <c r="AB521">
        <f t="shared" si="216"/>
        <v>1</v>
      </c>
      <c r="AC521">
        <f t="shared" si="228"/>
        <v>0.97375025629058032</v>
      </c>
      <c r="AD521">
        <f t="shared" si="217"/>
        <v>0</v>
      </c>
      <c r="AE521">
        <f t="shared" si="229"/>
        <v>0</v>
      </c>
      <c r="AF521">
        <f t="shared" si="230"/>
        <v>0.97375025629058032</v>
      </c>
      <c r="AG521">
        <f t="shared" si="231"/>
        <v>0.97399999999999998</v>
      </c>
      <c r="AJ521" s="3">
        <f t="shared" si="239"/>
        <v>512</v>
      </c>
      <c r="AK521" s="12">
        <f t="shared" si="232"/>
        <v>12.775</v>
      </c>
      <c r="AL521" s="3">
        <f t="shared" si="218"/>
        <v>0.96325918147043788</v>
      </c>
      <c r="AM521" s="3">
        <f t="shared" si="219"/>
        <v>0.93621097103580364</v>
      </c>
      <c r="AN521">
        <f t="shared" si="220"/>
        <v>1</v>
      </c>
      <c r="AO521">
        <f t="shared" si="233"/>
        <v>0.96325918147043788</v>
      </c>
      <c r="AP521">
        <f t="shared" si="221"/>
        <v>0</v>
      </c>
      <c r="AQ521">
        <f t="shared" si="234"/>
        <v>0</v>
      </c>
      <c r="AR521">
        <f t="shared" si="235"/>
        <v>0.96325918147043788</v>
      </c>
      <c r="AS521">
        <f t="shared" si="236"/>
        <v>0.96299999999999997</v>
      </c>
    </row>
    <row r="522" spans="12:45" x14ac:dyDescent="0.25">
      <c r="L522" s="3">
        <f t="shared" si="237"/>
        <v>513</v>
      </c>
      <c r="M522" s="12">
        <f t="shared" si="222"/>
        <v>12.8</v>
      </c>
      <c r="N522" s="3">
        <f t="shared" ref="N522:N585" si="240">EXP(-a_dia_ss*(M522-T_opt_dia_ss)^2)</f>
        <v>0.98494723684482011</v>
      </c>
      <c r="O522" s="3">
        <f t="shared" ref="O522:O585" si="241">EXP(-b_dia_ss*(T_opt_dia_ss - M522)^2)</f>
        <v>0.94676290719039247</v>
      </c>
      <c r="P522">
        <f t="shared" ref="P522:P585" si="242">IF(M522&lt;=T_opt_dia_ss,1,0)</f>
        <v>0</v>
      </c>
      <c r="Q522">
        <f t="shared" si="223"/>
        <v>0</v>
      </c>
      <c r="R522">
        <f t="shared" ref="R522:R585" si="243">IF(M522&gt;T_opt_dia_ss,1,0)</f>
        <v>1</v>
      </c>
      <c r="S522">
        <f t="shared" si="224"/>
        <v>0.94676290719039247</v>
      </c>
      <c r="T522">
        <f t="shared" si="225"/>
        <v>0.94676290719039247</v>
      </c>
      <c r="U522">
        <f t="shared" si="226"/>
        <v>0.94699999999999995</v>
      </c>
      <c r="X522" s="3">
        <f t="shared" si="238"/>
        <v>513</v>
      </c>
      <c r="Y522" s="12">
        <f t="shared" si="227"/>
        <v>12.8</v>
      </c>
      <c r="Z522" s="3">
        <f t="shared" ref="Z522:Z585" si="244">EXP(-a_nan_ss*(Y522-T_opt_nan_ss)^2)</f>
        <v>0.97479726190102156</v>
      </c>
      <c r="AA522" s="3">
        <f t="shared" ref="AA522:AA585" si="245">EXP(-b_nan_ss*(T_opt_nan_ss - Y522)^2)</f>
        <v>0.99026570504002021</v>
      </c>
      <c r="AB522">
        <f t="shared" ref="AB522:AB585" si="246">IF(Y522&lt;=T_opt_nan_ss,1,0)</f>
        <v>1</v>
      </c>
      <c r="AC522">
        <f t="shared" si="228"/>
        <v>0.97479726190102156</v>
      </c>
      <c r="AD522">
        <f t="shared" ref="AD522:AD585" si="247">IF(Y522&gt;T_opt_nan_ss,1,0)</f>
        <v>0</v>
      </c>
      <c r="AE522">
        <f t="shared" si="229"/>
        <v>0</v>
      </c>
      <c r="AF522">
        <f t="shared" si="230"/>
        <v>0.97479726190102156</v>
      </c>
      <c r="AG522">
        <f t="shared" si="231"/>
        <v>0.97499999999999998</v>
      </c>
      <c r="AJ522" s="3">
        <f t="shared" si="239"/>
        <v>513</v>
      </c>
      <c r="AK522" s="12">
        <f t="shared" si="232"/>
        <v>12.8</v>
      </c>
      <c r="AL522" s="3">
        <f t="shared" ref="AL522:AL585" si="248">EXP(-a_pic_ss*(AK522-T_opt_pic_ss)^2)</f>
        <v>0.96406524626109469</v>
      </c>
      <c r="AM522" s="3">
        <f t="shared" ref="AM522:AM585" si="249">EXP(-b_pic_ss*(T_opt_pic_ss - AK522)^2)</f>
        <v>0.93759093379295821</v>
      </c>
      <c r="AN522">
        <f t="shared" ref="AN522:AN585" si="250">IF(AK522&lt;=T_opt_pic_ss,1,0)</f>
        <v>1</v>
      </c>
      <c r="AO522">
        <f t="shared" si="233"/>
        <v>0.96406524626109469</v>
      </c>
      <c r="AP522">
        <f t="shared" ref="AP522:AP585" si="251">IF(AK522&gt;T_opt_pic_ss,1,0)</f>
        <v>0</v>
      </c>
      <c r="AQ522">
        <f t="shared" si="234"/>
        <v>0</v>
      </c>
      <c r="AR522">
        <f t="shared" si="235"/>
        <v>0.96406524626109469</v>
      </c>
      <c r="AS522">
        <f t="shared" si="236"/>
        <v>0.96399999999999997</v>
      </c>
    </row>
    <row r="523" spans="12:45" x14ac:dyDescent="0.25">
      <c r="L523" s="3">
        <f t="shared" si="237"/>
        <v>514</v>
      </c>
      <c r="M523" s="12">
        <f t="shared" ref="M523:M586" si="252">ROUND(M522+(env_max_ss - env_min_ss)/1200,3)</f>
        <v>12.824999999999999</v>
      </c>
      <c r="N523" s="3">
        <f t="shared" si="240"/>
        <v>0.98341718949030643</v>
      </c>
      <c r="O523" s="3">
        <f t="shared" si="241"/>
        <v>0.94146886264895868</v>
      </c>
      <c r="P523">
        <f t="shared" si="242"/>
        <v>0</v>
      </c>
      <c r="Q523">
        <f t="shared" ref="Q523:Q586" si="253">P523*N523</f>
        <v>0</v>
      </c>
      <c r="R523">
        <f t="shared" si="243"/>
        <v>1</v>
      </c>
      <c r="S523">
        <f t="shared" ref="S523:S586" si="254">O523*R523</f>
        <v>0.94146886264895868</v>
      </c>
      <c r="T523">
        <f t="shared" ref="T523:T586" si="255">S523+Q523</f>
        <v>0.94146886264895868</v>
      </c>
      <c r="U523">
        <f t="shared" ref="U523:U586" si="256">ROUND(T523,3)</f>
        <v>0.94099999999999995</v>
      </c>
      <c r="X523" s="3">
        <f t="shared" si="238"/>
        <v>514</v>
      </c>
      <c r="Y523" s="12">
        <f t="shared" ref="Y523:Y586" si="257">ROUND(Y522+(env_max_ss - env_min_ss)/1200,3)</f>
        <v>12.824999999999999</v>
      </c>
      <c r="Z523" s="3">
        <f t="shared" si="244"/>
        <v>0.975823770952437</v>
      </c>
      <c r="AA523" s="3">
        <f t="shared" si="245"/>
        <v>0.99066519636831885</v>
      </c>
      <c r="AB523">
        <f t="shared" si="246"/>
        <v>1</v>
      </c>
      <c r="AC523">
        <f t="shared" ref="AC523:AC586" si="258">AB523*Z523</f>
        <v>0.975823770952437</v>
      </c>
      <c r="AD523">
        <f t="shared" si="247"/>
        <v>0</v>
      </c>
      <c r="AE523">
        <f t="shared" ref="AE523:AE586" si="259">AA523*AD523</f>
        <v>0</v>
      </c>
      <c r="AF523">
        <f t="shared" ref="AF523:AF586" si="260">AE523+AC523</f>
        <v>0.975823770952437</v>
      </c>
      <c r="AG523">
        <f t="shared" ref="AG523:AG586" si="261">ROUND(AF523,3)</f>
        <v>0.97599999999999998</v>
      </c>
      <c r="AJ523" s="3">
        <f t="shared" si="239"/>
        <v>514</v>
      </c>
      <c r="AK523" s="12">
        <f t="shared" ref="AK523:AK586" si="262">ROUND(AK522+(env_max_ss - env_min_ss)/1200,3)</f>
        <v>12.824999999999999</v>
      </c>
      <c r="AL523" s="3">
        <f t="shared" si="248"/>
        <v>0.96486286610637195</v>
      </c>
      <c r="AM523" s="3">
        <f t="shared" si="249"/>
        <v>0.93895730344107586</v>
      </c>
      <c r="AN523">
        <f t="shared" si="250"/>
        <v>1</v>
      </c>
      <c r="AO523">
        <f t="shared" ref="AO523:AO586" si="263">AN523*AL523</f>
        <v>0.96486286610637195</v>
      </c>
      <c r="AP523">
        <f t="shared" si="251"/>
        <v>0</v>
      </c>
      <c r="AQ523">
        <f t="shared" ref="AQ523:AQ586" si="264">AM523*AP523</f>
        <v>0</v>
      </c>
      <c r="AR523">
        <f t="shared" ref="AR523:AR586" si="265">AQ523+AO523</f>
        <v>0.96486286610637195</v>
      </c>
      <c r="AS523">
        <f t="shared" ref="AS523:AS586" si="266">ROUND(AR523,3)</f>
        <v>0.96499999999999997</v>
      </c>
    </row>
    <row r="524" spans="12:45" x14ac:dyDescent="0.25">
      <c r="L524" s="3">
        <f t="shared" ref="L524:L587" si="267">L523+1</f>
        <v>515</v>
      </c>
      <c r="M524" s="12">
        <f t="shared" si="252"/>
        <v>12.85</v>
      </c>
      <c r="N524" s="3">
        <f t="shared" si="240"/>
        <v>0.98181505917932643</v>
      </c>
      <c r="O524" s="3">
        <f t="shared" si="241"/>
        <v>0.93594837330044045</v>
      </c>
      <c r="P524">
        <f t="shared" si="242"/>
        <v>0</v>
      </c>
      <c r="Q524">
        <f t="shared" si="253"/>
        <v>0</v>
      </c>
      <c r="R524">
        <f t="shared" si="243"/>
        <v>1</v>
      </c>
      <c r="S524">
        <f t="shared" si="254"/>
        <v>0.93594837330044045</v>
      </c>
      <c r="T524">
        <f t="shared" si="255"/>
        <v>0.93594837330044045</v>
      </c>
      <c r="U524">
        <f t="shared" si="256"/>
        <v>0.93600000000000005</v>
      </c>
      <c r="X524" s="3">
        <f t="shared" ref="X524:X587" si="268">X523+1</f>
        <v>515</v>
      </c>
      <c r="Y524" s="12">
        <f t="shared" si="257"/>
        <v>12.85</v>
      </c>
      <c r="Z524" s="3">
        <f t="shared" si="244"/>
        <v>0.9768297163471733</v>
      </c>
      <c r="AA524" s="3">
        <f t="shared" si="245"/>
        <v>0.99105643346092731</v>
      </c>
      <c r="AB524">
        <f t="shared" si="246"/>
        <v>1</v>
      </c>
      <c r="AC524">
        <f t="shared" si="258"/>
        <v>0.9768297163471733</v>
      </c>
      <c r="AD524">
        <f t="shared" si="247"/>
        <v>0</v>
      </c>
      <c r="AE524">
        <f t="shared" si="259"/>
        <v>0</v>
      </c>
      <c r="AF524">
        <f t="shared" si="260"/>
        <v>0.9768297163471733</v>
      </c>
      <c r="AG524">
        <f t="shared" si="261"/>
        <v>0.97699999999999998</v>
      </c>
      <c r="AJ524" s="3">
        <f t="shared" ref="AJ524:AJ587" si="269">AJ523+1</f>
        <v>515</v>
      </c>
      <c r="AK524" s="12">
        <f t="shared" si="262"/>
        <v>12.85</v>
      </c>
      <c r="AL524" s="3">
        <f t="shared" si="248"/>
        <v>0.96565201893572683</v>
      </c>
      <c r="AM524" s="3">
        <f t="shared" si="249"/>
        <v>0.94031001465702835</v>
      </c>
      <c r="AN524">
        <f t="shared" si="250"/>
        <v>1</v>
      </c>
      <c r="AO524">
        <f t="shared" si="263"/>
        <v>0.96565201893572683</v>
      </c>
      <c r="AP524">
        <f t="shared" si="251"/>
        <v>0</v>
      </c>
      <c r="AQ524">
        <f t="shared" si="264"/>
        <v>0</v>
      </c>
      <c r="AR524">
        <f t="shared" si="265"/>
        <v>0.96565201893572683</v>
      </c>
      <c r="AS524">
        <f t="shared" si="266"/>
        <v>0.96599999999999997</v>
      </c>
    </row>
    <row r="525" spans="12:45" x14ac:dyDescent="0.25">
      <c r="L525" s="3">
        <f t="shared" si="267"/>
        <v>516</v>
      </c>
      <c r="M525" s="12">
        <f t="shared" si="252"/>
        <v>12.875</v>
      </c>
      <c r="N525" s="3">
        <f t="shared" si="240"/>
        <v>0.98014120613680678</v>
      </c>
      <c r="O525" s="3">
        <f t="shared" si="241"/>
        <v>0.93020577775354962</v>
      </c>
      <c r="P525">
        <f t="shared" si="242"/>
        <v>0</v>
      </c>
      <c r="Q525">
        <f t="shared" si="253"/>
        <v>0</v>
      </c>
      <c r="R525">
        <f t="shared" si="243"/>
        <v>1</v>
      </c>
      <c r="S525">
        <f t="shared" si="254"/>
        <v>0.93020577775354962</v>
      </c>
      <c r="T525">
        <f t="shared" si="255"/>
        <v>0.93020577775354962</v>
      </c>
      <c r="U525">
        <f t="shared" si="256"/>
        <v>0.93</v>
      </c>
      <c r="X525" s="3">
        <f t="shared" si="268"/>
        <v>516</v>
      </c>
      <c r="Y525" s="12">
        <f t="shared" si="257"/>
        <v>12.875</v>
      </c>
      <c r="Z525" s="3">
        <f t="shared" si="244"/>
        <v>0.97781503228529376</v>
      </c>
      <c r="AA525" s="3">
        <f t="shared" si="245"/>
        <v>0.99143940641254269</v>
      </c>
      <c r="AB525">
        <f t="shared" si="246"/>
        <v>1</v>
      </c>
      <c r="AC525">
        <f t="shared" si="258"/>
        <v>0.97781503228529376</v>
      </c>
      <c r="AD525">
        <f t="shared" si="247"/>
        <v>0</v>
      </c>
      <c r="AE525">
        <f t="shared" si="259"/>
        <v>0</v>
      </c>
      <c r="AF525">
        <f t="shared" si="260"/>
        <v>0.97781503228529376</v>
      </c>
      <c r="AG525">
        <f t="shared" si="261"/>
        <v>0.97799999999999998</v>
      </c>
      <c r="AJ525" s="3">
        <f t="shared" si="269"/>
        <v>516</v>
      </c>
      <c r="AK525" s="12">
        <f t="shared" si="262"/>
        <v>12.875</v>
      </c>
      <c r="AL525" s="3">
        <f t="shared" si="248"/>
        <v>0.96643268290063666</v>
      </c>
      <c r="AM525" s="3">
        <f t="shared" si="249"/>
        <v>0.94164900270547258</v>
      </c>
      <c r="AN525">
        <f t="shared" si="250"/>
        <v>1</v>
      </c>
      <c r="AO525">
        <f t="shared" si="263"/>
        <v>0.96643268290063666</v>
      </c>
      <c r="AP525">
        <f t="shared" si="251"/>
        <v>0</v>
      </c>
      <c r="AQ525">
        <f t="shared" si="264"/>
        <v>0</v>
      </c>
      <c r="AR525">
        <f t="shared" si="265"/>
        <v>0.96643268290063666</v>
      </c>
      <c r="AS525">
        <f t="shared" si="266"/>
        <v>0.96599999999999997</v>
      </c>
    </row>
    <row r="526" spans="12:45" x14ac:dyDescent="0.25">
      <c r="L526" s="3">
        <f t="shared" si="267"/>
        <v>517</v>
      </c>
      <c r="M526" s="12">
        <f t="shared" si="252"/>
        <v>12.9</v>
      </c>
      <c r="N526" s="3">
        <f t="shared" si="240"/>
        <v>0.97839600629036594</v>
      </c>
      <c r="O526" s="3">
        <f t="shared" si="241"/>
        <v>0.92424557027242793</v>
      </c>
      <c r="P526">
        <f t="shared" si="242"/>
        <v>0</v>
      </c>
      <c r="Q526">
        <f t="shared" si="253"/>
        <v>0</v>
      </c>
      <c r="R526">
        <f t="shared" si="243"/>
        <v>1</v>
      </c>
      <c r="S526">
        <f t="shared" si="254"/>
        <v>0.92424557027242793</v>
      </c>
      <c r="T526">
        <f t="shared" si="255"/>
        <v>0.92424557027242793</v>
      </c>
      <c r="U526">
        <f t="shared" si="256"/>
        <v>0.92400000000000004</v>
      </c>
      <c r="X526" s="3">
        <f t="shared" si="268"/>
        <v>517</v>
      </c>
      <c r="Y526" s="12">
        <f t="shared" si="257"/>
        <v>12.9</v>
      </c>
      <c r="Z526" s="3">
        <f t="shared" si="244"/>
        <v>0.9787796542717514</v>
      </c>
      <c r="AA526" s="3">
        <f t="shared" si="245"/>
        <v>0.99181410552455196</v>
      </c>
      <c r="AB526">
        <f t="shared" si="246"/>
        <v>1</v>
      </c>
      <c r="AC526">
        <f t="shared" si="258"/>
        <v>0.9787796542717514</v>
      </c>
      <c r="AD526">
        <f t="shared" si="247"/>
        <v>0</v>
      </c>
      <c r="AE526">
        <f t="shared" si="259"/>
        <v>0</v>
      </c>
      <c r="AF526">
        <f t="shared" si="260"/>
        <v>0.9787796542717514</v>
      </c>
      <c r="AG526">
        <f t="shared" si="261"/>
        <v>0.97899999999999998</v>
      </c>
      <c r="AJ526" s="3">
        <f t="shared" si="269"/>
        <v>517</v>
      </c>
      <c r="AK526" s="12">
        <f t="shared" si="262"/>
        <v>12.9</v>
      </c>
      <c r="AL526" s="3">
        <f t="shared" si="248"/>
        <v>0.9672048363756075</v>
      </c>
      <c r="AM526" s="3">
        <f t="shared" si="249"/>
        <v>0.94297420344401084</v>
      </c>
      <c r="AN526">
        <f t="shared" si="250"/>
        <v>1</v>
      </c>
      <c r="AO526">
        <f t="shared" si="263"/>
        <v>0.9672048363756075</v>
      </c>
      <c r="AP526">
        <f t="shared" si="251"/>
        <v>0</v>
      </c>
      <c r="AQ526">
        <f t="shared" si="264"/>
        <v>0</v>
      </c>
      <c r="AR526">
        <f t="shared" si="265"/>
        <v>0.9672048363756075</v>
      </c>
      <c r="AS526">
        <f t="shared" si="266"/>
        <v>0.96699999999999997</v>
      </c>
    </row>
    <row r="527" spans="12:45" x14ac:dyDescent="0.25">
      <c r="L527" s="3">
        <f t="shared" si="267"/>
        <v>518</v>
      </c>
      <c r="M527" s="12">
        <f t="shared" si="252"/>
        <v>12.925000000000001</v>
      </c>
      <c r="N527" s="3">
        <f t="shared" si="240"/>
        <v>0.97657985112961276</v>
      </c>
      <c r="O527" s="3">
        <f t="shared" si="241"/>
        <v>0.91807239492048465</v>
      </c>
      <c r="P527">
        <f t="shared" si="242"/>
        <v>0</v>
      </c>
      <c r="Q527">
        <f t="shared" si="253"/>
        <v>0</v>
      </c>
      <c r="R527">
        <f t="shared" si="243"/>
        <v>1</v>
      </c>
      <c r="S527">
        <f t="shared" si="254"/>
        <v>0.91807239492048465</v>
      </c>
      <c r="T527">
        <f t="shared" si="255"/>
        <v>0.91807239492048465</v>
      </c>
      <c r="U527">
        <f t="shared" si="256"/>
        <v>0.91800000000000004</v>
      </c>
      <c r="X527" s="3">
        <f t="shared" si="268"/>
        <v>518</v>
      </c>
      <c r="Y527" s="12">
        <f t="shared" si="257"/>
        <v>12.925000000000001</v>
      </c>
      <c r="Z527" s="3">
        <f t="shared" si="244"/>
        <v>0.97972351912342392</v>
      </c>
      <c r="AA527" s="3">
        <f t="shared" si="245"/>
        <v>0.9921805213054421</v>
      </c>
      <c r="AB527">
        <f t="shared" si="246"/>
        <v>1</v>
      </c>
      <c r="AC527">
        <f t="shared" si="258"/>
        <v>0.97972351912342392</v>
      </c>
      <c r="AD527">
        <f t="shared" si="247"/>
        <v>0</v>
      </c>
      <c r="AE527">
        <f t="shared" si="259"/>
        <v>0</v>
      </c>
      <c r="AF527">
        <f t="shared" si="260"/>
        <v>0.97972351912342392</v>
      </c>
      <c r="AG527">
        <f t="shared" si="261"/>
        <v>0.98</v>
      </c>
      <c r="AJ527" s="3">
        <f t="shared" si="269"/>
        <v>518</v>
      </c>
      <c r="AK527" s="12">
        <f t="shared" si="262"/>
        <v>12.925000000000001</v>
      </c>
      <c r="AL527" s="3">
        <f t="shared" si="248"/>
        <v>0.96796845795917152</v>
      </c>
      <c r="AM527" s="3">
        <f t="shared" si="249"/>
        <v>0.9442855533283071</v>
      </c>
      <c r="AN527">
        <f t="shared" si="250"/>
        <v>1</v>
      </c>
      <c r="AO527">
        <f t="shared" si="263"/>
        <v>0.96796845795917152</v>
      </c>
      <c r="AP527">
        <f t="shared" si="251"/>
        <v>0</v>
      </c>
      <c r="AQ527">
        <f t="shared" si="264"/>
        <v>0</v>
      </c>
      <c r="AR527">
        <f t="shared" si="265"/>
        <v>0.96796845795917152</v>
      </c>
      <c r="AS527">
        <f t="shared" si="266"/>
        <v>0.96799999999999997</v>
      </c>
    </row>
    <row r="528" spans="12:45" x14ac:dyDescent="0.25">
      <c r="L528" s="3">
        <f t="shared" si="267"/>
        <v>519</v>
      </c>
      <c r="M528" s="12">
        <f t="shared" si="252"/>
        <v>12.95</v>
      </c>
      <c r="N528" s="3">
        <f t="shared" si="240"/>
        <v>0.97469314755979397</v>
      </c>
      <c r="O528" s="3">
        <f t="shared" si="241"/>
        <v>0.91169103953677677</v>
      </c>
      <c r="P528">
        <f t="shared" si="242"/>
        <v>0</v>
      </c>
      <c r="Q528">
        <f t="shared" si="253"/>
        <v>0</v>
      </c>
      <c r="R528">
        <f t="shared" si="243"/>
        <v>1</v>
      </c>
      <c r="S528">
        <f t="shared" si="254"/>
        <v>0.91169103953677677</v>
      </c>
      <c r="T528">
        <f t="shared" si="255"/>
        <v>0.91169103953677677</v>
      </c>
      <c r="U528">
        <f t="shared" si="256"/>
        <v>0.91200000000000003</v>
      </c>
      <c r="X528" s="3">
        <f t="shared" si="268"/>
        <v>519</v>
      </c>
      <c r="Y528" s="12">
        <f t="shared" si="257"/>
        <v>12.95</v>
      </c>
      <c r="Z528" s="3">
        <f t="shared" si="244"/>
        <v>0.98064656497601055</v>
      </c>
      <c r="AA528" s="3">
        <f t="shared" si="245"/>
        <v>0.99253864447120044</v>
      </c>
      <c r="AB528">
        <f t="shared" si="246"/>
        <v>1</v>
      </c>
      <c r="AC528">
        <f t="shared" si="258"/>
        <v>0.98064656497601055</v>
      </c>
      <c r="AD528">
        <f t="shared" si="247"/>
        <v>0</v>
      </c>
      <c r="AE528">
        <f t="shared" si="259"/>
        <v>0</v>
      </c>
      <c r="AF528">
        <f t="shared" si="260"/>
        <v>0.98064656497601055</v>
      </c>
      <c r="AG528">
        <f t="shared" si="261"/>
        <v>0.98099999999999998</v>
      </c>
      <c r="AJ528" s="3">
        <f t="shared" si="269"/>
        <v>519</v>
      </c>
      <c r="AK528" s="12">
        <f t="shared" si="262"/>
        <v>12.95</v>
      </c>
      <c r="AL528" s="3">
        <f t="shared" si="248"/>
        <v>0.96872352647487581</v>
      </c>
      <c r="AM528" s="3">
        <f t="shared" si="249"/>
        <v>0.9455829894171629</v>
      </c>
      <c r="AN528">
        <f t="shared" si="250"/>
        <v>1</v>
      </c>
      <c r="AO528">
        <f t="shared" si="263"/>
        <v>0.96872352647487581</v>
      </c>
      <c r="AP528">
        <f t="shared" si="251"/>
        <v>0</v>
      </c>
      <c r="AQ528">
        <f t="shared" si="264"/>
        <v>0</v>
      </c>
      <c r="AR528">
        <f t="shared" si="265"/>
        <v>0.96872352647487581</v>
      </c>
      <c r="AS528">
        <f t="shared" si="266"/>
        <v>0.96899999999999997</v>
      </c>
    </row>
    <row r="529" spans="12:45" x14ac:dyDescent="0.25">
      <c r="L529" s="3">
        <f t="shared" si="267"/>
        <v>520</v>
      </c>
      <c r="M529" s="12">
        <f t="shared" si="252"/>
        <v>12.975</v>
      </c>
      <c r="N529" s="3">
        <f t="shared" si="240"/>
        <v>0.97273631774986924</v>
      </c>
      <c r="O529" s="3">
        <f t="shared" si="241"/>
        <v>0.90510642955585219</v>
      </c>
      <c r="P529">
        <f t="shared" si="242"/>
        <v>0</v>
      </c>
      <c r="Q529">
        <f t="shared" si="253"/>
        <v>0</v>
      </c>
      <c r="R529">
        <f t="shared" si="243"/>
        <v>1</v>
      </c>
      <c r="S529">
        <f t="shared" si="254"/>
        <v>0.90510642955585219</v>
      </c>
      <c r="T529">
        <f t="shared" si="255"/>
        <v>0.90510642955585219</v>
      </c>
      <c r="U529">
        <f t="shared" si="256"/>
        <v>0.90500000000000003</v>
      </c>
      <c r="X529" s="3">
        <f t="shared" si="268"/>
        <v>520</v>
      </c>
      <c r="Y529" s="12">
        <f t="shared" si="257"/>
        <v>12.975</v>
      </c>
      <c r="Z529" s="3">
        <f t="shared" si="244"/>
        <v>0.98154873129079001</v>
      </c>
      <c r="AA529" s="3">
        <f t="shared" si="245"/>
        <v>0.99288846594570646</v>
      </c>
      <c r="AB529">
        <f t="shared" si="246"/>
        <v>1</v>
      </c>
      <c r="AC529">
        <f t="shared" si="258"/>
        <v>0.98154873129079001</v>
      </c>
      <c r="AD529">
        <f t="shared" si="247"/>
        <v>0</v>
      </c>
      <c r="AE529">
        <f t="shared" si="259"/>
        <v>0</v>
      </c>
      <c r="AF529">
        <f t="shared" si="260"/>
        <v>0.98154873129079001</v>
      </c>
      <c r="AG529">
        <f t="shared" si="261"/>
        <v>0.98199999999999998</v>
      </c>
      <c r="AJ529" s="3">
        <f t="shared" si="269"/>
        <v>520</v>
      </c>
      <c r="AK529" s="12">
        <f t="shared" si="262"/>
        <v>12.975</v>
      </c>
      <c r="AL529" s="3">
        <f t="shared" si="248"/>
        <v>0.96947002097226154</v>
      </c>
      <c r="AM529" s="3">
        <f t="shared" si="249"/>
        <v>0.94686644937754882</v>
      </c>
      <c r="AN529">
        <f t="shared" si="250"/>
        <v>1</v>
      </c>
      <c r="AO529">
        <f t="shared" si="263"/>
        <v>0.96947002097226154</v>
      </c>
      <c r="AP529">
        <f t="shared" si="251"/>
        <v>0</v>
      </c>
      <c r="AQ529">
        <f t="shared" si="264"/>
        <v>0</v>
      </c>
      <c r="AR529">
        <f t="shared" si="265"/>
        <v>0.96947002097226154</v>
      </c>
      <c r="AS529">
        <f t="shared" si="266"/>
        <v>0.96899999999999997</v>
      </c>
    </row>
    <row r="530" spans="12:45" x14ac:dyDescent="0.25">
      <c r="L530" s="3">
        <f t="shared" si="267"/>
        <v>521</v>
      </c>
      <c r="M530" s="12">
        <f t="shared" si="252"/>
        <v>13</v>
      </c>
      <c r="N530" s="3">
        <f t="shared" si="240"/>
        <v>0.97070979897509158</v>
      </c>
      <c r="O530" s="3">
        <f t="shared" si="241"/>
        <v>0.8983236216822158</v>
      </c>
      <c r="P530">
        <f t="shared" si="242"/>
        <v>0</v>
      </c>
      <c r="Q530">
        <f t="shared" si="253"/>
        <v>0</v>
      </c>
      <c r="R530">
        <f t="shared" si="243"/>
        <v>1</v>
      </c>
      <c r="S530">
        <f t="shared" si="254"/>
        <v>0.8983236216822158</v>
      </c>
      <c r="T530">
        <f t="shared" si="255"/>
        <v>0.8983236216822158</v>
      </c>
      <c r="U530">
        <f t="shared" si="256"/>
        <v>0.89800000000000002</v>
      </c>
      <c r="X530" s="3">
        <f t="shared" si="268"/>
        <v>521</v>
      </c>
      <c r="Y530" s="12">
        <f t="shared" si="257"/>
        <v>13</v>
      </c>
      <c r="Z530" s="3">
        <f t="shared" si="244"/>
        <v>0.98242995886123652</v>
      </c>
      <c r="AA530" s="3">
        <f t="shared" si="245"/>
        <v>0.99322997686111603</v>
      </c>
      <c r="AB530">
        <f t="shared" si="246"/>
        <v>1</v>
      </c>
      <c r="AC530">
        <f t="shared" si="258"/>
        <v>0.98242995886123652</v>
      </c>
      <c r="AD530">
        <f t="shared" si="247"/>
        <v>0</v>
      </c>
      <c r="AE530">
        <f t="shared" si="259"/>
        <v>0</v>
      </c>
      <c r="AF530">
        <f t="shared" si="260"/>
        <v>0.98242995886123652</v>
      </c>
      <c r="AG530">
        <f t="shared" si="261"/>
        <v>0.98199999999999998</v>
      </c>
      <c r="AJ530" s="3">
        <f t="shared" si="269"/>
        <v>521</v>
      </c>
      <c r="AK530" s="12">
        <f t="shared" si="262"/>
        <v>13</v>
      </c>
      <c r="AL530" s="3">
        <f t="shared" si="248"/>
        <v>0.97020792072783124</v>
      </c>
      <c r="AM530" s="3">
        <f t="shared" si="249"/>
        <v>0.948135871489592</v>
      </c>
      <c r="AN530">
        <f t="shared" si="250"/>
        <v>1</v>
      </c>
      <c r="AO530">
        <f t="shared" si="263"/>
        <v>0.97020792072783124</v>
      </c>
      <c r="AP530">
        <f t="shared" si="251"/>
        <v>0</v>
      </c>
      <c r="AQ530">
        <f t="shared" si="264"/>
        <v>0</v>
      </c>
      <c r="AR530">
        <f t="shared" si="265"/>
        <v>0.97020792072783124</v>
      </c>
      <c r="AS530">
        <f t="shared" si="266"/>
        <v>0.97</v>
      </c>
    </row>
    <row r="531" spans="12:45" x14ac:dyDescent="0.25">
      <c r="L531" s="3">
        <f t="shared" si="267"/>
        <v>522</v>
      </c>
      <c r="M531" s="12">
        <f t="shared" si="252"/>
        <v>13.025</v>
      </c>
      <c r="N531" s="3">
        <f t="shared" si="240"/>
        <v>0.96861404345417612</v>
      </c>
      <c r="O531" s="3">
        <f t="shared" si="241"/>
        <v>0.89134779743076031</v>
      </c>
      <c r="P531">
        <f t="shared" si="242"/>
        <v>0</v>
      </c>
      <c r="Q531">
        <f t="shared" si="253"/>
        <v>0</v>
      </c>
      <c r="R531">
        <f t="shared" si="243"/>
        <v>1</v>
      </c>
      <c r="S531">
        <f t="shared" si="254"/>
        <v>0.89134779743076031</v>
      </c>
      <c r="T531">
        <f t="shared" si="255"/>
        <v>0.89134779743076031</v>
      </c>
      <c r="U531">
        <f t="shared" si="256"/>
        <v>0.89100000000000001</v>
      </c>
      <c r="X531" s="3">
        <f t="shared" si="268"/>
        <v>522</v>
      </c>
      <c r="Y531" s="12">
        <f t="shared" si="257"/>
        <v>13.025</v>
      </c>
      <c r="Z531" s="3">
        <f t="shared" si="244"/>
        <v>0.98329018981949601</v>
      </c>
      <c r="AA531" s="3">
        <f t="shared" si="245"/>
        <v>0.99356316855823479</v>
      </c>
      <c r="AB531">
        <f t="shared" si="246"/>
        <v>1</v>
      </c>
      <c r="AC531">
        <f t="shared" si="258"/>
        <v>0.98329018981949601</v>
      </c>
      <c r="AD531">
        <f t="shared" si="247"/>
        <v>0</v>
      </c>
      <c r="AE531">
        <f t="shared" si="259"/>
        <v>0</v>
      </c>
      <c r="AF531">
        <f t="shared" si="260"/>
        <v>0.98329018981949601</v>
      </c>
      <c r="AG531">
        <f t="shared" si="261"/>
        <v>0.98299999999999998</v>
      </c>
      <c r="AJ531" s="3">
        <f t="shared" si="269"/>
        <v>522</v>
      </c>
      <c r="AK531" s="12">
        <f t="shared" si="262"/>
        <v>13.025</v>
      </c>
      <c r="AL531" s="3">
        <f t="shared" si="248"/>
        <v>0.97093720524600879</v>
      </c>
      <c r="AM531" s="3">
        <f t="shared" si="249"/>
        <v>0.94939119465152022</v>
      </c>
      <c r="AN531">
        <f t="shared" si="250"/>
        <v>1</v>
      </c>
      <c r="AO531">
        <f t="shared" si="263"/>
        <v>0.97093720524600879</v>
      </c>
      <c r="AP531">
        <f t="shared" si="251"/>
        <v>0</v>
      </c>
      <c r="AQ531">
        <f t="shared" si="264"/>
        <v>0</v>
      </c>
      <c r="AR531">
        <f t="shared" si="265"/>
        <v>0.97093720524600879</v>
      </c>
      <c r="AS531">
        <f t="shared" si="266"/>
        <v>0.97099999999999997</v>
      </c>
    </row>
    <row r="532" spans="12:45" x14ac:dyDescent="0.25">
      <c r="L532" s="3">
        <f t="shared" si="267"/>
        <v>523</v>
      </c>
      <c r="M532" s="12">
        <f t="shared" si="252"/>
        <v>13.05</v>
      </c>
      <c r="N532" s="3">
        <f t="shared" si="240"/>
        <v>0.96644951818114178</v>
      </c>
      <c r="O532" s="3">
        <f t="shared" si="241"/>
        <v>0.88418425654469712</v>
      </c>
      <c r="P532">
        <f t="shared" si="242"/>
        <v>0</v>
      </c>
      <c r="Q532">
        <f t="shared" si="253"/>
        <v>0</v>
      </c>
      <c r="R532">
        <f t="shared" si="243"/>
        <v>1</v>
      </c>
      <c r="S532">
        <f t="shared" si="254"/>
        <v>0.88418425654469712</v>
      </c>
      <c r="T532">
        <f t="shared" si="255"/>
        <v>0.88418425654469712</v>
      </c>
      <c r="U532">
        <f t="shared" si="256"/>
        <v>0.88400000000000001</v>
      </c>
      <c r="X532" s="3">
        <f t="shared" si="268"/>
        <v>523</v>
      </c>
      <c r="Y532" s="12">
        <f t="shared" si="257"/>
        <v>13.05</v>
      </c>
      <c r="Z532" s="3">
        <f t="shared" si="244"/>
        <v>0.98412936764271897</v>
      </c>
      <c r="AA532" s="3">
        <f t="shared" si="245"/>
        <v>0.99388803258688529</v>
      </c>
      <c r="AB532">
        <f t="shared" si="246"/>
        <v>1</v>
      </c>
      <c r="AC532">
        <f t="shared" si="258"/>
        <v>0.98412936764271897</v>
      </c>
      <c r="AD532">
        <f t="shared" si="247"/>
        <v>0</v>
      </c>
      <c r="AE532">
        <f t="shared" si="259"/>
        <v>0</v>
      </c>
      <c r="AF532">
        <f t="shared" si="260"/>
        <v>0.98412936764271897</v>
      </c>
      <c r="AG532">
        <f t="shared" si="261"/>
        <v>0.98399999999999999</v>
      </c>
      <c r="AJ532" s="3">
        <f t="shared" si="269"/>
        <v>523</v>
      </c>
      <c r="AK532" s="12">
        <f t="shared" si="262"/>
        <v>13.05</v>
      </c>
      <c r="AL532" s="3">
        <f t="shared" si="248"/>
        <v>0.97165785426008744</v>
      </c>
      <c r="AM532" s="3">
        <f t="shared" si="249"/>
        <v>0.95063235838456139</v>
      </c>
      <c r="AN532">
        <f t="shared" si="250"/>
        <v>1</v>
      </c>
      <c r="AO532">
        <f t="shared" si="263"/>
        <v>0.97165785426008744</v>
      </c>
      <c r="AP532">
        <f t="shared" si="251"/>
        <v>0</v>
      </c>
      <c r="AQ532">
        <f t="shared" si="264"/>
        <v>0</v>
      </c>
      <c r="AR532">
        <f t="shared" si="265"/>
        <v>0.97165785426008744</v>
      </c>
      <c r="AS532">
        <f t="shared" si="266"/>
        <v>0.97199999999999998</v>
      </c>
    </row>
    <row r="533" spans="12:45" x14ac:dyDescent="0.25">
      <c r="L533" s="3">
        <f t="shared" si="267"/>
        <v>524</v>
      </c>
      <c r="M533" s="12">
        <f t="shared" si="252"/>
        <v>13.074999999999999</v>
      </c>
      <c r="N533" s="3">
        <f t="shared" si="240"/>
        <v>0.96421670475191323</v>
      </c>
      <c r="O533" s="3">
        <f t="shared" si="241"/>
        <v>0.87683841030266296</v>
      </c>
      <c r="P533">
        <f t="shared" si="242"/>
        <v>0</v>
      </c>
      <c r="Q533">
        <f t="shared" si="253"/>
        <v>0</v>
      </c>
      <c r="R533">
        <f t="shared" si="243"/>
        <v>1</v>
      </c>
      <c r="S533">
        <f t="shared" si="254"/>
        <v>0.87683841030266296</v>
      </c>
      <c r="T533">
        <f t="shared" si="255"/>
        <v>0.87683841030266296</v>
      </c>
      <c r="U533">
        <f t="shared" si="256"/>
        <v>0.877</v>
      </c>
      <c r="X533" s="3">
        <f t="shared" si="268"/>
        <v>524</v>
      </c>
      <c r="Y533" s="12">
        <f t="shared" si="257"/>
        <v>13.074999999999999</v>
      </c>
      <c r="Z533" s="3">
        <f t="shared" si="244"/>
        <v>0.98494743715924915</v>
      </c>
      <c r="AA533" s="3">
        <f t="shared" si="245"/>
        <v>0.9942045607062634</v>
      </c>
      <c r="AB533">
        <f t="shared" si="246"/>
        <v>1</v>
      </c>
      <c r="AC533">
        <f t="shared" si="258"/>
        <v>0.98494743715924915</v>
      </c>
      <c r="AD533">
        <f t="shared" si="247"/>
        <v>0</v>
      </c>
      <c r="AE533">
        <f t="shared" si="259"/>
        <v>0</v>
      </c>
      <c r="AF533">
        <f t="shared" si="260"/>
        <v>0.98494743715924915</v>
      </c>
      <c r="AG533">
        <f t="shared" si="261"/>
        <v>0.98499999999999999</v>
      </c>
      <c r="AJ533" s="3">
        <f t="shared" si="269"/>
        <v>524</v>
      </c>
      <c r="AK533" s="12">
        <f t="shared" si="262"/>
        <v>13.074999999999999</v>
      </c>
      <c r="AL533" s="3">
        <f t="shared" si="248"/>
        <v>0.97236984773316815</v>
      </c>
      <c r="AM533" s="3">
        <f t="shared" si="249"/>
        <v>0.95185930283779607</v>
      </c>
      <c r="AN533">
        <f t="shared" si="250"/>
        <v>1</v>
      </c>
      <c r="AO533">
        <f t="shared" si="263"/>
        <v>0.97236984773316815</v>
      </c>
      <c r="AP533">
        <f t="shared" si="251"/>
        <v>0</v>
      </c>
      <c r="AQ533">
        <f t="shared" si="264"/>
        <v>0</v>
      </c>
      <c r="AR533">
        <f t="shared" si="265"/>
        <v>0.97236984773316815</v>
      </c>
      <c r="AS533">
        <f t="shared" si="266"/>
        <v>0.97199999999999998</v>
      </c>
    </row>
    <row r="534" spans="12:45" x14ac:dyDescent="0.25">
      <c r="L534" s="3">
        <f t="shared" si="267"/>
        <v>525</v>
      </c>
      <c r="M534" s="12">
        <f t="shared" si="252"/>
        <v>13.1</v>
      </c>
      <c r="N534" s="3">
        <f t="shared" si="240"/>
        <v>0.96191609918577348</v>
      </c>
      <c r="O534" s="3">
        <f t="shared" si="241"/>
        <v>0.869315774726796</v>
      </c>
      <c r="P534">
        <f t="shared" si="242"/>
        <v>0</v>
      </c>
      <c r="Q534">
        <f t="shared" si="253"/>
        <v>0</v>
      </c>
      <c r="R534">
        <f t="shared" si="243"/>
        <v>1</v>
      </c>
      <c r="S534">
        <f t="shared" si="254"/>
        <v>0.869315774726796</v>
      </c>
      <c r="T534">
        <f t="shared" si="255"/>
        <v>0.869315774726796</v>
      </c>
      <c r="U534">
        <f t="shared" si="256"/>
        <v>0.86899999999999999</v>
      </c>
      <c r="X534" s="3">
        <f t="shared" si="268"/>
        <v>525</v>
      </c>
      <c r="Y534" s="12">
        <f t="shared" si="257"/>
        <v>13.1</v>
      </c>
      <c r="Z534" s="3">
        <f t="shared" si="244"/>
        <v>0.98574434455467019</v>
      </c>
      <c r="AA534" s="3">
        <f t="shared" si="245"/>
        <v>0.99451274488528696</v>
      </c>
      <c r="AB534">
        <f t="shared" si="246"/>
        <v>1</v>
      </c>
      <c r="AC534">
        <f t="shared" si="258"/>
        <v>0.98574434455467019</v>
      </c>
      <c r="AD534">
        <f t="shared" si="247"/>
        <v>0</v>
      </c>
      <c r="AE534">
        <f t="shared" si="259"/>
        <v>0</v>
      </c>
      <c r="AF534">
        <f t="shared" si="260"/>
        <v>0.98574434455467019</v>
      </c>
      <c r="AG534">
        <f t="shared" si="261"/>
        <v>0.98599999999999999</v>
      </c>
      <c r="AJ534" s="3">
        <f t="shared" si="269"/>
        <v>525</v>
      </c>
      <c r="AK534" s="12">
        <f t="shared" si="262"/>
        <v>13.1</v>
      </c>
      <c r="AL534" s="3">
        <f t="shared" si="248"/>
        <v>0.97307316585908843</v>
      </c>
      <c r="AM534" s="3">
        <f t="shared" si="249"/>
        <v>0.95307196879296674</v>
      </c>
      <c r="AN534">
        <f t="shared" si="250"/>
        <v>1</v>
      </c>
      <c r="AO534">
        <f t="shared" si="263"/>
        <v>0.97307316585908843</v>
      </c>
      <c r="AP534">
        <f t="shared" si="251"/>
        <v>0</v>
      </c>
      <c r="AQ534">
        <f t="shared" si="264"/>
        <v>0</v>
      </c>
      <c r="AR534">
        <f t="shared" si="265"/>
        <v>0.97307316585908843</v>
      </c>
      <c r="AS534">
        <f t="shared" si="266"/>
        <v>0.97299999999999998</v>
      </c>
    </row>
    <row r="535" spans="12:45" x14ac:dyDescent="0.25">
      <c r="L535" s="3">
        <f t="shared" si="267"/>
        <v>526</v>
      </c>
      <c r="M535" s="12">
        <f t="shared" si="252"/>
        <v>13.125</v>
      </c>
      <c r="N535" s="3">
        <f t="shared" si="240"/>
        <v>0.95954821174176075</v>
      </c>
      <c r="O535" s="3">
        <f t="shared" si="241"/>
        <v>0.86162196370368593</v>
      </c>
      <c r="P535">
        <f t="shared" si="242"/>
        <v>0</v>
      </c>
      <c r="Q535">
        <f t="shared" si="253"/>
        <v>0</v>
      </c>
      <c r="R535">
        <f t="shared" si="243"/>
        <v>1</v>
      </c>
      <c r="S535">
        <f t="shared" si="254"/>
        <v>0.86162196370368593</v>
      </c>
      <c r="T535">
        <f t="shared" si="255"/>
        <v>0.86162196370368593</v>
      </c>
      <c r="U535">
        <f t="shared" si="256"/>
        <v>0.86199999999999999</v>
      </c>
      <c r="X535" s="3">
        <f t="shared" si="268"/>
        <v>526</v>
      </c>
      <c r="Y535" s="12">
        <f t="shared" si="257"/>
        <v>13.125</v>
      </c>
      <c r="Z535" s="3">
        <f t="shared" si="244"/>
        <v>0.98652003737770377</v>
      </c>
      <c r="AA535" s="3">
        <f t="shared" si="245"/>
        <v>0.9948125773029356</v>
      </c>
      <c r="AB535">
        <f t="shared" si="246"/>
        <v>1</v>
      </c>
      <c r="AC535">
        <f t="shared" si="258"/>
        <v>0.98652003737770377</v>
      </c>
      <c r="AD535">
        <f t="shared" si="247"/>
        <v>0</v>
      </c>
      <c r="AE535">
        <f t="shared" si="259"/>
        <v>0</v>
      </c>
      <c r="AF535">
        <f t="shared" si="260"/>
        <v>0.98652003737770377</v>
      </c>
      <c r="AG535">
        <f t="shared" si="261"/>
        <v>0.98699999999999999</v>
      </c>
      <c r="AJ535" s="3">
        <f t="shared" si="269"/>
        <v>526</v>
      </c>
      <c r="AK535" s="12">
        <f t="shared" si="262"/>
        <v>13.125</v>
      </c>
      <c r="AL535" s="3">
        <f t="shared" si="248"/>
        <v>0.97376778906334016</v>
      </c>
      <c r="AM535" s="3">
        <f t="shared" si="249"/>
        <v>0.95427029766923754</v>
      </c>
      <c r="AN535">
        <f t="shared" si="250"/>
        <v>1</v>
      </c>
      <c r="AO535">
        <f t="shared" si="263"/>
        <v>0.97376778906334016</v>
      </c>
      <c r="AP535">
        <f t="shared" si="251"/>
        <v>0</v>
      </c>
      <c r="AQ535">
        <f t="shared" si="264"/>
        <v>0</v>
      </c>
      <c r="AR535">
        <f t="shared" si="265"/>
        <v>0.97376778906334016</v>
      </c>
      <c r="AS535">
        <f t="shared" si="266"/>
        <v>0.97399999999999998</v>
      </c>
    </row>
    <row r="536" spans="12:45" x14ac:dyDescent="0.25">
      <c r="L536" s="3">
        <f t="shared" si="267"/>
        <v>527</v>
      </c>
      <c r="M536" s="12">
        <f t="shared" si="252"/>
        <v>13.15</v>
      </c>
      <c r="N536" s="3">
        <f t="shared" si="240"/>
        <v>0.95711356673010228</v>
      </c>
      <c r="O536" s="3">
        <f t="shared" si="241"/>
        <v>0.85376268203015004</v>
      </c>
      <c r="P536">
        <f t="shared" si="242"/>
        <v>0</v>
      </c>
      <c r="Q536">
        <f t="shared" si="253"/>
        <v>0</v>
      </c>
      <c r="R536">
        <f t="shared" si="243"/>
        <v>1</v>
      </c>
      <c r="S536">
        <f t="shared" si="254"/>
        <v>0.85376268203015004</v>
      </c>
      <c r="T536">
        <f t="shared" si="255"/>
        <v>0.85376268203015004</v>
      </c>
      <c r="U536">
        <f t="shared" si="256"/>
        <v>0.85399999999999998</v>
      </c>
      <c r="X536" s="3">
        <f t="shared" si="268"/>
        <v>527</v>
      </c>
      <c r="Y536" s="12">
        <f t="shared" si="257"/>
        <v>13.15</v>
      </c>
      <c r="Z536" s="3">
        <f t="shared" si="244"/>
        <v>0.98727446454596401</v>
      </c>
      <c r="AA536" s="3">
        <f t="shared" si="245"/>
        <v>0.99510405034858107</v>
      </c>
      <c r="AB536">
        <f t="shared" si="246"/>
        <v>1</v>
      </c>
      <c r="AC536">
        <f t="shared" si="258"/>
        <v>0.98727446454596401</v>
      </c>
      <c r="AD536">
        <f t="shared" si="247"/>
        <v>0</v>
      </c>
      <c r="AE536">
        <f t="shared" si="259"/>
        <v>0</v>
      </c>
      <c r="AF536">
        <f t="shared" si="260"/>
        <v>0.98727446454596401</v>
      </c>
      <c r="AG536">
        <f t="shared" si="261"/>
        <v>0.98699999999999999</v>
      </c>
      <c r="AJ536" s="3">
        <f t="shared" si="269"/>
        <v>527</v>
      </c>
      <c r="AK536" s="12">
        <f t="shared" si="262"/>
        <v>13.15</v>
      </c>
      <c r="AL536" s="3">
        <f t="shared" si="248"/>
        <v>0.97445369800397763</v>
      </c>
      <c r="AM536" s="3">
        <f t="shared" si="249"/>
        <v>0.95545423152790965</v>
      </c>
      <c r="AN536">
        <f t="shared" si="250"/>
        <v>1</v>
      </c>
      <c r="AO536">
        <f t="shared" si="263"/>
        <v>0.97445369800397763</v>
      </c>
      <c r="AP536">
        <f t="shared" si="251"/>
        <v>0</v>
      </c>
      <c r="AQ536">
        <f t="shared" si="264"/>
        <v>0</v>
      </c>
      <c r="AR536">
        <f t="shared" si="265"/>
        <v>0.97445369800397763</v>
      </c>
      <c r="AS536">
        <f t="shared" si="266"/>
        <v>0.97399999999999998</v>
      </c>
    </row>
    <row r="537" spans="12:45" x14ac:dyDescent="0.25">
      <c r="L537" s="3">
        <f t="shared" si="267"/>
        <v>528</v>
      </c>
      <c r="M537" s="12">
        <f t="shared" si="252"/>
        <v>13.175000000000001</v>
      </c>
      <c r="N537" s="3">
        <f t="shared" si="240"/>
        <v>0.95461270231878481</v>
      </c>
      <c r="O537" s="3">
        <f t="shared" si="241"/>
        <v>0.84574371839584872</v>
      </c>
      <c r="P537">
        <f t="shared" si="242"/>
        <v>0</v>
      </c>
      <c r="Q537">
        <f t="shared" si="253"/>
        <v>0</v>
      </c>
      <c r="R537">
        <f t="shared" si="243"/>
        <v>1</v>
      </c>
      <c r="S537">
        <f t="shared" si="254"/>
        <v>0.84574371839584872</v>
      </c>
      <c r="T537">
        <f t="shared" si="255"/>
        <v>0.84574371839584872</v>
      </c>
      <c r="U537">
        <f t="shared" si="256"/>
        <v>0.84599999999999997</v>
      </c>
      <c r="X537" s="3">
        <f t="shared" si="268"/>
        <v>528</v>
      </c>
      <c r="Y537" s="12">
        <f t="shared" si="257"/>
        <v>13.175000000000001</v>
      </c>
      <c r="Z537" s="3">
        <f t="shared" si="244"/>
        <v>0.98800757635156367</v>
      </c>
      <c r="AA537" s="3">
        <f t="shared" si="245"/>
        <v>0.99538715662230948</v>
      </c>
      <c r="AB537">
        <f t="shared" si="246"/>
        <v>1</v>
      </c>
      <c r="AC537">
        <f t="shared" si="258"/>
        <v>0.98800757635156367</v>
      </c>
      <c r="AD537">
        <f t="shared" si="247"/>
        <v>0</v>
      </c>
      <c r="AE537">
        <f t="shared" si="259"/>
        <v>0</v>
      </c>
      <c r="AF537">
        <f t="shared" si="260"/>
        <v>0.98800757635156367</v>
      </c>
      <c r="AG537">
        <f t="shared" si="261"/>
        <v>0.98799999999999999</v>
      </c>
      <c r="AJ537" s="3">
        <f t="shared" si="269"/>
        <v>528</v>
      </c>
      <c r="AK537" s="12">
        <f t="shared" si="262"/>
        <v>13.175000000000001</v>
      </c>
      <c r="AL537" s="3">
        <f t="shared" si="248"/>
        <v>0.97513087357251471</v>
      </c>
      <c r="AM537" s="3">
        <f t="shared" si="249"/>
        <v>0.9566237130770876</v>
      </c>
      <c r="AN537">
        <f t="shared" si="250"/>
        <v>1</v>
      </c>
      <c r="AO537">
        <f t="shared" si="263"/>
        <v>0.97513087357251471</v>
      </c>
      <c r="AP537">
        <f t="shared" si="251"/>
        <v>0</v>
      </c>
      <c r="AQ537">
        <f t="shared" si="264"/>
        <v>0</v>
      </c>
      <c r="AR537">
        <f t="shared" si="265"/>
        <v>0.97513087357251471</v>
      </c>
      <c r="AS537">
        <f t="shared" si="266"/>
        <v>0.97499999999999998</v>
      </c>
    </row>
    <row r="538" spans="12:45" x14ac:dyDescent="0.25">
      <c r="L538" s="3">
        <f t="shared" si="267"/>
        <v>529</v>
      </c>
      <c r="M538" s="12">
        <f t="shared" si="252"/>
        <v>13.2</v>
      </c>
      <c r="N538" s="3">
        <f t="shared" si="240"/>
        <v>0.9520461703353611</v>
      </c>
      <c r="O538" s="3">
        <f t="shared" si="241"/>
        <v>0.83757093831475993</v>
      </c>
      <c r="P538">
        <f t="shared" si="242"/>
        <v>0</v>
      </c>
      <c r="Q538">
        <f t="shared" si="253"/>
        <v>0</v>
      </c>
      <c r="R538">
        <f t="shared" si="243"/>
        <v>1</v>
      </c>
      <c r="S538">
        <f t="shared" si="254"/>
        <v>0.83757093831475993</v>
      </c>
      <c r="T538">
        <f t="shared" si="255"/>
        <v>0.83757093831475993</v>
      </c>
      <c r="U538">
        <f t="shared" si="256"/>
        <v>0.83799999999999997</v>
      </c>
      <c r="X538" s="3">
        <f t="shared" si="268"/>
        <v>529</v>
      </c>
      <c r="Y538" s="12">
        <f t="shared" si="257"/>
        <v>13.2</v>
      </c>
      <c r="Z538" s="3">
        <f t="shared" si="244"/>
        <v>0.9887193244665724</v>
      </c>
      <c r="AA538" s="3">
        <f t="shared" si="245"/>
        <v>0.99566188893523444</v>
      </c>
      <c r="AB538">
        <f t="shared" si="246"/>
        <v>1</v>
      </c>
      <c r="AC538">
        <f t="shared" si="258"/>
        <v>0.9887193244665724</v>
      </c>
      <c r="AD538">
        <f t="shared" si="247"/>
        <v>0</v>
      </c>
      <c r="AE538">
        <f t="shared" si="259"/>
        <v>0</v>
      </c>
      <c r="AF538">
        <f t="shared" si="260"/>
        <v>0.9887193244665724</v>
      </c>
      <c r="AG538">
        <f t="shared" si="261"/>
        <v>0.98899999999999999</v>
      </c>
      <c r="AJ538" s="3">
        <f t="shared" si="269"/>
        <v>529</v>
      </c>
      <c r="AK538" s="12">
        <f t="shared" si="262"/>
        <v>13.2</v>
      </c>
      <c r="AL538" s="3">
        <f t="shared" si="248"/>
        <v>0.97579929689481248</v>
      </c>
      <c r="AM538" s="3">
        <f t="shared" si="249"/>
        <v>0.95777868567629854</v>
      </c>
      <c r="AN538">
        <f t="shared" si="250"/>
        <v>1</v>
      </c>
      <c r="AO538">
        <f t="shared" si="263"/>
        <v>0.97579929689481248</v>
      </c>
      <c r="AP538">
        <f t="shared" si="251"/>
        <v>0</v>
      </c>
      <c r="AQ538">
        <f t="shared" si="264"/>
        <v>0</v>
      </c>
      <c r="AR538">
        <f t="shared" si="265"/>
        <v>0.97579929689481248</v>
      </c>
      <c r="AS538">
        <f t="shared" si="266"/>
        <v>0.97599999999999998</v>
      </c>
    </row>
    <row r="539" spans="12:45" x14ac:dyDescent="0.25">
      <c r="L539" s="3">
        <f t="shared" si="267"/>
        <v>530</v>
      </c>
      <c r="M539" s="12">
        <f t="shared" si="252"/>
        <v>13.225</v>
      </c>
      <c r="N539" s="3">
        <f t="shared" si="240"/>
        <v>0.94941453606409343</v>
      </c>
      <c r="O539" s="3">
        <f t="shared" si="241"/>
        <v>0.8292502770175193</v>
      </c>
      <c r="P539">
        <f t="shared" si="242"/>
        <v>0</v>
      </c>
      <c r="Q539">
        <f t="shared" si="253"/>
        <v>0</v>
      </c>
      <c r="R539">
        <f t="shared" si="243"/>
        <v>1</v>
      </c>
      <c r="S539">
        <f t="shared" si="254"/>
        <v>0.8292502770175193</v>
      </c>
      <c r="T539">
        <f t="shared" si="255"/>
        <v>0.8292502770175193</v>
      </c>
      <c r="U539">
        <f t="shared" si="256"/>
        <v>0.82899999999999996</v>
      </c>
      <c r="X539" s="3">
        <f t="shared" si="268"/>
        <v>530</v>
      </c>
      <c r="Y539" s="12">
        <f t="shared" si="257"/>
        <v>13.225</v>
      </c>
      <c r="Z539" s="3">
        <f t="shared" si="244"/>
        <v>0.98940966194832658</v>
      </c>
      <c r="AA539" s="3">
        <f t="shared" si="245"/>
        <v>0.99592824030980143</v>
      </c>
      <c r="AB539">
        <f t="shared" si="246"/>
        <v>1</v>
      </c>
      <c r="AC539">
        <f t="shared" si="258"/>
        <v>0.98940966194832658</v>
      </c>
      <c r="AD539">
        <f t="shared" si="247"/>
        <v>0</v>
      </c>
      <c r="AE539">
        <f t="shared" si="259"/>
        <v>0</v>
      </c>
      <c r="AF539">
        <f t="shared" si="260"/>
        <v>0.98940966194832658</v>
      </c>
      <c r="AG539">
        <f t="shared" si="261"/>
        <v>0.98899999999999999</v>
      </c>
      <c r="AJ539" s="3">
        <f t="shared" si="269"/>
        <v>530</v>
      </c>
      <c r="AK539" s="12">
        <f t="shared" si="262"/>
        <v>13.225</v>
      </c>
      <c r="AL539" s="3">
        <f t="shared" si="248"/>
        <v>0.97645894933195565</v>
      </c>
      <c r="AM539" s="3">
        <f t="shared" si="249"/>
        <v>0.95891909334106207</v>
      </c>
      <c r="AN539">
        <f t="shared" si="250"/>
        <v>1</v>
      </c>
      <c r="AO539">
        <f t="shared" si="263"/>
        <v>0.97645894933195565</v>
      </c>
      <c r="AP539">
        <f t="shared" si="251"/>
        <v>0</v>
      </c>
      <c r="AQ539">
        <f t="shared" si="264"/>
        <v>0</v>
      </c>
      <c r="AR539">
        <f t="shared" si="265"/>
        <v>0.97645894933195565</v>
      </c>
      <c r="AS539">
        <f t="shared" si="266"/>
        <v>0.97599999999999998</v>
      </c>
    </row>
    <row r="540" spans="12:45" x14ac:dyDescent="0.25">
      <c r="L540" s="3">
        <f t="shared" si="267"/>
        <v>531</v>
      </c>
      <c r="M540" s="12">
        <f t="shared" si="252"/>
        <v>13.25</v>
      </c>
      <c r="N540" s="3">
        <f t="shared" si="240"/>
        <v>0.94671837803854098</v>
      </c>
      <c r="O540" s="3">
        <f t="shared" si="241"/>
        <v>0.82078773231661084</v>
      </c>
      <c r="P540">
        <f t="shared" si="242"/>
        <v>0</v>
      </c>
      <c r="Q540">
        <f t="shared" si="253"/>
        <v>0</v>
      </c>
      <c r="R540">
        <f t="shared" si="243"/>
        <v>1</v>
      </c>
      <c r="S540">
        <f t="shared" si="254"/>
        <v>0.82078773231661084</v>
      </c>
      <c r="T540">
        <f t="shared" si="255"/>
        <v>0.82078773231661084</v>
      </c>
      <c r="U540">
        <f t="shared" si="256"/>
        <v>0.82099999999999995</v>
      </c>
      <c r="X540" s="3">
        <f t="shared" si="268"/>
        <v>531</v>
      </c>
      <c r="Y540" s="12">
        <f t="shared" si="257"/>
        <v>13.25</v>
      </c>
      <c r="Z540" s="3">
        <f t="shared" si="244"/>
        <v>0.99007854324458922</v>
      </c>
      <c r="AA540" s="3">
        <f t="shared" si="245"/>
        <v>0.99618620398008273</v>
      </c>
      <c r="AB540">
        <f t="shared" si="246"/>
        <v>1</v>
      </c>
      <c r="AC540">
        <f t="shared" si="258"/>
        <v>0.99007854324458922</v>
      </c>
      <c r="AD540">
        <f t="shared" si="247"/>
        <v>0</v>
      </c>
      <c r="AE540">
        <f t="shared" si="259"/>
        <v>0</v>
      </c>
      <c r="AF540">
        <f t="shared" si="260"/>
        <v>0.99007854324458922</v>
      </c>
      <c r="AG540">
        <f t="shared" si="261"/>
        <v>0.99</v>
      </c>
      <c r="AJ540" s="3">
        <f t="shared" si="269"/>
        <v>531</v>
      </c>
      <c r="AK540" s="12">
        <f t="shared" si="262"/>
        <v>13.25</v>
      </c>
      <c r="AL540" s="3">
        <f t="shared" si="248"/>
        <v>0.97710981248111828</v>
      </c>
      <c r="AM540" s="3">
        <f t="shared" si="249"/>
        <v>0.96004488074741168</v>
      </c>
      <c r="AN540">
        <f t="shared" si="250"/>
        <v>1</v>
      </c>
      <c r="AO540">
        <f t="shared" si="263"/>
        <v>0.97710981248111828</v>
      </c>
      <c r="AP540">
        <f t="shared" si="251"/>
        <v>0</v>
      </c>
      <c r="AQ540">
        <f t="shared" si="264"/>
        <v>0</v>
      </c>
      <c r="AR540">
        <f t="shared" si="265"/>
        <v>0.97710981248111828</v>
      </c>
      <c r="AS540">
        <f t="shared" si="266"/>
        <v>0.97699999999999998</v>
      </c>
    </row>
    <row r="541" spans="12:45" x14ac:dyDescent="0.25">
      <c r="L541" s="3">
        <f t="shared" si="267"/>
        <v>532</v>
      </c>
      <c r="M541" s="12">
        <f t="shared" si="252"/>
        <v>13.275</v>
      </c>
      <c r="N541" s="3">
        <f t="shared" si="240"/>
        <v>0.94395828782969426</v>
      </c>
      <c r="O541" s="3">
        <f t="shared" si="241"/>
        <v>0.81218935745630561</v>
      </c>
      <c r="P541">
        <f t="shared" si="242"/>
        <v>0</v>
      </c>
      <c r="Q541">
        <f t="shared" si="253"/>
        <v>0</v>
      </c>
      <c r="R541">
        <f t="shared" si="243"/>
        <v>1</v>
      </c>
      <c r="S541">
        <f t="shared" si="254"/>
        <v>0.81218935745630561</v>
      </c>
      <c r="T541">
        <f t="shared" si="255"/>
        <v>0.81218935745630561</v>
      </c>
      <c r="U541">
        <f t="shared" si="256"/>
        <v>0.81200000000000006</v>
      </c>
      <c r="X541" s="3">
        <f t="shared" si="268"/>
        <v>532</v>
      </c>
      <c r="Y541" s="12">
        <f t="shared" si="257"/>
        <v>13.275</v>
      </c>
      <c r="Z541" s="3">
        <f t="shared" si="244"/>
        <v>0.99072592419855909</v>
      </c>
      <c r="AA541" s="3">
        <f t="shared" si="245"/>
        <v>0.99643577339206424</v>
      </c>
      <c r="AB541">
        <f t="shared" si="246"/>
        <v>1</v>
      </c>
      <c r="AC541">
        <f t="shared" si="258"/>
        <v>0.99072592419855909</v>
      </c>
      <c r="AD541">
        <f t="shared" si="247"/>
        <v>0</v>
      </c>
      <c r="AE541">
        <f t="shared" si="259"/>
        <v>0</v>
      </c>
      <c r="AF541">
        <f t="shared" si="260"/>
        <v>0.99072592419855909</v>
      </c>
      <c r="AG541">
        <f t="shared" si="261"/>
        <v>0.99099999999999999</v>
      </c>
      <c r="AJ541" s="3">
        <f t="shared" si="269"/>
        <v>532</v>
      </c>
      <c r="AK541" s="12">
        <f t="shared" si="262"/>
        <v>13.275</v>
      </c>
      <c r="AL541" s="3">
        <f t="shared" si="248"/>
        <v>0.97775186817642001</v>
      </c>
      <c r="AM541" s="3">
        <f t="shared" si="249"/>
        <v>0.96115599323636614</v>
      </c>
      <c r="AN541">
        <f t="shared" si="250"/>
        <v>1</v>
      </c>
      <c r="AO541">
        <f t="shared" si="263"/>
        <v>0.97775186817642001</v>
      </c>
      <c r="AP541">
        <f t="shared" si="251"/>
        <v>0</v>
      </c>
      <c r="AQ541">
        <f t="shared" si="264"/>
        <v>0</v>
      </c>
      <c r="AR541">
        <f t="shared" si="265"/>
        <v>0.97775186817642001</v>
      </c>
      <c r="AS541">
        <f t="shared" si="266"/>
        <v>0.97799999999999998</v>
      </c>
    </row>
    <row r="542" spans="12:45" x14ac:dyDescent="0.25">
      <c r="L542" s="3">
        <f t="shared" si="267"/>
        <v>533</v>
      </c>
      <c r="M542" s="12">
        <f t="shared" si="252"/>
        <v>13.3</v>
      </c>
      <c r="N542" s="3">
        <f t="shared" si="240"/>
        <v>0.94113486982976824</v>
      </c>
      <c r="O542" s="3">
        <f t="shared" si="241"/>
        <v>0.80346125395918477</v>
      </c>
      <c r="P542">
        <f t="shared" si="242"/>
        <v>0</v>
      </c>
      <c r="Q542">
        <f t="shared" si="253"/>
        <v>0</v>
      </c>
      <c r="R542">
        <f t="shared" si="243"/>
        <v>1</v>
      </c>
      <c r="S542">
        <f t="shared" si="254"/>
        <v>0.80346125395918477</v>
      </c>
      <c r="T542">
        <f t="shared" si="255"/>
        <v>0.80346125395918477</v>
      </c>
      <c r="U542">
        <f t="shared" si="256"/>
        <v>0.80300000000000005</v>
      </c>
      <c r="X542" s="3">
        <f t="shared" si="268"/>
        <v>533</v>
      </c>
      <c r="Y542" s="12">
        <f t="shared" si="257"/>
        <v>13.3</v>
      </c>
      <c r="Z542" s="3">
        <f t="shared" si="244"/>
        <v>0.99135176205372932</v>
      </c>
      <c r="AA542" s="3">
        <f t="shared" si="245"/>
        <v>0.99667694220392267</v>
      </c>
      <c r="AB542">
        <f t="shared" si="246"/>
        <v>1</v>
      </c>
      <c r="AC542">
        <f t="shared" si="258"/>
        <v>0.99135176205372932</v>
      </c>
      <c r="AD542">
        <f t="shared" si="247"/>
        <v>0</v>
      </c>
      <c r="AE542">
        <f t="shared" si="259"/>
        <v>0</v>
      </c>
      <c r="AF542">
        <f t="shared" si="260"/>
        <v>0.99135176205372932</v>
      </c>
      <c r="AG542">
        <f t="shared" si="261"/>
        <v>0.99099999999999999</v>
      </c>
      <c r="AJ542" s="3">
        <f t="shared" si="269"/>
        <v>533</v>
      </c>
      <c r="AK542" s="12">
        <f t="shared" si="262"/>
        <v>13.3</v>
      </c>
      <c r="AL542" s="3">
        <f t="shared" si="248"/>
        <v>0.97838509848977084</v>
      </c>
      <c r="AM542" s="3">
        <f t="shared" si="249"/>
        <v>0.96225237681835141</v>
      </c>
      <c r="AN542">
        <f t="shared" si="250"/>
        <v>1</v>
      </c>
      <c r="AO542">
        <f t="shared" si="263"/>
        <v>0.97838509848977084</v>
      </c>
      <c r="AP542">
        <f t="shared" si="251"/>
        <v>0</v>
      </c>
      <c r="AQ542">
        <f t="shared" si="264"/>
        <v>0</v>
      </c>
      <c r="AR542">
        <f t="shared" si="265"/>
        <v>0.97838509848977084</v>
      </c>
      <c r="AS542">
        <f t="shared" si="266"/>
        <v>0.97799999999999998</v>
      </c>
    </row>
    <row r="543" spans="12:45" x14ac:dyDescent="0.25">
      <c r="L543" s="3">
        <f t="shared" si="267"/>
        <v>534</v>
      </c>
      <c r="M543" s="12">
        <f t="shared" si="252"/>
        <v>13.324999999999999</v>
      </c>
      <c r="N543" s="3">
        <f t="shared" si="240"/>
        <v>0.9382487410317627</v>
      </c>
      <c r="O543" s="3">
        <f t="shared" si="241"/>
        <v>0.79460956448095266</v>
      </c>
      <c r="P543">
        <f t="shared" si="242"/>
        <v>0</v>
      </c>
      <c r="Q543">
        <f t="shared" si="253"/>
        <v>0</v>
      </c>
      <c r="R543">
        <f t="shared" si="243"/>
        <v>1</v>
      </c>
      <c r="S543">
        <f t="shared" si="254"/>
        <v>0.79460956448095266</v>
      </c>
      <c r="T543">
        <f t="shared" si="255"/>
        <v>0.79460956448095266</v>
      </c>
      <c r="U543">
        <f t="shared" si="256"/>
        <v>0.79500000000000004</v>
      </c>
      <c r="X543" s="3">
        <f t="shared" si="268"/>
        <v>534</v>
      </c>
      <c r="Y543" s="12">
        <f t="shared" si="257"/>
        <v>13.324999999999999</v>
      </c>
      <c r="Z543" s="3">
        <f t="shared" si="244"/>
        <v>0.99195601545859369</v>
      </c>
      <c r="AA543" s="3">
        <f t="shared" si="245"/>
        <v>0.99690970428629466</v>
      </c>
      <c r="AB543">
        <f t="shared" si="246"/>
        <v>1</v>
      </c>
      <c r="AC543">
        <f t="shared" si="258"/>
        <v>0.99195601545859369</v>
      </c>
      <c r="AD543">
        <f t="shared" si="247"/>
        <v>0</v>
      </c>
      <c r="AE543">
        <f t="shared" si="259"/>
        <v>0</v>
      </c>
      <c r="AF543">
        <f t="shared" si="260"/>
        <v>0.99195601545859369</v>
      </c>
      <c r="AG543">
        <f t="shared" si="261"/>
        <v>0.99199999999999999</v>
      </c>
      <c r="AJ543" s="3">
        <f t="shared" si="269"/>
        <v>534</v>
      </c>
      <c r="AK543" s="12">
        <f t="shared" si="262"/>
        <v>13.324999999999999</v>
      </c>
      <c r="AL543" s="3">
        <f t="shared" si="248"/>
        <v>0.97900948573170476</v>
      </c>
      <c r="AM543" s="3">
        <f t="shared" si="249"/>
        <v>0.96333397817757116</v>
      </c>
      <c r="AN543">
        <f t="shared" si="250"/>
        <v>1</v>
      </c>
      <c r="AO543">
        <f t="shared" si="263"/>
        <v>0.97900948573170476</v>
      </c>
      <c r="AP543">
        <f t="shared" si="251"/>
        <v>0</v>
      </c>
      <c r="AQ543">
        <f t="shared" si="264"/>
        <v>0</v>
      </c>
      <c r="AR543">
        <f t="shared" si="265"/>
        <v>0.97900948573170476</v>
      </c>
      <c r="AS543">
        <f t="shared" si="266"/>
        <v>0.97899999999999998</v>
      </c>
    </row>
    <row r="544" spans="12:45" x14ac:dyDescent="0.25">
      <c r="L544" s="3">
        <f t="shared" si="267"/>
        <v>535</v>
      </c>
      <c r="M544" s="12">
        <f t="shared" si="252"/>
        <v>13.35</v>
      </c>
      <c r="N544" s="3">
        <f t="shared" si="240"/>
        <v>0.93530053080490294</v>
      </c>
      <c r="O544" s="3">
        <f t="shared" si="241"/>
        <v>0.78564046568511414</v>
      </c>
      <c r="P544">
        <f t="shared" si="242"/>
        <v>0</v>
      </c>
      <c r="Q544">
        <f t="shared" si="253"/>
        <v>0</v>
      </c>
      <c r="R544">
        <f t="shared" si="243"/>
        <v>1</v>
      </c>
      <c r="S544">
        <f t="shared" si="254"/>
        <v>0.78564046568511414</v>
      </c>
      <c r="T544">
        <f t="shared" si="255"/>
        <v>0.78564046568511414</v>
      </c>
      <c r="U544">
        <f t="shared" si="256"/>
        <v>0.78600000000000003</v>
      </c>
      <c r="X544" s="3">
        <f t="shared" si="268"/>
        <v>535</v>
      </c>
      <c r="Y544" s="12">
        <f t="shared" si="257"/>
        <v>13.35</v>
      </c>
      <c r="Z544" s="3">
        <f t="shared" si="244"/>
        <v>0.99253864447120044</v>
      </c>
      <c r="AA544" s="3">
        <f t="shared" si="245"/>
        <v>0.99713405372253594</v>
      </c>
      <c r="AB544">
        <f t="shared" si="246"/>
        <v>1</v>
      </c>
      <c r="AC544">
        <f t="shared" si="258"/>
        <v>0.99253864447120044</v>
      </c>
      <c r="AD544">
        <f t="shared" si="247"/>
        <v>0</v>
      </c>
      <c r="AE544">
        <f t="shared" si="259"/>
        <v>0</v>
      </c>
      <c r="AF544">
        <f t="shared" si="260"/>
        <v>0.99253864447120044</v>
      </c>
      <c r="AG544">
        <f t="shared" si="261"/>
        <v>0.99299999999999999</v>
      </c>
      <c r="AJ544" s="3">
        <f t="shared" si="269"/>
        <v>535</v>
      </c>
      <c r="AK544" s="12">
        <f t="shared" si="262"/>
        <v>13.35</v>
      </c>
      <c r="AL544" s="3">
        <f t="shared" si="248"/>
        <v>0.97962501245220457</v>
      </c>
      <c r="AM544" s="3">
        <f t="shared" si="249"/>
        <v>0.96440074467632708</v>
      </c>
      <c r="AN544">
        <f t="shared" si="250"/>
        <v>1</v>
      </c>
      <c r="AO544">
        <f t="shared" si="263"/>
        <v>0.97962501245220457</v>
      </c>
      <c r="AP544">
        <f t="shared" si="251"/>
        <v>0</v>
      </c>
      <c r="AQ544">
        <f t="shared" si="264"/>
        <v>0</v>
      </c>
      <c r="AR544">
        <f t="shared" si="265"/>
        <v>0.97962501245220457</v>
      </c>
      <c r="AS544">
        <f t="shared" si="266"/>
        <v>0.98</v>
      </c>
    </row>
    <row r="545" spans="12:45" x14ac:dyDescent="0.25">
      <c r="L545" s="3">
        <f t="shared" si="267"/>
        <v>536</v>
      </c>
      <c r="M545" s="12">
        <f t="shared" si="252"/>
        <v>13.375</v>
      </c>
      <c r="N545" s="3">
        <f t="shared" si="240"/>
        <v>0.93229088066607591</v>
      </c>
      <c r="O545" s="3">
        <f t="shared" si="241"/>
        <v>0.77656016114893822</v>
      </c>
      <c r="P545">
        <f t="shared" si="242"/>
        <v>0</v>
      </c>
      <c r="Q545">
        <f t="shared" si="253"/>
        <v>0</v>
      </c>
      <c r="R545">
        <f t="shared" si="243"/>
        <v>1</v>
      </c>
      <c r="S545">
        <f t="shared" si="254"/>
        <v>0.77656016114893822</v>
      </c>
      <c r="T545">
        <f t="shared" si="255"/>
        <v>0.77656016114893822</v>
      </c>
      <c r="U545">
        <f t="shared" si="256"/>
        <v>0.77700000000000002</v>
      </c>
      <c r="X545" s="3">
        <f t="shared" si="268"/>
        <v>536</v>
      </c>
      <c r="Y545" s="12">
        <f t="shared" si="257"/>
        <v>13.375</v>
      </c>
      <c r="Z545" s="3">
        <f t="shared" si="244"/>
        <v>0.99309961056355212</v>
      </c>
      <c r="AA545" s="3">
        <f t="shared" si="245"/>
        <v>0.99734998480897197</v>
      </c>
      <c r="AB545">
        <f t="shared" si="246"/>
        <v>1</v>
      </c>
      <c r="AC545">
        <f t="shared" si="258"/>
        <v>0.99309961056355212</v>
      </c>
      <c r="AD545">
        <f t="shared" si="247"/>
        <v>0</v>
      </c>
      <c r="AE545">
        <f t="shared" si="259"/>
        <v>0</v>
      </c>
      <c r="AF545">
        <f t="shared" si="260"/>
        <v>0.99309961056355212</v>
      </c>
      <c r="AG545">
        <f t="shared" si="261"/>
        <v>0.99299999999999999</v>
      </c>
      <c r="AJ545" s="3">
        <f t="shared" si="269"/>
        <v>536</v>
      </c>
      <c r="AK545" s="12">
        <f t="shared" si="262"/>
        <v>13.375</v>
      </c>
      <c r="AL545" s="3">
        <f t="shared" si="248"/>
        <v>0.98023166144151308</v>
      </c>
      <c r="AM545" s="3">
        <f t="shared" si="249"/>
        <v>0.9654526243592868</v>
      </c>
      <c r="AN545">
        <f t="shared" si="250"/>
        <v>1</v>
      </c>
      <c r="AO545">
        <f t="shared" si="263"/>
        <v>0.98023166144151308</v>
      </c>
      <c r="AP545">
        <f t="shared" si="251"/>
        <v>0</v>
      </c>
      <c r="AQ545">
        <f t="shared" si="264"/>
        <v>0</v>
      </c>
      <c r="AR545">
        <f t="shared" si="265"/>
        <v>0.98023166144151308</v>
      </c>
      <c r="AS545">
        <f t="shared" si="266"/>
        <v>0.98</v>
      </c>
    </row>
    <row r="546" spans="12:45" x14ac:dyDescent="0.25">
      <c r="L546" s="3">
        <f t="shared" si="267"/>
        <v>537</v>
      </c>
      <c r="M546" s="12">
        <f t="shared" si="252"/>
        <v>13.4</v>
      </c>
      <c r="N546" s="3">
        <f t="shared" si="240"/>
        <v>0.9292204440473768</v>
      </c>
      <c r="O546" s="3">
        <f t="shared" si="241"/>
        <v>0.76737487431192564</v>
      </c>
      <c r="P546">
        <f t="shared" si="242"/>
        <v>0</v>
      </c>
      <c r="Q546">
        <f t="shared" si="253"/>
        <v>0</v>
      </c>
      <c r="R546">
        <f t="shared" si="243"/>
        <v>1</v>
      </c>
      <c r="S546">
        <f t="shared" si="254"/>
        <v>0.76737487431192564</v>
      </c>
      <c r="T546">
        <f t="shared" si="255"/>
        <v>0.76737487431192564</v>
      </c>
      <c r="U546">
        <f t="shared" si="256"/>
        <v>0.76700000000000002</v>
      </c>
      <c r="X546" s="3">
        <f t="shared" si="268"/>
        <v>537</v>
      </c>
      <c r="Y546" s="12">
        <f t="shared" si="257"/>
        <v>13.4</v>
      </c>
      <c r="Z546" s="3">
        <f t="shared" si="244"/>
        <v>0.99363887662585226</v>
      </c>
      <c r="AA546" s="3">
        <f t="shared" si="245"/>
        <v>0.9975574920551401</v>
      </c>
      <c r="AB546">
        <f t="shared" si="246"/>
        <v>1</v>
      </c>
      <c r="AC546">
        <f t="shared" si="258"/>
        <v>0.99363887662585226</v>
      </c>
      <c r="AD546">
        <f t="shared" si="247"/>
        <v>0</v>
      </c>
      <c r="AE546">
        <f t="shared" si="259"/>
        <v>0</v>
      </c>
      <c r="AF546">
        <f t="shared" si="260"/>
        <v>0.99363887662585226</v>
      </c>
      <c r="AG546">
        <f t="shared" si="261"/>
        <v>0.99399999999999999</v>
      </c>
      <c r="AJ546" s="3">
        <f t="shared" si="269"/>
        <v>537</v>
      </c>
      <c r="AK546" s="12">
        <f t="shared" si="262"/>
        <v>13.4</v>
      </c>
      <c r="AL546" s="3">
        <f t="shared" si="248"/>
        <v>0.98082941573093607</v>
      </c>
      <c r="AM546" s="3">
        <f t="shared" si="249"/>
        <v>0.96648956595770052</v>
      </c>
      <c r="AN546">
        <f t="shared" si="250"/>
        <v>1</v>
      </c>
      <c r="AO546">
        <f t="shared" si="263"/>
        <v>0.98082941573093607</v>
      </c>
      <c r="AP546">
        <f t="shared" si="251"/>
        <v>0</v>
      </c>
      <c r="AQ546">
        <f t="shared" si="264"/>
        <v>0</v>
      </c>
      <c r="AR546">
        <f t="shared" si="265"/>
        <v>0.98082941573093607</v>
      </c>
      <c r="AS546">
        <f t="shared" si="266"/>
        <v>0.98099999999999998</v>
      </c>
    </row>
    <row r="547" spans="12:45" x14ac:dyDescent="0.25">
      <c r="L547" s="3">
        <f t="shared" si="267"/>
        <v>538</v>
      </c>
      <c r="M547" s="12">
        <f t="shared" si="252"/>
        <v>13.425000000000001</v>
      </c>
      <c r="N547" s="3">
        <f t="shared" si="240"/>
        <v>0.92608988605988374</v>
      </c>
      <c r="O547" s="3">
        <f t="shared" si="241"/>
        <v>0.75809084147781658</v>
      </c>
      <c r="P547">
        <f t="shared" si="242"/>
        <v>0</v>
      </c>
      <c r="Q547">
        <f t="shared" si="253"/>
        <v>0</v>
      </c>
      <c r="R547">
        <f t="shared" si="243"/>
        <v>1</v>
      </c>
      <c r="S547">
        <f t="shared" si="254"/>
        <v>0.75809084147781658</v>
      </c>
      <c r="T547">
        <f t="shared" si="255"/>
        <v>0.75809084147781658</v>
      </c>
      <c r="U547">
        <f t="shared" si="256"/>
        <v>0.75800000000000001</v>
      </c>
      <c r="X547" s="3">
        <f t="shared" si="268"/>
        <v>538</v>
      </c>
      <c r="Y547" s="12">
        <f t="shared" si="257"/>
        <v>13.425000000000001</v>
      </c>
      <c r="Z547" s="3">
        <f t="shared" si="244"/>
        <v>0.9941564069705966</v>
      </c>
      <c r="AA547" s="3">
        <f t="shared" si="245"/>
        <v>0.99775657018402175</v>
      </c>
      <c r="AB547">
        <f t="shared" si="246"/>
        <v>1</v>
      </c>
      <c r="AC547">
        <f t="shared" si="258"/>
        <v>0.9941564069705966</v>
      </c>
      <c r="AD547">
        <f t="shared" si="247"/>
        <v>0</v>
      </c>
      <c r="AE547">
        <f t="shared" si="259"/>
        <v>0</v>
      </c>
      <c r="AF547">
        <f t="shared" si="260"/>
        <v>0.9941564069705966</v>
      </c>
      <c r="AG547">
        <f t="shared" si="261"/>
        <v>0.99399999999999999</v>
      </c>
      <c r="AJ547" s="3">
        <f t="shared" si="269"/>
        <v>538</v>
      </c>
      <c r="AK547" s="12">
        <f t="shared" si="262"/>
        <v>13.425000000000001</v>
      </c>
      <c r="AL547" s="3">
        <f t="shared" si="248"/>
        <v>0.98141825859363307</v>
      </c>
      <c r="AM547" s="3">
        <f t="shared" si="249"/>
        <v>0.96751151889356424</v>
      </c>
      <c r="AN547">
        <f t="shared" si="250"/>
        <v>1</v>
      </c>
      <c r="AO547">
        <f t="shared" si="263"/>
        <v>0.98141825859363307</v>
      </c>
      <c r="AP547">
        <f t="shared" si="251"/>
        <v>0</v>
      </c>
      <c r="AQ547">
        <f t="shared" si="264"/>
        <v>0</v>
      </c>
      <c r="AR547">
        <f t="shared" si="265"/>
        <v>0.98141825859363307</v>
      </c>
      <c r="AS547">
        <f t="shared" si="266"/>
        <v>0.98099999999999998</v>
      </c>
    </row>
    <row r="548" spans="12:45" x14ac:dyDescent="0.25">
      <c r="L548" s="3">
        <f t="shared" si="267"/>
        <v>539</v>
      </c>
      <c r="M548" s="12">
        <f t="shared" si="252"/>
        <v>13.45</v>
      </c>
      <c r="N548" s="3">
        <f t="shared" si="240"/>
        <v>0.92289988325378192</v>
      </c>
      <c r="O548" s="3">
        <f t="shared" si="241"/>
        <v>0.74871430488092838</v>
      </c>
      <c r="P548">
        <f t="shared" si="242"/>
        <v>0</v>
      </c>
      <c r="Q548">
        <f t="shared" si="253"/>
        <v>0</v>
      </c>
      <c r="R548">
        <f t="shared" si="243"/>
        <v>1</v>
      </c>
      <c r="S548">
        <f t="shared" si="254"/>
        <v>0.74871430488092838</v>
      </c>
      <c r="T548">
        <f t="shared" si="255"/>
        <v>0.74871430488092838</v>
      </c>
      <c r="U548">
        <f t="shared" si="256"/>
        <v>0.749</v>
      </c>
      <c r="X548" s="3">
        <f t="shared" si="268"/>
        <v>539</v>
      </c>
      <c r="Y548" s="12">
        <f t="shared" si="257"/>
        <v>13.45</v>
      </c>
      <c r="Z548" s="3">
        <f t="shared" si="244"/>
        <v>0.99465216733650919</v>
      </c>
      <c r="AA548" s="3">
        <f t="shared" si="245"/>
        <v>0.99794721413226617</v>
      </c>
      <c r="AB548">
        <f t="shared" si="246"/>
        <v>1</v>
      </c>
      <c r="AC548">
        <f t="shared" si="258"/>
        <v>0.99465216733650919</v>
      </c>
      <c r="AD548">
        <f t="shared" si="247"/>
        <v>0</v>
      </c>
      <c r="AE548">
        <f t="shared" si="259"/>
        <v>0</v>
      </c>
      <c r="AF548">
        <f t="shared" si="260"/>
        <v>0.99465216733650919</v>
      </c>
      <c r="AG548">
        <f t="shared" si="261"/>
        <v>0.995</v>
      </c>
      <c r="AJ548" s="3">
        <f t="shared" si="269"/>
        <v>539</v>
      </c>
      <c r="AK548" s="12">
        <f t="shared" si="262"/>
        <v>13.45</v>
      </c>
      <c r="AL548" s="3">
        <f t="shared" si="248"/>
        <v>0.98199817354539709</v>
      </c>
      <c r="AM548" s="3">
        <f t="shared" si="249"/>
        <v>0.96851843328373111</v>
      </c>
      <c r="AN548">
        <f t="shared" si="250"/>
        <v>1</v>
      </c>
      <c r="AO548">
        <f t="shared" si="263"/>
        <v>0.98199817354539709</v>
      </c>
      <c r="AP548">
        <f t="shared" si="251"/>
        <v>0</v>
      </c>
      <c r="AQ548">
        <f t="shared" si="264"/>
        <v>0</v>
      </c>
      <c r="AR548">
        <f t="shared" si="265"/>
        <v>0.98199817354539709</v>
      </c>
      <c r="AS548">
        <f t="shared" si="266"/>
        <v>0.98199999999999998</v>
      </c>
    </row>
    <row r="549" spans="12:45" x14ac:dyDescent="0.25">
      <c r="L549" s="3">
        <f t="shared" si="267"/>
        <v>540</v>
      </c>
      <c r="M549" s="12">
        <f t="shared" si="252"/>
        <v>13.475</v>
      </c>
      <c r="N549" s="3">
        <f t="shared" si="240"/>
        <v>0.91965112337495514</v>
      </c>
      <c r="O549" s="3">
        <f t="shared" si="241"/>
        <v>0.73925150582737109</v>
      </c>
      <c r="P549">
        <f t="shared" si="242"/>
        <v>0</v>
      </c>
      <c r="Q549">
        <f t="shared" si="253"/>
        <v>0</v>
      </c>
      <c r="R549">
        <f t="shared" si="243"/>
        <v>1</v>
      </c>
      <c r="S549">
        <f t="shared" si="254"/>
        <v>0.73925150582737109</v>
      </c>
      <c r="T549">
        <f t="shared" si="255"/>
        <v>0.73925150582737109</v>
      </c>
      <c r="U549">
        <f t="shared" si="256"/>
        <v>0.73899999999999999</v>
      </c>
      <c r="X549" s="3">
        <f t="shared" si="268"/>
        <v>540</v>
      </c>
      <c r="Y549" s="12">
        <f t="shared" si="257"/>
        <v>13.475</v>
      </c>
      <c r="Z549" s="3">
        <f t="shared" si="244"/>
        <v>0.99512612489232288</v>
      </c>
      <c r="AA549" s="3">
        <f t="shared" si="245"/>
        <v>0.9981294190504052</v>
      </c>
      <c r="AB549">
        <f t="shared" si="246"/>
        <v>1</v>
      </c>
      <c r="AC549">
        <f t="shared" si="258"/>
        <v>0.99512612489232288</v>
      </c>
      <c r="AD549">
        <f t="shared" si="247"/>
        <v>0</v>
      </c>
      <c r="AE549">
        <f t="shared" si="259"/>
        <v>0</v>
      </c>
      <c r="AF549">
        <f t="shared" si="260"/>
        <v>0.99512612489232288</v>
      </c>
      <c r="AG549">
        <f t="shared" si="261"/>
        <v>0.995</v>
      </c>
      <c r="AJ549" s="3">
        <f t="shared" si="269"/>
        <v>540</v>
      </c>
      <c r="AK549" s="12">
        <f t="shared" si="262"/>
        <v>13.475</v>
      </c>
      <c r="AL549" s="3">
        <f t="shared" si="248"/>
        <v>0.98256914434542397</v>
      </c>
      <c r="AM549" s="3">
        <f t="shared" si="249"/>
        <v>0.96951025994396822</v>
      </c>
      <c r="AN549">
        <f t="shared" si="250"/>
        <v>1</v>
      </c>
      <c r="AO549">
        <f t="shared" si="263"/>
        <v>0.98256914434542397</v>
      </c>
      <c r="AP549">
        <f t="shared" si="251"/>
        <v>0</v>
      </c>
      <c r="AQ549">
        <f t="shared" si="264"/>
        <v>0</v>
      </c>
      <c r="AR549">
        <f t="shared" si="265"/>
        <v>0.98256914434542397</v>
      </c>
      <c r="AS549">
        <f t="shared" si="266"/>
        <v>0.98299999999999998</v>
      </c>
    </row>
    <row r="550" spans="12:45" x14ac:dyDescent="0.25">
      <c r="L550" s="3">
        <f t="shared" si="267"/>
        <v>541</v>
      </c>
      <c r="M550" s="12">
        <f t="shared" si="252"/>
        <v>13.5</v>
      </c>
      <c r="N550" s="3">
        <f t="shared" si="240"/>
        <v>0.91634430511817067</v>
      </c>
      <c r="O550" s="3">
        <f t="shared" si="241"/>
        <v>0.72970867792142813</v>
      </c>
      <c r="P550">
        <f t="shared" si="242"/>
        <v>0</v>
      </c>
      <c r="Q550">
        <f t="shared" si="253"/>
        <v>0</v>
      </c>
      <c r="R550">
        <f t="shared" si="243"/>
        <v>1</v>
      </c>
      <c r="S550">
        <f t="shared" si="254"/>
        <v>0.72970867792142813</v>
      </c>
      <c r="T550">
        <f t="shared" si="255"/>
        <v>0.72970867792142813</v>
      </c>
      <c r="U550">
        <f t="shared" si="256"/>
        <v>0.73</v>
      </c>
      <c r="X550" s="3">
        <f t="shared" si="268"/>
        <v>541</v>
      </c>
      <c r="Y550" s="12">
        <f t="shared" si="257"/>
        <v>13.5</v>
      </c>
      <c r="Z550" s="3">
        <f t="shared" si="244"/>
        <v>0.99557824824040275</v>
      </c>
      <c r="AA550" s="3">
        <f t="shared" si="245"/>
        <v>0.99830318030305898</v>
      </c>
      <c r="AB550">
        <f t="shared" si="246"/>
        <v>1</v>
      </c>
      <c r="AC550">
        <f t="shared" si="258"/>
        <v>0.99557824824040275</v>
      </c>
      <c r="AD550">
        <f t="shared" si="247"/>
        <v>0</v>
      </c>
      <c r="AE550">
        <f t="shared" si="259"/>
        <v>0</v>
      </c>
      <c r="AF550">
        <f t="shared" si="260"/>
        <v>0.99557824824040275</v>
      </c>
      <c r="AG550">
        <f t="shared" si="261"/>
        <v>0.996</v>
      </c>
      <c r="AJ550" s="3">
        <f t="shared" si="269"/>
        <v>541</v>
      </c>
      <c r="AK550" s="12">
        <f t="shared" si="262"/>
        <v>13.5</v>
      </c>
      <c r="AL550" s="3">
        <f t="shared" si="248"/>
        <v>0.98313115499707038</v>
      </c>
      <c r="AM550" s="3">
        <f t="shared" si="249"/>
        <v>0.97048695039296007</v>
      </c>
      <c r="AN550">
        <f t="shared" si="250"/>
        <v>1</v>
      </c>
      <c r="AO550">
        <f t="shared" si="263"/>
        <v>0.98313115499707038</v>
      </c>
      <c r="AP550">
        <f t="shared" si="251"/>
        <v>0</v>
      </c>
      <c r="AQ550">
        <f t="shared" si="264"/>
        <v>0</v>
      </c>
      <c r="AR550">
        <f t="shared" si="265"/>
        <v>0.98313115499707038</v>
      </c>
      <c r="AS550">
        <f t="shared" si="266"/>
        <v>0.98299999999999998</v>
      </c>
    </row>
    <row r="551" spans="12:45" x14ac:dyDescent="0.25">
      <c r="L551" s="3">
        <f t="shared" si="267"/>
        <v>542</v>
      </c>
      <c r="M551" s="12">
        <f t="shared" si="252"/>
        <v>13.525</v>
      </c>
      <c r="N551" s="3">
        <f t="shared" si="240"/>
        <v>0.91298013787697851</v>
      </c>
      <c r="O551" s="3">
        <f t="shared" si="241"/>
        <v>0.72009204038708063</v>
      </c>
      <c r="P551">
        <f t="shared" si="242"/>
        <v>0</v>
      </c>
      <c r="Q551">
        <f t="shared" si="253"/>
        <v>0</v>
      </c>
      <c r="R551">
        <f t="shared" si="243"/>
        <v>1</v>
      </c>
      <c r="S551">
        <f t="shared" si="254"/>
        <v>0.72009204038708063</v>
      </c>
      <c r="T551">
        <f t="shared" si="255"/>
        <v>0.72009204038708063</v>
      </c>
      <c r="U551">
        <f t="shared" si="256"/>
        <v>0.72</v>
      </c>
      <c r="X551" s="3">
        <f t="shared" si="268"/>
        <v>542</v>
      </c>
      <c r="Y551" s="12">
        <f t="shared" si="257"/>
        <v>13.525</v>
      </c>
      <c r="Z551" s="3">
        <f t="shared" si="244"/>
        <v>0.99600850742021241</v>
      </c>
      <c r="AA551" s="3">
        <f t="shared" si="245"/>
        <v>0.99846849346913213</v>
      </c>
      <c r="AB551">
        <f t="shared" si="246"/>
        <v>1</v>
      </c>
      <c r="AC551">
        <f t="shared" si="258"/>
        <v>0.99600850742021241</v>
      </c>
      <c r="AD551">
        <f t="shared" si="247"/>
        <v>0</v>
      </c>
      <c r="AE551">
        <f t="shared" si="259"/>
        <v>0</v>
      </c>
      <c r="AF551">
        <f t="shared" si="260"/>
        <v>0.99600850742021241</v>
      </c>
      <c r="AG551">
        <f t="shared" si="261"/>
        <v>0.996</v>
      </c>
      <c r="AJ551" s="3">
        <f t="shared" si="269"/>
        <v>542</v>
      </c>
      <c r="AK551" s="12">
        <f t="shared" si="262"/>
        <v>13.525</v>
      </c>
      <c r="AL551" s="3">
        <f t="shared" si="248"/>
        <v>0.9836841897486005</v>
      </c>
      <c r="AM551" s="3">
        <f t="shared" si="249"/>
        <v>0.97144845685625758</v>
      </c>
      <c r="AN551">
        <f t="shared" si="250"/>
        <v>1</v>
      </c>
      <c r="AO551">
        <f t="shared" si="263"/>
        <v>0.9836841897486005</v>
      </c>
      <c r="AP551">
        <f t="shared" si="251"/>
        <v>0</v>
      </c>
      <c r="AQ551">
        <f t="shared" si="264"/>
        <v>0</v>
      </c>
      <c r="AR551">
        <f t="shared" si="265"/>
        <v>0.9836841897486005</v>
      </c>
      <c r="AS551">
        <f t="shared" si="266"/>
        <v>0.98399999999999999</v>
      </c>
    </row>
    <row r="552" spans="12:45" x14ac:dyDescent="0.25">
      <c r="L552" s="3">
        <f t="shared" si="267"/>
        <v>543</v>
      </c>
      <c r="M552" s="12">
        <f t="shared" si="252"/>
        <v>13.55</v>
      </c>
      <c r="N552" s="3">
        <f t="shared" si="240"/>
        <v>0.90955934149045103</v>
      </c>
      <c r="O552" s="3">
        <f t="shared" si="241"/>
        <v>0.71040779149437183</v>
      </c>
      <c r="P552">
        <f t="shared" si="242"/>
        <v>0</v>
      </c>
      <c r="Q552">
        <f t="shared" si="253"/>
        <v>0</v>
      </c>
      <c r="R552">
        <f t="shared" si="243"/>
        <v>1</v>
      </c>
      <c r="S552">
        <f t="shared" si="254"/>
        <v>0.71040779149437183</v>
      </c>
      <c r="T552">
        <f t="shared" si="255"/>
        <v>0.71040779149437183</v>
      </c>
      <c r="U552">
        <f t="shared" si="256"/>
        <v>0.71</v>
      </c>
      <c r="X552" s="3">
        <f t="shared" si="268"/>
        <v>543</v>
      </c>
      <c r="Y552" s="12">
        <f t="shared" si="257"/>
        <v>13.55</v>
      </c>
      <c r="Z552" s="3">
        <f t="shared" si="244"/>
        <v>0.9964168739116237</v>
      </c>
      <c r="AA552" s="3">
        <f t="shared" si="245"/>
        <v>0.99862535434200161</v>
      </c>
      <c r="AB552">
        <f t="shared" si="246"/>
        <v>1</v>
      </c>
      <c r="AC552">
        <f t="shared" si="258"/>
        <v>0.9964168739116237</v>
      </c>
      <c r="AD552">
        <f t="shared" si="247"/>
        <v>0</v>
      </c>
      <c r="AE552">
        <f t="shared" si="259"/>
        <v>0</v>
      </c>
      <c r="AF552">
        <f t="shared" si="260"/>
        <v>0.9964168739116237</v>
      </c>
      <c r="AG552">
        <f t="shared" si="261"/>
        <v>0.996</v>
      </c>
      <c r="AJ552" s="3">
        <f t="shared" si="269"/>
        <v>543</v>
      </c>
      <c r="AK552" s="12">
        <f t="shared" si="262"/>
        <v>13.55</v>
      </c>
      <c r="AL552" s="3">
        <f t="shared" si="248"/>
        <v>0.98422823309392193</v>
      </c>
      <c r="AM552" s="3">
        <f t="shared" si="249"/>
        <v>0.97239473227017204</v>
      </c>
      <c r="AN552">
        <f t="shared" si="250"/>
        <v>1</v>
      </c>
      <c r="AO552">
        <f t="shared" si="263"/>
        <v>0.98422823309392193</v>
      </c>
      <c r="AP552">
        <f t="shared" si="251"/>
        <v>0</v>
      </c>
      <c r="AQ552">
        <f t="shared" si="264"/>
        <v>0</v>
      </c>
      <c r="AR552">
        <f t="shared" si="265"/>
        <v>0.98422823309392193</v>
      </c>
      <c r="AS552">
        <f t="shared" si="266"/>
        <v>0.98399999999999999</v>
      </c>
    </row>
    <row r="553" spans="12:45" x14ac:dyDescent="0.25">
      <c r="L553" s="3">
        <f t="shared" si="267"/>
        <v>544</v>
      </c>
      <c r="M553" s="12">
        <f t="shared" si="252"/>
        <v>13.574999999999999</v>
      </c>
      <c r="N553" s="3">
        <f t="shared" si="240"/>
        <v>0.90608264598689048</v>
      </c>
      <c r="O553" s="3">
        <f t="shared" si="241"/>
        <v>0.70066210209996982</v>
      </c>
      <c r="P553">
        <f t="shared" si="242"/>
        <v>0</v>
      </c>
      <c r="Q553">
        <f t="shared" si="253"/>
        <v>0</v>
      </c>
      <c r="R553">
        <f t="shared" si="243"/>
        <v>1</v>
      </c>
      <c r="S553">
        <f t="shared" si="254"/>
        <v>0.70066210209996982</v>
      </c>
      <c r="T553">
        <f t="shared" si="255"/>
        <v>0.70066210209996982</v>
      </c>
      <c r="U553">
        <f t="shared" si="256"/>
        <v>0.70099999999999996</v>
      </c>
      <c r="X553" s="3">
        <f t="shared" si="268"/>
        <v>544</v>
      </c>
      <c r="Y553" s="12">
        <f t="shared" si="257"/>
        <v>13.574999999999999</v>
      </c>
      <c r="Z553" s="3">
        <f t="shared" si="244"/>
        <v>0.99680332063806654</v>
      </c>
      <c r="AA553" s="3">
        <f t="shared" si="245"/>
        <v>0.99877375892969467</v>
      </c>
      <c r="AB553">
        <f t="shared" si="246"/>
        <v>1</v>
      </c>
      <c r="AC553">
        <f t="shared" si="258"/>
        <v>0.99680332063806654</v>
      </c>
      <c r="AD553">
        <f t="shared" si="247"/>
        <v>0</v>
      </c>
      <c r="AE553">
        <f t="shared" si="259"/>
        <v>0</v>
      </c>
      <c r="AF553">
        <f t="shared" si="260"/>
        <v>0.99680332063806654</v>
      </c>
      <c r="AG553">
        <f t="shared" si="261"/>
        <v>0.997</v>
      </c>
      <c r="AJ553" s="3">
        <f t="shared" si="269"/>
        <v>544</v>
      </c>
      <c r="AK553" s="12">
        <f t="shared" si="262"/>
        <v>13.574999999999999</v>
      </c>
      <c r="AL553" s="3">
        <f t="shared" si="248"/>
        <v>0.98476326977331041</v>
      </c>
      <c r="AM553" s="3">
        <f t="shared" si="249"/>
        <v>0.97332573028561387</v>
      </c>
      <c r="AN553">
        <f t="shared" si="250"/>
        <v>1</v>
      </c>
      <c r="AO553">
        <f t="shared" si="263"/>
        <v>0.98476326977331041</v>
      </c>
      <c r="AP553">
        <f t="shared" si="251"/>
        <v>0</v>
      </c>
      <c r="AQ553">
        <f t="shared" si="264"/>
        <v>0</v>
      </c>
      <c r="AR553">
        <f t="shared" si="265"/>
        <v>0.98476326977331041</v>
      </c>
      <c r="AS553">
        <f t="shared" si="266"/>
        <v>0.98499999999999999</v>
      </c>
    </row>
    <row r="554" spans="12:45" x14ac:dyDescent="0.25">
      <c r="L554" s="3">
        <f t="shared" si="267"/>
        <v>545</v>
      </c>
      <c r="M554" s="12">
        <f t="shared" si="252"/>
        <v>13.6</v>
      </c>
      <c r="N554" s="3">
        <f t="shared" si="240"/>
        <v>0.90255079132462912</v>
      </c>
      <c r="O554" s="3">
        <f t="shared" si="241"/>
        <v>0.69086110931094924</v>
      </c>
      <c r="P554">
        <f t="shared" si="242"/>
        <v>0</v>
      </c>
      <c r="Q554">
        <f t="shared" si="253"/>
        <v>0</v>
      </c>
      <c r="R554">
        <f t="shared" si="243"/>
        <v>1</v>
      </c>
      <c r="S554">
        <f t="shared" si="254"/>
        <v>0.69086110931094924</v>
      </c>
      <c r="T554">
        <f t="shared" si="255"/>
        <v>0.69086110931094924</v>
      </c>
      <c r="U554">
        <f t="shared" si="256"/>
        <v>0.69099999999999995</v>
      </c>
      <c r="X554" s="3">
        <f t="shared" si="268"/>
        <v>545</v>
      </c>
      <c r="Y554" s="12">
        <f t="shared" si="257"/>
        <v>13.6</v>
      </c>
      <c r="Z554" s="3">
        <f t="shared" si="244"/>
        <v>0.99716782196952169</v>
      </c>
      <c r="AA554" s="3">
        <f t="shared" si="245"/>
        <v>0.9989137034550587</v>
      </c>
      <c r="AB554">
        <f t="shared" si="246"/>
        <v>1</v>
      </c>
      <c r="AC554">
        <f t="shared" si="258"/>
        <v>0.99716782196952169</v>
      </c>
      <c r="AD554">
        <f t="shared" si="247"/>
        <v>0</v>
      </c>
      <c r="AE554">
        <f t="shared" si="259"/>
        <v>0</v>
      </c>
      <c r="AF554">
        <f t="shared" si="260"/>
        <v>0.99716782196952169</v>
      </c>
      <c r="AG554">
        <f t="shared" si="261"/>
        <v>0.997</v>
      </c>
      <c r="AJ554" s="3">
        <f t="shared" si="269"/>
        <v>545</v>
      </c>
      <c r="AK554" s="12">
        <f t="shared" si="262"/>
        <v>13.6</v>
      </c>
      <c r="AL554" s="3">
        <f t="shared" si="248"/>
        <v>0.98528928477412281</v>
      </c>
      <c r="AM554" s="3">
        <f t="shared" si="249"/>
        <v>0.97424140527187608</v>
      </c>
      <c r="AN554">
        <f t="shared" si="250"/>
        <v>1</v>
      </c>
      <c r="AO554">
        <f t="shared" si="263"/>
        <v>0.98528928477412281</v>
      </c>
      <c r="AP554">
        <f t="shared" si="251"/>
        <v>0</v>
      </c>
      <c r="AQ554">
        <f t="shared" si="264"/>
        <v>0</v>
      </c>
      <c r="AR554">
        <f t="shared" si="265"/>
        <v>0.98528928477412281</v>
      </c>
      <c r="AS554">
        <f t="shared" si="266"/>
        <v>0.98499999999999999</v>
      </c>
    </row>
    <row r="555" spans="12:45" x14ac:dyDescent="0.25">
      <c r="L555" s="3">
        <f t="shared" si="267"/>
        <v>546</v>
      </c>
      <c r="M555" s="12">
        <f t="shared" si="252"/>
        <v>13.625</v>
      </c>
      <c r="N555" s="3">
        <f t="shared" si="240"/>
        <v>0.89896452713005526</v>
      </c>
      <c r="O555" s="3">
        <f t="shared" si="241"/>
        <v>0.68101091028047089</v>
      </c>
      <c r="P555">
        <f t="shared" si="242"/>
        <v>0</v>
      </c>
      <c r="Q555">
        <f t="shared" si="253"/>
        <v>0</v>
      </c>
      <c r="R555">
        <f t="shared" si="243"/>
        <v>1</v>
      </c>
      <c r="S555">
        <f t="shared" si="254"/>
        <v>0.68101091028047089</v>
      </c>
      <c r="T555">
        <f t="shared" si="255"/>
        <v>0.68101091028047089</v>
      </c>
      <c r="U555">
        <f t="shared" si="256"/>
        <v>0.68100000000000005</v>
      </c>
      <c r="X555" s="3">
        <f t="shared" si="268"/>
        <v>546</v>
      </c>
      <c r="Y555" s="12">
        <f t="shared" si="257"/>
        <v>13.625</v>
      </c>
      <c r="Z555" s="3">
        <f t="shared" si="244"/>
        <v>0.99751035372535368</v>
      </c>
      <c r="AA555" s="3">
        <f t="shared" si="245"/>
        <v>0.99904518435592116</v>
      </c>
      <c r="AB555">
        <f t="shared" si="246"/>
        <v>1</v>
      </c>
      <c r="AC555">
        <f t="shared" si="258"/>
        <v>0.99751035372535368</v>
      </c>
      <c r="AD555">
        <f t="shared" si="247"/>
        <v>0</v>
      </c>
      <c r="AE555">
        <f t="shared" si="259"/>
        <v>0</v>
      </c>
      <c r="AF555">
        <f t="shared" si="260"/>
        <v>0.99751035372535368</v>
      </c>
      <c r="AG555">
        <f t="shared" si="261"/>
        <v>0.998</v>
      </c>
      <c r="AJ555" s="3">
        <f t="shared" si="269"/>
        <v>546</v>
      </c>
      <c r="AK555" s="12">
        <f t="shared" si="262"/>
        <v>13.625</v>
      </c>
      <c r="AL555" s="3">
        <f t="shared" si="248"/>
        <v>0.98580626333149945</v>
      </c>
      <c r="AM555" s="3">
        <f t="shared" si="249"/>
        <v>0.97514171232036073</v>
      </c>
      <c r="AN555">
        <f t="shared" si="250"/>
        <v>1</v>
      </c>
      <c r="AO555">
        <f t="shared" si="263"/>
        <v>0.98580626333149945</v>
      </c>
      <c r="AP555">
        <f t="shared" si="251"/>
        <v>0</v>
      </c>
      <c r="AQ555">
        <f t="shared" si="264"/>
        <v>0</v>
      </c>
      <c r="AR555">
        <f t="shared" si="265"/>
        <v>0.98580626333149945</v>
      </c>
      <c r="AS555">
        <f t="shared" si="266"/>
        <v>0.98599999999999999</v>
      </c>
    </row>
    <row r="556" spans="12:45" x14ac:dyDescent="0.25">
      <c r="L556" s="3">
        <f t="shared" si="267"/>
        <v>547</v>
      </c>
      <c r="M556" s="12">
        <f t="shared" si="252"/>
        <v>13.65</v>
      </c>
      <c r="N556" s="3">
        <f t="shared" si="240"/>
        <v>0.89532461243298955</v>
      </c>
      <c r="O556" s="3">
        <f t="shared" si="241"/>
        <v>0.6711175561436451</v>
      </c>
      <c r="P556">
        <f t="shared" si="242"/>
        <v>0</v>
      </c>
      <c r="Q556">
        <f t="shared" si="253"/>
        <v>0</v>
      </c>
      <c r="R556">
        <f t="shared" si="243"/>
        <v>1</v>
      </c>
      <c r="S556">
        <f t="shared" si="254"/>
        <v>0.6711175561436451</v>
      </c>
      <c r="T556">
        <f t="shared" si="255"/>
        <v>0.6711175561436451</v>
      </c>
      <c r="U556">
        <f t="shared" si="256"/>
        <v>0.67100000000000004</v>
      </c>
      <c r="X556" s="3">
        <f t="shared" si="268"/>
        <v>547</v>
      </c>
      <c r="Y556" s="12">
        <f t="shared" si="257"/>
        <v>13.65</v>
      </c>
      <c r="Z556" s="3">
        <f t="shared" si="244"/>
        <v>0.99783089317698404</v>
      </c>
      <c r="AA556" s="3">
        <f t="shared" si="245"/>
        <v>0.99916819828524062</v>
      </c>
      <c r="AB556">
        <f t="shared" si="246"/>
        <v>1</v>
      </c>
      <c r="AC556">
        <f t="shared" si="258"/>
        <v>0.99783089317698404</v>
      </c>
      <c r="AD556">
        <f t="shared" si="247"/>
        <v>0</v>
      </c>
      <c r="AE556">
        <f t="shared" si="259"/>
        <v>0</v>
      </c>
      <c r="AF556">
        <f t="shared" si="260"/>
        <v>0.99783089317698404</v>
      </c>
      <c r="AG556">
        <f t="shared" si="261"/>
        <v>0.998</v>
      </c>
      <c r="AJ556" s="3">
        <f t="shared" si="269"/>
        <v>547</v>
      </c>
      <c r="AK556" s="12">
        <f t="shared" si="262"/>
        <v>13.65</v>
      </c>
      <c r="AL556" s="3">
        <f t="shared" si="248"/>
        <v>0.98631419092905459</v>
      </c>
      <c r="AM556" s="3">
        <f t="shared" si="249"/>
        <v>0.97602660724824952</v>
      </c>
      <c r="AN556">
        <f t="shared" si="250"/>
        <v>1</v>
      </c>
      <c r="AO556">
        <f t="shared" si="263"/>
        <v>0.98631419092905459</v>
      </c>
      <c r="AP556">
        <f t="shared" si="251"/>
        <v>0</v>
      </c>
      <c r="AQ556">
        <f t="shared" si="264"/>
        <v>0</v>
      </c>
      <c r="AR556">
        <f t="shared" si="265"/>
        <v>0.98631419092905459</v>
      </c>
      <c r="AS556">
        <f t="shared" si="266"/>
        <v>0.98599999999999999</v>
      </c>
    </row>
    <row r="557" spans="12:45" x14ac:dyDescent="0.25">
      <c r="L557" s="3">
        <f t="shared" si="267"/>
        <v>548</v>
      </c>
      <c r="M557" s="12">
        <f t="shared" si="252"/>
        <v>13.675000000000001</v>
      </c>
      <c r="N557" s="3">
        <f t="shared" si="240"/>
        <v>0.89163181539954517</v>
      </c>
      <c r="O557" s="3">
        <f t="shared" si="241"/>
        <v>0.66118704610151036</v>
      </c>
      <c r="P557">
        <f t="shared" si="242"/>
        <v>0</v>
      </c>
      <c r="Q557">
        <f t="shared" si="253"/>
        <v>0</v>
      </c>
      <c r="R557">
        <f t="shared" si="243"/>
        <v>1</v>
      </c>
      <c r="S557">
        <f t="shared" si="254"/>
        <v>0.66118704610151036</v>
      </c>
      <c r="T557">
        <f t="shared" si="255"/>
        <v>0.66118704610151036</v>
      </c>
      <c r="U557">
        <f t="shared" si="256"/>
        <v>0.66100000000000003</v>
      </c>
      <c r="X557" s="3">
        <f t="shared" si="268"/>
        <v>548</v>
      </c>
      <c r="Y557" s="12">
        <f t="shared" si="257"/>
        <v>13.675000000000001</v>
      </c>
      <c r="Z557" s="3">
        <f t="shared" si="244"/>
        <v>0.9981294190504052</v>
      </c>
      <c r="AA557" s="3">
        <f t="shared" si="245"/>
        <v>0.99928274211124901</v>
      </c>
      <c r="AB557">
        <f t="shared" si="246"/>
        <v>1</v>
      </c>
      <c r="AC557">
        <f t="shared" si="258"/>
        <v>0.9981294190504052</v>
      </c>
      <c r="AD557">
        <f t="shared" si="247"/>
        <v>0</v>
      </c>
      <c r="AE557">
        <f t="shared" si="259"/>
        <v>0</v>
      </c>
      <c r="AF557">
        <f t="shared" si="260"/>
        <v>0.9981294190504052</v>
      </c>
      <c r="AG557">
        <f t="shared" si="261"/>
        <v>0.998</v>
      </c>
      <c r="AJ557" s="3">
        <f t="shared" si="269"/>
        <v>548</v>
      </c>
      <c r="AK557" s="12">
        <f t="shared" si="262"/>
        <v>13.675000000000001</v>
      </c>
      <c r="AL557" s="3">
        <f t="shared" si="248"/>
        <v>0.98681305329955593</v>
      </c>
      <c r="AM557" s="3">
        <f t="shared" si="249"/>
        <v>0.97689604660211726</v>
      </c>
      <c r="AN557">
        <f t="shared" si="250"/>
        <v>1</v>
      </c>
      <c r="AO557">
        <f t="shared" si="263"/>
        <v>0.98681305329955593</v>
      </c>
      <c r="AP557">
        <f t="shared" si="251"/>
        <v>0</v>
      </c>
      <c r="AQ557">
        <f t="shared" si="264"/>
        <v>0</v>
      </c>
      <c r="AR557">
        <f t="shared" si="265"/>
        <v>0.98681305329955593</v>
      </c>
      <c r="AS557">
        <f t="shared" si="266"/>
        <v>0.98699999999999999</v>
      </c>
    </row>
    <row r="558" spans="12:45" x14ac:dyDescent="0.25">
      <c r="L558" s="3">
        <f t="shared" si="267"/>
        <v>549</v>
      </c>
      <c r="M558" s="12">
        <f t="shared" si="252"/>
        <v>13.7</v>
      </c>
      <c r="N558" s="3">
        <f t="shared" si="240"/>
        <v>0.8878869130626027</v>
      </c>
      <c r="O558" s="3">
        <f t="shared" si="241"/>
        <v>0.65122532166064639</v>
      </c>
      <c r="P558">
        <f t="shared" si="242"/>
        <v>0</v>
      </c>
      <c r="Q558">
        <f t="shared" si="253"/>
        <v>0</v>
      </c>
      <c r="R558">
        <f t="shared" si="243"/>
        <v>1</v>
      </c>
      <c r="S558">
        <f t="shared" si="254"/>
        <v>0.65122532166064639</v>
      </c>
      <c r="T558">
        <f t="shared" si="255"/>
        <v>0.65122532166064639</v>
      </c>
      <c r="U558">
        <f t="shared" si="256"/>
        <v>0.65100000000000002</v>
      </c>
      <c r="X558" s="3">
        <f t="shared" si="268"/>
        <v>549</v>
      </c>
      <c r="Y558" s="12">
        <f t="shared" si="257"/>
        <v>13.7</v>
      </c>
      <c r="Z558" s="3">
        <f t="shared" si="244"/>
        <v>0.99840591152853342</v>
      </c>
      <c r="AA558" s="3">
        <f t="shared" si="245"/>
        <v>0.9993888129175843</v>
      </c>
      <c r="AB558">
        <f t="shared" si="246"/>
        <v>1</v>
      </c>
      <c r="AC558">
        <f t="shared" si="258"/>
        <v>0.99840591152853342</v>
      </c>
      <c r="AD558">
        <f t="shared" si="247"/>
        <v>0</v>
      </c>
      <c r="AE558">
        <f t="shared" si="259"/>
        <v>0</v>
      </c>
      <c r="AF558">
        <f t="shared" si="260"/>
        <v>0.99840591152853342</v>
      </c>
      <c r="AG558">
        <f t="shared" si="261"/>
        <v>0.998</v>
      </c>
      <c r="AJ558" s="3">
        <f t="shared" si="269"/>
        <v>549</v>
      </c>
      <c r="AK558" s="12">
        <f t="shared" si="262"/>
        <v>13.7</v>
      </c>
      <c r="AL558" s="3">
        <f t="shared" si="248"/>
        <v>0.98730283642559247</v>
      </c>
      <c r="AM558" s="3">
        <f t="shared" si="249"/>
        <v>0.97774998766148735</v>
      </c>
      <c r="AN558">
        <f t="shared" si="250"/>
        <v>1</v>
      </c>
      <c r="AO558">
        <f t="shared" si="263"/>
        <v>0.98730283642559247</v>
      </c>
      <c r="AP558">
        <f t="shared" si="251"/>
        <v>0</v>
      </c>
      <c r="AQ558">
        <f t="shared" si="264"/>
        <v>0</v>
      </c>
      <c r="AR558">
        <f t="shared" si="265"/>
        <v>0.98730283642559247</v>
      </c>
      <c r="AS558">
        <f t="shared" si="266"/>
        <v>0.98699999999999999</v>
      </c>
    </row>
    <row r="559" spans="12:45" x14ac:dyDescent="0.25">
      <c r="L559" s="3">
        <f t="shared" si="267"/>
        <v>550</v>
      </c>
      <c r="M559" s="12">
        <f t="shared" si="252"/>
        <v>13.725</v>
      </c>
      <c r="N559" s="3">
        <f t="shared" si="240"/>
        <v>0.88409069105003035</v>
      </c>
      <c r="O559" s="3">
        <f t="shared" si="241"/>
        <v>0.64123826103554271</v>
      </c>
      <c r="P559">
        <f t="shared" si="242"/>
        <v>0</v>
      </c>
      <c r="Q559">
        <f t="shared" si="253"/>
        <v>0</v>
      </c>
      <c r="R559">
        <f t="shared" si="243"/>
        <v>1</v>
      </c>
      <c r="S559">
        <f t="shared" si="254"/>
        <v>0.64123826103554271</v>
      </c>
      <c r="T559">
        <f t="shared" si="255"/>
        <v>0.64123826103554271</v>
      </c>
      <c r="U559">
        <f t="shared" si="256"/>
        <v>0.64100000000000001</v>
      </c>
      <c r="X559" s="3">
        <f t="shared" si="268"/>
        <v>550</v>
      </c>
      <c r="Y559" s="12">
        <f t="shared" si="257"/>
        <v>13.725</v>
      </c>
      <c r="Z559" s="3">
        <f t="shared" si="244"/>
        <v>0.99866035225340166</v>
      </c>
      <c r="AA559" s="3">
        <f t="shared" si="245"/>
        <v>0.99948640800341437</v>
      </c>
      <c r="AB559">
        <f t="shared" si="246"/>
        <v>1</v>
      </c>
      <c r="AC559">
        <f t="shared" si="258"/>
        <v>0.99866035225340166</v>
      </c>
      <c r="AD559">
        <f t="shared" si="247"/>
        <v>0</v>
      </c>
      <c r="AE559">
        <f t="shared" si="259"/>
        <v>0</v>
      </c>
      <c r="AF559">
        <f t="shared" si="260"/>
        <v>0.99866035225340166</v>
      </c>
      <c r="AG559">
        <f t="shared" si="261"/>
        <v>0.999</v>
      </c>
      <c r="AJ559" s="3">
        <f t="shared" si="269"/>
        <v>550</v>
      </c>
      <c r="AK559" s="12">
        <f t="shared" si="262"/>
        <v>13.725</v>
      </c>
      <c r="AL559" s="3">
        <f t="shared" si="248"/>
        <v>0.98778352654023072</v>
      </c>
      <c r="AM559" s="3">
        <f t="shared" si="249"/>
        <v>0.97858838844233043</v>
      </c>
      <c r="AN559">
        <f t="shared" si="250"/>
        <v>1</v>
      </c>
      <c r="AO559">
        <f t="shared" si="263"/>
        <v>0.98778352654023072</v>
      </c>
      <c r="AP559">
        <f t="shared" si="251"/>
        <v>0</v>
      </c>
      <c r="AQ559">
        <f t="shared" si="264"/>
        <v>0</v>
      </c>
      <c r="AR559">
        <f t="shared" si="265"/>
        <v>0.98778352654023072</v>
      </c>
      <c r="AS559">
        <f t="shared" si="266"/>
        <v>0.98799999999999999</v>
      </c>
    </row>
    <row r="560" spans="12:45" x14ac:dyDescent="0.25">
      <c r="L560" s="3">
        <f t="shared" si="267"/>
        <v>551</v>
      </c>
      <c r="M560" s="12">
        <f t="shared" si="252"/>
        <v>13.75</v>
      </c>
      <c r="N560" s="3">
        <f t="shared" si="240"/>
        <v>0.88024394331078548</v>
      </c>
      <c r="O560" s="3">
        <f t="shared" si="241"/>
        <v>0.63123167372043965</v>
      </c>
      <c r="P560">
        <f t="shared" si="242"/>
        <v>0</v>
      </c>
      <c r="Q560">
        <f t="shared" si="253"/>
        <v>0</v>
      </c>
      <c r="R560">
        <f t="shared" si="243"/>
        <v>1</v>
      </c>
      <c r="S560">
        <f t="shared" si="254"/>
        <v>0.63123167372043965</v>
      </c>
      <c r="T560">
        <f t="shared" si="255"/>
        <v>0.63123167372043965</v>
      </c>
      <c r="U560">
        <f t="shared" si="256"/>
        <v>0.63100000000000001</v>
      </c>
      <c r="X560" s="3">
        <f t="shared" si="268"/>
        <v>551</v>
      </c>
      <c r="Y560" s="12">
        <f t="shared" si="257"/>
        <v>13.75</v>
      </c>
      <c r="Z560" s="3">
        <f t="shared" si="244"/>
        <v>0.99889272432819054</v>
      </c>
      <c r="AA560" s="3">
        <f t="shared" si="245"/>
        <v>0.9995755248835515</v>
      </c>
      <c r="AB560">
        <f t="shared" si="246"/>
        <v>1</v>
      </c>
      <c r="AC560">
        <f t="shared" si="258"/>
        <v>0.99889272432819054</v>
      </c>
      <c r="AD560">
        <f t="shared" si="247"/>
        <v>0</v>
      </c>
      <c r="AE560">
        <f t="shared" si="259"/>
        <v>0</v>
      </c>
      <c r="AF560">
        <f t="shared" si="260"/>
        <v>0.99889272432819054</v>
      </c>
      <c r="AG560">
        <f t="shared" si="261"/>
        <v>0.999</v>
      </c>
      <c r="AJ560" s="3">
        <f t="shared" si="269"/>
        <v>551</v>
      </c>
      <c r="AK560" s="12">
        <f t="shared" si="262"/>
        <v>13.75</v>
      </c>
      <c r="AL560" s="3">
        <f t="shared" si="248"/>
        <v>0.98825511012765987</v>
      </c>
      <c r="AM560" s="3">
        <f t="shared" si="249"/>
        <v>0.97941120770050416</v>
      </c>
      <c r="AN560">
        <f t="shared" si="250"/>
        <v>1</v>
      </c>
      <c r="AO560">
        <f t="shared" si="263"/>
        <v>0.98825511012765987</v>
      </c>
      <c r="AP560">
        <f t="shared" si="251"/>
        <v>0</v>
      </c>
      <c r="AQ560">
        <f t="shared" si="264"/>
        <v>0</v>
      </c>
      <c r="AR560">
        <f t="shared" si="265"/>
        <v>0.98825511012765987</v>
      </c>
      <c r="AS560">
        <f t="shared" si="266"/>
        <v>0.98799999999999999</v>
      </c>
    </row>
    <row r="561" spans="12:45" x14ac:dyDescent="0.25">
      <c r="L561" s="3">
        <f t="shared" si="267"/>
        <v>552</v>
      </c>
      <c r="M561" s="12">
        <f t="shared" si="252"/>
        <v>13.775</v>
      </c>
      <c r="N561" s="3">
        <f t="shared" si="240"/>
        <v>0.8763474718390265</v>
      </c>
      <c r="O561" s="3">
        <f t="shared" si="241"/>
        <v>0.62121129523691332</v>
      </c>
      <c r="P561">
        <f t="shared" si="242"/>
        <v>0</v>
      </c>
      <c r="Q561">
        <f t="shared" si="253"/>
        <v>0</v>
      </c>
      <c r="R561">
        <f t="shared" si="243"/>
        <v>1</v>
      </c>
      <c r="S561">
        <f t="shared" si="254"/>
        <v>0.62121129523691332</v>
      </c>
      <c r="T561">
        <f t="shared" si="255"/>
        <v>0.62121129523691332</v>
      </c>
      <c r="U561">
        <f t="shared" si="256"/>
        <v>0.621</v>
      </c>
      <c r="X561" s="3">
        <f t="shared" si="268"/>
        <v>552</v>
      </c>
      <c r="Y561" s="12">
        <f t="shared" si="257"/>
        <v>13.775</v>
      </c>
      <c r="Z561" s="3">
        <f t="shared" si="244"/>
        <v>0.99910301231909904</v>
      </c>
      <c r="AA561" s="3">
        <f t="shared" si="245"/>
        <v>0.99965616128855805</v>
      </c>
      <c r="AB561">
        <f t="shared" si="246"/>
        <v>1</v>
      </c>
      <c r="AC561">
        <f t="shared" si="258"/>
        <v>0.99910301231909904</v>
      </c>
      <c r="AD561">
        <f t="shared" si="247"/>
        <v>0</v>
      </c>
      <c r="AE561">
        <f t="shared" si="259"/>
        <v>0</v>
      </c>
      <c r="AF561">
        <f t="shared" si="260"/>
        <v>0.99910301231909904</v>
      </c>
      <c r="AG561">
        <f t="shared" si="261"/>
        <v>0.999</v>
      </c>
      <c r="AJ561" s="3">
        <f t="shared" si="269"/>
        <v>552</v>
      </c>
      <c r="AK561" s="12">
        <f t="shared" si="262"/>
        <v>13.775</v>
      </c>
      <c r="AL561" s="3">
        <f t="shared" si="248"/>
        <v>0.98871757392382531</v>
      </c>
      <c r="AM561" s="3">
        <f t="shared" si="249"/>
        <v>0.98021840493513401</v>
      </c>
      <c r="AN561">
        <f t="shared" si="250"/>
        <v>1</v>
      </c>
      <c r="AO561">
        <f t="shared" si="263"/>
        <v>0.98871757392382531</v>
      </c>
      <c r="AP561">
        <f t="shared" si="251"/>
        <v>0</v>
      </c>
      <c r="AQ561">
        <f t="shared" si="264"/>
        <v>0</v>
      </c>
      <c r="AR561">
        <f t="shared" si="265"/>
        <v>0.98871757392382531</v>
      </c>
      <c r="AS561">
        <f t="shared" si="266"/>
        <v>0.98899999999999999</v>
      </c>
    </row>
    <row r="562" spans="12:45" x14ac:dyDescent="0.25">
      <c r="L562" s="3">
        <f t="shared" si="267"/>
        <v>553</v>
      </c>
      <c r="M562" s="12">
        <f t="shared" si="252"/>
        <v>13.8</v>
      </c>
      <c r="N562" s="3">
        <f t="shared" si="240"/>
        <v>0.87240208639637185</v>
      </c>
      <c r="O562" s="3">
        <f t="shared" si="241"/>
        <v>0.61118278206307297</v>
      </c>
      <c r="P562">
        <f t="shared" si="242"/>
        <v>0</v>
      </c>
      <c r="Q562">
        <f t="shared" si="253"/>
        <v>0</v>
      </c>
      <c r="R562">
        <f t="shared" si="243"/>
        <v>1</v>
      </c>
      <c r="S562">
        <f t="shared" si="254"/>
        <v>0.61118278206307297</v>
      </c>
      <c r="T562">
        <f t="shared" si="255"/>
        <v>0.61118278206307297</v>
      </c>
      <c r="U562">
        <f t="shared" si="256"/>
        <v>0.61099999999999999</v>
      </c>
      <c r="X562" s="3">
        <f t="shared" si="268"/>
        <v>553</v>
      </c>
      <c r="Y562" s="12">
        <f t="shared" si="257"/>
        <v>13.8</v>
      </c>
      <c r="Z562" s="3">
        <f t="shared" si="244"/>
        <v>0.99929120225705259</v>
      </c>
      <c r="AA562" s="3">
        <f t="shared" si="245"/>
        <v>0.99972831516484262</v>
      </c>
      <c r="AB562">
        <f t="shared" si="246"/>
        <v>1</v>
      </c>
      <c r="AC562">
        <f t="shared" si="258"/>
        <v>0.99929120225705259</v>
      </c>
      <c r="AD562">
        <f t="shared" si="247"/>
        <v>0</v>
      </c>
      <c r="AE562">
        <f t="shared" si="259"/>
        <v>0</v>
      </c>
      <c r="AF562">
        <f t="shared" si="260"/>
        <v>0.99929120225705259</v>
      </c>
      <c r="AG562">
        <f t="shared" si="261"/>
        <v>0.999</v>
      </c>
      <c r="AJ562" s="3">
        <f t="shared" si="269"/>
        <v>553</v>
      </c>
      <c r="AK562" s="12">
        <f t="shared" si="262"/>
        <v>13.8</v>
      </c>
      <c r="AL562" s="3">
        <f t="shared" si="248"/>
        <v>0.98917090491704973</v>
      </c>
      <c r="AM562" s="3">
        <f t="shared" si="249"/>
        <v>0.98100994039193612</v>
      </c>
      <c r="AN562">
        <f t="shared" si="250"/>
        <v>1</v>
      </c>
      <c r="AO562">
        <f t="shared" si="263"/>
        <v>0.98917090491704973</v>
      </c>
      <c r="AP562">
        <f t="shared" si="251"/>
        <v>0</v>
      </c>
      <c r="AQ562">
        <f t="shared" si="264"/>
        <v>0</v>
      </c>
      <c r="AR562">
        <f t="shared" si="265"/>
        <v>0.98917090491704973</v>
      </c>
      <c r="AS562">
        <f t="shared" si="266"/>
        <v>0.98899999999999999</v>
      </c>
    </row>
    <row r="563" spans="12:45" x14ac:dyDescent="0.25">
      <c r="L563" s="3">
        <f t="shared" si="267"/>
        <v>554</v>
      </c>
      <c r="M563" s="12">
        <f t="shared" si="252"/>
        <v>13.824999999999999</v>
      </c>
      <c r="N563" s="3">
        <f t="shared" si="240"/>
        <v>0.86840860423243926</v>
      </c>
      <c r="O563" s="3">
        <f t="shared" si="241"/>
        <v>0.60115170674978702</v>
      </c>
      <c r="P563">
        <f t="shared" si="242"/>
        <v>0</v>
      </c>
      <c r="Q563">
        <f t="shared" si="253"/>
        <v>0</v>
      </c>
      <c r="R563">
        <f t="shared" si="243"/>
        <v>1</v>
      </c>
      <c r="S563">
        <f t="shared" si="254"/>
        <v>0.60115170674978702</v>
      </c>
      <c r="T563">
        <f t="shared" si="255"/>
        <v>0.60115170674978702</v>
      </c>
      <c r="U563">
        <f t="shared" si="256"/>
        <v>0.60099999999999998</v>
      </c>
      <c r="X563" s="3">
        <f t="shared" si="268"/>
        <v>554</v>
      </c>
      <c r="Y563" s="12">
        <f t="shared" si="257"/>
        <v>13.824999999999999</v>
      </c>
      <c r="Z563" s="3">
        <f t="shared" si="244"/>
        <v>0.99945728163924974</v>
      </c>
      <c r="AA563" s="3">
        <f t="shared" si="245"/>
        <v>0.99979198467474728</v>
      </c>
      <c r="AB563">
        <f t="shared" si="246"/>
        <v>1</v>
      </c>
      <c r="AC563">
        <f t="shared" si="258"/>
        <v>0.99945728163924974</v>
      </c>
      <c r="AD563">
        <f t="shared" si="247"/>
        <v>0</v>
      </c>
      <c r="AE563">
        <f t="shared" si="259"/>
        <v>0</v>
      </c>
      <c r="AF563">
        <f t="shared" si="260"/>
        <v>0.99945728163924974</v>
      </c>
      <c r="AG563">
        <f t="shared" si="261"/>
        <v>0.999</v>
      </c>
      <c r="AJ563" s="3">
        <f t="shared" si="269"/>
        <v>554</v>
      </c>
      <c r="AK563" s="12">
        <f t="shared" si="262"/>
        <v>13.824999999999999</v>
      </c>
      <c r="AL563" s="3">
        <f t="shared" si="248"/>
        <v>0.98961509034864414</v>
      </c>
      <c r="AM563" s="3">
        <f t="shared" si="249"/>
        <v>0.98178577506648002</v>
      </c>
      <c r="AN563">
        <f t="shared" si="250"/>
        <v>1</v>
      </c>
      <c r="AO563">
        <f t="shared" si="263"/>
        <v>0.98961509034864414</v>
      </c>
      <c r="AP563">
        <f t="shared" si="251"/>
        <v>0</v>
      </c>
      <c r="AQ563">
        <f t="shared" si="264"/>
        <v>0</v>
      </c>
      <c r="AR563">
        <f t="shared" si="265"/>
        <v>0.98961509034864414</v>
      </c>
      <c r="AS563">
        <f t="shared" si="266"/>
        <v>0.99</v>
      </c>
    </row>
    <row r="564" spans="12:45" x14ac:dyDescent="0.25">
      <c r="L564" s="3">
        <f t="shared" si="267"/>
        <v>555</v>
      </c>
      <c r="M564" s="12">
        <f t="shared" si="252"/>
        <v>13.85</v>
      </c>
      <c r="N564" s="3">
        <f t="shared" si="240"/>
        <v>0.86436784980379877</v>
      </c>
      <c r="O564" s="3">
        <f t="shared" si="241"/>
        <v>0.59112355322891585</v>
      </c>
      <c r="P564">
        <f t="shared" si="242"/>
        <v>0</v>
      </c>
      <c r="Q564">
        <f t="shared" si="253"/>
        <v>0</v>
      </c>
      <c r="R564">
        <f t="shared" si="243"/>
        <v>1</v>
      </c>
      <c r="S564">
        <f t="shared" si="254"/>
        <v>0.59112355322891585</v>
      </c>
      <c r="T564">
        <f t="shared" si="255"/>
        <v>0.59112355322891585</v>
      </c>
      <c r="U564">
        <f t="shared" si="256"/>
        <v>0.59099999999999997</v>
      </c>
      <c r="X564" s="3">
        <f t="shared" si="268"/>
        <v>555</v>
      </c>
      <c r="Y564" s="12">
        <f t="shared" si="257"/>
        <v>13.85</v>
      </c>
      <c r="Z564" s="3">
        <f t="shared" si="244"/>
        <v>0.99960123943054635</v>
      </c>
      <c r="AA564" s="3">
        <f t="shared" si="245"/>
        <v>0.99984716819662556</v>
      </c>
      <c r="AB564">
        <f t="shared" si="246"/>
        <v>1</v>
      </c>
      <c r="AC564">
        <f t="shared" si="258"/>
        <v>0.99960123943054635</v>
      </c>
      <c r="AD564">
        <f t="shared" si="247"/>
        <v>0</v>
      </c>
      <c r="AE564">
        <f t="shared" si="259"/>
        <v>0</v>
      </c>
      <c r="AF564">
        <f t="shared" si="260"/>
        <v>0.99960123943054635</v>
      </c>
      <c r="AG564">
        <f t="shared" si="261"/>
        <v>1</v>
      </c>
      <c r="AJ564" s="3">
        <f t="shared" si="269"/>
        <v>555</v>
      </c>
      <c r="AK564" s="12">
        <f t="shared" si="262"/>
        <v>13.85</v>
      </c>
      <c r="AL564" s="3">
        <f t="shared" si="248"/>
        <v>0.99005011771350548</v>
      </c>
      <c r="AM564" s="3">
        <f t="shared" si="249"/>
        <v>0.98254587070739152</v>
      </c>
      <c r="AN564">
        <f t="shared" si="250"/>
        <v>1</v>
      </c>
      <c r="AO564">
        <f t="shared" si="263"/>
        <v>0.99005011771350548</v>
      </c>
      <c r="AP564">
        <f t="shared" si="251"/>
        <v>0</v>
      </c>
      <c r="AQ564">
        <f t="shared" si="264"/>
        <v>0</v>
      </c>
      <c r="AR564">
        <f t="shared" si="265"/>
        <v>0.99005011771350548</v>
      </c>
      <c r="AS564">
        <f t="shared" si="266"/>
        <v>0.99</v>
      </c>
    </row>
    <row r="565" spans="12:45" x14ac:dyDescent="0.25">
      <c r="L565" s="3">
        <f t="shared" si="267"/>
        <v>556</v>
      </c>
      <c r="M565" s="12">
        <f t="shared" si="252"/>
        <v>13.875</v>
      </c>
      <c r="N565" s="3">
        <f t="shared" si="240"/>
        <v>0.86028065449147784</v>
      </c>
      <c r="O565" s="3">
        <f t="shared" si="241"/>
        <v>0.58110371231809665</v>
      </c>
      <c r="P565">
        <f t="shared" si="242"/>
        <v>0</v>
      </c>
      <c r="Q565">
        <f t="shared" si="253"/>
        <v>0</v>
      </c>
      <c r="R565">
        <f t="shared" si="243"/>
        <v>1</v>
      </c>
      <c r="S565">
        <f t="shared" si="254"/>
        <v>0.58110371231809665</v>
      </c>
      <c r="T565">
        <f t="shared" si="255"/>
        <v>0.58110371231809665</v>
      </c>
      <c r="U565">
        <f t="shared" si="256"/>
        <v>0.58099999999999996</v>
      </c>
      <c r="X565" s="3">
        <f t="shared" si="268"/>
        <v>556</v>
      </c>
      <c r="Y565" s="12">
        <f t="shared" si="257"/>
        <v>13.875</v>
      </c>
      <c r="Z565" s="3">
        <f t="shared" si="244"/>
        <v>0.99972306606467809</v>
      </c>
      <c r="AA565" s="3">
        <f t="shared" si="245"/>
        <v>0.99989386432491112</v>
      </c>
      <c r="AB565">
        <f t="shared" si="246"/>
        <v>1</v>
      </c>
      <c r="AC565">
        <f t="shared" si="258"/>
        <v>0.99972306606467809</v>
      </c>
      <c r="AD565">
        <f t="shared" si="247"/>
        <v>0</v>
      </c>
      <c r="AE565">
        <f t="shared" si="259"/>
        <v>0</v>
      </c>
      <c r="AF565">
        <f t="shared" si="260"/>
        <v>0.99972306606467809</v>
      </c>
      <c r="AG565">
        <f t="shared" si="261"/>
        <v>1</v>
      </c>
      <c r="AJ565" s="3">
        <f t="shared" si="269"/>
        <v>556</v>
      </c>
      <c r="AK565" s="12">
        <f t="shared" si="262"/>
        <v>13.875</v>
      </c>
      <c r="AL565" s="3">
        <f t="shared" si="248"/>
        <v>0.99047597476070415</v>
      </c>
      <c r="AM565" s="3">
        <f t="shared" si="249"/>
        <v>0.98329018981949601</v>
      </c>
      <c r="AN565">
        <f t="shared" si="250"/>
        <v>1</v>
      </c>
      <c r="AO565">
        <f t="shared" si="263"/>
        <v>0.99047597476070415</v>
      </c>
      <c r="AP565">
        <f t="shared" si="251"/>
        <v>0</v>
      </c>
      <c r="AQ565">
        <f t="shared" si="264"/>
        <v>0</v>
      </c>
      <c r="AR565">
        <f t="shared" si="265"/>
        <v>0.99047597476070415</v>
      </c>
      <c r="AS565">
        <f t="shared" si="266"/>
        <v>0.99</v>
      </c>
    </row>
    <row r="566" spans="12:45" x14ac:dyDescent="0.25">
      <c r="L566" s="3">
        <f t="shared" si="267"/>
        <v>557</v>
      </c>
      <c r="M566" s="12">
        <f t="shared" si="252"/>
        <v>13.9</v>
      </c>
      <c r="N566" s="3">
        <f t="shared" si="240"/>
        <v>0.85614785631714796</v>
      </c>
      <c r="O566" s="3">
        <f t="shared" si="241"/>
        <v>0.57109747742615746</v>
      </c>
      <c r="P566">
        <f t="shared" si="242"/>
        <v>0</v>
      </c>
      <c r="Q566">
        <f t="shared" si="253"/>
        <v>0</v>
      </c>
      <c r="R566">
        <f t="shared" si="243"/>
        <v>1</v>
      </c>
      <c r="S566">
        <f t="shared" si="254"/>
        <v>0.57109747742615746</v>
      </c>
      <c r="T566">
        <f t="shared" si="255"/>
        <v>0.57109747742615746</v>
      </c>
      <c r="U566">
        <f t="shared" si="256"/>
        <v>0.57099999999999995</v>
      </c>
      <c r="X566" s="3">
        <f t="shared" si="268"/>
        <v>557</v>
      </c>
      <c r="Y566" s="12">
        <f t="shared" si="257"/>
        <v>13.9</v>
      </c>
      <c r="Z566" s="3">
        <f t="shared" si="244"/>
        <v>0.99982275344531968</v>
      </c>
      <c r="AA566" s="3">
        <f t="shared" si="245"/>
        <v>0.99993207187017785</v>
      </c>
      <c r="AB566">
        <f t="shared" si="246"/>
        <v>1</v>
      </c>
      <c r="AC566">
        <f t="shared" si="258"/>
        <v>0.99982275344531968</v>
      </c>
      <c r="AD566">
        <f t="shared" si="247"/>
        <v>0</v>
      </c>
      <c r="AE566">
        <f t="shared" si="259"/>
        <v>0</v>
      </c>
      <c r="AF566">
        <f t="shared" si="260"/>
        <v>0.99982275344531968</v>
      </c>
      <c r="AG566">
        <f t="shared" si="261"/>
        <v>1</v>
      </c>
      <c r="AJ566" s="3">
        <f t="shared" si="269"/>
        <v>557</v>
      </c>
      <c r="AK566" s="12">
        <f t="shared" si="262"/>
        <v>13.9</v>
      </c>
      <c r="AL566" s="3">
        <f t="shared" si="248"/>
        <v>0.99089264949405831</v>
      </c>
      <c r="AM566" s="3">
        <f t="shared" si="249"/>
        <v>0.98401869566690081</v>
      </c>
      <c r="AN566">
        <f t="shared" si="250"/>
        <v>1</v>
      </c>
      <c r="AO566">
        <f t="shared" si="263"/>
        <v>0.99089264949405831</v>
      </c>
      <c r="AP566">
        <f t="shared" si="251"/>
        <v>0</v>
      </c>
      <c r="AQ566">
        <f t="shared" si="264"/>
        <v>0</v>
      </c>
      <c r="AR566">
        <f t="shared" si="265"/>
        <v>0.99089264949405831</v>
      </c>
      <c r="AS566">
        <f t="shared" si="266"/>
        <v>0.99099999999999999</v>
      </c>
    </row>
    <row r="567" spans="12:45" x14ac:dyDescent="0.25">
      <c r="L567" s="3">
        <f t="shared" si="267"/>
        <v>558</v>
      </c>
      <c r="M567" s="12">
        <f t="shared" si="252"/>
        <v>13.925000000000001</v>
      </c>
      <c r="N567" s="3">
        <f t="shared" si="240"/>
        <v>0.85197029965813231</v>
      </c>
      <c r="O567" s="3">
        <f t="shared" si="241"/>
        <v>0.56111004046280999</v>
      </c>
      <c r="P567">
        <f t="shared" si="242"/>
        <v>0</v>
      </c>
      <c r="Q567">
        <f t="shared" si="253"/>
        <v>0</v>
      </c>
      <c r="R567">
        <f t="shared" si="243"/>
        <v>1</v>
      </c>
      <c r="S567">
        <f t="shared" si="254"/>
        <v>0.56111004046280999</v>
      </c>
      <c r="T567">
        <f t="shared" si="255"/>
        <v>0.56111004046280999</v>
      </c>
      <c r="U567">
        <f t="shared" si="256"/>
        <v>0.56100000000000005</v>
      </c>
      <c r="X567" s="3">
        <f t="shared" si="268"/>
        <v>558</v>
      </c>
      <c r="Y567" s="12">
        <f t="shared" si="257"/>
        <v>13.925000000000001</v>
      </c>
      <c r="Z567" s="3">
        <f t="shared" si="244"/>
        <v>0.99990029494698129</v>
      </c>
      <c r="AA567" s="3">
        <f t="shared" si="245"/>
        <v>0.99996178985918993</v>
      </c>
      <c r="AB567">
        <f t="shared" si="246"/>
        <v>1</v>
      </c>
      <c r="AC567">
        <f t="shared" si="258"/>
        <v>0.99990029494698129</v>
      </c>
      <c r="AD567">
        <f t="shared" si="247"/>
        <v>0</v>
      </c>
      <c r="AE567">
        <f t="shared" si="259"/>
        <v>0</v>
      </c>
      <c r="AF567">
        <f t="shared" si="260"/>
        <v>0.99990029494698129</v>
      </c>
      <c r="AG567">
        <f t="shared" si="261"/>
        <v>1</v>
      </c>
      <c r="AJ567" s="3">
        <f t="shared" si="269"/>
        <v>558</v>
      </c>
      <c r="AK567" s="12">
        <f t="shared" si="262"/>
        <v>13.925000000000001</v>
      </c>
      <c r="AL567" s="3">
        <f t="shared" si="248"/>
        <v>0.99130013017269747</v>
      </c>
      <c r="AM567" s="3">
        <f t="shared" si="249"/>
        <v>0.98473135227601671</v>
      </c>
      <c r="AN567">
        <f t="shared" si="250"/>
        <v>1</v>
      </c>
      <c r="AO567">
        <f t="shared" si="263"/>
        <v>0.99130013017269747</v>
      </c>
      <c r="AP567">
        <f t="shared" si="251"/>
        <v>0</v>
      </c>
      <c r="AQ567">
        <f t="shared" si="264"/>
        <v>0</v>
      </c>
      <c r="AR567">
        <f t="shared" si="265"/>
        <v>0.99130013017269747</v>
      </c>
      <c r="AS567">
        <f t="shared" si="266"/>
        <v>0.99099999999999999</v>
      </c>
    </row>
    <row r="568" spans="12:45" x14ac:dyDescent="0.25">
      <c r="L568" s="3">
        <f t="shared" si="267"/>
        <v>559</v>
      </c>
      <c r="M568" s="12">
        <f t="shared" si="252"/>
        <v>13.95</v>
      </c>
      <c r="N568" s="3">
        <f t="shared" si="240"/>
        <v>0.84774883496136766</v>
      </c>
      <c r="O568" s="3">
        <f t="shared" si="241"/>
        <v>0.551146487955811</v>
      </c>
      <c r="P568">
        <f t="shared" si="242"/>
        <v>0</v>
      </c>
      <c r="Q568">
        <f t="shared" si="253"/>
        <v>0</v>
      </c>
      <c r="R568">
        <f t="shared" si="243"/>
        <v>1</v>
      </c>
      <c r="S568">
        <f t="shared" si="254"/>
        <v>0.551146487955811</v>
      </c>
      <c r="T568">
        <f t="shared" si="255"/>
        <v>0.551146487955811</v>
      </c>
      <c r="U568">
        <f t="shared" si="256"/>
        <v>0.55100000000000005</v>
      </c>
      <c r="X568" s="3">
        <f t="shared" si="268"/>
        <v>559</v>
      </c>
      <c r="Y568" s="12">
        <f t="shared" si="257"/>
        <v>13.95</v>
      </c>
      <c r="Z568" s="3">
        <f t="shared" si="244"/>
        <v>0.99995568541574331</v>
      </c>
      <c r="AA568" s="3">
        <f t="shared" si="245"/>
        <v>0.99998301753494323</v>
      </c>
      <c r="AB568">
        <f t="shared" si="246"/>
        <v>1</v>
      </c>
      <c r="AC568">
        <f t="shared" si="258"/>
        <v>0.99995568541574331</v>
      </c>
      <c r="AD568">
        <f t="shared" si="247"/>
        <v>0</v>
      </c>
      <c r="AE568">
        <f t="shared" si="259"/>
        <v>0</v>
      </c>
      <c r="AF568">
        <f t="shared" si="260"/>
        <v>0.99995568541574331</v>
      </c>
      <c r="AG568">
        <f t="shared" si="261"/>
        <v>1</v>
      </c>
      <c r="AJ568" s="3">
        <f t="shared" si="269"/>
        <v>559</v>
      </c>
      <c r="AK568" s="12">
        <f t="shared" si="262"/>
        <v>13.95</v>
      </c>
      <c r="AL568" s="3">
        <f t="shared" si="248"/>
        <v>0.99169840531161402</v>
      </c>
      <c r="AM568" s="3">
        <f t="shared" si="249"/>
        <v>0.98542812443851868</v>
      </c>
      <c r="AN568">
        <f t="shared" si="250"/>
        <v>1</v>
      </c>
      <c r="AO568">
        <f t="shared" si="263"/>
        <v>0.99169840531161402</v>
      </c>
      <c r="AP568">
        <f t="shared" si="251"/>
        <v>0</v>
      </c>
      <c r="AQ568">
        <f t="shared" si="264"/>
        <v>0</v>
      </c>
      <c r="AR568">
        <f t="shared" si="265"/>
        <v>0.99169840531161402</v>
      </c>
      <c r="AS568">
        <f t="shared" si="266"/>
        <v>0.99199999999999999</v>
      </c>
    </row>
    <row r="569" spans="12:45" x14ac:dyDescent="0.25">
      <c r="L569" s="3">
        <f t="shared" si="267"/>
        <v>560</v>
      </c>
      <c r="M569" s="12">
        <f t="shared" si="252"/>
        <v>13.975</v>
      </c>
      <c r="N569" s="3">
        <f t="shared" si="240"/>
        <v>0.84348431845645333</v>
      </c>
      <c r="O569" s="3">
        <f t="shared" si="241"/>
        <v>0.54121179737833092</v>
      </c>
      <c r="P569">
        <f t="shared" si="242"/>
        <v>0</v>
      </c>
      <c r="Q569">
        <f t="shared" si="253"/>
        <v>0</v>
      </c>
      <c r="R569">
        <f t="shared" si="243"/>
        <v>1</v>
      </c>
      <c r="S569">
        <f t="shared" si="254"/>
        <v>0.54121179737833092</v>
      </c>
      <c r="T569">
        <f t="shared" si="255"/>
        <v>0.54121179737833092</v>
      </c>
      <c r="U569">
        <f t="shared" si="256"/>
        <v>0.54100000000000004</v>
      </c>
      <c r="X569" s="3">
        <f t="shared" si="268"/>
        <v>560</v>
      </c>
      <c r="Y569" s="12">
        <f t="shared" si="257"/>
        <v>13.975</v>
      </c>
      <c r="Z569" s="3">
        <f t="shared" si="244"/>
        <v>0.99998892116982652</v>
      </c>
      <c r="AA569" s="3">
        <f t="shared" si="245"/>
        <v>0.99999575435669763</v>
      </c>
      <c r="AB569">
        <f t="shared" si="246"/>
        <v>1</v>
      </c>
      <c r="AC569">
        <f t="shared" si="258"/>
        <v>0.99998892116982652</v>
      </c>
      <c r="AD569">
        <f t="shared" si="247"/>
        <v>0</v>
      </c>
      <c r="AE569">
        <f t="shared" si="259"/>
        <v>0</v>
      </c>
      <c r="AF569">
        <f t="shared" si="260"/>
        <v>0.99998892116982652</v>
      </c>
      <c r="AG569">
        <f t="shared" si="261"/>
        <v>1</v>
      </c>
      <c r="AJ569" s="3">
        <f t="shared" si="269"/>
        <v>560</v>
      </c>
      <c r="AK569" s="12">
        <f t="shared" si="262"/>
        <v>13.975</v>
      </c>
      <c r="AL569" s="3">
        <f t="shared" si="248"/>
        <v>0.99208746368220202</v>
      </c>
      <c r="AM569" s="3">
        <f t="shared" si="249"/>
        <v>0.98610897771424477</v>
      </c>
      <c r="AN569">
        <f t="shared" si="250"/>
        <v>1</v>
      </c>
      <c r="AO569">
        <f t="shared" si="263"/>
        <v>0.99208746368220202</v>
      </c>
      <c r="AP569">
        <f t="shared" si="251"/>
        <v>0</v>
      </c>
      <c r="AQ569">
        <f t="shared" si="264"/>
        <v>0</v>
      </c>
      <c r="AR569">
        <f t="shared" si="265"/>
        <v>0.99208746368220202</v>
      </c>
      <c r="AS569">
        <f t="shared" si="266"/>
        <v>0.99199999999999999</v>
      </c>
    </row>
    <row r="570" spans="12:45" x14ac:dyDescent="0.25">
      <c r="L570" s="3">
        <f t="shared" si="267"/>
        <v>561</v>
      </c>
      <c r="M570" s="12">
        <f t="shared" si="252"/>
        <v>14</v>
      </c>
      <c r="N570" s="3">
        <f t="shared" si="240"/>
        <v>0.83917761186792827</v>
      </c>
      <c r="O570" s="3">
        <f t="shared" si="241"/>
        <v>0.53131083368883891</v>
      </c>
      <c r="P570">
        <f t="shared" si="242"/>
        <v>0</v>
      </c>
      <c r="Q570">
        <f t="shared" si="253"/>
        <v>0</v>
      </c>
      <c r="R570">
        <f t="shared" si="243"/>
        <v>1</v>
      </c>
      <c r="S570">
        <f t="shared" si="254"/>
        <v>0.53131083368883891</v>
      </c>
      <c r="T570">
        <f t="shared" si="255"/>
        <v>0.53131083368883891</v>
      </c>
      <c r="U570">
        <f t="shared" si="256"/>
        <v>0.53100000000000003</v>
      </c>
      <c r="X570" s="3">
        <f t="shared" si="268"/>
        <v>561</v>
      </c>
      <c r="Y570" s="12">
        <f t="shared" si="257"/>
        <v>14</v>
      </c>
      <c r="Z570" s="3">
        <f t="shared" si="244"/>
        <v>1</v>
      </c>
      <c r="AA570" s="3">
        <f t="shared" si="245"/>
        <v>1</v>
      </c>
      <c r="AB570">
        <f t="shared" si="246"/>
        <v>1</v>
      </c>
      <c r="AC570">
        <f t="shared" si="258"/>
        <v>1</v>
      </c>
      <c r="AD570">
        <f t="shared" si="247"/>
        <v>0</v>
      </c>
      <c r="AE570">
        <f t="shared" si="259"/>
        <v>0</v>
      </c>
      <c r="AF570">
        <f t="shared" si="260"/>
        <v>1</v>
      </c>
      <c r="AG570">
        <f t="shared" si="261"/>
        <v>1</v>
      </c>
      <c r="AJ570" s="3">
        <f t="shared" si="269"/>
        <v>561</v>
      </c>
      <c r="AK570" s="12">
        <f t="shared" si="262"/>
        <v>14</v>
      </c>
      <c r="AL570" s="3">
        <f t="shared" si="248"/>
        <v>0.9924672943127858</v>
      </c>
      <c r="AM570" s="3">
        <f t="shared" si="249"/>
        <v>0.98677387843403297</v>
      </c>
      <c r="AN570">
        <f t="shared" si="250"/>
        <v>1</v>
      </c>
      <c r="AO570">
        <f t="shared" si="263"/>
        <v>0.9924672943127858</v>
      </c>
      <c r="AP570">
        <f t="shared" si="251"/>
        <v>0</v>
      </c>
      <c r="AQ570">
        <f t="shared" si="264"/>
        <v>0</v>
      </c>
      <c r="AR570">
        <f t="shared" si="265"/>
        <v>0.9924672943127858</v>
      </c>
      <c r="AS570">
        <f t="shared" si="266"/>
        <v>0.99199999999999999</v>
      </c>
    </row>
    <row r="571" spans="12:45" x14ac:dyDescent="0.25">
      <c r="L571" s="3">
        <f t="shared" si="267"/>
        <v>562</v>
      </c>
      <c r="M571" s="12">
        <f t="shared" si="252"/>
        <v>14.025</v>
      </c>
      <c r="N571" s="3">
        <f t="shared" si="240"/>
        <v>0.8348295821269015</v>
      </c>
      <c r="O571" s="3">
        <f t="shared" si="241"/>
        <v>0.52144834608534252</v>
      </c>
      <c r="P571">
        <f t="shared" si="242"/>
        <v>0</v>
      </c>
      <c r="Q571">
        <f t="shared" si="253"/>
        <v>0</v>
      </c>
      <c r="R571">
        <f t="shared" si="243"/>
        <v>1</v>
      </c>
      <c r="S571">
        <f t="shared" si="254"/>
        <v>0.52144834608534252</v>
      </c>
      <c r="T571">
        <f t="shared" si="255"/>
        <v>0.52144834608534252</v>
      </c>
      <c r="U571">
        <f t="shared" si="256"/>
        <v>0.52100000000000002</v>
      </c>
      <c r="X571" s="3">
        <f t="shared" si="268"/>
        <v>562</v>
      </c>
      <c r="Y571" s="12">
        <f t="shared" si="257"/>
        <v>14.025</v>
      </c>
      <c r="Z571" s="3">
        <f t="shared" si="244"/>
        <v>0.99998892116982652</v>
      </c>
      <c r="AA571" s="3">
        <f t="shared" si="245"/>
        <v>0.99999575435669763</v>
      </c>
      <c r="AB571">
        <f t="shared" si="246"/>
        <v>0</v>
      </c>
      <c r="AC571">
        <f t="shared" si="258"/>
        <v>0</v>
      </c>
      <c r="AD571">
        <f t="shared" si="247"/>
        <v>1</v>
      </c>
      <c r="AE571">
        <f t="shared" si="259"/>
        <v>0.99999575435669763</v>
      </c>
      <c r="AF571">
        <f t="shared" si="260"/>
        <v>0.99999575435669763</v>
      </c>
      <c r="AG571">
        <f t="shared" si="261"/>
        <v>1</v>
      </c>
      <c r="AJ571" s="3">
        <f t="shared" si="269"/>
        <v>562</v>
      </c>
      <c r="AK571" s="12">
        <f t="shared" si="262"/>
        <v>14.025</v>
      </c>
      <c r="AL571" s="3">
        <f t="shared" si="248"/>
        <v>0.99283788648913474</v>
      </c>
      <c r="AM571" s="3">
        <f t="shared" si="249"/>
        <v>0.98742279370249597</v>
      </c>
      <c r="AN571">
        <f t="shared" si="250"/>
        <v>1</v>
      </c>
      <c r="AO571">
        <f t="shared" si="263"/>
        <v>0.99283788648913474</v>
      </c>
      <c r="AP571">
        <f t="shared" si="251"/>
        <v>0</v>
      </c>
      <c r="AQ571">
        <f t="shared" si="264"/>
        <v>0</v>
      </c>
      <c r="AR571">
        <f t="shared" si="265"/>
        <v>0.99283788648913474</v>
      </c>
      <c r="AS571">
        <f t="shared" si="266"/>
        <v>0.99299999999999999</v>
      </c>
    </row>
    <row r="572" spans="12:45" x14ac:dyDescent="0.25">
      <c r="L572" s="3">
        <f t="shared" si="267"/>
        <v>563</v>
      </c>
      <c r="M572" s="12">
        <f t="shared" si="252"/>
        <v>14.05</v>
      </c>
      <c r="N572" s="3">
        <f t="shared" si="240"/>
        <v>0.83044110108217872</v>
      </c>
      <c r="O572" s="3">
        <f t="shared" si="241"/>
        <v>0.51162896497540777</v>
      </c>
      <c r="P572">
        <f t="shared" si="242"/>
        <v>0</v>
      </c>
      <c r="Q572">
        <f t="shared" si="253"/>
        <v>0</v>
      </c>
      <c r="R572">
        <f t="shared" si="243"/>
        <v>1</v>
      </c>
      <c r="S572">
        <f t="shared" si="254"/>
        <v>0.51162896497540777</v>
      </c>
      <c r="T572">
        <f t="shared" si="255"/>
        <v>0.51162896497540777</v>
      </c>
      <c r="U572">
        <f t="shared" si="256"/>
        <v>0.51200000000000001</v>
      </c>
      <c r="X572" s="3">
        <f t="shared" si="268"/>
        <v>563</v>
      </c>
      <c r="Y572" s="12">
        <f t="shared" si="257"/>
        <v>14.05</v>
      </c>
      <c r="Z572" s="3">
        <f t="shared" si="244"/>
        <v>0.99995568541574331</v>
      </c>
      <c r="AA572" s="3">
        <f t="shared" si="245"/>
        <v>0.99998301753494323</v>
      </c>
      <c r="AB572">
        <f t="shared" si="246"/>
        <v>0</v>
      </c>
      <c r="AC572">
        <f t="shared" si="258"/>
        <v>0</v>
      </c>
      <c r="AD572">
        <f t="shared" si="247"/>
        <v>1</v>
      </c>
      <c r="AE572">
        <f t="shared" si="259"/>
        <v>0.99998301753494323</v>
      </c>
      <c r="AF572">
        <f t="shared" si="260"/>
        <v>0.99998301753494323</v>
      </c>
      <c r="AG572">
        <f t="shared" si="261"/>
        <v>1</v>
      </c>
      <c r="AJ572" s="3">
        <f t="shared" si="269"/>
        <v>563</v>
      </c>
      <c r="AK572" s="12">
        <f t="shared" si="262"/>
        <v>14.05</v>
      </c>
      <c r="AL572" s="3">
        <f t="shared" si="248"/>
        <v>0.99319922975496744</v>
      </c>
      <c r="AM572" s="3">
        <f t="shared" si="249"/>
        <v>0.98805569140073413</v>
      </c>
      <c r="AN572">
        <f t="shared" si="250"/>
        <v>1</v>
      </c>
      <c r="AO572">
        <f t="shared" si="263"/>
        <v>0.99319922975496744</v>
      </c>
      <c r="AP572">
        <f t="shared" si="251"/>
        <v>0</v>
      </c>
      <c r="AQ572">
        <f t="shared" si="264"/>
        <v>0</v>
      </c>
      <c r="AR572">
        <f t="shared" si="265"/>
        <v>0.99319922975496744</v>
      </c>
      <c r="AS572">
        <f t="shared" si="266"/>
        <v>0.99299999999999999</v>
      </c>
    </row>
    <row r="573" spans="12:45" x14ac:dyDescent="0.25">
      <c r="L573" s="3">
        <f t="shared" si="267"/>
        <v>564</v>
      </c>
      <c r="M573" s="12">
        <f t="shared" si="252"/>
        <v>14.074999999999999</v>
      </c>
      <c r="N573" s="3">
        <f t="shared" si="240"/>
        <v>0.82601304521101271</v>
      </c>
      <c r="O573" s="3">
        <f t="shared" si="241"/>
        <v>0.5018571991629327</v>
      </c>
      <c r="P573">
        <f t="shared" si="242"/>
        <v>0</v>
      </c>
      <c r="Q573">
        <f t="shared" si="253"/>
        <v>0</v>
      </c>
      <c r="R573">
        <f t="shared" si="243"/>
        <v>1</v>
      </c>
      <c r="S573">
        <f t="shared" si="254"/>
        <v>0.5018571991629327</v>
      </c>
      <c r="T573">
        <f t="shared" si="255"/>
        <v>0.5018571991629327</v>
      </c>
      <c r="U573">
        <f t="shared" si="256"/>
        <v>0.502</v>
      </c>
      <c r="X573" s="3">
        <f t="shared" si="268"/>
        <v>564</v>
      </c>
      <c r="Y573" s="12">
        <f t="shared" si="257"/>
        <v>14.074999999999999</v>
      </c>
      <c r="Z573" s="3">
        <f t="shared" si="244"/>
        <v>0.99990029494698129</v>
      </c>
      <c r="AA573" s="3">
        <f t="shared" si="245"/>
        <v>0.99996178985918993</v>
      </c>
      <c r="AB573">
        <f t="shared" si="246"/>
        <v>0</v>
      </c>
      <c r="AC573">
        <f t="shared" si="258"/>
        <v>0</v>
      </c>
      <c r="AD573">
        <f t="shared" si="247"/>
        <v>1</v>
      </c>
      <c r="AE573">
        <f t="shared" si="259"/>
        <v>0.99996178985918993</v>
      </c>
      <c r="AF573">
        <f t="shared" si="260"/>
        <v>0.99996178985918993</v>
      </c>
      <c r="AG573">
        <f t="shared" si="261"/>
        <v>1</v>
      </c>
      <c r="AJ573" s="3">
        <f t="shared" si="269"/>
        <v>564</v>
      </c>
      <c r="AK573" s="12">
        <f t="shared" si="262"/>
        <v>14.074999999999999</v>
      </c>
      <c r="AL573" s="3">
        <f t="shared" si="248"/>
        <v>0.99355131391244333</v>
      </c>
      <c r="AM573" s="3">
        <f t="shared" si="249"/>
        <v>0.98867254018898432</v>
      </c>
      <c r="AN573">
        <f t="shared" si="250"/>
        <v>1</v>
      </c>
      <c r="AO573">
        <f t="shared" si="263"/>
        <v>0.99355131391244333</v>
      </c>
      <c r="AP573">
        <f t="shared" si="251"/>
        <v>0</v>
      </c>
      <c r="AQ573">
        <f t="shared" si="264"/>
        <v>0</v>
      </c>
      <c r="AR573">
        <f t="shared" si="265"/>
        <v>0.99355131391244333</v>
      </c>
      <c r="AS573">
        <f t="shared" si="266"/>
        <v>0.99399999999999999</v>
      </c>
    </row>
    <row r="574" spans="12:45" x14ac:dyDescent="0.25">
      <c r="L574" s="3">
        <f t="shared" si="267"/>
        <v>565</v>
      </c>
      <c r="M574" s="12">
        <f t="shared" si="252"/>
        <v>14.1</v>
      </c>
      <c r="N574" s="3">
        <f t="shared" si="240"/>
        <v>0.82154629532961276</v>
      </c>
      <c r="O574" s="3">
        <f t="shared" si="241"/>
        <v>0.49213743325222326</v>
      </c>
      <c r="P574">
        <f t="shared" si="242"/>
        <v>0</v>
      </c>
      <c r="Q574">
        <f t="shared" si="253"/>
        <v>0</v>
      </c>
      <c r="R574">
        <f t="shared" si="243"/>
        <v>1</v>
      </c>
      <c r="S574">
        <f t="shared" si="254"/>
        <v>0.49213743325222326</v>
      </c>
      <c r="T574">
        <f t="shared" si="255"/>
        <v>0.49213743325222326</v>
      </c>
      <c r="U574">
        <f t="shared" si="256"/>
        <v>0.49199999999999999</v>
      </c>
      <c r="X574" s="3">
        <f t="shared" si="268"/>
        <v>565</v>
      </c>
      <c r="Y574" s="12">
        <f t="shared" si="257"/>
        <v>14.1</v>
      </c>
      <c r="Z574" s="3">
        <f t="shared" si="244"/>
        <v>0.99982275344531968</v>
      </c>
      <c r="AA574" s="3">
        <f t="shared" si="245"/>
        <v>0.99993207187017785</v>
      </c>
      <c r="AB574">
        <f t="shared" si="246"/>
        <v>0</v>
      </c>
      <c r="AC574">
        <f t="shared" si="258"/>
        <v>0</v>
      </c>
      <c r="AD574">
        <f t="shared" si="247"/>
        <v>1</v>
      </c>
      <c r="AE574">
        <f t="shared" si="259"/>
        <v>0.99993207187017785</v>
      </c>
      <c r="AF574">
        <f t="shared" si="260"/>
        <v>0.99993207187017785</v>
      </c>
      <c r="AG574">
        <f t="shared" si="261"/>
        <v>1</v>
      </c>
      <c r="AJ574" s="3">
        <f t="shared" si="269"/>
        <v>565</v>
      </c>
      <c r="AK574" s="12">
        <f t="shared" si="262"/>
        <v>14.1</v>
      </c>
      <c r="AL574" s="3">
        <f t="shared" si="248"/>
        <v>0.99389412902264251</v>
      </c>
      <c r="AM574" s="3">
        <f t="shared" si="249"/>
        <v>0.98927330950920656</v>
      </c>
      <c r="AN574">
        <f t="shared" si="250"/>
        <v>1</v>
      </c>
      <c r="AO574">
        <f t="shared" si="263"/>
        <v>0.99389412902264251</v>
      </c>
      <c r="AP574">
        <f t="shared" si="251"/>
        <v>0</v>
      </c>
      <c r="AQ574">
        <f t="shared" si="264"/>
        <v>0</v>
      </c>
      <c r="AR574">
        <f t="shared" si="265"/>
        <v>0.99389412902264251</v>
      </c>
      <c r="AS574">
        <f t="shared" si="266"/>
        <v>0.99399999999999999</v>
      </c>
    </row>
    <row r="575" spans="12:45" x14ac:dyDescent="0.25">
      <c r="L575" s="3">
        <f t="shared" si="267"/>
        <v>566</v>
      </c>
      <c r="M575" s="12">
        <f t="shared" si="252"/>
        <v>14.125</v>
      </c>
      <c r="N575" s="3">
        <f t="shared" si="240"/>
        <v>0.81704173630354937</v>
      </c>
      <c r="O575" s="3">
        <f t="shared" si="241"/>
        <v>0.48247392526950761</v>
      </c>
      <c r="P575">
        <f t="shared" si="242"/>
        <v>0</v>
      </c>
      <c r="Q575">
        <f t="shared" si="253"/>
        <v>0</v>
      </c>
      <c r="R575">
        <f t="shared" si="243"/>
        <v>1</v>
      </c>
      <c r="S575">
        <f t="shared" si="254"/>
        <v>0.48247392526950761</v>
      </c>
      <c r="T575">
        <f t="shared" si="255"/>
        <v>0.48247392526950761</v>
      </c>
      <c r="U575">
        <f t="shared" si="256"/>
        <v>0.48199999999999998</v>
      </c>
      <c r="X575" s="3">
        <f t="shared" si="268"/>
        <v>566</v>
      </c>
      <c r="Y575" s="12">
        <f t="shared" si="257"/>
        <v>14.125</v>
      </c>
      <c r="Z575" s="3">
        <f t="shared" si="244"/>
        <v>0.99972306606467809</v>
      </c>
      <c r="AA575" s="3">
        <f t="shared" si="245"/>
        <v>0.99989386432491112</v>
      </c>
      <c r="AB575">
        <f t="shared" si="246"/>
        <v>0</v>
      </c>
      <c r="AC575">
        <f t="shared" si="258"/>
        <v>0</v>
      </c>
      <c r="AD575">
        <f t="shared" si="247"/>
        <v>1</v>
      </c>
      <c r="AE575">
        <f t="shared" si="259"/>
        <v>0.99989386432491112</v>
      </c>
      <c r="AF575">
        <f t="shared" si="260"/>
        <v>0.99989386432491112</v>
      </c>
      <c r="AG575">
        <f t="shared" si="261"/>
        <v>1</v>
      </c>
      <c r="AJ575" s="3">
        <f t="shared" si="269"/>
        <v>566</v>
      </c>
      <c r="AK575" s="12">
        <f t="shared" si="262"/>
        <v>14.125</v>
      </c>
      <c r="AL575" s="3">
        <f t="shared" si="248"/>
        <v>0.99422766540603302</v>
      </c>
      <c r="AM575" s="3">
        <f t="shared" si="249"/>
        <v>0.98985796958760697</v>
      </c>
      <c r="AN575">
        <f t="shared" si="250"/>
        <v>1</v>
      </c>
      <c r="AO575">
        <f t="shared" si="263"/>
        <v>0.99422766540603302</v>
      </c>
      <c r="AP575">
        <f t="shared" si="251"/>
        <v>0</v>
      </c>
      <c r="AQ575">
        <f t="shared" si="264"/>
        <v>0</v>
      </c>
      <c r="AR575">
        <f t="shared" si="265"/>
        <v>0.99422766540603302</v>
      </c>
      <c r="AS575">
        <f t="shared" si="266"/>
        <v>0.99399999999999999</v>
      </c>
    </row>
    <row r="576" spans="12:45" x14ac:dyDescent="0.25">
      <c r="L576" s="3">
        <f t="shared" si="267"/>
        <v>567</v>
      </c>
      <c r="M576" s="12">
        <f t="shared" si="252"/>
        <v>14.15</v>
      </c>
      <c r="N576" s="3">
        <f t="shared" si="240"/>
        <v>0.81250025675817783</v>
      </c>
      <c r="O576" s="3">
        <f t="shared" si="241"/>
        <v>0.47287080450158792</v>
      </c>
      <c r="P576">
        <f t="shared" si="242"/>
        <v>0</v>
      </c>
      <c r="Q576">
        <f t="shared" si="253"/>
        <v>0</v>
      </c>
      <c r="R576">
        <f t="shared" si="243"/>
        <v>1</v>
      </c>
      <c r="S576">
        <f t="shared" si="254"/>
        <v>0.47287080450158792</v>
      </c>
      <c r="T576">
        <f t="shared" si="255"/>
        <v>0.47287080450158792</v>
      </c>
      <c r="U576">
        <f t="shared" si="256"/>
        <v>0.47299999999999998</v>
      </c>
      <c r="X576" s="3">
        <f t="shared" si="268"/>
        <v>567</v>
      </c>
      <c r="Y576" s="12">
        <f t="shared" si="257"/>
        <v>14.15</v>
      </c>
      <c r="Z576" s="3">
        <f t="shared" si="244"/>
        <v>0.99960123943054635</v>
      </c>
      <c r="AA576" s="3">
        <f t="shared" si="245"/>
        <v>0.99984716819662556</v>
      </c>
      <c r="AB576">
        <f t="shared" si="246"/>
        <v>0</v>
      </c>
      <c r="AC576">
        <f t="shared" si="258"/>
        <v>0</v>
      </c>
      <c r="AD576">
        <f t="shared" si="247"/>
        <v>1</v>
      </c>
      <c r="AE576">
        <f t="shared" si="259"/>
        <v>0.99984716819662556</v>
      </c>
      <c r="AF576">
        <f t="shared" si="260"/>
        <v>0.99984716819662556</v>
      </c>
      <c r="AG576">
        <f t="shared" si="261"/>
        <v>1</v>
      </c>
      <c r="AJ576" s="3">
        <f t="shared" si="269"/>
        <v>567</v>
      </c>
      <c r="AK576" s="12">
        <f t="shared" si="262"/>
        <v>14.15</v>
      </c>
      <c r="AL576" s="3">
        <f t="shared" si="248"/>
        <v>0.99455191364292639</v>
      </c>
      <c r="AM576" s="3">
        <f t="shared" si="249"/>
        <v>0.99042649143709716</v>
      </c>
      <c r="AN576">
        <f t="shared" si="250"/>
        <v>1</v>
      </c>
      <c r="AO576">
        <f t="shared" si="263"/>
        <v>0.99455191364292639</v>
      </c>
      <c r="AP576">
        <f t="shared" si="251"/>
        <v>0</v>
      </c>
      <c r="AQ576">
        <f t="shared" si="264"/>
        <v>0</v>
      </c>
      <c r="AR576">
        <f t="shared" si="265"/>
        <v>0.99455191364292639</v>
      </c>
      <c r="AS576">
        <f t="shared" si="266"/>
        <v>0.995</v>
      </c>
    </row>
    <row r="577" spans="12:45" x14ac:dyDescent="0.25">
      <c r="L577" s="3">
        <f t="shared" si="267"/>
        <v>568</v>
      </c>
      <c r="M577" s="12">
        <f t="shared" si="252"/>
        <v>14.175000000000001</v>
      </c>
      <c r="N577" s="3">
        <f t="shared" si="240"/>
        <v>0.80792274878922088</v>
      </c>
      <c r="O577" s="3">
        <f t="shared" si="241"/>
        <v>0.46333206955094791</v>
      </c>
      <c r="P577">
        <f t="shared" si="242"/>
        <v>0</v>
      </c>
      <c r="Q577">
        <f t="shared" si="253"/>
        <v>0</v>
      </c>
      <c r="R577">
        <f t="shared" si="243"/>
        <v>1</v>
      </c>
      <c r="S577">
        <f t="shared" si="254"/>
        <v>0.46333206955094791</v>
      </c>
      <c r="T577">
        <f t="shared" si="255"/>
        <v>0.46333206955094791</v>
      </c>
      <c r="U577">
        <f t="shared" si="256"/>
        <v>0.46300000000000002</v>
      </c>
      <c r="X577" s="3">
        <f t="shared" si="268"/>
        <v>568</v>
      </c>
      <c r="Y577" s="12">
        <f t="shared" si="257"/>
        <v>14.175000000000001</v>
      </c>
      <c r="Z577" s="3">
        <f t="shared" si="244"/>
        <v>0.99945728163924974</v>
      </c>
      <c r="AA577" s="3">
        <f t="shared" si="245"/>
        <v>0.99979198467474728</v>
      </c>
      <c r="AB577">
        <f t="shared" si="246"/>
        <v>0</v>
      </c>
      <c r="AC577">
        <f t="shared" si="258"/>
        <v>0</v>
      </c>
      <c r="AD577">
        <f t="shared" si="247"/>
        <v>1</v>
      </c>
      <c r="AE577">
        <f t="shared" si="259"/>
        <v>0.99979198467474728</v>
      </c>
      <c r="AF577">
        <f t="shared" si="260"/>
        <v>0.99979198467474728</v>
      </c>
      <c r="AG577">
        <f t="shared" si="261"/>
        <v>1</v>
      </c>
      <c r="AJ577" s="3">
        <f t="shared" si="269"/>
        <v>568</v>
      </c>
      <c r="AK577" s="12">
        <f t="shared" si="262"/>
        <v>14.175000000000001</v>
      </c>
      <c r="AL577" s="3">
        <f t="shared" si="248"/>
        <v>0.99486686457392137</v>
      </c>
      <c r="AM577" s="3">
        <f t="shared" si="249"/>
        <v>0.99097884685968918</v>
      </c>
      <c r="AN577">
        <f t="shared" si="250"/>
        <v>1</v>
      </c>
      <c r="AO577">
        <f t="shared" si="263"/>
        <v>0.99486686457392137</v>
      </c>
      <c r="AP577">
        <f t="shared" si="251"/>
        <v>0</v>
      </c>
      <c r="AQ577">
        <f t="shared" si="264"/>
        <v>0</v>
      </c>
      <c r="AR577">
        <f t="shared" si="265"/>
        <v>0.99486686457392137</v>
      </c>
      <c r="AS577">
        <f t="shared" si="266"/>
        <v>0.995</v>
      </c>
    </row>
    <row r="578" spans="12:45" x14ac:dyDescent="0.25">
      <c r="L578" s="3">
        <f t="shared" si="267"/>
        <v>569</v>
      </c>
      <c r="M578" s="12">
        <f t="shared" si="252"/>
        <v>14.2</v>
      </c>
      <c r="N578" s="3">
        <f t="shared" si="240"/>
        <v>0.8033101076736352</v>
      </c>
      <c r="O578" s="3">
        <f t="shared" si="241"/>
        <v>0.45386158660622139</v>
      </c>
      <c r="P578">
        <f t="shared" si="242"/>
        <v>0</v>
      </c>
      <c r="Q578">
        <f t="shared" si="253"/>
        <v>0</v>
      </c>
      <c r="R578">
        <f t="shared" si="243"/>
        <v>1</v>
      </c>
      <c r="S578">
        <f t="shared" si="254"/>
        <v>0.45386158660622139</v>
      </c>
      <c r="T578">
        <f t="shared" si="255"/>
        <v>0.45386158660622139</v>
      </c>
      <c r="U578">
        <f t="shared" si="256"/>
        <v>0.45400000000000001</v>
      </c>
      <c r="X578" s="3">
        <f t="shared" si="268"/>
        <v>569</v>
      </c>
      <c r="Y578" s="12">
        <f t="shared" si="257"/>
        <v>14.2</v>
      </c>
      <c r="Z578" s="3">
        <f t="shared" si="244"/>
        <v>0.99929120225705259</v>
      </c>
      <c r="AA578" s="3">
        <f t="shared" si="245"/>
        <v>0.99972831516484262</v>
      </c>
      <c r="AB578">
        <f t="shared" si="246"/>
        <v>0</v>
      </c>
      <c r="AC578">
        <f t="shared" si="258"/>
        <v>0</v>
      </c>
      <c r="AD578">
        <f t="shared" si="247"/>
        <v>1</v>
      </c>
      <c r="AE578">
        <f t="shared" si="259"/>
        <v>0.99972831516484262</v>
      </c>
      <c r="AF578">
        <f t="shared" si="260"/>
        <v>0.99972831516484262</v>
      </c>
      <c r="AG578">
        <f t="shared" si="261"/>
        <v>1</v>
      </c>
      <c r="AJ578" s="3">
        <f t="shared" si="269"/>
        <v>569</v>
      </c>
      <c r="AK578" s="12">
        <f t="shared" si="262"/>
        <v>14.2</v>
      </c>
      <c r="AL578" s="3">
        <f t="shared" si="248"/>
        <v>0.99517250930033463</v>
      </c>
      <c r="AM578" s="3">
        <f t="shared" si="249"/>
        <v>0.99151500844882623</v>
      </c>
      <c r="AN578">
        <f t="shared" si="250"/>
        <v>1</v>
      </c>
      <c r="AO578">
        <f t="shared" si="263"/>
        <v>0.99517250930033463</v>
      </c>
      <c r="AP578">
        <f t="shared" si="251"/>
        <v>0</v>
      </c>
      <c r="AQ578">
        <f t="shared" si="264"/>
        <v>0</v>
      </c>
      <c r="AR578">
        <f t="shared" si="265"/>
        <v>0.99517250930033463</v>
      </c>
      <c r="AS578">
        <f t="shared" si="266"/>
        <v>0.995</v>
      </c>
    </row>
    <row r="579" spans="12:45" x14ac:dyDescent="0.25">
      <c r="L579" s="3">
        <f t="shared" si="267"/>
        <v>570</v>
      </c>
      <c r="M579" s="12">
        <f t="shared" si="252"/>
        <v>14.225</v>
      </c>
      <c r="N579" s="3">
        <f t="shared" si="240"/>
        <v>0.79866323158089236</v>
      </c>
      <c r="O579" s="3">
        <f t="shared" si="241"/>
        <v>0.44446308792654193</v>
      </c>
      <c r="P579">
        <f t="shared" si="242"/>
        <v>0</v>
      </c>
      <c r="Q579">
        <f t="shared" si="253"/>
        <v>0</v>
      </c>
      <c r="R579">
        <f t="shared" si="243"/>
        <v>1</v>
      </c>
      <c r="S579">
        <f t="shared" si="254"/>
        <v>0.44446308792654193</v>
      </c>
      <c r="T579">
        <f t="shared" si="255"/>
        <v>0.44446308792654193</v>
      </c>
      <c r="U579">
        <f t="shared" si="256"/>
        <v>0.44400000000000001</v>
      </c>
      <c r="X579" s="3">
        <f t="shared" si="268"/>
        <v>570</v>
      </c>
      <c r="Y579" s="12">
        <f t="shared" si="257"/>
        <v>14.225</v>
      </c>
      <c r="Z579" s="3">
        <f t="shared" si="244"/>
        <v>0.99910301231909904</v>
      </c>
      <c r="AA579" s="3">
        <f t="shared" si="245"/>
        <v>0.99965616128855805</v>
      </c>
      <c r="AB579">
        <f t="shared" si="246"/>
        <v>0</v>
      </c>
      <c r="AC579">
        <f t="shared" si="258"/>
        <v>0</v>
      </c>
      <c r="AD579">
        <f t="shared" si="247"/>
        <v>1</v>
      </c>
      <c r="AE579">
        <f t="shared" si="259"/>
        <v>0.99965616128855805</v>
      </c>
      <c r="AF579">
        <f t="shared" si="260"/>
        <v>0.99965616128855805</v>
      </c>
      <c r="AG579">
        <f t="shared" si="261"/>
        <v>1</v>
      </c>
      <c r="AJ579" s="3">
        <f t="shared" si="269"/>
        <v>570</v>
      </c>
      <c r="AK579" s="12">
        <f t="shared" si="262"/>
        <v>14.225</v>
      </c>
      <c r="AL579" s="3">
        <f t="shared" si="248"/>
        <v>0.99546883918462048</v>
      </c>
      <c r="AM579" s="3">
        <f t="shared" si="249"/>
        <v>0.99203494959164973</v>
      </c>
      <c r="AN579">
        <f t="shared" si="250"/>
        <v>1</v>
      </c>
      <c r="AO579">
        <f t="shared" si="263"/>
        <v>0.99546883918462048</v>
      </c>
      <c r="AP579">
        <f t="shared" si="251"/>
        <v>0</v>
      </c>
      <c r="AQ579">
        <f t="shared" si="264"/>
        <v>0</v>
      </c>
      <c r="AR579">
        <f t="shared" si="265"/>
        <v>0.99546883918462048</v>
      </c>
      <c r="AS579">
        <f t="shared" si="266"/>
        <v>0.995</v>
      </c>
    </row>
    <row r="580" spans="12:45" x14ac:dyDescent="0.25">
      <c r="L580" s="3">
        <f t="shared" si="267"/>
        <v>571</v>
      </c>
      <c r="M580" s="12">
        <f t="shared" si="252"/>
        <v>14.25</v>
      </c>
      <c r="N580" s="3">
        <f t="shared" si="240"/>
        <v>0.79398302128480625</v>
      </c>
      <c r="O580" s="3">
        <f t="shared" si="241"/>
        <v>0.43514017053793247</v>
      </c>
      <c r="P580">
        <f t="shared" si="242"/>
        <v>0</v>
      </c>
      <c r="Q580">
        <f t="shared" si="253"/>
        <v>0</v>
      </c>
      <c r="R580">
        <f t="shared" si="243"/>
        <v>1</v>
      </c>
      <c r="S580">
        <f t="shared" si="254"/>
        <v>0.43514017053793247</v>
      </c>
      <c r="T580">
        <f t="shared" si="255"/>
        <v>0.43514017053793247</v>
      </c>
      <c r="U580">
        <f t="shared" si="256"/>
        <v>0.435</v>
      </c>
      <c r="X580" s="3">
        <f t="shared" si="268"/>
        <v>571</v>
      </c>
      <c r="Y580" s="12">
        <f t="shared" si="257"/>
        <v>14.25</v>
      </c>
      <c r="Z580" s="3">
        <f t="shared" si="244"/>
        <v>0.99889272432819054</v>
      </c>
      <c r="AA580" s="3">
        <f t="shared" si="245"/>
        <v>0.9995755248835515</v>
      </c>
      <c r="AB580">
        <f t="shared" si="246"/>
        <v>0</v>
      </c>
      <c r="AC580">
        <f t="shared" si="258"/>
        <v>0</v>
      </c>
      <c r="AD580">
        <f t="shared" si="247"/>
        <v>1</v>
      </c>
      <c r="AE580">
        <f t="shared" si="259"/>
        <v>0.9995755248835515</v>
      </c>
      <c r="AF580">
        <f t="shared" si="260"/>
        <v>0.9995755248835515</v>
      </c>
      <c r="AG580">
        <f t="shared" si="261"/>
        <v>1</v>
      </c>
      <c r="AJ580" s="3">
        <f t="shared" si="269"/>
        <v>571</v>
      </c>
      <c r="AK580" s="12">
        <f t="shared" si="262"/>
        <v>14.25</v>
      </c>
      <c r="AL580" s="3">
        <f t="shared" si="248"/>
        <v>0.99575584585077692</v>
      </c>
      <c r="AM580" s="3">
        <f t="shared" si="249"/>
        <v>0.99253864447120044</v>
      </c>
      <c r="AN580">
        <f t="shared" si="250"/>
        <v>1</v>
      </c>
      <c r="AO580">
        <f t="shared" si="263"/>
        <v>0.99575584585077692</v>
      </c>
      <c r="AP580">
        <f t="shared" si="251"/>
        <v>0</v>
      </c>
      <c r="AQ580">
        <f t="shared" si="264"/>
        <v>0</v>
      </c>
      <c r="AR580">
        <f t="shared" si="265"/>
        <v>0.99575584585077692</v>
      </c>
      <c r="AS580">
        <f t="shared" si="266"/>
        <v>0.996</v>
      </c>
    </row>
    <row r="581" spans="12:45" x14ac:dyDescent="0.25">
      <c r="L581" s="3">
        <f t="shared" si="267"/>
        <v>572</v>
      </c>
      <c r="M581" s="12">
        <f t="shared" si="252"/>
        <v>14.275</v>
      </c>
      <c r="N581" s="3">
        <f t="shared" si="240"/>
        <v>0.78927037987602944</v>
      </c>
      <c r="O581" s="3">
        <f t="shared" si="241"/>
        <v>0.42589629513950367</v>
      </c>
      <c r="P581">
        <f t="shared" si="242"/>
        <v>0</v>
      </c>
      <c r="Q581">
        <f t="shared" si="253"/>
        <v>0</v>
      </c>
      <c r="R581">
        <f t="shared" si="243"/>
        <v>1</v>
      </c>
      <c r="S581">
        <f t="shared" si="254"/>
        <v>0.42589629513950367</v>
      </c>
      <c r="T581">
        <f t="shared" si="255"/>
        <v>0.42589629513950367</v>
      </c>
      <c r="U581">
        <f t="shared" si="256"/>
        <v>0.42599999999999999</v>
      </c>
      <c r="X581" s="3">
        <f t="shared" si="268"/>
        <v>572</v>
      </c>
      <c r="Y581" s="12">
        <f t="shared" si="257"/>
        <v>14.275</v>
      </c>
      <c r="Z581" s="3">
        <f t="shared" si="244"/>
        <v>0.99866035225340166</v>
      </c>
      <c r="AA581" s="3">
        <f t="shared" si="245"/>
        <v>0.99948640800341437</v>
      </c>
      <c r="AB581">
        <f t="shared" si="246"/>
        <v>0</v>
      </c>
      <c r="AC581">
        <f t="shared" si="258"/>
        <v>0</v>
      </c>
      <c r="AD581">
        <f t="shared" si="247"/>
        <v>1</v>
      </c>
      <c r="AE581">
        <f t="shared" si="259"/>
        <v>0.99948640800341437</v>
      </c>
      <c r="AF581">
        <f t="shared" si="260"/>
        <v>0.99948640800341437</v>
      </c>
      <c r="AG581">
        <f t="shared" si="261"/>
        <v>0.999</v>
      </c>
      <c r="AJ581" s="3">
        <f t="shared" si="269"/>
        <v>572</v>
      </c>
      <c r="AK581" s="12">
        <f t="shared" si="262"/>
        <v>14.275</v>
      </c>
      <c r="AL581" s="3">
        <f t="shared" si="248"/>
        <v>0.99603352118474064</v>
      </c>
      <c r="AM581" s="3">
        <f t="shared" si="249"/>
        <v>0.99302606806855453</v>
      </c>
      <c r="AN581">
        <f t="shared" si="250"/>
        <v>1</v>
      </c>
      <c r="AO581">
        <f t="shared" si="263"/>
        <v>0.99603352118474064</v>
      </c>
      <c r="AP581">
        <f t="shared" si="251"/>
        <v>0</v>
      </c>
      <c r="AQ581">
        <f t="shared" si="264"/>
        <v>0</v>
      </c>
      <c r="AR581">
        <f t="shared" si="265"/>
        <v>0.99603352118474064</v>
      </c>
      <c r="AS581">
        <f t="shared" si="266"/>
        <v>0.996</v>
      </c>
    </row>
    <row r="582" spans="12:45" x14ac:dyDescent="0.25">
      <c r="L582" s="3">
        <f t="shared" si="267"/>
        <v>573</v>
      </c>
      <c r="M582" s="12">
        <f t="shared" si="252"/>
        <v>14.3</v>
      </c>
      <c r="N582" s="3">
        <f t="shared" si="240"/>
        <v>0.78452621247534826</v>
      </c>
      <c r="O582" s="3">
        <f t="shared" si="241"/>
        <v>0.41673478521690371</v>
      </c>
      <c r="P582">
        <f t="shared" si="242"/>
        <v>0</v>
      </c>
      <c r="Q582">
        <f t="shared" si="253"/>
        <v>0</v>
      </c>
      <c r="R582">
        <f t="shared" si="243"/>
        <v>1</v>
      </c>
      <c r="S582">
        <f t="shared" si="254"/>
        <v>0.41673478521690371</v>
      </c>
      <c r="T582">
        <f t="shared" si="255"/>
        <v>0.41673478521690371</v>
      </c>
      <c r="U582">
        <f t="shared" si="256"/>
        <v>0.41699999999999998</v>
      </c>
      <c r="X582" s="3">
        <f t="shared" si="268"/>
        <v>573</v>
      </c>
      <c r="Y582" s="12">
        <f t="shared" si="257"/>
        <v>14.3</v>
      </c>
      <c r="Z582" s="3">
        <f t="shared" si="244"/>
        <v>0.99840591152853342</v>
      </c>
      <c r="AA582" s="3">
        <f t="shared" si="245"/>
        <v>0.9993888129175843</v>
      </c>
      <c r="AB582">
        <f t="shared" si="246"/>
        <v>0</v>
      </c>
      <c r="AC582">
        <f t="shared" si="258"/>
        <v>0</v>
      </c>
      <c r="AD582">
        <f t="shared" si="247"/>
        <v>1</v>
      </c>
      <c r="AE582">
        <f t="shared" si="259"/>
        <v>0.9993888129175843</v>
      </c>
      <c r="AF582">
        <f t="shared" si="260"/>
        <v>0.9993888129175843</v>
      </c>
      <c r="AG582">
        <f t="shared" si="261"/>
        <v>0.999</v>
      </c>
      <c r="AJ582" s="3">
        <f t="shared" si="269"/>
        <v>573</v>
      </c>
      <c r="AK582" s="12">
        <f t="shared" si="262"/>
        <v>14.3</v>
      </c>
      <c r="AL582" s="3">
        <f t="shared" si="248"/>
        <v>0.99630185733476961</v>
      </c>
      <c r="AM582" s="3">
        <f t="shared" si="249"/>
        <v>0.99349719616489551</v>
      </c>
      <c r="AN582">
        <f t="shared" si="250"/>
        <v>1</v>
      </c>
      <c r="AO582">
        <f t="shared" si="263"/>
        <v>0.99630185733476961</v>
      </c>
      <c r="AP582">
        <f t="shared" si="251"/>
        <v>0</v>
      </c>
      <c r="AQ582">
        <f t="shared" si="264"/>
        <v>0</v>
      </c>
      <c r="AR582">
        <f t="shared" si="265"/>
        <v>0.99630185733476961</v>
      </c>
      <c r="AS582">
        <f t="shared" si="266"/>
        <v>0.996</v>
      </c>
    </row>
    <row r="583" spans="12:45" x14ac:dyDescent="0.25">
      <c r="L583" s="3">
        <f t="shared" si="267"/>
        <v>574</v>
      </c>
      <c r="M583" s="12">
        <f t="shared" si="252"/>
        <v>14.324999999999999</v>
      </c>
      <c r="N583" s="3">
        <f t="shared" si="240"/>
        <v>0.77975142594790259</v>
      </c>
      <c r="O583" s="3">
        <f t="shared" si="241"/>
        <v>0.40765882636010875</v>
      </c>
      <c r="P583">
        <f t="shared" si="242"/>
        <v>0</v>
      </c>
      <c r="Q583">
        <f t="shared" si="253"/>
        <v>0</v>
      </c>
      <c r="R583">
        <f t="shared" si="243"/>
        <v>1</v>
      </c>
      <c r="S583">
        <f t="shared" si="254"/>
        <v>0.40765882636010875</v>
      </c>
      <c r="T583">
        <f t="shared" si="255"/>
        <v>0.40765882636010875</v>
      </c>
      <c r="U583">
        <f t="shared" si="256"/>
        <v>0.40799999999999997</v>
      </c>
      <c r="X583" s="3">
        <f t="shared" si="268"/>
        <v>574</v>
      </c>
      <c r="Y583" s="12">
        <f t="shared" si="257"/>
        <v>14.324999999999999</v>
      </c>
      <c r="Z583" s="3">
        <f t="shared" si="244"/>
        <v>0.9981294190504052</v>
      </c>
      <c r="AA583" s="3">
        <f t="shared" si="245"/>
        <v>0.99928274211124901</v>
      </c>
      <c r="AB583">
        <f t="shared" si="246"/>
        <v>0</v>
      </c>
      <c r="AC583">
        <f t="shared" si="258"/>
        <v>0</v>
      </c>
      <c r="AD583">
        <f t="shared" si="247"/>
        <v>1</v>
      </c>
      <c r="AE583">
        <f t="shared" si="259"/>
        <v>0.99928274211124901</v>
      </c>
      <c r="AF583">
        <f t="shared" si="260"/>
        <v>0.99928274211124901</v>
      </c>
      <c r="AG583">
        <f t="shared" si="261"/>
        <v>0.999</v>
      </c>
      <c r="AJ583" s="3">
        <f t="shared" si="269"/>
        <v>574</v>
      </c>
      <c r="AK583" s="12">
        <f t="shared" si="262"/>
        <v>14.324999999999999</v>
      </c>
      <c r="AL583" s="3">
        <f t="shared" si="248"/>
        <v>0.99656084671181255</v>
      </c>
      <c r="AM583" s="3">
        <f t="shared" si="249"/>
        <v>0.99395200534351946</v>
      </c>
      <c r="AN583">
        <f t="shared" si="250"/>
        <v>1</v>
      </c>
      <c r="AO583">
        <f t="shared" si="263"/>
        <v>0.99656084671181255</v>
      </c>
      <c r="AP583">
        <f t="shared" si="251"/>
        <v>0</v>
      </c>
      <c r="AQ583">
        <f t="shared" si="264"/>
        <v>0</v>
      </c>
      <c r="AR583">
        <f t="shared" si="265"/>
        <v>0.99656084671181255</v>
      </c>
      <c r="AS583">
        <f t="shared" si="266"/>
        <v>0.997</v>
      </c>
    </row>
    <row r="584" spans="12:45" x14ac:dyDescent="0.25">
      <c r="L584" s="3">
        <f t="shared" si="267"/>
        <v>575</v>
      </c>
      <c r="M584" s="12">
        <f t="shared" si="252"/>
        <v>14.35</v>
      </c>
      <c r="N584" s="3">
        <f t="shared" si="240"/>
        <v>0.77494692861844983</v>
      </c>
      <c r="O584" s="3">
        <f t="shared" si="241"/>
        <v>0.39867146578231721</v>
      </c>
      <c r="P584">
        <f t="shared" si="242"/>
        <v>0</v>
      </c>
      <c r="Q584">
        <f t="shared" si="253"/>
        <v>0</v>
      </c>
      <c r="R584">
        <f t="shared" si="243"/>
        <v>1</v>
      </c>
      <c r="S584">
        <f t="shared" si="254"/>
        <v>0.39867146578231721</v>
      </c>
      <c r="T584">
        <f t="shared" si="255"/>
        <v>0.39867146578231721</v>
      </c>
      <c r="U584">
        <f t="shared" si="256"/>
        <v>0.39900000000000002</v>
      </c>
      <c r="X584" s="3">
        <f t="shared" si="268"/>
        <v>575</v>
      </c>
      <c r="Y584" s="12">
        <f t="shared" si="257"/>
        <v>14.35</v>
      </c>
      <c r="Z584" s="3">
        <f t="shared" si="244"/>
        <v>0.99783089317698404</v>
      </c>
      <c r="AA584" s="3">
        <f t="shared" si="245"/>
        <v>0.99916819828524062</v>
      </c>
      <c r="AB584">
        <f t="shared" si="246"/>
        <v>0</v>
      </c>
      <c r="AC584">
        <f t="shared" si="258"/>
        <v>0</v>
      </c>
      <c r="AD584">
        <f t="shared" si="247"/>
        <v>1</v>
      </c>
      <c r="AE584">
        <f t="shared" si="259"/>
        <v>0.99916819828524062</v>
      </c>
      <c r="AF584">
        <f t="shared" si="260"/>
        <v>0.99916819828524062</v>
      </c>
      <c r="AG584">
        <f t="shared" si="261"/>
        <v>0.999</v>
      </c>
      <c r="AJ584" s="3">
        <f t="shared" si="269"/>
        <v>575</v>
      </c>
      <c r="AK584" s="12">
        <f t="shared" si="262"/>
        <v>14.35</v>
      </c>
      <c r="AL584" s="3">
        <f t="shared" si="248"/>
        <v>0.99681048198986699</v>
      </c>
      <c r="AM584" s="3">
        <f t="shared" si="249"/>
        <v>0.99439047299177463</v>
      </c>
      <c r="AN584">
        <f t="shared" si="250"/>
        <v>1</v>
      </c>
      <c r="AO584">
        <f t="shared" si="263"/>
        <v>0.99681048198986699</v>
      </c>
      <c r="AP584">
        <f t="shared" si="251"/>
        <v>0</v>
      </c>
      <c r="AQ584">
        <f t="shared" si="264"/>
        <v>0</v>
      </c>
      <c r="AR584">
        <f t="shared" si="265"/>
        <v>0.99681048198986699</v>
      </c>
      <c r="AS584">
        <f t="shared" si="266"/>
        <v>0.997</v>
      </c>
    </row>
    <row r="585" spans="12:45" x14ac:dyDescent="0.25">
      <c r="L585" s="3">
        <f t="shared" si="267"/>
        <v>576</v>
      </c>
      <c r="M585" s="12">
        <f t="shared" si="252"/>
        <v>14.375</v>
      </c>
      <c r="N585" s="3">
        <f t="shared" si="240"/>
        <v>0.7701136299878043</v>
      </c>
      <c r="O585" s="3">
        <f t="shared" si="241"/>
        <v>0.38977561203641337</v>
      </c>
      <c r="P585">
        <f t="shared" si="242"/>
        <v>0</v>
      </c>
      <c r="Q585">
        <f t="shared" si="253"/>
        <v>0</v>
      </c>
      <c r="R585">
        <f t="shared" si="243"/>
        <v>1</v>
      </c>
      <c r="S585">
        <f t="shared" si="254"/>
        <v>0.38977561203641337</v>
      </c>
      <c r="T585">
        <f t="shared" si="255"/>
        <v>0.38977561203641337</v>
      </c>
      <c r="U585">
        <f t="shared" si="256"/>
        <v>0.39</v>
      </c>
      <c r="X585" s="3">
        <f t="shared" si="268"/>
        <v>576</v>
      </c>
      <c r="Y585" s="12">
        <f t="shared" si="257"/>
        <v>14.375</v>
      </c>
      <c r="Z585" s="3">
        <f t="shared" si="244"/>
        <v>0.99751035372535368</v>
      </c>
      <c r="AA585" s="3">
        <f t="shared" si="245"/>
        <v>0.99904518435592116</v>
      </c>
      <c r="AB585">
        <f t="shared" si="246"/>
        <v>0</v>
      </c>
      <c r="AC585">
        <f t="shared" si="258"/>
        <v>0</v>
      </c>
      <c r="AD585">
        <f t="shared" si="247"/>
        <v>1</v>
      </c>
      <c r="AE585">
        <f t="shared" si="259"/>
        <v>0.99904518435592116</v>
      </c>
      <c r="AF585">
        <f t="shared" si="260"/>
        <v>0.99904518435592116</v>
      </c>
      <c r="AG585">
        <f t="shared" si="261"/>
        <v>0.999</v>
      </c>
      <c r="AJ585" s="3">
        <f t="shared" si="269"/>
        <v>576</v>
      </c>
      <c r="AK585" s="12">
        <f t="shared" si="262"/>
        <v>14.375</v>
      </c>
      <c r="AL585" s="3">
        <f t="shared" si="248"/>
        <v>0.99705075610632443</v>
      </c>
      <c r="AM585" s="3">
        <f t="shared" si="249"/>
        <v>0.9948125773029356</v>
      </c>
      <c r="AN585">
        <f t="shared" si="250"/>
        <v>1</v>
      </c>
      <c r="AO585">
        <f t="shared" si="263"/>
        <v>0.99705075610632443</v>
      </c>
      <c r="AP585">
        <f t="shared" si="251"/>
        <v>0</v>
      </c>
      <c r="AQ585">
        <f t="shared" si="264"/>
        <v>0</v>
      </c>
      <c r="AR585">
        <f t="shared" si="265"/>
        <v>0.99705075610632443</v>
      </c>
      <c r="AS585">
        <f t="shared" si="266"/>
        <v>0.997</v>
      </c>
    </row>
    <row r="586" spans="12:45" x14ac:dyDescent="0.25">
      <c r="L586" s="3">
        <f t="shared" si="267"/>
        <v>577</v>
      </c>
      <c r="M586" s="12">
        <f t="shared" si="252"/>
        <v>14.4</v>
      </c>
      <c r="N586" s="3">
        <f t="shared" ref="N586:N649" si="270">EXP(-a_dia_ss*(M586-T_opt_dia_ss)^2)</f>
        <v>0.76525244045056406</v>
      </c>
      <c r="O586" s="3">
        <f t="shared" ref="O586:O649" si="271">EXP(-b_dia_ss*(T_opt_dia_ss - M586)^2)</f>
        <v>0.38097403492514664</v>
      </c>
      <c r="P586">
        <f t="shared" ref="P586:P649" si="272">IF(M586&lt;=T_opt_dia_ss,1,0)</f>
        <v>0</v>
      </c>
      <c r="Q586">
        <f t="shared" si="253"/>
        <v>0</v>
      </c>
      <c r="R586">
        <f t="shared" ref="R586:R649" si="273">IF(M586&gt;T_opt_dia_ss,1,0)</f>
        <v>1</v>
      </c>
      <c r="S586">
        <f t="shared" si="254"/>
        <v>0.38097403492514664</v>
      </c>
      <c r="T586">
        <f t="shared" si="255"/>
        <v>0.38097403492514664</v>
      </c>
      <c r="U586">
        <f t="shared" si="256"/>
        <v>0.38100000000000001</v>
      </c>
      <c r="X586" s="3">
        <f t="shared" si="268"/>
        <v>577</v>
      </c>
      <c r="Y586" s="12">
        <f t="shared" si="257"/>
        <v>14.4</v>
      </c>
      <c r="Z586" s="3">
        <f t="shared" ref="Z586:Z649" si="274">EXP(-a_nan_ss*(Y586-T_opt_nan_ss)^2)</f>
        <v>0.99716782196952169</v>
      </c>
      <c r="AA586" s="3">
        <f t="shared" ref="AA586:AA649" si="275">EXP(-b_nan_ss*(T_opt_nan_ss - Y586)^2)</f>
        <v>0.9989137034550587</v>
      </c>
      <c r="AB586">
        <f t="shared" ref="AB586:AB649" si="276">IF(Y586&lt;=T_opt_nan_ss,1,0)</f>
        <v>0</v>
      </c>
      <c r="AC586">
        <f t="shared" si="258"/>
        <v>0</v>
      </c>
      <c r="AD586">
        <f t="shared" ref="AD586:AD649" si="277">IF(Y586&gt;T_opt_nan_ss,1,0)</f>
        <v>1</v>
      </c>
      <c r="AE586">
        <f t="shared" si="259"/>
        <v>0.9989137034550587</v>
      </c>
      <c r="AF586">
        <f t="shared" si="260"/>
        <v>0.9989137034550587</v>
      </c>
      <c r="AG586">
        <f t="shared" si="261"/>
        <v>0.999</v>
      </c>
      <c r="AJ586" s="3">
        <f t="shared" si="269"/>
        <v>577</v>
      </c>
      <c r="AK586" s="12">
        <f t="shared" si="262"/>
        <v>14.4</v>
      </c>
      <c r="AL586" s="3">
        <f t="shared" ref="AL586:AL649" si="278">EXP(-a_pic_ss*(AK586-T_opt_pic_ss)^2)</f>
        <v>0.99728166226230386</v>
      </c>
      <c r="AM586" s="3">
        <f t="shared" ref="AM586:AM649" si="279">EXP(-b_pic_ss*(T_opt_pic_ss - AK586)^2)</f>
        <v>0.99521829727801037</v>
      </c>
      <c r="AN586">
        <f t="shared" ref="AN586:AN649" si="280">IF(AK586&lt;=T_opt_pic_ss,1,0)</f>
        <v>1</v>
      </c>
      <c r="AO586">
        <f t="shared" si="263"/>
        <v>0.99728166226230386</v>
      </c>
      <c r="AP586">
        <f t="shared" ref="AP586:AP649" si="281">IF(AK586&gt;T_opt_pic_ss,1,0)</f>
        <v>0</v>
      </c>
      <c r="AQ586">
        <f t="shared" si="264"/>
        <v>0</v>
      </c>
      <c r="AR586">
        <f t="shared" si="265"/>
        <v>0.99728166226230386</v>
      </c>
      <c r="AS586">
        <f t="shared" si="266"/>
        <v>0.997</v>
      </c>
    </row>
    <row r="587" spans="12:45" x14ac:dyDescent="0.25">
      <c r="L587" s="3">
        <f t="shared" si="267"/>
        <v>578</v>
      </c>
      <c r="M587" s="12">
        <f t="shared" ref="M587:M650" si="282">ROUND(M586+(env_max_ss - env_min_ss)/1200,3)</f>
        <v>14.425000000000001</v>
      </c>
      <c r="N587" s="3">
        <f t="shared" si="270"/>
        <v>0.76036427101425186</v>
      </c>
      <c r="O587" s="3">
        <f t="shared" si="271"/>
        <v>0.37226936560090884</v>
      </c>
      <c r="P587">
        <f t="shared" si="272"/>
        <v>0</v>
      </c>
      <c r="Q587">
        <f t="shared" ref="Q587:Q650" si="283">P587*N587</f>
        <v>0</v>
      </c>
      <c r="R587">
        <f t="shared" si="273"/>
        <v>1</v>
      </c>
      <c r="S587">
        <f t="shared" ref="S587:S650" si="284">O587*R587</f>
        <v>0.37226936560090884</v>
      </c>
      <c r="T587">
        <f t="shared" ref="T587:T650" si="285">S587+Q587</f>
        <v>0.37226936560090884</v>
      </c>
      <c r="U587">
        <f t="shared" ref="U587:U650" si="286">ROUND(T587,3)</f>
        <v>0.372</v>
      </c>
      <c r="X587" s="3">
        <f t="shared" si="268"/>
        <v>578</v>
      </c>
      <c r="Y587" s="12">
        <f t="shared" ref="Y587:Y650" si="287">ROUND(Y586+(env_max_ss - env_min_ss)/1200,3)</f>
        <v>14.425000000000001</v>
      </c>
      <c r="Z587" s="3">
        <f t="shared" si="274"/>
        <v>0.99680332063806654</v>
      </c>
      <c r="AA587" s="3">
        <f t="shared" si="275"/>
        <v>0.99877375892969467</v>
      </c>
      <c r="AB587">
        <f t="shared" si="276"/>
        <v>0</v>
      </c>
      <c r="AC587">
        <f t="shared" ref="AC587:AC650" si="288">AB587*Z587</f>
        <v>0</v>
      </c>
      <c r="AD587">
        <f t="shared" si="277"/>
        <v>1</v>
      </c>
      <c r="AE587">
        <f t="shared" ref="AE587:AE650" si="289">AA587*AD587</f>
        <v>0.99877375892969467</v>
      </c>
      <c r="AF587">
        <f t="shared" ref="AF587:AF650" si="290">AE587+AC587</f>
        <v>0.99877375892969467</v>
      </c>
      <c r="AG587">
        <f t="shared" ref="AG587:AG650" si="291">ROUND(AF587,3)</f>
        <v>0.999</v>
      </c>
      <c r="AJ587" s="3">
        <f t="shared" si="269"/>
        <v>578</v>
      </c>
      <c r="AK587" s="12">
        <f t="shared" ref="AK587:AK650" si="292">ROUND(AK586+(env_max_ss - env_min_ss)/1200,3)</f>
        <v>14.425000000000001</v>
      </c>
      <c r="AL587" s="3">
        <f t="shared" si="278"/>
        <v>0.9975031939229716</v>
      </c>
      <c r="AM587" s="3">
        <f t="shared" si="279"/>
        <v>0.99560761272748199</v>
      </c>
      <c r="AN587">
        <f t="shared" si="280"/>
        <v>1</v>
      </c>
      <c r="AO587">
        <f t="shared" ref="AO587:AO650" si="293">AN587*AL587</f>
        <v>0.9975031939229716</v>
      </c>
      <c r="AP587">
        <f t="shared" si="281"/>
        <v>0</v>
      </c>
      <c r="AQ587">
        <f t="shared" ref="AQ587:AQ650" si="294">AM587*AP587</f>
        <v>0</v>
      </c>
      <c r="AR587">
        <f t="shared" ref="AR587:AR650" si="295">AQ587+AO587</f>
        <v>0.9975031939229716</v>
      </c>
      <c r="AS587">
        <f t="shared" ref="AS587:AS650" si="296">ROUND(AR587,3)</f>
        <v>0.998</v>
      </c>
    </row>
    <row r="588" spans="12:45" x14ac:dyDescent="0.25">
      <c r="L588" s="3">
        <f t="shared" ref="L588:L651" si="297">L587+1</f>
        <v>579</v>
      </c>
      <c r="M588" s="12">
        <f t="shared" si="282"/>
        <v>14.45</v>
      </c>
      <c r="N588" s="3">
        <f t="shared" si="270"/>
        <v>0.75545003301998692</v>
      </c>
      <c r="O588" s="3">
        <f t="shared" si="271"/>
        <v>0.36366409685071704</v>
      </c>
      <c r="P588">
        <f t="shared" si="272"/>
        <v>0</v>
      </c>
      <c r="Q588">
        <f t="shared" si="283"/>
        <v>0</v>
      </c>
      <c r="R588">
        <f t="shared" si="273"/>
        <v>1</v>
      </c>
      <c r="S588">
        <f t="shared" si="284"/>
        <v>0.36366409685071704</v>
      </c>
      <c r="T588">
        <f t="shared" si="285"/>
        <v>0.36366409685071704</v>
      </c>
      <c r="U588">
        <f t="shared" si="286"/>
        <v>0.36399999999999999</v>
      </c>
      <c r="X588" s="3">
        <f t="shared" ref="X588:X651" si="298">X587+1</f>
        <v>579</v>
      </c>
      <c r="Y588" s="12">
        <f t="shared" si="287"/>
        <v>14.45</v>
      </c>
      <c r="Z588" s="3">
        <f t="shared" si="274"/>
        <v>0.9964168739116237</v>
      </c>
      <c r="AA588" s="3">
        <f t="shared" si="275"/>
        <v>0.99862535434200161</v>
      </c>
      <c r="AB588">
        <f t="shared" si="276"/>
        <v>0</v>
      </c>
      <c r="AC588">
        <f t="shared" si="288"/>
        <v>0</v>
      </c>
      <c r="AD588">
        <f t="shared" si="277"/>
        <v>1</v>
      </c>
      <c r="AE588">
        <f t="shared" si="289"/>
        <v>0.99862535434200161</v>
      </c>
      <c r="AF588">
        <f t="shared" si="290"/>
        <v>0.99862535434200161</v>
      </c>
      <c r="AG588">
        <f t="shared" si="291"/>
        <v>0.999</v>
      </c>
      <c r="AJ588" s="3">
        <f t="shared" ref="AJ588:AJ651" si="299">AJ587+1</f>
        <v>579</v>
      </c>
      <c r="AK588" s="12">
        <f t="shared" si="292"/>
        <v>14.45</v>
      </c>
      <c r="AL588" s="3">
        <f t="shared" si="278"/>
        <v>0.99771534481785018</v>
      </c>
      <c r="AM588" s="3">
        <f t="shared" si="279"/>
        <v>0.99598050427298235</v>
      </c>
      <c r="AN588">
        <f t="shared" si="280"/>
        <v>1</v>
      </c>
      <c r="AO588">
        <f t="shared" si="293"/>
        <v>0.99771534481785018</v>
      </c>
      <c r="AP588">
        <f t="shared" si="281"/>
        <v>0</v>
      </c>
      <c r="AQ588">
        <f t="shared" si="294"/>
        <v>0</v>
      </c>
      <c r="AR588">
        <f t="shared" si="295"/>
        <v>0.99771534481785018</v>
      </c>
      <c r="AS588">
        <f t="shared" si="296"/>
        <v>0.998</v>
      </c>
    </row>
    <row r="589" spans="12:45" x14ac:dyDescent="0.25">
      <c r="L589" s="3">
        <f t="shared" si="297"/>
        <v>580</v>
      </c>
      <c r="M589" s="12">
        <f t="shared" si="282"/>
        <v>14.475</v>
      </c>
      <c r="N589" s="3">
        <f t="shared" si="270"/>
        <v>0.75051063786480177</v>
      </c>
      <c r="O589" s="3">
        <f t="shared" si="271"/>
        <v>0.35516058356175406</v>
      </c>
      <c r="P589">
        <f t="shared" si="272"/>
        <v>0</v>
      </c>
      <c r="Q589">
        <f t="shared" si="283"/>
        <v>0</v>
      </c>
      <c r="R589">
        <f t="shared" si="273"/>
        <v>1</v>
      </c>
      <c r="S589">
        <f t="shared" si="284"/>
        <v>0.35516058356175406</v>
      </c>
      <c r="T589">
        <f t="shared" si="285"/>
        <v>0.35516058356175406</v>
      </c>
      <c r="U589">
        <f t="shared" si="286"/>
        <v>0.35499999999999998</v>
      </c>
      <c r="X589" s="3">
        <f t="shared" si="298"/>
        <v>580</v>
      </c>
      <c r="Y589" s="12">
        <f t="shared" si="287"/>
        <v>14.475</v>
      </c>
      <c r="Z589" s="3">
        <f t="shared" si="274"/>
        <v>0.99600850742021241</v>
      </c>
      <c r="AA589" s="3">
        <f t="shared" si="275"/>
        <v>0.99846849346913213</v>
      </c>
      <c r="AB589">
        <f t="shared" si="276"/>
        <v>0</v>
      </c>
      <c r="AC589">
        <f t="shared" si="288"/>
        <v>0</v>
      </c>
      <c r="AD589">
        <f t="shared" si="277"/>
        <v>1</v>
      </c>
      <c r="AE589">
        <f t="shared" si="289"/>
        <v>0.99846849346913213</v>
      </c>
      <c r="AF589">
        <f t="shared" si="290"/>
        <v>0.99846849346913213</v>
      </c>
      <c r="AG589">
        <f t="shared" si="291"/>
        <v>0.998</v>
      </c>
      <c r="AJ589" s="3">
        <f t="shared" si="299"/>
        <v>580</v>
      </c>
      <c r="AK589" s="12">
        <f t="shared" si="292"/>
        <v>14.475</v>
      </c>
      <c r="AL589" s="3">
        <f t="shared" si="278"/>
        <v>0.99791810894111421</v>
      </c>
      <c r="AM589" s="3">
        <f t="shared" si="279"/>
        <v>0.99633695334890049</v>
      </c>
      <c r="AN589">
        <f t="shared" si="280"/>
        <v>1</v>
      </c>
      <c r="AO589">
        <f t="shared" si="293"/>
        <v>0.99791810894111421</v>
      </c>
      <c r="AP589">
        <f t="shared" si="281"/>
        <v>0</v>
      </c>
      <c r="AQ589">
        <f t="shared" si="294"/>
        <v>0</v>
      </c>
      <c r="AR589">
        <f t="shared" si="295"/>
        <v>0.99791810894111421</v>
      </c>
      <c r="AS589">
        <f t="shared" si="296"/>
        <v>0.998</v>
      </c>
    </row>
    <row r="590" spans="12:45" x14ac:dyDescent="0.25">
      <c r="L590" s="3">
        <f t="shared" si="297"/>
        <v>581</v>
      </c>
      <c r="M590" s="12">
        <f t="shared" si="282"/>
        <v>14.5</v>
      </c>
      <c r="N590" s="3">
        <f t="shared" si="270"/>
        <v>0.74554699672572611</v>
      </c>
      <c r="O590" s="3">
        <f t="shared" si="271"/>
        <v>0.34676104336259495</v>
      </c>
      <c r="P590">
        <f t="shared" si="272"/>
        <v>0</v>
      </c>
      <c r="Q590">
        <f t="shared" si="283"/>
        <v>0</v>
      </c>
      <c r="R590">
        <f t="shared" si="273"/>
        <v>1</v>
      </c>
      <c r="S590">
        <f t="shared" si="284"/>
        <v>0.34676104336259495</v>
      </c>
      <c r="T590">
        <f t="shared" si="285"/>
        <v>0.34676104336259495</v>
      </c>
      <c r="U590">
        <f t="shared" si="286"/>
        <v>0.34699999999999998</v>
      </c>
      <c r="X590" s="3">
        <f t="shared" si="298"/>
        <v>581</v>
      </c>
      <c r="Y590" s="12">
        <f t="shared" si="287"/>
        <v>14.5</v>
      </c>
      <c r="Z590" s="3">
        <f t="shared" si="274"/>
        <v>0.99557824824040275</v>
      </c>
      <c r="AA590" s="3">
        <f t="shared" si="275"/>
        <v>0.99830318030305898</v>
      </c>
      <c r="AB590">
        <f t="shared" si="276"/>
        <v>0</v>
      </c>
      <c r="AC590">
        <f t="shared" si="288"/>
        <v>0</v>
      </c>
      <c r="AD590">
        <f t="shared" si="277"/>
        <v>1</v>
      </c>
      <c r="AE590">
        <f t="shared" si="289"/>
        <v>0.99830318030305898</v>
      </c>
      <c r="AF590">
        <f t="shared" si="290"/>
        <v>0.99830318030305898</v>
      </c>
      <c r="AG590">
        <f t="shared" si="291"/>
        <v>0.998</v>
      </c>
      <c r="AJ590" s="3">
        <f t="shared" si="299"/>
        <v>581</v>
      </c>
      <c r="AK590" s="12">
        <f t="shared" si="292"/>
        <v>14.5</v>
      </c>
      <c r="AL590" s="3">
        <f t="shared" si="278"/>
        <v>0.99811148055187293</v>
      </c>
      <c r="AM590" s="3">
        <f t="shared" si="279"/>
        <v>0.99667694220392267</v>
      </c>
      <c r="AN590">
        <f t="shared" si="280"/>
        <v>1</v>
      </c>
      <c r="AO590">
        <f t="shared" si="293"/>
        <v>0.99811148055187293</v>
      </c>
      <c r="AP590">
        <f t="shared" si="281"/>
        <v>0</v>
      </c>
      <c r="AQ590">
        <f t="shared" si="294"/>
        <v>0</v>
      </c>
      <c r="AR590">
        <f t="shared" si="295"/>
        <v>0.99811148055187293</v>
      </c>
      <c r="AS590">
        <f t="shared" si="296"/>
        <v>0.998</v>
      </c>
    </row>
    <row r="591" spans="12:45" x14ac:dyDescent="0.25">
      <c r="L591" s="3">
        <f t="shared" si="297"/>
        <v>582</v>
      </c>
      <c r="M591" s="12">
        <f t="shared" si="282"/>
        <v>14.525</v>
      </c>
      <c r="N591" s="3">
        <f t="shared" si="270"/>
        <v>0.74056002028574475</v>
      </c>
      <c r="O591" s="3">
        <f t="shared" si="271"/>
        <v>0.33846755743500861</v>
      </c>
      <c r="P591">
        <f t="shared" si="272"/>
        <v>0</v>
      </c>
      <c r="Q591">
        <f t="shared" si="283"/>
        <v>0</v>
      </c>
      <c r="R591">
        <f t="shared" si="273"/>
        <v>1</v>
      </c>
      <c r="S591">
        <f t="shared" si="284"/>
        <v>0.33846755743500861</v>
      </c>
      <c r="T591">
        <f t="shared" si="285"/>
        <v>0.33846755743500861</v>
      </c>
      <c r="U591">
        <f t="shared" si="286"/>
        <v>0.33800000000000002</v>
      </c>
      <c r="X591" s="3">
        <f t="shared" si="298"/>
        <v>582</v>
      </c>
      <c r="Y591" s="12">
        <f t="shared" si="287"/>
        <v>14.525</v>
      </c>
      <c r="Z591" s="3">
        <f t="shared" si="274"/>
        <v>0.99512612489232288</v>
      </c>
      <c r="AA591" s="3">
        <f t="shared" si="275"/>
        <v>0.9981294190504052</v>
      </c>
      <c r="AB591">
        <f t="shared" si="276"/>
        <v>0</v>
      </c>
      <c r="AC591">
        <f t="shared" si="288"/>
        <v>0</v>
      </c>
      <c r="AD591">
        <f t="shared" si="277"/>
        <v>1</v>
      </c>
      <c r="AE591">
        <f t="shared" si="289"/>
        <v>0.9981294190504052</v>
      </c>
      <c r="AF591">
        <f t="shared" si="290"/>
        <v>0.9981294190504052</v>
      </c>
      <c r="AG591">
        <f t="shared" si="291"/>
        <v>0.998</v>
      </c>
      <c r="AJ591" s="3">
        <f t="shared" si="299"/>
        <v>582</v>
      </c>
      <c r="AK591" s="12">
        <f t="shared" si="292"/>
        <v>14.525</v>
      </c>
      <c r="AL591" s="3">
        <f t="shared" si="278"/>
        <v>0.9982954541744421</v>
      </c>
      <c r="AM591" s="3">
        <f t="shared" si="279"/>
        <v>0.9970004539025058</v>
      </c>
      <c r="AN591">
        <f t="shared" si="280"/>
        <v>1</v>
      </c>
      <c r="AO591">
        <f t="shared" si="293"/>
        <v>0.9982954541744421</v>
      </c>
      <c r="AP591">
        <f t="shared" si="281"/>
        <v>0</v>
      </c>
      <c r="AQ591">
        <f t="shared" si="294"/>
        <v>0</v>
      </c>
      <c r="AR591">
        <f t="shared" si="295"/>
        <v>0.9982954541744421</v>
      </c>
      <c r="AS591">
        <f t="shared" si="296"/>
        <v>0.998</v>
      </c>
    </row>
    <row r="592" spans="12:45" x14ac:dyDescent="0.25">
      <c r="L592" s="3">
        <f t="shared" si="297"/>
        <v>583</v>
      </c>
      <c r="M592" s="12">
        <f t="shared" si="282"/>
        <v>14.55</v>
      </c>
      <c r="N592" s="3">
        <f t="shared" si="270"/>
        <v>0.73555061846174374</v>
      </c>
      <c r="O592" s="3">
        <f t="shared" si="271"/>
        <v>0.33028207149103805</v>
      </c>
      <c r="P592">
        <f t="shared" si="272"/>
        <v>0</v>
      </c>
      <c r="Q592">
        <f t="shared" si="283"/>
        <v>0</v>
      </c>
      <c r="R592">
        <f t="shared" si="273"/>
        <v>1</v>
      </c>
      <c r="S592">
        <f t="shared" si="284"/>
        <v>0.33028207149103805</v>
      </c>
      <c r="T592">
        <f t="shared" si="285"/>
        <v>0.33028207149103805</v>
      </c>
      <c r="U592">
        <f t="shared" si="286"/>
        <v>0.33</v>
      </c>
      <c r="X592" s="3">
        <f t="shared" si="298"/>
        <v>583</v>
      </c>
      <c r="Y592" s="12">
        <f t="shared" si="287"/>
        <v>14.55</v>
      </c>
      <c r="Z592" s="3">
        <f t="shared" si="274"/>
        <v>0.99465216733650919</v>
      </c>
      <c r="AA592" s="3">
        <f t="shared" si="275"/>
        <v>0.99794721413226617</v>
      </c>
      <c r="AB592">
        <f t="shared" si="276"/>
        <v>0</v>
      </c>
      <c r="AC592">
        <f t="shared" si="288"/>
        <v>0</v>
      </c>
      <c r="AD592">
        <f t="shared" si="277"/>
        <v>1</v>
      </c>
      <c r="AE592">
        <f t="shared" si="289"/>
        <v>0.99794721413226617</v>
      </c>
      <c r="AF592">
        <f t="shared" si="290"/>
        <v>0.99794721413226617</v>
      </c>
      <c r="AG592">
        <f t="shared" si="291"/>
        <v>0.998</v>
      </c>
      <c r="AJ592" s="3">
        <f t="shared" si="299"/>
        <v>583</v>
      </c>
      <c r="AK592" s="12">
        <f t="shared" si="292"/>
        <v>14.55</v>
      </c>
      <c r="AL592" s="3">
        <f t="shared" si="278"/>
        <v>0.99847002459860168</v>
      </c>
      <c r="AM592" s="3">
        <f t="shared" si="279"/>
        <v>0.99730747232628358</v>
      </c>
      <c r="AN592">
        <f t="shared" si="280"/>
        <v>1</v>
      </c>
      <c r="AO592">
        <f t="shared" si="293"/>
        <v>0.99847002459860168</v>
      </c>
      <c r="AP592">
        <f t="shared" si="281"/>
        <v>0</v>
      </c>
      <c r="AQ592">
        <f t="shared" si="294"/>
        <v>0</v>
      </c>
      <c r="AR592">
        <f t="shared" si="295"/>
        <v>0.99847002459860168</v>
      </c>
      <c r="AS592">
        <f t="shared" si="296"/>
        <v>0.998</v>
      </c>
    </row>
    <row r="593" spans="12:45" x14ac:dyDescent="0.25">
      <c r="L593" s="3">
        <f t="shared" si="297"/>
        <v>584</v>
      </c>
      <c r="M593" s="12">
        <f t="shared" si="282"/>
        <v>14.574999999999999</v>
      </c>
      <c r="N593" s="3">
        <f t="shared" si="270"/>
        <v>0.73051970013455803</v>
      </c>
      <c r="O593" s="3">
        <f t="shared" si="271"/>
        <v>0.32220639690986375</v>
      </c>
      <c r="P593">
        <f t="shared" si="272"/>
        <v>0</v>
      </c>
      <c r="Q593">
        <f t="shared" si="283"/>
        <v>0</v>
      </c>
      <c r="R593">
        <f t="shared" si="273"/>
        <v>1</v>
      </c>
      <c r="S593">
        <f t="shared" si="284"/>
        <v>0.32220639690986375</v>
      </c>
      <c r="T593">
        <f t="shared" si="285"/>
        <v>0.32220639690986375</v>
      </c>
      <c r="U593">
        <f t="shared" si="286"/>
        <v>0.32200000000000001</v>
      </c>
      <c r="X593" s="3">
        <f t="shared" si="298"/>
        <v>584</v>
      </c>
      <c r="Y593" s="12">
        <f t="shared" si="287"/>
        <v>14.574999999999999</v>
      </c>
      <c r="Z593" s="3">
        <f t="shared" si="274"/>
        <v>0.9941564069705966</v>
      </c>
      <c r="AA593" s="3">
        <f t="shared" si="275"/>
        <v>0.99775657018402175</v>
      </c>
      <c r="AB593">
        <f t="shared" si="276"/>
        <v>0</v>
      </c>
      <c r="AC593">
        <f t="shared" si="288"/>
        <v>0</v>
      </c>
      <c r="AD593">
        <f t="shared" si="277"/>
        <v>1</v>
      </c>
      <c r="AE593">
        <f t="shared" si="289"/>
        <v>0.99775657018402175</v>
      </c>
      <c r="AF593">
        <f t="shared" si="290"/>
        <v>0.99775657018402175</v>
      </c>
      <c r="AG593">
        <f t="shared" si="291"/>
        <v>0.998</v>
      </c>
      <c r="AJ593" s="3">
        <f t="shared" si="299"/>
        <v>584</v>
      </c>
      <c r="AK593" s="12">
        <f t="shared" si="292"/>
        <v>14.574999999999999</v>
      </c>
      <c r="AL593" s="3">
        <f t="shared" si="278"/>
        <v>0.99863518687984243</v>
      </c>
      <c r="AM593" s="3">
        <f t="shared" si="279"/>
        <v>0.99759798217540474</v>
      </c>
      <c r="AN593">
        <f t="shared" si="280"/>
        <v>1</v>
      </c>
      <c r="AO593">
        <f t="shared" si="293"/>
        <v>0.99863518687984243</v>
      </c>
      <c r="AP593">
        <f t="shared" si="281"/>
        <v>0</v>
      </c>
      <c r="AQ593">
        <f t="shared" si="294"/>
        <v>0</v>
      </c>
      <c r="AR593">
        <f t="shared" si="295"/>
        <v>0.99863518687984243</v>
      </c>
      <c r="AS593">
        <f t="shared" si="296"/>
        <v>0.999</v>
      </c>
    </row>
    <row r="594" spans="12:45" x14ac:dyDescent="0.25">
      <c r="L594" s="3">
        <f t="shared" si="297"/>
        <v>585</v>
      </c>
      <c r="M594" s="12">
        <f t="shared" si="282"/>
        <v>14.6</v>
      </c>
      <c r="N594" s="3">
        <f t="shared" si="270"/>
        <v>0.72546817288122334</v>
      </c>
      <c r="O594" s="3">
        <f t="shared" si="271"/>
        <v>0.31424221202878516</v>
      </c>
      <c r="P594">
        <f t="shared" si="272"/>
        <v>0</v>
      </c>
      <c r="Q594">
        <f t="shared" si="283"/>
        <v>0</v>
      </c>
      <c r="R594">
        <f t="shared" si="273"/>
        <v>1</v>
      </c>
      <c r="S594">
        <f t="shared" si="284"/>
        <v>0.31424221202878516</v>
      </c>
      <c r="T594">
        <f t="shared" si="285"/>
        <v>0.31424221202878516</v>
      </c>
      <c r="U594">
        <f t="shared" si="286"/>
        <v>0.314</v>
      </c>
      <c r="X594" s="3">
        <f t="shared" si="298"/>
        <v>585</v>
      </c>
      <c r="Y594" s="12">
        <f t="shared" si="287"/>
        <v>14.6</v>
      </c>
      <c r="Z594" s="3">
        <f t="shared" si="274"/>
        <v>0.99363887662585226</v>
      </c>
      <c r="AA594" s="3">
        <f t="shared" si="275"/>
        <v>0.9975574920551401</v>
      </c>
      <c r="AB594">
        <f t="shared" si="276"/>
        <v>0</v>
      </c>
      <c r="AC594">
        <f t="shared" si="288"/>
        <v>0</v>
      </c>
      <c r="AD594">
        <f t="shared" si="277"/>
        <v>1</v>
      </c>
      <c r="AE594">
        <f t="shared" si="289"/>
        <v>0.9975574920551401</v>
      </c>
      <c r="AF594">
        <f t="shared" si="290"/>
        <v>0.9975574920551401</v>
      </c>
      <c r="AG594">
        <f t="shared" si="291"/>
        <v>0.998</v>
      </c>
      <c r="AJ594" s="3">
        <f t="shared" si="299"/>
        <v>585</v>
      </c>
      <c r="AK594" s="12">
        <f t="shared" si="292"/>
        <v>14.6</v>
      </c>
      <c r="AL594" s="3">
        <f t="shared" si="278"/>
        <v>0.99879093633959859</v>
      </c>
      <c r="AM594" s="3">
        <f t="shared" si="279"/>
        <v>0.99787196896980423</v>
      </c>
      <c r="AN594">
        <f t="shared" si="280"/>
        <v>1</v>
      </c>
      <c r="AO594">
        <f t="shared" si="293"/>
        <v>0.99879093633959859</v>
      </c>
      <c r="AP594">
        <f t="shared" si="281"/>
        <v>0</v>
      </c>
      <c r="AQ594">
        <f t="shared" si="294"/>
        <v>0</v>
      </c>
      <c r="AR594">
        <f t="shared" si="295"/>
        <v>0.99879093633959859</v>
      </c>
      <c r="AS594">
        <f t="shared" si="296"/>
        <v>0.999</v>
      </c>
    </row>
    <row r="595" spans="12:45" x14ac:dyDescent="0.25">
      <c r="L595" s="3">
        <f t="shared" si="297"/>
        <v>586</v>
      </c>
      <c r="M595" s="12">
        <f t="shared" si="282"/>
        <v>14.625</v>
      </c>
      <c r="N595" s="3">
        <f t="shared" si="270"/>
        <v>0.7203969427095448</v>
      </c>
      <c r="O595" s="3">
        <f t="shared" si="271"/>
        <v>0.3063910635825069</v>
      </c>
      <c r="P595">
        <f t="shared" si="272"/>
        <v>0</v>
      </c>
      <c r="Q595">
        <f t="shared" si="283"/>
        <v>0</v>
      </c>
      <c r="R595">
        <f t="shared" si="273"/>
        <v>1</v>
      </c>
      <c r="S595">
        <f t="shared" si="284"/>
        <v>0.3063910635825069</v>
      </c>
      <c r="T595">
        <f t="shared" si="285"/>
        <v>0.3063910635825069</v>
      </c>
      <c r="U595">
        <f t="shared" si="286"/>
        <v>0.30599999999999999</v>
      </c>
      <c r="X595" s="3">
        <f t="shared" si="298"/>
        <v>586</v>
      </c>
      <c r="Y595" s="12">
        <f t="shared" si="287"/>
        <v>14.625</v>
      </c>
      <c r="Z595" s="3">
        <f t="shared" si="274"/>
        <v>0.99309961056355212</v>
      </c>
      <c r="AA595" s="3">
        <f t="shared" si="275"/>
        <v>0.99734998480897197</v>
      </c>
      <c r="AB595">
        <f t="shared" si="276"/>
        <v>0</v>
      </c>
      <c r="AC595">
        <f t="shared" si="288"/>
        <v>0</v>
      </c>
      <c r="AD595">
        <f t="shared" si="277"/>
        <v>1</v>
      </c>
      <c r="AE595">
        <f t="shared" si="289"/>
        <v>0.99734998480897197</v>
      </c>
      <c r="AF595">
        <f t="shared" si="290"/>
        <v>0.99734998480897197</v>
      </c>
      <c r="AG595">
        <f t="shared" si="291"/>
        <v>0.997</v>
      </c>
      <c r="AJ595" s="3">
        <f t="shared" si="299"/>
        <v>586</v>
      </c>
      <c r="AK595" s="12">
        <f t="shared" si="292"/>
        <v>14.625</v>
      </c>
      <c r="AL595" s="3">
        <f t="shared" si="278"/>
        <v>0.99893726856546927</v>
      </c>
      <c r="AM595" s="3">
        <f t="shared" si="279"/>
        <v>0.9981294190504052</v>
      </c>
      <c r="AN595">
        <f t="shared" si="280"/>
        <v>1</v>
      </c>
      <c r="AO595">
        <f t="shared" si="293"/>
        <v>0.99893726856546927</v>
      </c>
      <c r="AP595">
        <f t="shared" si="281"/>
        <v>0</v>
      </c>
      <c r="AQ595">
        <f t="shared" si="294"/>
        <v>0</v>
      </c>
      <c r="AR595">
        <f t="shared" si="295"/>
        <v>0.99893726856546927</v>
      </c>
      <c r="AS595">
        <f t="shared" si="296"/>
        <v>0.999</v>
      </c>
    </row>
    <row r="596" spans="12:45" x14ac:dyDescent="0.25">
      <c r="L596" s="3">
        <f t="shared" si="297"/>
        <v>587</v>
      </c>
      <c r="M596" s="12">
        <f t="shared" si="282"/>
        <v>14.65</v>
      </c>
      <c r="N596" s="3">
        <f t="shared" si="270"/>
        <v>0.71530691379508271</v>
      </c>
      <c r="O596" s="3">
        <f t="shared" si="271"/>
        <v>0.29865436828476299</v>
      </c>
      <c r="P596">
        <f t="shared" si="272"/>
        <v>0</v>
      </c>
      <c r="Q596">
        <f t="shared" si="283"/>
        <v>0</v>
      </c>
      <c r="R596">
        <f t="shared" si="273"/>
        <v>1</v>
      </c>
      <c r="S596">
        <f t="shared" si="284"/>
        <v>0.29865436828476299</v>
      </c>
      <c r="T596">
        <f t="shared" si="285"/>
        <v>0.29865436828476299</v>
      </c>
      <c r="U596">
        <f t="shared" si="286"/>
        <v>0.29899999999999999</v>
      </c>
      <c r="X596" s="3">
        <f t="shared" si="298"/>
        <v>587</v>
      </c>
      <c r="Y596" s="12">
        <f t="shared" si="287"/>
        <v>14.65</v>
      </c>
      <c r="Z596" s="3">
        <f t="shared" si="274"/>
        <v>0.99253864447120044</v>
      </c>
      <c r="AA596" s="3">
        <f t="shared" si="275"/>
        <v>0.99713405372253594</v>
      </c>
      <c r="AB596">
        <f t="shared" si="276"/>
        <v>0</v>
      </c>
      <c r="AC596">
        <f t="shared" si="288"/>
        <v>0</v>
      </c>
      <c r="AD596">
        <f t="shared" si="277"/>
        <v>1</v>
      </c>
      <c r="AE596">
        <f t="shared" si="289"/>
        <v>0.99713405372253594</v>
      </c>
      <c r="AF596">
        <f t="shared" si="290"/>
        <v>0.99713405372253594</v>
      </c>
      <c r="AG596">
        <f t="shared" si="291"/>
        <v>0.997</v>
      </c>
      <c r="AJ596" s="3">
        <f t="shared" si="299"/>
        <v>587</v>
      </c>
      <c r="AK596" s="12">
        <f t="shared" si="292"/>
        <v>14.65</v>
      </c>
      <c r="AL596" s="3">
        <f t="shared" si="278"/>
        <v>0.99907417941142673</v>
      </c>
      <c r="AM596" s="3">
        <f t="shared" si="279"/>
        <v>0.99837031958025502</v>
      </c>
      <c r="AN596">
        <f t="shared" si="280"/>
        <v>1</v>
      </c>
      <c r="AO596">
        <f t="shared" si="293"/>
        <v>0.99907417941142673</v>
      </c>
      <c r="AP596">
        <f t="shared" si="281"/>
        <v>0</v>
      </c>
      <c r="AQ596">
        <f t="shared" si="294"/>
        <v>0</v>
      </c>
      <c r="AR596">
        <f t="shared" si="295"/>
        <v>0.99907417941142673</v>
      </c>
      <c r="AS596">
        <f t="shared" si="296"/>
        <v>0.999</v>
      </c>
    </row>
    <row r="597" spans="12:45" x14ac:dyDescent="0.25">
      <c r="L597" s="3">
        <f t="shared" si="297"/>
        <v>588</v>
      </c>
      <c r="M597" s="12">
        <f t="shared" si="282"/>
        <v>14.675000000000001</v>
      </c>
      <c r="N597" s="3">
        <f t="shared" si="270"/>
        <v>0.71019898822065808</v>
      </c>
      <c r="O597" s="3">
        <f t="shared" si="271"/>
        <v>0.29103341454620524</v>
      </c>
      <c r="P597">
        <f t="shared" si="272"/>
        <v>0</v>
      </c>
      <c r="Q597">
        <f t="shared" si="283"/>
        <v>0</v>
      </c>
      <c r="R597">
        <f t="shared" si="273"/>
        <v>1</v>
      </c>
      <c r="S597">
        <f t="shared" si="284"/>
        <v>0.29103341454620524</v>
      </c>
      <c r="T597">
        <f t="shared" si="285"/>
        <v>0.29103341454620524</v>
      </c>
      <c r="U597">
        <f t="shared" si="286"/>
        <v>0.29099999999999998</v>
      </c>
      <c r="X597" s="3">
        <f t="shared" si="298"/>
        <v>588</v>
      </c>
      <c r="Y597" s="12">
        <f t="shared" si="287"/>
        <v>14.675000000000001</v>
      </c>
      <c r="Z597" s="3">
        <f t="shared" si="274"/>
        <v>0.99195601545859369</v>
      </c>
      <c r="AA597" s="3">
        <f t="shared" si="275"/>
        <v>0.99690970428629466</v>
      </c>
      <c r="AB597">
        <f t="shared" si="276"/>
        <v>0</v>
      </c>
      <c r="AC597">
        <f t="shared" si="288"/>
        <v>0</v>
      </c>
      <c r="AD597">
        <f t="shared" si="277"/>
        <v>1</v>
      </c>
      <c r="AE597">
        <f t="shared" si="289"/>
        <v>0.99690970428629466</v>
      </c>
      <c r="AF597">
        <f t="shared" si="290"/>
        <v>0.99690970428629466</v>
      </c>
      <c r="AG597">
        <f t="shared" si="291"/>
        <v>0.997</v>
      </c>
      <c r="AJ597" s="3">
        <f t="shared" si="299"/>
        <v>588</v>
      </c>
      <c r="AK597" s="12">
        <f t="shared" si="292"/>
        <v>14.675000000000001</v>
      </c>
      <c r="AL597" s="3">
        <f t="shared" si="278"/>
        <v>0.999201664998012</v>
      </c>
      <c r="AM597" s="3">
        <f t="shared" si="279"/>
        <v>0.99859465854559104</v>
      </c>
      <c r="AN597">
        <f t="shared" si="280"/>
        <v>1</v>
      </c>
      <c r="AO597">
        <f t="shared" si="293"/>
        <v>0.999201664998012</v>
      </c>
      <c r="AP597">
        <f t="shared" si="281"/>
        <v>0</v>
      </c>
      <c r="AQ597">
        <f t="shared" si="294"/>
        <v>0</v>
      </c>
      <c r="AR597">
        <f t="shared" si="295"/>
        <v>0.999201664998012</v>
      </c>
      <c r="AS597">
        <f t="shared" si="296"/>
        <v>0.999</v>
      </c>
    </row>
    <row r="598" spans="12:45" x14ac:dyDescent="0.25">
      <c r="L598" s="3">
        <f t="shared" si="297"/>
        <v>589</v>
      </c>
      <c r="M598" s="12">
        <f t="shared" si="282"/>
        <v>14.7</v>
      </c>
      <c r="N598" s="3">
        <f t="shared" si="270"/>
        <v>0.7050740657184813</v>
      </c>
      <c r="O598" s="3">
        <f t="shared" si="271"/>
        <v>0.28352936432236658</v>
      </c>
      <c r="P598">
        <f t="shared" si="272"/>
        <v>0</v>
      </c>
      <c r="Q598">
        <f t="shared" si="283"/>
        <v>0</v>
      </c>
      <c r="R598">
        <f t="shared" si="273"/>
        <v>1</v>
      </c>
      <c r="S598">
        <f t="shared" si="284"/>
        <v>0.28352936432236658</v>
      </c>
      <c r="T598">
        <f t="shared" si="285"/>
        <v>0.28352936432236658</v>
      </c>
      <c r="U598">
        <f t="shared" si="286"/>
        <v>0.28399999999999997</v>
      </c>
      <c r="X598" s="3">
        <f t="shared" si="298"/>
        <v>589</v>
      </c>
      <c r="Y598" s="12">
        <f t="shared" si="287"/>
        <v>14.7</v>
      </c>
      <c r="Z598" s="3">
        <f t="shared" si="274"/>
        <v>0.99135176205372932</v>
      </c>
      <c r="AA598" s="3">
        <f t="shared" si="275"/>
        <v>0.99667694220392267</v>
      </c>
      <c r="AB598">
        <f t="shared" si="276"/>
        <v>0</v>
      </c>
      <c r="AC598">
        <f t="shared" si="288"/>
        <v>0</v>
      </c>
      <c r="AD598">
        <f t="shared" si="277"/>
        <v>1</v>
      </c>
      <c r="AE598">
        <f t="shared" si="289"/>
        <v>0.99667694220392267</v>
      </c>
      <c r="AF598">
        <f t="shared" si="290"/>
        <v>0.99667694220392267</v>
      </c>
      <c r="AG598">
        <f t="shared" si="291"/>
        <v>0.997</v>
      </c>
      <c r="AJ598" s="3">
        <f t="shared" si="299"/>
        <v>589</v>
      </c>
      <c r="AK598" s="12">
        <f t="shared" si="292"/>
        <v>14.7</v>
      </c>
      <c r="AL598" s="3">
        <f t="shared" si="278"/>
        <v>0.99931972171251793</v>
      </c>
      <c r="AM598" s="3">
        <f t="shared" si="279"/>
        <v>0.99880242475684</v>
      </c>
      <c r="AN598">
        <f t="shared" si="280"/>
        <v>1</v>
      </c>
      <c r="AO598">
        <f t="shared" si="293"/>
        <v>0.99931972171251793</v>
      </c>
      <c r="AP598">
        <f t="shared" si="281"/>
        <v>0</v>
      </c>
      <c r="AQ598">
        <f t="shared" si="294"/>
        <v>0</v>
      </c>
      <c r="AR598">
        <f t="shared" si="295"/>
        <v>0.99931972171251793</v>
      </c>
      <c r="AS598">
        <f t="shared" si="296"/>
        <v>0.999</v>
      </c>
    </row>
    <row r="599" spans="12:45" x14ac:dyDescent="0.25">
      <c r="L599" s="3">
        <f t="shared" si="297"/>
        <v>590</v>
      </c>
      <c r="M599" s="12">
        <f t="shared" si="282"/>
        <v>14.725</v>
      </c>
      <c r="N599" s="3">
        <f t="shared" si="270"/>
        <v>0.69993304341499885</v>
      </c>
      <c r="O599" s="3">
        <f t="shared" si="271"/>
        <v>0.27614325508541854</v>
      </c>
      <c r="P599">
        <f t="shared" si="272"/>
        <v>0</v>
      </c>
      <c r="Q599">
        <f t="shared" si="283"/>
        <v>0</v>
      </c>
      <c r="R599">
        <f t="shared" si="273"/>
        <v>1</v>
      </c>
      <c r="S599">
        <f t="shared" si="284"/>
        <v>0.27614325508541854</v>
      </c>
      <c r="T599">
        <f t="shared" si="285"/>
        <v>0.27614325508541854</v>
      </c>
      <c r="U599">
        <f t="shared" si="286"/>
        <v>0.27600000000000002</v>
      </c>
      <c r="X599" s="3">
        <f t="shared" si="298"/>
        <v>590</v>
      </c>
      <c r="Y599" s="12">
        <f t="shared" si="287"/>
        <v>14.725</v>
      </c>
      <c r="Z599" s="3">
        <f t="shared" si="274"/>
        <v>0.99072592419855909</v>
      </c>
      <c r="AA599" s="3">
        <f t="shared" si="275"/>
        <v>0.99643577339206424</v>
      </c>
      <c r="AB599">
        <f t="shared" si="276"/>
        <v>0</v>
      </c>
      <c r="AC599">
        <f t="shared" si="288"/>
        <v>0</v>
      </c>
      <c r="AD599">
        <f t="shared" si="277"/>
        <v>1</v>
      </c>
      <c r="AE599">
        <f t="shared" si="289"/>
        <v>0.99643577339206424</v>
      </c>
      <c r="AF599">
        <f t="shared" si="290"/>
        <v>0.99643577339206424</v>
      </c>
      <c r="AG599">
        <f t="shared" si="291"/>
        <v>0.996</v>
      </c>
      <c r="AJ599" s="3">
        <f t="shared" si="299"/>
        <v>590</v>
      </c>
      <c r="AK599" s="12">
        <f t="shared" si="292"/>
        <v>14.725</v>
      </c>
      <c r="AL599" s="3">
        <f t="shared" si="278"/>
        <v>0.99942834620916066</v>
      </c>
      <c r="AM599" s="3">
        <f t="shared" si="279"/>
        <v>0.99899360784954772</v>
      </c>
      <c r="AN599">
        <f t="shared" si="280"/>
        <v>1</v>
      </c>
      <c r="AO599">
        <f t="shared" si="293"/>
        <v>0.99942834620916066</v>
      </c>
      <c r="AP599">
        <f t="shared" si="281"/>
        <v>0</v>
      </c>
      <c r="AQ599">
        <f t="shared" si="294"/>
        <v>0</v>
      </c>
      <c r="AR599">
        <f t="shared" si="295"/>
        <v>0.99942834620916066</v>
      </c>
      <c r="AS599">
        <f t="shared" si="296"/>
        <v>0.999</v>
      </c>
    </row>
    <row r="600" spans="12:45" x14ac:dyDescent="0.25">
      <c r="L600" s="3">
        <f t="shared" si="297"/>
        <v>591</v>
      </c>
      <c r="M600" s="12">
        <f t="shared" si="282"/>
        <v>14.75</v>
      </c>
      <c r="N600" s="3">
        <f t="shared" si="270"/>
        <v>0.69477681557855808</v>
      </c>
      <c r="O600" s="3">
        <f t="shared" si="271"/>
        <v>0.26887600191337874</v>
      </c>
      <c r="P600">
        <f t="shared" si="272"/>
        <v>0</v>
      </c>
      <c r="Q600">
        <f t="shared" si="283"/>
        <v>0</v>
      </c>
      <c r="R600">
        <f t="shared" si="273"/>
        <v>1</v>
      </c>
      <c r="S600">
        <f t="shared" si="284"/>
        <v>0.26887600191337874</v>
      </c>
      <c r="T600">
        <f t="shared" si="285"/>
        <v>0.26887600191337874</v>
      </c>
      <c r="U600">
        <f t="shared" si="286"/>
        <v>0.26900000000000002</v>
      </c>
      <c r="X600" s="3">
        <f t="shared" si="298"/>
        <v>591</v>
      </c>
      <c r="Y600" s="12">
        <f t="shared" si="287"/>
        <v>14.75</v>
      </c>
      <c r="Z600" s="3">
        <f t="shared" si="274"/>
        <v>0.99007854324458922</v>
      </c>
      <c r="AA600" s="3">
        <f t="shared" si="275"/>
        <v>0.99618620398008273</v>
      </c>
      <c r="AB600">
        <f t="shared" si="276"/>
        <v>0</v>
      </c>
      <c r="AC600">
        <f t="shared" si="288"/>
        <v>0</v>
      </c>
      <c r="AD600">
        <f t="shared" si="277"/>
        <v>1</v>
      </c>
      <c r="AE600">
        <f t="shared" si="289"/>
        <v>0.99618620398008273</v>
      </c>
      <c r="AF600">
        <f t="shared" si="290"/>
        <v>0.99618620398008273</v>
      </c>
      <c r="AG600">
        <f t="shared" si="291"/>
        <v>0.996</v>
      </c>
      <c r="AJ600" s="3">
        <f t="shared" si="299"/>
        <v>591</v>
      </c>
      <c r="AK600" s="12">
        <f t="shared" si="292"/>
        <v>14.75</v>
      </c>
      <c r="AL600" s="3">
        <f t="shared" si="278"/>
        <v>0.99952753540923633</v>
      </c>
      <c r="AM600" s="3">
        <f t="shared" si="279"/>
        <v>0.99916819828524062</v>
      </c>
      <c r="AN600">
        <f t="shared" si="280"/>
        <v>1</v>
      </c>
      <c r="AO600">
        <f t="shared" si="293"/>
        <v>0.99952753540923633</v>
      </c>
      <c r="AP600">
        <f t="shared" si="281"/>
        <v>0</v>
      </c>
      <c r="AQ600">
        <f t="shared" si="294"/>
        <v>0</v>
      </c>
      <c r="AR600">
        <f t="shared" si="295"/>
        <v>0.99952753540923633</v>
      </c>
      <c r="AS600">
        <f t="shared" si="296"/>
        <v>1</v>
      </c>
    </row>
    <row r="601" spans="12:45" x14ac:dyDescent="0.25">
      <c r="L601" s="3">
        <f t="shared" si="297"/>
        <v>592</v>
      </c>
      <c r="M601" s="12">
        <f t="shared" si="282"/>
        <v>14.775</v>
      </c>
      <c r="N601" s="3">
        <f t="shared" si="270"/>
        <v>0.68960627336998048</v>
      </c>
      <c r="O601" s="3">
        <f t="shared" si="271"/>
        <v>0.26172839969034734</v>
      </c>
      <c r="P601">
        <f t="shared" si="272"/>
        <v>0</v>
      </c>
      <c r="Q601">
        <f t="shared" si="283"/>
        <v>0</v>
      </c>
      <c r="R601">
        <f t="shared" si="273"/>
        <v>1</v>
      </c>
      <c r="S601">
        <f t="shared" si="284"/>
        <v>0.26172839969034734</v>
      </c>
      <c r="T601">
        <f t="shared" si="285"/>
        <v>0.26172839969034734</v>
      </c>
      <c r="U601">
        <f t="shared" si="286"/>
        <v>0.26200000000000001</v>
      </c>
      <c r="X601" s="3">
        <f t="shared" si="298"/>
        <v>592</v>
      </c>
      <c r="Y601" s="12">
        <f t="shared" si="287"/>
        <v>14.775</v>
      </c>
      <c r="Z601" s="3">
        <f t="shared" si="274"/>
        <v>0.98940966194832658</v>
      </c>
      <c r="AA601" s="3">
        <f t="shared" si="275"/>
        <v>0.99592824030980143</v>
      </c>
      <c r="AB601">
        <f t="shared" si="276"/>
        <v>0</v>
      </c>
      <c r="AC601">
        <f t="shared" si="288"/>
        <v>0</v>
      </c>
      <c r="AD601">
        <f t="shared" si="277"/>
        <v>1</v>
      </c>
      <c r="AE601">
        <f t="shared" si="289"/>
        <v>0.99592824030980143</v>
      </c>
      <c r="AF601">
        <f t="shared" si="290"/>
        <v>0.99592824030980143</v>
      </c>
      <c r="AG601">
        <f t="shared" si="291"/>
        <v>0.996</v>
      </c>
      <c r="AJ601" s="3">
        <f t="shared" si="299"/>
        <v>592</v>
      </c>
      <c r="AK601" s="12">
        <f t="shared" si="292"/>
        <v>14.775</v>
      </c>
      <c r="AL601" s="3">
        <f t="shared" si="278"/>
        <v>0.9996172865012678</v>
      </c>
      <c r="AM601" s="3">
        <f t="shared" si="279"/>
        <v>0.99932618735221967</v>
      </c>
      <c r="AN601">
        <f t="shared" si="280"/>
        <v>1</v>
      </c>
      <c r="AO601">
        <f t="shared" si="293"/>
        <v>0.9996172865012678</v>
      </c>
      <c r="AP601">
        <f t="shared" si="281"/>
        <v>0</v>
      </c>
      <c r="AQ601">
        <f t="shared" si="294"/>
        <v>0</v>
      </c>
      <c r="AR601">
        <f t="shared" si="295"/>
        <v>0.9996172865012678</v>
      </c>
      <c r="AS601">
        <f t="shared" si="296"/>
        <v>1</v>
      </c>
    </row>
    <row r="602" spans="12:45" x14ac:dyDescent="0.25">
      <c r="L602" s="3">
        <f t="shared" si="297"/>
        <v>593</v>
      </c>
      <c r="M602" s="12">
        <f t="shared" si="282"/>
        <v>14.8</v>
      </c>
      <c r="N602" s="3">
        <f t="shared" si="270"/>
        <v>0.68442230459613718</v>
      </c>
      <c r="O602" s="3">
        <f t="shared" si="271"/>
        <v>0.25470112541132439</v>
      </c>
      <c r="P602">
        <f t="shared" si="272"/>
        <v>0</v>
      </c>
      <c r="Q602">
        <f t="shared" si="283"/>
        <v>0</v>
      </c>
      <c r="R602">
        <f t="shared" si="273"/>
        <v>1</v>
      </c>
      <c r="S602">
        <f t="shared" si="284"/>
        <v>0.25470112541132439</v>
      </c>
      <c r="T602">
        <f t="shared" si="285"/>
        <v>0.25470112541132439</v>
      </c>
      <c r="U602">
        <f t="shared" si="286"/>
        <v>0.255</v>
      </c>
      <c r="X602" s="3">
        <f t="shared" si="298"/>
        <v>593</v>
      </c>
      <c r="Y602" s="12">
        <f t="shared" si="287"/>
        <v>14.8</v>
      </c>
      <c r="Z602" s="3">
        <f t="shared" si="274"/>
        <v>0.9887193244665724</v>
      </c>
      <c r="AA602" s="3">
        <f t="shared" si="275"/>
        <v>0.99566188893523444</v>
      </c>
      <c r="AB602">
        <f t="shared" si="276"/>
        <v>0</v>
      </c>
      <c r="AC602">
        <f t="shared" si="288"/>
        <v>0</v>
      </c>
      <c r="AD602">
        <f t="shared" si="277"/>
        <v>1</v>
      </c>
      <c r="AE602">
        <f t="shared" si="289"/>
        <v>0.99566188893523444</v>
      </c>
      <c r="AF602">
        <f t="shared" si="290"/>
        <v>0.99566188893523444</v>
      </c>
      <c r="AG602">
        <f t="shared" si="291"/>
        <v>0.996</v>
      </c>
      <c r="AJ602" s="3">
        <f t="shared" si="299"/>
        <v>593</v>
      </c>
      <c r="AK602" s="12">
        <f t="shared" si="292"/>
        <v>14.8</v>
      </c>
      <c r="AL602" s="3">
        <f t="shared" si="278"/>
        <v>0.99969759694113658</v>
      </c>
      <c r="AM602" s="3">
        <f t="shared" si="279"/>
        <v>0.99946756716628393</v>
      </c>
      <c r="AN602">
        <f t="shared" si="280"/>
        <v>1</v>
      </c>
      <c r="AO602">
        <f t="shared" si="293"/>
        <v>0.99969759694113658</v>
      </c>
      <c r="AP602">
        <f t="shared" si="281"/>
        <v>0</v>
      </c>
      <c r="AQ602">
        <f t="shared" si="294"/>
        <v>0</v>
      </c>
      <c r="AR602">
        <f t="shared" si="295"/>
        <v>0.99969759694113658</v>
      </c>
      <c r="AS602">
        <f t="shared" si="296"/>
        <v>1</v>
      </c>
    </row>
    <row r="603" spans="12:45" x14ac:dyDescent="0.25">
      <c r="L603" s="3">
        <f t="shared" si="297"/>
        <v>594</v>
      </c>
      <c r="M603" s="12">
        <f t="shared" si="282"/>
        <v>14.824999999999999</v>
      </c>
      <c r="N603" s="3">
        <f t="shared" si="270"/>
        <v>0.67922579346661616</v>
      </c>
      <c r="O603" s="3">
        <f t="shared" si="271"/>
        <v>0.24779474058512257</v>
      </c>
      <c r="P603">
        <f t="shared" si="272"/>
        <v>0</v>
      </c>
      <c r="Q603">
        <f t="shared" si="283"/>
        <v>0</v>
      </c>
      <c r="R603">
        <f t="shared" si="273"/>
        <v>1</v>
      </c>
      <c r="S603">
        <f t="shared" si="284"/>
        <v>0.24779474058512257</v>
      </c>
      <c r="T603">
        <f t="shared" si="285"/>
        <v>0.24779474058512257</v>
      </c>
      <c r="U603">
        <f t="shared" si="286"/>
        <v>0.248</v>
      </c>
      <c r="X603" s="3">
        <f t="shared" si="298"/>
        <v>594</v>
      </c>
      <c r="Y603" s="12">
        <f t="shared" si="287"/>
        <v>14.824999999999999</v>
      </c>
      <c r="Z603" s="3">
        <f t="shared" si="274"/>
        <v>0.98800757635156367</v>
      </c>
      <c r="AA603" s="3">
        <f t="shared" si="275"/>
        <v>0.99538715662230948</v>
      </c>
      <c r="AB603">
        <f t="shared" si="276"/>
        <v>0</v>
      </c>
      <c r="AC603">
        <f t="shared" si="288"/>
        <v>0</v>
      </c>
      <c r="AD603">
        <f t="shared" si="277"/>
        <v>1</v>
      </c>
      <c r="AE603">
        <f t="shared" si="289"/>
        <v>0.99538715662230948</v>
      </c>
      <c r="AF603">
        <f t="shared" si="290"/>
        <v>0.99538715662230948</v>
      </c>
      <c r="AG603">
        <f t="shared" si="291"/>
        <v>0.995</v>
      </c>
      <c r="AJ603" s="3">
        <f t="shared" si="299"/>
        <v>594</v>
      </c>
      <c r="AK603" s="12">
        <f t="shared" si="292"/>
        <v>14.824999999999999</v>
      </c>
      <c r="AL603" s="3">
        <f t="shared" si="278"/>
        <v>0.99976846445220346</v>
      </c>
      <c r="AM603" s="3">
        <f t="shared" si="279"/>
        <v>0.99959233067138686</v>
      </c>
      <c r="AN603">
        <f t="shared" si="280"/>
        <v>1</v>
      </c>
      <c r="AO603">
        <f t="shared" si="293"/>
        <v>0.99976846445220346</v>
      </c>
      <c r="AP603">
        <f t="shared" si="281"/>
        <v>0</v>
      </c>
      <c r="AQ603">
        <f t="shared" si="294"/>
        <v>0</v>
      </c>
      <c r="AR603">
        <f t="shared" si="295"/>
        <v>0.99976846445220346</v>
      </c>
      <c r="AS603">
        <f t="shared" si="296"/>
        <v>1</v>
      </c>
    </row>
    <row r="604" spans="12:45" x14ac:dyDescent="0.25">
      <c r="L604" s="3">
        <f t="shared" si="297"/>
        <v>595</v>
      </c>
      <c r="M604" s="12">
        <f t="shared" si="282"/>
        <v>14.85</v>
      </c>
      <c r="N604" s="3">
        <f t="shared" si="270"/>
        <v>0.67401762035356749</v>
      </c>
      <c r="O604" s="3">
        <f t="shared" si="271"/>
        <v>0.24100969372887621</v>
      </c>
      <c r="P604">
        <f t="shared" si="272"/>
        <v>0</v>
      </c>
      <c r="Q604">
        <f t="shared" si="283"/>
        <v>0</v>
      </c>
      <c r="R604">
        <f t="shared" si="273"/>
        <v>1</v>
      </c>
      <c r="S604">
        <f t="shared" si="284"/>
        <v>0.24100969372887621</v>
      </c>
      <c r="T604">
        <f t="shared" si="285"/>
        <v>0.24100969372887621</v>
      </c>
      <c r="U604">
        <f t="shared" si="286"/>
        <v>0.24099999999999999</v>
      </c>
      <c r="X604" s="3">
        <f t="shared" si="298"/>
        <v>595</v>
      </c>
      <c r="Y604" s="12">
        <f t="shared" si="287"/>
        <v>14.85</v>
      </c>
      <c r="Z604" s="3">
        <f t="shared" si="274"/>
        <v>0.98727446454596401</v>
      </c>
      <c r="AA604" s="3">
        <f t="shared" si="275"/>
        <v>0.99510405034858107</v>
      </c>
      <c r="AB604">
        <f t="shared" si="276"/>
        <v>0</v>
      </c>
      <c r="AC604">
        <f t="shared" si="288"/>
        <v>0</v>
      </c>
      <c r="AD604">
        <f t="shared" si="277"/>
        <v>1</v>
      </c>
      <c r="AE604">
        <f t="shared" si="289"/>
        <v>0.99510405034858107</v>
      </c>
      <c r="AF604">
        <f t="shared" si="290"/>
        <v>0.99510405034858107</v>
      </c>
      <c r="AG604">
        <f t="shared" si="291"/>
        <v>0.995</v>
      </c>
      <c r="AJ604" s="3">
        <f t="shared" si="299"/>
        <v>595</v>
      </c>
      <c r="AK604" s="12">
        <f t="shared" si="292"/>
        <v>14.85</v>
      </c>
      <c r="AL604" s="3">
        <f t="shared" si="278"/>
        <v>0.99982988702541586</v>
      </c>
      <c r="AM604" s="3">
        <f t="shared" si="279"/>
        <v>0.99970047164022335</v>
      </c>
      <c r="AN604">
        <f t="shared" si="280"/>
        <v>1</v>
      </c>
      <c r="AO604">
        <f t="shared" si="293"/>
        <v>0.99982988702541586</v>
      </c>
      <c r="AP604">
        <f t="shared" si="281"/>
        <v>0</v>
      </c>
      <c r="AQ604">
        <f t="shared" si="294"/>
        <v>0</v>
      </c>
      <c r="AR604">
        <f t="shared" si="295"/>
        <v>0.99982988702541586</v>
      </c>
      <c r="AS604">
        <f t="shared" si="296"/>
        <v>1</v>
      </c>
    </row>
    <row r="605" spans="12:45" x14ac:dyDescent="0.25">
      <c r="L605" s="3">
        <f t="shared" si="297"/>
        <v>596</v>
      </c>
      <c r="M605" s="12">
        <f t="shared" si="282"/>
        <v>14.875</v>
      </c>
      <c r="N605" s="3">
        <f t="shared" si="270"/>
        <v>0.66879866155481427</v>
      </c>
      <c r="O605" s="3">
        <f t="shared" si="271"/>
        <v>0.23434632294765592</v>
      </c>
      <c r="P605">
        <f t="shared" si="272"/>
        <v>0</v>
      </c>
      <c r="Q605">
        <f t="shared" si="283"/>
        <v>0</v>
      </c>
      <c r="R605">
        <f t="shared" si="273"/>
        <v>1</v>
      </c>
      <c r="S605">
        <f t="shared" si="284"/>
        <v>0.23434632294765592</v>
      </c>
      <c r="T605">
        <f t="shared" si="285"/>
        <v>0.23434632294765592</v>
      </c>
      <c r="U605">
        <f t="shared" si="286"/>
        <v>0.23400000000000001</v>
      </c>
      <c r="X605" s="3">
        <f t="shared" si="298"/>
        <v>596</v>
      </c>
      <c r="Y605" s="12">
        <f t="shared" si="287"/>
        <v>14.875</v>
      </c>
      <c r="Z605" s="3">
        <f t="shared" si="274"/>
        <v>0.98652003737770377</v>
      </c>
      <c r="AA605" s="3">
        <f t="shared" si="275"/>
        <v>0.9948125773029356</v>
      </c>
      <c r="AB605">
        <f t="shared" si="276"/>
        <v>0</v>
      </c>
      <c r="AC605">
        <f t="shared" si="288"/>
        <v>0</v>
      </c>
      <c r="AD605">
        <f t="shared" si="277"/>
        <v>1</v>
      </c>
      <c r="AE605">
        <f t="shared" si="289"/>
        <v>0.9948125773029356</v>
      </c>
      <c r="AF605">
        <f t="shared" si="290"/>
        <v>0.9948125773029356</v>
      </c>
      <c r="AG605">
        <f t="shared" si="291"/>
        <v>0.995</v>
      </c>
      <c r="AJ605" s="3">
        <f t="shared" si="299"/>
        <v>596</v>
      </c>
      <c r="AK605" s="12">
        <f t="shared" si="292"/>
        <v>14.875</v>
      </c>
      <c r="AL605" s="3">
        <f t="shared" si="278"/>
        <v>0.99988186291940306</v>
      </c>
      <c r="AM605" s="3">
        <f t="shared" si="279"/>
        <v>0.99979198467474728</v>
      </c>
      <c r="AN605">
        <f t="shared" si="280"/>
        <v>1</v>
      </c>
      <c r="AO605">
        <f t="shared" si="293"/>
        <v>0.99988186291940306</v>
      </c>
      <c r="AP605">
        <f t="shared" si="281"/>
        <v>0</v>
      </c>
      <c r="AQ605">
        <f t="shared" si="294"/>
        <v>0</v>
      </c>
      <c r="AR605">
        <f t="shared" si="295"/>
        <v>0.99988186291940306</v>
      </c>
      <c r="AS605">
        <f t="shared" si="296"/>
        <v>1</v>
      </c>
    </row>
    <row r="606" spans="12:45" x14ac:dyDescent="0.25">
      <c r="L606" s="3">
        <f t="shared" si="297"/>
        <v>597</v>
      </c>
      <c r="M606" s="12">
        <f t="shared" si="282"/>
        <v>14.9</v>
      </c>
      <c r="N606" s="3">
        <f t="shared" si="270"/>
        <v>0.66356978906030817</v>
      </c>
      <c r="O606" s="3">
        <f t="shared" si="271"/>
        <v>0.22780485859269897</v>
      </c>
      <c r="P606">
        <f t="shared" si="272"/>
        <v>0</v>
      </c>
      <c r="Q606">
        <f t="shared" si="283"/>
        <v>0</v>
      </c>
      <c r="R606">
        <f t="shared" si="273"/>
        <v>1</v>
      </c>
      <c r="S606">
        <f t="shared" si="284"/>
        <v>0.22780485859269897</v>
      </c>
      <c r="T606">
        <f t="shared" si="285"/>
        <v>0.22780485859269897</v>
      </c>
      <c r="U606">
        <f t="shared" si="286"/>
        <v>0.22800000000000001</v>
      </c>
      <c r="X606" s="3">
        <f t="shared" si="298"/>
        <v>597</v>
      </c>
      <c r="Y606" s="12">
        <f t="shared" si="287"/>
        <v>14.9</v>
      </c>
      <c r="Z606" s="3">
        <f t="shared" si="274"/>
        <v>0.98574434455467019</v>
      </c>
      <c r="AA606" s="3">
        <f t="shared" si="275"/>
        <v>0.99451274488528696</v>
      </c>
      <c r="AB606">
        <f t="shared" si="276"/>
        <v>0</v>
      </c>
      <c r="AC606">
        <f t="shared" si="288"/>
        <v>0</v>
      </c>
      <c r="AD606">
        <f t="shared" si="277"/>
        <v>1</v>
      </c>
      <c r="AE606">
        <f t="shared" si="289"/>
        <v>0.99451274488528696</v>
      </c>
      <c r="AF606">
        <f t="shared" si="290"/>
        <v>0.99451274488528696</v>
      </c>
      <c r="AG606">
        <f t="shared" si="291"/>
        <v>0.995</v>
      </c>
      <c r="AJ606" s="3">
        <f t="shared" si="299"/>
        <v>597</v>
      </c>
      <c r="AK606" s="12">
        <f t="shared" si="292"/>
        <v>14.9</v>
      </c>
      <c r="AL606" s="3">
        <f t="shared" si="278"/>
        <v>0.99992439066055805</v>
      </c>
      <c r="AM606" s="3">
        <f t="shared" si="279"/>
        <v>0.99986686520662094</v>
      </c>
      <c r="AN606">
        <f t="shared" si="280"/>
        <v>1</v>
      </c>
      <c r="AO606">
        <f t="shared" si="293"/>
        <v>0.99992439066055805</v>
      </c>
      <c r="AP606">
        <f t="shared" si="281"/>
        <v>0</v>
      </c>
      <c r="AQ606">
        <f t="shared" si="294"/>
        <v>0</v>
      </c>
      <c r="AR606">
        <f t="shared" si="295"/>
        <v>0.99992439066055805</v>
      </c>
      <c r="AS606">
        <f t="shared" si="296"/>
        <v>1</v>
      </c>
    </row>
    <row r="607" spans="12:45" x14ac:dyDescent="0.25">
      <c r="L607" s="3">
        <f t="shared" si="297"/>
        <v>598</v>
      </c>
      <c r="M607" s="12">
        <f t="shared" si="282"/>
        <v>14.925000000000001</v>
      </c>
      <c r="N607" s="3">
        <f t="shared" si="270"/>
        <v>0.65833187032201179</v>
      </c>
      <c r="O607" s="3">
        <f t="shared" si="271"/>
        <v>0.22138542599180672</v>
      </c>
      <c r="P607">
        <f t="shared" si="272"/>
        <v>0</v>
      </c>
      <c r="Q607">
        <f t="shared" si="283"/>
        <v>0</v>
      </c>
      <c r="R607">
        <f t="shared" si="273"/>
        <v>1</v>
      </c>
      <c r="S607">
        <f t="shared" si="284"/>
        <v>0.22138542599180672</v>
      </c>
      <c r="T607">
        <f t="shared" si="285"/>
        <v>0.22138542599180672</v>
      </c>
      <c r="U607">
        <f t="shared" si="286"/>
        <v>0.221</v>
      </c>
      <c r="X607" s="3">
        <f t="shared" si="298"/>
        <v>598</v>
      </c>
      <c r="Y607" s="12">
        <f t="shared" si="287"/>
        <v>14.925000000000001</v>
      </c>
      <c r="Z607" s="3">
        <f t="shared" si="274"/>
        <v>0.98494743715924915</v>
      </c>
      <c r="AA607" s="3">
        <f t="shared" si="275"/>
        <v>0.9942045607062634</v>
      </c>
      <c r="AB607">
        <f t="shared" si="276"/>
        <v>0</v>
      </c>
      <c r="AC607">
        <f t="shared" si="288"/>
        <v>0</v>
      </c>
      <c r="AD607">
        <f t="shared" si="277"/>
        <v>1</v>
      </c>
      <c r="AE607">
        <f t="shared" si="289"/>
        <v>0.9942045607062634</v>
      </c>
      <c r="AF607">
        <f t="shared" si="290"/>
        <v>0.9942045607062634</v>
      </c>
      <c r="AG607">
        <f t="shared" si="291"/>
        <v>0.99399999999999999</v>
      </c>
      <c r="AJ607" s="3">
        <f t="shared" si="299"/>
        <v>598</v>
      </c>
      <c r="AK607" s="12">
        <f t="shared" si="292"/>
        <v>14.925000000000001</v>
      </c>
      <c r="AL607" s="3">
        <f t="shared" si="278"/>
        <v>0.99995746904310745</v>
      </c>
      <c r="AM607" s="3">
        <f t="shared" si="279"/>
        <v>0.99992510949759483</v>
      </c>
      <c r="AN607">
        <f t="shared" si="280"/>
        <v>1</v>
      </c>
      <c r="AO607">
        <f t="shared" si="293"/>
        <v>0.99995746904310745</v>
      </c>
      <c r="AP607">
        <f t="shared" si="281"/>
        <v>0</v>
      </c>
      <c r="AQ607">
        <f t="shared" si="294"/>
        <v>0</v>
      </c>
      <c r="AR607">
        <f t="shared" si="295"/>
        <v>0.99995746904310745</v>
      </c>
      <c r="AS607">
        <f t="shared" si="296"/>
        <v>1</v>
      </c>
    </row>
    <row r="608" spans="12:45" x14ac:dyDescent="0.25">
      <c r="L608" s="3">
        <f t="shared" si="297"/>
        <v>599</v>
      </c>
      <c r="M608" s="12">
        <f t="shared" si="282"/>
        <v>14.95</v>
      </c>
      <c r="N608" s="3">
        <f t="shared" si="270"/>
        <v>0.65308576802728602</v>
      </c>
      <c r="O608" s="3">
        <f t="shared" si="271"/>
        <v>0.21508804824549596</v>
      </c>
      <c r="P608">
        <f t="shared" si="272"/>
        <v>0</v>
      </c>
      <c r="Q608">
        <f t="shared" si="283"/>
        <v>0</v>
      </c>
      <c r="R608">
        <f t="shared" si="273"/>
        <v>1</v>
      </c>
      <c r="S608">
        <f t="shared" si="284"/>
        <v>0.21508804824549596</v>
      </c>
      <c r="T608">
        <f t="shared" si="285"/>
        <v>0.21508804824549596</v>
      </c>
      <c r="U608">
        <f t="shared" si="286"/>
        <v>0.215</v>
      </c>
      <c r="X608" s="3">
        <f t="shared" si="298"/>
        <v>599</v>
      </c>
      <c r="Y608" s="12">
        <f t="shared" si="287"/>
        <v>14.95</v>
      </c>
      <c r="Z608" s="3">
        <f t="shared" si="274"/>
        <v>0.98412936764271897</v>
      </c>
      <c r="AA608" s="3">
        <f t="shared" si="275"/>
        <v>0.99388803258688529</v>
      </c>
      <c r="AB608">
        <f t="shared" si="276"/>
        <v>0</v>
      </c>
      <c r="AC608">
        <f t="shared" si="288"/>
        <v>0</v>
      </c>
      <c r="AD608">
        <f t="shared" si="277"/>
        <v>1</v>
      </c>
      <c r="AE608">
        <f t="shared" si="289"/>
        <v>0.99388803258688529</v>
      </c>
      <c r="AF608">
        <f t="shared" si="290"/>
        <v>0.99388803258688529</v>
      </c>
      <c r="AG608">
        <f t="shared" si="291"/>
        <v>0.99399999999999999</v>
      </c>
      <c r="AJ608" s="3">
        <f t="shared" si="299"/>
        <v>599</v>
      </c>
      <c r="AK608" s="12">
        <f t="shared" si="292"/>
        <v>14.95</v>
      </c>
      <c r="AL608" s="3">
        <f t="shared" si="278"/>
        <v>0.99998109712916849</v>
      </c>
      <c r="AM608" s="3">
        <f t="shared" si="279"/>
        <v>0.99996671463981934</v>
      </c>
      <c r="AN608">
        <f t="shared" si="280"/>
        <v>1</v>
      </c>
      <c r="AO608">
        <f t="shared" si="293"/>
        <v>0.99998109712916849</v>
      </c>
      <c r="AP608">
        <f t="shared" si="281"/>
        <v>0</v>
      </c>
      <c r="AQ608">
        <f t="shared" si="294"/>
        <v>0</v>
      </c>
      <c r="AR608">
        <f t="shared" si="295"/>
        <v>0.99998109712916849</v>
      </c>
      <c r="AS608">
        <f t="shared" si="296"/>
        <v>1</v>
      </c>
    </row>
    <row r="609" spans="12:45" x14ac:dyDescent="0.25">
      <c r="L609" s="3">
        <f t="shared" si="297"/>
        <v>600</v>
      </c>
      <c r="M609" s="12">
        <f t="shared" si="282"/>
        <v>14.975</v>
      </c>
      <c r="N609" s="3">
        <f t="shared" si="270"/>
        <v>0.64783233987585542</v>
      </c>
      <c r="O609" s="3">
        <f t="shared" si="271"/>
        <v>0.20891264908254242</v>
      </c>
      <c r="P609">
        <f t="shared" si="272"/>
        <v>0</v>
      </c>
      <c r="Q609">
        <f t="shared" si="283"/>
        <v>0</v>
      </c>
      <c r="R609">
        <f t="shared" si="273"/>
        <v>1</v>
      </c>
      <c r="S609">
        <f t="shared" si="284"/>
        <v>0.20891264908254242</v>
      </c>
      <c r="T609">
        <f t="shared" si="285"/>
        <v>0.20891264908254242</v>
      </c>
      <c r="U609">
        <f t="shared" si="286"/>
        <v>0.20899999999999999</v>
      </c>
      <c r="X609" s="3">
        <f t="shared" si="298"/>
        <v>600</v>
      </c>
      <c r="Y609" s="12">
        <f t="shared" si="287"/>
        <v>14.975</v>
      </c>
      <c r="Z609" s="3">
        <f t="shared" si="274"/>
        <v>0.98329018981949601</v>
      </c>
      <c r="AA609" s="3">
        <f t="shared" si="275"/>
        <v>0.99356316855823479</v>
      </c>
      <c r="AB609">
        <f t="shared" si="276"/>
        <v>0</v>
      </c>
      <c r="AC609">
        <f t="shared" si="288"/>
        <v>0</v>
      </c>
      <c r="AD609">
        <f t="shared" si="277"/>
        <v>1</v>
      </c>
      <c r="AE609">
        <f t="shared" si="289"/>
        <v>0.99356316855823479</v>
      </c>
      <c r="AF609">
        <f t="shared" si="290"/>
        <v>0.99356316855823479</v>
      </c>
      <c r="AG609">
        <f t="shared" si="291"/>
        <v>0.99399999999999999</v>
      </c>
      <c r="AJ609" s="3">
        <f t="shared" si="299"/>
        <v>600</v>
      </c>
      <c r="AK609" s="12">
        <f t="shared" si="292"/>
        <v>14.975</v>
      </c>
      <c r="AL609" s="3">
        <f t="shared" si="278"/>
        <v>0.99999527424879309</v>
      </c>
      <c r="AM609" s="3">
        <f t="shared" si="279"/>
        <v>0.99999167855608573</v>
      </c>
      <c r="AN609">
        <f t="shared" si="280"/>
        <v>1</v>
      </c>
      <c r="AO609">
        <f t="shared" si="293"/>
        <v>0.99999527424879309</v>
      </c>
      <c r="AP609">
        <f t="shared" si="281"/>
        <v>0</v>
      </c>
      <c r="AQ609">
        <f t="shared" si="294"/>
        <v>0</v>
      </c>
      <c r="AR609">
        <f t="shared" si="295"/>
        <v>0.99999527424879309</v>
      </c>
      <c r="AS609">
        <f t="shared" si="296"/>
        <v>1</v>
      </c>
    </row>
    <row r="610" spans="12:45" x14ac:dyDescent="0.25">
      <c r="L610" s="3">
        <f t="shared" si="297"/>
        <v>601</v>
      </c>
      <c r="M610" s="12">
        <f t="shared" si="282"/>
        <v>15</v>
      </c>
      <c r="N610" s="3">
        <f t="shared" si="270"/>
        <v>0.64257243836042888</v>
      </c>
      <c r="O610" s="3">
        <f t="shared" si="271"/>
        <v>0.20285905576863084</v>
      </c>
      <c r="P610">
        <f t="shared" si="272"/>
        <v>0</v>
      </c>
      <c r="Q610">
        <f t="shared" si="283"/>
        <v>0</v>
      </c>
      <c r="R610">
        <f t="shared" si="273"/>
        <v>1</v>
      </c>
      <c r="S610">
        <f t="shared" si="284"/>
        <v>0.20285905576863084</v>
      </c>
      <c r="T610">
        <f t="shared" si="285"/>
        <v>0.20285905576863084</v>
      </c>
      <c r="U610">
        <f t="shared" si="286"/>
        <v>0.20300000000000001</v>
      </c>
      <c r="X610" s="3">
        <f t="shared" si="298"/>
        <v>601</v>
      </c>
      <c r="Y610" s="12">
        <f t="shared" si="287"/>
        <v>15</v>
      </c>
      <c r="Z610" s="3">
        <f t="shared" si="274"/>
        <v>0.98242995886123652</v>
      </c>
      <c r="AA610" s="3">
        <f t="shared" si="275"/>
        <v>0.99322997686111603</v>
      </c>
      <c r="AB610">
        <f t="shared" si="276"/>
        <v>0</v>
      </c>
      <c r="AC610">
        <f t="shared" si="288"/>
        <v>0</v>
      </c>
      <c r="AD610">
        <f t="shared" si="277"/>
        <v>1</v>
      </c>
      <c r="AE610">
        <f t="shared" si="289"/>
        <v>0.99322997686111603</v>
      </c>
      <c r="AF610">
        <f t="shared" si="290"/>
        <v>0.99322997686111603</v>
      </c>
      <c r="AG610">
        <f t="shared" si="291"/>
        <v>0.99299999999999999</v>
      </c>
      <c r="AJ610" s="3">
        <f t="shared" si="299"/>
        <v>601</v>
      </c>
      <c r="AK610" s="12">
        <f t="shared" si="292"/>
        <v>15</v>
      </c>
      <c r="AL610" s="3">
        <f t="shared" si="278"/>
        <v>1</v>
      </c>
      <c r="AM610" s="3">
        <f t="shared" si="279"/>
        <v>1</v>
      </c>
      <c r="AN610">
        <f t="shared" si="280"/>
        <v>1</v>
      </c>
      <c r="AO610">
        <f t="shared" si="293"/>
        <v>1</v>
      </c>
      <c r="AP610">
        <f t="shared" si="281"/>
        <v>0</v>
      </c>
      <c r="AQ610">
        <f t="shared" si="294"/>
        <v>0</v>
      </c>
      <c r="AR610">
        <f t="shared" si="295"/>
        <v>1</v>
      </c>
      <c r="AS610">
        <f t="shared" si="296"/>
        <v>1</v>
      </c>
    </row>
    <row r="611" spans="12:45" x14ac:dyDescent="0.25">
      <c r="L611" s="3">
        <f t="shared" si="297"/>
        <v>602</v>
      </c>
      <c r="M611" s="12">
        <f t="shared" si="282"/>
        <v>15.025</v>
      </c>
      <c r="N611" s="3">
        <f t="shared" si="270"/>
        <v>0.63730691055104027</v>
      </c>
      <c r="O611" s="3">
        <f t="shared" si="271"/>
        <v>0.19692700206188904</v>
      </c>
      <c r="P611">
        <f t="shared" si="272"/>
        <v>0</v>
      </c>
      <c r="Q611">
        <f t="shared" si="283"/>
        <v>0</v>
      </c>
      <c r="R611">
        <f t="shared" si="273"/>
        <v>1</v>
      </c>
      <c r="S611">
        <f t="shared" si="284"/>
        <v>0.19692700206188904</v>
      </c>
      <c r="T611">
        <f t="shared" si="285"/>
        <v>0.19692700206188904</v>
      </c>
      <c r="U611">
        <f t="shared" si="286"/>
        <v>0.19700000000000001</v>
      </c>
      <c r="X611" s="3">
        <f t="shared" si="298"/>
        <v>602</v>
      </c>
      <c r="Y611" s="12">
        <f t="shared" si="287"/>
        <v>15.025</v>
      </c>
      <c r="Z611" s="3">
        <f t="shared" si="274"/>
        <v>0.98154873129079001</v>
      </c>
      <c r="AA611" s="3">
        <f t="shared" si="275"/>
        <v>0.99288846594570646</v>
      </c>
      <c r="AB611">
        <f t="shared" si="276"/>
        <v>0</v>
      </c>
      <c r="AC611">
        <f t="shared" si="288"/>
        <v>0</v>
      </c>
      <c r="AD611">
        <f t="shared" si="277"/>
        <v>1</v>
      </c>
      <c r="AE611">
        <f t="shared" si="289"/>
        <v>0.99288846594570646</v>
      </c>
      <c r="AF611">
        <f t="shared" si="290"/>
        <v>0.99288846594570646</v>
      </c>
      <c r="AG611">
        <f t="shared" si="291"/>
        <v>0.99299999999999999</v>
      </c>
      <c r="AJ611" s="3">
        <f t="shared" si="299"/>
        <v>602</v>
      </c>
      <c r="AK611" s="12">
        <f t="shared" si="292"/>
        <v>15.025</v>
      </c>
      <c r="AL611" s="3">
        <f t="shared" si="278"/>
        <v>0.99999527424879309</v>
      </c>
      <c r="AM611" s="3">
        <f t="shared" si="279"/>
        <v>0.99999167855608573</v>
      </c>
      <c r="AN611">
        <f t="shared" si="280"/>
        <v>0</v>
      </c>
      <c r="AO611">
        <f t="shared" si="293"/>
        <v>0</v>
      </c>
      <c r="AP611">
        <f t="shared" si="281"/>
        <v>1</v>
      </c>
      <c r="AQ611">
        <f t="shared" si="294"/>
        <v>0.99999167855608573</v>
      </c>
      <c r="AR611">
        <f t="shared" si="295"/>
        <v>0.99999167855608573</v>
      </c>
      <c r="AS611">
        <f t="shared" si="296"/>
        <v>1</v>
      </c>
    </row>
    <row r="612" spans="12:45" x14ac:dyDescent="0.25">
      <c r="L612" s="3">
        <f t="shared" si="297"/>
        <v>603</v>
      </c>
      <c r="M612" s="12">
        <f t="shared" si="282"/>
        <v>15.05</v>
      </c>
      <c r="N612" s="3">
        <f t="shared" si="270"/>
        <v>0.63203659788318067</v>
      </c>
      <c r="O612" s="3">
        <f t="shared" si="271"/>
        <v>0.19111613120918655</v>
      </c>
      <c r="P612">
        <f t="shared" si="272"/>
        <v>0</v>
      </c>
      <c r="Q612">
        <f t="shared" si="283"/>
        <v>0</v>
      </c>
      <c r="R612">
        <f t="shared" si="273"/>
        <v>1</v>
      </c>
      <c r="S612">
        <f t="shared" si="284"/>
        <v>0.19111613120918655</v>
      </c>
      <c r="T612">
        <f t="shared" si="285"/>
        <v>0.19111613120918655</v>
      </c>
      <c r="U612">
        <f t="shared" si="286"/>
        <v>0.191</v>
      </c>
      <c r="X612" s="3">
        <f t="shared" si="298"/>
        <v>603</v>
      </c>
      <c r="Y612" s="12">
        <f t="shared" si="287"/>
        <v>15.05</v>
      </c>
      <c r="Z612" s="3">
        <f t="shared" si="274"/>
        <v>0.98064656497601055</v>
      </c>
      <c r="AA612" s="3">
        <f t="shared" si="275"/>
        <v>0.99253864447120044</v>
      </c>
      <c r="AB612">
        <f t="shared" si="276"/>
        <v>0</v>
      </c>
      <c r="AC612">
        <f t="shared" si="288"/>
        <v>0</v>
      </c>
      <c r="AD612">
        <f t="shared" si="277"/>
        <v>1</v>
      </c>
      <c r="AE612">
        <f t="shared" si="289"/>
        <v>0.99253864447120044</v>
      </c>
      <c r="AF612">
        <f t="shared" si="290"/>
        <v>0.99253864447120044</v>
      </c>
      <c r="AG612">
        <f t="shared" si="291"/>
        <v>0.99299999999999999</v>
      </c>
      <c r="AJ612" s="3">
        <f t="shared" si="299"/>
        <v>603</v>
      </c>
      <c r="AK612" s="12">
        <f t="shared" si="292"/>
        <v>15.05</v>
      </c>
      <c r="AL612" s="3">
        <f t="shared" si="278"/>
        <v>0.99998109712916849</v>
      </c>
      <c r="AM612" s="3">
        <f t="shared" si="279"/>
        <v>0.99996671463981934</v>
      </c>
      <c r="AN612">
        <f t="shared" si="280"/>
        <v>0</v>
      </c>
      <c r="AO612">
        <f t="shared" si="293"/>
        <v>0</v>
      </c>
      <c r="AP612">
        <f t="shared" si="281"/>
        <v>1</v>
      </c>
      <c r="AQ612">
        <f t="shared" si="294"/>
        <v>0.99996671463981934</v>
      </c>
      <c r="AR612">
        <f t="shared" si="295"/>
        <v>0.99996671463981934</v>
      </c>
      <c r="AS612">
        <f t="shared" si="296"/>
        <v>1</v>
      </c>
    </row>
    <row r="613" spans="12:45" x14ac:dyDescent="0.25">
      <c r="L613" s="3">
        <f t="shared" si="297"/>
        <v>604</v>
      </c>
      <c r="M613" s="12">
        <f t="shared" si="282"/>
        <v>15.074999999999999</v>
      </c>
      <c r="N613" s="3">
        <f t="shared" si="270"/>
        <v>0.62676233594978703</v>
      </c>
      <c r="O613" s="3">
        <f t="shared" si="271"/>
        <v>0.1854259989771706</v>
      </c>
      <c r="P613">
        <f t="shared" si="272"/>
        <v>0</v>
      </c>
      <c r="Q613">
        <f t="shared" si="283"/>
        <v>0</v>
      </c>
      <c r="R613">
        <f t="shared" si="273"/>
        <v>1</v>
      </c>
      <c r="S613">
        <f t="shared" si="284"/>
        <v>0.1854259989771706</v>
      </c>
      <c r="T613">
        <f t="shared" si="285"/>
        <v>0.1854259989771706</v>
      </c>
      <c r="U613">
        <f t="shared" si="286"/>
        <v>0.185</v>
      </c>
      <c r="X613" s="3">
        <f t="shared" si="298"/>
        <v>604</v>
      </c>
      <c r="Y613" s="12">
        <f t="shared" si="287"/>
        <v>15.074999999999999</v>
      </c>
      <c r="Z613" s="3">
        <f t="shared" si="274"/>
        <v>0.97972351912342392</v>
      </c>
      <c r="AA613" s="3">
        <f t="shared" si="275"/>
        <v>0.9921805213054421</v>
      </c>
      <c r="AB613">
        <f t="shared" si="276"/>
        <v>0</v>
      </c>
      <c r="AC613">
        <f t="shared" si="288"/>
        <v>0</v>
      </c>
      <c r="AD613">
        <f t="shared" si="277"/>
        <v>1</v>
      </c>
      <c r="AE613">
        <f t="shared" si="289"/>
        <v>0.9921805213054421</v>
      </c>
      <c r="AF613">
        <f t="shared" si="290"/>
        <v>0.9921805213054421</v>
      </c>
      <c r="AG613">
        <f t="shared" si="291"/>
        <v>0.99199999999999999</v>
      </c>
      <c r="AJ613" s="3">
        <f t="shared" si="299"/>
        <v>604</v>
      </c>
      <c r="AK613" s="12">
        <f t="shared" si="292"/>
        <v>15.074999999999999</v>
      </c>
      <c r="AL613" s="3">
        <f t="shared" si="278"/>
        <v>0.99995746904310745</v>
      </c>
      <c r="AM613" s="3">
        <f t="shared" si="279"/>
        <v>0.99992510949759483</v>
      </c>
      <c r="AN613">
        <f t="shared" si="280"/>
        <v>0</v>
      </c>
      <c r="AO613">
        <f t="shared" si="293"/>
        <v>0</v>
      </c>
      <c r="AP613">
        <f t="shared" si="281"/>
        <v>1</v>
      </c>
      <c r="AQ613">
        <f t="shared" si="294"/>
        <v>0.99992510949759483</v>
      </c>
      <c r="AR613">
        <f t="shared" si="295"/>
        <v>0.99992510949759483</v>
      </c>
      <c r="AS613">
        <f t="shared" si="296"/>
        <v>1</v>
      </c>
    </row>
    <row r="614" spans="12:45" x14ac:dyDescent="0.25">
      <c r="L614" s="3">
        <f t="shared" si="297"/>
        <v>605</v>
      </c>
      <c r="M614" s="12">
        <f t="shared" si="282"/>
        <v>15.1</v>
      </c>
      <c r="N614" s="3">
        <f t="shared" si="270"/>
        <v>0.62148495429714712</v>
      </c>
      <c r="O614" s="3">
        <f t="shared" si="271"/>
        <v>0.17985607671212162</v>
      </c>
      <c r="P614">
        <f t="shared" si="272"/>
        <v>0</v>
      </c>
      <c r="Q614">
        <f t="shared" si="283"/>
        <v>0</v>
      </c>
      <c r="R614">
        <f t="shared" si="273"/>
        <v>1</v>
      </c>
      <c r="S614">
        <f t="shared" si="284"/>
        <v>0.17985607671212162</v>
      </c>
      <c r="T614">
        <f t="shared" si="285"/>
        <v>0.17985607671212162</v>
      </c>
      <c r="U614">
        <f t="shared" si="286"/>
        <v>0.18</v>
      </c>
      <c r="X614" s="3">
        <f t="shared" si="298"/>
        <v>605</v>
      </c>
      <c r="Y614" s="12">
        <f t="shared" si="287"/>
        <v>15.1</v>
      </c>
      <c r="Z614" s="3">
        <f t="shared" si="274"/>
        <v>0.9787796542717514</v>
      </c>
      <c r="AA614" s="3">
        <f t="shared" si="275"/>
        <v>0.99181410552455196</v>
      </c>
      <c r="AB614">
        <f t="shared" si="276"/>
        <v>0</v>
      </c>
      <c r="AC614">
        <f t="shared" si="288"/>
        <v>0</v>
      </c>
      <c r="AD614">
        <f t="shared" si="277"/>
        <v>1</v>
      </c>
      <c r="AE614">
        <f t="shared" si="289"/>
        <v>0.99181410552455196</v>
      </c>
      <c r="AF614">
        <f t="shared" si="290"/>
        <v>0.99181410552455196</v>
      </c>
      <c r="AG614">
        <f t="shared" si="291"/>
        <v>0.99199999999999999</v>
      </c>
      <c r="AJ614" s="3">
        <f t="shared" si="299"/>
        <v>605</v>
      </c>
      <c r="AK614" s="12">
        <f t="shared" si="292"/>
        <v>15.1</v>
      </c>
      <c r="AL614" s="3">
        <f t="shared" si="278"/>
        <v>0.99992439066055805</v>
      </c>
      <c r="AM614" s="3">
        <f t="shared" si="279"/>
        <v>0.99986686520662094</v>
      </c>
      <c r="AN614">
        <f t="shared" si="280"/>
        <v>0</v>
      </c>
      <c r="AO614">
        <f t="shared" si="293"/>
        <v>0</v>
      </c>
      <c r="AP614">
        <f t="shared" si="281"/>
        <v>1</v>
      </c>
      <c r="AQ614">
        <f t="shared" si="294"/>
        <v>0.99986686520662094</v>
      </c>
      <c r="AR614">
        <f t="shared" si="295"/>
        <v>0.99986686520662094</v>
      </c>
      <c r="AS614">
        <f t="shared" si="296"/>
        <v>1</v>
      </c>
    </row>
    <row r="615" spans="12:45" x14ac:dyDescent="0.25">
      <c r="L615" s="3">
        <f t="shared" si="297"/>
        <v>606</v>
      </c>
      <c r="M615" s="12">
        <f t="shared" si="282"/>
        <v>15.125</v>
      </c>
      <c r="N615" s="3">
        <f t="shared" si="270"/>
        <v>0.61620527622478583</v>
      </c>
      <c r="O615" s="3">
        <f t="shared" si="271"/>
        <v>0.17440575442283807</v>
      </c>
      <c r="P615">
        <f t="shared" si="272"/>
        <v>0</v>
      </c>
      <c r="Q615">
        <f t="shared" si="283"/>
        <v>0</v>
      </c>
      <c r="R615">
        <f t="shared" si="273"/>
        <v>1</v>
      </c>
      <c r="S615">
        <f t="shared" si="284"/>
        <v>0.17440575442283807</v>
      </c>
      <c r="T615">
        <f t="shared" si="285"/>
        <v>0.17440575442283807</v>
      </c>
      <c r="U615">
        <f t="shared" si="286"/>
        <v>0.17399999999999999</v>
      </c>
      <c r="X615" s="3">
        <f t="shared" si="298"/>
        <v>606</v>
      </c>
      <c r="Y615" s="12">
        <f t="shared" si="287"/>
        <v>15.125</v>
      </c>
      <c r="Z615" s="3">
        <f t="shared" si="274"/>
        <v>0.97781503228529376</v>
      </c>
      <c r="AA615" s="3">
        <f t="shared" si="275"/>
        <v>0.99143940641254269</v>
      </c>
      <c r="AB615">
        <f t="shared" si="276"/>
        <v>0</v>
      </c>
      <c r="AC615">
        <f t="shared" si="288"/>
        <v>0</v>
      </c>
      <c r="AD615">
        <f t="shared" si="277"/>
        <v>1</v>
      </c>
      <c r="AE615">
        <f t="shared" si="289"/>
        <v>0.99143940641254269</v>
      </c>
      <c r="AF615">
        <f t="shared" si="290"/>
        <v>0.99143940641254269</v>
      </c>
      <c r="AG615">
        <f t="shared" si="291"/>
        <v>0.99099999999999999</v>
      </c>
      <c r="AJ615" s="3">
        <f t="shared" si="299"/>
        <v>606</v>
      </c>
      <c r="AK615" s="12">
        <f t="shared" si="292"/>
        <v>15.125</v>
      </c>
      <c r="AL615" s="3">
        <f t="shared" si="278"/>
        <v>0.99988186291940306</v>
      </c>
      <c r="AM615" s="3">
        <f t="shared" si="279"/>
        <v>0.99979198467474728</v>
      </c>
      <c r="AN615">
        <f t="shared" si="280"/>
        <v>0</v>
      </c>
      <c r="AO615">
        <f t="shared" si="293"/>
        <v>0</v>
      </c>
      <c r="AP615">
        <f t="shared" si="281"/>
        <v>1</v>
      </c>
      <c r="AQ615">
        <f t="shared" si="294"/>
        <v>0.99979198467474728</v>
      </c>
      <c r="AR615">
        <f t="shared" si="295"/>
        <v>0.99979198467474728</v>
      </c>
      <c r="AS615">
        <f t="shared" si="296"/>
        <v>1</v>
      </c>
    </row>
    <row r="616" spans="12:45" x14ac:dyDescent="0.25">
      <c r="L616" s="3">
        <f t="shared" si="297"/>
        <v>607</v>
      </c>
      <c r="M616" s="12">
        <f t="shared" si="282"/>
        <v>15.15</v>
      </c>
      <c r="N616" s="3">
        <f t="shared" si="270"/>
        <v>0.61092411858938578</v>
      </c>
      <c r="O616" s="3">
        <f t="shared" si="271"/>
        <v>0.16907434388087475</v>
      </c>
      <c r="P616">
        <f t="shared" si="272"/>
        <v>0</v>
      </c>
      <c r="Q616">
        <f t="shared" si="283"/>
        <v>0</v>
      </c>
      <c r="R616">
        <f t="shared" si="273"/>
        <v>1</v>
      </c>
      <c r="S616">
        <f t="shared" si="284"/>
        <v>0.16907434388087475</v>
      </c>
      <c r="T616">
        <f t="shared" si="285"/>
        <v>0.16907434388087475</v>
      </c>
      <c r="U616">
        <f t="shared" si="286"/>
        <v>0.16900000000000001</v>
      </c>
      <c r="X616" s="3">
        <f t="shared" si="298"/>
        <v>607</v>
      </c>
      <c r="Y616" s="12">
        <f t="shared" si="287"/>
        <v>15.15</v>
      </c>
      <c r="Z616" s="3">
        <f t="shared" si="274"/>
        <v>0.9768297163471733</v>
      </c>
      <c r="AA616" s="3">
        <f t="shared" si="275"/>
        <v>0.99105643346092731</v>
      </c>
      <c r="AB616">
        <f t="shared" si="276"/>
        <v>0</v>
      </c>
      <c r="AC616">
        <f t="shared" si="288"/>
        <v>0</v>
      </c>
      <c r="AD616">
        <f t="shared" si="277"/>
        <v>1</v>
      </c>
      <c r="AE616">
        <f t="shared" si="289"/>
        <v>0.99105643346092731</v>
      </c>
      <c r="AF616">
        <f t="shared" si="290"/>
        <v>0.99105643346092731</v>
      </c>
      <c r="AG616">
        <f t="shared" si="291"/>
        <v>0.99099999999999999</v>
      </c>
      <c r="AJ616" s="3">
        <f t="shared" si="299"/>
        <v>607</v>
      </c>
      <c r="AK616" s="12">
        <f t="shared" si="292"/>
        <v>15.15</v>
      </c>
      <c r="AL616" s="3">
        <f t="shared" si="278"/>
        <v>0.99982988702541586</v>
      </c>
      <c r="AM616" s="3">
        <f t="shared" si="279"/>
        <v>0.99970047164022335</v>
      </c>
      <c r="AN616">
        <f t="shared" si="280"/>
        <v>0</v>
      </c>
      <c r="AO616">
        <f t="shared" si="293"/>
        <v>0</v>
      </c>
      <c r="AP616">
        <f t="shared" si="281"/>
        <v>1</v>
      </c>
      <c r="AQ616">
        <f t="shared" si="294"/>
        <v>0.99970047164022335</v>
      </c>
      <c r="AR616">
        <f t="shared" si="295"/>
        <v>0.99970047164022335</v>
      </c>
      <c r="AS616">
        <f t="shared" si="296"/>
        <v>1</v>
      </c>
    </row>
    <row r="617" spans="12:45" x14ac:dyDescent="0.25">
      <c r="L617" s="3">
        <f t="shared" si="297"/>
        <v>608</v>
      </c>
      <c r="M617" s="12">
        <f t="shared" si="282"/>
        <v>15.175000000000001</v>
      </c>
      <c r="N617" s="3">
        <f t="shared" si="270"/>
        <v>0.60564229161279814</v>
      </c>
      <c r="O617" s="3">
        <f t="shared" si="271"/>
        <v>0.16386108173260935</v>
      </c>
      <c r="P617">
        <f t="shared" si="272"/>
        <v>0</v>
      </c>
      <c r="Q617">
        <f t="shared" si="283"/>
        <v>0</v>
      </c>
      <c r="R617">
        <f t="shared" si="273"/>
        <v>1</v>
      </c>
      <c r="S617">
        <f t="shared" si="284"/>
        <v>0.16386108173260935</v>
      </c>
      <c r="T617">
        <f t="shared" si="285"/>
        <v>0.16386108173260935</v>
      </c>
      <c r="U617">
        <f t="shared" si="286"/>
        <v>0.16400000000000001</v>
      </c>
      <c r="X617" s="3">
        <f t="shared" si="298"/>
        <v>608</v>
      </c>
      <c r="Y617" s="12">
        <f t="shared" si="287"/>
        <v>15.175000000000001</v>
      </c>
      <c r="Z617" s="3">
        <f t="shared" si="274"/>
        <v>0.975823770952437</v>
      </c>
      <c r="AA617" s="3">
        <f t="shared" si="275"/>
        <v>0.99066519636831885</v>
      </c>
      <c r="AB617">
        <f t="shared" si="276"/>
        <v>0</v>
      </c>
      <c r="AC617">
        <f t="shared" si="288"/>
        <v>0</v>
      </c>
      <c r="AD617">
        <f t="shared" si="277"/>
        <v>1</v>
      </c>
      <c r="AE617">
        <f t="shared" si="289"/>
        <v>0.99066519636831885</v>
      </c>
      <c r="AF617">
        <f t="shared" si="290"/>
        <v>0.99066519636831885</v>
      </c>
      <c r="AG617">
        <f t="shared" si="291"/>
        <v>0.99099999999999999</v>
      </c>
      <c r="AJ617" s="3">
        <f t="shared" si="299"/>
        <v>608</v>
      </c>
      <c r="AK617" s="12">
        <f t="shared" si="292"/>
        <v>15.175000000000001</v>
      </c>
      <c r="AL617" s="3">
        <f t="shared" si="278"/>
        <v>0.99976846445220346</v>
      </c>
      <c r="AM617" s="3">
        <f t="shared" si="279"/>
        <v>0.99959233067138686</v>
      </c>
      <c r="AN617">
        <f t="shared" si="280"/>
        <v>0</v>
      </c>
      <c r="AO617">
        <f t="shared" si="293"/>
        <v>0</v>
      </c>
      <c r="AP617">
        <f t="shared" si="281"/>
        <v>1</v>
      </c>
      <c r="AQ617">
        <f t="shared" si="294"/>
        <v>0.99959233067138686</v>
      </c>
      <c r="AR617">
        <f t="shared" si="295"/>
        <v>0.99959233067138686</v>
      </c>
      <c r="AS617">
        <f t="shared" si="296"/>
        <v>1</v>
      </c>
    </row>
    <row r="618" spans="12:45" x14ac:dyDescent="0.25">
      <c r="L618" s="3">
        <f t="shared" si="297"/>
        <v>609</v>
      </c>
      <c r="M618" s="12">
        <f t="shared" si="282"/>
        <v>15.2</v>
      </c>
      <c r="N618" s="3">
        <f t="shared" si="270"/>
        <v>0.60036059869419833</v>
      </c>
      <c r="O618" s="3">
        <f t="shared" si="271"/>
        <v>0.15876513261774844</v>
      </c>
      <c r="P618">
        <f t="shared" si="272"/>
        <v>0</v>
      </c>
      <c r="Q618">
        <f t="shared" si="283"/>
        <v>0</v>
      </c>
      <c r="R618">
        <f t="shared" si="273"/>
        <v>1</v>
      </c>
      <c r="S618">
        <f t="shared" si="284"/>
        <v>0.15876513261774844</v>
      </c>
      <c r="T618">
        <f t="shared" si="285"/>
        <v>0.15876513261774844</v>
      </c>
      <c r="U618">
        <f t="shared" si="286"/>
        <v>0.159</v>
      </c>
      <c r="X618" s="3">
        <f t="shared" si="298"/>
        <v>609</v>
      </c>
      <c r="Y618" s="12">
        <f t="shared" si="287"/>
        <v>15.2</v>
      </c>
      <c r="Z618" s="3">
        <f t="shared" si="274"/>
        <v>0.97479726190102156</v>
      </c>
      <c r="AA618" s="3">
        <f t="shared" si="275"/>
        <v>0.99026570504002021</v>
      </c>
      <c r="AB618">
        <f t="shared" si="276"/>
        <v>0</v>
      </c>
      <c r="AC618">
        <f t="shared" si="288"/>
        <v>0</v>
      </c>
      <c r="AD618">
        <f t="shared" si="277"/>
        <v>1</v>
      </c>
      <c r="AE618">
        <f t="shared" si="289"/>
        <v>0.99026570504002021</v>
      </c>
      <c r="AF618">
        <f t="shared" si="290"/>
        <v>0.99026570504002021</v>
      </c>
      <c r="AG618">
        <f t="shared" si="291"/>
        <v>0.99</v>
      </c>
      <c r="AJ618" s="3">
        <f t="shared" si="299"/>
        <v>609</v>
      </c>
      <c r="AK618" s="12">
        <f t="shared" si="292"/>
        <v>15.2</v>
      </c>
      <c r="AL618" s="3">
        <f t="shared" si="278"/>
        <v>0.99969759694113658</v>
      </c>
      <c r="AM618" s="3">
        <f t="shared" si="279"/>
        <v>0.99946756716628393</v>
      </c>
      <c r="AN618">
        <f t="shared" si="280"/>
        <v>0</v>
      </c>
      <c r="AO618">
        <f t="shared" si="293"/>
        <v>0</v>
      </c>
      <c r="AP618">
        <f t="shared" si="281"/>
        <v>1</v>
      </c>
      <c r="AQ618">
        <f t="shared" si="294"/>
        <v>0.99946756716628393</v>
      </c>
      <c r="AR618">
        <f t="shared" si="295"/>
        <v>0.99946756716628393</v>
      </c>
      <c r="AS618">
        <f t="shared" si="296"/>
        <v>0.999</v>
      </c>
    </row>
    <row r="619" spans="12:45" x14ac:dyDescent="0.25">
      <c r="L619" s="3">
        <f t="shared" si="297"/>
        <v>610</v>
      </c>
      <c r="M619" s="12">
        <f t="shared" si="282"/>
        <v>15.225</v>
      </c>
      <c r="N619" s="3">
        <f t="shared" si="270"/>
        <v>0.59507983622643135</v>
      </c>
      <c r="O619" s="3">
        <f t="shared" si="271"/>
        <v>0.15378559228903679</v>
      </c>
      <c r="P619">
        <f t="shared" si="272"/>
        <v>0</v>
      </c>
      <c r="Q619">
        <f t="shared" si="283"/>
        <v>0</v>
      </c>
      <c r="R619">
        <f t="shared" si="273"/>
        <v>1</v>
      </c>
      <c r="S619">
        <f t="shared" si="284"/>
        <v>0.15378559228903679</v>
      </c>
      <c r="T619">
        <f t="shared" si="285"/>
        <v>0.15378559228903679</v>
      </c>
      <c r="U619">
        <f t="shared" si="286"/>
        <v>0.154</v>
      </c>
      <c r="X619" s="3">
        <f t="shared" si="298"/>
        <v>610</v>
      </c>
      <c r="Y619" s="12">
        <f t="shared" si="287"/>
        <v>15.225</v>
      </c>
      <c r="Z619" s="3">
        <f t="shared" si="274"/>
        <v>0.97375025629058032</v>
      </c>
      <c r="AA619" s="3">
        <f t="shared" si="275"/>
        <v>0.98985796958760697</v>
      </c>
      <c r="AB619">
        <f t="shared" si="276"/>
        <v>0</v>
      </c>
      <c r="AC619">
        <f t="shared" si="288"/>
        <v>0</v>
      </c>
      <c r="AD619">
        <f t="shared" si="277"/>
        <v>1</v>
      </c>
      <c r="AE619">
        <f t="shared" si="289"/>
        <v>0.98985796958760697</v>
      </c>
      <c r="AF619">
        <f t="shared" si="290"/>
        <v>0.98985796958760697</v>
      </c>
      <c r="AG619">
        <f t="shared" si="291"/>
        <v>0.99</v>
      </c>
      <c r="AJ619" s="3">
        <f t="shared" si="299"/>
        <v>610</v>
      </c>
      <c r="AK619" s="12">
        <f t="shared" si="292"/>
        <v>15.225</v>
      </c>
      <c r="AL619" s="3">
        <f t="shared" si="278"/>
        <v>0.9996172865012678</v>
      </c>
      <c r="AM619" s="3">
        <f t="shared" si="279"/>
        <v>0.99932618735221967</v>
      </c>
      <c r="AN619">
        <f t="shared" si="280"/>
        <v>0</v>
      </c>
      <c r="AO619">
        <f t="shared" si="293"/>
        <v>0</v>
      </c>
      <c r="AP619">
        <f t="shared" si="281"/>
        <v>1</v>
      </c>
      <c r="AQ619">
        <f t="shared" si="294"/>
        <v>0.99932618735221967</v>
      </c>
      <c r="AR619">
        <f t="shared" si="295"/>
        <v>0.99932618735221967</v>
      </c>
      <c r="AS619">
        <f t="shared" si="296"/>
        <v>0.999</v>
      </c>
    </row>
    <row r="620" spans="12:45" x14ac:dyDescent="0.25">
      <c r="L620" s="3">
        <f t="shared" si="297"/>
        <v>611</v>
      </c>
      <c r="M620" s="12">
        <f t="shared" si="282"/>
        <v>15.25</v>
      </c>
      <c r="N620" s="3">
        <f t="shared" si="270"/>
        <v>0.58980079341660141</v>
      </c>
      <c r="O620" s="3">
        <f t="shared" si="271"/>
        <v>0.14892149072809899</v>
      </c>
      <c r="P620">
        <f t="shared" si="272"/>
        <v>0</v>
      </c>
      <c r="Q620">
        <f t="shared" si="283"/>
        <v>0</v>
      </c>
      <c r="R620">
        <f t="shared" si="273"/>
        <v>1</v>
      </c>
      <c r="S620">
        <f t="shared" si="284"/>
        <v>0.14892149072809899</v>
      </c>
      <c r="T620">
        <f t="shared" si="285"/>
        <v>0.14892149072809899</v>
      </c>
      <c r="U620">
        <f t="shared" si="286"/>
        <v>0.14899999999999999</v>
      </c>
      <c r="X620" s="3">
        <f t="shared" si="298"/>
        <v>611</v>
      </c>
      <c r="Y620" s="12">
        <f t="shared" si="287"/>
        <v>15.25</v>
      </c>
      <c r="Z620" s="3">
        <f t="shared" si="274"/>
        <v>0.97268282250917482</v>
      </c>
      <c r="AA620" s="3">
        <f t="shared" si="275"/>
        <v>0.98944200032850049</v>
      </c>
      <c r="AB620">
        <f t="shared" si="276"/>
        <v>0</v>
      </c>
      <c r="AC620">
        <f t="shared" si="288"/>
        <v>0</v>
      </c>
      <c r="AD620">
        <f t="shared" si="277"/>
        <v>1</v>
      </c>
      <c r="AE620">
        <f t="shared" si="289"/>
        <v>0.98944200032850049</v>
      </c>
      <c r="AF620">
        <f t="shared" si="290"/>
        <v>0.98944200032850049</v>
      </c>
      <c r="AG620">
        <f t="shared" si="291"/>
        <v>0.98899999999999999</v>
      </c>
      <c r="AJ620" s="3">
        <f t="shared" si="299"/>
        <v>611</v>
      </c>
      <c r="AK620" s="12">
        <f t="shared" si="292"/>
        <v>15.25</v>
      </c>
      <c r="AL620" s="3">
        <f t="shared" si="278"/>
        <v>0.99952753540923633</v>
      </c>
      <c r="AM620" s="3">
        <f t="shared" si="279"/>
        <v>0.99916819828524062</v>
      </c>
      <c r="AN620">
        <f t="shared" si="280"/>
        <v>0</v>
      </c>
      <c r="AO620">
        <f t="shared" si="293"/>
        <v>0</v>
      </c>
      <c r="AP620">
        <f t="shared" si="281"/>
        <v>1</v>
      </c>
      <c r="AQ620">
        <f t="shared" si="294"/>
        <v>0.99916819828524062</v>
      </c>
      <c r="AR620">
        <f t="shared" si="295"/>
        <v>0.99916819828524062</v>
      </c>
      <c r="AS620">
        <f t="shared" si="296"/>
        <v>0.999</v>
      </c>
    </row>
    <row r="621" spans="12:45" x14ac:dyDescent="0.25">
      <c r="L621" s="3">
        <f t="shared" si="297"/>
        <v>612</v>
      </c>
      <c r="M621" s="12">
        <f t="shared" si="282"/>
        <v>15.275</v>
      </c>
      <c r="N621" s="3">
        <f t="shared" si="270"/>
        <v>0.58452425211094061</v>
      </c>
      <c r="O621" s="3">
        <f t="shared" si="271"/>
        <v>0.14417179525249352</v>
      </c>
      <c r="P621">
        <f t="shared" si="272"/>
        <v>0</v>
      </c>
      <c r="Q621">
        <f t="shared" si="283"/>
        <v>0</v>
      </c>
      <c r="R621">
        <f t="shared" si="273"/>
        <v>1</v>
      </c>
      <c r="S621">
        <f t="shared" si="284"/>
        <v>0.14417179525249352</v>
      </c>
      <c r="T621">
        <f t="shared" si="285"/>
        <v>0.14417179525249352</v>
      </c>
      <c r="U621">
        <f t="shared" si="286"/>
        <v>0.14399999999999999</v>
      </c>
      <c r="X621" s="3">
        <f t="shared" si="298"/>
        <v>612</v>
      </c>
      <c r="Y621" s="12">
        <f t="shared" si="287"/>
        <v>15.275</v>
      </c>
      <c r="Z621" s="3">
        <f t="shared" si="274"/>
        <v>0.97159503022783078</v>
      </c>
      <c r="AA621" s="3">
        <f t="shared" si="275"/>
        <v>0.98901780778553283</v>
      </c>
      <c r="AB621">
        <f t="shared" si="276"/>
        <v>0</v>
      </c>
      <c r="AC621">
        <f t="shared" si="288"/>
        <v>0</v>
      </c>
      <c r="AD621">
        <f t="shared" si="277"/>
        <v>1</v>
      </c>
      <c r="AE621">
        <f t="shared" si="289"/>
        <v>0.98901780778553283</v>
      </c>
      <c r="AF621">
        <f t="shared" si="290"/>
        <v>0.98901780778553283</v>
      </c>
      <c r="AG621">
        <f t="shared" si="291"/>
        <v>0.98899999999999999</v>
      </c>
      <c r="AJ621" s="3">
        <f t="shared" si="299"/>
        <v>612</v>
      </c>
      <c r="AK621" s="12">
        <f t="shared" si="292"/>
        <v>15.275</v>
      </c>
      <c r="AL621" s="3">
        <f t="shared" si="278"/>
        <v>0.99942834620916066</v>
      </c>
      <c r="AM621" s="3">
        <f t="shared" si="279"/>
        <v>0.99899360784954772</v>
      </c>
      <c r="AN621">
        <f t="shared" si="280"/>
        <v>0</v>
      </c>
      <c r="AO621">
        <f t="shared" si="293"/>
        <v>0</v>
      </c>
      <c r="AP621">
        <f t="shared" si="281"/>
        <v>1</v>
      </c>
      <c r="AQ621">
        <f t="shared" si="294"/>
        <v>0.99899360784954772</v>
      </c>
      <c r="AR621">
        <f t="shared" si="295"/>
        <v>0.99899360784954772</v>
      </c>
      <c r="AS621">
        <f t="shared" si="296"/>
        <v>0.999</v>
      </c>
    </row>
    <row r="622" spans="12:45" x14ac:dyDescent="0.25">
      <c r="L622" s="3">
        <f t="shared" si="297"/>
        <v>613</v>
      </c>
      <c r="M622" s="12">
        <f t="shared" si="282"/>
        <v>15.3</v>
      </c>
      <c r="N622" s="3">
        <f t="shared" si="270"/>
        <v>0.57925098662400587</v>
      </c>
      <c r="O622" s="3">
        <f t="shared" si="271"/>
        <v>0.13953541360924368</v>
      </c>
      <c r="P622">
        <f t="shared" si="272"/>
        <v>0</v>
      </c>
      <c r="Q622">
        <f t="shared" si="283"/>
        <v>0</v>
      </c>
      <c r="R622">
        <f t="shared" si="273"/>
        <v>1</v>
      </c>
      <c r="S622">
        <f t="shared" si="284"/>
        <v>0.13953541360924368</v>
      </c>
      <c r="T622">
        <f t="shared" si="285"/>
        <v>0.13953541360924368</v>
      </c>
      <c r="U622">
        <f t="shared" si="286"/>
        <v>0.14000000000000001</v>
      </c>
      <c r="X622" s="3">
        <f t="shared" si="298"/>
        <v>613</v>
      </c>
      <c r="Y622" s="12">
        <f t="shared" si="287"/>
        <v>15.3</v>
      </c>
      <c r="Z622" s="3">
        <f t="shared" si="274"/>
        <v>0.97048695039296007</v>
      </c>
      <c r="AA622" s="3">
        <f t="shared" si="275"/>
        <v>0.98858540268650308</v>
      </c>
      <c r="AB622">
        <f t="shared" si="276"/>
        <v>0</v>
      </c>
      <c r="AC622">
        <f t="shared" si="288"/>
        <v>0</v>
      </c>
      <c r="AD622">
        <f t="shared" si="277"/>
        <v>1</v>
      </c>
      <c r="AE622">
        <f t="shared" si="289"/>
        <v>0.98858540268650308</v>
      </c>
      <c r="AF622">
        <f t="shared" si="290"/>
        <v>0.98858540268650308</v>
      </c>
      <c r="AG622">
        <f t="shared" si="291"/>
        <v>0.98899999999999999</v>
      </c>
      <c r="AJ622" s="3">
        <f t="shared" si="299"/>
        <v>613</v>
      </c>
      <c r="AK622" s="12">
        <f t="shared" si="292"/>
        <v>15.3</v>
      </c>
      <c r="AL622" s="3">
        <f t="shared" si="278"/>
        <v>0.99931972171251793</v>
      </c>
      <c r="AM622" s="3">
        <f t="shared" si="279"/>
        <v>0.99880242475684</v>
      </c>
      <c r="AN622">
        <f t="shared" si="280"/>
        <v>0</v>
      </c>
      <c r="AO622">
        <f t="shared" si="293"/>
        <v>0</v>
      </c>
      <c r="AP622">
        <f t="shared" si="281"/>
        <v>1</v>
      </c>
      <c r="AQ622">
        <f t="shared" si="294"/>
        <v>0.99880242475684</v>
      </c>
      <c r="AR622">
        <f t="shared" si="295"/>
        <v>0.99880242475684</v>
      </c>
      <c r="AS622">
        <f t="shared" si="296"/>
        <v>0.999</v>
      </c>
    </row>
    <row r="623" spans="12:45" x14ac:dyDescent="0.25">
      <c r="L623" s="3">
        <f t="shared" si="297"/>
        <v>614</v>
      </c>
      <c r="M623" s="12">
        <f t="shared" si="282"/>
        <v>15.324999999999999</v>
      </c>
      <c r="N623" s="3">
        <f t="shared" si="270"/>
        <v>0.57398176357224007</v>
      </c>
      <c r="O623" s="3">
        <f t="shared" si="271"/>
        <v>0.13501119705027598</v>
      </c>
      <c r="P623">
        <f t="shared" si="272"/>
        <v>0</v>
      </c>
      <c r="Q623">
        <f t="shared" si="283"/>
        <v>0</v>
      </c>
      <c r="R623">
        <f t="shared" si="273"/>
        <v>1</v>
      </c>
      <c r="S623">
        <f t="shared" si="284"/>
        <v>0.13501119705027598</v>
      </c>
      <c r="T623">
        <f t="shared" si="285"/>
        <v>0.13501119705027598</v>
      </c>
      <c r="U623">
        <f t="shared" si="286"/>
        <v>0.13500000000000001</v>
      </c>
      <c r="X623" s="3">
        <f t="shared" si="298"/>
        <v>614</v>
      </c>
      <c r="Y623" s="12">
        <f t="shared" si="287"/>
        <v>15.324999999999999</v>
      </c>
      <c r="Z623" s="3">
        <f t="shared" si="274"/>
        <v>0.96935865521865017</v>
      </c>
      <c r="AA623" s="3">
        <f t="shared" si="275"/>
        <v>0.98814479596372518</v>
      </c>
      <c r="AB623">
        <f t="shared" si="276"/>
        <v>0</v>
      </c>
      <c r="AC623">
        <f t="shared" si="288"/>
        <v>0</v>
      </c>
      <c r="AD623">
        <f t="shared" si="277"/>
        <v>1</v>
      </c>
      <c r="AE623">
        <f t="shared" si="289"/>
        <v>0.98814479596372518</v>
      </c>
      <c r="AF623">
        <f t="shared" si="290"/>
        <v>0.98814479596372518</v>
      </c>
      <c r="AG623">
        <f t="shared" si="291"/>
        <v>0.98799999999999999</v>
      </c>
      <c r="AJ623" s="3">
        <f t="shared" si="299"/>
        <v>614</v>
      </c>
      <c r="AK623" s="12">
        <f t="shared" si="292"/>
        <v>15.324999999999999</v>
      </c>
      <c r="AL623" s="3">
        <f t="shared" si="278"/>
        <v>0.999201664998012</v>
      </c>
      <c r="AM623" s="3">
        <f t="shared" si="279"/>
        <v>0.99859465854559104</v>
      </c>
      <c r="AN623">
        <f t="shared" si="280"/>
        <v>0</v>
      </c>
      <c r="AO623">
        <f t="shared" si="293"/>
        <v>0</v>
      </c>
      <c r="AP623">
        <f t="shared" si="281"/>
        <v>1</v>
      </c>
      <c r="AQ623">
        <f t="shared" si="294"/>
        <v>0.99859465854559104</v>
      </c>
      <c r="AR623">
        <f t="shared" si="295"/>
        <v>0.99859465854559104</v>
      </c>
      <c r="AS623">
        <f t="shared" si="296"/>
        <v>0.999</v>
      </c>
    </row>
    <row r="624" spans="12:45" x14ac:dyDescent="0.25">
      <c r="L624" s="3">
        <f t="shared" si="297"/>
        <v>615</v>
      </c>
      <c r="M624" s="12">
        <f t="shared" si="282"/>
        <v>15.35</v>
      </c>
      <c r="N624" s="3">
        <f t="shared" si="270"/>
        <v>0.56871734171193178</v>
      </c>
      <c r="O624" s="3">
        <f t="shared" si="271"/>
        <v>0.13059794338537595</v>
      </c>
      <c r="P624">
        <f t="shared" si="272"/>
        <v>0</v>
      </c>
      <c r="Q624">
        <f t="shared" si="283"/>
        <v>0</v>
      </c>
      <c r="R624">
        <f t="shared" si="273"/>
        <v>1</v>
      </c>
      <c r="S624">
        <f t="shared" si="284"/>
        <v>0.13059794338537595</v>
      </c>
      <c r="T624">
        <f t="shared" si="285"/>
        <v>0.13059794338537595</v>
      </c>
      <c r="U624">
        <f t="shared" si="286"/>
        <v>0.13100000000000001</v>
      </c>
      <c r="X624" s="3">
        <f t="shared" si="298"/>
        <v>615</v>
      </c>
      <c r="Y624" s="12">
        <f t="shared" si="287"/>
        <v>15.35</v>
      </c>
      <c r="Z624" s="3">
        <f t="shared" si="274"/>
        <v>0.96821021817882136</v>
      </c>
      <c r="AA624" s="3">
        <f t="shared" si="275"/>
        <v>0.98769599875356739</v>
      </c>
      <c r="AB624">
        <f t="shared" si="276"/>
        <v>0</v>
      </c>
      <c r="AC624">
        <f t="shared" si="288"/>
        <v>0</v>
      </c>
      <c r="AD624">
        <f t="shared" si="277"/>
        <v>1</v>
      </c>
      <c r="AE624">
        <f t="shared" si="289"/>
        <v>0.98769599875356739</v>
      </c>
      <c r="AF624">
        <f t="shared" si="290"/>
        <v>0.98769599875356739</v>
      </c>
      <c r="AG624">
        <f t="shared" si="291"/>
        <v>0.98799999999999999</v>
      </c>
      <c r="AJ624" s="3">
        <f t="shared" si="299"/>
        <v>615</v>
      </c>
      <c r="AK624" s="12">
        <f t="shared" si="292"/>
        <v>15.35</v>
      </c>
      <c r="AL624" s="3">
        <f t="shared" si="278"/>
        <v>0.99907417941142673</v>
      </c>
      <c r="AM624" s="3">
        <f t="shared" si="279"/>
        <v>0.99837031958025502</v>
      </c>
      <c r="AN624">
        <f t="shared" si="280"/>
        <v>0</v>
      </c>
      <c r="AO624">
        <f t="shared" si="293"/>
        <v>0</v>
      </c>
      <c r="AP624">
        <f t="shared" si="281"/>
        <v>1</v>
      </c>
      <c r="AQ624">
        <f t="shared" si="294"/>
        <v>0.99837031958025502</v>
      </c>
      <c r="AR624">
        <f t="shared" si="295"/>
        <v>0.99837031958025502</v>
      </c>
      <c r="AS624">
        <f t="shared" si="296"/>
        <v>0.998</v>
      </c>
    </row>
    <row r="625" spans="12:45" x14ac:dyDescent="0.25">
      <c r="L625" s="3">
        <f t="shared" si="297"/>
        <v>616</v>
      </c>
      <c r="M625" s="12">
        <f t="shared" si="282"/>
        <v>15.375</v>
      </c>
      <c r="N625" s="3">
        <f t="shared" si="270"/>
        <v>0.56345847178161435</v>
      </c>
      <c r="O625" s="3">
        <f t="shared" si="271"/>
        <v>0.12629440000846168</v>
      </c>
      <c r="P625">
        <f t="shared" si="272"/>
        <v>0</v>
      </c>
      <c r="Q625">
        <f t="shared" si="283"/>
        <v>0</v>
      </c>
      <c r="R625">
        <f t="shared" si="273"/>
        <v>1</v>
      </c>
      <c r="S625">
        <f t="shared" si="284"/>
        <v>0.12629440000846168</v>
      </c>
      <c r="T625">
        <f t="shared" si="285"/>
        <v>0.12629440000846168</v>
      </c>
      <c r="U625">
        <f t="shared" si="286"/>
        <v>0.126</v>
      </c>
      <c r="X625" s="3">
        <f t="shared" si="298"/>
        <v>616</v>
      </c>
      <c r="Y625" s="12">
        <f t="shared" si="287"/>
        <v>15.375</v>
      </c>
      <c r="Z625" s="3">
        <f t="shared" si="274"/>
        <v>0.96704171399925443</v>
      </c>
      <c r="AA625" s="3">
        <f t="shared" si="275"/>
        <v>0.98723902239598293</v>
      </c>
      <c r="AB625">
        <f t="shared" si="276"/>
        <v>0</v>
      </c>
      <c r="AC625">
        <f t="shared" si="288"/>
        <v>0</v>
      </c>
      <c r="AD625">
        <f t="shared" si="277"/>
        <v>1</v>
      </c>
      <c r="AE625">
        <f t="shared" si="289"/>
        <v>0.98723902239598293</v>
      </c>
      <c r="AF625">
        <f t="shared" si="290"/>
        <v>0.98723902239598293</v>
      </c>
      <c r="AG625">
        <f t="shared" si="291"/>
        <v>0.98699999999999999</v>
      </c>
      <c r="AJ625" s="3">
        <f t="shared" si="299"/>
        <v>616</v>
      </c>
      <c r="AK625" s="12">
        <f t="shared" si="292"/>
        <v>15.375</v>
      </c>
      <c r="AL625" s="3">
        <f t="shared" si="278"/>
        <v>0.99893726856546927</v>
      </c>
      <c r="AM625" s="3">
        <f t="shared" si="279"/>
        <v>0.9981294190504052</v>
      </c>
      <c r="AN625">
        <f t="shared" si="280"/>
        <v>0</v>
      </c>
      <c r="AO625">
        <f t="shared" si="293"/>
        <v>0</v>
      </c>
      <c r="AP625">
        <f t="shared" si="281"/>
        <v>1</v>
      </c>
      <c r="AQ625">
        <f t="shared" si="294"/>
        <v>0.9981294190504052</v>
      </c>
      <c r="AR625">
        <f t="shared" si="295"/>
        <v>0.9981294190504052</v>
      </c>
      <c r="AS625">
        <f t="shared" si="296"/>
        <v>0.998</v>
      </c>
    </row>
    <row r="626" spans="12:45" x14ac:dyDescent="0.25">
      <c r="L626" s="3">
        <f t="shared" si="297"/>
        <v>617</v>
      </c>
      <c r="M626" s="12">
        <f t="shared" si="282"/>
        <v>15.4</v>
      </c>
      <c r="N626" s="3">
        <f t="shared" si="270"/>
        <v>0.5582058963489257</v>
      </c>
      <c r="O626" s="3">
        <f t="shared" si="271"/>
        <v>0.12209926689314943</v>
      </c>
      <c r="P626">
        <f t="shared" si="272"/>
        <v>0</v>
      </c>
      <c r="Q626">
        <f t="shared" si="283"/>
        <v>0</v>
      </c>
      <c r="R626">
        <f t="shared" si="273"/>
        <v>1</v>
      </c>
      <c r="S626">
        <f t="shared" si="284"/>
        <v>0.12209926689314943</v>
      </c>
      <c r="T626">
        <f t="shared" si="285"/>
        <v>0.12209926689314943</v>
      </c>
      <c r="U626">
        <f t="shared" si="286"/>
        <v>0.122</v>
      </c>
      <c r="X626" s="3">
        <f t="shared" si="298"/>
        <v>617</v>
      </c>
      <c r="Y626" s="12">
        <f t="shared" si="287"/>
        <v>15.4</v>
      </c>
      <c r="Z626" s="3">
        <f t="shared" si="274"/>
        <v>0.96585321864948803</v>
      </c>
      <c r="AA626" s="3">
        <f t="shared" si="275"/>
        <v>0.98677387843403297</v>
      </c>
      <c r="AB626">
        <f t="shared" si="276"/>
        <v>0</v>
      </c>
      <c r="AC626">
        <f t="shared" si="288"/>
        <v>0</v>
      </c>
      <c r="AD626">
        <f t="shared" si="277"/>
        <v>1</v>
      </c>
      <c r="AE626">
        <f t="shared" si="289"/>
        <v>0.98677387843403297</v>
      </c>
      <c r="AF626">
        <f t="shared" si="290"/>
        <v>0.98677387843403297</v>
      </c>
      <c r="AG626">
        <f t="shared" si="291"/>
        <v>0.98699999999999999</v>
      </c>
      <c r="AJ626" s="3">
        <f t="shared" si="299"/>
        <v>617</v>
      </c>
      <c r="AK626" s="12">
        <f t="shared" si="292"/>
        <v>15.4</v>
      </c>
      <c r="AL626" s="3">
        <f t="shared" si="278"/>
        <v>0.99879093633959859</v>
      </c>
      <c r="AM626" s="3">
        <f t="shared" si="279"/>
        <v>0.99787196896980423</v>
      </c>
      <c r="AN626">
        <f t="shared" si="280"/>
        <v>0</v>
      </c>
      <c r="AO626">
        <f t="shared" si="293"/>
        <v>0</v>
      </c>
      <c r="AP626">
        <f t="shared" si="281"/>
        <v>1</v>
      </c>
      <c r="AQ626">
        <f t="shared" si="294"/>
        <v>0.99787196896980423</v>
      </c>
      <c r="AR626">
        <f t="shared" si="295"/>
        <v>0.99787196896980423</v>
      </c>
      <c r="AS626">
        <f t="shared" si="296"/>
        <v>0.998</v>
      </c>
    </row>
    <row r="627" spans="12:45" x14ac:dyDescent="0.25">
      <c r="L627" s="3">
        <f t="shared" si="297"/>
        <v>618</v>
      </c>
      <c r="M627" s="12">
        <f t="shared" si="282"/>
        <v>15.425000000000001</v>
      </c>
      <c r="N627" s="3">
        <f t="shared" si="270"/>
        <v>0.5529603496619645</v>
      </c>
      <c r="O627" s="3">
        <f t="shared" si="271"/>
        <v>0.11801119955378446</v>
      </c>
      <c r="P627">
        <f t="shared" si="272"/>
        <v>0</v>
      </c>
      <c r="Q627">
        <f t="shared" si="283"/>
        <v>0</v>
      </c>
      <c r="R627">
        <f t="shared" si="273"/>
        <v>1</v>
      </c>
      <c r="S627">
        <f t="shared" si="284"/>
        <v>0.11801119955378446</v>
      </c>
      <c r="T627">
        <f t="shared" si="285"/>
        <v>0.11801119955378446</v>
      </c>
      <c r="U627">
        <f t="shared" si="286"/>
        <v>0.11799999999999999</v>
      </c>
      <c r="X627" s="3">
        <f t="shared" si="298"/>
        <v>618</v>
      </c>
      <c r="Y627" s="12">
        <f t="shared" si="287"/>
        <v>15.425000000000001</v>
      </c>
      <c r="Z627" s="3">
        <f t="shared" si="274"/>
        <v>0.96464480933458896</v>
      </c>
      <c r="AA627" s="3">
        <f t="shared" si="275"/>
        <v>0.98630057861339993</v>
      </c>
      <c r="AB627">
        <f t="shared" si="276"/>
        <v>0</v>
      </c>
      <c r="AC627">
        <f t="shared" si="288"/>
        <v>0</v>
      </c>
      <c r="AD627">
        <f t="shared" si="277"/>
        <v>1</v>
      </c>
      <c r="AE627">
        <f t="shared" si="289"/>
        <v>0.98630057861339993</v>
      </c>
      <c r="AF627">
        <f t="shared" si="290"/>
        <v>0.98630057861339993</v>
      </c>
      <c r="AG627">
        <f t="shared" si="291"/>
        <v>0.98599999999999999</v>
      </c>
      <c r="AJ627" s="3">
        <f t="shared" si="299"/>
        <v>618</v>
      </c>
      <c r="AK627" s="12">
        <f t="shared" si="292"/>
        <v>15.425000000000001</v>
      </c>
      <c r="AL627" s="3">
        <f t="shared" si="278"/>
        <v>0.99863518687984243</v>
      </c>
      <c r="AM627" s="3">
        <f t="shared" si="279"/>
        <v>0.99759798217540474</v>
      </c>
      <c r="AN627">
        <f t="shared" si="280"/>
        <v>0</v>
      </c>
      <c r="AO627">
        <f t="shared" si="293"/>
        <v>0</v>
      </c>
      <c r="AP627">
        <f t="shared" si="281"/>
        <v>1</v>
      </c>
      <c r="AQ627">
        <f t="shared" si="294"/>
        <v>0.99759798217540474</v>
      </c>
      <c r="AR627">
        <f t="shared" si="295"/>
        <v>0.99759798217540474</v>
      </c>
      <c r="AS627">
        <f t="shared" si="296"/>
        <v>0.998</v>
      </c>
    </row>
    <row r="628" spans="12:45" x14ac:dyDescent="0.25">
      <c r="L628" s="3">
        <f t="shared" si="297"/>
        <v>619</v>
      </c>
      <c r="M628" s="12">
        <f t="shared" si="282"/>
        <v>15.45</v>
      </c>
      <c r="N628" s="3">
        <f t="shared" si="270"/>
        <v>0.54772255750516652</v>
      </c>
      <c r="O628" s="3">
        <f t="shared" si="271"/>
        <v>0.1140288119682976</v>
      </c>
      <c r="P628">
        <f t="shared" si="272"/>
        <v>0</v>
      </c>
      <c r="Q628">
        <f t="shared" si="283"/>
        <v>0</v>
      </c>
      <c r="R628">
        <f t="shared" si="273"/>
        <v>1</v>
      </c>
      <c r="S628">
        <f t="shared" si="284"/>
        <v>0.1140288119682976</v>
      </c>
      <c r="T628">
        <f t="shared" si="285"/>
        <v>0.1140288119682976</v>
      </c>
      <c r="U628">
        <f t="shared" si="286"/>
        <v>0.114</v>
      </c>
      <c r="X628" s="3">
        <f t="shared" si="298"/>
        <v>619</v>
      </c>
      <c r="Y628" s="12">
        <f t="shared" si="287"/>
        <v>15.45</v>
      </c>
      <c r="Z628" s="3">
        <f t="shared" si="274"/>
        <v>0.96341656448679502</v>
      </c>
      <c r="AA628" s="3">
        <f t="shared" si="275"/>
        <v>0.98581913488189377</v>
      </c>
      <c r="AB628">
        <f t="shared" si="276"/>
        <v>0</v>
      </c>
      <c r="AC628">
        <f t="shared" si="288"/>
        <v>0</v>
      </c>
      <c r="AD628">
        <f t="shared" si="277"/>
        <v>1</v>
      </c>
      <c r="AE628">
        <f t="shared" si="289"/>
        <v>0.98581913488189377</v>
      </c>
      <c r="AF628">
        <f t="shared" si="290"/>
        <v>0.98581913488189377</v>
      </c>
      <c r="AG628">
        <f t="shared" si="291"/>
        <v>0.98599999999999999</v>
      </c>
      <c r="AJ628" s="3">
        <f t="shared" si="299"/>
        <v>619</v>
      </c>
      <c r="AK628" s="12">
        <f t="shared" si="292"/>
        <v>15.45</v>
      </c>
      <c r="AL628" s="3">
        <f t="shared" si="278"/>
        <v>0.99847002459860168</v>
      </c>
      <c r="AM628" s="3">
        <f t="shared" si="279"/>
        <v>0.99730747232628358</v>
      </c>
      <c r="AN628">
        <f t="shared" si="280"/>
        <v>0</v>
      </c>
      <c r="AO628">
        <f t="shared" si="293"/>
        <v>0</v>
      </c>
      <c r="AP628">
        <f t="shared" si="281"/>
        <v>1</v>
      </c>
      <c r="AQ628">
        <f t="shared" si="294"/>
        <v>0.99730747232628358</v>
      </c>
      <c r="AR628">
        <f t="shared" si="295"/>
        <v>0.99730747232628358</v>
      </c>
      <c r="AS628">
        <f t="shared" si="296"/>
        <v>0.997</v>
      </c>
    </row>
    <row r="629" spans="12:45" x14ac:dyDescent="0.25">
      <c r="L629" s="3">
        <f t="shared" si="297"/>
        <v>620</v>
      </c>
      <c r="M629" s="12">
        <f t="shared" si="282"/>
        <v>15.475</v>
      </c>
      <c r="N629" s="3">
        <f t="shared" si="270"/>
        <v>0.54249323705972075</v>
      </c>
      <c r="O629" s="3">
        <f t="shared" si="271"/>
        <v>0.11015067945943643</v>
      </c>
      <c r="P629">
        <f t="shared" si="272"/>
        <v>0</v>
      </c>
      <c r="Q629">
        <f t="shared" si="283"/>
        <v>0</v>
      </c>
      <c r="R629">
        <f t="shared" si="273"/>
        <v>1</v>
      </c>
      <c r="S629">
        <f t="shared" si="284"/>
        <v>0.11015067945943643</v>
      </c>
      <c r="T629">
        <f t="shared" si="285"/>
        <v>0.11015067945943643</v>
      </c>
      <c r="U629">
        <f t="shared" si="286"/>
        <v>0.11</v>
      </c>
      <c r="X629" s="3">
        <f t="shared" si="298"/>
        <v>620</v>
      </c>
      <c r="Y629" s="12">
        <f t="shared" si="287"/>
        <v>15.475</v>
      </c>
      <c r="Z629" s="3">
        <f t="shared" si="274"/>
        <v>0.96216856375703241</v>
      </c>
      <c r="AA629" s="3">
        <f t="shared" si="275"/>
        <v>0.98532955938894917</v>
      </c>
      <c r="AB629">
        <f t="shared" si="276"/>
        <v>0</v>
      </c>
      <c r="AC629">
        <f t="shared" si="288"/>
        <v>0</v>
      </c>
      <c r="AD629">
        <f t="shared" si="277"/>
        <v>1</v>
      </c>
      <c r="AE629">
        <f t="shared" si="289"/>
        <v>0.98532955938894917</v>
      </c>
      <c r="AF629">
        <f t="shared" si="290"/>
        <v>0.98532955938894917</v>
      </c>
      <c r="AG629">
        <f t="shared" si="291"/>
        <v>0.98499999999999999</v>
      </c>
      <c r="AJ629" s="3">
        <f t="shared" si="299"/>
        <v>620</v>
      </c>
      <c r="AK629" s="12">
        <f t="shared" si="292"/>
        <v>15.475</v>
      </c>
      <c r="AL629" s="3">
        <f t="shared" si="278"/>
        <v>0.9982954541744421</v>
      </c>
      <c r="AM629" s="3">
        <f t="shared" si="279"/>
        <v>0.9970004539025058</v>
      </c>
      <c r="AN629">
        <f t="shared" si="280"/>
        <v>0</v>
      </c>
      <c r="AO629">
        <f t="shared" si="293"/>
        <v>0</v>
      </c>
      <c r="AP629">
        <f t="shared" si="281"/>
        <v>1</v>
      </c>
      <c r="AQ629">
        <f t="shared" si="294"/>
        <v>0.9970004539025058</v>
      </c>
      <c r="AR629">
        <f t="shared" si="295"/>
        <v>0.9970004539025058</v>
      </c>
      <c r="AS629">
        <f t="shared" si="296"/>
        <v>0.997</v>
      </c>
    </row>
    <row r="630" spans="12:45" x14ac:dyDescent="0.25">
      <c r="L630" s="3">
        <f t="shared" si="297"/>
        <v>621</v>
      </c>
      <c r="M630" s="12">
        <f t="shared" si="282"/>
        <v>15.5</v>
      </c>
      <c r="N630" s="3">
        <f t="shared" si="270"/>
        <v>0.53727309676855439</v>
      </c>
      <c r="O630" s="3">
        <f t="shared" si="271"/>
        <v>0.10637534153112299</v>
      </c>
      <c r="P630">
        <f t="shared" si="272"/>
        <v>0</v>
      </c>
      <c r="Q630">
        <f t="shared" si="283"/>
        <v>0</v>
      </c>
      <c r="R630">
        <f t="shared" si="273"/>
        <v>1</v>
      </c>
      <c r="S630">
        <f t="shared" si="284"/>
        <v>0.10637534153112299</v>
      </c>
      <c r="T630">
        <f t="shared" si="285"/>
        <v>0.10637534153112299</v>
      </c>
      <c r="U630">
        <f t="shared" si="286"/>
        <v>0.106</v>
      </c>
      <c r="X630" s="3">
        <f t="shared" si="298"/>
        <v>621</v>
      </c>
      <c r="Y630" s="12">
        <f t="shared" si="287"/>
        <v>15.5</v>
      </c>
      <c r="Z630" s="3">
        <f t="shared" si="274"/>
        <v>0.96090088800630968</v>
      </c>
      <c r="AA630" s="3">
        <f t="shared" si="275"/>
        <v>0.98483186448511451</v>
      </c>
      <c r="AB630">
        <f t="shared" si="276"/>
        <v>0</v>
      </c>
      <c r="AC630">
        <f t="shared" si="288"/>
        <v>0</v>
      </c>
      <c r="AD630">
        <f t="shared" si="277"/>
        <v>1</v>
      </c>
      <c r="AE630">
        <f t="shared" si="289"/>
        <v>0.98483186448511451</v>
      </c>
      <c r="AF630">
        <f t="shared" si="290"/>
        <v>0.98483186448511451</v>
      </c>
      <c r="AG630">
        <f t="shared" si="291"/>
        <v>0.98499999999999999</v>
      </c>
      <c r="AJ630" s="3">
        <f t="shared" si="299"/>
        <v>621</v>
      </c>
      <c r="AK630" s="12">
        <f t="shared" si="292"/>
        <v>15.5</v>
      </c>
      <c r="AL630" s="3">
        <f t="shared" si="278"/>
        <v>0.99811148055187293</v>
      </c>
      <c r="AM630" s="3">
        <f t="shared" si="279"/>
        <v>0.99667694220392267</v>
      </c>
      <c r="AN630">
        <f t="shared" si="280"/>
        <v>0</v>
      </c>
      <c r="AO630">
        <f t="shared" si="293"/>
        <v>0</v>
      </c>
      <c r="AP630">
        <f t="shared" si="281"/>
        <v>1</v>
      </c>
      <c r="AQ630">
        <f t="shared" si="294"/>
        <v>0.99667694220392267</v>
      </c>
      <c r="AR630">
        <f t="shared" si="295"/>
        <v>0.99667694220392267</v>
      </c>
      <c r="AS630">
        <f t="shared" si="296"/>
        <v>0.997</v>
      </c>
    </row>
    <row r="631" spans="12:45" x14ac:dyDescent="0.25">
      <c r="L631" s="3">
        <f t="shared" si="297"/>
        <v>622</v>
      </c>
      <c r="M631" s="12">
        <f t="shared" si="282"/>
        <v>15.525</v>
      </c>
      <c r="N631" s="3">
        <f t="shared" si="270"/>
        <v>0.53206283620589367</v>
      </c>
      <c r="O631" s="3">
        <f t="shared" si="271"/>
        <v>0.10270130465687032</v>
      </c>
      <c r="P631">
        <f t="shared" si="272"/>
        <v>0</v>
      </c>
      <c r="Q631">
        <f t="shared" si="283"/>
        <v>0</v>
      </c>
      <c r="R631">
        <f t="shared" si="273"/>
        <v>1</v>
      </c>
      <c r="S631">
        <f t="shared" si="284"/>
        <v>0.10270130465687032</v>
      </c>
      <c r="T631">
        <f t="shared" si="285"/>
        <v>0.10270130465687032</v>
      </c>
      <c r="U631">
        <f t="shared" si="286"/>
        <v>0.10299999999999999</v>
      </c>
      <c r="X631" s="3">
        <f t="shared" si="298"/>
        <v>622</v>
      </c>
      <c r="Y631" s="12">
        <f t="shared" si="287"/>
        <v>15.525</v>
      </c>
      <c r="Z631" s="3">
        <f t="shared" si="274"/>
        <v>0.95961361929698763</v>
      </c>
      <c r="AA631" s="3">
        <f t="shared" si="275"/>
        <v>0.98432606272153234</v>
      </c>
      <c r="AB631">
        <f t="shared" si="276"/>
        <v>0</v>
      </c>
      <c r="AC631">
        <f t="shared" si="288"/>
        <v>0</v>
      </c>
      <c r="AD631">
        <f t="shared" si="277"/>
        <v>1</v>
      </c>
      <c r="AE631">
        <f t="shared" si="289"/>
        <v>0.98432606272153234</v>
      </c>
      <c r="AF631">
        <f t="shared" si="290"/>
        <v>0.98432606272153234</v>
      </c>
      <c r="AG631">
        <f t="shared" si="291"/>
        <v>0.98399999999999999</v>
      </c>
      <c r="AJ631" s="3">
        <f t="shared" si="299"/>
        <v>622</v>
      </c>
      <c r="AK631" s="12">
        <f t="shared" si="292"/>
        <v>15.525</v>
      </c>
      <c r="AL631" s="3">
        <f t="shared" si="278"/>
        <v>0.99791810894111421</v>
      </c>
      <c r="AM631" s="3">
        <f t="shared" si="279"/>
        <v>0.99633695334890049</v>
      </c>
      <c r="AN631">
        <f t="shared" si="280"/>
        <v>0</v>
      </c>
      <c r="AO631">
        <f t="shared" si="293"/>
        <v>0</v>
      </c>
      <c r="AP631">
        <f t="shared" si="281"/>
        <v>1</v>
      </c>
      <c r="AQ631">
        <f t="shared" si="294"/>
        <v>0.99633695334890049</v>
      </c>
      <c r="AR631">
        <f t="shared" si="295"/>
        <v>0.99633695334890049</v>
      </c>
      <c r="AS631">
        <f t="shared" si="296"/>
        <v>0.996</v>
      </c>
    </row>
    <row r="632" spans="12:45" x14ac:dyDescent="0.25">
      <c r="L632" s="3">
        <f t="shared" si="297"/>
        <v>623</v>
      </c>
      <c r="M632" s="12">
        <f t="shared" si="282"/>
        <v>15.55</v>
      </c>
      <c r="N632" s="3">
        <f t="shared" si="270"/>
        <v>0.52686314595142492</v>
      </c>
      <c r="O632" s="3">
        <f t="shared" si="271"/>
        <v>9.9127045017396512E-2</v>
      </c>
      <c r="P632">
        <f t="shared" si="272"/>
        <v>0</v>
      </c>
      <c r="Q632">
        <f t="shared" si="283"/>
        <v>0</v>
      </c>
      <c r="R632">
        <f t="shared" si="273"/>
        <v>1</v>
      </c>
      <c r="S632">
        <f t="shared" si="284"/>
        <v>9.9127045017396512E-2</v>
      </c>
      <c r="T632">
        <f t="shared" si="285"/>
        <v>9.9127045017396512E-2</v>
      </c>
      <c r="U632">
        <f t="shared" si="286"/>
        <v>9.9000000000000005E-2</v>
      </c>
      <c r="X632" s="3">
        <f t="shared" si="298"/>
        <v>623</v>
      </c>
      <c r="Y632" s="12">
        <f t="shared" si="287"/>
        <v>15.55</v>
      </c>
      <c r="Z632" s="3">
        <f t="shared" si="274"/>
        <v>0.95830684088392848</v>
      </c>
      <c r="AA632" s="3">
        <f t="shared" si="275"/>
        <v>0.98381216684941253</v>
      </c>
      <c r="AB632">
        <f t="shared" si="276"/>
        <v>0</v>
      </c>
      <c r="AC632">
        <f t="shared" si="288"/>
        <v>0</v>
      </c>
      <c r="AD632">
        <f t="shared" si="277"/>
        <v>1</v>
      </c>
      <c r="AE632">
        <f t="shared" si="289"/>
        <v>0.98381216684941253</v>
      </c>
      <c r="AF632">
        <f t="shared" si="290"/>
        <v>0.98381216684941253</v>
      </c>
      <c r="AG632">
        <f t="shared" si="291"/>
        <v>0.98399999999999999</v>
      </c>
      <c r="AJ632" s="3">
        <f t="shared" si="299"/>
        <v>623</v>
      </c>
      <c r="AK632" s="12">
        <f t="shared" si="292"/>
        <v>15.55</v>
      </c>
      <c r="AL632" s="3">
        <f t="shared" si="278"/>
        <v>0.99771534481785018</v>
      </c>
      <c r="AM632" s="3">
        <f t="shared" si="279"/>
        <v>0.99598050427298235</v>
      </c>
      <c r="AN632">
        <f t="shared" si="280"/>
        <v>0</v>
      </c>
      <c r="AO632">
        <f t="shared" si="293"/>
        <v>0</v>
      </c>
      <c r="AP632">
        <f t="shared" si="281"/>
        <v>1</v>
      </c>
      <c r="AQ632">
        <f t="shared" si="294"/>
        <v>0.99598050427298235</v>
      </c>
      <c r="AR632">
        <f t="shared" si="295"/>
        <v>0.99598050427298235</v>
      </c>
      <c r="AS632">
        <f t="shared" si="296"/>
        <v>0.996</v>
      </c>
    </row>
    <row r="633" spans="12:45" x14ac:dyDescent="0.25">
      <c r="L633" s="3">
        <f t="shared" si="297"/>
        <v>624</v>
      </c>
      <c r="M633" s="12">
        <f t="shared" si="282"/>
        <v>15.574999999999999</v>
      </c>
      <c r="N633" s="3">
        <f t="shared" si="270"/>
        <v>0.52167470746906319</v>
      </c>
      <c r="O633" s="3">
        <f t="shared" si="271"/>
        <v>9.565101118476102E-2</v>
      </c>
      <c r="P633">
        <f t="shared" si="272"/>
        <v>0</v>
      </c>
      <c r="Q633">
        <f t="shared" si="283"/>
        <v>0</v>
      </c>
      <c r="R633">
        <f t="shared" si="273"/>
        <v>1</v>
      </c>
      <c r="S633">
        <f t="shared" si="284"/>
        <v>9.565101118476102E-2</v>
      </c>
      <c r="T633">
        <f t="shared" si="285"/>
        <v>9.565101118476102E-2</v>
      </c>
      <c r="U633">
        <f t="shared" si="286"/>
        <v>9.6000000000000002E-2</v>
      </c>
      <c r="X633" s="3">
        <f t="shared" si="298"/>
        <v>624</v>
      </c>
      <c r="Y633" s="12">
        <f t="shared" si="287"/>
        <v>15.574999999999999</v>
      </c>
      <c r="Z633" s="3">
        <f t="shared" si="274"/>
        <v>0.95698063720552418</v>
      </c>
      <c r="AA633" s="3">
        <f t="shared" si="275"/>
        <v>0.98329018981949601</v>
      </c>
      <c r="AB633">
        <f t="shared" si="276"/>
        <v>0</v>
      </c>
      <c r="AC633">
        <f t="shared" si="288"/>
        <v>0</v>
      </c>
      <c r="AD633">
        <f t="shared" si="277"/>
        <v>1</v>
      </c>
      <c r="AE633">
        <f t="shared" si="289"/>
        <v>0.98329018981949601</v>
      </c>
      <c r="AF633">
        <f t="shared" si="290"/>
        <v>0.98329018981949601</v>
      </c>
      <c r="AG633">
        <f t="shared" si="291"/>
        <v>0.98299999999999998</v>
      </c>
      <c r="AJ633" s="3">
        <f t="shared" si="299"/>
        <v>624</v>
      </c>
      <c r="AK633" s="12">
        <f t="shared" si="292"/>
        <v>15.574999999999999</v>
      </c>
      <c r="AL633" s="3">
        <f t="shared" si="278"/>
        <v>0.9975031939229716</v>
      </c>
      <c r="AM633" s="3">
        <f t="shared" si="279"/>
        <v>0.99560761272748199</v>
      </c>
      <c r="AN633">
        <f t="shared" si="280"/>
        <v>0</v>
      </c>
      <c r="AO633">
        <f t="shared" si="293"/>
        <v>0</v>
      </c>
      <c r="AP633">
        <f t="shared" si="281"/>
        <v>1</v>
      </c>
      <c r="AQ633">
        <f t="shared" si="294"/>
        <v>0.99560761272748199</v>
      </c>
      <c r="AR633">
        <f t="shared" si="295"/>
        <v>0.99560761272748199</v>
      </c>
      <c r="AS633">
        <f t="shared" si="296"/>
        <v>0.996</v>
      </c>
    </row>
    <row r="634" spans="12:45" x14ac:dyDescent="0.25">
      <c r="L634" s="3">
        <f t="shared" si="297"/>
        <v>625</v>
      </c>
      <c r="M634" s="12">
        <f t="shared" si="282"/>
        <v>15.6</v>
      </c>
      <c r="N634" s="3">
        <f t="shared" si="270"/>
        <v>0.5164981929903405</v>
      </c>
      <c r="O634" s="3">
        <f t="shared" si="271"/>
        <v>9.227162675054193E-2</v>
      </c>
      <c r="P634">
        <f t="shared" si="272"/>
        <v>0</v>
      </c>
      <c r="Q634">
        <f t="shared" si="283"/>
        <v>0</v>
      </c>
      <c r="R634">
        <f t="shared" si="273"/>
        <v>1</v>
      </c>
      <c r="S634">
        <f t="shared" si="284"/>
        <v>9.227162675054193E-2</v>
      </c>
      <c r="T634">
        <f t="shared" si="285"/>
        <v>9.227162675054193E-2</v>
      </c>
      <c r="U634">
        <f t="shared" si="286"/>
        <v>9.1999999999999998E-2</v>
      </c>
      <c r="X634" s="3">
        <f t="shared" si="298"/>
        <v>625</v>
      </c>
      <c r="Y634" s="12">
        <f t="shared" si="287"/>
        <v>15.6</v>
      </c>
      <c r="Z634" s="3">
        <f t="shared" si="274"/>
        <v>0.9556350938746061</v>
      </c>
      <c r="AA634" s="3">
        <f t="shared" si="275"/>
        <v>0.98276014478151086</v>
      </c>
      <c r="AB634">
        <f t="shared" si="276"/>
        <v>0</v>
      </c>
      <c r="AC634">
        <f t="shared" si="288"/>
        <v>0</v>
      </c>
      <c r="AD634">
        <f t="shared" si="277"/>
        <v>1</v>
      </c>
      <c r="AE634">
        <f t="shared" si="289"/>
        <v>0.98276014478151086</v>
      </c>
      <c r="AF634">
        <f t="shared" si="290"/>
        <v>0.98276014478151086</v>
      </c>
      <c r="AG634">
        <f t="shared" si="291"/>
        <v>0.98299999999999998</v>
      </c>
      <c r="AJ634" s="3">
        <f t="shared" si="299"/>
        <v>625</v>
      </c>
      <c r="AK634" s="12">
        <f t="shared" si="292"/>
        <v>15.6</v>
      </c>
      <c r="AL634" s="3">
        <f t="shared" si="278"/>
        <v>0.99728166226230386</v>
      </c>
      <c r="AM634" s="3">
        <f t="shared" si="279"/>
        <v>0.99521829727801037</v>
      </c>
      <c r="AN634">
        <f t="shared" si="280"/>
        <v>0</v>
      </c>
      <c r="AO634">
        <f t="shared" si="293"/>
        <v>0</v>
      </c>
      <c r="AP634">
        <f t="shared" si="281"/>
        <v>1</v>
      </c>
      <c r="AQ634">
        <f t="shared" si="294"/>
        <v>0.99521829727801037</v>
      </c>
      <c r="AR634">
        <f t="shared" si="295"/>
        <v>0.99521829727801037</v>
      </c>
      <c r="AS634">
        <f t="shared" si="296"/>
        <v>0.995</v>
      </c>
    </row>
    <row r="635" spans="12:45" x14ac:dyDescent="0.25">
      <c r="L635" s="3">
        <f t="shared" si="297"/>
        <v>626</v>
      </c>
      <c r="M635" s="12">
        <f t="shared" si="282"/>
        <v>15.625</v>
      </c>
      <c r="N635" s="3">
        <f t="shared" si="270"/>
        <v>0.51133426540242344</v>
      </c>
      <c r="O635" s="3">
        <f t="shared" si="271"/>
        <v>8.8987292895768066E-2</v>
      </c>
      <c r="P635">
        <f t="shared" si="272"/>
        <v>0</v>
      </c>
      <c r="Q635">
        <f t="shared" si="283"/>
        <v>0</v>
      </c>
      <c r="R635">
        <f t="shared" si="273"/>
        <v>1</v>
      </c>
      <c r="S635">
        <f t="shared" si="284"/>
        <v>8.8987292895768066E-2</v>
      </c>
      <c r="T635">
        <f t="shared" si="285"/>
        <v>8.8987292895768066E-2</v>
      </c>
      <c r="U635">
        <f t="shared" si="286"/>
        <v>8.8999999999999996E-2</v>
      </c>
      <c r="X635" s="3">
        <f t="shared" si="298"/>
        <v>626</v>
      </c>
      <c r="Y635" s="12">
        <f t="shared" si="287"/>
        <v>15.625</v>
      </c>
      <c r="Z635" s="3">
        <f t="shared" si="274"/>
        <v>0.95427029766923754</v>
      </c>
      <c r="AA635" s="3">
        <f t="shared" si="275"/>
        <v>0.98222204508362054</v>
      </c>
      <c r="AB635">
        <f t="shared" si="276"/>
        <v>0</v>
      </c>
      <c r="AC635">
        <f t="shared" si="288"/>
        <v>0</v>
      </c>
      <c r="AD635">
        <f t="shared" si="277"/>
        <v>1</v>
      </c>
      <c r="AE635">
        <f t="shared" si="289"/>
        <v>0.98222204508362054</v>
      </c>
      <c r="AF635">
        <f t="shared" si="290"/>
        <v>0.98222204508362054</v>
      </c>
      <c r="AG635">
        <f t="shared" si="291"/>
        <v>0.98199999999999998</v>
      </c>
      <c r="AJ635" s="3">
        <f t="shared" si="299"/>
        <v>626</v>
      </c>
      <c r="AK635" s="12">
        <f t="shared" si="292"/>
        <v>15.625</v>
      </c>
      <c r="AL635" s="3">
        <f t="shared" si="278"/>
        <v>0.99705075610632443</v>
      </c>
      <c r="AM635" s="3">
        <f t="shared" si="279"/>
        <v>0.9948125773029356</v>
      </c>
      <c r="AN635">
        <f t="shared" si="280"/>
        <v>0</v>
      </c>
      <c r="AO635">
        <f t="shared" si="293"/>
        <v>0</v>
      </c>
      <c r="AP635">
        <f t="shared" si="281"/>
        <v>1</v>
      </c>
      <c r="AQ635">
        <f t="shared" si="294"/>
        <v>0.9948125773029356</v>
      </c>
      <c r="AR635">
        <f t="shared" si="295"/>
        <v>0.9948125773029356</v>
      </c>
      <c r="AS635">
        <f t="shared" si="296"/>
        <v>0.995</v>
      </c>
    </row>
    <row r="636" spans="12:45" x14ac:dyDescent="0.25">
      <c r="L636" s="3">
        <f t="shared" si="297"/>
        <v>627</v>
      </c>
      <c r="M636" s="12">
        <f t="shared" si="282"/>
        <v>15.65</v>
      </c>
      <c r="N636" s="3">
        <f t="shared" si="270"/>
        <v>0.5061835781407602</v>
      </c>
      <c r="O636" s="3">
        <f t="shared" si="271"/>
        <v>8.5796390900501202E-2</v>
      </c>
      <c r="P636">
        <f t="shared" si="272"/>
        <v>0</v>
      </c>
      <c r="Q636">
        <f t="shared" si="283"/>
        <v>0</v>
      </c>
      <c r="R636">
        <f t="shared" si="273"/>
        <v>1</v>
      </c>
      <c r="S636">
        <f t="shared" si="284"/>
        <v>8.5796390900501202E-2</v>
      </c>
      <c r="T636">
        <f t="shared" si="285"/>
        <v>8.5796390900501202E-2</v>
      </c>
      <c r="U636">
        <f t="shared" si="286"/>
        <v>8.5999999999999993E-2</v>
      </c>
      <c r="X636" s="3">
        <f t="shared" si="298"/>
        <v>627</v>
      </c>
      <c r="Y636" s="12">
        <f t="shared" si="287"/>
        <v>15.65</v>
      </c>
      <c r="Z636" s="3">
        <f t="shared" si="274"/>
        <v>0.95288633652338917</v>
      </c>
      <c r="AA636" s="3">
        <f t="shared" si="275"/>
        <v>0.98167590427186313</v>
      </c>
      <c r="AB636">
        <f t="shared" si="276"/>
        <v>0</v>
      </c>
      <c r="AC636">
        <f t="shared" si="288"/>
        <v>0</v>
      </c>
      <c r="AD636">
        <f t="shared" si="277"/>
        <v>1</v>
      </c>
      <c r="AE636">
        <f t="shared" si="289"/>
        <v>0.98167590427186313</v>
      </c>
      <c r="AF636">
        <f t="shared" si="290"/>
        <v>0.98167590427186313</v>
      </c>
      <c r="AG636">
        <f t="shared" si="291"/>
        <v>0.98199999999999998</v>
      </c>
      <c r="AJ636" s="3">
        <f t="shared" si="299"/>
        <v>627</v>
      </c>
      <c r="AK636" s="12">
        <f t="shared" si="292"/>
        <v>15.65</v>
      </c>
      <c r="AL636" s="3">
        <f t="shared" si="278"/>
        <v>0.99681048198986699</v>
      </c>
      <c r="AM636" s="3">
        <f t="shared" si="279"/>
        <v>0.99439047299177463</v>
      </c>
      <c r="AN636">
        <f t="shared" si="280"/>
        <v>0</v>
      </c>
      <c r="AO636">
        <f t="shared" si="293"/>
        <v>0</v>
      </c>
      <c r="AP636">
        <f t="shared" si="281"/>
        <v>1</v>
      </c>
      <c r="AQ636">
        <f t="shared" si="294"/>
        <v>0.99439047299177463</v>
      </c>
      <c r="AR636">
        <f t="shared" si="295"/>
        <v>0.99439047299177463</v>
      </c>
      <c r="AS636">
        <f t="shared" si="296"/>
        <v>0.99399999999999999</v>
      </c>
    </row>
    <row r="637" spans="12:45" x14ac:dyDescent="0.25">
      <c r="L637" s="3">
        <f t="shared" si="297"/>
        <v>628</v>
      </c>
      <c r="M637" s="12">
        <f t="shared" si="282"/>
        <v>15.675000000000001</v>
      </c>
      <c r="N637" s="3">
        <f t="shared" si="270"/>
        <v>0.50104677508636486</v>
      </c>
      <c r="O637" s="3">
        <f t="shared" si="271"/>
        <v>8.2697284591159756E-2</v>
      </c>
      <c r="P637">
        <f t="shared" si="272"/>
        <v>0</v>
      </c>
      <c r="Q637">
        <f t="shared" si="283"/>
        <v>0</v>
      </c>
      <c r="R637">
        <f t="shared" si="273"/>
        <v>1</v>
      </c>
      <c r="S637">
        <f t="shared" si="284"/>
        <v>8.2697284591159756E-2</v>
      </c>
      <c r="T637">
        <f t="shared" si="285"/>
        <v>8.2697284591159756E-2</v>
      </c>
      <c r="U637">
        <f t="shared" si="286"/>
        <v>8.3000000000000004E-2</v>
      </c>
      <c r="X637" s="3">
        <f t="shared" si="298"/>
        <v>628</v>
      </c>
      <c r="Y637" s="12">
        <f t="shared" si="287"/>
        <v>15.675000000000001</v>
      </c>
      <c r="Z637" s="3">
        <f t="shared" si="274"/>
        <v>0.95148329951750066</v>
      </c>
      <c r="AA637" s="3">
        <f t="shared" si="275"/>
        <v>0.98112173608958386</v>
      </c>
      <c r="AB637">
        <f t="shared" si="276"/>
        <v>0</v>
      </c>
      <c r="AC637">
        <f t="shared" si="288"/>
        <v>0</v>
      </c>
      <c r="AD637">
        <f t="shared" si="277"/>
        <v>1</v>
      </c>
      <c r="AE637">
        <f t="shared" si="289"/>
        <v>0.98112173608958386</v>
      </c>
      <c r="AF637">
        <f t="shared" si="290"/>
        <v>0.98112173608958386</v>
      </c>
      <c r="AG637">
        <f t="shared" si="291"/>
        <v>0.98099999999999998</v>
      </c>
      <c r="AJ637" s="3">
        <f t="shared" si="299"/>
        <v>628</v>
      </c>
      <c r="AK637" s="12">
        <f t="shared" si="292"/>
        <v>15.675000000000001</v>
      </c>
      <c r="AL637" s="3">
        <f t="shared" si="278"/>
        <v>0.99656084671181255</v>
      </c>
      <c r="AM637" s="3">
        <f t="shared" si="279"/>
        <v>0.99395200534351946</v>
      </c>
      <c r="AN637">
        <f t="shared" si="280"/>
        <v>0</v>
      </c>
      <c r="AO637">
        <f t="shared" si="293"/>
        <v>0</v>
      </c>
      <c r="AP637">
        <f t="shared" si="281"/>
        <v>1</v>
      </c>
      <c r="AQ637">
        <f t="shared" si="294"/>
        <v>0.99395200534351946</v>
      </c>
      <c r="AR637">
        <f t="shared" si="295"/>
        <v>0.99395200534351946</v>
      </c>
      <c r="AS637">
        <f t="shared" si="296"/>
        <v>0.99399999999999999</v>
      </c>
    </row>
    <row r="638" spans="12:45" x14ac:dyDescent="0.25">
      <c r="L638" s="3">
        <f t="shared" si="297"/>
        <v>629</v>
      </c>
      <c r="M638" s="12">
        <f t="shared" si="282"/>
        <v>15.7</v>
      </c>
      <c r="N638" s="3">
        <f t="shared" si="270"/>
        <v>0.4959244904677359</v>
      </c>
      <c r="O638" s="3">
        <f t="shared" si="271"/>
        <v>7.9688322723854718E-2</v>
      </c>
      <c r="P638">
        <f t="shared" si="272"/>
        <v>0</v>
      </c>
      <c r="Q638">
        <f t="shared" si="283"/>
        <v>0</v>
      </c>
      <c r="R638">
        <f t="shared" si="273"/>
        <v>1</v>
      </c>
      <c r="S638">
        <f t="shared" si="284"/>
        <v>7.9688322723854718E-2</v>
      </c>
      <c r="T638">
        <f t="shared" si="285"/>
        <v>7.9688322723854718E-2</v>
      </c>
      <c r="U638">
        <f t="shared" si="286"/>
        <v>0.08</v>
      </c>
      <c r="X638" s="3">
        <f t="shared" si="298"/>
        <v>629</v>
      </c>
      <c r="Y638" s="12">
        <f t="shared" si="287"/>
        <v>15.7</v>
      </c>
      <c r="Z638" s="3">
        <f t="shared" si="274"/>
        <v>0.95006127686892805</v>
      </c>
      <c r="AA638" s="3">
        <f t="shared" si="275"/>
        <v>0.98055955447685794</v>
      </c>
      <c r="AB638">
        <f t="shared" si="276"/>
        <v>0</v>
      </c>
      <c r="AC638">
        <f t="shared" si="288"/>
        <v>0</v>
      </c>
      <c r="AD638">
        <f t="shared" si="277"/>
        <v>1</v>
      </c>
      <c r="AE638">
        <f t="shared" si="289"/>
        <v>0.98055955447685794</v>
      </c>
      <c r="AF638">
        <f t="shared" si="290"/>
        <v>0.98055955447685794</v>
      </c>
      <c r="AG638">
        <f t="shared" si="291"/>
        <v>0.98099999999999998</v>
      </c>
      <c r="AJ638" s="3">
        <f t="shared" si="299"/>
        <v>629</v>
      </c>
      <c r="AK638" s="12">
        <f t="shared" si="292"/>
        <v>15.7</v>
      </c>
      <c r="AL638" s="3">
        <f t="shared" si="278"/>
        <v>0.99630185733476961</v>
      </c>
      <c r="AM638" s="3">
        <f t="shared" si="279"/>
        <v>0.99349719616489551</v>
      </c>
      <c r="AN638">
        <f t="shared" si="280"/>
        <v>0</v>
      </c>
      <c r="AO638">
        <f t="shared" si="293"/>
        <v>0</v>
      </c>
      <c r="AP638">
        <f t="shared" si="281"/>
        <v>1</v>
      </c>
      <c r="AQ638">
        <f t="shared" si="294"/>
        <v>0.99349719616489551</v>
      </c>
      <c r="AR638">
        <f t="shared" si="295"/>
        <v>0.99349719616489551</v>
      </c>
      <c r="AS638">
        <f t="shared" si="296"/>
        <v>0.99299999999999999</v>
      </c>
    </row>
    <row r="639" spans="12:45" x14ac:dyDescent="0.25">
      <c r="L639" s="3">
        <f t="shared" si="297"/>
        <v>630</v>
      </c>
      <c r="M639" s="12">
        <f t="shared" si="282"/>
        <v>15.725</v>
      </c>
      <c r="N639" s="3">
        <f t="shared" si="270"/>
        <v>0.49081734876740624</v>
      </c>
      <c r="O639" s="3">
        <f t="shared" si="271"/>
        <v>7.6767841302191525E-2</v>
      </c>
      <c r="P639">
        <f t="shared" si="272"/>
        <v>0</v>
      </c>
      <c r="Q639">
        <f t="shared" si="283"/>
        <v>0</v>
      </c>
      <c r="R639">
        <f t="shared" si="273"/>
        <v>1</v>
      </c>
      <c r="S639">
        <f t="shared" si="284"/>
        <v>7.6767841302191525E-2</v>
      </c>
      <c r="T639">
        <f t="shared" si="285"/>
        <v>7.6767841302191525E-2</v>
      </c>
      <c r="U639">
        <f t="shared" si="286"/>
        <v>7.6999999999999999E-2</v>
      </c>
      <c r="X639" s="3">
        <f t="shared" si="298"/>
        <v>630</v>
      </c>
      <c r="Y639" s="12">
        <f t="shared" si="287"/>
        <v>15.725</v>
      </c>
      <c r="Z639" s="3">
        <f t="shared" si="274"/>
        <v>0.94862035992228022</v>
      </c>
      <c r="AA639" s="3">
        <f t="shared" si="275"/>
        <v>0.97998937356990645</v>
      </c>
      <c r="AB639">
        <f t="shared" si="276"/>
        <v>0</v>
      </c>
      <c r="AC639">
        <f t="shared" si="288"/>
        <v>0</v>
      </c>
      <c r="AD639">
        <f t="shared" si="277"/>
        <v>1</v>
      </c>
      <c r="AE639">
        <f t="shared" si="289"/>
        <v>0.97998937356990645</v>
      </c>
      <c r="AF639">
        <f t="shared" si="290"/>
        <v>0.97998937356990645</v>
      </c>
      <c r="AG639">
        <f t="shared" si="291"/>
        <v>0.98</v>
      </c>
      <c r="AJ639" s="3">
        <f t="shared" si="299"/>
        <v>630</v>
      </c>
      <c r="AK639" s="12">
        <f t="shared" si="292"/>
        <v>15.725</v>
      </c>
      <c r="AL639" s="3">
        <f t="shared" si="278"/>
        <v>0.99603352118474064</v>
      </c>
      <c r="AM639" s="3">
        <f t="shared" si="279"/>
        <v>0.99302606806855453</v>
      </c>
      <c r="AN639">
        <f t="shared" si="280"/>
        <v>0</v>
      </c>
      <c r="AO639">
        <f t="shared" si="293"/>
        <v>0</v>
      </c>
      <c r="AP639">
        <f t="shared" si="281"/>
        <v>1</v>
      </c>
      <c r="AQ639">
        <f t="shared" si="294"/>
        <v>0.99302606806855453</v>
      </c>
      <c r="AR639">
        <f t="shared" si="295"/>
        <v>0.99302606806855453</v>
      </c>
      <c r="AS639">
        <f t="shared" si="296"/>
        <v>0.99299999999999999</v>
      </c>
    </row>
    <row r="640" spans="12:45" x14ac:dyDescent="0.25">
      <c r="L640" s="3">
        <f t="shared" si="297"/>
        <v>631</v>
      </c>
      <c r="M640" s="12">
        <f t="shared" si="282"/>
        <v>15.75</v>
      </c>
      <c r="N640" s="3">
        <f t="shared" si="270"/>
        <v>0.4857259646331254</v>
      </c>
      <c r="O640" s="3">
        <f t="shared" si="271"/>
        <v>7.3934165828173457E-2</v>
      </c>
      <c r="P640">
        <f t="shared" si="272"/>
        <v>0</v>
      </c>
      <c r="Q640">
        <f t="shared" si="283"/>
        <v>0</v>
      </c>
      <c r="R640">
        <f t="shared" si="273"/>
        <v>1</v>
      </c>
      <c r="S640">
        <f t="shared" si="284"/>
        <v>7.3934165828173457E-2</v>
      </c>
      <c r="T640">
        <f t="shared" si="285"/>
        <v>7.3934165828173457E-2</v>
      </c>
      <c r="U640">
        <f t="shared" si="286"/>
        <v>7.3999999999999996E-2</v>
      </c>
      <c r="X640" s="3">
        <f t="shared" si="298"/>
        <v>631</v>
      </c>
      <c r="Y640" s="12">
        <f t="shared" si="287"/>
        <v>15.75</v>
      </c>
      <c r="Z640" s="3">
        <f t="shared" si="274"/>
        <v>0.94716064113964415</v>
      </c>
      <c r="AA640" s="3">
        <f t="shared" si="275"/>
        <v>0.97941120770050416</v>
      </c>
      <c r="AB640">
        <f t="shared" si="276"/>
        <v>0</v>
      </c>
      <c r="AC640">
        <f t="shared" si="288"/>
        <v>0</v>
      </c>
      <c r="AD640">
        <f t="shared" si="277"/>
        <v>1</v>
      </c>
      <c r="AE640">
        <f t="shared" si="289"/>
        <v>0.97941120770050416</v>
      </c>
      <c r="AF640">
        <f t="shared" si="290"/>
        <v>0.97941120770050416</v>
      </c>
      <c r="AG640">
        <f t="shared" si="291"/>
        <v>0.97899999999999998</v>
      </c>
      <c r="AJ640" s="3">
        <f t="shared" si="299"/>
        <v>631</v>
      </c>
      <c r="AK640" s="12">
        <f t="shared" si="292"/>
        <v>15.75</v>
      </c>
      <c r="AL640" s="3">
        <f t="shared" si="278"/>
        <v>0.99575584585077692</v>
      </c>
      <c r="AM640" s="3">
        <f t="shared" si="279"/>
        <v>0.99253864447120044</v>
      </c>
      <c r="AN640">
        <f t="shared" si="280"/>
        <v>0</v>
      </c>
      <c r="AO640">
        <f t="shared" si="293"/>
        <v>0</v>
      </c>
      <c r="AP640">
        <f t="shared" si="281"/>
        <v>1</v>
      </c>
      <c r="AQ640">
        <f t="shared" si="294"/>
        <v>0.99253864447120044</v>
      </c>
      <c r="AR640">
        <f t="shared" si="295"/>
        <v>0.99253864447120044</v>
      </c>
      <c r="AS640">
        <f t="shared" si="296"/>
        <v>0.99299999999999999</v>
      </c>
    </row>
    <row r="641" spans="12:45" x14ac:dyDescent="0.25">
      <c r="L641" s="3">
        <f t="shared" si="297"/>
        <v>632</v>
      </c>
      <c r="M641" s="12">
        <f t="shared" si="282"/>
        <v>15.775</v>
      </c>
      <c r="N641" s="3">
        <f t="shared" si="270"/>
        <v>0.48065094279365844</v>
      </c>
      <c r="O641" s="3">
        <f t="shared" si="271"/>
        <v>7.1185613485011623E-2</v>
      </c>
      <c r="P641">
        <f t="shared" si="272"/>
        <v>0</v>
      </c>
      <c r="Q641">
        <f t="shared" si="283"/>
        <v>0</v>
      </c>
      <c r="R641">
        <f t="shared" si="273"/>
        <v>1</v>
      </c>
      <c r="S641">
        <f t="shared" si="284"/>
        <v>7.1185613485011623E-2</v>
      </c>
      <c r="T641">
        <f t="shared" si="285"/>
        <v>7.1185613485011623E-2</v>
      </c>
      <c r="U641">
        <f t="shared" si="286"/>
        <v>7.0999999999999994E-2</v>
      </c>
      <c r="X641" s="3">
        <f t="shared" si="298"/>
        <v>632</v>
      </c>
      <c r="Y641" s="12">
        <f t="shared" si="287"/>
        <v>15.775</v>
      </c>
      <c r="Z641" s="3">
        <f t="shared" si="274"/>
        <v>0.94568221409070152</v>
      </c>
      <c r="AA641" s="3">
        <f t="shared" si="275"/>
        <v>0.97882507139537878</v>
      </c>
      <c r="AB641">
        <f t="shared" si="276"/>
        <v>0</v>
      </c>
      <c r="AC641">
        <f t="shared" si="288"/>
        <v>0</v>
      </c>
      <c r="AD641">
        <f t="shared" si="277"/>
        <v>1</v>
      </c>
      <c r="AE641">
        <f t="shared" si="289"/>
        <v>0.97882507139537878</v>
      </c>
      <c r="AF641">
        <f t="shared" si="290"/>
        <v>0.97882507139537878</v>
      </c>
      <c r="AG641">
        <f t="shared" si="291"/>
        <v>0.97899999999999998</v>
      </c>
      <c r="AJ641" s="3">
        <f t="shared" si="299"/>
        <v>632</v>
      </c>
      <c r="AK641" s="12">
        <f t="shared" si="292"/>
        <v>15.775</v>
      </c>
      <c r="AL641" s="3">
        <f t="shared" si="278"/>
        <v>0.99546883918462048</v>
      </c>
      <c r="AM641" s="3">
        <f t="shared" si="279"/>
        <v>0.99203494959164973</v>
      </c>
      <c r="AN641">
        <f t="shared" si="280"/>
        <v>0</v>
      </c>
      <c r="AO641">
        <f t="shared" si="293"/>
        <v>0</v>
      </c>
      <c r="AP641">
        <f t="shared" si="281"/>
        <v>1</v>
      </c>
      <c r="AQ641">
        <f t="shared" si="294"/>
        <v>0.99203494959164973</v>
      </c>
      <c r="AR641">
        <f t="shared" si="295"/>
        <v>0.99203494959164973</v>
      </c>
      <c r="AS641">
        <f t="shared" si="296"/>
        <v>0.99199999999999999</v>
      </c>
    </row>
    <row r="642" spans="12:45" x14ac:dyDescent="0.25">
      <c r="L642" s="3">
        <f t="shared" si="297"/>
        <v>633</v>
      </c>
      <c r="M642" s="12">
        <f t="shared" si="282"/>
        <v>15.8</v>
      </c>
      <c r="N642" s="3">
        <f t="shared" si="270"/>
        <v>0.47559287797919886</v>
      </c>
      <c r="O642" s="3">
        <f t="shared" si="271"/>
        <v>6.8520495250823543E-2</v>
      </c>
      <c r="P642">
        <f t="shared" si="272"/>
        <v>0</v>
      </c>
      <c r="Q642">
        <f t="shared" si="283"/>
        <v>0</v>
      </c>
      <c r="R642">
        <f t="shared" si="273"/>
        <v>1</v>
      </c>
      <c r="S642">
        <f t="shared" si="284"/>
        <v>6.8520495250823543E-2</v>
      </c>
      <c r="T642">
        <f t="shared" si="285"/>
        <v>6.8520495250823543E-2</v>
      </c>
      <c r="U642">
        <f t="shared" si="286"/>
        <v>6.9000000000000006E-2</v>
      </c>
      <c r="X642" s="3">
        <f t="shared" si="298"/>
        <v>633</v>
      </c>
      <c r="Y642" s="12">
        <f t="shared" si="287"/>
        <v>15.8</v>
      </c>
      <c r="Z642" s="3">
        <f t="shared" si="274"/>
        <v>0.94418517344273745</v>
      </c>
      <c r="AA642" s="3">
        <f t="shared" si="275"/>
        <v>0.97823097937560299</v>
      </c>
      <c r="AB642">
        <f t="shared" si="276"/>
        <v>0</v>
      </c>
      <c r="AC642">
        <f t="shared" si="288"/>
        <v>0</v>
      </c>
      <c r="AD642">
        <f t="shared" si="277"/>
        <v>1</v>
      </c>
      <c r="AE642">
        <f t="shared" si="289"/>
        <v>0.97823097937560299</v>
      </c>
      <c r="AF642">
        <f t="shared" si="290"/>
        <v>0.97823097937560299</v>
      </c>
      <c r="AG642">
        <f t="shared" si="291"/>
        <v>0.97799999999999998</v>
      </c>
      <c r="AJ642" s="3">
        <f t="shared" si="299"/>
        <v>633</v>
      </c>
      <c r="AK642" s="12">
        <f t="shared" si="292"/>
        <v>15.8</v>
      </c>
      <c r="AL642" s="3">
        <f t="shared" si="278"/>
        <v>0.99517250930033463</v>
      </c>
      <c r="AM642" s="3">
        <f t="shared" si="279"/>
        <v>0.99151500844882623</v>
      </c>
      <c r="AN642">
        <f t="shared" si="280"/>
        <v>0</v>
      </c>
      <c r="AO642">
        <f t="shared" si="293"/>
        <v>0</v>
      </c>
      <c r="AP642">
        <f t="shared" si="281"/>
        <v>1</v>
      </c>
      <c r="AQ642">
        <f t="shared" si="294"/>
        <v>0.99151500844882623</v>
      </c>
      <c r="AR642">
        <f t="shared" si="295"/>
        <v>0.99151500844882623</v>
      </c>
      <c r="AS642">
        <f t="shared" si="296"/>
        <v>0.99199999999999999</v>
      </c>
    </row>
    <row r="643" spans="12:45" x14ac:dyDescent="0.25">
      <c r="L643" s="3">
        <f t="shared" si="297"/>
        <v>634</v>
      </c>
      <c r="M643" s="12">
        <f t="shared" si="282"/>
        <v>15.824999999999999</v>
      </c>
      <c r="N643" s="3">
        <f t="shared" si="270"/>
        <v>0.47055235484638092</v>
      </c>
      <c r="O643" s="3">
        <f t="shared" si="271"/>
        <v>6.593711794236741E-2</v>
      </c>
      <c r="P643">
        <f t="shared" si="272"/>
        <v>0</v>
      </c>
      <c r="Q643">
        <f t="shared" si="283"/>
        <v>0</v>
      </c>
      <c r="R643">
        <f t="shared" si="273"/>
        <v>1</v>
      </c>
      <c r="S643">
        <f t="shared" si="284"/>
        <v>6.593711794236741E-2</v>
      </c>
      <c r="T643">
        <f t="shared" si="285"/>
        <v>6.593711794236741E-2</v>
      </c>
      <c r="U643">
        <f t="shared" si="286"/>
        <v>6.6000000000000003E-2</v>
      </c>
      <c r="X643" s="3">
        <f t="shared" si="298"/>
        <v>634</v>
      </c>
      <c r="Y643" s="12">
        <f t="shared" si="287"/>
        <v>15.824999999999999</v>
      </c>
      <c r="Z643" s="3">
        <f t="shared" si="274"/>
        <v>0.94266961495054402</v>
      </c>
      <c r="AA643" s="3">
        <f t="shared" si="275"/>
        <v>0.97762894655597832</v>
      </c>
      <c r="AB643">
        <f t="shared" si="276"/>
        <v>0</v>
      </c>
      <c r="AC643">
        <f t="shared" si="288"/>
        <v>0</v>
      </c>
      <c r="AD643">
        <f t="shared" si="277"/>
        <v>1</v>
      </c>
      <c r="AE643">
        <f t="shared" si="289"/>
        <v>0.97762894655597832</v>
      </c>
      <c r="AF643">
        <f t="shared" si="290"/>
        <v>0.97762894655597832</v>
      </c>
      <c r="AG643">
        <f t="shared" si="291"/>
        <v>0.97799999999999998</v>
      </c>
      <c r="AJ643" s="3">
        <f t="shared" si="299"/>
        <v>634</v>
      </c>
      <c r="AK643" s="12">
        <f t="shared" si="292"/>
        <v>15.824999999999999</v>
      </c>
      <c r="AL643" s="3">
        <f t="shared" si="278"/>
        <v>0.99486686457392137</v>
      </c>
      <c r="AM643" s="3">
        <f t="shared" si="279"/>
        <v>0.99097884685968918</v>
      </c>
      <c r="AN643">
        <f t="shared" si="280"/>
        <v>0</v>
      </c>
      <c r="AO643">
        <f t="shared" si="293"/>
        <v>0</v>
      </c>
      <c r="AP643">
        <f t="shared" si="281"/>
        <v>1</v>
      </c>
      <c r="AQ643">
        <f t="shared" si="294"/>
        <v>0.99097884685968918</v>
      </c>
      <c r="AR643">
        <f t="shared" si="295"/>
        <v>0.99097884685968918</v>
      </c>
      <c r="AS643">
        <f t="shared" si="296"/>
        <v>0.99099999999999999</v>
      </c>
    </row>
    <row r="644" spans="12:45" x14ac:dyDescent="0.25">
      <c r="L644" s="3">
        <f t="shared" si="297"/>
        <v>635</v>
      </c>
      <c r="M644" s="12">
        <f t="shared" si="282"/>
        <v>15.85</v>
      </c>
      <c r="N644" s="3">
        <f t="shared" si="270"/>
        <v>0.46552994790787605</v>
      </c>
      <c r="O644" s="3">
        <f t="shared" si="271"/>
        <v>6.3433786188120136E-2</v>
      </c>
      <c r="P644">
        <f t="shared" si="272"/>
        <v>0</v>
      </c>
      <c r="Q644">
        <f t="shared" si="283"/>
        <v>0</v>
      </c>
      <c r="R644">
        <f t="shared" si="273"/>
        <v>1</v>
      </c>
      <c r="S644">
        <f t="shared" si="284"/>
        <v>6.3433786188120136E-2</v>
      </c>
      <c r="T644">
        <f t="shared" si="285"/>
        <v>6.3433786188120136E-2</v>
      </c>
      <c r="U644">
        <f t="shared" si="286"/>
        <v>6.3E-2</v>
      </c>
      <c r="X644" s="3">
        <f t="shared" si="298"/>
        <v>635</v>
      </c>
      <c r="Y644" s="12">
        <f t="shared" si="287"/>
        <v>15.85</v>
      </c>
      <c r="Z644" s="3">
        <f t="shared" si="274"/>
        <v>0.94113563544621803</v>
      </c>
      <c r="AA644" s="3">
        <f t="shared" si="275"/>
        <v>0.9770189880444109</v>
      </c>
      <c r="AB644">
        <f t="shared" si="276"/>
        <v>0</v>
      </c>
      <c r="AC644">
        <f t="shared" si="288"/>
        <v>0</v>
      </c>
      <c r="AD644">
        <f t="shared" si="277"/>
        <v>1</v>
      </c>
      <c r="AE644">
        <f t="shared" si="289"/>
        <v>0.9770189880444109</v>
      </c>
      <c r="AF644">
        <f t="shared" si="290"/>
        <v>0.9770189880444109</v>
      </c>
      <c r="AG644">
        <f t="shared" si="291"/>
        <v>0.97699999999999998</v>
      </c>
      <c r="AJ644" s="3">
        <f t="shared" si="299"/>
        <v>635</v>
      </c>
      <c r="AK644" s="12">
        <f t="shared" si="292"/>
        <v>15.85</v>
      </c>
      <c r="AL644" s="3">
        <f t="shared" si="278"/>
        <v>0.99455191364292639</v>
      </c>
      <c r="AM644" s="3">
        <f t="shared" si="279"/>
        <v>0.99042649143709716</v>
      </c>
      <c r="AN644">
        <f t="shared" si="280"/>
        <v>0</v>
      </c>
      <c r="AO644">
        <f t="shared" si="293"/>
        <v>0</v>
      </c>
      <c r="AP644">
        <f t="shared" si="281"/>
        <v>1</v>
      </c>
      <c r="AQ644">
        <f t="shared" si="294"/>
        <v>0.99042649143709716</v>
      </c>
      <c r="AR644">
        <f t="shared" si="295"/>
        <v>0.99042649143709716</v>
      </c>
      <c r="AS644">
        <f t="shared" si="296"/>
        <v>0.99</v>
      </c>
    </row>
    <row r="645" spans="12:45" x14ac:dyDescent="0.25">
      <c r="L645" s="3">
        <f t="shared" si="297"/>
        <v>636</v>
      </c>
      <c r="M645" s="12">
        <f t="shared" si="282"/>
        <v>15.875</v>
      </c>
      <c r="N645" s="3">
        <f t="shared" si="270"/>
        <v>0.46052622146656186</v>
      </c>
      <c r="O645" s="3">
        <f t="shared" si="271"/>
        <v>6.1008804330171904E-2</v>
      </c>
      <c r="P645">
        <f t="shared" si="272"/>
        <v>0</v>
      </c>
      <c r="Q645">
        <f t="shared" si="283"/>
        <v>0</v>
      </c>
      <c r="R645">
        <f t="shared" si="273"/>
        <v>1</v>
      </c>
      <c r="S645">
        <f t="shared" si="284"/>
        <v>6.1008804330171904E-2</v>
      </c>
      <c r="T645">
        <f t="shared" si="285"/>
        <v>6.1008804330171904E-2</v>
      </c>
      <c r="U645">
        <f t="shared" si="286"/>
        <v>6.0999999999999999E-2</v>
      </c>
      <c r="X645" s="3">
        <f t="shared" si="298"/>
        <v>636</v>
      </c>
      <c r="Y645" s="12">
        <f t="shared" si="287"/>
        <v>15.875</v>
      </c>
      <c r="Z645" s="3">
        <f t="shared" si="274"/>
        <v>0.93958333282885709</v>
      </c>
      <c r="AA645" s="3">
        <f t="shared" si="275"/>
        <v>0.97640111914127958</v>
      </c>
      <c r="AB645">
        <f t="shared" si="276"/>
        <v>0</v>
      </c>
      <c r="AC645">
        <f t="shared" si="288"/>
        <v>0</v>
      </c>
      <c r="AD645">
        <f t="shared" si="277"/>
        <v>1</v>
      </c>
      <c r="AE645">
        <f t="shared" si="289"/>
        <v>0.97640111914127958</v>
      </c>
      <c r="AF645">
        <f t="shared" si="290"/>
        <v>0.97640111914127958</v>
      </c>
      <c r="AG645">
        <f t="shared" si="291"/>
        <v>0.97599999999999998</v>
      </c>
      <c r="AJ645" s="3">
        <f t="shared" si="299"/>
        <v>636</v>
      </c>
      <c r="AK645" s="12">
        <f t="shared" si="292"/>
        <v>15.875</v>
      </c>
      <c r="AL645" s="3">
        <f t="shared" si="278"/>
        <v>0.99422766540603302</v>
      </c>
      <c r="AM645" s="3">
        <f t="shared" si="279"/>
        <v>0.98985796958760697</v>
      </c>
      <c r="AN645">
        <f t="shared" si="280"/>
        <v>0</v>
      </c>
      <c r="AO645">
        <f t="shared" si="293"/>
        <v>0</v>
      </c>
      <c r="AP645">
        <f t="shared" si="281"/>
        <v>1</v>
      </c>
      <c r="AQ645">
        <f t="shared" si="294"/>
        <v>0.98985796958760697</v>
      </c>
      <c r="AR645">
        <f t="shared" si="295"/>
        <v>0.98985796958760697</v>
      </c>
      <c r="AS645">
        <f t="shared" si="296"/>
        <v>0.99</v>
      </c>
    </row>
    <row r="646" spans="12:45" x14ac:dyDescent="0.25">
      <c r="L646" s="3">
        <f t="shared" si="297"/>
        <v>637</v>
      </c>
      <c r="M646" s="12">
        <f t="shared" si="282"/>
        <v>15.9</v>
      </c>
      <c r="N646" s="3">
        <f t="shared" si="270"/>
        <v>0.45554172955423866</v>
      </c>
      <c r="O646" s="3">
        <f t="shared" si="271"/>
        <v>5.866047825455465E-2</v>
      </c>
      <c r="P646">
        <f t="shared" si="272"/>
        <v>0</v>
      </c>
      <c r="Q646">
        <f t="shared" si="283"/>
        <v>0</v>
      </c>
      <c r="R646">
        <f t="shared" si="273"/>
        <v>1</v>
      </c>
      <c r="S646">
        <f t="shared" si="284"/>
        <v>5.866047825455465E-2</v>
      </c>
      <c r="T646">
        <f t="shared" si="285"/>
        <v>5.866047825455465E-2</v>
      </c>
      <c r="U646">
        <f t="shared" si="286"/>
        <v>5.8999999999999997E-2</v>
      </c>
      <c r="X646" s="3">
        <f t="shared" si="298"/>
        <v>637</v>
      </c>
      <c r="Y646" s="12">
        <f t="shared" si="287"/>
        <v>15.9</v>
      </c>
      <c r="Z646" s="3">
        <f t="shared" si="274"/>
        <v>0.93801280605415349</v>
      </c>
      <c r="AA646" s="3">
        <f t="shared" si="275"/>
        <v>0.97577535533879678</v>
      </c>
      <c r="AB646">
        <f t="shared" si="276"/>
        <v>0</v>
      </c>
      <c r="AC646">
        <f t="shared" si="288"/>
        <v>0</v>
      </c>
      <c r="AD646">
        <f t="shared" si="277"/>
        <v>1</v>
      </c>
      <c r="AE646">
        <f t="shared" si="289"/>
        <v>0.97577535533879678</v>
      </c>
      <c r="AF646">
        <f t="shared" si="290"/>
        <v>0.97577535533879678</v>
      </c>
      <c r="AG646">
        <f t="shared" si="291"/>
        <v>0.97599999999999998</v>
      </c>
      <c r="AJ646" s="3">
        <f t="shared" si="299"/>
        <v>637</v>
      </c>
      <c r="AK646" s="12">
        <f t="shared" si="292"/>
        <v>15.9</v>
      </c>
      <c r="AL646" s="3">
        <f t="shared" si="278"/>
        <v>0.99389412902264251</v>
      </c>
      <c r="AM646" s="3">
        <f t="shared" si="279"/>
        <v>0.98927330950920656</v>
      </c>
      <c r="AN646">
        <f t="shared" si="280"/>
        <v>0</v>
      </c>
      <c r="AO646">
        <f t="shared" si="293"/>
        <v>0</v>
      </c>
      <c r="AP646">
        <f t="shared" si="281"/>
        <v>1</v>
      </c>
      <c r="AQ646">
        <f t="shared" si="294"/>
        <v>0.98927330950920656</v>
      </c>
      <c r="AR646">
        <f t="shared" si="295"/>
        <v>0.98927330950920656</v>
      </c>
      <c r="AS646">
        <f t="shared" si="296"/>
        <v>0.98899999999999999</v>
      </c>
    </row>
    <row r="647" spans="12:45" x14ac:dyDescent="0.25">
      <c r="L647" s="3">
        <f t="shared" si="297"/>
        <v>638</v>
      </c>
      <c r="M647" s="12">
        <f t="shared" si="282"/>
        <v>15.925000000000001</v>
      </c>
      <c r="N647" s="3">
        <f t="shared" si="270"/>
        <v>0.45057701587487664</v>
      </c>
      <c r="O647" s="3">
        <f t="shared" si="271"/>
        <v>5.6387117149778634E-2</v>
      </c>
      <c r="P647">
        <f t="shared" si="272"/>
        <v>0</v>
      </c>
      <c r="Q647">
        <f t="shared" si="283"/>
        <v>0</v>
      </c>
      <c r="R647">
        <f t="shared" si="273"/>
        <v>1</v>
      </c>
      <c r="S647">
        <f t="shared" si="284"/>
        <v>5.6387117149778634E-2</v>
      </c>
      <c r="T647">
        <f t="shared" si="285"/>
        <v>5.6387117149778634E-2</v>
      </c>
      <c r="U647">
        <f t="shared" si="286"/>
        <v>5.6000000000000001E-2</v>
      </c>
      <c r="X647" s="3">
        <f t="shared" si="298"/>
        <v>638</v>
      </c>
      <c r="Y647" s="12">
        <f t="shared" si="287"/>
        <v>15.925000000000001</v>
      </c>
      <c r="Z647" s="3">
        <f t="shared" si="274"/>
        <v>0.93642415512388777</v>
      </c>
      <c r="AA647" s="3">
        <f t="shared" si="275"/>
        <v>0.97514171232036073</v>
      </c>
      <c r="AB647">
        <f t="shared" si="276"/>
        <v>0</v>
      </c>
      <c r="AC647">
        <f t="shared" si="288"/>
        <v>0</v>
      </c>
      <c r="AD647">
        <f t="shared" si="277"/>
        <v>1</v>
      </c>
      <c r="AE647">
        <f t="shared" si="289"/>
        <v>0.97514171232036073</v>
      </c>
      <c r="AF647">
        <f t="shared" si="290"/>
        <v>0.97514171232036073</v>
      </c>
      <c r="AG647">
        <f t="shared" si="291"/>
        <v>0.97499999999999998</v>
      </c>
      <c r="AJ647" s="3">
        <f t="shared" si="299"/>
        <v>638</v>
      </c>
      <c r="AK647" s="12">
        <f t="shared" si="292"/>
        <v>15.925000000000001</v>
      </c>
      <c r="AL647" s="3">
        <f t="shared" si="278"/>
        <v>0.99355131391244333</v>
      </c>
      <c r="AM647" s="3">
        <f t="shared" si="279"/>
        <v>0.98867254018898432</v>
      </c>
      <c r="AN647">
        <f t="shared" si="280"/>
        <v>0</v>
      </c>
      <c r="AO647">
        <f t="shared" si="293"/>
        <v>0</v>
      </c>
      <c r="AP647">
        <f t="shared" si="281"/>
        <v>1</v>
      </c>
      <c r="AQ647">
        <f t="shared" si="294"/>
        <v>0.98867254018898432</v>
      </c>
      <c r="AR647">
        <f t="shared" si="295"/>
        <v>0.98867254018898432</v>
      </c>
      <c r="AS647">
        <f t="shared" si="296"/>
        <v>0.98899999999999999</v>
      </c>
    </row>
    <row r="648" spans="12:45" x14ac:dyDescent="0.25">
      <c r="L648" s="3">
        <f t="shared" si="297"/>
        <v>639</v>
      </c>
      <c r="M648" s="12">
        <f t="shared" si="282"/>
        <v>15.95</v>
      </c>
      <c r="N648" s="3">
        <f t="shared" si="270"/>
        <v>0.44563261375237118</v>
      </c>
      <c r="O648" s="3">
        <f t="shared" si="271"/>
        <v>5.4187035193490732E-2</v>
      </c>
      <c r="P648">
        <f t="shared" si="272"/>
        <v>0</v>
      </c>
      <c r="Q648">
        <f t="shared" si="283"/>
        <v>0</v>
      </c>
      <c r="R648">
        <f t="shared" si="273"/>
        <v>1</v>
      </c>
      <c r="S648">
        <f t="shared" si="284"/>
        <v>5.4187035193490732E-2</v>
      </c>
      <c r="T648">
        <f t="shared" si="285"/>
        <v>5.4187035193490732E-2</v>
      </c>
      <c r="U648">
        <f t="shared" si="286"/>
        <v>5.3999999999999999E-2</v>
      </c>
      <c r="X648" s="3">
        <f t="shared" si="298"/>
        <v>639</v>
      </c>
      <c r="Y648" s="12">
        <f t="shared" si="287"/>
        <v>15.95</v>
      </c>
      <c r="Z648" s="3">
        <f t="shared" si="274"/>
        <v>0.93481748107532536</v>
      </c>
      <c r="AA648" s="3">
        <f t="shared" si="275"/>
        <v>0.97450020595990061</v>
      </c>
      <c r="AB648">
        <f t="shared" si="276"/>
        <v>0</v>
      </c>
      <c r="AC648">
        <f t="shared" si="288"/>
        <v>0</v>
      </c>
      <c r="AD648">
        <f t="shared" si="277"/>
        <v>1</v>
      </c>
      <c r="AE648">
        <f t="shared" si="289"/>
        <v>0.97450020595990061</v>
      </c>
      <c r="AF648">
        <f t="shared" si="290"/>
        <v>0.97450020595990061</v>
      </c>
      <c r="AG648">
        <f t="shared" si="291"/>
        <v>0.97499999999999998</v>
      </c>
      <c r="AJ648" s="3">
        <f t="shared" si="299"/>
        <v>639</v>
      </c>
      <c r="AK648" s="12">
        <f t="shared" si="292"/>
        <v>15.95</v>
      </c>
      <c r="AL648" s="3">
        <f t="shared" si="278"/>
        <v>0.99319922975496744</v>
      </c>
      <c r="AM648" s="3">
        <f t="shared" si="279"/>
        <v>0.98805569140073413</v>
      </c>
      <c r="AN648">
        <f t="shared" si="280"/>
        <v>0</v>
      </c>
      <c r="AO648">
        <f t="shared" si="293"/>
        <v>0</v>
      </c>
      <c r="AP648">
        <f t="shared" si="281"/>
        <v>1</v>
      </c>
      <c r="AQ648">
        <f t="shared" si="294"/>
        <v>0.98805569140073413</v>
      </c>
      <c r="AR648">
        <f t="shared" si="295"/>
        <v>0.98805569140073413</v>
      </c>
      <c r="AS648">
        <f t="shared" si="296"/>
        <v>0.98799999999999999</v>
      </c>
    </row>
    <row r="649" spans="12:45" x14ac:dyDescent="0.25">
      <c r="L649" s="3">
        <f t="shared" si="297"/>
        <v>640</v>
      </c>
      <c r="M649" s="12">
        <f t="shared" si="282"/>
        <v>15.975</v>
      </c>
      <c r="N649" s="3">
        <f t="shared" si="270"/>
        <v>0.44070904608277683</v>
      </c>
      <c r="O649" s="3">
        <f t="shared" si="271"/>
        <v>5.2058553167305913E-2</v>
      </c>
      <c r="P649">
        <f t="shared" si="272"/>
        <v>0</v>
      </c>
      <c r="Q649">
        <f t="shared" si="283"/>
        <v>0</v>
      </c>
      <c r="R649">
        <f t="shared" si="273"/>
        <v>1</v>
      </c>
      <c r="S649">
        <f t="shared" si="284"/>
        <v>5.2058553167305913E-2</v>
      </c>
      <c r="T649">
        <f t="shared" si="285"/>
        <v>5.2058553167305913E-2</v>
      </c>
      <c r="U649">
        <f t="shared" si="286"/>
        <v>5.1999999999999998E-2</v>
      </c>
      <c r="X649" s="3">
        <f t="shared" si="298"/>
        <v>640</v>
      </c>
      <c r="Y649" s="12">
        <f t="shared" si="287"/>
        <v>15.975</v>
      </c>
      <c r="Z649" s="3">
        <f t="shared" si="274"/>
        <v>0.93319288597051475</v>
      </c>
      <c r="AA649" s="3">
        <f t="shared" si="275"/>
        <v>0.97385085232121371</v>
      </c>
      <c r="AB649">
        <f t="shared" si="276"/>
        <v>0</v>
      </c>
      <c r="AC649">
        <f t="shared" si="288"/>
        <v>0</v>
      </c>
      <c r="AD649">
        <f t="shared" si="277"/>
        <v>1</v>
      </c>
      <c r="AE649">
        <f t="shared" si="289"/>
        <v>0.97385085232121371</v>
      </c>
      <c r="AF649">
        <f t="shared" si="290"/>
        <v>0.97385085232121371</v>
      </c>
      <c r="AG649">
        <f t="shared" si="291"/>
        <v>0.97399999999999998</v>
      </c>
      <c r="AJ649" s="3">
        <f t="shared" si="299"/>
        <v>640</v>
      </c>
      <c r="AK649" s="12">
        <f t="shared" si="292"/>
        <v>15.975</v>
      </c>
      <c r="AL649" s="3">
        <f t="shared" si="278"/>
        <v>0.99283788648913474</v>
      </c>
      <c r="AM649" s="3">
        <f t="shared" si="279"/>
        <v>0.98742279370249597</v>
      </c>
      <c r="AN649">
        <f t="shared" si="280"/>
        <v>0</v>
      </c>
      <c r="AO649">
        <f t="shared" si="293"/>
        <v>0</v>
      </c>
      <c r="AP649">
        <f t="shared" si="281"/>
        <v>1</v>
      </c>
      <c r="AQ649">
        <f t="shared" si="294"/>
        <v>0.98742279370249597</v>
      </c>
      <c r="AR649">
        <f t="shared" si="295"/>
        <v>0.98742279370249597</v>
      </c>
      <c r="AS649">
        <f t="shared" si="296"/>
        <v>0.98699999999999999</v>
      </c>
    </row>
    <row r="650" spans="12:45" x14ac:dyDescent="0.25">
      <c r="L650" s="3">
        <f t="shared" si="297"/>
        <v>641</v>
      </c>
      <c r="M650" s="12">
        <f t="shared" si="282"/>
        <v>16</v>
      </c>
      <c r="N650" s="3">
        <f t="shared" ref="N650:N713" si="300">EXP(-a_dia_ss*(M650-T_opt_dia_ss)^2)</f>
        <v>0.43580682529100001</v>
      </c>
      <c r="O650" s="3">
        <f t="shared" ref="O650:O713" si="301">EXP(-b_dia_ss*(T_opt_dia_ss - M650)^2)</f>
        <v>5.000000000000001E-2</v>
      </c>
      <c r="P650">
        <f t="shared" ref="P650:P713" si="302">IF(M650&lt;=T_opt_dia_ss,1,0)</f>
        <v>0</v>
      </c>
      <c r="Q650">
        <f t="shared" si="283"/>
        <v>0</v>
      </c>
      <c r="R650">
        <f t="shared" ref="R650:R713" si="303">IF(M650&gt;T_opt_dia_ss,1,0)</f>
        <v>1</v>
      </c>
      <c r="S650">
        <f t="shared" si="284"/>
        <v>5.000000000000001E-2</v>
      </c>
      <c r="T650">
        <f t="shared" si="285"/>
        <v>5.000000000000001E-2</v>
      </c>
      <c r="U650">
        <f t="shared" si="286"/>
        <v>0.05</v>
      </c>
      <c r="X650" s="3">
        <f t="shared" si="298"/>
        <v>641</v>
      </c>
      <c r="Y650" s="12">
        <f t="shared" si="287"/>
        <v>16</v>
      </c>
      <c r="Z650" s="3">
        <f t="shared" ref="Z650:Z713" si="304">EXP(-a_nan_ss*(Y650-T_opt_nan_ss)^2)</f>
        <v>0.93155047288549164</v>
      </c>
      <c r="AA650" s="3">
        <f t="shared" ref="AA650:AA713" si="305">EXP(-b_nan_ss*(T_opt_nan_ss - Y650)^2)</f>
        <v>0.9731936676572952</v>
      </c>
      <c r="AB650">
        <f t="shared" ref="AB650:AB713" si="306">IF(Y650&lt;=T_opt_nan_ss,1,0)</f>
        <v>0</v>
      </c>
      <c r="AC650">
        <f t="shared" si="288"/>
        <v>0</v>
      </c>
      <c r="AD650">
        <f t="shared" ref="AD650:AD713" si="307">IF(Y650&gt;T_opt_nan_ss,1,0)</f>
        <v>1</v>
      </c>
      <c r="AE650">
        <f t="shared" si="289"/>
        <v>0.9731936676572952</v>
      </c>
      <c r="AF650">
        <f t="shared" si="290"/>
        <v>0.9731936676572952</v>
      </c>
      <c r="AG650">
        <f t="shared" si="291"/>
        <v>0.97299999999999998</v>
      </c>
      <c r="AJ650" s="3">
        <f t="shared" si="299"/>
        <v>641</v>
      </c>
      <c r="AK650" s="12">
        <f t="shared" si="292"/>
        <v>16</v>
      </c>
      <c r="AL650" s="3">
        <f t="shared" ref="AL650:AL713" si="308">EXP(-a_pic_ss*(AK650-T_opt_pic_ss)^2)</f>
        <v>0.9924672943127858</v>
      </c>
      <c r="AM650" s="3">
        <f t="shared" ref="AM650:AM713" si="309">EXP(-b_pic_ss*(T_opt_pic_ss - AK650)^2)</f>
        <v>0.98677387843403297</v>
      </c>
      <c r="AN650">
        <f t="shared" ref="AN650:AN713" si="310">IF(AK650&lt;=T_opt_pic_ss,1,0)</f>
        <v>0</v>
      </c>
      <c r="AO650">
        <f t="shared" si="293"/>
        <v>0</v>
      </c>
      <c r="AP650">
        <f t="shared" ref="AP650:AP713" si="311">IF(AK650&gt;T_opt_pic_ss,1,0)</f>
        <v>1</v>
      </c>
      <c r="AQ650">
        <f t="shared" si="294"/>
        <v>0.98677387843403297</v>
      </c>
      <c r="AR650">
        <f t="shared" si="295"/>
        <v>0.98677387843403297</v>
      </c>
      <c r="AS650">
        <f t="shared" si="296"/>
        <v>0.98699999999999999</v>
      </c>
    </row>
    <row r="651" spans="12:45" x14ac:dyDescent="0.25">
      <c r="L651" s="3">
        <f t="shared" si="297"/>
        <v>642</v>
      </c>
      <c r="M651" s="12">
        <f t="shared" ref="M651:M714" si="312">ROUND(M650+(env_max_ss - env_min_ss)/1200,3)</f>
        <v>16.024999999999999</v>
      </c>
      <c r="N651" s="3">
        <f t="shared" si="300"/>
        <v>0.43092645329191315</v>
      </c>
      <c r="O651" s="3">
        <f t="shared" si="301"/>
        <v>4.8009714239373155E-2</v>
      </c>
      <c r="P651">
        <f t="shared" si="302"/>
        <v>0</v>
      </c>
      <c r="Q651">
        <f t="shared" ref="Q651:Q714" si="313">P651*N651</f>
        <v>0</v>
      </c>
      <c r="R651">
        <f t="shared" si="303"/>
        <v>1</v>
      </c>
      <c r="S651">
        <f t="shared" ref="S651:S714" si="314">O651*R651</f>
        <v>4.8009714239373155E-2</v>
      </c>
      <c r="T651">
        <f t="shared" ref="T651:T714" si="315">S651+Q651</f>
        <v>4.8009714239373155E-2</v>
      </c>
      <c r="U651">
        <f t="shared" ref="U651:U714" si="316">ROUND(T651,3)</f>
        <v>4.8000000000000001E-2</v>
      </c>
      <c r="X651" s="3">
        <f t="shared" si="298"/>
        <v>642</v>
      </c>
      <c r="Y651" s="12">
        <f t="shared" ref="Y651:Y714" si="317">ROUND(Y650+(env_max_ss - env_min_ss)/1200,3)</f>
        <v>16.024999999999999</v>
      </c>
      <c r="Z651" s="3">
        <f t="shared" si="304"/>
        <v>0.92989034589938946</v>
      </c>
      <c r="AA651" s="3">
        <f t="shared" si="305"/>
        <v>0.97252866840966035</v>
      </c>
      <c r="AB651">
        <f t="shared" si="306"/>
        <v>0</v>
      </c>
      <c r="AC651">
        <f t="shared" ref="AC651:AC714" si="318">AB651*Z651</f>
        <v>0</v>
      </c>
      <c r="AD651">
        <f t="shared" si="307"/>
        <v>1</v>
      </c>
      <c r="AE651">
        <f t="shared" ref="AE651:AE714" si="319">AA651*AD651</f>
        <v>0.97252866840966035</v>
      </c>
      <c r="AF651">
        <f t="shared" ref="AF651:AF714" si="320">AE651+AC651</f>
        <v>0.97252866840966035</v>
      </c>
      <c r="AG651">
        <f t="shared" ref="AG651:AG714" si="321">ROUND(AF651,3)</f>
        <v>0.97299999999999998</v>
      </c>
      <c r="AJ651" s="3">
        <f t="shared" si="299"/>
        <v>642</v>
      </c>
      <c r="AK651" s="12">
        <f t="shared" ref="AK651:AK714" si="322">ROUND(AK650+(env_max_ss - env_min_ss)/1200,3)</f>
        <v>16.024999999999999</v>
      </c>
      <c r="AL651" s="3">
        <f t="shared" si="308"/>
        <v>0.99208746368220202</v>
      </c>
      <c r="AM651" s="3">
        <f t="shared" si="309"/>
        <v>0.98610897771424488</v>
      </c>
      <c r="AN651">
        <f t="shared" si="310"/>
        <v>0</v>
      </c>
      <c r="AO651">
        <f t="shared" ref="AO651:AO714" si="323">AN651*AL651</f>
        <v>0</v>
      </c>
      <c r="AP651">
        <f t="shared" si="311"/>
        <v>1</v>
      </c>
      <c r="AQ651">
        <f t="shared" ref="AQ651:AQ714" si="324">AM651*AP651</f>
        <v>0.98610897771424488</v>
      </c>
      <c r="AR651">
        <f t="shared" ref="AR651:AR714" si="325">AQ651+AO651</f>
        <v>0.98610897771424488</v>
      </c>
      <c r="AS651">
        <f t="shared" ref="AS651:AS714" si="326">ROUND(AR651,3)</f>
        <v>0.98599999999999999</v>
      </c>
    </row>
    <row r="652" spans="12:45" x14ac:dyDescent="0.25">
      <c r="L652" s="3">
        <f t="shared" ref="L652:L715" si="327">L651+1</f>
        <v>643</v>
      </c>
      <c r="M652" s="12">
        <f t="shared" si="312"/>
        <v>16.05</v>
      </c>
      <c r="N652" s="3">
        <f t="shared" si="300"/>
        <v>0.42606842145586282</v>
      </c>
      <c r="O652" s="3">
        <f t="shared" si="301"/>
        <v>4.608604545321978E-2</v>
      </c>
      <c r="P652">
        <f t="shared" si="302"/>
        <v>0</v>
      </c>
      <c r="Q652">
        <f t="shared" si="313"/>
        <v>0</v>
      </c>
      <c r="R652">
        <f t="shared" si="303"/>
        <v>1</v>
      </c>
      <c r="S652">
        <f t="shared" si="314"/>
        <v>4.608604545321978E-2</v>
      </c>
      <c r="T652">
        <f t="shared" si="315"/>
        <v>4.608604545321978E-2</v>
      </c>
      <c r="U652">
        <f t="shared" si="316"/>
        <v>4.5999999999999999E-2</v>
      </c>
      <c r="X652" s="3">
        <f t="shared" ref="X652:X715" si="328">X651+1</f>
        <v>643</v>
      </c>
      <c r="Y652" s="12">
        <f t="shared" si="317"/>
        <v>16.05</v>
      </c>
      <c r="Z652" s="3">
        <f t="shared" si="304"/>
        <v>0.92821261008345635</v>
      </c>
      <c r="AA652" s="3">
        <f t="shared" si="305"/>
        <v>0.97185587120765848</v>
      </c>
      <c r="AB652">
        <f t="shared" si="306"/>
        <v>0</v>
      </c>
      <c r="AC652">
        <f t="shared" si="318"/>
        <v>0</v>
      </c>
      <c r="AD652">
        <f t="shared" si="307"/>
        <v>1</v>
      </c>
      <c r="AE652">
        <f t="shared" si="319"/>
        <v>0.97185587120765848</v>
      </c>
      <c r="AF652">
        <f t="shared" si="320"/>
        <v>0.97185587120765848</v>
      </c>
      <c r="AG652">
        <f t="shared" si="321"/>
        <v>0.97199999999999998</v>
      </c>
      <c r="AJ652" s="3">
        <f t="shared" ref="AJ652:AJ715" si="329">AJ651+1</f>
        <v>643</v>
      </c>
      <c r="AK652" s="12">
        <f t="shared" si="322"/>
        <v>16.05</v>
      </c>
      <c r="AL652" s="3">
        <f t="shared" si="308"/>
        <v>0.99169840531161402</v>
      </c>
      <c r="AM652" s="3">
        <f t="shared" si="309"/>
        <v>0.98542812443851868</v>
      </c>
      <c r="AN652">
        <f t="shared" si="310"/>
        <v>0</v>
      </c>
      <c r="AO652">
        <f t="shared" si="323"/>
        <v>0</v>
      </c>
      <c r="AP652">
        <f t="shared" si="311"/>
        <v>1</v>
      </c>
      <c r="AQ652">
        <f t="shared" si="324"/>
        <v>0.98542812443851868</v>
      </c>
      <c r="AR652">
        <f t="shared" si="325"/>
        <v>0.98542812443851868</v>
      </c>
      <c r="AS652">
        <f t="shared" si="326"/>
        <v>0.98499999999999999</v>
      </c>
    </row>
    <row r="653" spans="12:45" x14ac:dyDescent="0.25">
      <c r="L653" s="3">
        <f t="shared" si="327"/>
        <v>644</v>
      </c>
      <c r="M653" s="12">
        <f t="shared" si="312"/>
        <v>16.074999999999999</v>
      </c>
      <c r="N653" s="3">
        <f t="shared" si="300"/>
        <v>0.42123321057854335</v>
      </c>
      <c r="O653" s="3">
        <f t="shared" si="301"/>
        <v>4.4227355559957007E-2</v>
      </c>
      <c r="P653">
        <f t="shared" si="302"/>
        <v>0</v>
      </c>
      <c r="Q653">
        <f t="shared" si="313"/>
        <v>0</v>
      </c>
      <c r="R653">
        <f t="shared" si="303"/>
        <v>1</v>
      </c>
      <c r="S653">
        <f t="shared" si="314"/>
        <v>4.4227355559957007E-2</v>
      </c>
      <c r="T653">
        <f t="shared" si="315"/>
        <v>4.4227355559957007E-2</v>
      </c>
      <c r="U653">
        <f t="shared" si="316"/>
        <v>4.3999999999999997E-2</v>
      </c>
      <c r="X653" s="3">
        <f t="shared" si="328"/>
        <v>644</v>
      </c>
      <c r="Y653" s="12">
        <f t="shared" si="317"/>
        <v>16.074999999999999</v>
      </c>
      <c r="Z653" s="3">
        <f t="shared" si="304"/>
        <v>0.92651737148998481</v>
      </c>
      <c r="AA653" s="3">
        <f t="shared" si="305"/>
        <v>0.97117529286778115</v>
      </c>
      <c r="AB653">
        <f t="shared" si="306"/>
        <v>0</v>
      </c>
      <c r="AC653">
        <f t="shared" si="318"/>
        <v>0</v>
      </c>
      <c r="AD653">
        <f t="shared" si="307"/>
        <v>1</v>
      </c>
      <c r="AE653">
        <f t="shared" si="319"/>
        <v>0.97117529286778115</v>
      </c>
      <c r="AF653">
        <f t="shared" si="320"/>
        <v>0.97117529286778115</v>
      </c>
      <c r="AG653">
        <f t="shared" si="321"/>
        <v>0.97099999999999997</v>
      </c>
      <c r="AJ653" s="3">
        <f t="shared" si="329"/>
        <v>644</v>
      </c>
      <c r="AK653" s="12">
        <f t="shared" si="322"/>
        <v>16.074999999999999</v>
      </c>
      <c r="AL653" s="3">
        <f t="shared" si="308"/>
        <v>0.99130013017269747</v>
      </c>
      <c r="AM653" s="3">
        <f t="shared" si="309"/>
        <v>0.98473135227601671</v>
      </c>
      <c r="AN653">
        <f t="shared" si="310"/>
        <v>0</v>
      </c>
      <c r="AO653">
        <f t="shared" si="323"/>
        <v>0</v>
      </c>
      <c r="AP653">
        <f t="shared" si="311"/>
        <v>1</v>
      </c>
      <c r="AQ653">
        <f t="shared" si="324"/>
        <v>0.98473135227601671</v>
      </c>
      <c r="AR653">
        <f t="shared" si="325"/>
        <v>0.98473135227601671</v>
      </c>
      <c r="AS653">
        <f t="shared" si="326"/>
        <v>0.98499999999999999</v>
      </c>
    </row>
    <row r="654" spans="12:45" x14ac:dyDescent="0.25">
      <c r="L654" s="3">
        <f t="shared" si="327"/>
        <v>645</v>
      </c>
      <c r="M654" s="12">
        <f t="shared" si="312"/>
        <v>16.100000000000001</v>
      </c>
      <c r="N654" s="3">
        <f t="shared" si="300"/>
        <v>0.41642129085518698</v>
      </c>
      <c r="O654" s="3">
        <f t="shared" si="301"/>
        <v>4.2432020089566522E-2</v>
      </c>
      <c r="P654">
        <f t="shared" si="302"/>
        <v>0</v>
      </c>
      <c r="Q654">
        <f t="shared" si="313"/>
        <v>0</v>
      </c>
      <c r="R654">
        <f t="shared" si="303"/>
        <v>1</v>
      </c>
      <c r="S654">
        <f t="shared" si="314"/>
        <v>4.2432020089566522E-2</v>
      </c>
      <c r="T654">
        <f t="shared" si="315"/>
        <v>4.2432020089566522E-2</v>
      </c>
      <c r="U654">
        <f t="shared" si="316"/>
        <v>4.2000000000000003E-2</v>
      </c>
      <c r="X654" s="3">
        <f t="shared" si="328"/>
        <v>645</v>
      </c>
      <c r="Y654" s="12">
        <f t="shared" si="317"/>
        <v>16.100000000000001</v>
      </c>
      <c r="Z654" s="3">
        <f t="shared" si="304"/>
        <v>0.92480473714114875</v>
      </c>
      <c r="AA654" s="3">
        <f t="shared" si="305"/>
        <v>0.97048695039296007</v>
      </c>
      <c r="AB654">
        <f t="shared" si="306"/>
        <v>0</v>
      </c>
      <c r="AC654">
        <f t="shared" si="318"/>
        <v>0</v>
      </c>
      <c r="AD654">
        <f t="shared" si="307"/>
        <v>1</v>
      </c>
      <c r="AE654">
        <f t="shared" si="319"/>
        <v>0.97048695039296007</v>
      </c>
      <c r="AF654">
        <f t="shared" si="320"/>
        <v>0.97048695039296007</v>
      </c>
      <c r="AG654">
        <f t="shared" si="321"/>
        <v>0.97</v>
      </c>
      <c r="AJ654" s="3">
        <f t="shared" si="329"/>
        <v>645</v>
      </c>
      <c r="AK654" s="12">
        <f t="shared" si="322"/>
        <v>16.100000000000001</v>
      </c>
      <c r="AL654" s="3">
        <f t="shared" si="308"/>
        <v>0.99089264949405831</v>
      </c>
      <c r="AM654" s="3">
        <f t="shared" si="309"/>
        <v>0.98401869566690081</v>
      </c>
      <c r="AN654">
        <f t="shared" si="310"/>
        <v>0</v>
      </c>
      <c r="AO654">
        <f t="shared" si="323"/>
        <v>0</v>
      </c>
      <c r="AP654">
        <f t="shared" si="311"/>
        <v>1</v>
      </c>
      <c r="AQ654">
        <f t="shared" si="324"/>
        <v>0.98401869566690081</v>
      </c>
      <c r="AR654">
        <f t="shared" si="325"/>
        <v>0.98401869566690081</v>
      </c>
      <c r="AS654">
        <f t="shared" si="326"/>
        <v>0.98399999999999999</v>
      </c>
    </row>
    <row r="655" spans="12:45" x14ac:dyDescent="0.25">
      <c r="L655" s="3">
        <f t="shared" si="327"/>
        <v>646</v>
      </c>
      <c r="M655" s="12">
        <f t="shared" si="312"/>
        <v>16.125</v>
      </c>
      <c r="N655" s="3">
        <f t="shared" si="300"/>
        <v>0.41163312185905282</v>
      </c>
      <c r="O655" s="3">
        <f t="shared" si="301"/>
        <v>4.0698429375622007E-2</v>
      </c>
      <c r="P655">
        <f t="shared" si="302"/>
        <v>0</v>
      </c>
      <c r="Q655">
        <f t="shared" si="313"/>
        <v>0</v>
      </c>
      <c r="R655">
        <f t="shared" si="303"/>
        <v>1</v>
      </c>
      <c r="S655">
        <f t="shared" si="314"/>
        <v>4.0698429375622007E-2</v>
      </c>
      <c r="T655">
        <f t="shared" si="315"/>
        <v>4.0698429375622007E-2</v>
      </c>
      <c r="U655">
        <f t="shared" si="316"/>
        <v>4.1000000000000002E-2</v>
      </c>
      <c r="X655" s="3">
        <f t="shared" si="328"/>
        <v>646</v>
      </c>
      <c r="Y655" s="12">
        <f t="shared" si="317"/>
        <v>16.125</v>
      </c>
      <c r="Z655" s="3">
        <f t="shared" si="304"/>
        <v>0.92307481501775757</v>
      </c>
      <c r="AA655" s="3">
        <f t="shared" si="305"/>
        <v>0.96979086097186085</v>
      </c>
      <c r="AB655">
        <f t="shared" si="306"/>
        <v>0</v>
      </c>
      <c r="AC655">
        <f t="shared" si="318"/>
        <v>0</v>
      </c>
      <c r="AD655">
        <f t="shared" si="307"/>
        <v>1</v>
      </c>
      <c r="AE655">
        <f t="shared" si="319"/>
        <v>0.96979086097186085</v>
      </c>
      <c r="AF655">
        <f t="shared" si="320"/>
        <v>0.96979086097186085</v>
      </c>
      <c r="AG655">
        <f t="shared" si="321"/>
        <v>0.97</v>
      </c>
      <c r="AJ655" s="3">
        <f t="shared" si="329"/>
        <v>646</v>
      </c>
      <c r="AK655" s="12">
        <f t="shared" si="322"/>
        <v>16.125</v>
      </c>
      <c r="AL655" s="3">
        <f t="shared" si="308"/>
        <v>0.99047597476070415</v>
      </c>
      <c r="AM655" s="3">
        <f t="shared" si="309"/>
        <v>0.98329018981949601</v>
      </c>
      <c r="AN655">
        <f t="shared" si="310"/>
        <v>0</v>
      </c>
      <c r="AO655">
        <f t="shared" si="323"/>
        <v>0</v>
      </c>
      <c r="AP655">
        <f t="shared" si="311"/>
        <v>1</v>
      </c>
      <c r="AQ655">
        <f t="shared" si="324"/>
        <v>0.98329018981949601</v>
      </c>
      <c r="AR655">
        <f t="shared" si="325"/>
        <v>0.98329018981949601</v>
      </c>
      <c r="AS655">
        <f t="shared" si="326"/>
        <v>0.98299999999999998</v>
      </c>
    </row>
    <row r="656" spans="12:45" x14ac:dyDescent="0.25">
      <c r="L656" s="3">
        <f t="shared" si="327"/>
        <v>647</v>
      </c>
      <c r="M656" s="12">
        <f t="shared" si="312"/>
        <v>16.149999999999999</v>
      </c>
      <c r="N656" s="3">
        <f t="shared" si="300"/>
        <v>0.40686915252415518</v>
      </c>
      <c r="O656" s="3">
        <f t="shared" si="301"/>
        <v>3.9024989679257098E-2</v>
      </c>
      <c r="P656">
        <f t="shared" si="302"/>
        <v>0</v>
      </c>
      <c r="Q656">
        <f t="shared" si="313"/>
        <v>0</v>
      </c>
      <c r="R656">
        <f t="shared" si="303"/>
        <v>1</v>
      </c>
      <c r="S656">
        <f t="shared" si="314"/>
        <v>3.9024989679257098E-2</v>
      </c>
      <c r="T656">
        <f t="shared" si="315"/>
        <v>3.9024989679257098E-2</v>
      </c>
      <c r="U656">
        <f t="shared" si="316"/>
        <v>3.9E-2</v>
      </c>
      <c r="X656" s="3">
        <f t="shared" si="328"/>
        <v>647</v>
      </c>
      <c r="Y656" s="12">
        <f t="shared" si="317"/>
        <v>16.149999999999999</v>
      </c>
      <c r="Z656" s="3">
        <f t="shared" si="304"/>
        <v>0.92132771404792091</v>
      </c>
      <c r="AA656" s="3">
        <f t="shared" si="305"/>
        <v>0.96908704197816675</v>
      </c>
      <c r="AB656">
        <f t="shared" si="306"/>
        <v>0</v>
      </c>
      <c r="AC656">
        <f t="shared" si="318"/>
        <v>0</v>
      </c>
      <c r="AD656">
        <f t="shared" si="307"/>
        <v>1</v>
      </c>
      <c r="AE656">
        <f t="shared" si="319"/>
        <v>0.96908704197816675</v>
      </c>
      <c r="AF656">
        <f t="shared" si="320"/>
        <v>0.96908704197816675</v>
      </c>
      <c r="AG656">
        <f t="shared" si="321"/>
        <v>0.96899999999999997</v>
      </c>
      <c r="AJ656" s="3">
        <f t="shared" si="329"/>
        <v>647</v>
      </c>
      <c r="AK656" s="12">
        <f t="shared" si="322"/>
        <v>16.149999999999999</v>
      </c>
      <c r="AL656" s="3">
        <f t="shared" si="308"/>
        <v>0.99005011771350548</v>
      </c>
      <c r="AM656" s="3">
        <f t="shared" si="309"/>
        <v>0.98254587070739163</v>
      </c>
      <c r="AN656">
        <f t="shared" si="310"/>
        <v>0</v>
      </c>
      <c r="AO656">
        <f t="shared" si="323"/>
        <v>0</v>
      </c>
      <c r="AP656">
        <f t="shared" si="311"/>
        <v>1</v>
      </c>
      <c r="AQ656">
        <f t="shared" si="324"/>
        <v>0.98254587070739163</v>
      </c>
      <c r="AR656">
        <f t="shared" si="325"/>
        <v>0.98254587070739163</v>
      </c>
      <c r="AS656">
        <f t="shared" si="326"/>
        <v>0.98299999999999998</v>
      </c>
    </row>
    <row r="657" spans="12:45" x14ac:dyDescent="0.25">
      <c r="L657" s="3">
        <f t="shared" si="327"/>
        <v>648</v>
      </c>
      <c r="M657" s="12">
        <f t="shared" si="312"/>
        <v>16.175000000000001</v>
      </c>
      <c r="N657" s="3">
        <f t="shared" si="300"/>
        <v>0.40212982113220702</v>
      </c>
      <c r="O657" s="3">
        <f t="shared" si="301"/>
        <v>3.7410124246036368E-2</v>
      </c>
      <c r="P657">
        <f t="shared" si="302"/>
        <v>0</v>
      </c>
      <c r="Q657">
        <f t="shared" si="313"/>
        <v>0</v>
      </c>
      <c r="R657">
        <f t="shared" si="303"/>
        <v>1</v>
      </c>
      <c r="S657">
        <f t="shared" si="314"/>
        <v>3.7410124246036368E-2</v>
      </c>
      <c r="T657">
        <f t="shared" si="315"/>
        <v>3.7410124246036368E-2</v>
      </c>
      <c r="U657">
        <f t="shared" si="316"/>
        <v>3.6999999999999998E-2</v>
      </c>
      <c r="X657" s="3">
        <f t="shared" si="328"/>
        <v>648</v>
      </c>
      <c r="Y657" s="12">
        <f t="shared" si="317"/>
        <v>16.175000000000001</v>
      </c>
      <c r="Z657" s="3">
        <f t="shared" si="304"/>
        <v>0.91956354409563212</v>
      </c>
      <c r="AA657" s="3">
        <f t="shared" si="305"/>
        <v>0.96837551096985641</v>
      </c>
      <c r="AB657">
        <f t="shared" si="306"/>
        <v>0</v>
      </c>
      <c r="AC657">
        <f t="shared" si="318"/>
        <v>0</v>
      </c>
      <c r="AD657">
        <f t="shared" si="307"/>
        <v>1</v>
      </c>
      <c r="AE657">
        <f t="shared" si="319"/>
        <v>0.96837551096985641</v>
      </c>
      <c r="AF657">
        <f t="shared" si="320"/>
        <v>0.96837551096985641</v>
      </c>
      <c r="AG657">
        <f t="shared" si="321"/>
        <v>0.96799999999999997</v>
      </c>
      <c r="AJ657" s="3">
        <f t="shared" si="329"/>
        <v>648</v>
      </c>
      <c r="AK657" s="12">
        <f t="shared" si="322"/>
        <v>16.175000000000001</v>
      </c>
      <c r="AL657" s="3">
        <f t="shared" si="308"/>
        <v>0.98961509034864414</v>
      </c>
      <c r="AM657" s="3">
        <f t="shared" si="309"/>
        <v>0.98178577506648002</v>
      </c>
      <c r="AN657">
        <f t="shared" si="310"/>
        <v>0</v>
      </c>
      <c r="AO657">
        <f t="shared" si="323"/>
        <v>0</v>
      </c>
      <c r="AP657">
        <f t="shared" si="311"/>
        <v>1</v>
      </c>
      <c r="AQ657">
        <f t="shared" si="324"/>
        <v>0.98178577506648002</v>
      </c>
      <c r="AR657">
        <f t="shared" si="325"/>
        <v>0.98178577506648002</v>
      </c>
      <c r="AS657">
        <f t="shared" si="326"/>
        <v>0.98199999999999998</v>
      </c>
    </row>
    <row r="658" spans="12:45" x14ac:dyDescent="0.25">
      <c r="L658" s="3">
        <f t="shared" si="327"/>
        <v>649</v>
      </c>
      <c r="M658" s="12">
        <f t="shared" si="312"/>
        <v>16.2</v>
      </c>
      <c r="N658" s="3">
        <f t="shared" si="300"/>
        <v>0.39741555530372974</v>
      </c>
      <c r="O658" s="3">
        <f t="shared" si="301"/>
        <v>3.5852274296769182E-2</v>
      </c>
      <c r="P658">
        <f t="shared" si="302"/>
        <v>0</v>
      </c>
      <c r="Q658">
        <f t="shared" si="313"/>
        <v>0</v>
      </c>
      <c r="R658">
        <f t="shared" si="303"/>
        <v>1</v>
      </c>
      <c r="S658">
        <f t="shared" si="314"/>
        <v>3.5852274296769182E-2</v>
      </c>
      <c r="T658">
        <f t="shared" si="315"/>
        <v>3.5852274296769182E-2</v>
      </c>
      <c r="U658">
        <f t="shared" si="316"/>
        <v>3.5999999999999997E-2</v>
      </c>
      <c r="X658" s="3">
        <f t="shared" si="328"/>
        <v>649</v>
      </c>
      <c r="Y658" s="12">
        <f t="shared" si="317"/>
        <v>16.2</v>
      </c>
      <c r="Z658" s="3">
        <f t="shared" si="304"/>
        <v>0.91778241594926979</v>
      </c>
      <c r="AA658" s="3">
        <f t="shared" si="305"/>
        <v>0.96765628568847406</v>
      </c>
      <c r="AB658">
        <f t="shared" si="306"/>
        <v>0</v>
      </c>
      <c r="AC658">
        <f t="shared" si="318"/>
        <v>0</v>
      </c>
      <c r="AD658">
        <f t="shared" si="307"/>
        <v>1</v>
      </c>
      <c r="AE658">
        <f t="shared" si="319"/>
        <v>0.96765628568847406</v>
      </c>
      <c r="AF658">
        <f t="shared" si="320"/>
        <v>0.96765628568847406</v>
      </c>
      <c r="AG658">
        <f t="shared" si="321"/>
        <v>0.96799999999999997</v>
      </c>
      <c r="AJ658" s="3">
        <f t="shared" si="329"/>
        <v>649</v>
      </c>
      <c r="AK658" s="12">
        <f t="shared" si="322"/>
        <v>16.2</v>
      </c>
      <c r="AL658" s="3">
        <f t="shared" si="308"/>
        <v>0.98917090491704973</v>
      </c>
      <c r="AM658" s="3">
        <f t="shared" si="309"/>
        <v>0.98100994039193612</v>
      </c>
      <c r="AN658">
        <f t="shared" si="310"/>
        <v>0</v>
      </c>
      <c r="AO658">
        <f t="shared" si="323"/>
        <v>0</v>
      </c>
      <c r="AP658">
        <f t="shared" si="311"/>
        <v>1</v>
      </c>
      <c r="AQ658">
        <f t="shared" si="324"/>
        <v>0.98100994039193612</v>
      </c>
      <c r="AR658">
        <f t="shared" si="325"/>
        <v>0.98100994039193612</v>
      </c>
      <c r="AS658">
        <f t="shared" si="326"/>
        <v>0.98099999999999998</v>
      </c>
    </row>
    <row r="659" spans="12:45" x14ac:dyDescent="0.25">
      <c r="L659" s="3">
        <f t="shared" si="327"/>
        <v>650</v>
      </c>
      <c r="M659" s="12">
        <f t="shared" si="312"/>
        <v>16.225000000000001</v>
      </c>
      <c r="N659" s="3">
        <f t="shared" si="300"/>
        <v>0.39272677199327838</v>
      </c>
      <c r="O659" s="3">
        <f t="shared" si="301"/>
        <v>3.4349899953388004E-2</v>
      </c>
      <c r="P659">
        <f t="shared" si="302"/>
        <v>0</v>
      </c>
      <c r="Q659">
        <f t="shared" si="313"/>
        <v>0</v>
      </c>
      <c r="R659">
        <f t="shared" si="303"/>
        <v>1</v>
      </c>
      <c r="S659">
        <f t="shared" si="314"/>
        <v>3.4349899953388004E-2</v>
      </c>
      <c r="T659">
        <f t="shared" si="315"/>
        <v>3.4349899953388004E-2</v>
      </c>
      <c r="U659">
        <f t="shared" si="316"/>
        <v>3.4000000000000002E-2</v>
      </c>
      <c r="X659" s="3">
        <f t="shared" si="328"/>
        <v>650</v>
      </c>
      <c r="Y659" s="12">
        <f t="shared" si="317"/>
        <v>16.225000000000001</v>
      </c>
      <c r="Z659" s="3">
        <f t="shared" si="304"/>
        <v>0.91598444131001633</v>
      </c>
      <c r="AA659" s="3">
        <f t="shared" si="305"/>
        <v>0.96692938405839191</v>
      </c>
      <c r="AB659">
        <f t="shared" si="306"/>
        <v>0</v>
      </c>
      <c r="AC659">
        <f t="shared" si="318"/>
        <v>0</v>
      </c>
      <c r="AD659">
        <f t="shared" si="307"/>
        <v>1</v>
      </c>
      <c r="AE659">
        <f t="shared" si="319"/>
        <v>0.96692938405839191</v>
      </c>
      <c r="AF659">
        <f t="shared" si="320"/>
        <v>0.96692938405839191</v>
      </c>
      <c r="AG659">
        <f t="shared" si="321"/>
        <v>0.96699999999999997</v>
      </c>
      <c r="AJ659" s="3">
        <f t="shared" si="329"/>
        <v>650</v>
      </c>
      <c r="AK659" s="12">
        <f t="shared" si="322"/>
        <v>16.225000000000001</v>
      </c>
      <c r="AL659" s="3">
        <f t="shared" si="308"/>
        <v>0.98871757392382531</v>
      </c>
      <c r="AM659" s="3">
        <f t="shared" si="309"/>
        <v>0.9802184049351339</v>
      </c>
      <c r="AN659">
        <f t="shared" si="310"/>
        <v>0</v>
      </c>
      <c r="AO659">
        <f t="shared" si="323"/>
        <v>0</v>
      </c>
      <c r="AP659">
        <f t="shared" si="311"/>
        <v>1</v>
      </c>
      <c r="AQ659">
        <f t="shared" si="324"/>
        <v>0.9802184049351339</v>
      </c>
      <c r="AR659">
        <f t="shared" si="325"/>
        <v>0.9802184049351339</v>
      </c>
      <c r="AS659">
        <f t="shared" si="326"/>
        <v>0.98</v>
      </c>
    </row>
    <row r="660" spans="12:45" x14ac:dyDescent="0.25">
      <c r="L660" s="3">
        <f t="shared" si="327"/>
        <v>651</v>
      </c>
      <c r="M660" s="12">
        <f t="shared" si="312"/>
        <v>16.25</v>
      </c>
      <c r="N660" s="3">
        <f t="shared" si="300"/>
        <v>0.38806387748875243</v>
      </c>
      <c r="O660" s="3">
        <f t="shared" si="301"/>
        <v>3.2901481101096267E-2</v>
      </c>
      <c r="P660">
        <f t="shared" si="302"/>
        <v>0</v>
      </c>
      <c r="Q660">
        <f t="shared" si="313"/>
        <v>0</v>
      </c>
      <c r="R660">
        <f t="shared" si="303"/>
        <v>1</v>
      </c>
      <c r="S660">
        <f t="shared" si="314"/>
        <v>3.2901481101096267E-2</v>
      </c>
      <c r="T660">
        <f t="shared" si="315"/>
        <v>3.2901481101096267E-2</v>
      </c>
      <c r="U660">
        <f t="shared" si="316"/>
        <v>3.3000000000000002E-2</v>
      </c>
      <c r="X660" s="3">
        <f t="shared" si="328"/>
        <v>651</v>
      </c>
      <c r="Y660" s="12">
        <f t="shared" si="317"/>
        <v>16.25</v>
      </c>
      <c r="Z660" s="3">
        <f t="shared" si="304"/>
        <v>0.91416973278020108</v>
      </c>
      <c r="AA660" s="3">
        <f t="shared" si="305"/>
        <v>0.96619482418606661</v>
      </c>
      <c r="AB660">
        <f t="shared" si="306"/>
        <v>0</v>
      </c>
      <c r="AC660">
        <f t="shared" si="318"/>
        <v>0</v>
      </c>
      <c r="AD660">
        <f t="shared" si="307"/>
        <v>1</v>
      </c>
      <c r="AE660">
        <f t="shared" si="319"/>
        <v>0.96619482418606661</v>
      </c>
      <c r="AF660">
        <f t="shared" si="320"/>
        <v>0.96619482418606661</v>
      </c>
      <c r="AG660">
        <f t="shared" si="321"/>
        <v>0.96599999999999997</v>
      </c>
      <c r="AJ660" s="3">
        <f t="shared" si="329"/>
        <v>651</v>
      </c>
      <c r="AK660" s="12">
        <f t="shared" si="322"/>
        <v>16.25</v>
      </c>
      <c r="AL660" s="3">
        <f t="shared" si="308"/>
        <v>0.98825511012765987</v>
      </c>
      <c r="AM660" s="3">
        <f t="shared" si="309"/>
        <v>0.97941120770050416</v>
      </c>
      <c r="AN660">
        <f t="shared" si="310"/>
        <v>0</v>
      </c>
      <c r="AO660">
        <f t="shared" si="323"/>
        <v>0</v>
      </c>
      <c r="AP660">
        <f t="shared" si="311"/>
        <v>1</v>
      </c>
      <c r="AQ660">
        <f t="shared" si="324"/>
        <v>0.97941120770050416</v>
      </c>
      <c r="AR660">
        <f t="shared" si="325"/>
        <v>0.97941120770050416</v>
      </c>
      <c r="AS660">
        <f t="shared" si="326"/>
        <v>0.97899999999999998</v>
      </c>
    </row>
    <row r="661" spans="12:45" x14ac:dyDescent="0.25">
      <c r="L661" s="3">
        <f t="shared" si="327"/>
        <v>652</v>
      </c>
      <c r="M661" s="12">
        <f t="shared" si="312"/>
        <v>16.274999999999999</v>
      </c>
      <c r="N661" s="3">
        <f t="shared" si="300"/>
        <v>0.38342726741472594</v>
      </c>
      <c r="O661" s="3">
        <f t="shared" si="301"/>
        <v>3.1505518188047393E-2</v>
      </c>
      <c r="P661">
        <f t="shared" si="302"/>
        <v>0</v>
      </c>
      <c r="Q661">
        <f t="shared" si="313"/>
        <v>0</v>
      </c>
      <c r="R661">
        <f t="shared" si="303"/>
        <v>1</v>
      </c>
      <c r="S661">
        <f t="shared" si="314"/>
        <v>3.1505518188047393E-2</v>
      </c>
      <c r="T661">
        <f t="shared" si="315"/>
        <v>3.1505518188047393E-2</v>
      </c>
      <c r="U661">
        <f t="shared" si="316"/>
        <v>3.2000000000000001E-2</v>
      </c>
      <c r="X661" s="3">
        <f t="shared" si="328"/>
        <v>652</v>
      </c>
      <c r="Y661" s="12">
        <f t="shared" si="317"/>
        <v>16.274999999999999</v>
      </c>
      <c r="Z661" s="3">
        <f t="shared" si="304"/>
        <v>0.91233840385156384</v>
      </c>
      <c r="AA661" s="3">
        <f t="shared" si="305"/>
        <v>0.96545262435928692</v>
      </c>
      <c r="AB661">
        <f t="shared" si="306"/>
        <v>0</v>
      </c>
      <c r="AC661">
        <f t="shared" si="318"/>
        <v>0</v>
      </c>
      <c r="AD661">
        <f t="shared" si="307"/>
        <v>1</v>
      </c>
      <c r="AE661">
        <f t="shared" si="319"/>
        <v>0.96545262435928692</v>
      </c>
      <c r="AF661">
        <f t="shared" si="320"/>
        <v>0.96545262435928692</v>
      </c>
      <c r="AG661">
        <f t="shared" si="321"/>
        <v>0.96499999999999997</v>
      </c>
      <c r="AJ661" s="3">
        <f t="shared" si="329"/>
        <v>652</v>
      </c>
      <c r="AK661" s="12">
        <f t="shared" si="322"/>
        <v>16.274999999999999</v>
      </c>
      <c r="AL661" s="3">
        <f t="shared" si="308"/>
        <v>0.98778352654023072</v>
      </c>
      <c r="AM661" s="3">
        <f t="shared" si="309"/>
        <v>0.97858838844233054</v>
      </c>
      <c r="AN661">
        <f t="shared" si="310"/>
        <v>0</v>
      </c>
      <c r="AO661">
        <f t="shared" si="323"/>
        <v>0</v>
      </c>
      <c r="AP661">
        <f t="shared" si="311"/>
        <v>1</v>
      </c>
      <c r="AQ661">
        <f t="shared" si="324"/>
        <v>0.97858838844233054</v>
      </c>
      <c r="AR661">
        <f t="shared" si="325"/>
        <v>0.97858838844233054</v>
      </c>
      <c r="AS661">
        <f t="shared" si="326"/>
        <v>0.97899999999999998</v>
      </c>
    </row>
    <row r="662" spans="12:45" x14ac:dyDescent="0.25">
      <c r="L662" s="3">
        <f t="shared" si="327"/>
        <v>653</v>
      </c>
      <c r="M662" s="12">
        <f t="shared" si="312"/>
        <v>16.3</v>
      </c>
      <c r="N662" s="3">
        <f t="shared" si="300"/>
        <v>0.37881732673976337</v>
      </c>
      <c r="O662" s="3">
        <f t="shared" si="301"/>
        <v>3.0160532963893871E-2</v>
      </c>
      <c r="P662">
        <f t="shared" si="302"/>
        <v>0</v>
      </c>
      <c r="Q662">
        <f t="shared" si="313"/>
        <v>0</v>
      </c>
      <c r="R662">
        <f t="shared" si="303"/>
        <v>1</v>
      </c>
      <c r="S662">
        <f t="shared" si="314"/>
        <v>3.0160532963893871E-2</v>
      </c>
      <c r="T662">
        <f t="shared" si="315"/>
        <v>3.0160532963893871E-2</v>
      </c>
      <c r="U662">
        <f t="shared" si="316"/>
        <v>0.03</v>
      </c>
      <c r="X662" s="3">
        <f t="shared" si="328"/>
        <v>653</v>
      </c>
      <c r="Y662" s="12">
        <f t="shared" si="317"/>
        <v>16.3</v>
      </c>
      <c r="Z662" s="3">
        <f t="shared" si="304"/>
        <v>0.91049056889344382</v>
      </c>
      <c r="AA662" s="3">
        <f t="shared" si="305"/>
        <v>0.9647028030464152</v>
      </c>
      <c r="AB662">
        <f t="shared" si="306"/>
        <v>0</v>
      </c>
      <c r="AC662">
        <f t="shared" si="318"/>
        <v>0</v>
      </c>
      <c r="AD662">
        <f t="shared" si="307"/>
        <v>1</v>
      </c>
      <c r="AE662">
        <f t="shared" si="319"/>
        <v>0.9647028030464152</v>
      </c>
      <c r="AF662">
        <f t="shared" si="320"/>
        <v>0.9647028030464152</v>
      </c>
      <c r="AG662">
        <f t="shared" si="321"/>
        <v>0.96499999999999997</v>
      </c>
      <c r="AJ662" s="3">
        <f t="shared" si="329"/>
        <v>653</v>
      </c>
      <c r="AK662" s="12">
        <f t="shared" si="322"/>
        <v>16.3</v>
      </c>
      <c r="AL662" s="3">
        <f t="shared" si="308"/>
        <v>0.98730283642559247</v>
      </c>
      <c r="AM662" s="3">
        <f t="shared" si="309"/>
        <v>0.97774998766148735</v>
      </c>
      <c r="AN662">
        <f t="shared" si="310"/>
        <v>0</v>
      </c>
      <c r="AO662">
        <f t="shared" si="323"/>
        <v>0</v>
      </c>
      <c r="AP662">
        <f t="shared" si="311"/>
        <v>1</v>
      </c>
      <c r="AQ662">
        <f t="shared" si="324"/>
        <v>0.97774998766148735</v>
      </c>
      <c r="AR662">
        <f t="shared" si="325"/>
        <v>0.97774998766148735</v>
      </c>
      <c r="AS662">
        <f t="shared" si="326"/>
        <v>0.97799999999999998</v>
      </c>
    </row>
    <row r="663" spans="12:45" x14ac:dyDescent="0.25">
      <c r="L663" s="3">
        <f t="shared" si="327"/>
        <v>654</v>
      </c>
      <c r="M663" s="12">
        <f t="shared" si="312"/>
        <v>16.324999999999999</v>
      </c>
      <c r="N663" s="3">
        <f t="shared" si="300"/>
        <v>0.3742344297876648</v>
      </c>
      <c r="O663" s="3">
        <f t="shared" si="301"/>
        <v>2.8865069158595106E-2</v>
      </c>
      <c r="P663">
        <f t="shared" si="302"/>
        <v>0</v>
      </c>
      <c r="Q663">
        <f t="shared" si="313"/>
        <v>0</v>
      </c>
      <c r="R663">
        <f t="shared" si="303"/>
        <v>1</v>
      </c>
      <c r="S663">
        <f t="shared" si="314"/>
        <v>2.8865069158595106E-2</v>
      </c>
      <c r="T663">
        <f t="shared" si="315"/>
        <v>2.8865069158595106E-2</v>
      </c>
      <c r="U663">
        <f t="shared" si="316"/>
        <v>2.9000000000000001E-2</v>
      </c>
      <c r="X663" s="3">
        <f t="shared" si="328"/>
        <v>654</v>
      </c>
      <c r="Y663" s="12">
        <f t="shared" si="317"/>
        <v>16.324999999999999</v>
      </c>
      <c r="Z663" s="3">
        <f t="shared" si="304"/>
        <v>0.90862634314089685</v>
      </c>
      <c r="AA663" s="3">
        <f t="shared" si="305"/>
        <v>0.96394537889562226</v>
      </c>
      <c r="AB663">
        <f t="shared" si="306"/>
        <v>0</v>
      </c>
      <c r="AC663">
        <f t="shared" si="318"/>
        <v>0</v>
      </c>
      <c r="AD663">
        <f t="shared" si="307"/>
        <v>1</v>
      </c>
      <c r="AE663">
        <f t="shared" si="319"/>
        <v>0.96394537889562226</v>
      </c>
      <c r="AF663">
        <f t="shared" si="320"/>
        <v>0.96394537889562226</v>
      </c>
      <c r="AG663">
        <f t="shared" si="321"/>
        <v>0.96399999999999997</v>
      </c>
      <c r="AJ663" s="3">
        <f t="shared" si="329"/>
        <v>654</v>
      </c>
      <c r="AK663" s="12">
        <f t="shared" si="322"/>
        <v>16.324999999999999</v>
      </c>
      <c r="AL663" s="3">
        <f t="shared" si="308"/>
        <v>0.98681305329955593</v>
      </c>
      <c r="AM663" s="3">
        <f t="shared" si="309"/>
        <v>0.97689604660211726</v>
      </c>
      <c r="AN663">
        <f t="shared" si="310"/>
        <v>0</v>
      </c>
      <c r="AO663">
        <f t="shared" si="323"/>
        <v>0</v>
      </c>
      <c r="AP663">
        <f t="shared" si="311"/>
        <v>1</v>
      </c>
      <c r="AQ663">
        <f t="shared" si="324"/>
        <v>0.97689604660211726</v>
      </c>
      <c r="AR663">
        <f t="shared" si="325"/>
        <v>0.97689604660211726</v>
      </c>
      <c r="AS663">
        <f t="shared" si="326"/>
        <v>0.97699999999999998</v>
      </c>
    </row>
    <row r="664" spans="12:45" x14ac:dyDescent="0.25">
      <c r="L664" s="3">
        <f t="shared" si="327"/>
        <v>655</v>
      </c>
      <c r="M664" s="12">
        <f t="shared" si="312"/>
        <v>16.350000000000001</v>
      </c>
      <c r="N664" s="3">
        <f t="shared" si="300"/>
        <v>0.36967894025258119</v>
      </c>
      <c r="O664" s="3">
        <f t="shared" si="301"/>
        <v>2.761769310292685E-2</v>
      </c>
      <c r="P664">
        <f t="shared" si="302"/>
        <v>0</v>
      </c>
      <c r="Q664">
        <f t="shared" si="313"/>
        <v>0</v>
      </c>
      <c r="R664">
        <f t="shared" si="303"/>
        <v>1</v>
      </c>
      <c r="S664">
        <f t="shared" si="314"/>
        <v>2.761769310292685E-2</v>
      </c>
      <c r="T664">
        <f t="shared" si="315"/>
        <v>2.761769310292685E-2</v>
      </c>
      <c r="U664">
        <f t="shared" si="316"/>
        <v>2.8000000000000001E-2</v>
      </c>
      <c r="X664" s="3">
        <f t="shared" si="328"/>
        <v>655</v>
      </c>
      <c r="Y664" s="12">
        <f t="shared" si="317"/>
        <v>16.350000000000001</v>
      </c>
      <c r="Z664" s="3">
        <f t="shared" si="304"/>
        <v>0.90674584268273684</v>
      </c>
      <c r="AA664" s="3">
        <f t="shared" si="305"/>
        <v>0.96318037073411378</v>
      </c>
      <c r="AB664">
        <f t="shared" si="306"/>
        <v>0</v>
      </c>
      <c r="AC664">
        <f t="shared" si="318"/>
        <v>0</v>
      </c>
      <c r="AD664">
        <f t="shared" si="307"/>
        <v>1</v>
      </c>
      <c r="AE664">
        <f t="shared" si="319"/>
        <v>0.96318037073411378</v>
      </c>
      <c r="AF664">
        <f t="shared" si="320"/>
        <v>0.96318037073411378</v>
      </c>
      <c r="AG664">
        <f t="shared" si="321"/>
        <v>0.96299999999999997</v>
      </c>
      <c r="AJ664" s="3">
        <f t="shared" si="329"/>
        <v>655</v>
      </c>
      <c r="AK664" s="12">
        <f t="shared" si="322"/>
        <v>16.350000000000001</v>
      </c>
      <c r="AL664" s="3">
        <f t="shared" si="308"/>
        <v>0.98631419092905459</v>
      </c>
      <c r="AM664" s="3">
        <f t="shared" si="309"/>
        <v>0.97602660724824952</v>
      </c>
      <c r="AN664">
        <f t="shared" si="310"/>
        <v>0</v>
      </c>
      <c r="AO664">
        <f t="shared" si="323"/>
        <v>0</v>
      </c>
      <c r="AP664">
        <f t="shared" si="311"/>
        <v>1</v>
      </c>
      <c r="AQ664">
        <f t="shared" si="324"/>
        <v>0.97602660724824952</v>
      </c>
      <c r="AR664">
        <f t="shared" si="325"/>
        <v>0.97602660724824952</v>
      </c>
      <c r="AS664">
        <f t="shared" si="326"/>
        <v>0.97599999999999998</v>
      </c>
    </row>
    <row r="665" spans="12:45" x14ac:dyDescent="0.25">
      <c r="L665" s="3">
        <f t="shared" si="327"/>
        <v>656</v>
      </c>
      <c r="M665" s="12">
        <f t="shared" si="312"/>
        <v>16.375</v>
      </c>
      <c r="N665" s="3">
        <f t="shared" si="300"/>
        <v>0.36515121121796373</v>
      </c>
      <c r="O665" s="3">
        <f t="shared" si="301"/>
        <v>2.6416994292189189E-2</v>
      </c>
      <c r="P665">
        <f t="shared" si="302"/>
        <v>0</v>
      </c>
      <c r="Q665">
        <f t="shared" si="313"/>
        <v>0</v>
      </c>
      <c r="R665">
        <f t="shared" si="303"/>
        <v>1</v>
      </c>
      <c r="S665">
        <f t="shared" si="314"/>
        <v>2.6416994292189189E-2</v>
      </c>
      <c r="T665">
        <f t="shared" si="315"/>
        <v>2.6416994292189189E-2</v>
      </c>
      <c r="U665">
        <f t="shared" si="316"/>
        <v>2.5999999999999999E-2</v>
      </c>
      <c r="X665" s="3">
        <f t="shared" si="328"/>
        <v>656</v>
      </c>
      <c r="Y665" s="12">
        <f t="shared" si="317"/>
        <v>16.375</v>
      </c>
      <c r="Z665" s="3">
        <f t="shared" si="304"/>
        <v>0.90484918444951168</v>
      </c>
      <c r="AA665" s="3">
        <f t="shared" si="305"/>
        <v>0.96240779756735118</v>
      </c>
      <c r="AB665">
        <f t="shared" si="306"/>
        <v>0</v>
      </c>
      <c r="AC665">
        <f t="shared" si="318"/>
        <v>0</v>
      </c>
      <c r="AD665">
        <f t="shared" si="307"/>
        <v>1</v>
      </c>
      <c r="AE665">
        <f t="shared" si="319"/>
        <v>0.96240779756735118</v>
      </c>
      <c r="AF665">
        <f t="shared" si="320"/>
        <v>0.96240779756735118</v>
      </c>
      <c r="AG665">
        <f t="shared" si="321"/>
        <v>0.96199999999999997</v>
      </c>
      <c r="AJ665" s="3">
        <f t="shared" si="329"/>
        <v>656</v>
      </c>
      <c r="AK665" s="12">
        <f t="shared" si="322"/>
        <v>16.375</v>
      </c>
      <c r="AL665" s="3">
        <f t="shared" si="308"/>
        <v>0.98580626333149945</v>
      </c>
      <c r="AM665" s="3">
        <f t="shared" si="309"/>
        <v>0.97514171232036073</v>
      </c>
      <c r="AN665">
        <f t="shared" si="310"/>
        <v>0</v>
      </c>
      <c r="AO665">
        <f t="shared" si="323"/>
        <v>0</v>
      </c>
      <c r="AP665">
        <f t="shared" si="311"/>
        <v>1</v>
      </c>
      <c r="AQ665">
        <f t="shared" si="324"/>
        <v>0.97514171232036073</v>
      </c>
      <c r="AR665">
        <f t="shared" si="325"/>
        <v>0.97514171232036073</v>
      </c>
      <c r="AS665">
        <f t="shared" si="326"/>
        <v>0.97499999999999998</v>
      </c>
    </row>
    <row r="666" spans="12:45" x14ac:dyDescent="0.25">
      <c r="L666" s="3">
        <f t="shared" si="327"/>
        <v>657</v>
      </c>
      <c r="M666" s="12">
        <f t="shared" si="312"/>
        <v>16.399999999999999</v>
      </c>
      <c r="N666" s="3">
        <f t="shared" si="300"/>
        <v>0.36065158517927126</v>
      </c>
      <c r="O666" s="3">
        <f t="shared" si="301"/>
        <v>2.5261585894641926E-2</v>
      </c>
      <c r="P666">
        <f t="shared" si="302"/>
        <v>0</v>
      </c>
      <c r="Q666">
        <f t="shared" si="313"/>
        <v>0</v>
      </c>
      <c r="R666">
        <f t="shared" si="303"/>
        <v>1</v>
      </c>
      <c r="S666">
        <f t="shared" si="314"/>
        <v>2.5261585894641926E-2</v>
      </c>
      <c r="T666">
        <f t="shared" si="315"/>
        <v>2.5261585894641926E-2</v>
      </c>
      <c r="U666">
        <f t="shared" si="316"/>
        <v>2.5000000000000001E-2</v>
      </c>
      <c r="X666" s="3">
        <f t="shared" si="328"/>
        <v>657</v>
      </c>
      <c r="Y666" s="12">
        <f t="shared" si="317"/>
        <v>16.399999999999999</v>
      </c>
      <c r="Z666" s="3">
        <f t="shared" si="304"/>
        <v>0.9029364862014061</v>
      </c>
      <c r="AA666" s="3">
        <f t="shared" si="305"/>
        <v>0.96162767857826414</v>
      </c>
      <c r="AB666">
        <f t="shared" si="306"/>
        <v>0</v>
      </c>
      <c r="AC666">
        <f t="shared" si="318"/>
        <v>0</v>
      </c>
      <c r="AD666">
        <f t="shared" si="307"/>
        <v>1</v>
      </c>
      <c r="AE666">
        <f t="shared" si="319"/>
        <v>0.96162767857826414</v>
      </c>
      <c r="AF666">
        <f t="shared" si="320"/>
        <v>0.96162767857826414</v>
      </c>
      <c r="AG666">
        <f t="shared" si="321"/>
        <v>0.96199999999999997</v>
      </c>
      <c r="AJ666" s="3">
        <f t="shared" si="329"/>
        <v>657</v>
      </c>
      <c r="AK666" s="12">
        <f t="shared" si="322"/>
        <v>16.399999999999999</v>
      </c>
      <c r="AL666" s="3">
        <f t="shared" si="308"/>
        <v>0.98528928477412281</v>
      </c>
      <c r="AM666" s="3">
        <f t="shared" si="309"/>
        <v>0.97424140527187608</v>
      </c>
      <c r="AN666">
        <f t="shared" si="310"/>
        <v>0</v>
      </c>
      <c r="AO666">
        <f t="shared" si="323"/>
        <v>0</v>
      </c>
      <c r="AP666">
        <f t="shared" si="311"/>
        <v>1</v>
      </c>
      <c r="AQ666">
        <f t="shared" si="324"/>
        <v>0.97424140527187608</v>
      </c>
      <c r="AR666">
        <f t="shared" si="325"/>
        <v>0.97424140527187608</v>
      </c>
      <c r="AS666">
        <f t="shared" si="326"/>
        <v>0.97399999999999998</v>
      </c>
    </row>
    <row r="667" spans="12:45" x14ac:dyDescent="0.25">
      <c r="L667" s="3">
        <f t="shared" si="327"/>
        <v>658</v>
      </c>
      <c r="M667" s="12">
        <f t="shared" si="312"/>
        <v>16.425000000000001</v>
      </c>
      <c r="N667" s="3">
        <f t="shared" si="300"/>
        <v>0.35618039407039753</v>
      </c>
      <c r="O667" s="3">
        <f t="shared" si="301"/>
        <v>2.4150105206244346E-2</v>
      </c>
      <c r="P667">
        <f t="shared" si="302"/>
        <v>0</v>
      </c>
      <c r="Q667">
        <f t="shared" si="313"/>
        <v>0</v>
      </c>
      <c r="R667">
        <f t="shared" si="303"/>
        <v>1</v>
      </c>
      <c r="S667">
        <f t="shared" si="314"/>
        <v>2.4150105206244346E-2</v>
      </c>
      <c r="T667">
        <f t="shared" si="315"/>
        <v>2.4150105206244346E-2</v>
      </c>
      <c r="U667">
        <f t="shared" si="316"/>
        <v>2.4E-2</v>
      </c>
      <c r="X667" s="3">
        <f t="shared" si="328"/>
        <v>658</v>
      </c>
      <c r="Y667" s="12">
        <f t="shared" si="317"/>
        <v>16.425000000000001</v>
      </c>
      <c r="Z667" s="3">
        <f t="shared" si="304"/>
        <v>0.90100786651608167</v>
      </c>
      <c r="AA667" s="3">
        <f t="shared" si="305"/>
        <v>0.96084003312645772</v>
      </c>
      <c r="AB667">
        <f t="shared" si="306"/>
        <v>0</v>
      </c>
      <c r="AC667">
        <f t="shared" si="318"/>
        <v>0</v>
      </c>
      <c r="AD667">
        <f t="shared" si="307"/>
        <v>1</v>
      </c>
      <c r="AE667">
        <f t="shared" si="319"/>
        <v>0.96084003312645772</v>
      </c>
      <c r="AF667">
        <f t="shared" si="320"/>
        <v>0.96084003312645772</v>
      </c>
      <c r="AG667">
        <f t="shared" si="321"/>
        <v>0.96099999999999997</v>
      </c>
      <c r="AJ667" s="3">
        <f t="shared" si="329"/>
        <v>658</v>
      </c>
      <c r="AK667" s="12">
        <f t="shared" si="322"/>
        <v>16.425000000000001</v>
      </c>
      <c r="AL667" s="3">
        <f t="shared" si="308"/>
        <v>0.98476326977331041</v>
      </c>
      <c r="AM667" s="3">
        <f t="shared" si="309"/>
        <v>0.97332573028561387</v>
      </c>
      <c r="AN667">
        <f t="shared" si="310"/>
        <v>0</v>
      </c>
      <c r="AO667">
        <f t="shared" si="323"/>
        <v>0</v>
      </c>
      <c r="AP667">
        <f t="shared" si="311"/>
        <v>1</v>
      </c>
      <c r="AQ667">
        <f t="shared" si="324"/>
        <v>0.97332573028561387</v>
      </c>
      <c r="AR667">
        <f t="shared" si="325"/>
        <v>0.97332573028561387</v>
      </c>
      <c r="AS667">
        <f t="shared" si="326"/>
        <v>0.97299999999999998</v>
      </c>
    </row>
    <row r="668" spans="12:45" x14ac:dyDescent="0.25">
      <c r="L668" s="3">
        <f t="shared" si="327"/>
        <v>659</v>
      </c>
      <c r="M668" s="12">
        <f t="shared" si="312"/>
        <v>16.45</v>
      </c>
      <c r="N668" s="3">
        <f t="shared" si="300"/>
        <v>0.35173795929375334</v>
      </c>
      <c r="O668" s="3">
        <f t="shared" si="301"/>
        <v>2.308121405330164E-2</v>
      </c>
      <c r="P668">
        <f t="shared" si="302"/>
        <v>0</v>
      </c>
      <c r="Q668">
        <f t="shared" si="313"/>
        <v>0</v>
      </c>
      <c r="R668">
        <f t="shared" si="303"/>
        <v>1</v>
      </c>
      <c r="S668">
        <f t="shared" si="314"/>
        <v>2.308121405330164E-2</v>
      </c>
      <c r="T668">
        <f t="shared" si="315"/>
        <v>2.308121405330164E-2</v>
      </c>
      <c r="U668">
        <f t="shared" si="316"/>
        <v>2.3E-2</v>
      </c>
      <c r="X668" s="3">
        <f t="shared" si="328"/>
        <v>659</v>
      </c>
      <c r="Y668" s="12">
        <f t="shared" si="317"/>
        <v>16.45</v>
      </c>
      <c r="Z668" s="3">
        <f t="shared" si="304"/>
        <v>0.89906344477645062</v>
      </c>
      <c r="AA668" s="3">
        <f t="shared" si="305"/>
        <v>0.96004488074741168</v>
      </c>
      <c r="AB668">
        <f t="shared" si="306"/>
        <v>0</v>
      </c>
      <c r="AC668">
        <f t="shared" si="318"/>
        <v>0</v>
      </c>
      <c r="AD668">
        <f t="shared" si="307"/>
        <v>1</v>
      </c>
      <c r="AE668">
        <f t="shared" si="319"/>
        <v>0.96004488074741168</v>
      </c>
      <c r="AF668">
        <f t="shared" si="320"/>
        <v>0.96004488074741168</v>
      </c>
      <c r="AG668">
        <f t="shared" si="321"/>
        <v>0.96</v>
      </c>
      <c r="AJ668" s="3">
        <f t="shared" si="329"/>
        <v>659</v>
      </c>
      <c r="AK668" s="12">
        <f t="shared" si="322"/>
        <v>16.45</v>
      </c>
      <c r="AL668" s="3">
        <f t="shared" si="308"/>
        <v>0.98422823309392193</v>
      </c>
      <c r="AM668" s="3">
        <f t="shared" si="309"/>
        <v>0.97239473227017204</v>
      </c>
      <c r="AN668">
        <f t="shared" si="310"/>
        <v>0</v>
      </c>
      <c r="AO668">
        <f t="shared" si="323"/>
        <v>0</v>
      </c>
      <c r="AP668">
        <f t="shared" si="311"/>
        <v>1</v>
      </c>
      <c r="AQ668">
        <f t="shared" si="324"/>
        <v>0.97239473227017204</v>
      </c>
      <c r="AR668">
        <f t="shared" si="325"/>
        <v>0.97239473227017204</v>
      </c>
      <c r="AS668">
        <f t="shared" si="326"/>
        <v>0.97199999999999998</v>
      </c>
    </row>
    <row r="669" spans="12:45" x14ac:dyDescent="0.25">
      <c r="L669" s="3">
        <f t="shared" si="327"/>
        <v>660</v>
      </c>
      <c r="M669" s="12">
        <f t="shared" si="312"/>
        <v>16.475000000000001</v>
      </c>
      <c r="N669" s="3">
        <f t="shared" si="300"/>
        <v>0.34732459175393865</v>
      </c>
      <c r="O669" s="3">
        <f t="shared" si="301"/>
        <v>2.2053599144648696E-2</v>
      </c>
      <c r="P669">
        <f t="shared" si="302"/>
        <v>0</v>
      </c>
      <c r="Q669">
        <f t="shared" si="313"/>
        <v>0</v>
      </c>
      <c r="R669">
        <f t="shared" si="303"/>
        <v>1</v>
      </c>
      <c r="S669">
        <f t="shared" si="314"/>
        <v>2.2053599144648696E-2</v>
      </c>
      <c r="T669">
        <f t="shared" si="315"/>
        <v>2.2053599144648696E-2</v>
      </c>
      <c r="U669">
        <f t="shared" si="316"/>
        <v>2.1999999999999999E-2</v>
      </c>
      <c r="X669" s="3">
        <f t="shared" si="328"/>
        <v>660</v>
      </c>
      <c r="Y669" s="12">
        <f t="shared" si="317"/>
        <v>16.475000000000001</v>
      </c>
      <c r="Z669" s="3">
        <f t="shared" si="304"/>
        <v>0.89710334115838475</v>
      </c>
      <c r="AA669" s="3">
        <f t="shared" si="305"/>
        <v>0.95924224115167267</v>
      </c>
      <c r="AB669">
        <f t="shared" si="306"/>
        <v>0</v>
      </c>
      <c r="AC669">
        <f t="shared" si="318"/>
        <v>0</v>
      </c>
      <c r="AD669">
        <f t="shared" si="307"/>
        <v>1</v>
      </c>
      <c r="AE669">
        <f t="shared" si="319"/>
        <v>0.95924224115167267</v>
      </c>
      <c r="AF669">
        <f t="shared" si="320"/>
        <v>0.95924224115167267</v>
      </c>
      <c r="AG669">
        <f t="shared" si="321"/>
        <v>0.95899999999999996</v>
      </c>
      <c r="AJ669" s="3">
        <f t="shared" si="329"/>
        <v>660</v>
      </c>
      <c r="AK669" s="12">
        <f t="shared" si="322"/>
        <v>16.475000000000001</v>
      </c>
      <c r="AL669" s="3">
        <f t="shared" si="308"/>
        <v>0.98368418974860039</v>
      </c>
      <c r="AM669" s="3">
        <f t="shared" si="309"/>
        <v>0.97144845685625747</v>
      </c>
      <c r="AN669">
        <f t="shared" si="310"/>
        <v>0</v>
      </c>
      <c r="AO669">
        <f t="shared" si="323"/>
        <v>0</v>
      </c>
      <c r="AP669">
        <f t="shared" si="311"/>
        <v>1</v>
      </c>
      <c r="AQ669">
        <f t="shared" si="324"/>
        <v>0.97144845685625747</v>
      </c>
      <c r="AR669">
        <f t="shared" si="325"/>
        <v>0.97144845685625747</v>
      </c>
      <c r="AS669">
        <f t="shared" si="326"/>
        <v>0.97099999999999997</v>
      </c>
    </row>
    <row r="670" spans="12:45" x14ac:dyDescent="0.25">
      <c r="L670" s="3">
        <f t="shared" si="327"/>
        <v>661</v>
      </c>
      <c r="M670" s="12">
        <f t="shared" si="312"/>
        <v>16.5</v>
      </c>
      <c r="N670" s="3">
        <f t="shared" si="300"/>
        <v>0.34294059189496134</v>
      </c>
      <c r="O670" s="3">
        <f t="shared" si="301"/>
        <v>2.1065972375029912E-2</v>
      </c>
      <c r="P670">
        <f t="shared" si="302"/>
        <v>0</v>
      </c>
      <c r="Q670">
        <f t="shared" si="313"/>
        <v>0</v>
      </c>
      <c r="R670">
        <f t="shared" si="303"/>
        <v>1</v>
      </c>
      <c r="S670">
        <f t="shared" si="314"/>
        <v>2.1065972375029912E-2</v>
      </c>
      <c r="T670">
        <f t="shared" si="315"/>
        <v>2.1065972375029912E-2</v>
      </c>
      <c r="U670">
        <f t="shared" si="316"/>
        <v>2.1000000000000001E-2</v>
      </c>
      <c r="X670" s="3">
        <f t="shared" si="328"/>
        <v>661</v>
      </c>
      <c r="Y670" s="12">
        <f t="shared" si="317"/>
        <v>16.5</v>
      </c>
      <c r="Z670" s="3">
        <f t="shared" si="304"/>
        <v>0.89512767661836667</v>
      </c>
      <c r="AA670" s="3">
        <f t="shared" si="305"/>
        <v>0.95843213422404083</v>
      </c>
      <c r="AB670">
        <f t="shared" si="306"/>
        <v>0</v>
      </c>
      <c r="AC670">
        <f t="shared" si="318"/>
        <v>0</v>
      </c>
      <c r="AD670">
        <f t="shared" si="307"/>
        <v>1</v>
      </c>
      <c r="AE670">
        <f t="shared" si="319"/>
        <v>0.95843213422404083</v>
      </c>
      <c r="AF670">
        <f t="shared" si="320"/>
        <v>0.95843213422404083</v>
      </c>
      <c r="AG670">
        <f t="shared" si="321"/>
        <v>0.95799999999999996</v>
      </c>
      <c r="AJ670" s="3">
        <f t="shared" si="329"/>
        <v>661</v>
      </c>
      <c r="AK670" s="12">
        <f t="shared" si="322"/>
        <v>16.5</v>
      </c>
      <c r="AL670" s="3">
        <f t="shared" si="308"/>
        <v>0.98313115499707038</v>
      </c>
      <c r="AM670" s="3">
        <f t="shared" si="309"/>
        <v>0.97048695039296007</v>
      </c>
      <c r="AN670">
        <f t="shared" si="310"/>
        <v>0</v>
      </c>
      <c r="AO670">
        <f t="shared" si="323"/>
        <v>0</v>
      </c>
      <c r="AP670">
        <f t="shared" si="311"/>
        <v>1</v>
      </c>
      <c r="AQ670">
        <f t="shared" si="324"/>
        <v>0.97048695039296007</v>
      </c>
      <c r="AR670">
        <f t="shared" si="325"/>
        <v>0.97048695039296007</v>
      </c>
      <c r="AS670">
        <f t="shared" si="326"/>
        <v>0.97</v>
      </c>
    </row>
    <row r="671" spans="12:45" x14ac:dyDescent="0.25">
      <c r="L671" s="3">
        <f t="shared" si="327"/>
        <v>662</v>
      </c>
      <c r="M671" s="12">
        <f t="shared" si="312"/>
        <v>16.524999999999999</v>
      </c>
      <c r="N671" s="3">
        <f t="shared" si="300"/>
        <v>0.33858624974092183</v>
      </c>
      <c r="O671" s="3">
        <f t="shared" si="301"/>
        <v>2.0117071081343942E-2</v>
      </c>
      <c r="P671">
        <f t="shared" si="302"/>
        <v>0</v>
      </c>
      <c r="Q671">
        <f t="shared" si="313"/>
        <v>0</v>
      </c>
      <c r="R671">
        <f t="shared" si="303"/>
        <v>1</v>
      </c>
      <c r="S671">
        <f t="shared" si="314"/>
        <v>2.0117071081343942E-2</v>
      </c>
      <c r="T671">
        <f t="shared" si="315"/>
        <v>2.0117071081343942E-2</v>
      </c>
      <c r="U671">
        <f t="shared" si="316"/>
        <v>0.02</v>
      </c>
      <c r="X671" s="3">
        <f t="shared" si="328"/>
        <v>662</v>
      </c>
      <c r="Y671" s="12">
        <f t="shared" si="317"/>
        <v>16.524999999999999</v>
      </c>
      <c r="Z671" s="3">
        <f t="shared" si="304"/>
        <v>0.89313657288107728</v>
      </c>
      <c r="AA671" s="3">
        <f t="shared" si="305"/>
        <v>0.9576145800227488</v>
      </c>
      <c r="AB671">
        <f t="shared" si="306"/>
        <v>0</v>
      </c>
      <c r="AC671">
        <f t="shared" si="318"/>
        <v>0</v>
      </c>
      <c r="AD671">
        <f t="shared" si="307"/>
        <v>1</v>
      </c>
      <c r="AE671">
        <f t="shared" si="319"/>
        <v>0.9576145800227488</v>
      </c>
      <c r="AF671">
        <f t="shared" si="320"/>
        <v>0.9576145800227488</v>
      </c>
      <c r="AG671">
        <f t="shared" si="321"/>
        <v>0.95799999999999996</v>
      </c>
      <c r="AJ671" s="3">
        <f t="shared" si="329"/>
        <v>662</v>
      </c>
      <c r="AK671" s="12">
        <f t="shared" si="322"/>
        <v>16.524999999999999</v>
      </c>
      <c r="AL671" s="3">
        <f t="shared" si="308"/>
        <v>0.98256914434542397</v>
      </c>
      <c r="AM671" s="3">
        <f t="shared" si="309"/>
        <v>0.96951025994396822</v>
      </c>
      <c r="AN671">
        <f t="shared" si="310"/>
        <v>0</v>
      </c>
      <c r="AO671">
        <f t="shared" si="323"/>
        <v>0</v>
      </c>
      <c r="AP671">
        <f t="shared" si="311"/>
        <v>1</v>
      </c>
      <c r="AQ671">
        <f t="shared" si="324"/>
        <v>0.96951025994396822</v>
      </c>
      <c r="AR671">
        <f t="shared" si="325"/>
        <v>0.96951025994396822</v>
      </c>
      <c r="AS671">
        <f t="shared" si="326"/>
        <v>0.97</v>
      </c>
    </row>
    <row r="672" spans="12:45" x14ac:dyDescent="0.25">
      <c r="L672" s="3">
        <f t="shared" si="327"/>
        <v>663</v>
      </c>
      <c r="M672" s="12">
        <f t="shared" si="312"/>
        <v>16.55</v>
      </c>
      <c r="N672" s="3">
        <f t="shared" si="300"/>
        <v>0.33426184494011846</v>
      </c>
      <c r="O672" s="3">
        <f t="shared" si="301"/>
        <v>1.9205658253444009E-2</v>
      </c>
      <c r="P672">
        <f t="shared" si="302"/>
        <v>0</v>
      </c>
      <c r="Q672">
        <f t="shared" si="313"/>
        <v>0</v>
      </c>
      <c r="R672">
        <f t="shared" si="303"/>
        <v>1</v>
      </c>
      <c r="S672">
        <f t="shared" si="314"/>
        <v>1.9205658253444009E-2</v>
      </c>
      <c r="T672">
        <f t="shared" si="315"/>
        <v>1.9205658253444009E-2</v>
      </c>
      <c r="U672">
        <f t="shared" si="316"/>
        <v>1.9E-2</v>
      </c>
      <c r="X672" s="3">
        <f t="shared" si="328"/>
        <v>663</v>
      </c>
      <c r="Y672" s="12">
        <f t="shared" si="317"/>
        <v>16.55</v>
      </c>
      <c r="Z672" s="3">
        <f t="shared" si="304"/>
        <v>0.8911301524269285</v>
      </c>
      <c r="AA672" s="3">
        <f t="shared" si="305"/>
        <v>0.95678959877863357</v>
      </c>
      <c r="AB672">
        <f t="shared" si="306"/>
        <v>0</v>
      </c>
      <c r="AC672">
        <f t="shared" si="318"/>
        <v>0</v>
      </c>
      <c r="AD672">
        <f t="shared" si="307"/>
        <v>1</v>
      </c>
      <c r="AE672">
        <f t="shared" si="319"/>
        <v>0.95678959877863357</v>
      </c>
      <c r="AF672">
        <f t="shared" si="320"/>
        <v>0.95678959877863357</v>
      </c>
      <c r="AG672">
        <f t="shared" si="321"/>
        <v>0.95699999999999996</v>
      </c>
      <c r="AJ672" s="3">
        <f t="shared" si="329"/>
        <v>663</v>
      </c>
      <c r="AK672" s="12">
        <f t="shared" si="322"/>
        <v>16.55</v>
      </c>
      <c r="AL672" s="3">
        <f t="shared" si="308"/>
        <v>0.98199817354539709</v>
      </c>
      <c r="AM672" s="3">
        <f t="shared" si="309"/>
        <v>0.96851843328373111</v>
      </c>
      <c r="AN672">
        <f t="shared" si="310"/>
        <v>0</v>
      </c>
      <c r="AO672">
        <f t="shared" si="323"/>
        <v>0</v>
      </c>
      <c r="AP672">
        <f t="shared" si="311"/>
        <v>1</v>
      </c>
      <c r="AQ672">
        <f t="shared" si="324"/>
        <v>0.96851843328373111</v>
      </c>
      <c r="AR672">
        <f t="shared" si="325"/>
        <v>0.96851843328373111</v>
      </c>
      <c r="AS672">
        <f t="shared" si="326"/>
        <v>0.96899999999999997</v>
      </c>
    </row>
    <row r="673" spans="12:45" x14ac:dyDescent="0.25">
      <c r="L673" s="3">
        <f t="shared" si="327"/>
        <v>664</v>
      </c>
      <c r="M673" s="12">
        <f t="shared" si="312"/>
        <v>16.574999999999999</v>
      </c>
      <c r="N673" s="3">
        <f t="shared" si="300"/>
        <v>0.32996764681250268</v>
      </c>
      <c r="O673" s="3">
        <f t="shared" si="301"/>
        <v>1.8330522701189202E-2</v>
      </c>
      <c r="P673">
        <f t="shared" si="302"/>
        <v>0</v>
      </c>
      <c r="Q673">
        <f t="shared" si="313"/>
        <v>0</v>
      </c>
      <c r="R673">
        <f t="shared" si="303"/>
        <v>1</v>
      </c>
      <c r="S673">
        <f t="shared" si="314"/>
        <v>1.8330522701189202E-2</v>
      </c>
      <c r="T673">
        <f t="shared" si="315"/>
        <v>1.8330522701189202E-2</v>
      </c>
      <c r="U673">
        <f t="shared" si="316"/>
        <v>1.7999999999999999E-2</v>
      </c>
      <c r="X673" s="3">
        <f t="shared" si="328"/>
        <v>664</v>
      </c>
      <c r="Y673" s="12">
        <f t="shared" si="317"/>
        <v>16.574999999999999</v>
      </c>
      <c r="Z673" s="3">
        <f t="shared" si="304"/>
        <v>0.88910853847953963</v>
      </c>
      <c r="AA673" s="3">
        <f t="shared" si="305"/>
        <v>0.95595721089430385</v>
      </c>
      <c r="AB673">
        <f t="shared" si="306"/>
        <v>0</v>
      </c>
      <c r="AC673">
        <f t="shared" si="318"/>
        <v>0</v>
      </c>
      <c r="AD673">
        <f t="shared" si="307"/>
        <v>1</v>
      </c>
      <c r="AE673">
        <f t="shared" si="319"/>
        <v>0.95595721089430385</v>
      </c>
      <c r="AF673">
        <f t="shared" si="320"/>
        <v>0.95595721089430385</v>
      </c>
      <c r="AG673">
        <f t="shared" si="321"/>
        <v>0.95599999999999996</v>
      </c>
      <c r="AJ673" s="3">
        <f t="shared" si="329"/>
        <v>664</v>
      </c>
      <c r="AK673" s="12">
        <f t="shared" si="322"/>
        <v>16.574999999999999</v>
      </c>
      <c r="AL673" s="3">
        <f t="shared" si="308"/>
        <v>0.98141825859363307</v>
      </c>
      <c r="AM673" s="3">
        <f t="shared" si="309"/>
        <v>0.96751151889356424</v>
      </c>
      <c r="AN673">
        <f t="shared" si="310"/>
        <v>0</v>
      </c>
      <c r="AO673">
        <f t="shared" si="323"/>
        <v>0</v>
      </c>
      <c r="AP673">
        <f t="shared" si="311"/>
        <v>1</v>
      </c>
      <c r="AQ673">
        <f t="shared" si="324"/>
        <v>0.96751151889356424</v>
      </c>
      <c r="AR673">
        <f t="shared" si="325"/>
        <v>0.96751151889356424</v>
      </c>
      <c r="AS673">
        <f t="shared" si="326"/>
        <v>0.96799999999999997</v>
      </c>
    </row>
    <row r="674" spans="12:45" x14ac:dyDescent="0.25">
      <c r="L674" s="3">
        <f t="shared" si="327"/>
        <v>665</v>
      </c>
      <c r="M674" s="12">
        <f t="shared" si="312"/>
        <v>16.600000000000001</v>
      </c>
      <c r="N674" s="3">
        <f t="shared" si="300"/>
        <v>0.32570391440041574</v>
      </c>
      <c r="O674" s="3">
        <f t="shared" si="301"/>
        <v>1.7490479179448105E-2</v>
      </c>
      <c r="P674">
        <f t="shared" si="302"/>
        <v>0</v>
      </c>
      <c r="Q674">
        <f t="shared" si="313"/>
        <v>0</v>
      </c>
      <c r="R674">
        <f t="shared" si="303"/>
        <v>1</v>
      </c>
      <c r="S674">
        <f t="shared" si="314"/>
        <v>1.7490479179448105E-2</v>
      </c>
      <c r="T674">
        <f t="shared" si="315"/>
        <v>1.7490479179448105E-2</v>
      </c>
      <c r="U674">
        <f t="shared" si="316"/>
        <v>1.7000000000000001E-2</v>
      </c>
      <c r="X674" s="3">
        <f t="shared" si="328"/>
        <v>665</v>
      </c>
      <c r="Y674" s="12">
        <f t="shared" si="317"/>
        <v>16.600000000000001</v>
      </c>
      <c r="Z674" s="3">
        <f t="shared" si="304"/>
        <v>0.88707185499315666</v>
      </c>
      <c r="AA674" s="3">
        <f t="shared" si="305"/>
        <v>0.95511743694329787</v>
      </c>
      <c r="AB674">
        <f t="shared" si="306"/>
        <v>0</v>
      </c>
      <c r="AC674">
        <f t="shared" si="318"/>
        <v>0</v>
      </c>
      <c r="AD674">
        <f t="shared" si="307"/>
        <v>1</v>
      </c>
      <c r="AE674">
        <f t="shared" si="319"/>
        <v>0.95511743694329787</v>
      </c>
      <c r="AF674">
        <f t="shared" si="320"/>
        <v>0.95511743694329787</v>
      </c>
      <c r="AG674">
        <f t="shared" si="321"/>
        <v>0.95499999999999996</v>
      </c>
      <c r="AJ674" s="3">
        <f t="shared" si="329"/>
        <v>665</v>
      </c>
      <c r="AK674" s="12">
        <f t="shared" si="322"/>
        <v>16.600000000000001</v>
      </c>
      <c r="AL674" s="3">
        <f t="shared" si="308"/>
        <v>0.98082941573093607</v>
      </c>
      <c r="AM674" s="3">
        <f t="shared" si="309"/>
        <v>0.96648956595770041</v>
      </c>
      <c r="AN674">
        <f t="shared" si="310"/>
        <v>0</v>
      </c>
      <c r="AO674">
        <f t="shared" si="323"/>
        <v>0</v>
      </c>
      <c r="AP674">
        <f t="shared" si="311"/>
        <v>1</v>
      </c>
      <c r="AQ674">
        <f t="shared" si="324"/>
        <v>0.96648956595770041</v>
      </c>
      <c r="AR674">
        <f t="shared" si="325"/>
        <v>0.96648956595770041</v>
      </c>
      <c r="AS674">
        <f t="shared" si="326"/>
        <v>0.96599999999999997</v>
      </c>
    </row>
    <row r="675" spans="12:45" x14ac:dyDescent="0.25">
      <c r="L675" s="3">
        <f t="shared" si="327"/>
        <v>666</v>
      </c>
      <c r="M675" s="12">
        <f t="shared" si="312"/>
        <v>16.625</v>
      </c>
      <c r="N675" s="3">
        <f t="shared" si="300"/>
        <v>0.32147089652255562</v>
      </c>
      <c r="O675" s="3">
        <f t="shared" si="301"/>
        <v>1.6684368472762116E-2</v>
      </c>
      <c r="P675">
        <f t="shared" si="302"/>
        <v>0</v>
      </c>
      <c r="Q675">
        <f t="shared" si="313"/>
        <v>0</v>
      </c>
      <c r="R675">
        <f t="shared" si="303"/>
        <v>1</v>
      </c>
      <c r="S675">
        <f t="shared" si="314"/>
        <v>1.6684368472762116E-2</v>
      </c>
      <c r="T675">
        <f t="shared" si="315"/>
        <v>1.6684368472762116E-2</v>
      </c>
      <c r="U675">
        <f t="shared" si="316"/>
        <v>1.7000000000000001E-2</v>
      </c>
      <c r="X675" s="3">
        <f t="shared" si="328"/>
        <v>666</v>
      </c>
      <c r="Y675" s="12">
        <f t="shared" si="317"/>
        <v>16.625</v>
      </c>
      <c r="Z675" s="3">
        <f t="shared" si="304"/>
        <v>0.88502022664002389</v>
      </c>
      <c r="AA675" s="3">
        <f t="shared" si="305"/>
        <v>0.95427029766923754</v>
      </c>
      <c r="AB675">
        <f t="shared" si="306"/>
        <v>0</v>
      </c>
      <c r="AC675">
        <f t="shared" si="318"/>
        <v>0</v>
      </c>
      <c r="AD675">
        <f t="shared" si="307"/>
        <v>1</v>
      </c>
      <c r="AE675">
        <f t="shared" si="319"/>
        <v>0.95427029766923754</v>
      </c>
      <c r="AF675">
        <f t="shared" si="320"/>
        <v>0.95427029766923754</v>
      </c>
      <c r="AG675">
        <f t="shared" si="321"/>
        <v>0.95399999999999996</v>
      </c>
      <c r="AJ675" s="3">
        <f t="shared" si="329"/>
        <v>666</v>
      </c>
      <c r="AK675" s="12">
        <f t="shared" si="322"/>
        <v>16.625</v>
      </c>
      <c r="AL675" s="3">
        <f t="shared" si="308"/>
        <v>0.98023166144151308</v>
      </c>
      <c r="AM675" s="3">
        <f t="shared" si="309"/>
        <v>0.9654526243592868</v>
      </c>
      <c r="AN675">
        <f t="shared" si="310"/>
        <v>0</v>
      </c>
      <c r="AO675">
        <f t="shared" si="323"/>
        <v>0</v>
      </c>
      <c r="AP675">
        <f t="shared" si="311"/>
        <v>1</v>
      </c>
      <c r="AQ675">
        <f t="shared" si="324"/>
        <v>0.9654526243592868</v>
      </c>
      <c r="AR675">
        <f t="shared" si="325"/>
        <v>0.9654526243592868</v>
      </c>
      <c r="AS675">
        <f t="shared" si="326"/>
        <v>0.96499999999999997</v>
      </c>
    </row>
    <row r="676" spans="12:45" x14ac:dyDescent="0.25">
      <c r="L676" s="3">
        <f t="shared" si="327"/>
        <v>667</v>
      </c>
      <c r="M676" s="12">
        <f t="shared" si="312"/>
        <v>16.649999999999999</v>
      </c>
      <c r="N676" s="3">
        <f t="shared" si="300"/>
        <v>0.31726883183109172</v>
      </c>
      <c r="O676" s="3">
        <f t="shared" si="301"/>
        <v>1.5911057441367116E-2</v>
      </c>
      <c r="P676">
        <f t="shared" si="302"/>
        <v>0</v>
      </c>
      <c r="Q676">
        <f t="shared" si="313"/>
        <v>0</v>
      </c>
      <c r="R676">
        <f t="shared" si="303"/>
        <v>1</v>
      </c>
      <c r="S676">
        <f t="shared" si="314"/>
        <v>1.5911057441367116E-2</v>
      </c>
      <c r="T676">
        <f t="shared" si="315"/>
        <v>1.5911057441367116E-2</v>
      </c>
      <c r="U676">
        <f t="shared" si="316"/>
        <v>1.6E-2</v>
      </c>
      <c r="X676" s="3">
        <f t="shared" si="328"/>
        <v>667</v>
      </c>
      <c r="Y676" s="12">
        <f t="shared" si="317"/>
        <v>16.649999999999999</v>
      </c>
      <c r="Z676" s="3">
        <f t="shared" si="304"/>
        <v>0.88295377879769976</v>
      </c>
      <c r="AA676" s="3">
        <f t="shared" si="305"/>
        <v>0.95341581398497355</v>
      </c>
      <c r="AB676">
        <f t="shared" si="306"/>
        <v>0</v>
      </c>
      <c r="AC676">
        <f t="shared" si="318"/>
        <v>0</v>
      </c>
      <c r="AD676">
        <f t="shared" si="307"/>
        <v>1</v>
      </c>
      <c r="AE676">
        <f t="shared" si="319"/>
        <v>0.95341581398497355</v>
      </c>
      <c r="AF676">
        <f t="shared" si="320"/>
        <v>0.95341581398497355</v>
      </c>
      <c r="AG676">
        <f t="shared" si="321"/>
        <v>0.95299999999999996</v>
      </c>
      <c r="AJ676" s="3">
        <f t="shared" si="329"/>
        <v>667</v>
      </c>
      <c r="AK676" s="12">
        <f t="shared" si="322"/>
        <v>16.649999999999999</v>
      </c>
      <c r="AL676" s="3">
        <f t="shared" si="308"/>
        <v>0.97962501245220457</v>
      </c>
      <c r="AM676" s="3">
        <f t="shared" si="309"/>
        <v>0.96440074467632719</v>
      </c>
      <c r="AN676">
        <f t="shared" si="310"/>
        <v>0</v>
      </c>
      <c r="AO676">
        <f t="shared" si="323"/>
        <v>0</v>
      </c>
      <c r="AP676">
        <f t="shared" si="311"/>
        <v>1</v>
      </c>
      <c r="AQ676">
        <f t="shared" si="324"/>
        <v>0.96440074467632719</v>
      </c>
      <c r="AR676">
        <f t="shared" si="325"/>
        <v>0.96440074467632719</v>
      </c>
      <c r="AS676">
        <f t="shared" si="326"/>
        <v>0.96399999999999997</v>
      </c>
    </row>
    <row r="677" spans="12:45" x14ac:dyDescent="0.25">
      <c r="L677" s="3">
        <f t="shared" si="327"/>
        <v>668</v>
      </c>
      <c r="M677" s="12">
        <f t="shared" si="312"/>
        <v>16.675000000000001</v>
      </c>
      <c r="N677" s="3">
        <f t="shared" si="300"/>
        <v>0.31309794887187425</v>
      </c>
      <c r="O677" s="3">
        <f t="shared" si="301"/>
        <v>1.5169439030273148E-2</v>
      </c>
      <c r="P677">
        <f t="shared" si="302"/>
        <v>0</v>
      </c>
      <c r="Q677">
        <f t="shared" si="313"/>
        <v>0</v>
      </c>
      <c r="R677">
        <f t="shared" si="303"/>
        <v>1</v>
      </c>
      <c r="S677">
        <f t="shared" si="314"/>
        <v>1.5169439030273148E-2</v>
      </c>
      <c r="T677">
        <f t="shared" si="315"/>
        <v>1.5169439030273148E-2</v>
      </c>
      <c r="U677">
        <f t="shared" si="316"/>
        <v>1.4999999999999999E-2</v>
      </c>
      <c r="X677" s="3">
        <f t="shared" si="328"/>
        <v>668</v>
      </c>
      <c r="Y677" s="12">
        <f t="shared" si="317"/>
        <v>16.675000000000001</v>
      </c>
      <c r="Z677" s="3">
        <f t="shared" si="304"/>
        <v>0.88087263753632761</v>
      </c>
      <c r="AA677" s="3">
        <f t="shared" si="305"/>
        <v>0.9525540069717261</v>
      </c>
      <c r="AB677">
        <f t="shared" si="306"/>
        <v>0</v>
      </c>
      <c r="AC677">
        <f t="shared" si="318"/>
        <v>0</v>
      </c>
      <c r="AD677">
        <f t="shared" si="307"/>
        <v>1</v>
      </c>
      <c r="AE677">
        <f t="shared" si="319"/>
        <v>0.9525540069717261</v>
      </c>
      <c r="AF677">
        <f t="shared" si="320"/>
        <v>0.9525540069717261</v>
      </c>
      <c r="AG677">
        <f t="shared" si="321"/>
        <v>0.95299999999999996</v>
      </c>
      <c r="AJ677" s="3">
        <f t="shared" si="329"/>
        <v>668</v>
      </c>
      <c r="AK677" s="12">
        <f t="shared" si="322"/>
        <v>16.675000000000001</v>
      </c>
      <c r="AL677" s="3">
        <f t="shared" si="308"/>
        <v>0.97900948573170476</v>
      </c>
      <c r="AM677" s="3">
        <f t="shared" si="309"/>
        <v>0.96333397817757116</v>
      </c>
      <c r="AN677">
        <f t="shared" si="310"/>
        <v>0</v>
      </c>
      <c r="AO677">
        <f t="shared" si="323"/>
        <v>0</v>
      </c>
      <c r="AP677">
        <f t="shared" si="311"/>
        <v>1</v>
      </c>
      <c r="AQ677">
        <f t="shared" si="324"/>
        <v>0.96333397817757116</v>
      </c>
      <c r="AR677">
        <f t="shared" si="325"/>
        <v>0.96333397817757116</v>
      </c>
      <c r="AS677">
        <f t="shared" si="326"/>
        <v>0.96299999999999997</v>
      </c>
    </row>
    <row r="678" spans="12:45" x14ac:dyDescent="0.25">
      <c r="L678" s="3">
        <f t="shared" si="327"/>
        <v>669</v>
      </c>
      <c r="M678" s="12">
        <f t="shared" si="312"/>
        <v>16.7</v>
      </c>
      <c r="N678" s="3">
        <f t="shared" si="300"/>
        <v>0.30895846614766653</v>
      </c>
      <c r="O678" s="3">
        <f t="shared" si="301"/>
        <v>1.4458432243088881E-2</v>
      </c>
      <c r="P678">
        <f t="shared" si="302"/>
        <v>0</v>
      </c>
      <c r="Q678">
        <f t="shared" si="313"/>
        <v>0</v>
      </c>
      <c r="R678">
        <f t="shared" si="303"/>
        <v>1</v>
      </c>
      <c r="S678">
        <f t="shared" si="314"/>
        <v>1.4458432243088881E-2</v>
      </c>
      <c r="T678">
        <f t="shared" si="315"/>
        <v>1.4458432243088881E-2</v>
      </c>
      <c r="U678">
        <f t="shared" si="316"/>
        <v>1.4E-2</v>
      </c>
      <c r="X678" s="3">
        <f t="shared" si="328"/>
        <v>669</v>
      </c>
      <c r="Y678" s="12">
        <f t="shared" si="317"/>
        <v>16.7</v>
      </c>
      <c r="Z678" s="3">
        <f t="shared" si="304"/>
        <v>0.87877692960585851</v>
      </c>
      <c r="AA678" s="3">
        <f t="shared" si="305"/>
        <v>0.95168489787821831</v>
      </c>
      <c r="AB678">
        <f t="shared" si="306"/>
        <v>0</v>
      </c>
      <c r="AC678">
        <f t="shared" si="318"/>
        <v>0</v>
      </c>
      <c r="AD678">
        <f t="shared" si="307"/>
        <v>1</v>
      </c>
      <c r="AE678">
        <f t="shared" si="319"/>
        <v>0.95168489787821831</v>
      </c>
      <c r="AF678">
        <f t="shared" si="320"/>
        <v>0.95168489787821831</v>
      </c>
      <c r="AG678">
        <f t="shared" si="321"/>
        <v>0.95199999999999996</v>
      </c>
      <c r="AJ678" s="3">
        <f t="shared" si="329"/>
        <v>669</v>
      </c>
      <c r="AK678" s="12">
        <f t="shared" si="322"/>
        <v>16.7</v>
      </c>
      <c r="AL678" s="3">
        <f t="shared" si="308"/>
        <v>0.97838509848977084</v>
      </c>
      <c r="AM678" s="3">
        <f t="shared" si="309"/>
        <v>0.96225237681835141</v>
      </c>
      <c r="AN678">
        <f t="shared" si="310"/>
        <v>0</v>
      </c>
      <c r="AO678">
        <f t="shared" si="323"/>
        <v>0</v>
      </c>
      <c r="AP678">
        <f t="shared" si="311"/>
        <v>1</v>
      </c>
      <c r="AQ678">
        <f t="shared" si="324"/>
        <v>0.96225237681835141</v>
      </c>
      <c r="AR678">
        <f t="shared" si="325"/>
        <v>0.96225237681835141</v>
      </c>
      <c r="AS678">
        <f t="shared" si="326"/>
        <v>0.96199999999999997</v>
      </c>
    </row>
    <row r="679" spans="12:45" x14ac:dyDescent="0.25">
      <c r="L679" s="3">
        <f t="shared" si="327"/>
        <v>670</v>
      </c>
      <c r="M679" s="12">
        <f t="shared" si="312"/>
        <v>16.725000000000001</v>
      </c>
      <c r="N679" s="3">
        <f t="shared" si="300"/>
        <v>0.30485059218432459</v>
      </c>
      <c r="O679" s="3">
        <f t="shared" si="301"/>
        <v>1.3776982082265561E-2</v>
      </c>
      <c r="P679">
        <f t="shared" si="302"/>
        <v>0</v>
      </c>
      <c r="Q679">
        <f t="shared" si="313"/>
        <v>0</v>
      </c>
      <c r="R679">
        <f t="shared" si="303"/>
        <v>1</v>
      </c>
      <c r="S679">
        <f t="shared" si="314"/>
        <v>1.3776982082265561E-2</v>
      </c>
      <c r="T679">
        <f t="shared" si="315"/>
        <v>1.3776982082265561E-2</v>
      </c>
      <c r="U679">
        <f t="shared" si="316"/>
        <v>1.4E-2</v>
      </c>
      <c r="X679" s="3">
        <f t="shared" si="328"/>
        <v>670</v>
      </c>
      <c r="Y679" s="12">
        <f t="shared" si="317"/>
        <v>16.725000000000001</v>
      </c>
      <c r="Z679" s="3">
        <f t="shared" si="304"/>
        <v>0.8766667824232266</v>
      </c>
      <c r="AA679" s="3">
        <f t="shared" si="305"/>
        <v>0.95080850811980322</v>
      </c>
      <c r="AB679">
        <f t="shared" si="306"/>
        <v>0</v>
      </c>
      <c r="AC679">
        <f t="shared" si="318"/>
        <v>0</v>
      </c>
      <c r="AD679">
        <f t="shared" si="307"/>
        <v>1</v>
      </c>
      <c r="AE679">
        <f t="shared" si="319"/>
        <v>0.95080850811980322</v>
      </c>
      <c r="AF679">
        <f t="shared" si="320"/>
        <v>0.95080850811980322</v>
      </c>
      <c r="AG679">
        <f t="shared" si="321"/>
        <v>0.95099999999999996</v>
      </c>
      <c r="AJ679" s="3">
        <f t="shared" si="329"/>
        <v>670</v>
      </c>
      <c r="AK679" s="12">
        <f t="shared" si="322"/>
        <v>16.725000000000001</v>
      </c>
      <c r="AL679" s="3">
        <f t="shared" si="308"/>
        <v>0.97775186817642001</v>
      </c>
      <c r="AM679" s="3">
        <f t="shared" si="309"/>
        <v>0.96115599323636614</v>
      </c>
      <c r="AN679">
        <f t="shared" si="310"/>
        <v>0</v>
      </c>
      <c r="AO679">
        <f t="shared" si="323"/>
        <v>0</v>
      </c>
      <c r="AP679">
        <f t="shared" si="311"/>
        <v>1</v>
      </c>
      <c r="AQ679">
        <f t="shared" si="324"/>
        <v>0.96115599323636614</v>
      </c>
      <c r="AR679">
        <f t="shared" si="325"/>
        <v>0.96115599323636614</v>
      </c>
      <c r="AS679">
        <f t="shared" si="326"/>
        <v>0.96099999999999997</v>
      </c>
    </row>
    <row r="680" spans="12:45" x14ac:dyDescent="0.25">
      <c r="L680" s="3">
        <f t="shared" si="327"/>
        <v>671</v>
      </c>
      <c r="M680" s="12">
        <f t="shared" si="312"/>
        <v>16.75</v>
      </c>
      <c r="N680" s="3">
        <f t="shared" si="300"/>
        <v>0.300774525599871</v>
      </c>
      <c r="O680" s="3">
        <f t="shared" si="301"/>
        <v>1.3124059457423716E-2</v>
      </c>
      <c r="P680">
        <f t="shared" si="302"/>
        <v>0</v>
      </c>
      <c r="Q680">
        <f t="shared" si="313"/>
        <v>0</v>
      </c>
      <c r="R680">
        <f t="shared" si="303"/>
        <v>1</v>
      </c>
      <c r="S680">
        <f t="shared" si="314"/>
        <v>1.3124059457423716E-2</v>
      </c>
      <c r="T680">
        <f t="shared" si="315"/>
        <v>1.3124059457423716E-2</v>
      </c>
      <c r="U680">
        <f t="shared" si="316"/>
        <v>1.2999999999999999E-2</v>
      </c>
      <c r="X680" s="3">
        <f t="shared" si="328"/>
        <v>671</v>
      </c>
      <c r="Y680" s="12">
        <f t="shared" si="317"/>
        <v>16.75</v>
      </c>
      <c r="Z680" s="3">
        <f t="shared" si="304"/>
        <v>0.87454232405948507</v>
      </c>
      <c r="AA680" s="3">
        <f t="shared" si="305"/>
        <v>0.94992485927758508</v>
      </c>
      <c r="AB680">
        <f t="shared" si="306"/>
        <v>0</v>
      </c>
      <c r="AC680">
        <f t="shared" si="318"/>
        <v>0</v>
      </c>
      <c r="AD680">
        <f t="shared" si="307"/>
        <v>1</v>
      </c>
      <c r="AE680">
        <f t="shared" si="319"/>
        <v>0.94992485927758508</v>
      </c>
      <c r="AF680">
        <f t="shared" si="320"/>
        <v>0.94992485927758508</v>
      </c>
      <c r="AG680">
        <f t="shared" si="321"/>
        <v>0.95</v>
      </c>
      <c r="AJ680" s="3">
        <f t="shared" si="329"/>
        <v>671</v>
      </c>
      <c r="AK680" s="12">
        <f t="shared" si="322"/>
        <v>16.75</v>
      </c>
      <c r="AL680" s="3">
        <f t="shared" si="308"/>
        <v>0.97710981248111828</v>
      </c>
      <c r="AM680" s="3">
        <f t="shared" si="309"/>
        <v>0.96004488074741168</v>
      </c>
      <c r="AN680">
        <f t="shared" si="310"/>
        <v>0</v>
      </c>
      <c r="AO680">
        <f t="shared" si="323"/>
        <v>0</v>
      </c>
      <c r="AP680">
        <f t="shared" si="311"/>
        <v>1</v>
      </c>
      <c r="AQ680">
        <f t="shared" si="324"/>
        <v>0.96004488074741168</v>
      </c>
      <c r="AR680">
        <f t="shared" si="325"/>
        <v>0.96004488074741168</v>
      </c>
      <c r="AS680">
        <f t="shared" si="326"/>
        <v>0.96</v>
      </c>
    </row>
    <row r="681" spans="12:45" x14ac:dyDescent="0.25">
      <c r="L681" s="3">
        <f t="shared" si="327"/>
        <v>672</v>
      </c>
      <c r="M681" s="12">
        <f t="shared" si="312"/>
        <v>16.774999999999999</v>
      </c>
      <c r="N681" s="3">
        <f t="shared" si="300"/>
        <v>0.29673045517637686</v>
      </c>
      <c r="O681" s="3">
        <f t="shared" si="301"/>
        <v>1.249866106340238E-2</v>
      </c>
      <c r="P681">
        <f t="shared" si="302"/>
        <v>0</v>
      </c>
      <c r="Q681">
        <f t="shared" si="313"/>
        <v>0</v>
      </c>
      <c r="R681">
        <f t="shared" si="303"/>
        <v>1</v>
      </c>
      <c r="S681">
        <f t="shared" si="314"/>
        <v>1.249866106340238E-2</v>
      </c>
      <c r="T681">
        <f t="shared" si="315"/>
        <v>1.249866106340238E-2</v>
      </c>
      <c r="U681">
        <f t="shared" si="316"/>
        <v>1.2E-2</v>
      </c>
      <c r="X681" s="3">
        <f t="shared" si="328"/>
        <v>672</v>
      </c>
      <c r="Y681" s="12">
        <f t="shared" si="317"/>
        <v>16.774999999999999</v>
      </c>
      <c r="Z681" s="3">
        <f t="shared" si="304"/>
        <v>0.8724036832268961</v>
      </c>
      <c r="AA681" s="3">
        <f t="shared" si="305"/>
        <v>0.94903397309753335</v>
      </c>
      <c r="AB681">
        <f t="shared" si="306"/>
        <v>0</v>
      </c>
      <c r="AC681">
        <f t="shared" si="318"/>
        <v>0</v>
      </c>
      <c r="AD681">
        <f t="shared" si="307"/>
        <v>1</v>
      </c>
      <c r="AE681">
        <f t="shared" si="319"/>
        <v>0.94903397309753335</v>
      </c>
      <c r="AF681">
        <f t="shared" si="320"/>
        <v>0.94903397309753335</v>
      </c>
      <c r="AG681">
        <f t="shared" si="321"/>
        <v>0.94899999999999995</v>
      </c>
      <c r="AJ681" s="3">
        <f t="shared" si="329"/>
        <v>672</v>
      </c>
      <c r="AK681" s="12">
        <f t="shared" si="322"/>
        <v>16.774999999999999</v>
      </c>
      <c r="AL681" s="3">
        <f t="shared" si="308"/>
        <v>0.97645894933195565</v>
      </c>
      <c r="AM681" s="3">
        <f t="shared" si="309"/>
        <v>0.95891909334106218</v>
      </c>
      <c r="AN681">
        <f t="shared" si="310"/>
        <v>0</v>
      </c>
      <c r="AO681">
        <f t="shared" si="323"/>
        <v>0</v>
      </c>
      <c r="AP681">
        <f t="shared" si="311"/>
        <v>1</v>
      </c>
      <c r="AQ681">
        <f t="shared" si="324"/>
        <v>0.95891909334106218</v>
      </c>
      <c r="AR681">
        <f t="shared" si="325"/>
        <v>0.95891909334106218</v>
      </c>
      <c r="AS681">
        <f t="shared" si="326"/>
        <v>0.95899999999999996</v>
      </c>
    </row>
    <row r="682" spans="12:45" x14ac:dyDescent="0.25">
      <c r="L682" s="3">
        <f t="shared" si="327"/>
        <v>673</v>
      </c>
      <c r="M682" s="12">
        <f t="shared" si="312"/>
        <v>16.8</v>
      </c>
      <c r="N682" s="3">
        <f t="shared" si="300"/>
        <v>0.29271855993459406</v>
      </c>
      <c r="O682" s="3">
        <f t="shared" si="301"/>
        <v>1.1899809229655245E-2</v>
      </c>
      <c r="P682">
        <f t="shared" si="302"/>
        <v>0</v>
      </c>
      <c r="Q682">
        <f t="shared" si="313"/>
        <v>0</v>
      </c>
      <c r="R682">
        <f t="shared" si="303"/>
        <v>1</v>
      </c>
      <c r="S682">
        <f t="shared" si="314"/>
        <v>1.1899809229655245E-2</v>
      </c>
      <c r="T682">
        <f t="shared" si="315"/>
        <v>1.1899809229655245E-2</v>
      </c>
      <c r="U682">
        <f t="shared" si="316"/>
        <v>1.2E-2</v>
      </c>
      <c r="X682" s="3">
        <f t="shared" si="328"/>
        <v>673</v>
      </c>
      <c r="Y682" s="12">
        <f t="shared" si="317"/>
        <v>16.8</v>
      </c>
      <c r="Z682" s="3">
        <f t="shared" si="304"/>
        <v>0.87025098926598421</v>
      </c>
      <c r="AA682" s="3">
        <f t="shared" si="305"/>
        <v>0.94813587148959189</v>
      </c>
      <c r="AB682">
        <f t="shared" si="306"/>
        <v>0</v>
      </c>
      <c r="AC682">
        <f t="shared" si="318"/>
        <v>0</v>
      </c>
      <c r="AD682">
        <f t="shared" si="307"/>
        <v>1</v>
      </c>
      <c r="AE682">
        <f t="shared" si="319"/>
        <v>0.94813587148959189</v>
      </c>
      <c r="AF682">
        <f t="shared" si="320"/>
        <v>0.94813587148959189</v>
      </c>
      <c r="AG682">
        <f t="shared" si="321"/>
        <v>0.94799999999999995</v>
      </c>
      <c r="AJ682" s="3">
        <f t="shared" si="329"/>
        <v>673</v>
      </c>
      <c r="AK682" s="12">
        <f t="shared" si="322"/>
        <v>16.8</v>
      </c>
      <c r="AL682" s="3">
        <f t="shared" si="308"/>
        <v>0.97579929689481248</v>
      </c>
      <c r="AM682" s="3">
        <f t="shared" si="309"/>
        <v>0.95777868567629854</v>
      </c>
      <c r="AN682">
        <f t="shared" si="310"/>
        <v>0</v>
      </c>
      <c r="AO682">
        <f t="shared" si="323"/>
        <v>0</v>
      </c>
      <c r="AP682">
        <f t="shared" si="311"/>
        <v>1</v>
      </c>
      <c r="AQ682">
        <f t="shared" si="324"/>
        <v>0.95777868567629854</v>
      </c>
      <c r="AR682">
        <f t="shared" si="325"/>
        <v>0.95777868567629854</v>
      </c>
      <c r="AS682">
        <f t="shared" si="326"/>
        <v>0.95799999999999996</v>
      </c>
    </row>
    <row r="683" spans="12:45" x14ac:dyDescent="0.25">
      <c r="L683" s="3">
        <f t="shared" si="327"/>
        <v>674</v>
      </c>
      <c r="M683" s="12">
        <f t="shared" si="312"/>
        <v>16.824999999999999</v>
      </c>
      <c r="N683" s="3">
        <f t="shared" si="300"/>
        <v>0.28873900921126411</v>
      </c>
      <c r="O683" s="3">
        <f t="shared" si="301"/>
        <v>1.1326551742591963E-2</v>
      </c>
      <c r="P683">
        <f t="shared" si="302"/>
        <v>0</v>
      </c>
      <c r="Q683">
        <f t="shared" si="313"/>
        <v>0</v>
      </c>
      <c r="R683">
        <f t="shared" si="303"/>
        <v>1</v>
      </c>
      <c r="S683">
        <f t="shared" si="314"/>
        <v>1.1326551742591963E-2</v>
      </c>
      <c r="T683">
        <f t="shared" si="315"/>
        <v>1.1326551742591963E-2</v>
      </c>
      <c r="U683">
        <f t="shared" si="316"/>
        <v>1.0999999999999999E-2</v>
      </c>
      <c r="X683" s="3">
        <f t="shared" si="328"/>
        <v>674</v>
      </c>
      <c r="Y683" s="12">
        <f t="shared" si="317"/>
        <v>16.824999999999999</v>
      </c>
      <c r="Z683" s="3">
        <f t="shared" si="304"/>
        <v>0.86808437213255107</v>
      </c>
      <c r="AA683" s="3">
        <f t="shared" si="305"/>
        <v>0.94723057652678144</v>
      </c>
      <c r="AB683">
        <f t="shared" si="306"/>
        <v>0</v>
      </c>
      <c r="AC683">
        <f t="shared" si="318"/>
        <v>0</v>
      </c>
      <c r="AD683">
        <f t="shared" si="307"/>
        <v>1</v>
      </c>
      <c r="AE683">
        <f t="shared" si="319"/>
        <v>0.94723057652678144</v>
      </c>
      <c r="AF683">
        <f t="shared" si="320"/>
        <v>0.94723057652678144</v>
      </c>
      <c r="AG683">
        <f t="shared" si="321"/>
        <v>0.94699999999999995</v>
      </c>
      <c r="AJ683" s="3">
        <f t="shared" si="329"/>
        <v>674</v>
      </c>
      <c r="AK683" s="12">
        <f t="shared" si="322"/>
        <v>16.824999999999999</v>
      </c>
      <c r="AL683" s="3">
        <f t="shared" si="308"/>
        <v>0.97513087357251471</v>
      </c>
      <c r="AM683" s="3">
        <f t="shared" si="309"/>
        <v>0.9566237130770876</v>
      </c>
      <c r="AN683">
        <f t="shared" si="310"/>
        <v>0</v>
      </c>
      <c r="AO683">
        <f t="shared" si="323"/>
        <v>0</v>
      </c>
      <c r="AP683">
        <f t="shared" si="311"/>
        <v>1</v>
      </c>
      <c r="AQ683">
        <f t="shared" si="324"/>
        <v>0.9566237130770876</v>
      </c>
      <c r="AR683">
        <f t="shared" si="325"/>
        <v>0.9566237130770876</v>
      </c>
      <c r="AS683">
        <f t="shared" si="326"/>
        <v>0.95699999999999996</v>
      </c>
    </row>
    <row r="684" spans="12:45" x14ac:dyDescent="0.25">
      <c r="L684" s="3">
        <f t="shared" si="327"/>
        <v>675</v>
      </c>
      <c r="M684" s="12">
        <f t="shared" si="312"/>
        <v>16.850000000000001</v>
      </c>
      <c r="N684" s="3">
        <f t="shared" si="300"/>
        <v>0.28479196273902557</v>
      </c>
      <c r="O684" s="3">
        <f t="shared" si="301"/>
        <v>1.0777961642437051E-2</v>
      </c>
      <c r="P684">
        <f t="shared" si="302"/>
        <v>0</v>
      </c>
      <c r="Q684">
        <f t="shared" si="313"/>
        <v>0</v>
      </c>
      <c r="R684">
        <f t="shared" si="303"/>
        <v>1</v>
      </c>
      <c r="S684">
        <f t="shared" si="314"/>
        <v>1.0777961642437051E-2</v>
      </c>
      <c r="T684">
        <f t="shared" si="315"/>
        <v>1.0777961642437051E-2</v>
      </c>
      <c r="U684">
        <f t="shared" si="316"/>
        <v>1.0999999999999999E-2</v>
      </c>
      <c r="X684" s="3">
        <f t="shared" si="328"/>
        <v>675</v>
      </c>
      <c r="Y684" s="12">
        <f t="shared" si="317"/>
        <v>16.850000000000001</v>
      </c>
      <c r="Z684" s="3">
        <f t="shared" si="304"/>
        <v>0.86590396238465162</v>
      </c>
      <c r="AA684" s="3">
        <f t="shared" si="305"/>
        <v>0.94631811044429492</v>
      </c>
      <c r="AB684">
        <f t="shared" si="306"/>
        <v>0</v>
      </c>
      <c r="AC684">
        <f t="shared" si="318"/>
        <v>0</v>
      </c>
      <c r="AD684">
        <f t="shared" si="307"/>
        <v>1</v>
      </c>
      <c r="AE684">
        <f t="shared" si="319"/>
        <v>0.94631811044429492</v>
      </c>
      <c r="AF684">
        <f t="shared" si="320"/>
        <v>0.94631811044429492</v>
      </c>
      <c r="AG684">
        <f t="shared" si="321"/>
        <v>0.94599999999999995</v>
      </c>
      <c r="AJ684" s="3">
        <f t="shared" si="329"/>
        <v>675</v>
      </c>
      <c r="AK684" s="12">
        <f t="shared" si="322"/>
        <v>16.850000000000001</v>
      </c>
      <c r="AL684" s="3">
        <f t="shared" si="308"/>
        <v>0.97445369800397752</v>
      </c>
      <c r="AM684" s="3">
        <f t="shared" si="309"/>
        <v>0.95545423152790954</v>
      </c>
      <c r="AN684">
        <f t="shared" si="310"/>
        <v>0</v>
      </c>
      <c r="AO684">
        <f t="shared" si="323"/>
        <v>0</v>
      </c>
      <c r="AP684">
        <f t="shared" si="311"/>
        <v>1</v>
      </c>
      <c r="AQ684">
        <f t="shared" si="324"/>
        <v>0.95545423152790954</v>
      </c>
      <c r="AR684">
        <f t="shared" si="325"/>
        <v>0.95545423152790954</v>
      </c>
      <c r="AS684">
        <f t="shared" si="326"/>
        <v>0.95499999999999996</v>
      </c>
    </row>
    <row r="685" spans="12:45" x14ac:dyDescent="0.25">
      <c r="L685" s="3">
        <f t="shared" si="327"/>
        <v>676</v>
      </c>
      <c r="M685" s="12">
        <f t="shared" si="312"/>
        <v>16.875</v>
      </c>
      <c r="N685" s="3">
        <f t="shared" si="300"/>
        <v>0.28087757072886321</v>
      </c>
      <c r="O685" s="3">
        <f t="shared" si="301"/>
        <v>1.0253136996154814E-2</v>
      </c>
      <c r="P685">
        <f t="shared" si="302"/>
        <v>0</v>
      </c>
      <c r="Q685">
        <f t="shared" si="313"/>
        <v>0</v>
      </c>
      <c r="R685">
        <f t="shared" si="303"/>
        <v>1</v>
      </c>
      <c r="S685">
        <f t="shared" si="314"/>
        <v>1.0253136996154814E-2</v>
      </c>
      <c r="T685">
        <f t="shared" si="315"/>
        <v>1.0253136996154814E-2</v>
      </c>
      <c r="U685">
        <f t="shared" si="316"/>
        <v>0.01</v>
      </c>
      <c r="X685" s="3">
        <f t="shared" si="328"/>
        <v>676</v>
      </c>
      <c r="Y685" s="12">
        <f t="shared" si="317"/>
        <v>16.875</v>
      </c>
      <c r="Z685" s="3">
        <f t="shared" si="304"/>
        <v>0.86370989116954033</v>
      </c>
      <c r="AA685" s="3">
        <f t="shared" si="305"/>
        <v>0.94539849563858924</v>
      </c>
      <c r="AB685">
        <f t="shared" si="306"/>
        <v>0</v>
      </c>
      <c r="AC685">
        <f t="shared" si="318"/>
        <v>0</v>
      </c>
      <c r="AD685">
        <f t="shared" si="307"/>
        <v>1</v>
      </c>
      <c r="AE685">
        <f t="shared" si="319"/>
        <v>0.94539849563858924</v>
      </c>
      <c r="AF685">
        <f t="shared" si="320"/>
        <v>0.94539849563858924</v>
      </c>
      <c r="AG685">
        <f t="shared" si="321"/>
        <v>0.94499999999999995</v>
      </c>
      <c r="AJ685" s="3">
        <f t="shared" si="329"/>
        <v>676</v>
      </c>
      <c r="AK685" s="12">
        <f t="shared" si="322"/>
        <v>16.875</v>
      </c>
      <c r="AL685" s="3">
        <f t="shared" si="308"/>
        <v>0.97376778906334016</v>
      </c>
      <c r="AM685" s="3">
        <f t="shared" si="309"/>
        <v>0.95427029766923754</v>
      </c>
      <c r="AN685">
        <f t="shared" si="310"/>
        <v>0</v>
      </c>
      <c r="AO685">
        <f t="shared" si="323"/>
        <v>0</v>
      </c>
      <c r="AP685">
        <f t="shared" si="311"/>
        <v>1</v>
      </c>
      <c r="AQ685">
        <f t="shared" si="324"/>
        <v>0.95427029766923754</v>
      </c>
      <c r="AR685">
        <f t="shared" si="325"/>
        <v>0.95427029766923754</v>
      </c>
      <c r="AS685">
        <f t="shared" si="326"/>
        <v>0.95399999999999996</v>
      </c>
    </row>
    <row r="686" spans="12:45" x14ac:dyDescent="0.25">
      <c r="L686" s="3">
        <f t="shared" si="327"/>
        <v>677</v>
      </c>
      <c r="M686" s="12">
        <f t="shared" si="312"/>
        <v>16.899999999999999</v>
      </c>
      <c r="N686" s="3">
        <f t="shared" si="300"/>
        <v>0.27699597395501069</v>
      </c>
      <c r="O686" s="3">
        <f t="shared" si="301"/>
        <v>9.7512006479538171E-3</v>
      </c>
      <c r="P686">
        <f t="shared" si="302"/>
        <v>0</v>
      </c>
      <c r="Q686">
        <f t="shared" si="313"/>
        <v>0</v>
      </c>
      <c r="R686">
        <f t="shared" si="303"/>
        <v>1</v>
      </c>
      <c r="S686">
        <f t="shared" si="314"/>
        <v>9.7512006479538171E-3</v>
      </c>
      <c r="T686">
        <f t="shared" si="315"/>
        <v>9.7512006479538171E-3</v>
      </c>
      <c r="U686">
        <f t="shared" si="316"/>
        <v>0.01</v>
      </c>
      <c r="X686" s="3">
        <f t="shared" si="328"/>
        <v>677</v>
      </c>
      <c r="Y686" s="12">
        <f t="shared" si="317"/>
        <v>16.899999999999999</v>
      </c>
      <c r="Z686" s="3">
        <f t="shared" si="304"/>
        <v>0.86150229021058022</v>
      </c>
      <c r="AA686" s="3">
        <f t="shared" si="305"/>
        <v>0.94447175466646838</v>
      </c>
      <c r="AB686">
        <f t="shared" si="306"/>
        <v>0</v>
      </c>
      <c r="AC686">
        <f t="shared" si="318"/>
        <v>0</v>
      </c>
      <c r="AD686">
        <f t="shared" si="307"/>
        <v>1</v>
      </c>
      <c r="AE686">
        <f t="shared" si="319"/>
        <v>0.94447175466646838</v>
      </c>
      <c r="AF686">
        <f t="shared" si="320"/>
        <v>0.94447175466646838</v>
      </c>
      <c r="AG686">
        <f t="shared" si="321"/>
        <v>0.94399999999999995</v>
      </c>
      <c r="AJ686" s="3">
        <f t="shared" si="329"/>
        <v>677</v>
      </c>
      <c r="AK686" s="12">
        <f t="shared" si="322"/>
        <v>16.899999999999999</v>
      </c>
      <c r="AL686" s="3">
        <f t="shared" si="308"/>
        <v>0.97307316585908843</v>
      </c>
      <c r="AM686" s="3">
        <f t="shared" si="309"/>
        <v>0.95307196879296685</v>
      </c>
      <c r="AN686">
        <f t="shared" si="310"/>
        <v>0</v>
      </c>
      <c r="AO686">
        <f t="shared" si="323"/>
        <v>0</v>
      </c>
      <c r="AP686">
        <f t="shared" si="311"/>
        <v>1</v>
      </c>
      <c r="AQ686">
        <f t="shared" si="324"/>
        <v>0.95307196879296685</v>
      </c>
      <c r="AR686">
        <f t="shared" si="325"/>
        <v>0.95307196879296685</v>
      </c>
      <c r="AS686">
        <f t="shared" si="326"/>
        <v>0.95299999999999996</v>
      </c>
    </row>
    <row r="687" spans="12:45" x14ac:dyDescent="0.25">
      <c r="L687" s="3">
        <f t="shared" si="327"/>
        <v>678</v>
      </c>
      <c r="M687" s="12">
        <f t="shared" si="312"/>
        <v>16.925000000000001</v>
      </c>
      <c r="N687" s="3">
        <f t="shared" si="300"/>
        <v>0.27314730384224772</v>
      </c>
      <c r="O687" s="3">
        <f t="shared" si="301"/>
        <v>9.2712999488585007E-3</v>
      </c>
      <c r="P687">
        <f t="shared" si="302"/>
        <v>0</v>
      </c>
      <c r="Q687">
        <f t="shared" si="313"/>
        <v>0</v>
      </c>
      <c r="R687">
        <f t="shared" si="303"/>
        <v>1</v>
      </c>
      <c r="S687">
        <f t="shared" si="314"/>
        <v>9.2712999488585007E-3</v>
      </c>
      <c r="T687">
        <f t="shared" si="315"/>
        <v>9.2712999488585007E-3</v>
      </c>
      <c r="U687">
        <f t="shared" si="316"/>
        <v>8.9999999999999993E-3</v>
      </c>
      <c r="X687" s="3">
        <f t="shared" si="328"/>
        <v>678</v>
      </c>
      <c r="Y687" s="12">
        <f t="shared" si="317"/>
        <v>16.925000000000001</v>
      </c>
      <c r="Z687" s="3">
        <f t="shared" si="304"/>
        <v>0.85928129179412371</v>
      </c>
      <c r="AA687" s="3">
        <f t="shared" si="305"/>
        <v>0.943537910244162</v>
      </c>
      <c r="AB687">
        <f t="shared" si="306"/>
        <v>0</v>
      </c>
      <c r="AC687">
        <f t="shared" si="318"/>
        <v>0</v>
      </c>
      <c r="AD687">
        <f t="shared" si="307"/>
        <v>1</v>
      </c>
      <c r="AE687">
        <f t="shared" si="319"/>
        <v>0.943537910244162</v>
      </c>
      <c r="AF687">
        <f t="shared" si="320"/>
        <v>0.943537910244162</v>
      </c>
      <c r="AG687">
        <f t="shared" si="321"/>
        <v>0.94399999999999995</v>
      </c>
      <c r="AJ687" s="3">
        <f t="shared" si="329"/>
        <v>678</v>
      </c>
      <c r="AK687" s="12">
        <f t="shared" si="322"/>
        <v>16.925000000000001</v>
      </c>
      <c r="AL687" s="3">
        <f t="shared" si="308"/>
        <v>0.97236984773316815</v>
      </c>
      <c r="AM687" s="3">
        <f t="shared" si="309"/>
        <v>0.95185930283779607</v>
      </c>
      <c r="AN687">
        <f t="shared" si="310"/>
        <v>0</v>
      </c>
      <c r="AO687">
        <f t="shared" si="323"/>
        <v>0</v>
      </c>
      <c r="AP687">
        <f t="shared" si="311"/>
        <v>1</v>
      </c>
      <c r="AQ687">
        <f t="shared" si="324"/>
        <v>0.95185930283779607</v>
      </c>
      <c r="AR687">
        <f t="shared" si="325"/>
        <v>0.95185930283779607</v>
      </c>
      <c r="AS687">
        <f t="shared" si="326"/>
        <v>0.95199999999999996</v>
      </c>
    </row>
    <row r="688" spans="12:45" x14ac:dyDescent="0.25">
      <c r="L688" s="3">
        <f t="shared" si="327"/>
        <v>679</v>
      </c>
      <c r="M688" s="12">
        <f t="shared" si="312"/>
        <v>16.95</v>
      </c>
      <c r="N688" s="3">
        <f t="shared" si="300"/>
        <v>0.26933168255551543</v>
      </c>
      <c r="O688" s="3">
        <f t="shared" si="301"/>
        <v>8.812606466798616E-3</v>
      </c>
      <c r="P688">
        <f t="shared" si="302"/>
        <v>0</v>
      </c>
      <c r="Q688">
        <f t="shared" si="313"/>
        <v>0</v>
      </c>
      <c r="R688">
        <f t="shared" si="303"/>
        <v>1</v>
      </c>
      <c r="S688">
        <f t="shared" si="314"/>
        <v>8.812606466798616E-3</v>
      </c>
      <c r="T688">
        <f t="shared" si="315"/>
        <v>8.812606466798616E-3</v>
      </c>
      <c r="U688">
        <f t="shared" si="316"/>
        <v>8.9999999999999993E-3</v>
      </c>
      <c r="X688" s="3">
        <f t="shared" si="328"/>
        <v>679</v>
      </c>
      <c r="Y688" s="12">
        <f t="shared" si="317"/>
        <v>16.95</v>
      </c>
      <c r="Z688" s="3">
        <f t="shared" si="304"/>
        <v>0.85704702875636596</v>
      </c>
      <c r="AA688" s="3">
        <f t="shared" si="305"/>
        <v>0.94259698524639901</v>
      </c>
      <c r="AB688">
        <f t="shared" si="306"/>
        <v>0</v>
      </c>
      <c r="AC688">
        <f t="shared" si="318"/>
        <v>0</v>
      </c>
      <c r="AD688">
        <f t="shared" si="307"/>
        <v>1</v>
      </c>
      <c r="AE688">
        <f t="shared" si="319"/>
        <v>0.94259698524639901</v>
      </c>
      <c r="AF688">
        <f t="shared" si="320"/>
        <v>0.94259698524639901</v>
      </c>
      <c r="AG688">
        <f t="shared" si="321"/>
        <v>0.94299999999999995</v>
      </c>
      <c r="AJ688" s="3">
        <f t="shared" si="329"/>
        <v>679</v>
      </c>
      <c r="AK688" s="12">
        <f t="shared" si="322"/>
        <v>16.95</v>
      </c>
      <c r="AL688" s="3">
        <f t="shared" si="308"/>
        <v>0.97165785426008744</v>
      </c>
      <c r="AM688" s="3">
        <f t="shared" si="309"/>
        <v>0.95063235838456139</v>
      </c>
      <c r="AN688">
        <f t="shared" si="310"/>
        <v>0</v>
      </c>
      <c r="AO688">
        <f t="shared" si="323"/>
        <v>0</v>
      </c>
      <c r="AP688">
        <f t="shared" si="311"/>
        <v>1</v>
      </c>
      <c r="AQ688">
        <f t="shared" si="324"/>
        <v>0.95063235838456139</v>
      </c>
      <c r="AR688">
        <f t="shared" si="325"/>
        <v>0.95063235838456139</v>
      </c>
      <c r="AS688">
        <f t="shared" si="326"/>
        <v>0.95099999999999996</v>
      </c>
    </row>
    <row r="689" spans="12:45" x14ac:dyDescent="0.25">
      <c r="L689" s="3">
        <f t="shared" si="327"/>
        <v>680</v>
      </c>
      <c r="M689" s="12">
        <f t="shared" si="312"/>
        <v>16.975000000000001</v>
      </c>
      <c r="N689" s="3">
        <f t="shared" si="300"/>
        <v>0.26554922309177043</v>
      </c>
      <c r="O689" s="3">
        <f t="shared" si="301"/>
        <v>8.3743156786337033E-3</v>
      </c>
      <c r="P689">
        <f t="shared" si="302"/>
        <v>0</v>
      </c>
      <c r="Q689">
        <f t="shared" si="313"/>
        <v>0</v>
      </c>
      <c r="R689">
        <f t="shared" si="303"/>
        <v>1</v>
      </c>
      <c r="S689">
        <f t="shared" si="314"/>
        <v>8.3743156786337033E-3</v>
      </c>
      <c r="T689">
        <f t="shared" si="315"/>
        <v>8.3743156786337033E-3</v>
      </c>
      <c r="U689">
        <f t="shared" si="316"/>
        <v>8.0000000000000002E-3</v>
      </c>
      <c r="X689" s="3">
        <f t="shared" si="328"/>
        <v>680</v>
      </c>
      <c r="Y689" s="12">
        <f t="shared" si="317"/>
        <v>16.975000000000001</v>
      </c>
      <c r="Z689" s="3">
        <f t="shared" si="304"/>
        <v>0.85479963447016638</v>
      </c>
      <c r="AA689" s="3">
        <f t="shared" si="305"/>
        <v>0.94164900270547258</v>
      </c>
      <c r="AB689">
        <f t="shared" si="306"/>
        <v>0</v>
      </c>
      <c r="AC689">
        <f t="shared" si="318"/>
        <v>0</v>
      </c>
      <c r="AD689">
        <f t="shared" si="307"/>
        <v>1</v>
      </c>
      <c r="AE689">
        <f t="shared" si="319"/>
        <v>0.94164900270547258</v>
      </c>
      <c r="AF689">
        <f t="shared" si="320"/>
        <v>0.94164900270547258</v>
      </c>
      <c r="AG689">
        <f t="shared" si="321"/>
        <v>0.94199999999999995</v>
      </c>
      <c r="AJ689" s="3">
        <f t="shared" si="329"/>
        <v>680</v>
      </c>
      <c r="AK689" s="12">
        <f t="shared" si="322"/>
        <v>16.975000000000001</v>
      </c>
      <c r="AL689" s="3">
        <f t="shared" si="308"/>
        <v>0.97093720524600879</v>
      </c>
      <c r="AM689" s="3">
        <f t="shared" si="309"/>
        <v>0.94939119465152011</v>
      </c>
      <c r="AN689">
        <f t="shared" si="310"/>
        <v>0</v>
      </c>
      <c r="AO689">
        <f t="shared" si="323"/>
        <v>0</v>
      </c>
      <c r="AP689">
        <f t="shared" si="311"/>
        <v>1</v>
      </c>
      <c r="AQ689">
        <f t="shared" si="324"/>
        <v>0.94939119465152011</v>
      </c>
      <c r="AR689">
        <f t="shared" si="325"/>
        <v>0.94939119465152011</v>
      </c>
      <c r="AS689">
        <f t="shared" si="326"/>
        <v>0.94899999999999995</v>
      </c>
    </row>
    <row r="690" spans="12:45" x14ac:dyDescent="0.25">
      <c r="L690" s="3">
        <f t="shared" si="327"/>
        <v>681</v>
      </c>
      <c r="M690" s="12">
        <f t="shared" si="312"/>
        <v>17</v>
      </c>
      <c r="N690" s="3">
        <f t="shared" si="300"/>
        <v>0.26180002937401914</v>
      </c>
      <c r="O690" s="3">
        <f t="shared" si="301"/>
        <v>7.9556466454958515E-3</v>
      </c>
      <c r="P690">
        <f t="shared" si="302"/>
        <v>0</v>
      </c>
      <c r="Q690">
        <f t="shared" si="313"/>
        <v>0</v>
      </c>
      <c r="R690">
        <f t="shared" si="303"/>
        <v>1</v>
      </c>
      <c r="S690">
        <f t="shared" si="314"/>
        <v>7.9556466454958515E-3</v>
      </c>
      <c r="T690">
        <f t="shared" si="315"/>
        <v>7.9556466454958515E-3</v>
      </c>
      <c r="U690">
        <f t="shared" si="316"/>
        <v>8.0000000000000002E-3</v>
      </c>
      <c r="X690" s="3">
        <f t="shared" si="328"/>
        <v>681</v>
      </c>
      <c r="Y690" s="12">
        <f t="shared" si="317"/>
        <v>17</v>
      </c>
      <c r="Z690" s="3">
        <f t="shared" si="304"/>
        <v>0.85253924283185045</v>
      </c>
      <c r="AA690" s="3">
        <f t="shared" si="305"/>
        <v>0.94069398581030295</v>
      </c>
      <c r="AB690">
        <f t="shared" si="306"/>
        <v>0</v>
      </c>
      <c r="AC690">
        <f t="shared" si="318"/>
        <v>0</v>
      </c>
      <c r="AD690">
        <f t="shared" si="307"/>
        <v>1</v>
      </c>
      <c r="AE690">
        <f t="shared" si="319"/>
        <v>0.94069398581030295</v>
      </c>
      <c r="AF690">
        <f t="shared" si="320"/>
        <v>0.94069398581030295</v>
      </c>
      <c r="AG690">
        <f t="shared" si="321"/>
        <v>0.94099999999999995</v>
      </c>
      <c r="AJ690" s="3">
        <f t="shared" si="329"/>
        <v>681</v>
      </c>
      <c r="AK690" s="12">
        <f t="shared" si="322"/>
        <v>17</v>
      </c>
      <c r="AL690" s="3">
        <f t="shared" si="308"/>
        <v>0.97020792072783124</v>
      </c>
      <c r="AM690" s="3">
        <f t="shared" si="309"/>
        <v>0.948135871489592</v>
      </c>
      <c r="AN690">
        <f t="shared" si="310"/>
        <v>0</v>
      </c>
      <c r="AO690">
        <f t="shared" si="323"/>
        <v>0</v>
      </c>
      <c r="AP690">
        <f t="shared" si="311"/>
        <v>1</v>
      </c>
      <c r="AQ690">
        <f t="shared" si="324"/>
        <v>0.948135871489592</v>
      </c>
      <c r="AR690">
        <f t="shared" si="325"/>
        <v>0.948135871489592</v>
      </c>
      <c r="AS690">
        <f t="shared" si="326"/>
        <v>0.94799999999999995</v>
      </c>
    </row>
    <row r="691" spans="12:45" x14ac:dyDescent="0.25">
      <c r="L691" s="3">
        <f t="shared" si="327"/>
        <v>682</v>
      </c>
      <c r="M691" s="12">
        <f t="shared" si="312"/>
        <v>17.024999999999999</v>
      </c>
      <c r="N691" s="3">
        <f t="shared" si="300"/>
        <v>0.25808419634744367</v>
      </c>
      <c r="O691" s="3">
        <f t="shared" si="301"/>
        <v>7.5558416727933382E-3</v>
      </c>
      <c r="P691">
        <f t="shared" si="302"/>
        <v>0</v>
      </c>
      <c r="Q691">
        <f t="shared" si="313"/>
        <v>0</v>
      </c>
      <c r="R691">
        <f t="shared" si="303"/>
        <v>1</v>
      </c>
      <c r="S691">
        <f t="shared" si="314"/>
        <v>7.5558416727933382E-3</v>
      </c>
      <c r="T691">
        <f t="shared" si="315"/>
        <v>7.5558416727933382E-3</v>
      </c>
      <c r="U691">
        <f t="shared" si="316"/>
        <v>8.0000000000000002E-3</v>
      </c>
      <c r="X691" s="3">
        <f t="shared" si="328"/>
        <v>682</v>
      </c>
      <c r="Y691" s="12">
        <f t="shared" si="317"/>
        <v>17.024999999999999</v>
      </c>
      <c r="Z691" s="3">
        <f t="shared" si="304"/>
        <v>0.85026598824798383</v>
      </c>
      <c r="AA691" s="3">
        <f t="shared" si="305"/>
        <v>0.93973195790549113</v>
      </c>
      <c r="AB691">
        <f t="shared" si="306"/>
        <v>0</v>
      </c>
      <c r="AC691">
        <f t="shared" si="318"/>
        <v>0</v>
      </c>
      <c r="AD691">
        <f t="shared" si="307"/>
        <v>1</v>
      </c>
      <c r="AE691">
        <f t="shared" si="319"/>
        <v>0.93973195790549113</v>
      </c>
      <c r="AF691">
        <f t="shared" si="320"/>
        <v>0.93973195790549113</v>
      </c>
      <c r="AG691">
        <f t="shared" si="321"/>
        <v>0.94</v>
      </c>
      <c r="AJ691" s="3">
        <f t="shared" si="329"/>
        <v>682</v>
      </c>
      <c r="AK691" s="12">
        <f t="shared" si="322"/>
        <v>17.024999999999999</v>
      </c>
      <c r="AL691" s="3">
        <f t="shared" si="308"/>
        <v>0.96947002097226154</v>
      </c>
      <c r="AM691" s="3">
        <f t="shared" si="309"/>
        <v>0.94686644937754894</v>
      </c>
      <c r="AN691">
        <f t="shared" si="310"/>
        <v>0</v>
      </c>
      <c r="AO691">
        <f t="shared" si="323"/>
        <v>0</v>
      </c>
      <c r="AP691">
        <f t="shared" si="311"/>
        <v>1</v>
      </c>
      <c r="AQ691">
        <f t="shared" si="324"/>
        <v>0.94686644937754894</v>
      </c>
      <c r="AR691">
        <f t="shared" si="325"/>
        <v>0.94686644937754894</v>
      </c>
      <c r="AS691">
        <f t="shared" si="326"/>
        <v>0.94699999999999995</v>
      </c>
    </row>
    <row r="692" spans="12:45" x14ac:dyDescent="0.25">
      <c r="L692" s="3">
        <f t="shared" si="327"/>
        <v>683</v>
      </c>
      <c r="M692" s="12">
        <f t="shared" si="312"/>
        <v>17.05</v>
      </c>
      <c r="N692" s="3">
        <f t="shared" si="300"/>
        <v>0.25440181007755941</v>
      </c>
      <c r="O692" s="3">
        <f t="shared" si="301"/>
        <v>7.1741659561835635E-3</v>
      </c>
      <c r="P692">
        <f t="shared" si="302"/>
        <v>0</v>
      </c>
      <c r="Q692">
        <f t="shared" si="313"/>
        <v>0</v>
      </c>
      <c r="R692">
        <f t="shared" si="303"/>
        <v>1</v>
      </c>
      <c r="S692">
        <f t="shared" si="314"/>
        <v>7.1741659561835635E-3</v>
      </c>
      <c r="T692">
        <f t="shared" si="315"/>
        <v>7.1741659561835635E-3</v>
      </c>
      <c r="U692">
        <f t="shared" si="316"/>
        <v>7.0000000000000001E-3</v>
      </c>
      <c r="X692" s="3">
        <f t="shared" si="328"/>
        <v>683</v>
      </c>
      <c r="Y692" s="12">
        <f t="shared" si="317"/>
        <v>17.05</v>
      </c>
      <c r="Z692" s="3">
        <f t="shared" si="304"/>
        <v>0.84798000562212661</v>
      </c>
      <c r="AA692" s="3">
        <f t="shared" si="305"/>
        <v>0.93876294249036929</v>
      </c>
      <c r="AB692">
        <f t="shared" si="306"/>
        <v>0</v>
      </c>
      <c r="AC692">
        <f t="shared" si="318"/>
        <v>0</v>
      </c>
      <c r="AD692">
        <f t="shared" si="307"/>
        <v>1</v>
      </c>
      <c r="AE692">
        <f t="shared" si="319"/>
        <v>0.93876294249036929</v>
      </c>
      <c r="AF692">
        <f t="shared" si="320"/>
        <v>0.93876294249036929</v>
      </c>
      <c r="AG692">
        <f t="shared" si="321"/>
        <v>0.93899999999999995</v>
      </c>
      <c r="AJ692" s="3">
        <f t="shared" si="329"/>
        <v>683</v>
      </c>
      <c r="AK692" s="12">
        <f t="shared" si="322"/>
        <v>17.05</v>
      </c>
      <c r="AL692" s="3">
        <f t="shared" si="308"/>
        <v>0.96872352647487581</v>
      </c>
      <c r="AM692" s="3">
        <f t="shared" si="309"/>
        <v>0.9455829894171629</v>
      </c>
      <c r="AN692">
        <f t="shared" si="310"/>
        <v>0</v>
      </c>
      <c r="AO692">
        <f t="shared" si="323"/>
        <v>0</v>
      </c>
      <c r="AP692">
        <f t="shared" si="311"/>
        <v>1</v>
      </c>
      <c r="AQ692">
        <f t="shared" si="324"/>
        <v>0.9455829894171629</v>
      </c>
      <c r="AR692">
        <f t="shared" si="325"/>
        <v>0.9455829894171629</v>
      </c>
      <c r="AS692">
        <f t="shared" si="326"/>
        <v>0.94599999999999995</v>
      </c>
    </row>
    <row r="693" spans="12:45" x14ac:dyDescent="0.25">
      <c r="L693" s="3">
        <f t="shared" si="327"/>
        <v>684</v>
      </c>
      <c r="M693" s="12">
        <f t="shared" si="312"/>
        <v>17.074999999999999</v>
      </c>
      <c r="N693" s="3">
        <f t="shared" si="300"/>
        <v>0.25075294785032531</v>
      </c>
      <c r="O693" s="3">
        <f t="shared" si="301"/>
        <v>6.8099072147818681E-3</v>
      </c>
      <c r="P693">
        <f t="shared" si="302"/>
        <v>0</v>
      </c>
      <c r="Q693">
        <f t="shared" si="313"/>
        <v>0</v>
      </c>
      <c r="R693">
        <f t="shared" si="303"/>
        <v>1</v>
      </c>
      <c r="S693">
        <f t="shared" si="314"/>
        <v>6.8099072147818681E-3</v>
      </c>
      <c r="T693">
        <f t="shared" si="315"/>
        <v>6.8099072147818681E-3</v>
      </c>
      <c r="U693">
        <f t="shared" si="316"/>
        <v>7.0000000000000001E-3</v>
      </c>
      <c r="X693" s="3">
        <f t="shared" si="328"/>
        <v>684</v>
      </c>
      <c r="Y693" s="12">
        <f t="shared" si="317"/>
        <v>17.074999999999999</v>
      </c>
      <c r="Z693" s="3">
        <f t="shared" si="304"/>
        <v>0.84568143034156884</v>
      </c>
      <c r="AA693" s="3">
        <f t="shared" si="305"/>
        <v>0.937786963218045</v>
      </c>
      <c r="AB693">
        <f t="shared" si="306"/>
        <v>0</v>
      </c>
      <c r="AC693">
        <f t="shared" si="318"/>
        <v>0</v>
      </c>
      <c r="AD693">
        <f t="shared" si="307"/>
        <v>1</v>
      </c>
      <c r="AE693">
        <f t="shared" si="319"/>
        <v>0.937786963218045</v>
      </c>
      <c r="AF693">
        <f t="shared" si="320"/>
        <v>0.937786963218045</v>
      </c>
      <c r="AG693">
        <f t="shared" si="321"/>
        <v>0.93799999999999994</v>
      </c>
      <c r="AJ693" s="3">
        <f t="shared" si="329"/>
        <v>684</v>
      </c>
      <c r="AK693" s="12">
        <f t="shared" si="322"/>
        <v>17.074999999999999</v>
      </c>
      <c r="AL693" s="3">
        <f t="shared" si="308"/>
        <v>0.96796845795917152</v>
      </c>
      <c r="AM693" s="3">
        <f t="shared" si="309"/>
        <v>0.9442855533283071</v>
      </c>
      <c r="AN693">
        <f t="shared" si="310"/>
        <v>0</v>
      </c>
      <c r="AO693">
        <f t="shared" si="323"/>
        <v>0</v>
      </c>
      <c r="AP693">
        <f t="shared" si="311"/>
        <v>1</v>
      </c>
      <c r="AQ693">
        <f t="shared" si="324"/>
        <v>0.9442855533283071</v>
      </c>
      <c r="AR693">
        <f t="shared" si="325"/>
        <v>0.9442855533283071</v>
      </c>
      <c r="AS693">
        <f t="shared" si="326"/>
        <v>0.94399999999999995</v>
      </c>
    </row>
    <row r="694" spans="12:45" x14ac:dyDescent="0.25">
      <c r="L694" s="3">
        <f t="shared" si="327"/>
        <v>685</v>
      </c>
      <c r="M694" s="12">
        <f t="shared" si="312"/>
        <v>17.100000000000001</v>
      </c>
      <c r="N694" s="3">
        <f t="shared" si="300"/>
        <v>0.24713767827413044</v>
      </c>
      <c r="O694" s="3">
        <f t="shared" si="301"/>
        <v>6.4623753128340211E-3</v>
      </c>
      <c r="P694">
        <f t="shared" si="302"/>
        <v>0</v>
      </c>
      <c r="Q694">
        <f t="shared" si="313"/>
        <v>0</v>
      </c>
      <c r="R694">
        <f t="shared" si="303"/>
        <v>1</v>
      </c>
      <c r="S694">
        <f t="shared" si="314"/>
        <v>6.4623753128340211E-3</v>
      </c>
      <c r="T694">
        <f t="shared" si="315"/>
        <v>6.4623753128340211E-3</v>
      </c>
      <c r="U694">
        <f t="shared" si="316"/>
        <v>6.0000000000000001E-3</v>
      </c>
      <c r="X694" s="3">
        <f t="shared" si="328"/>
        <v>685</v>
      </c>
      <c r="Y694" s="12">
        <f t="shared" si="317"/>
        <v>17.100000000000001</v>
      </c>
      <c r="Z694" s="3">
        <f t="shared" si="304"/>
        <v>0.84337039826404514</v>
      </c>
      <c r="AA694" s="3">
        <f t="shared" si="305"/>
        <v>0.93680404389443894</v>
      </c>
      <c r="AB694">
        <f t="shared" si="306"/>
        <v>0</v>
      </c>
      <c r="AC694">
        <f t="shared" si="318"/>
        <v>0</v>
      </c>
      <c r="AD694">
        <f t="shared" si="307"/>
        <v>1</v>
      </c>
      <c r="AE694">
        <f t="shared" si="319"/>
        <v>0.93680404389443894</v>
      </c>
      <c r="AF694">
        <f t="shared" si="320"/>
        <v>0.93680404389443894</v>
      </c>
      <c r="AG694">
        <f t="shared" si="321"/>
        <v>0.93700000000000006</v>
      </c>
      <c r="AJ694" s="3">
        <f t="shared" si="329"/>
        <v>685</v>
      </c>
      <c r="AK694" s="12">
        <f t="shared" si="322"/>
        <v>17.100000000000001</v>
      </c>
      <c r="AL694" s="3">
        <f t="shared" si="308"/>
        <v>0.9672048363756075</v>
      </c>
      <c r="AM694" s="3">
        <f t="shared" si="309"/>
        <v>0.94297420344401073</v>
      </c>
      <c r="AN694">
        <f t="shared" si="310"/>
        <v>0</v>
      </c>
      <c r="AO694">
        <f t="shared" si="323"/>
        <v>0</v>
      </c>
      <c r="AP694">
        <f t="shared" si="311"/>
        <v>1</v>
      </c>
      <c r="AQ694">
        <f t="shared" si="324"/>
        <v>0.94297420344401073</v>
      </c>
      <c r="AR694">
        <f t="shared" si="325"/>
        <v>0.94297420344401073</v>
      </c>
      <c r="AS694">
        <f t="shared" si="326"/>
        <v>0.94299999999999995</v>
      </c>
    </row>
    <row r="695" spans="12:45" x14ac:dyDescent="0.25">
      <c r="L695" s="3">
        <f t="shared" si="327"/>
        <v>686</v>
      </c>
      <c r="M695" s="12">
        <f t="shared" si="312"/>
        <v>17.125</v>
      </c>
      <c r="N695" s="3">
        <f t="shared" si="300"/>
        <v>0.24355606138359512</v>
      </c>
      <c r="O695" s="3">
        <f t="shared" si="301"/>
        <v>6.1309018710409896E-3</v>
      </c>
      <c r="P695">
        <f t="shared" si="302"/>
        <v>0</v>
      </c>
      <c r="Q695">
        <f t="shared" si="313"/>
        <v>0</v>
      </c>
      <c r="R695">
        <f t="shared" si="303"/>
        <v>1</v>
      </c>
      <c r="S695">
        <f t="shared" si="314"/>
        <v>6.1309018710409896E-3</v>
      </c>
      <c r="T695">
        <f t="shared" si="315"/>
        <v>6.1309018710409896E-3</v>
      </c>
      <c r="U695">
        <f t="shared" si="316"/>
        <v>6.0000000000000001E-3</v>
      </c>
      <c r="X695" s="3">
        <f t="shared" si="328"/>
        <v>686</v>
      </c>
      <c r="Y695" s="12">
        <f t="shared" si="317"/>
        <v>17.125</v>
      </c>
      <c r="Z695" s="3">
        <f t="shared" si="304"/>
        <v>0.84104704570443645</v>
      </c>
      <c r="AA695" s="3">
        <f t="shared" si="305"/>
        <v>0.93581420847731855</v>
      </c>
      <c r="AB695">
        <f t="shared" si="306"/>
        <v>0</v>
      </c>
      <c r="AC695">
        <f t="shared" si="318"/>
        <v>0</v>
      </c>
      <c r="AD695">
        <f t="shared" si="307"/>
        <v>1</v>
      </c>
      <c r="AE695">
        <f t="shared" si="319"/>
        <v>0.93581420847731855</v>
      </c>
      <c r="AF695">
        <f t="shared" si="320"/>
        <v>0.93581420847731855</v>
      </c>
      <c r="AG695">
        <f t="shared" si="321"/>
        <v>0.93600000000000005</v>
      </c>
      <c r="AJ695" s="3">
        <f t="shared" si="329"/>
        <v>686</v>
      </c>
      <c r="AK695" s="12">
        <f t="shared" si="322"/>
        <v>17.125</v>
      </c>
      <c r="AL695" s="3">
        <f t="shared" si="308"/>
        <v>0.96643268290063666</v>
      </c>
      <c r="AM695" s="3">
        <f t="shared" si="309"/>
        <v>0.94164900270547258</v>
      </c>
      <c r="AN695">
        <f t="shared" si="310"/>
        <v>0</v>
      </c>
      <c r="AO695">
        <f t="shared" si="323"/>
        <v>0</v>
      </c>
      <c r="AP695">
        <f t="shared" si="311"/>
        <v>1</v>
      </c>
      <c r="AQ695">
        <f t="shared" si="324"/>
        <v>0.94164900270547258</v>
      </c>
      <c r="AR695">
        <f t="shared" si="325"/>
        <v>0.94164900270547258</v>
      </c>
      <c r="AS695">
        <f t="shared" si="326"/>
        <v>0.94199999999999995</v>
      </c>
    </row>
    <row r="696" spans="12:45" x14ac:dyDescent="0.25">
      <c r="L696" s="3">
        <f t="shared" si="327"/>
        <v>687</v>
      </c>
      <c r="M696" s="12">
        <f t="shared" si="312"/>
        <v>17.149999999999999</v>
      </c>
      <c r="N696" s="3">
        <f t="shared" si="300"/>
        <v>0.24000814874509963</v>
      </c>
      <c r="O696" s="3">
        <f t="shared" si="301"/>
        <v>5.8148398686812715E-3</v>
      </c>
      <c r="P696">
        <f t="shared" si="302"/>
        <v>0</v>
      </c>
      <c r="Q696">
        <f t="shared" si="313"/>
        <v>0</v>
      </c>
      <c r="R696">
        <f t="shared" si="303"/>
        <v>1</v>
      </c>
      <c r="S696">
        <f t="shared" si="314"/>
        <v>5.8148398686812715E-3</v>
      </c>
      <c r="T696">
        <f t="shared" si="315"/>
        <v>5.8148398686812715E-3</v>
      </c>
      <c r="U696">
        <f t="shared" si="316"/>
        <v>6.0000000000000001E-3</v>
      </c>
      <c r="X696" s="3">
        <f t="shared" si="328"/>
        <v>687</v>
      </c>
      <c r="Y696" s="12">
        <f t="shared" si="317"/>
        <v>17.149999999999999</v>
      </c>
      <c r="Z696" s="3">
        <f t="shared" si="304"/>
        <v>0.838711509421454</v>
      </c>
      <c r="AA696" s="3">
        <f t="shared" si="305"/>
        <v>0.93481748107532536</v>
      </c>
      <c r="AB696">
        <f t="shared" si="306"/>
        <v>0</v>
      </c>
      <c r="AC696">
        <f t="shared" si="318"/>
        <v>0</v>
      </c>
      <c r="AD696">
        <f t="shared" si="307"/>
        <v>1</v>
      </c>
      <c r="AE696">
        <f t="shared" si="319"/>
        <v>0.93481748107532536</v>
      </c>
      <c r="AF696">
        <f t="shared" si="320"/>
        <v>0.93481748107532536</v>
      </c>
      <c r="AG696">
        <f t="shared" si="321"/>
        <v>0.93500000000000005</v>
      </c>
      <c r="AJ696" s="3">
        <f t="shared" si="329"/>
        <v>687</v>
      </c>
      <c r="AK696" s="12">
        <f t="shared" si="322"/>
        <v>17.149999999999999</v>
      </c>
      <c r="AL696" s="3">
        <f t="shared" si="308"/>
        <v>0.96565201893572683</v>
      </c>
      <c r="AM696" s="3">
        <f t="shared" si="309"/>
        <v>0.94031001465702846</v>
      </c>
      <c r="AN696">
        <f t="shared" si="310"/>
        <v>0</v>
      </c>
      <c r="AO696">
        <f t="shared" si="323"/>
        <v>0</v>
      </c>
      <c r="AP696">
        <f t="shared" si="311"/>
        <v>1</v>
      </c>
      <c r="AQ696">
        <f t="shared" si="324"/>
        <v>0.94031001465702846</v>
      </c>
      <c r="AR696">
        <f t="shared" si="325"/>
        <v>0.94031001465702846</v>
      </c>
      <c r="AS696">
        <f t="shared" si="326"/>
        <v>0.94</v>
      </c>
    </row>
    <row r="697" spans="12:45" x14ac:dyDescent="0.25">
      <c r="L697" s="3">
        <f t="shared" si="327"/>
        <v>688</v>
      </c>
      <c r="M697" s="12">
        <f t="shared" si="312"/>
        <v>17.175000000000001</v>
      </c>
      <c r="N697" s="3">
        <f t="shared" si="300"/>
        <v>0.23649398356397952</v>
      </c>
      <c r="O697" s="3">
        <f t="shared" si="301"/>
        <v>5.5135632376376335E-3</v>
      </c>
      <c r="P697">
        <f t="shared" si="302"/>
        <v>0</v>
      </c>
      <c r="Q697">
        <f t="shared" si="313"/>
        <v>0</v>
      </c>
      <c r="R697">
        <f t="shared" si="303"/>
        <v>1</v>
      </c>
      <c r="S697">
        <f t="shared" si="314"/>
        <v>5.5135632376376335E-3</v>
      </c>
      <c r="T697">
        <f t="shared" si="315"/>
        <v>5.5135632376376335E-3</v>
      </c>
      <c r="U697">
        <f t="shared" si="316"/>
        <v>6.0000000000000001E-3</v>
      </c>
      <c r="X697" s="3">
        <f t="shared" si="328"/>
        <v>688</v>
      </c>
      <c r="Y697" s="12">
        <f t="shared" si="317"/>
        <v>17.175000000000001</v>
      </c>
      <c r="Z697" s="3">
        <f t="shared" si="304"/>
        <v>0.83636392660431336</v>
      </c>
      <c r="AA697" s="3">
        <f t="shared" si="305"/>
        <v>0.93381388594699677</v>
      </c>
      <c r="AB697">
        <f t="shared" si="306"/>
        <v>0</v>
      </c>
      <c r="AC697">
        <f t="shared" si="318"/>
        <v>0</v>
      </c>
      <c r="AD697">
        <f t="shared" si="307"/>
        <v>1</v>
      </c>
      <c r="AE697">
        <f t="shared" si="319"/>
        <v>0.93381388594699677</v>
      </c>
      <c r="AF697">
        <f t="shared" si="320"/>
        <v>0.93381388594699677</v>
      </c>
      <c r="AG697">
        <f t="shared" si="321"/>
        <v>0.93400000000000005</v>
      </c>
      <c r="AJ697" s="3">
        <f t="shared" si="329"/>
        <v>688</v>
      </c>
      <c r="AK697" s="12">
        <f t="shared" si="322"/>
        <v>17.175000000000001</v>
      </c>
      <c r="AL697" s="3">
        <f t="shared" si="308"/>
        <v>0.96486286610637195</v>
      </c>
      <c r="AM697" s="3">
        <f t="shared" si="309"/>
        <v>0.93895730344107586</v>
      </c>
      <c r="AN697">
        <f t="shared" si="310"/>
        <v>0</v>
      </c>
      <c r="AO697">
        <f t="shared" si="323"/>
        <v>0</v>
      </c>
      <c r="AP697">
        <f t="shared" si="311"/>
        <v>1</v>
      </c>
      <c r="AQ697">
        <f t="shared" si="324"/>
        <v>0.93895730344107586</v>
      </c>
      <c r="AR697">
        <f t="shared" si="325"/>
        <v>0.93895730344107586</v>
      </c>
      <c r="AS697">
        <f t="shared" si="326"/>
        <v>0.93899999999999995</v>
      </c>
    </row>
    <row r="698" spans="12:45" x14ac:dyDescent="0.25">
      <c r="L698" s="3">
        <f t="shared" si="327"/>
        <v>689</v>
      </c>
      <c r="M698" s="12">
        <f t="shared" si="312"/>
        <v>17.2</v>
      </c>
      <c r="N698" s="3">
        <f t="shared" si="300"/>
        <v>0.23301360079331113</v>
      </c>
      <c r="O698" s="3">
        <f t="shared" si="301"/>
        <v>5.2264664493917069E-3</v>
      </c>
      <c r="P698">
        <f t="shared" si="302"/>
        <v>0</v>
      </c>
      <c r="Q698">
        <f t="shared" si="313"/>
        <v>0</v>
      </c>
      <c r="R698">
        <f t="shared" si="303"/>
        <v>1</v>
      </c>
      <c r="S698">
        <f t="shared" si="314"/>
        <v>5.2264664493917069E-3</v>
      </c>
      <c r="T698">
        <f t="shared" si="315"/>
        <v>5.2264664493917069E-3</v>
      </c>
      <c r="U698">
        <f t="shared" si="316"/>
        <v>5.0000000000000001E-3</v>
      </c>
      <c r="X698" s="3">
        <f t="shared" si="328"/>
        <v>689</v>
      </c>
      <c r="Y698" s="12">
        <f t="shared" si="317"/>
        <v>17.2</v>
      </c>
      <c r="Z698" s="3">
        <f t="shared" si="304"/>
        <v>0.83400443485939801</v>
      </c>
      <c r="AA698" s="3">
        <f t="shared" si="305"/>
        <v>0.93280344749978372</v>
      </c>
      <c r="AB698">
        <f t="shared" si="306"/>
        <v>0</v>
      </c>
      <c r="AC698">
        <f t="shared" si="318"/>
        <v>0</v>
      </c>
      <c r="AD698">
        <f t="shared" si="307"/>
        <v>1</v>
      </c>
      <c r="AE698">
        <f t="shared" si="319"/>
        <v>0.93280344749978372</v>
      </c>
      <c r="AF698">
        <f t="shared" si="320"/>
        <v>0.93280344749978372</v>
      </c>
      <c r="AG698">
        <f t="shared" si="321"/>
        <v>0.93300000000000005</v>
      </c>
      <c r="AJ698" s="3">
        <f t="shared" si="329"/>
        <v>689</v>
      </c>
      <c r="AK698" s="12">
        <f t="shared" si="322"/>
        <v>17.2</v>
      </c>
      <c r="AL698" s="3">
        <f t="shared" si="308"/>
        <v>0.96406524626109469</v>
      </c>
      <c r="AM698" s="3">
        <f t="shared" si="309"/>
        <v>0.93759093379295821</v>
      </c>
      <c r="AN698">
        <f t="shared" si="310"/>
        <v>0</v>
      </c>
      <c r="AO698">
        <f t="shared" si="323"/>
        <v>0</v>
      </c>
      <c r="AP698">
        <f t="shared" si="311"/>
        <v>1</v>
      </c>
      <c r="AQ698">
        <f t="shared" si="324"/>
        <v>0.93759093379295821</v>
      </c>
      <c r="AR698">
        <f t="shared" si="325"/>
        <v>0.93759093379295821</v>
      </c>
      <c r="AS698">
        <f t="shared" si="326"/>
        <v>0.93799999999999994</v>
      </c>
    </row>
    <row r="699" spans="12:45" x14ac:dyDescent="0.25">
      <c r="L699" s="3">
        <f t="shared" si="327"/>
        <v>690</v>
      </c>
      <c r="M699" s="12">
        <f t="shared" si="312"/>
        <v>17.225000000000001</v>
      </c>
      <c r="N699" s="3">
        <f t="shared" si="300"/>
        <v>0.22956702724420908</v>
      </c>
      <c r="O699" s="3">
        <f t="shared" si="301"/>
        <v>4.9529640960085585E-3</v>
      </c>
      <c r="P699">
        <f t="shared" si="302"/>
        <v>0</v>
      </c>
      <c r="Q699">
        <f t="shared" si="313"/>
        <v>0</v>
      </c>
      <c r="R699">
        <f t="shared" si="303"/>
        <v>1</v>
      </c>
      <c r="S699">
        <f t="shared" si="314"/>
        <v>4.9529640960085585E-3</v>
      </c>
      <c r="T699">
        <f t="shared" si="315"/>
        <v>4.9529640960085585E-3</v>
      </c>
      <c r="U699">
        <f t="shared" si="316"/>
        <v>5.0000000000000001E-3</v>
      </c>
      <c r="X699" s="3">
        <f t="shared" si="328"/>
        <v>690</v>
      </c>
      <c r="Y699" s="12">
        <f t="shared" si="317"/>
        <v>17.225000000000001</v>
      </c>
      <c r="Z699" s="3">
        <f t="shared" si="304"/>
        <v>0.83163317219691002</v>
      </c>
      <c r="AA699" s="3">
        <f t="shared" si="305"/>
        <v>0.93178619028906129</v>
      </c>
      <c r="AB699">
        <f t="shared" si="306"/>
        <v>0</v>
      </c>
      <c r="AC699">
        <f t="shared" si="318"/>
        <v>0</v>
      </c>
      <c r="AD699">
        <f t="shared" si="307"/>
        <v>1</v>
      </c>
      <c r="AE699">
        <f t="shared" si="319"/>
        <v>0.93178619028906129</v>
      </c>
      <c r="AF699">
        <f t="shared" si="320"/>
        <v>0.93178619028906129</v>
      </c>
      <c r="AG699">
        <f t="shared" si="321"/>
        <v>0.93200000000000005</v>
      </c>
      <c r="AJ699" s="3">
        <f t="shared" si="329"/>
        <v>690</v>
      </c>
      <c r="AK699" s="12">
        <f t="shared" si="322"/>
        <v>17.225000000000001</v>
      </c>
      <c r="AL699" s="3">
        <f t="shared" si="308"/>
        <v>0.96325918147043788</v>
      </c>
      <c r="AM699" s="3">
        <f t="shared" si="309"/>
        <v>0.93621097103580353</v>
      </c>
      <c r="AN699">
        <f t="shared" si="310"/>
        <v>0</v>
      </c>
      <c r="AO699">
        <f t="shared" si="323"/>
        <v>0</v>
      </c>
      <c r="AP699">
        <f t="shared" si="311"/>
        <v>1</v>
      </c>
      <c r="AQ699">
        <f t="shared" si="324"/>
        <v>0.93621097103580353</v>
      </c>
      <c r="AR699">
        <f t="shared" si="325"/>
        <v>0.93621097103580353</v>
      </c>
      <c r="AS699">
        <f t="shared" si="326"/>
        <v>0.93600000000000005</v>
      </c>
    </row>
    <row r="700" spans="12:45" x14ac:dyDescent="0.25">
      <c r="L700" s="3">
        <f t="shared" si="327"/>
        <v>691</v>
      </c>
      <c r="M700" s="12">
        <f t="shared" si="312"/>
        <v>17.25</v>
      </c>
      <c r="N700" s="3">
        <f t="shared" si="300"/>
        <v>0.22615428169757607</v>
      </c>
      <c r="O700" s="3">
        <f t="shared" si="301"/>
        <v>4.692490466093162E-3</v>
      </c>
      <c r="P700">
        <f t="shared" si="302"/>
        <v>0</v>
      </c>
      <c r="Q700">
        <f t="shared" si="313"/>
        <v>0</v>
      </c>
      <c r="R700">
        <f t="shared" si="303"/>
        <v>1</v>
      </c>
      <c r="S700">
        <f t="shared" si="314"/>
        <v>4.692490466093162E-3</v>
      </c>
      <c r="T700">
        <f t="shared" si="315"/>
        <v>4.692490466093162E-3</v>
      </c>
      <c r="U700">
        <f t="shared" si="316"/>
        <v>5.0000000000000001E-3</v>
      </c>
      <c r="X700" s="3">
        <f t="shared" si="328"/>
        <v>691</v>
      </c>
      <c r="Y700" s="12">
        <f t="shared" si="317"/>
        <v>17.25</v>
      </c>
      <c r="Z700" s="3">
        <f t="shared" si="304"/>
        <v>0.82925027701751908</v>
      </c>
      <c r="AA700" s="3">
        <f t="shared" si="305"/>
        <v>0.93076213901713623</v>
      </c>
      <c r="AB700">
        <f t="shared" si="306"/>
        <v>0</v>
      </c>
      <c r="AC700">
        <f t="shared" si="318"/>
        <v>0</v>
      </c>
      <c r="AD700">
        <f t="shared" si="307"/>
        <v>1</v>
      </c>
      <c r="AE700">
        <f t="shared" si="319"/>
        <v>0.93076213901713623</v>
      </c>
      <c r="AF700">
        <f t="shared" si="320"/>
        <v>0.93076213901713623</v>
      </c>
      <c r="AG700">
        <f t="shared" si="321"/>
        <v>0.93100000000000005</v>
      </c>
      <c r="AJ700" s="3">
        <f t="shared" si="329"/>
        <v>691</v>
      </c>
      <c r="AK700" s="12">
        <f t="shared" si="322"/>
        <v>17.25</v>
      </c>
      <c r="AL700" s="3">
        <f t="shared" si="308"/>
        <v>0.96244469402594734</v>
      </c>
      <c r="AM700" s="3">
        <f t="shared" si="309"/>
        <v>0.93481748107532536</v>
      </c>
      <c r="AN700">
        <f t="shared" si="310"/>
        <v>0</v>
      </c>
      <c r="AO700">
        <f t="shared" si="323"/>
        <v>0</v>
      </c>
      <c r="AP700">
        <f t="shared" si="311"/>
        <v>1</v>
      </c>
      <c r="AQ700">
        <f t="shared" si="324"/>
        <v>0.93481748107532536</v>
      </c>
      <c r="AR700">
        <f t="shared" si="325"/>
        <v>0.93481748107532536</v>
      </c>
      <c r="AS700">
        <f t="shared" si="326"/>
        <v>0.93500000000000005</v>
      </c>
    </row>
    <row r="701" spans="12:45" x14ac:dyDescent="0.25">
      <c r="L701" s="3">
        <f t="shared" si="327"/>
        <v>692</v>
      </c>
      <c r="M701" s="12">
        <f t="shared" si="312"/>
        <v>17.274999999999999</v>
      </c>
      <c r="N701" s="3">
        <f t="shared" si="300"/>
        <v>0.22277537501721997</v>
      </c>
      <c r="O701" s="3">
        <f t="shared" si="301"/>
        <v>4.4444991166567912E-3</v>
      </c>
      <c r="P701">
        <f t="shared" si="302"/>
        <v>0</v>
      </c>
      <c r="Q701">
        <f t="shared" si="313"/>
        <v>0</v>
      </c>
      <c r="R701">
        <f t="shared" si="303"/>
        <v>1</v>
      </c>
      <c r="S701">
        <f t="shared" si="314"/>
        <v>4.4444991166567912E-3</v>
      </c>
      <c r="T701">
        <f t="shared" si="315"/>
        <v>4.4444991166567912E-3</v>
      </c>
      <c r="U701">
        <f t="shared" si="316"/>
        <v>4.0000000000000001E-3</v>
      </c>
      <c r="X701" s="3">
        <f t="shared" si="328"/>
        <v>692</v>
      </c>
      <c r="Y701" s="12">
        <f t="shared" si="317"/>
        <v>17.274999999999999</v>
      </c>
      <c r="Z701" s="3">
        <f t="shared" si="304"/>
        <v>0.82685588809900146</v>
      </c>
      <c r="AA701" s="3">
        <f t="shared" si="305"/>
        <v>0.92973131853224689</v>
      </c>
      <c r="AB701">
        <f t="shared" si="306"/>
        <v>0</v>
      </c>
      <c r="AC701">
        <f t="shared" si="318"/>
        <v>0</v>
      </c>
      <c r="AD701">
        <f t="shared" si="307"/>
        <v>1</v>
      </c>
      <c r="AE701">
        <f t="shared" si="319"/>
        <v>0.92973131853224689</v>
      </c>
      <c r="AF701">
        <f t="shared" si="320"/>
        <v>0.92973131853224689</v>
      </c>
      <c r="AG701">
        <f t="shared" si="321"/>
        <v>0.93</v>
      </c>
      <c r="AJ701" s="3">
        <f t="shared" si="329"/>
        <v>692</v>
      </c>
      <c r="AK701" s="12">
        <f t="shared" si="322"/>
        <v>17.274999999999999</v>
      </c>
      <c r="AL701" s="3">
        <f t="shared" si="308"/>
        <v>0.96162180643914441</v>
      </c>
      <c r="AM701" s="3">
        <f t="shared" si="309"/>
        <v>0.93341053039457966</v>
      </c>
      <c r="AN701">
        <f t="shared" si="310"/>
        <v>0</v>
      </c>
      <c r="AO701">
        <f t="shared" si="323"/>
        <v>0</v>
      </c>
      <c r="AP701">
        <f t="shared" si="311"/>
        <v>1</v>
      </c>
      <c r="AQ701">
        <f t="shared" si="324"/>
        <v>0.93341053039457966</v>
      </c>
      <c r="AR701">
        <f t="shared" si="325"/>
        <v>0.93341053039457966</v>
      </c>
      <c r="AS701">
        <f t="shared" si="326"/>
        <v>0.93300000000000005</v>
      </c>
    </row>
    <row r="702" spans="12:45" x14ac:dyDescent="0.25">
      <c r="L702" s="3">
        <f t="shared" si="327"/>
        <v>693</v>
      </c>
      <c r="M702" s="12">
        <f t="shared" si="312"/>
        <v>17.3</v>
      </c>
      <c r="N702" s="3">
        <f t="shared" si="300"/>
        <v>0.21943031026427634</v>
      </c>
      <c r="O702" s="3">
        <f t="shared" si="301"/>
        <v>4.2084624417921589E-3</v>
      </c>
      <c r="P702">
        <f t="shared" si="302"/>
        <v>0</v>
      </c>
      <c r="Q702">
        <f t="shared" si="313"/>
        <v>0</v>
      </c>
      <c r="R702">
        <f t="shared" si="303"/>
        <v>1</v>
      </c>
      <c r="S702">
        <f t="shared" si="314"/>
        <v>4.2084624417921589E-3</v>
      </c>
      <c r="T702">
        <f t="shared" si="315"/>
        <v>4.2084624417921589E-3</v>
      </c>
      <c r="U702">
        <f t="shared" si="316"/>
        <v>4.0000000000000001E-3</v>
      </c>
      <c r="X702" s="3">
        <f t="shared" si="328"/>
        <v>693</v>
      </c>
      <c r="Y702" s="12">
        <f t="shared" si="317"/>
        <v>17.3</v>
      </c>
      <c r="Z702" s="3">
        <f t="shared" si="304"/>
        <v>0.82445014458287758</v>
      </c>
      <c r="AA702" s="3">
        <f t="shared" si="305"/>
        <v>0.92869375382755992</v>
      </c>
      <c r="AB702">
        <f t="shared" si="306"/>
        <v>0</v>
      </c>
      <c r="AC702">
        <f t="shared" si="318"/>
        <v>0</v>
      </c>
      <c r="AD702">
        <f t="shared" si="307"/>
        <v>1</v>
      </c>
      <c r="AE702">
        <f t="shared" si="319"/>
        <v>0.92869375382755992</v>
      </c>
      <c r="AF702">
        <f t="shared" si="320"/>
        <v>0.92869375382755992</v>
      </c>
      <c r="AG702">
        <f t="shared" si="321"/>
        <v>0.92900000000000005</v>
      </c>
      <c r="AJ702" s="3">
        <f t="shared" si="329"/>
        <v>693</v>
      </c>
      <c r="AK702" s="12">
        <f t="shared" si="322"/>
        <v>17.3</v>
      </c>
      <c r="AL702" s="3">
        <f t="shared" si="308"/>
        <v>0.96079054144048937</v>
      </c>
      <c r="AM702" s="3">
        <f t="shared" si="309"/>
        <v>0.93199018604868356</v>
      </c>
      <c r="AN702">
        <f t="shared" si="310"/>
        <v>0</v>
      </c>
      <c r="AO702">
        <f t="shared" si="323"/>
        <v>0</v>
      </c>
      <c r="AP702">
        <f t="shared" si="311"/>
        <v>1</v>
      </c>
      <c r="AQ702">
        <f t="shared" si="324"/>
        <v>0.93199018604868356</v>
      </c>
      <c r="AR702">
        <f t="shared" si="325"/>
        <v>0.93199018604868356</v>
      </c>
      <c r="AS702">
        <f t="shared" si="326"/>
        <v>0.93200000000000005</v>
      </c>
    </row>
    <row r="703" spans="12:45" x14ac:dyDescent="0.25">
      <c r="L703" s="3">
        <f t="shared" si="327"/>
        <v>694</v>
      </c>
      <c r="M703" s="12">
        <f t="shared" si="312"/>
        <v>17.324999999999999</v>
      </c>
      <c r="N703" s="3">
        <f t="shared" si="300"/>
        <v>0.21611908281286368</v>
      </c>
      <c r="O703" s="3">
        <f t="shared" si="301"/>
        <v>3.983871239013735E-3</v>
      </c>
      <c r="P703">
        <f t="shared" si="302"/>
        <v>0</v>
      </c>
      <c r="Q703">
        <f t="shared" si="313"/>
        <v>0</v>
      </c>
      <c r="R703">
        <f t="shared" si="303"/>
        <v>1</v>
      </c>
      <c r="S703">
        <f t="shared" si="314"/>
        <v>3.983871239013735E-3</v>
      </c>
      <c r="T703">
        <f t="shared" si="315"/>
        <v>3.983871239013735E-3</v>
      </c>
      <c r="U703">
        <f t="shared" si="316"/>
        <v>4.0000000000000001E-3</v>
      </c>
      <c r="X703" s="3">
        <f t="shared" si="328"/>
        <v>694</v>
      </c>
      <c r="Y703" s="12">
        <f t="shared" si="317"/>
        <v>17.324999999999999</v>
      </c>
      <c r="Z703" s="3">
        <f t="shared" si="304"/>
        <v>0.82203318596104913</v>
      </c>
      <c r="AA703" s="3">
        <f t="shared" si="305"/>
        <v>0.92764947004016218</v>
      </c>
      <c r="AB703">
        <f t="shared" si="306"/>
        <v>0</v>
      </c>
      <c r="AC703">
        <f t="shared" si="318"/>
        <v>0</v>
      </c>
      <c r="AD703">
        <f t="shared" si="307"/>
        <v>1</v>
      </c>
      <c r="AE703">
        <f t="shared" si="319"/>
        <v>0.92764947004016218</v>
      </c>
      <c r="AF703">
        <f t="shared" si="320"/>
        <v>0.92764947004016218</v>
      </c>
      <c r="AG703">
        <f t="shared" si="321"/>
        <v>0.92800000000000005</v>
      </c>
      <c r="AJ703" s="3">
        <f t="shared" si="329"/>
        <v>694</v>
      </c>
      <c r="AK703" s="12">
        <f t="shared" si="322"/>
        <v>17.324999999999999</v>
      </c>
      <c r="AL703" s="3">
        <f t="shared" si="308"/>
        <v>0.9599509219783352</v>
      </c>
      <c r="AM703" s="3">
        <f t="shared" si="309"/>
        <v>0.93055651565949471</v>
      </c>
      <c r="AN703">
        <f t="shared" si="310"/>
        <v>0</v>
      </c>
      <c r="AO703">
        <f t="shared" si="323"/>
        <v>0</v>
      </c>
      <c r="AP703">
        <f t="shared" si="311"/>
        <v>1</v>
      </c>
      <c r="AQ703">
        <f t="shared" si="324"/>
        <v>0.93055651565949471</v>
      </c>
      <c r="AR703">
        <f t="shared" si="325"/>
        <v>0.93055651565949471</v>
      </c>
      <c r="AS703">
        <f t="shared" si="326"/>
        <v>0.93100000000000005</v>
      </c>
    </row>
    <row r="704" spans="12:45" x14ac:dyDescent="0.25">
      <c r="L704" s="3">
        <f t="shared" si="327"/>
        <v>695</v>
      </c>
      <c r="M704" s="12">
        <f t="shared" si="312"/>
        <v>17.350000000000001</v>
      </c>
      <c r="N704" s="3">
        <f t="shared" si="300"/>
        <v>0.21284168046689284</v>
      </c>
      <c r="O704" s="3">
        <f t="shared" si="301"/>
        <v>3.7702342740787184E-3</v>
      </c>
      <c r="P704">
        <f t="shared" si="302"/>
        <v>0</v>
      </c>
      <c r="Q704">
        <f t="shared" si="313"/>
        <v>0</v>
      </c>
      <c r="R704">
        <f t="shared" si="303"/>
        <v>1</v>
      </c>
      <c r="S704">
        <f t="shared" si="314"/>
        <v>3.7702342740787184E-3</v>
      </c>
      <c r="T704">
        <f t="shared" si="315"/>
        <v>3.7702342740787184E-3</v>
      </c>
      <c r="U704">
        <f t="shared" si="316"/>
        <v>4.0000000000000001E-3</v>
      </c>
      <c r="X704" s="3">
        <f t="shared" si="328"/>
        <v>695</v>
      </c>
      <c r="Y704" s="12">
        <f t="shared" si="317"/>
        <v>17.350000000000001</v>
      </c>
      <c r="Z704" s="3">
        <f t="shared" si="304"/>
        <v>0.81960515206243179</v>
      </c>
      <c r="AA704" s="3">
        <f t="shared" si="305"/>
        <v>0.926598492450045</v>
      </c>
      <c r="AB704">
        <f t="shared" si="306"/>
        <v>0</v>
      </c>
      <c r="AC704">
        <f t="shared" si="318"/>
        <v>0</v>
      </c>
      <c r="AD704">
        <f t="shared" si="307"/>
        <v>1</v>
      </c>
      <c r="AE704">
        <f t="shared" si="319"/>
        <v>0.926598492450045</v>
      </c>
      <c r="AF704">
        <f t="shared" si="320"/>
        <v>0.926598492450045</v>
      </c>
      <c r="AG704">
        <f t="shared" si="321"/>
        <v>0.92700000000000005</v>
      </c>
      <c r="AJ704" s="3">
        <f t="shared" si="329"/>
        <v>695</v>
      </c>
      <c r="AK704" s="12">
        <f t="shared" si="322"/>
        <v>17.350000000000001</v>
      </c>
      <c r="AL704" s="3">
        <f t="shared" si="308"/>
        <v>0.95910297121787202</v>
      </c>
      <c r="AM704" s="3">
        <f t="shared" si="309"/>
        <v>0.92910958741024874</v>
      </c>
      <c r="AN704">
        <f t="shared" si="310"/>
        <v>0</v>
      </c>
      <c r="AO704">
        <f t="shared" si="323"/>
        <v>0</v>
      </c>
      <c r="AP704">
        <f t="shared" si="311"/>
        <v>1</v>
      </c>
      <c r="AQ704">
        <f t="shared" si="324"/>
        <v>0.92910958741024874</v>
      </c>
      <c r="AR704">
        <f t="shared" si="325"/>
        <v>0.92910958741024874</v>
      </c>
      <c r="AS704">
        <f t="shared" si="326"/>
        <v>0.92900000000000005</v>
      </c>
    </row>
    <row r="705" spans="12:45" x14ac:dyDescent="0.25">
      <c r="L705" s="3">
        <f t="shared" si="327"/>
        <v>696</v>
      </c>
      <c r="M705" s="12">
        <f t="shared" si="312"/>
        <v>17.375</v>
      </c>
      <c r="N705" s="3">
        <f t="shared" si="300"/>
        <v>0.20959808357797521</v>
      </c>
      <c r="O705" s="3">
        <f t="shared" si="301"/>
        <v>3.5670778450651299E-3</v>
      </c>
      <c r="P705">
        <f t="shared" si="302"/>
        <v>0</v>
      </c>
      <c r="Q705">
        <f t="shared" si="313"/>
        <v>0</v>
      </c>
      <c r="R705">
        <f t="shared" si="303"/>
        <v>1</v>
      </c>
      <c r="S705">
        <f t="shared" si="314"/>
        <v>3.5670778450651299E-3</v>
      </c>
      <c r="T705">
        <f t="shared" si="315"/>
        <v>3.5670778450651299E-3</v>
      </c>
      <c r="U705">
        <f t="shared" si="316"/>
        <v>4.0000000000000001E-3</v>
      </c>
      <c r="X705" s="3">
        <f t="shared" si="328"/>
        <v>696</v>
      </c>
      <c r="Y705" s="12">
        <f t="shared" si="317"/>
        <v>17.375</v>
      </c>
      <c r="Z705" s="3">
        <f t="shared" si="304"/>
        <v>0.8171661830395951</v>
      </c>
      <c r="AA705" s="3">
        <f t="shared" si="305"/>
        <v>0.92554084647908719</v>
      </c>
      <c r="AB705">
        <f t="shared" si="306"/>
        <v>0</v>
      </c>
      <c r="AC705">
        <f t="shared" si="318"/>
        <v>0</v>
      </c>
      <c r="AD705">
        <f t="shared" si="307"/>
        <v>1</v>
      </c>
      <c r="AE705">
        <f t="shared" si="319"/>
        <v>0.92554084647908719</v>
      </c>
      <c r="AF705">
        <f t="shared" si="320"/>
        <v>0.92554084647908719</v>
      </c>
      <c r="AG705">
        <f t="shared" si="321"/>
        <v>0.92600000000000005</v>
      </c>
      <c r="AJ705" s="3">
        <f t="shared" si="329"/>
        <v>696</v>
      </c>
      <c r="AK705" s="12">
        <f t="shared" si="322"/>
        <v>17.375</v>
      </c>
      <c r="AL705" s="3">
        <f t="shared" si="308"/>
        <v>0.95824671254006266</v>
      </c>
      <c r="AM705" s="3">
        <f t="shared" si="309"/>
        <v>0.92764947004016218</v>
      </c>
      <c r="AN705">
        <f t="shared" si="310"/>
        <v>0</v>
      </c>
      <c r="AO705">
        <f t="shared" si="323"/>
        <v>0</v>
      </c>
      <c r="AP705">
        <f t="shared" si="311"/>
        <v>1</v>
      </c>
      <c r="AQ705">
        <f t="shared" si="324"/>
        <v>0.92764947004016218</v>
      </c>
      <c r="AR705">
        <f t="shared" si="325"/>
        <v>0.92764947004016218</v>
      </c>
      <c r="AS705">
        <f t="shared" si="326"/>
        <v>0.92800000000000005</v>
      </c>
    </row>
    <row r="706" spans="12:45" x14ac:dyDescent="0.25">
      <c r="L706" s="3">
        <f t="shared" si="327"/>
        <v>697</v>
      </c>
      <c r="M706" s="12">
        <f t="shared" si="312"/>
        <v>17.399999999999999</v>
      </c>
      <c r="N706" s="3">
        <f t="shared" si="300"/>
        <v>0.20638826516434342</v>
      </c>
      <c r="O706" s="3">
        <f t="shared" si="301"/>
        <v>3.3739453464415952E-3</v>
      </c>
      <c r="P706">
        <f t="shared" si="302"/>
        <v>0</v>
      </c>
      <c r="Q706">
        <f t="shared" si="313"/>
        <v>0</v>
      </c>
      <c r="R706">
        <f t="shared" si="303"/>
        <v>1</v>
      </c>
      <c r="S706">
        <f t="shared" si="314"/>
        <v>3.3739453464415952E-3</v>
      </c>
      <c r="T706">
        <f t="shared" si="315"/>
        <v>3.3739453464415952E-3</v>
      </c>
      <c r="U706">
        <f t="shared" si="316"/>
        <v>3.0000000000000001E-3</v>
      </c>
      <c r="X706" s="3">
        <f t="shared" si="328"/>
        <v>697</v>
      </c>
      <c r="Y706" s="12">
        <f t="shared" si="317"/>
        <v>17.399999999999999</v>
      </c>
      <c r="Z706" s="3">
        <f t="shared" si="304"/>
        <v>0.81471641935540118</v>
      </c>
      <c r="AA706" s="3">
        <f t="shared" si="305"/>
        <v>0.9244765576900299</v>
      </c>
      <c r="AB706">
        <f t="shared" si="306"/>
        <v>0</v>
      </c>
      <c r="AC706">
        <f t="shared" si="318"/>
        <v>0</v>
      </c>
      <c r="AD706">
        <f t="shared" si="307"/>
        <v>1</v>
      </c>
      <c r="AE706">
        <f t="shared" si="319"/>
        <v>0.9244765576900299</v>
      </c>
      <c r="AF706">
        <f t="shared" si="320"/>
        <v>0.9244765576900299</v>
      </c>
      <c r="AG706">
        <f t="shared" si="321"/>
        <v>0.92400000000000004</v>
      </c>
      <c r="AJ706" s="3">
        <f t="shared" si="329"/>
        <v>697</v>
      </c>
      <c r="AK706" s="12">
        <f t="shared" si="322"/>
        <v>17.399999999999999</v>
      </c>
      <c r="AL706" s="3">
        <f t="shared" si="308"/>
        <v>0.95738216954056765</v>
      </c>
      <c r="AM706" s="3">
        <f t="shared" si="309"/>
        <v>0.92617623283899364</v>
      </c>
      <c r="AN706">
        <f t="shared" si="310"/>
        <v>0</v>
      </c>
      <c r="AO706">
        <f t="shared" si="323"/>
        <v>0</v>
      </c>
      <c r="AP706">
        <f t="shared" si="311"/>
        <v>1</v>
      </c>
      <c r="AQ706">
        <f t="shared" si="324"/>
        <v>0.92617623283899364</v>
      </c>
      <c r="AR706">
        <f t="shared" si="325"/>
        <v>0.92617623283899364</v>
      </c>
      <c r="AS706">
        <f t="shared" si="326"/>
        <v>0.92600000000000005</v>
      </c>
    </row>
    <row r="707" spans="12:45" x14ac:dyDescent="0.25">
      <c r="L707" s="3">
        <f t="shared" si="327"/>
        <v>698</v>
      </c>
      <c r="M707" s="12">
        <f t="shared" si="312"/>
        <v>17.425000000000001</v>
      </c>
      <c r="N707" s="3">
        <f t="shared" si="300"/>
        <v>0.20321219103072863</v>
      </c>
      <c r="O707" s="3">
        <f t="shared" si="301"/>
        <v>3.1903968338260051E-3</v>
      </c>
      <c r="P707">
        <f t="shared" si="302"/>
        <v>0</v>
      </c>
      <c r="Q707">
        <f t="shared" si="313"/>
        <v>0</v>
      </c>
      <c r="R707">
        <f t="shared" si="303"/>
        <v>1</v>
      </c>
      <c r="S707">
        <f t="shared" si="314"/>
        <v>3.1903968338260051E-3</v>
      </c>
      <c r="T707">
        <f t="shared" si="315"/>
        <v>3.1903968338260051E-3</v>
      </c>
      <c r="U707">
        <f t="shared" si="316"/>
        <v>3.0000000000000001E-3</v>
      </c>
      <c r="X707" s="3">
        <f t="shared" si="328"/>
        <v>698</v>
      </c>
      <c r="Y707" s="12">
        <f t="shared" si="317"/>
        <v>17.425000000000001</v>
      </c>
      <c r="Z707" s="3">
        <f t="shared" si="304"/>
        <v>0.8122560017696514</v>
      </c>
      <c r="AA707" s="3">
        <f t="shared" si="305"/>
        <v>0.92340565178544876</v>
      </c>
      <c r="AB707">
        <f t="shared" si="306"/>
        <v>0</v>
      </c>
      <c r="AC707">
        <f t="shared" si="318"/>
        <v>0</v>
      </c>
      <c r="AD707">
        <f t="shared" si="307"/>
        <v>1</v>
      </c>
      <c r="AE707">
        <f t="shared" si="319"/>
        <v>0.92340565178544876</v>
      </c>
      <c r="AF707">
        <f t="shared" si="320"/>
        <v>0.92340565178544876</v>
      </c>
      <c r="AG707">
        <f t="shared" si="321"/>
        <v>0.92300000000000004</v>
      </c>
      <c r="AJ707" s="3">
        <f t="shared" si="329"/>
        <v>698</v>
      </c>
      <c r="AK707" s="12">
        <f t="shared" si="322"/>
        <v>17.425000000000001</v>
      </c>
      <c r="AL707" s="3">
        <f t="shared" si="308"/>
        <v>0.95650936602866232</v>
      </c>
      <c r="AM707" s="3">
        <f t="shared" si="309"/>
        <v>0.92468994564157092</v>
      </c>
      <c r="AN707">
        <f t="shared" si="310"/>
        <v>0</v>
      </c>
      <c r="AO707">
        <f t="shared" si="323"/>
        <v>0</v>
      </c>
      <c r="AP707">
        <f t="shared" si="311"/>
        <v>1</v>
      </c>
      <c r="AQ707">
        <f t="shared" si="324"/>
        <v>0.92468994564157092</v>
      </c>
      <c r="AR707">
        <f t="shared" si="325"/>
        <v>0.92468994564157092</v>
      </c>
      <c r="AS707">
        <f t="shared" si="326"/>
        <v>0.92500000000000004</v>
      </c>
    </row>
    <row r="708" spans="12:45" x14ac:dyDescent="0.25">
      <c r="L708" s="3">
        <f t="shared" si="327"/>
        <v>699</v>
      </c>
      <c r="M708" s="12">
        <f t="shared" si="312"/>
        <v>17.45</v>
      </c>
      <c r="N708" s="3">
        <f t="shared" si="300"/>
        <v>0.2000698198891209</v>
      </c>
      <c r="O708" s="3">
        <f t="shared" si="301"/>
        <v>3.0160085900902377E-3</v>
      </c>
      <c r="P708">
        <f t="shared" si="302"/>
        <v>0</v>
      </c>
      <c r="Q708">
        <f t="shared" si="313"/>
        <v>0</v>
      </c>
      <c r="R708">
        <f t="shared" si="303"/>
        <v>1</v>
      </c>
      <c r="S708">
        <f t="shared" si="314"/>
        <v>3.0160085900902377E-3</v>
      </c>
      <c r="T708">
        <f t="shared" si="315"/>
        <v>3.0160085900902377E-3</v>
      </c>
      <c r="U708">
        <f t="shared" si="316"/>
        <v>3.0000000000000001E-3</v>
      </c>
      <c r="X708" s="3">
        <f t="shared" si="328"/>
        <v>699</v>
      </c>
      <c r="Y708" s="12">
        <f t="shared" si="317"/>
        <v>17.45</v>
      </c>
      <c r="Z708" s="3">
        <f t="shared" si="304"/>
        <v>0.8097850713257404</v>
      </c>
      <c r="AA708" s="3">
        <f t="shared" si="305"/>
        <v>0.92232815460672102</v>
      </c>
      <c r="AB708">
        <f t="shared" si="306"/>
        <v>0</v>
      </c>
      <c r="AC708">
        <f t="shared" si="318"/>
        <v>0</v>
      </c>
      <c r="AD708">
        <f t="shared" si="307"/>
        <v>1</v>
      </c>
      <c r="AE708">
        <f t="shared" si="319"/>
        <v>0.92232815460672102</v>
      </c>
      <c r="AF708">
        <f t="shared" si="320"/>
        <v>0.92232815460672102</v>
      </c>
      <c r="AG708">
        <f t="shared" si="321"/>
        <v>0.92200000000000004</v>
      </c>
      <c r="AJ708" s="3">
        <f t="shared" si="329"/>
        <v>699</v>
      </c>
      <c r="AK708" s="12">
        <f t="shared" si="322"/>
        <v>17.45</v>
      </c>
      <c r="AL708" s="3">
        <f t="shared" si="308"/>
        <v>0.95562832602614489</v>
      </c>
      <c r="AM708" s="3">
        <f t="shared" si="309"/>
        <v>0.92319067882227979</v>
      </c>
      <c r="AN708">
        <f t="shared" si="310"/>
        <v>0</v>
      </c>
      <c r="AO708">
        <f t="shared" si="323"/>
        <v>0</v>
      </c>
      <c r="AP708">
        <f t="shared" si="311"/>
        <v>1</v>
      </c>
      <c r="AQ708">
        <f t="shared" si="324"/>
        <v>0.92319067882227979</v>
      </c>
      <c r="AR708">
        <f t="shared" si="325"/>
        <v>0.92319067882227979</v>
      </c>
      <c r="AS708">
        <f t="shared" si="326"/>
        <v>0.92300000000000004</v>
      </c>
    </row>
    <row r="709" spans="12:45" x14ac:dyDescent="0.25">
      <c r="L709" s="3">
        <f t="shared" si="327"/>
        <v>700</v>
      </c>
      <c r="M709" s="12">
        <f t="shared" si="312"/>
        <v>17.475000000000001</v>
      </c>
      <c r="N709" s="3">
        <f t="shared" si="300"/>
        <v>0.19696110348033893</v>
      </c>
      <c r="O709" s="3">
        <f t="shared" si="301"/>
        <v>2.8503726934303131E-3</v>
      </c>
      <c r="P709">
        <f t="shared" si="302"/>
        <v>0</v>
      </c>
      <c r="Q709">
        <f t="shared" si="313"/>
        <v>0</v>
      </c>
      <c r="R709">
        <f t="shared" si="303"/>
        <v>1</v>
      </c>
      <c r="S709">
        <f t="shared" si="314"/>
        <v>2.8503726934303131E-3</v>
      </c>
      <c r="T709">
        <f t="shared" si="315"/>
        <v>2.8503726934303131E-3</v>
      </c>
      <c r="U709">
        <f t="shared" si="316"/>
        <v>3.0000000000000001E-3</v>
      </c>
      <c r="X709" s="3">
        <f t="shared" si="328"/>
        <v>700</v>
      </c>
      <c r="Y709" s="12">
        <f t="shared" si="317"/>
        <v>17.475000000000001</v>
      </c>
      <c r="Z709" s="3">
        <f t="shared" si="304"/>
        <v>0.80730376933731585</v>
      </c>
      <c r="AA709" s="3">
        <f t="shared" si="305"/>
        <v>0.92124409213298641</v>
      </c>
      <c r="AB709">
        <f t="shared" si="306"/>
        <v>0</v>
      </c>
      <c r="AC709">
        <f t="shared" si="318"/>
        <v>0</v>
      </c>
      <c r="AD709">
        <f t="shared" si="307"/>
        <v>1</v>
      </c>
      <c r="AE709">
        <f t="shared" si="319"/>
        <v>0.92124409213298641</v>
      </c>
      <c r="AF709">
        <f t="shared" si="320"/>
        <v>0.92124409213298641</v>
      </c>
      <c r="AG709">
        <f t="shared" si="321"/>
        <v>0.92100000000000004</v>
      </c>
      <c r="AJ709" s="3">
        <f t="shared" si="329"/>
        <v>700</v>
      </c>
      <c r="AK709" s="12">
        <f t="shared" si="322"/>
        <v>17.475000000000001</v>
      </c>
      <c r="AL709" s="3">
        <f t="shared" si="308"/>
        <v>0.9547390737662339</v>
      </c>
      <c r="AM709" s="3">
        <f t="shared" si="309"/>
        <v>0.92167850328951628</v>
      </c>
      <c r="AN709">
        <f t="shared" si="310"/>
        <v>0</v>
      </c>
      <c r="AO709">
        <f t="shared" si="323"/>
        <v>0</v>
      </c>
      <c r="AP709">
        <f t="shared" si="311"/>
        <v>1</v>
      </c>
      <c r="AQ709">
        <f t="shared" si="324"/>
        <v>0.92167850328951628</v>
      </c>
      <c r="AR709">
        <f t="shared" si="325"/>
        <v>0.92167850328951628</v>
      </c>
      <c r="AS709">
        <f t="shared" si="326"/>
        <v>0.92200000000000004</v>
      </c>
    </row>
    <row r="710" spans="12:45" x14ac:dyDescent="0.25">
      <c r="L710" s="3">
        <f t="shared" si="327"/>
        <v>701</v>
      </c>
      <c r="M710" s="12">
        <f t="shared" si="312"/>
        <v>17.5</v>
      </c>
      <c r="N710" s="3">
        <f t="shared" si="300"/>
        <v>0.1938859866963549</v>
      </c>
      <c r="O710" s="3">
        <f t="shared" si="301"/>
        <v>2.6930965879849158E-3</v>
      </c>
      <c r="P710">
        <f t="shared" si="302"/>
        <v>0</v>
      </c>
      <c r="Q710">
        <f t="shared" si="313"/>
        <v>0</v>
      </c>
      <c r="R710">
        <f t="shared" si="303"/>
        <v>1</v>
      </c>
      <c r="S710">
        <f t="shared" si="314"/>
        <v>2.6930965879849158E-3</v>
      </c>
      <c r="T710">
        <f t="shared" si="315"/>
        <v>2.6930965879849158E-3</v>
      </c>
      <c r="U710">
        <f t="shared" si="316"/>
        <v>3.0000000000000001E-3</v>
      </c>
      <c r="X710" s="3">
        <f t="shared" si="328"/>
        <v>701</v>
      </c>
      <c r="Y710" s="12">
        <f t="shared" si="317"/>
        <v>17.5</v>
      </c>
      <c r="Z710" s="3">
        <f t="shared" si="304"/>
        <v>0.80481223737495333</v>
      </c>
      <c r="AA710" s="3">
        <f t="shared" si="305"/>
        <v>0.92015349048010564</v>
      </c>
      <c r="AB710">
        <f t="shared" si="306"/>
        <v>0</v>
      </c>
      <c r="AC710">
        <f t="shared" si="318"/>
        <v>0</v>
      </c>
      <c r="AD710">
        <f t="shared" si="307"/>
        <v>1</v>
      </c>
      <c r="AE710">
        <f t="shared" si="319"/>
        <v>0.92015349048010564</v>
      </c>
      <c r="AF710">
        <f t="shared" si="320"/>
        <v>0.92015349048010564</v>
      </c>
      <c r="AG710">
        <f t="shared" si="321"/>
        <v>0.92</v>
      </c>
      <c r="AJ710" s="3">
        <f t="shared" si="329"/>
        <v>701</v>
      </c>
      <c r="AK710" s="12">
        <f t="shared" si="322"/>
        <v>17.5</v>
      </c>
      <c r="AL710" s="3">
        <f t="shared" si="308"/>
        <v>0.95384163369245878</v>
      </c>
      <c r="AM710" s="3">
        <f t="shared" si="309"/>
        <v>0.92015349048010564</v>
      </c>
      <c r="AN710">
        <f t="shared" si="310"/>
        <v>0</v>
      </c>
      <c r="AO710">
        <f t="shared" si="323"/>
        <v>0</v>
      </c>
      <c r="AP710">
        <f t="shared" si="311"/>
        <v>1</v>
      </c>
      <c r="AQ710">
        <f t="shared" si="324"/>
        <v>0.92015349048010564</v>
      </c>
      <c r="AR710">
        <f t="shared" si="325"/>
        <v>0.92015349048010564</v>
      </c>
      <c r="AS710">
        <f t="shared" si="326"/>
        <v>0.92</v>
      </c>
    </row>
    <row r="711" spans="12:45" x14ac:dyDescent="0.25">
      <c r="L711" s="3">
        <f t="shared" si="327"/>
        <v>702</v>
      </c>
      <c r="M711" s="12">
        <f t="shared" si="312"/>
        <v>17.524999999999999</v>
      </c>
      <c r="N711" s="3">
        <f t="shared" si="300"/>
        <v>0.19084440770329233</v>
      </c>
      <c r="O711" s="3">
        <f t="shared" si="301"/>
        <v>2.5438026575473451E-3</v>
      </c>
      <c r="P711">
        <f t="shared" si="302"/>
        <v>0</v>
      </c>
      <c r="Q711">
        <f t="shared" si="313"/>
        <v>0</v>
      </c>
      <c r="R711">
        <f t="shared" si="303"/>
        <v>1</v>
      </c>
      <c r="S711">
        <f t="shared" si="314"/>
        <v>2.5438026575473451E-3</v>
      </c>
      <c r="T711">
        <f t="shared" si="315"/>
        <v>2.5438026575473451E-3</v>
      </c>
      <c r="U711">
        <f t="shared" si="316"/>
        <v>3.0000000000000001E-3</v>
      </c>
      <c r="X711" s="3">
        <f t="shared" si="328"/>
        <v>702</v>
      </c>
      <c r="Y711" s="12">
        <f t="shared" si="317"/>
        <v>17.524999999999999</v>
      </c>
      <c r="Z711" s="3">
        <f t="shared" si="304"/>
        <v>0.80231061725283859</v>
      </c>
      <c r="AA711" s="3">
        <f t="shared" si="305"/>
        <v>0.91905637589961242</v>
      </c>
      <c r="AB711">
        <f t="shared" si="306"/>
        <v>0</v>
      </c>
      <c r="AC711">
        <f t="shared" si="318"/>
        <v>0</v>
      </c>
      <c r="AD711">
        <f t="shared" si="307"/>
        <v>1</v>
      </c>
      <c r="AE711">
        <f t="shared" si="319"/>
        <v>0.91905637589961242</v>
      </c>
      <c r="AF711">
        <f t="shared" si="320"/>
        <v>0.91905637589961242</v>
      </c>
      <c r="AG711">
        <f t="shared" si="321"/>
        <v>0.91900000000000004</v>
      </c>
      <c r="AJ711" s="3">
        <f t="shared" si="329"/>
        <v>702</v>
      </c>
      <c r="AK711" s="12">
        <f t="shared" si="322"/>
        <v>17.524999999999999</v>
      </c>
      <c r="AL711" s="3">
        <f t="shared" si="308"/>
        <v>0.95293603045753961</v>
      </c>
      <c r="AM711" s="3">
        <f t="shared" si="309"/>
        <v>0.91861571235368333</v>
      </c>
      <c r="AN711">
        <f t="shared" si="310"/>
        <v>0</v>
      </c>
      <c r="AO711">
        <f t="shared" si="323"/>
        <v>0</v>
      </c>
      <c r="AP711">
        <f t="shared" si="311"/>
        <v>1</v>
      </c>
      <c r="AQ711">
        <f t="shared" si="324"/>
        <v>0.91861571235368333</v>
      </c>
      <c r="AR711">
        <f t="shared" si="325"/>
        <v>0.91861571235368333</v>
      </c>
      <c r="AS711">
        <f t="shared" si="326"/>
        <v>0.91900000000000004</v>
      </c>
    </row>
    <row r="712" spans="12:45" x14ac:dyDescent="0.25">
      <c r="L712" s="3">
        <f t="shared" si="327"/>
        <v>703</v>
      </c>
      <c r="M712" s="12">
        <f t="shared" si="312"/>
        <v>17.55</v>
      </c>
      <c r="N712" s="3">
        <f t="shared" si="300"/>
        <v>0.18783629806504359</v>
      </c>
      <c r="O712" s="3">
        <f t="shared" si="301"/>
        <v>2.4021278028816288E-3</v>
      </c>
      <c r="P712">
        <f t="shared" si="302"/>
        <v>0</v>
      </c>
      <c r="Q712">
        <f t="shared" si="313"/>
        <v>0</v>
      </c>
      <c r="R712">
        <f t="shared" si="303"/>
        <v>1</v>
      </c>
      <c r="S712">
        <f t="shared" si="314"/>
        <v>2.4021278028816288E-3</v>
      </c>
      <c r="T712">
        <f t="shared" si="315"/>
        <v>2.4021278028816288E-3</v>
      </c>
      <c r="U712">
        <f t="shared" si="316"/>
        <v>2E-3</v>
      </c>
      <c r="X712" s="3">
        <f t="shared" si="328"/>
        <v>703</v>
      </c>
      <c r="Y712" s="12">
        <f t="shared" si="317"/>
        <v>17.55</v>
      </c>
      <c r="Z712" s="3">
        <f t="shared" si="304"/>
        <v>0.79979905101546689</v>
      </c>
      <c r="AA712" s="3">
        <f t="shared" si="305"/>
        <v>0.91795277477766213</v>
      </c>
      <c r="AB712">
        <f t="shared" si="306"/>
        <v>0</v>
      </c>
      <c r="AC712">
        <f t="shared" si="318"/>
        <v>0</v>
      </c>
      <c r="AD712">
        <f t="shared" si="307"/>
        <v>1</v>
      </c>
      <c r="AE712">
        <f t="shared" si="319"/>
        <v>0.91795277477766213</v>
      </c>
      <c r="AF712">
        <f t="shared" si="320"/>
        <v>0.91795277477766213</v>
      </c>
      <c r="AG712">
        <f t="shared" si="321"/>
        <v>0.91800000000000004</v>
      </c>
      <c r="AJ712" s="3">
        <f t="shared" si="329"/>
        <v>703</v>
      </c>
      <c r="AK712" s="12">
        <f t="shared" si="322"/>
        <v>17.55</v>
      </c>
      <c r="AL712" s="3">
        <f t="shared" si="308"/>
        <v>0.95202228892225937</v>
      </c>
      <c r="AM712" s="3">
        <f t="shared" si="309"/>
        <v>0.91706524138704471</v>
      </c>
      <c r="AN712">
        <f t="shared" si="310"/>
        <v>0</v>
      </c>
      <c r="AO712">
        <f t="shared" si="323"/>
        <v>0</v>
      </c>
      <c r="AP712">
        <f t="shared" si="311"/>
        <v>1</v>
      </c>
      <c r="AQ712">
        <f t="shared" si="324"/>
        <v>0.91706524138704471</v>
      </c>
      <c r="AR712">
        <f t="shared" si="325"/>
        <v>0.91706524138704471</v>
      </c>
      <c r="AS712">
        <f t="shared" si="326"/>
        <v>0.91700000000000004</v>
      </c>
    </row>
    <row r="713" spans="12:45" x14ac:dyDescent="0.25">
      <c r="L713" s="3">
        <f t="shared" si="327"/>
        <v>704</v>
      </c>
      <c r="M713" s="12">
        <f t="shared" si="312"/>
        <v>17.574999999999999</v>
      </c>
      <c r="N713" s="3">
        <f t="shared" si="300"/>
        <v>0.18486158286743595</v>
      </c>
      <c r="O713" s="3">
        <f t="shared" si="301"/>
        <v>2.2677230231179183E-3</v>
      </c>
      <c r="P713">
        <f t="shared" si="302"/>
        <v>0</v>
      </c>
      <c r="Q713">
        <f t="shared" si="313"/>
        <v>0</v>
      </c>
      <c r="R713">
        <f t="shared" si="303"/>
        <v>1</v>
      </c>
      <c r="S713">
        <f t="shared" si="314"/>
        <v>2.2677230231179183E-3</v>
      </c>
      <c r="T713">
        <f t="shared" si="315"/>
        <v>2.2677230231179183E-3</v>
      </c>
      <c r="U713">
        <f t="shared" si="316"/>
        <v>2E-3</v>
      </c>
      <c r="X713" s="3">
        <f t="shared" si="328"/>
        <v>704</v>
      </c>
      <c r="Y713" s="12">
        <f t="shared" si="317"/>
        <v>17.574999999999999</v>
      </c>
      <c r="Z713" s="3">
        <f t="shared" si="304"/>
        <v>0.79727768092435913</v>
      </c>
      <c r="AA713" s="3">
        <f t="shared" si="305"/>
        <v>0.91684271363397607</v>
      </c>
      <c r="AB713">
        <f t="shared" si="306"/>
        <v>0</v>
      </c>
      <c r="AC713">
        <f t="shared" si="318"/>
        <v>0</v>
      </c>
      <c r="AD713">
        <f t="shared" si="307"/>
        <v>1</v>
      </c>
      <c r="AE713">
        <f t="shared" si="319"/>
        <v>0.91684271363397607</v>
      </c>
      <c r="AF713">
        <f t="shared" si="320"/>
        <v>0.91684271363397607</v>
      </c>
      <c r="AG713">
        <f t="shared" si="321"/>
        <v>0.91700000000000004</v>
      </c>
      <c r="AJ713" s="3">
        <f t="shared" si="329"/>
        <v>704</v>
      </c>
      <c r="AK713" s="12">
        <f t="shared" si="322"/>
        <v>17.574999999999999</v>
      </c>
      <c r="AL713" s="3">
        <f t="shared" si="308"/>
        <v>0.95110043415432721</v>
      </c>
      <c r="AM713" s="3">
        <f t="shared" si="309"/>
        <v>0.91550215056846018</v>
      </c>
      <c r="AN713">
        <f t="shared" si="310"/>
        <v>0</v>
      </c>
      <c r="AO713">
        <f t="shared" si="323"/>
        <v>0</v>
      </c>
      <c r="AP713">
        <f t="shared" si="311"/>
        <v>1</v>
      </c>
      <c r="AQ713">
        <f t="shared" si="324"/>
        <v>0.91550215056846018</v>
      </c>
      <c r="AR713">
        <f t="shared" si="325"/>
        <v>0.91550215056846018</v>
      </c>
      <c r="AS713">
        <f t="shared" si="326"/>
        <v>0.91600000000000004</v>
      </c>
    </row>
    <row r="714" spans="12:45" x14ac:dyDescent="0.25">
      <c r="L714" s="3">
        <f t="shared" si="327"/>
        <v>705</v>
      </c>
      <c r="M714" s="12">
        <f t="shared" si="312"/>
        <v>17.600000000000001</v>
      </c>
      <c r="N714" s="3">
        <f t="shared" ref="N714:N777" si="330">EXP(-a_dia_ss*(M714-T_opt_dia_ss)^2)</f>
        <v>0.18192018084287773</v>
      </c>
      <c r="O714" s="3">
        <f t="shared" ref="O714:O777" si="331">EXP(-b_dia_ss*(T_opt_dia_ss - M714)^2)</f>
        <v>2.1402530016684795E-3</v>
      </c>
      <c r="P714">
        <f t="shared" ref="P714:P777" si="332">IF(M714&lt;=T_opt_dia_ss,1,0)</f>
        <v>0</v>
      </c>
      <c r="Q714">
        <f t="shared" si="313"/>
        <v>0</v>
      </c>
      <c r="R714">
        <f t="shared" ref="R714:R777" si="333">IF(M714&gt;T_opt_dia_ss,1,0)</f>
        <v>1</v>
      </c>
      <c r="S714">
        <f t="shared" si="314"/>
        <v>2.1402530016684795E-3</v>
      </c>
      <c r="T714">
        <f t="shared" si="315"/>
        <v>2.1402530016684795E-3</v>
      </c>
      <c r="U714">
        <f t="shared" si="316"/>
        <v>2E-3</v>
      </c>
      <c r="X714" s="3">
        <f t="shared" si="328"/>
        <v>705</v>
      </c>
      <c r="Y714" s="12">
        <f t="shared" si="317"/>
        <v>17.600000000000001</v>
      </c>
      <c r="Z714" s="3">
        <f t="shared" ref="Z714:Z777" si="334">EXP(-a_nan_ss*(Y714-T_opt_nan_ss)^2)</f>
        <v>0.79474664944479068</v>
      </c>
      <c r="AA714" s="3">
        <f t="shared" ref="AA714:AA777" si="335">EXP(-b_nan_ss*(T_opt_nan_ss - Y714)^2)</f>
        <v>0.91572621912077934</v>
      </c>
      <c r="AB714">
        <f t="shared" ref="AB714:AB777" si="336">IF(Y714&lt;=T_opt_nan_ss,1,0)</f>
        <v>0</v>
      </c>
      <c r="AC714">
        <f t="shared" si="318"/>
        <v>0</v>
      </c>
      <c r="AD714">
        <f t="shared" ref="AD714:AD777" si="337">IF(Y714&gt;T_opt_nan_ss,1,0)</f>
        <v>1</v>
      </c>
      <c r="AE714">
        <f t="shared" si="319"/>
        <v>0.91572621912077934</v>
      </c>
      <c r="AF714">
        <f t="shared" si="320"/>
        <v>0.91572621912077934</v>
      </c>
      <c r="AG714">
        <f t="shared" si="321"/>
        <v>0.91600000000000004</v>
      </c>
      <c r="AJ714" s="3">
        <f t="shared" si="329"/>
        <v>705</v>
      </c>
      <c r="AK714" s="12">
        <f t="shared" si="322"/>
        <v>17.600000000000001</v>
      </c>
      <c r="AL714" s="3">
        <f t="shared" ref="AL714:AL777" si="338">EXP(-a_pic_ss*(AK714-T_opt_pic_ss)^2)</f>
        <v>0.95017049142723187</v>
      </c>
      <c r="AM714" s="3">
        <f t="shared" ref="AM714:AM777" si="339">EXP(-b_pic_ss*(T_opt_pic_ss - AK714)^2)</f>
        <v>0.91392651339195552</v>
      </c>
      <c r="AN714">
        <f t="shared" ref="AN714:AN777" si="340">IF(AK714&lt;=T_opt_pic_ss,1,0)</f>
        <v>0</v>
      </c>
      <c r="AO714">
        <f t="shared" si="323"/>
        <v>0</v>
      </c>
      <c r="AP714">
        <f t="shared" ref="AP714:AP777" si="341">IF(AK714&gt;T_opt_pic_ss,1,0)</f>
        <v>1</v>
      </c>
      <c r="AQ714">
        <f t="shared" si="324"/>
        <v>0.91392651339195552</v>
      </c>
      <c r="AR714">
        <f t="shared" si="325"/>
        <v>0.91392651339195552</v>
      </c>
      <c r="AS714">
        <f t="shared" si="326"/>
        <v>0.91400000000000003</v>
      </c>
    </row>
    <row r="715" spans="12:45" x14ac:dyDescent="0.25">
      <c r="L715" s="3">
        <f t="shared" si="327"/>
        <v>706</v>
      </c>
      <c r="M715" s="12">
        <f t="shared" ref="M715:M778" si="342">ROUND(M714+(env_max_ss - env_min_ss)/1200,3)</f>
        <v>17.625</v>
      </c>
      <c r="N715" s="3">
        <f t="shared" si="330"/>
        <v>0.17901200449543198</v>
      </c>
      <c r="O715" s="3">
        <f t="shared" si="331"/>
        <v>2.0193956970732882E-3</v>
      </c>
      <c r="P715">
        <f t="shared" si="332"/>
        <v>0</v>
      </c>
      <c r="Q715">
        <f t="shared" ref="Q715:Q778" si="343">P715*N715</f>
        <v>0</v>
      </c>
      <c r="R715">
        <f t="shared" si="333"/>
        <v>1</v>
      </c>
      <c r="S715">
        <f t="shared" ref="S715:S778" si="344">O715*R715</f>
        <v>2.0193956970732882E-3</v>
      </c>
      <c r="T715">
        <f t="shared" ref="T715:T778" si="345">S715+Q715</f>
        <v>2.0193956970732882E-3</v>
      </c>
      <c r="U715">
        <f t="shared" ref="U715:U778" si="346">ROUND(T715,3)</f>
        <v>2E-3</v>
      </c>
      <c r="X715" s="3">
        <f t="shared" si="328"/>
        <v>706</v>
      </c>
      <c r="Y715" s="12">
        <f t="shared" ref="Y715:Y778" si="347">ROUND(Y714+(env_max_ss - env_min_ss)/1200,3)</f>
        <v>17.625</v>
      </c>
      <c r="Z715" s="3">
        <f t="shared" si="334"/>
        <v>0.79220609923254492</v>
      </c>
      <c r="AA715" s="3">
        <f t="shared" si="335"/>
        <v>0.91460331802173811</v>
      </c>
      <c r="AB715">
        <f t="shared" si="336"/>
        <v>0</v>
      </c>
      <c r="AC715">
        <f t="shared" ref="AC715:AC778" si="348">AB715*Z715</f>
        <v>0</v>
      </c>
      <c r="AD715">
        <f t="shared" si="337"/>
        <v>1</v>
      </c>
      <c r="AE715">
        <f t="shared" ref="AE715:AE778" si="349">AA715*AD715</f>
        <v>0.91460331802173811</v>
      </c>
      <c r="AF715">
        <f t="shared" ref="AF715:AF778" si="350">AE715+AC715</f>
        <v>0.91460331802173811</v>
      </c>
      <c r="AG715">
        <f t="shared" ref="AG715:AG778" si="351">ROUND(AF715,3)</f>
        <v>0.91500000000000004</v>
      </c>
      <c r="AJ715" s="3">
        <f t="shared" si="329"/>
        <v>706</v>
      </c>
      <c r="AK715" s="12">
        <f t="shared" ref="AK715:AK778" si="352">ROUND(AK714+(env_max_ss - env_min_ss)/1200,3)</f>
        <v>17.625</v>
      </c>
      <c r="AL715" s="3">
        <f t="shared" si="338"/>
        <v>0.94923248621908851</v>
      </c>
      <c r="AM715" s="3">
        <f t="shared" si="339"/>
        <v>0.91233840385156373</v>
      </c>
      <c r="AN715">
        <f t="shared" si="340"/>
        <v>0</v>
      </c>
      <c r="AO715">
        <f t="shared" ref="AO715:AO778" si="353">AN715*AL715</f>
        <v>0</v>
      </c>
      <c r="AP715">
        <f t="shared" si="341"/>
        <v>1</v>
      </c>
      <c r="AQ715">
        <f t="shared" ref="AQ715:AQ778" si="354">AM715*AP715</f>
        <v>0.91233840385156373</v>
      </c>
      <c r="AR715">
        <f t="shared" ref="AR715:AR778" si="355">AQ715+AO715</f>
        <v>0.91233840385156373</v>
      </c>
      <c r="AS715">
        <f t="shared" ref="AS715:AS778" si="356">ROUND(AR715,3)</f>
        <v>0.91200000000000003</v>
      </c>
    </row>
    <row r="716" spans="12:45" x14ac:dyDescent="0.25">
      <c r="L716" s="3">
        <f t="shared" ref="L716:L779" si="357">L715+1</f>
        <v>707</v>
      </c>
      <c r="M716" s="12">
        <f t="shared" si="342"/>
        <v>17.649999999999999</v>
      </c>
      <c r="N716" s="3">
        <f t="shared" si="330"/>
        <v>0.17613696022624031</v>
      </c>
      <c r="O716" s="3">
        <f t="shared" si="331"/>
        <v>1.9048419391512572E-3</v>
      </c>
      <c r="P716">
        <f t="shared" si="332"/>
        <v>0</v>
      </c>
      <c r="Q716">
        <f t="shared" si="343"/>
        <v>0</v>
      </c>
      <c r="R716">
        <f t="shared" si="333"/>
        <v>1</v>
      </c>
      <c r="S716">
        <f t="shared" si="344"/>
        <v>1.9048419391512572E-3</v>
      </c>
      <c r="T716">
        <f t="shared" si="345"/>
        <v>1.9048419391512572E-3</v>
      </c>
      <c r="U716">
        <f t="shared" si="346"/>
        <v>2E-3</v>
      </c>
      <c r="X716" s="3">
        <f t="shared" ref="X716:X779" si="358">X715+1</f>
        <v>707</v>
      </c>
      <c r="Y716" s="12">
        <f t="shared" si="347"/>
        <v>17.649999999999999</v>
      </c>
      <c r="Z716" s="3">
        <f t="shared" si="334"/>
        <v>0.78965617312068292</v>
      </c>
      <c r="AA716" s="3">
        <f t="shared" si="335"/>
        <v>0.91347403725088838</v>
      </c>
      <c r="AB716">
        <f t="shared" si="336"/>
        <v>0</v>
      </c>
      <c r="AC716">
        <f t="shared" si="348"/>
        <v>0</v>
      </c>
      <c r="AD716">
        <f t="shared" si="337"/>
        <v>1</v>
      </c>
      <c r="AE716">
        <f t="shared" si="349"/>
        <v>0.91347403725088838</v>
      </c>
      <c r="AF716">
        <f t="shared" si="350"/>
        <v>0.91347403725088838</v>
      </c>
      <c r="AG716">
        <f t="shared" si="351"/>
        <v>0.91300000000000003</v>
      </c>
      <c r="AJ716" s="3">
        <f t="shared" ref="AJ716:AJ779" si="359">AJ715+1</f>
        <v>707</v>
      </c>
      <c r="AK716" s="12">
        <f t="shared" si="352"/>
        <v>17.649999999999999</v>
      </c>
      <c r="AL716" s="3">
        <f t="shared" si="338"/>
        <v>0.94828644421147512</v>
      </c>
      <c r="AM716" s="3">
        <f t="shared" si="339"/>
        <v>0.91073789643554048</v>
      </c>
      <c r="AN716">
        <f t="shared" si="340"/>
        <v>0</v>
      </c>
      <c r="AO716">
        <f t="shared" si="353"/>
        <v>0</v>
      </c>
      <c r="AP716">
        <f t="shared" si="341"/>
        <v>1</v>
      </c>
      <c r="AQ716">
        <f t="shared" si="354"/>
        <v>0.91073789643554048</v>
      </c>
      <c r="AR716">
        <f t="shared" si="355"/>
        <v>0.91073789643554048</v>
      </c>
      <c r="AS716">
        <f t="shared" si="356"/>
        <v>0.91100000000000003</v>
      </c>
    </row>
    <row r="717" spans="12:45" x14ac:dyDescent="0.25">
      <c r="L717" s="3">
        <f t="shared" si="357"/>
        <v>708</v>
      </c>
      <c r="M717" s="12">
        <f t="shared" si="342"/>
        <v>17.675000000000001</v>
      </c>
      <c r="N717" s="3">
        <f t="shared" si="330"/>
        <v>0.17329494845924684</v>
      </c>
      <c r="O717" s="3">
        <f t="shared" si="331"/>
        <v>1.7962950308031478E-3</v>
      </c>
      <c r="P717">
        <f t="shared" si="332"/>
        <v>0</v>
      </c>
      <c r="Q717">
        <f t="shared" si="343"/>
        <v>0</v>
      </c>
      <c r="R717">
        <f t="shared" si="333"/>
        <v>1</v>
      </c>
      <c r="S717">
        <f t="shared" si="344"/>
        <v>1.7962950308031478E-3</v>
      </c>
      <c r="T717">
        <f t="shared" si="345"/>
        <v>1.7962950308031478E-3</v>
      </c>
      <c r="U717">
        <f t="shared" si="346"/>
        <v>2E-3</v>
      </c>
      <c r="X717" s="3">
        <f t="shared" si="358"/>
        <v>708</v>
      </c>
      <c r="Y717" s="12">
        <f t="shared" si="347"/>
        <v>17.675000000000001</v>
      </c>
      <c r="Z717" s="3">
        <f t="shared" si="334"/>
        <v>0.78709701410633903</v>
      </c>
      <c r="AA717" s="3">
        <f t="shared" si="335"/>
        <v>0.91233840385156362</v>
      </c>
      <c r="AB717">
        <f t="shared" si="336"/>
        <v>0</v>
      </c>
      <c r="AC717">
        <f t="shared" si="348"/>
        <v>0</v>
      </c>
      <c r="AD717">
        <f t="shared" si="337"/>
        <v>1</v>
      </c>
      <c r="AE717">
        <f t="shared" si="349"/>
        <v>0.91233840385156362</v>
      </c>
      <c r="AF717">
        <f t="shared" si="350"/>
        <v>0.91233840385156362</v>
      </c>
      <c r="AG717">
        <f t="shared" si="351"/>
        <v>0.91200000000000003</v>
      </c>
      <c r="AJ717" s="3">
        <f t="shared" si="359"/>
        <v>708</v>
      </c>
      <c r="AK717" s="12">
        <f t="shared" si="352"/>
        <v>17.675000000000001</v>
      </c>
      <c r="AL717" s="3">
        <f t="shared" si="338"/>
        <v>0.94733239128826141</v>
      </c>
      <c r="AM717" s="3">
        <f t="shared" si="339"/>
        <v>0.90912506612055244</v>
      </c>
      <c r="AN717">
        <f t="shared" si="340"/>
        <v>0</v>
      </c>
      <c r="AO717">
        <f t="shared" si="353"/>
        <v>0</v>
      </c>
      <c r="AP717">
        <f t="shared" si="341"/>
        <v>1</v>
      </c>
      <c r="AQ717">
        <f t="shared" si="354"/>
        <v>0.90912506612055244</v>
      </c>
      <c r="AR717">
        <f t="shared" si="355"/>
        <v>0.90912506612055244</v>
      </c>
      <c r="AS717">
        <f t="shared" si="356"/>
        <v>0.90900000000000003</v>
      </c>
    </row>
    <row r="718" spans="12:45" x14ac:dyDescent="0.25">
      <c r="L718" s="3">
        <f t="shared" si="357"/>
        <v>709</v>
      </c>
      <c r="M718" s="12">
        <f t="shared" si="342"/>
        <v>17.7</v>
      </c>
      <c r="N718" s="3">
        <f t="shared" si="330"/>
        <v>0.17048586376715533</v>
      </c>
      <c r="O718" s="3">
        <f t="shared" si="331"/>
        <v>1.6934703557815597E-3</v>
      </c>
      <c r="P718">
        <f t="shared" si="332"/>
        <v>0</v>
      </c>
      <c r="Q718">
        <f t="shared" si="343"/>
        <v>0</v>
      </c>
      <c r="R718">
        <f t="shared" si="333"/>
        <v>1</v>
      </c>
      <c r="S718">
        <f t="shared" si="344"/>
        <v>1.6934703557815597E-3</v>
      </c>
      <c r="T718">
        <f t="shared" si="345"/>
        <v>1.6934703557815597E-3</v>
      </c>
      <c r="U718">
        <f t="shared" si="346"/>
        <v>2E-3</v>
      </c>
      <c r="X718" s="3">
        <f t="shared" si="358"/>
        <v>709</v>
      </c>
      <c r="Y718" s="12">
        <f t="shared" si="347"/>
        <v>17.7</v>
      </c>
      <c r="Z718" s="3">
        <f t="shared" si="334"/>
        <v>0.78452876533753957</v>
      </c>
      <c r="AA718" s="3">
        <f t="shared" si="335"/>
        <v>0.91119644499531727</v>
      </c>
      <c r="AB718">
        <f t="shared" si="336"/>
        <v>0</v>
      </c>
      <c r="AC718">
        <f t="shared" si="348"/>
        <v>0</v>
      </c>
      <c r="AD718">
        <f t="shared" si="337"/>
        <v>1</v>
      </c>
      <c r="AE718">
        <f t="shared" si="349"/>
        <v>0.91119644499531727</v>
      </c>
      <c r="AF718">
        <f t="shared" si="350"/>
        <v>0.91119644499531727</v>
      </c>
      <c r="AG718">
        <f t="shared" si="351"/>
        <v>0.91100000000000003</v>
      </c>
      <c r="AJ718" s="3">
        <f t="shared" si="359"/>
        <v>709</v>
      </c>
      <c r="AK718" s="12">
        <f t="shared" si="352"/>
        <v>17.7</v>
      </c>
      <c r="AL718" s="3">
        <f t="shared" si="338"/>
        <v>0.94637035353442955</v>
      </c>
      <c r="AM718" s="3">
        <f t="shared" si="339"/>
        <v>0.90749998836583368</v>
      </c>
      <c r="AN718">
        <f t="shared" si="340"/>
        <v>0</v>
      </c>
      <c r="AO718">
        <f t="shared" si="353"/>
        <v>0</v>
      </c>
      <c r="AP718">
        <f t="shared" si="341"/>
        <v>1</v>
      </c>
      <c r="AQ718">
        <f t="shared" si="354"/>
        <v>0.90749998836583368</v>
      </c>
      <c r="AR718">
        <f t="shared" si="355"/>
        <v>0.90749998836583368</v>
      </c>
      <c r="AS718">
        <f t="shared" si="356"/>
        <v>0.90700000000000003</v>
      </c>
    </row>
    <row r="719" spans="12:45" x14ac:dyDescent="0.25">
      <c r="L719" s="3">
        <f t="shared" si="357"/>
        <v>710</v>
      </c>
      <c r="M719" s="12">
        <f t="shared" si="342"/>
        <v>17.725000000000001</v>
      </c>
      <c r="N719" s="3">
        <f t="shared" si="330"/>
        <v>0.16770959499755533</v>
      </c>
      <c r="O719" s="3">
        <f t="shared" si="331"/>
        <v>1.5960949927145622E-3</v>
      </c>
      <c r="P719">
        <f t="shared" si="332"/>
        <v>0</v>
      </c>
      <c r="Q719">
        <f t="shared" si="343"/>
        <v>0</v>
      </c>
      <c r="R719">
        <f t="shared" si="333"/>
        <v>1</v>
      </c>
      <c r="S719">
        <f t="shared" si="344"/>
        <v>1.5960949927145622E-3</v>
      </c>
      <c r="T719">
        <f t="shared" si="345"/>
        <v>1.5960949927145622E-3</v>
      </c>
      <c r="U719">
        <f t="shared" si="346"/>
        <v>2E-3</v>
      </c>
      <c r="X719" s="3">
        <f t="shared" si="358"/>
        <v>710</v>
      </c>
      <c r="Y719" s="12">
        <f t="shared" si="347"/>
        <v>17.725000000000001</v>
      </c>
      <c r="Z719" s="3">
        <f t="shared" si="334"/>
        <v>0.78195157010004579</v>
      </c>
      <c r="AA719" s="3">
        <f t="shared" si="335"/>
        <v>0.9100481879808402</v>
      </c>
      <c r="AB719">
        <f t="shared" si="336"/>
        <v>0</v>
      </c>
      <c r="AC719">
        <f t="shared" si="348"/>
        <v>0</v>
      </c>
      <c r="AD719">
        <f t="shared" si="337"/>
        <v>1</v>
      </c>
      <c r="AE719">
        <f t="shared" si="349"/>
        <v>0.9100481879808402</v>
      </c>
      <c r="AF719">
        <f t="shared" si="350"/>
        <v>0.9100481879808402</v>
      </c>
      <c r="AG719">
        <f t="shared" si="351"/>
        <v>0.91</v>
      </c>
      <c r="AJ719" s="3">
        <f t="shared" si="359"/>
        <v>710</v>
      </c>
      <c r="AK719" s="12">
        <f t="shared" si="352"/>
        <v>17.725000000000001</v>
      </c>
      <c r="AL719" s="3">
        <f t="shared" si="338"/>
        <v>0.94540035723488525</v>
      </c>
      <c r="AM719" s="3">
        <f t="shared" si="339"/>
        <v>0.90586273910731074</v>
      </c>
      <c r="AN719">
        <f t="shared" si="340"/>
        <v>0</v>
      </c>
      <c r="AO719">
        <f t="shared" si="353"/>
        <v>0</v>
      </c>
      <c r="AP719">
        <f t="shared" si="341"/>
        <v>1</v>
      </c>
      <c r="AQ719">
        <f t="shared" si="354"/>
        <v>0.90586273910731074</v>
      </c>
      <c r="AR719">
        <f t="shared" si="355"/>
        <v>0.90586273910731074</v>
      </c>
      <c r="AS719">
        <f t="shared" si="356"/>
        <v>0.90600000000000003</v>
      </c>
    </row>
    <row r="720" spans="12:45" x14ac:dyDescent="0.25">
      <c r="L720" s="3">
        <f t="shared" si="357"/>
        <v>711</v>
      </c>
      <c r="M720" s="12">
        <f t="shared" si="342"/>
        <v>17.75</v>
      </c>
      <c r="N720" s="3">
        <f t="shared" si="330"/>
        <v>0.16496602539916783</v>
      </c>
      <c r="O720" s="3">
        <f t="shared" si="331"/>
        <v>1.5039073356420216E-3</v>
      </c>
      <c r="P720">
        <f t="shared" si="332"/>
        <v>0</v>
      </c>
      <c r="Q720">
        <f t="shared" si="343"/>
        <v>0</v>
      </c>
      <c r="R720">
        <f t="shared" si="333"/>
        <v>1</v>
      </c>
      <c r="S720">
        <f t="shared" si="344"/>
        <v>1.5039073356420216E-3</v>
      </c>
      <c r="T720">
        <f t="shared" si="345"/>
        <v>1.5039073356420216E-3</v>
      </c>
      <c r="U720">
        <f t="shared" si="346"/>
        <v>2E-3</v>
      </c>
      <c r="X720" s="3">
        <f t="shared" si="358"/>
        <v>711</v>
      </c>
      <c r="Y720" s="12">
        <f t="shared" si="347"/>
        <v>17.75</v>
      </c>
      <c r="Z720" s="3">
        <f t="shared" si="334"/>
        <v>0.77936557180422772</v>
      </c>
      <c r="AA720" s="3">
        <f t="shared" si="335"/>
        <v>0.90889366023287588</v>
      </c>
      <c r="AB720">
        <f t="shared" si="336"/>
        <v>0</v>
      </c>
      <c r="AC720">
        <f t="shared" si="348"/>
        <v>0</v>
      </c>
      <c r="AD720">
        <f t="shared" si="337"/>
        <v>1</v>
      </c>
      <c r="AE720">
        <f t="shared" si="349"/>
        <v>0.90889366023287588</v>
      </c>
      <c r="AF720">
        <f t="shared" si="350"/>
        <v>0.90889366023287588</v>
      </c>
      <c r="AG720">
        <f t="shared" si="351"/>
        <v>0.90900000000000003</v>
      </c>
      <c r="AJ720" s="3">
        <f t="shared" si="359"/>
        <v>711</v>
      </c>
      <c r="AK720" s="12">
        <f t="shared" si="352"/>
        <v>17.75</v>
      </c>
      <c r="AL720" s="3">
        <f t="shared" si="338"/>
        <v>0.94442242887326255</v>
      </c>
      <c r="AM720" s="3">
        <f t="shared" si="339"/>
        <v>0.9042133947517017</v>
      </c>
      <c r="AN720">
        <f t="shared" si="340"/>
        <v>0</v>
      </c>
      <c r="AO720">
        <f t="shared" si="353"/>
        <v>0</v>
      </c>
      <c r="AP720">
        <f t="shared" si="341"/>
        <v>1</v>
      </c>
      <c r="AQ720">
        <f t="shared" si="354"/>
        <v>0.9042133947517017</v>
      </c>
      <c r="AR720">
        <f t="shared" si="355"/>
        <v>0.9042133947517017</v>
      </c>
      <c r="AS720">
        <f t="shared" si="356"/>
        <v>0.90400000000000003</v>
      </c>
    </row>
    <row r="721" spans="12:45" x14ac:dyDescent="0.25">
      <c r="L721" s="3">
        <f t="shared" si="357"/>
        <v>712</v>
      </c>
      <c r="M721" s="12">
        <f t="shared" si="342"/>
        <v>17.774999999999999</v>
      </c>
      <c r="N721" s="3">
        <f t="shared" si="330"/>
        <v>0.16225503274813941</v>
      </c>
      <c r="O721" s="3">
        <f t="shared" si="331"/>
        <v>1.4166567212961106E-3</v>
      </c>
      <c r="P721">
        <f t="shared" si="332"/>
        <v>0</v>
      </c>
      <c r="Q721">
        <f t="shared" si="343"/>
        <v>0</v>
      </c>
      <c r="R721">
        <f t="shared" si="333"/>
        <v>1</v>
      </c>
      <c r="S721">
        <f t="shared" si="344"/>
        <v>1.4166567212961106E-3</v>
      </c>
      <c r="T721">
        <f t="shared" si="345"/>
        <v>1.4166567212961106E-3</v>
      </c>
      <c r="U721">
        <f t="shared" si="346"/>
        <v>1E-3</v>
      </c>
      <c r="X721" s="3">
        <f t="shared" si="358"/>
        <v>712</v>
      </c>
      <c r="Y721" s="12">
        <f t="shared" si="347"/>
        <v>17.774999999999999</v>
      </c>
      <c r="Z721" s="3">
        <f t="shared" si="334"/>
        <v>0.77677091397196374</v>
      </c>
      <c r="AA721" s="3">
        <f t="shared" si="335"/>
        <v>0.90773288930112994</v>
      </c>
      <c r="AB721">
        <f t="shared" si="336"/>
        <v>0</v>
      </c>
      <c r="AC721">
        <f t="shared" si="348"/>
        <v>0</v>
      </c>
      <c r="AD721">
        <f t="shared" si="337"/>
        <v>1</v>
      </c>
      <c r="AE721">
        <f t="shared" si="349"/>
        <v>0.90773288930112994</v>
      </c>
      <c r="AF721">
        <f t="shared" si="350"/>
        <v>0.90773288930112994</v>
      </c>
      <c r="AG721">
        <f t="shared" si="351"/>
        <v>0.90800000000000003</v>
      </c>
      <c r="AJ721" s="3">
        <f t="shared" si="359"/>
        <v>712</v>
      </c>
      <c r="AK721" s="12">
        <f t="shared" si="352"/>
        <v>17.774999999999999</v>
      </c>
      <c r="AL721" s="3">
        <f t="shared" si="338"/>
        <v>0.94343659513071854</v>
      </c>
      <c r="AM721" s="3">
        <f t="shared" si="339"/>
        <v>0.90255203217058355</v>
      </c>
      <c r="AN721">
        <f t="shared" si="340"/>
        <v>0</v>
      </c>
      <c r="AO721">
        <f t="shared" si="353"/>
        <v>0</v>
      </c>
      <c r="AP721">
        <f t="shared" si="341"/>
        <v>1</v>
      </c>
      <c r="AQ721">
        <f t="shared" si="354"/>
        <v>0.90255203217058355</v>
      </c>
      <c r="AR721">
        <f t="shared" si="355"/>
        <v>0.90255203217058355</v>
      </c>
      <c r="AS721">
        <f t="shared" si="356"/>
        <v>0.90300000000000002</v>
      </c>
    </row>
    <row r="722" spans="12:45" x14ac:dyDescent="0.25">
      <c r="L722" s="3">
        <f t="shared" si="357"/>
        <v>713</v>
      </c>
      <c r="M722" s="12">
        <f t="shared" si="342"/>
        <v>17.8</v>
      </c>
      <c r="N722" s="3">
        <f t="shared" si="330"/>
        <v>0.15957648947433689</v>
      </c>
      <c r="O722" s="3">
        <f t="shared" si="331"/>
        <v>1.334103063332292E-3</v>
      </c>
      <c r="P722">
        <f t="shared" si="332"/>
        <v>0</v>
      </c>
      <c r="Q722">
        <f t="shared" si="343"/>
        <v>0</v>
      </c>
      <c r="R722">
        <f t="shared" si="333"/>
        <v>1</v>
      </c>
      <c r="S722">
        <f t="shared" si="344"/>
        <v>1.334103063332292E-3</v>
      </c>
      <c r="T722">
        <f t="shared" si="345"/>
        <v>1.334103063332292E-3</v>
      </c>
      <c r="U722">
        <f t="shared" si="346"/>
        <v>1E-3</v>
      </c>
      <c r="X722" s="3">
        <f t="shared" si="358"/>
        <v>713</v>
      </c>
      <c r="Y722" s="12">
        <f t="shared" si="347"/>
        <v>17.8</v>
      </c>
      <c r="Z722" s="3">
        <f t="shared" si="334"/>
        <v>0.7741677402235726</v>
      </c>
      <c r="AA722" s="3">
        <f t="shared" si="335"/>
        <v>0.90656590285917671</v>
      </c>
      <c r="AB722">
        <f t="shared" si="336"/>
        <v>0</v>
      </c>
      <c r="AC722">
        <f t="shared" si="348"/>
        <v>0</v>
      </c>
      <c r="AD722">
        <f t="shared" si="337"/>
        <v>1</v>
      </c>
      <c r="AE722">
        <f t="shared" si="349"/>
        <v>0.90656590285917671</v>
      </c>
      <c r="AF722">
        <f t="shared" si="350"/>
        <v>0.90656590285917671</v>
      </c>
      <c r="AG722">
        <f t="shared" si="351"/>
        <v>0.90700000000000003</v>
      </c>
      <c r="AJ722" s="3">
        <f t="shared" si="359"/>
        <v>713</v>
      </c>
      <c r="AK722" s="12">
        <f t="shared" si="352"/>
        <v>17.8</v>
      </c>
      <c r="AL722" s="3">
        <f t="shared" si="338"/>
        <v>0.94244288288472156</v>
      </c>
      <c r="AM722" s="3">
        <f t="shared" si="339"/>
        <v>0.90087872869443308</v>
      </c>
      <c r="AN722">
        <f t="shared" si="340"/>
        <v>0</v>
      </c>
      <c r="AO722">
        <f t="shared" si="353"/>
        <v>0</v>
      </c>
      <c r="AP722">
        <f t="shared" si="341"/>
        <v>1</v>
      </c>
      <c r="AQ722">
        <f t="shared" si="354"/>
        <v>0.90087872869443308</v>
      </c>
      <c r="AR722">
        <f t="shared" si="355"/>
        <v>0.90087872869443308</v>
      </c>
      <c r="AS722">
        <f t="shared" si="356"/>
        <v>0.90100000000000002</v>
      </c>
    </row>
    <row r="723" spans="12:45" x14ac:dyDescent="0.25">
      <c r="L723" s="3">
        <f t="shared" si="357"/>
        <v>714</v>
      </c>
      <c r="M723" s="12">
        <f t="shared" si="342"/>
        <v>17.824999999999999</v>
      </c>
      <c r="N723" s="3">
        <f t="shared" si="330"/>
        <v>0.15693026278758201</v>
      </c>
      <c r="O723" s="3">
        <f t="shared" si="331"/>
        <v>1.2560164936919484E-3</v>
      </c>
      <c r="P723">
        <f t="shared" si="332"/>
        <v>0</v>
      </c>
      <c r="Q723">
        <f t="shared" si="343"/>
        <v>0</v>
      </c>
      <c r="R723">
        <f t="shared" si="333"/>
        <v>1</v>
      </c>
      <c r="S723">
        <f t="shared" si="344"/>
        <v>1.2560164936919484E-3</v>
      </c>
      <c r="T723">
        <f t="shared" si="345"/>
        <v>1.2560164936919484E-3</v>
      </c>
      <c r="U723">
        <f t="shared" si="346"/>
        <v>1E-3</v>
      </c>
      <c r="X723" s="3">
        <f t="shared" si="358"/>
        <v>714</v>
      </c>
      <c r="Y723" s="12">
        <f t="shared" si="347"/>
        <v>17.824999999999999</v>
      </c>
      <c r="Z723" s="3">
        <f t="shared" si="334"/>
        <v>0.77155619426477995</v>
      </c>
      <c r="AA723" s="3">
        <f t="shared" si="335"/>
        <v>0.90539272870336218</v>
      </c>
      <c r="AB723">
        <f t="shared" si="336"/>
        <v>0</v>
      </c>
      <c r="AC723">
        <f t="shared" si="348"/>
        <v>0</v>
      </c>
      <c r="AD723">
        <f t="shared" si="337"/>
        <v>1</v>
      </c>
      <c r="AE723">
        <f t="shared" si="349"/>
        <v>0.90539272870336218</v>
      </c>
      <c r="AF723">
        <f t="shared" si="350"/>
        <v>0.90539272870336218</v>
      </c>
      <c r="AG723">
        <f t="shared" si="351"/>
        <v>0.90500000000000003</v>
      </c>
      <c r="AJ723" s="3">
        <f t="shared" si="359"/>
        <v>714</v>
      </c>
      <c r="AK723" s="12">
        <f t="shared" si="352"/>
        <v>17.824999999999999</v>
      </c>
      <c r="AL723" s="3">
        <f t="shared" si="338"/>
        <v>0.94144131920783025</v>
      </c>
      <c r="AM723" s="3">
        <f t="shared" si="339"/>
        <v>0.89919356210664214</v>
      </c>
      <c r="AN723">
        <f t="shared" si="340"/>
        <v>0</v>
      </c>
      <c r="AO723">
        <f t="shared" si="353"/>
        <v>0</v>
      </c>
      <c r="AP723">
        <f t="shared" si="341"/>
        <v>1</v>
      </c>
      <c r="AQ723">
        <f t="shared" si="354"/>
        <v>0.89919356210664214</v>
      </c>
      <c r="AR723">
        <f t="shared" si="355"/>
        <v>0.89919356210664214</v>
      </c>
      <c r="AS723">
        <f t="shared" si="356"/>
        <v>0.89900000000000002</v>
      </c>
    </row>
    <row r="724" spans="12:45" x14ac:dyDescent="0.25">
      <c r="L724" s="3">
        <f t="shared" si="357"/>
        <v>715</v>
      </c>
      <c r="M724" s="12">
        <f t="shared" si="342"/>
        <v>17.850000000000001</v>
      </c>
      <c r="N724" s="3">
        <f t="shared" si="330"/>
        <v>0.15431621480376539</v>
      </c>
      <c r="O724" s="3">
        <f t="shared" si="331"/>
        <v>1.1821770112539639E-3</v>
      </c>
      <c r="P724">
        <f t="shared" si="332"/>
        <v>0</v>
      </c>
      <c r="Q724">
        <f t="shared" si="343"/>
        <v>0</v>
      </c>
      <c r="R724">
        <f t="shared" si="333"/>
        <v>1</v>
      </c>
      <c r="S724">
        <f t="shared" si="344"/>
        <v>1.1821770112539639E-3</v>
      </c>
      <c r="T724">
        <f t="shared" si="345"/>
        <v>1.1821770112539639E-3</v>
      </c>
      <c r="U724">
        <f t="shared" si="346"/>
        <v>1E-3</v>
      </c>
      <c r="X724" s="3">
        <f t="shared" si="358"/>
        <v>715</v>
      </c>
      <c r="Y724" s="12">
        <f t="shared" si="347"/>
        <v>17.850000000000001</v>
      </c>
      <c r="Z724" s="3">
        <f t="shared" si="334"/>
        <v>0.76893641987371364</v>
      </c>
      <c r="AA724" s="3">
        <f t="shared" si="335"/>
        <v>0.9042133947517017</v>
      </c>
      <c r="AB724">
        <f t="shared" si="336"/>
        <v>0</v>
      </c>
      <c r="AC724">
        <f t="shared" si="348"/>
        <v>0</v>
      </c>
      <c r="AD724">
        <f t="shared" si="337"/>
        <v>1</v>
      </c>
      <c r="AE724">
        <f t="shared" si="349"/>
        <v>0.9042133947517017</v>
      </c>
      <c r="AF724">
        <f t="shared" si="350"/>
        <v>0.9042133947517017</v>
      </c>
      <c r="AG724">
        <f t="shared" si="351"/>
        <v>0.90400000000000003</v>
      </c>
      <c r="AJ724" s="3">
        <f t="shared" si="359"/>
        <v>715</v>
      </c>
      <c r="AK724" s="12">
        <f t="shared" si="352"/>
        <v>17.850000000000001</v>
      </c>
      <c r="AL724" s="3">
        <f t="shared" si="338"/>
        <v>0.94043193136646508</v>
      </c>
      <c r="AM724" s="3">
        <f t="shared" si="339"/>
        <v>0.89749661063750241</v>
      </c>
      <c r="AN724">
        <f t="shared" si="340"/>
        <v>0</v>
      </c>
      <c r="AO724">
        <f t="shared" si="353"/>
        <v>0</v>
      </c>
      <c r="AP724">
        <f t="shared" si="341"/>
        <v>1</v>
      </c>
      <c r="AQ724">
        <f t="shared" si="354"/>
        <v>0.89749661063750241</v>
      </c>
      <c r="AR724">
        <f t="shared" si="355"/>
        <v>0.89749661063750241</v>
      </c>
      <c r="AS724">
        <f t="shared" si="356"/>
        <v>0.89700000000000002</v>
      </c>
    </row>
    <row r="725" spans="12:45" x14ac:dyDescent="0.25">
      <c r="L725" s="3">
        <f t="shared" si="357"/>
        <v>716</v>
      </c>
      <c r="M725" s="12">
        <f t="shared" si="342"/>
        <v>17.875</v>
      </c>
      <c r="N725" s="3">
        <f t="shared" si="330"/>
        <v>0.15173420267079563</v>
      </c>
      <c r="O725" s="3">
        <f t="shared" si="331"/>
        <v>1.1123741379103914E-3</v>
      </c>
      <c r="P725">
        <f t="shared" si="332"/>
        <v>0</v>
      </c>
      <c r="Q725">
        <f t="shared" si="343"/>
        <v>0</v>
      </c>
      <c r="R725">
        <f t="shared" si="333"/>
        <v>1</v>
      </c>
      <c r="S725">
        <f t="shared" si="344"/>
        <v>1.1123741379103914E-3</v>
      </c>
      <c r="T725">
        <f t="shared" si="345"/>
        <v>1.1123741379103914E-3</v>
      </c>
      <c r="U725">
        <f t="shared" si="346"/>
        <v>1E-3</v>
      </c>
      <c r="X725" s="3">
        <f t="shared" si="358"/>
        <v>716</v>
      </c>
      <c r="Y725" s="12">
        <f t="shared" si="347"/>
        <v>17.875</v>
      </c>
      <c r="Z725" s="3">
        <f t="shared" si="334"/>
        <v>0.76630856088794119</v>
      </c>
      <c r="AA725" s="3">
        <f t="shared" si="335"/>
        <v>0.90302792904277607</v>
      </c>
      <c r="AB725">
        <f t="shared" si="336"/>
        <v>0</v>
      </c>
      <c r="AC725">
        <f t="shared" si="348"/>
        <v>0</v>
      </c>
      <c r="AD725">
        <f t="shared" si="337"/>
        <v>1</v>
      </c>
      <c r="AE725">
        <f t="shared" si="349"/>
        <v>0.90302792904277607</v>
      </c>
      <c r="AF725">
        <f t="shared" si="350"/>
        <v>0.90302792904277607</v>
      </c>
      <c r="AG725">
        <f t="shared" si="351"/>
        <v>0.90300000000000002</v>
      </c>
      <c r="AJ725" s="3">
        <f t="shared" si="359"/>
        <v>716</v>
      </c>
      <c r="AK725" s="12">
        <f t="shared" si="352"/>
        <v>17.875</v>
      </c>
      <c r="AL725" s="3">
        <f t="shared" si="338"/>
        <v>0.93941474681967252</v>
      </c>
      <c r="AM725" s="3">
        <f t="shared" si="339"/>
        <v>0.89578795295816827</v>
      </c>
      <c r="AN725">
        <f t="shared" si="340"/>
        <v>0</v>
      </c>
      <c r="AO725">
        <f t="shared" si="353"/>
        <v>0</v>
      </c>
      <c r="AP725">
        <f t="shared" si="341"/>
        <v>1</v>
      </c>
      <c r="AQ725">
        <f t="shared" si="354"/>
        <v>0.89578795295816827</v>
      </c>
      <c r="AR725">
        <f t="shared" si="355"/>
        <v>0.89578795295816827</v>
      </c>
      <c r="AS725">
        <f t="shared" si="356"/>
        <v>0.89600000000000002</v>
      </c>
    </row>
    <row r="726" spans="12:45" x14ac:dyDescent="0.25">
      <c r="L726" s="3">
        <f t="shared" si="357"/>
        <v>717</v>
      </c>
      <c r="M726" s="12">
        <f t="shared" si="342"/>
        <v>17.899999999999999</v>
      </c>
      <c r="N726" s="3">
        <f t="shared" si="330"/>
        <v>0.14918407869431702</v>
      </c>
      <c r="O726" s="3">
        <f t="shared" si="331"/>
        <v>1.0464065821789747E-3</v>
      </c>
      <c r="P726">
        <f t="shared" si="332"/>
        <v>0</v>
      </c>
      <c r="Q726">
        <f t="shared" si="343"/>
        <v>0</v>
      </c>
      <c r="R726">
        <f t="shared" si="333"/>
        <v>1</v>
      </c>
      <c r="S726">
        <f t="shared" si="344"/>
        <v>1.0464065821789747E-3</v>
      </c>
      <c r="T726">
        <f t="shared" si="345"/>
        <v>1.0464065821789747E-3</v>
      </c>
      <c r="U726">
        <f t="shared" si="346"/>
        <v>1E-3</v>
      </c>
      <c r="X726" s="3">
        <f t="shared" si="358"/>
        <v>717</v>
      </c>
      <c r="Y726" s="12">
        <f t="shared" si="347"/>
        <v>17.899999999999999</v>
      </c>
      <c r="Z726" s="3">
        <f t="shared" si="334"/>
        <v>0.76367276119153893</v>
      </c>
      <c r="AA726" s="3">
        <f t="shared" si="335"/>
        <v>0.90183635973462173</v>
      </c>
      <c r="AB726">
        <f t="shared" si="336"/>
        <v>0</v>
      </c>
      <c r="AC726">
        <f t="shared" si="348"/>
        <v>0</v>
      </c>
      <c r="AD726">
        <f t="shared" si="337"/>
        <v>1</v>
      </c>
      <c r="AE726">
        <f t="shared" si="349"/>
        <v>0.90183635973462173</v>
      </c>
      <c r="AF726">
        <f t="shared" si="350"/>
        <v>0.90183635973462173</v>
      </c>
      <c r="AG726">
        <f t="shared" si="351"/>
        <v>0.90200000000000002</v>
      </c>
      <c r="AJ726" s="3">
        <f t="shared" si="359"/>
        <v>717</v>
      </c>
      <c r="AK726" s="12">
        <f t="shared" si="352"/>
        <v>17.899999999999999</v>
      </c>
      <c r="AL726" s="3">
        <f t="shared" si="338"/>
        <v>0.93838979321788041</v>
      </c>
      <c r="AM726" s="3">
        <f t="shared" si="339"/>
        <v>0.89406766817459105</v>
      </c>
      <c r="AN726">
        <f t="shared" si="340"/>
        <v>0</v>
      </c>
      <c r="AO726">
        <f t="shared" si="353"/>
        <v>0</v>
      </c>
      <c r="AP726">
        <f t="shared" si="341"/>
        <v>1</v>
      </c>
      <c r="AQ726">
        <f t="shared" si="354"/>
        <v>0.89406766817459105</v>
      </c>
      <c r="AR726">
        <f t="shared" si="355"/>
        <v>0.89406766817459105</v>
      </c>
      <c r="AS726">
        <f t="shared" si="356"/>
        <v>0.89400000000000002</v>
      </c>
    </row>
    <row r="727" spans="12:45" x14ac:dyDescent="0.25">
      <c r="L727" s="3">
        <f t="shared" si="357"/>
        <v>718</v>
      </c>
      <c r="M727" s="12">
        <f t="shared" si="342"/>
        <v>17.925000000000001</v>
      </c>
      <c r="N727" s="3">
        <f t="shared" si="330"/>
        <v>0.14666569046315317</v>
      </c>
      <c r="O727" s="3">
        <f t="shared" si="331"/>
        <v>9.8408191044530935E-4</v>
      </c>
      <c r="P727">
        <f t="shared" si="332"/>
        <v>0</v>
      </c>
      <c r="Q727">
        <f t="shared" si="343"/>
        <v>0</v>
      </c>
      <c r="R727">
        <f t="shared" si="333"/>
        <v>1</v>
      </c>
      <c r="S727">
        <f t="shared" si="344"/>
        <v>9.8408191044530935E-4</v>
      </c>
      <c r="T727">
        <f t="shared" si="345"/>
        <v>9.8408191044530935E-4</v>
      </c>
      <c r="U727">
        <f t="shared" si="346"/>
        <v>1E-3</v>
      </c>
      <c r="X727" s="3">
        <f t="shared" si="358"/>
        <v>718</v>
      </c>
      <c r="Y727" s="12">
        <f t="shared" si="347"/>
        <v>17.925000000000001</v>
      </c>
      <c r="Z727" s="3">
        <f t="shared" si="334"/>
        <v>0.76102916470220328</v>
      </c>
      <c r="AA727" s="3">
        <f t="shared" si="335"/>
        <v>0.90063871510361881</v>
      </c>
      <c r="AB727">
        <f t="shared" si="336"/>
        <v>0</v>
      </c>
      <c r="AC727">
        <f t="shared" si="348"/>
        <v>0</v>
      </c>
      <c r="AD727">
        <f t="shared" si="337"/>
        <v>1</v>
      </c>
      <c r="AE727">
        <f t="shared" si="349"/>
        <v>0.90063871510361881</v>
      </c>
      <c r="AF727">
        <f t="shared" si="350"/>
        <v>0.90063871510361881</v>
      </c>
      <c r="AG727">
        <f t="shared" si="351"/>
        <v>0.90100000000000002</v>
      </c>
      <c r="AJ727" s="3">
        <f t="shared" si="359"/>
        <v>718</v>
      </c>
      <c r="AK727" s="12">
        <f t="shared" si="352"/>
        <v>17.925000000000001</v>
      </c>
      <c r="AL727" s="3">
        <f t="shared" si="338"/>
        <v>0.93735709840164627</v>
      </c>
      <c r="AM727" s="3">
        <f t="shared" si="339"/>
        <v>0.89233583582143094</v>
      </c>
      <c r="AN727">
        <f t="shared" si="340"/>
        <v>0</v>
      </c>
      <c r="AO727">
        <f t="shared" si="353"/>
        <v>0</v>
      </c>
      <c r="AP727">
        <f t="shared" si="341"/>
        <v>1</v>
      </c>
      <c r="AQ727">
        <f t="shared" si="354"/>
        <v>0.89233583582143094</v>
      </c>
      <c r="AR727">
        <f t="shared" si="355"/>
        <v>0.89233583582143094</v>
      </c>
      <c r="AS727">
        <f t="shared" si="356"/>
        <v>0.89200000000000002</v>
      </c>
    </row>
    <row r="728" spans="12:45" x14ac:dyDescent="0.25">
      <c r="L728" s="3">
        <f t="shared" si="357"/>
        <v>719</v>
      </c>
      <c r="M728" s="12">
        <f t="shared" si="342"/>
        <v>17.95</v>
      </c>
      <c r="N728" s="3">
        <f t="shared" si="330"/>
        <v>0.14417888097442014</v>
      </c>
      <c r="O728" s="3">
        <f t="shared" si="331"/>
        <v>9.2521622590739237E-4</v>
      </c>
      <c r="P728">
        <f t="shared" si="332"/>
        <v>0</v>
      </c>
      <c r="Q728">
        <f t="shared" si="343"/>
        <v>0</v>
      </c>
      <c r="R728">
        <f t="shared" si="333"/>
        <v>1</v>
      </c>
      <c r="S728">
        <f t="shared" si="344"/>
        <v>9.2521622590739237E-4</v>
      </c>
      <c r="T728">
        <f t="shared" si="345"/>
        <v>9.2521622590739237E-4</v>
      </c>
      <c r="U728">
        <f t="shared" si="346"/>
        <v>1E-3</v>
      </c>
      <c r="X728" s="3">
        <f t="shared" si="358"/>
        <v>719</v>
      </c>
      <c r="Y728" s="12">
        <f t="shared" si="347"/>
        <v>17.95</v>
      </c>
      <c r="Z728" s="3">
        <f t="shared" si="334"/>
        <v>0.75837791535840271</v>
      </c>
      <c r="AA728" s="3">
        <f t="shared" si="335"/>
        <v>0.89943502354337557</v>
      </c>
      <c r="AB728">
        <f t="shared" si="336"/>
        <v>0</v>
      </c>
      <c r="AC728">
        <f t="shared" si="348"/>
        <v>0</v>
      </c>
      <c r="AD728">
        <f t="shared" si="337"/>
        <v>1</v>
      </c>
      <c r="AE728">
        <f t="shared" si="349"/>
        <v>0.89943502354337557</v>
      </c>
      <c r="AF728">
        <f t="shared" si="350"/>
        <v>0.89943502354337557</v>
      </c>
      <c r="AG728">
        <f t="shared" si="351"/>
        <v>0.89900000000000002</v>
      </c>
      <c r="AJ728" s="3">
        <f t="shared" si="359"/>
        <v>719</v>
      </c>
      <c r="AK728" s="12">
        <f t="shared" si="352"/>
        <v>17.95</v>
      </c>
      <c r="AL728" s="3">
        <f t="shared" si="338"/>
        <v>0.93631669040039833</v>
      </c>
      <c r="AM728" s="3">
        <f t="shared" si="339"/>
        <v>0.89059253585594478</v>
      </c>
      <c r="AN728">
        <f t="shared" si="340"/>
        <v>0</v>
      </c>
      <c r="AO728">
        <f t="shared" si="353"/>
        <v>0</v>
      </c>
      <c r="AP728">
        <f t="shared" si="341"/>
        <v>1</v>
      </c>
      <c r="AQ728">
        <f t="shared" si="354"/>
        <v>0.89059253585594478</v>
      </c>
      <c r="AR728">
        <f t="shared" si="355"/>
        <v>0.89059253585594478</v>
      </c>
      <c r="AS728">
        <f t="shared" si="356"/>
        <v>0.89100000000000001</v>
      </c>
    </row>
    <row r="729" spans="12:45" x14ac:dyDescent="0.25">
      <c r="L729" s="3">
        <f t="shared" si="357"/>
        <v>720</v>
      </c>
      <c r="M729" s="12">
        <f t="shared" si="342"/>
        <v>17.975000000000001</v>
      </c>
      <c r="N729" s="3">
        <f t="shared" si="330"/>
        <v>0.14172348875825516</v>
      </c>
      <c r="O729" s="3">
        <f t="shared" si="331"/>
        <v>8.6963385527675911E-4</v>
      </c>
      <c r="P729">
        <f t="shared" si="332"/>
        <v>0</v>
      </c>
      <c r="Q729">
        <f t="shared" si="343"/>
        <v>0</v>
      </c>
      <c r="R729">
        <f t="shared" si="333"/>
        <v>1</v>
      </c>
      <c r="S729">
        <f t="shared" si="344"/>
        <v>8.6963385527675911E-4</v>
      </c>
      <c r="T729">
        <f t="shared" si="345"/>
        <v>8.6963385527675911E-4</v>
      </c>
      <c r="U729">
        <f t="shared" si="346"/>
        <v>1E-3</v>
      </c>
      <c r="X729" s="3">
        <f t="shared" si="358"/>
        <v>720</v>
      </c>
      <c r="Y729" s="12">
        <f t="shared" si="347"/>
        <v>17.975000000000001</v>
      </c>
      <c r="Z729" s="3">
        <f t="shared" si="334"/>
        <v>0.75571915710656856</v>
      </c>
      <c r="AA729" s="3">
        <f t="shared" si="335"/>
        <v>0.89822531356360813</v>
      </c>
      <c r="AB729">
        <f t="shared" si="336"/>
        <v>0</v>
      </c>
      <c r="AC729">
        <f t="shared" si="348"/>
        <v>0</v>
      </c>
      <c r="AD729">
        <f t="shared" si="337"/>
        <v>1</v>
      </c>
      <c r="AE729">
        <f t="shared" si="349"/>
        <v>0.89822531356360813</v>
      </c>
      <c r="AF729">
        <f t="shared" si="350"/>
        <v>0.89822531356360813</v>
      </c>
      <c r="AG729">
        <f t="shared" si="351"/>
        <v>0.89800000000000002</v>
      </c>
      <c r="AJ729" s="3">
        <f t="shared" si="359"/>
        <v>720</v>
      </c>
      <c r="AK729" s="12">
        <f t="shared" si="352"/>
        <v>17.975000000000001</v>
      </c>
      <c r="AL729" s="3">
        <f t="shared" si="338"/>
        <v>0.93526859743116808</v>
      </c>
      <c r="AM729" s="3">
        <f t="shared" si="339"/>
        <v>0.88883784865184767</v>
      </c>
      <c r="AN729">
        <f t="shared" si="340"/>
        <v>0</v>
      </c>
      <c r="AO729">
        <f t="shared" si="353"/>
        <v>0</v>
      </c>
      <c r="AP729">
        <f t="shared" si="341"/>
        <v>1</v>
      </c>
      <c r="AQ729">
        <f t="shared" si="354"/>
        <v>0.88883784865184767</v>
      </c>
      <c r="AR729">
        <f t="shared" si="355"/>
        <v>0.88883784865184767</v>
      </c>
      <c r="AS729">
        <f t="shared" si="356"/>
        <v>0.88900000000000001</v>
      </c>
    </row>
    <row r="730" spans="12:45" x14ac:dyDescent="0.25">
      <c r="L730" s="3">
        <f t="shared" si="357"/>
        <v>721</v>
      </c>
      <c r="M730" s="12">
        <f t="shared" si="342"/>
        <v>18</v>
      </c>
      <c r="N730" s="3">
        <f t="shared" si="330"/>
        <v>0.13929934800211963</v>
      </c>
      <c r="O730" s="3">
        <f t="shared" si="331"/>
        <v>8.1716704327304838E-4</v>
      </c>
      <c r="P730">
        <f t="shared" si="332"/>
        <v>0</v>
      </c>
      <c r="Q730">
        <f t="shared" si="343"/>
        <v>0</v>
      </c>
      <c r="R730">
        <f t="shared" si="333"/>
        <v>1</v>
      </c>
      <c r="S730">
        <f t="shared" si="344"/>
        <v>8.1716704327304838E-4</v>
      </c>
      <c r="T730">
        <f t="shared" si="345"/>
        <v>8.1716704327304838E-4</v>
      </c>
      <c r="U730">
        <f t="shared" si="346"/>
        <v>1E-3</v>
      </c>
      <c r="X730" s="3">
        <f t="shared" si="358"/>
        <v>721</v>
      </c>
      <c r="Y730" s="12">
        <f t="shared" si="347"/>
        <v>18</v>
      </c>
      <c r="Z730" s="3">
        <f t="shared" si="334"/>
        <v>0.75305303388833422</v>
      </c>
      <c r="AA730" s="3">
        <f t="shared" si="335"/>
        <v>0.89700961378901867</v>
      </c>
      <c r="AB730">
        <f t="shared" si="336"/>
        <v>0</v>
      </c>
      <c r="AC730">
        <f t="shared" si="348"/>
        <v>0</v>
      </c>
      <c r="AD730">
        <f t="shared" si="337"/>
        <v>1</v>
      </c>
      <c r="AE730">
        <f t="shared" si="349"/>
        <v>0.89700961378901867</v>
      </c>
      <c r="AF730">
        <f t="shared" si="350"/>
        <v>0.89700961378901867</v>
      </c>
      <c r="AG730">
        <f t="shared" si="351"/>
        <v>0.89700000000000002</v>
      </c>
      <c r="AJ730" s="3">
        <f t="shared" si="359"/>
        <v>721</v>
      </c>
      <c r="AK730" s="12">
        <f t="shared" si="352"/>
        <v>18</v>
      </c>
      <c r="AL730" s="3">
        <f t="shared" si="338"/>
        <v>0.93421284789731607</v>
      </c>
      <c r="AM730" s="3">
        <f t="shared" si="339"/>
        <v>0.88707185499315677</v>
      </c>
      <c r="AN730">
        <f t="shared" si="340"/>
        <v>0</v>
      </c>
      <c r="AO730">
        <f t="shared" si="353"/>
        <v>0</v>
      </c>
      <c r="AP730">
        <f t="shared" si="341"/>
        <v>1</v>
      </c>
      <c r="AQ730">
        <f t="shared" si="354"/>
        <v>0.88707185499315677</v>
      </c>
      <c r="AR730">
        <f t="shared" si="355"/>
        <v>0.88707185499315677</v>
      </c>
      <c r="AS730">
        <f t="shared" si="356"/>
        <v>0.88700000000000001</v>
      </c>
    </row>
    <row r="731" spans="12:45" x14ac:dyDescent="0.25">
      <c r="L731" s="3">
        <f t="shared" si="357"/>
        <v>722</v>
      </c>
      <c r="M731" s="12">
        <f t="shared" si="342"/>
        <v>18.024999999999999</v>
      </c>
      <c r="N731" s="3">
        <f t="shared" si="330"/>
        <v>0.13690628867461752</v>
      </c>
      <c r="O731" s="3">
        <f t="shared" si="331"/>
        <v>7.6765565493175283E-4</v>
      </c>
      <c r="P731">
        <f t="shared" si="332"/>
        <v>0</v>
      </c>
      <c r="Q731">
        <f t="shared" si="343"/>
        <v>0</v>
      </c>
      <c r="R731">
        <f t="shared" si="333"/>
        <v>1</v>
      </c>
      <c r="S731">
        <f t="shared" si="344"/>
        <v>7.6765565493175283E-4</v>
      </c>
      <c r="T731">
        <f t="shared" si="345"/>
        <v>7.6765565493175283E-4</v>
      </c>
      <c r="U731">
        <f t="shared" si="346"/>
        <v>1E-3</v>
      </c>
      <c r="X731" s="3">
        <f t="shared" si="358"/>
        <v>722</v>
      </c>
      <c r="Y731" s="12">
        <f t="shared" si="347"/>
        <v>18.024999999999999</v>
      </c>
      <c r="Z731" s="3">
        <f t="shared" si="334"/>
        <v>0.75037968962781443</v>
      </c>
      <c r="AA731" s="3">
        <f t="shared" si="335"/>
        <v>0.89578795295816827</v>
      </c>
      <c r="AB731">
        <f t="shared" si="336"/>
        <v>0</v>
      </c>
      <c r="AC731">
        <f t="shared" si="348"/>
        <v>0</v>
      </c>
      <c r="AD731">
        <f t="shared" si="337"/>
        <v>1</v>
      </c>
      <c r="AE731">
        <f t="shared" si="349"/>
        <v>0.89578795295816827</v>
      </c>
      <c r="AF731">
        <f t="shared" si="350"/>
        <v>0.89578795295816827</v>
      </c>
      <c r="AG731">
        <f t="shared" si="351"/>
        <v>0.89600000000000002</v>
      </c>
      <c r="AJ731" s="3">
        <f t="shared" si="359"/>
        <v>722</v>
      </c>
      <c r="AK731" s="12">
        <f t="shared" si="352"/>
        <v>18.024999999999999</v>
      </c>
      <c r="AL731" s="3">
        <f t="shared" si="338"/>
        <v>0.93314947038725027</v>
      </c>
      <c r="AM731" s="3">
        <f t="shared" si="339"/>
        <v>0.88529463606800785</v>
      </c>
      <c r="AN731">
        <f t="shared" si="340"/>
        <v>0</v>
      </c>
      <c r="AO731">
        <f t="shared" si="353"/>
        <v>0</v>
      </c>
      <c r="AP731">
        <f t="shared" si="341"/>
        <v>1</v>
      </c>
      <c r="AQ731">
        <f t="shared" si="354"/>
        <v>0.88529463606800785</v>
      </c>
      <c r="AR731">
        <f t="shared" si="355"/>
        <v>0.88529463606800785</v>
      </c>
      <c r="AS731">
        <f t="shared" si="356"/>
        <v>0.88500000000000001</v>
      </c>
    </row>
    <row r="732" spans="12:45" x14ac:dyDescent="0.25">
      <c r="L732" s="3">
        <f t="shared" si="357"/>
        <v>723</v>
      </c>
      <c r="M732" s="12">
        <f t="shared" si="342"/>
        <v>18.05</v>
      </c>
      <c r="N732" s="3">
        <f t="shared" si="330"/>
        <v>0.13454413664878942</v>
      </c>
      <c r="O732" s="3">
        <f t="shared" si="331"/>
        <v>7.2094688572960607E-4</v>
      </c>
      <c r="P732">
        <f t="shared" si="332"/>
        <v>0</v>
      </c>
      <c r="Q732">
        <f t="shared" si="343"/>
        <v>0</v>
      </c>
      <c r="R732">
        <f t="shared" si="333"/>
        <v>1</v>
      </c>
      <c r="S732">
        <f t="shared" si="344"/>
        <v>7.2094688572960607E-4</v>
      </c>
      <c r="T732">
        <f t="shared" si="345"/>
        <v>7.2094688572960607E-4</v>
      </c>
      <c r="U732">
        <f t="shared" si="346"/>
        <v>1E-3</v>
      </c>
      <c r="X732" s="3">
        <f t="shared" si="358"/>
        <v>723</v>
      </c>
      <c r="Y732" s="12">
        <f t="shared" si="347"/>
        <v>18.05</v>
      </c>
      <c r="Z732" s="3">
        <f t="shared" si="334"/>
        <v>0.74769926821893451</v>
      </c>
      <c r="AA732" s="3">
        <f t="shared" si="335"/>
        <v>0.89456035992234761</v>
      </c>
      <c r="AB732">
        <f t="shared" si="336"/>
        <v>0</v>
      </c>
      <c r="AC732">
        <f t="shared" si="348"/>
        <v>0</v>
      </c>
      <c r="AD732">
        <f t="shared" si="337"/>
        <v>1</v>
      </c>
      <c r="AE732">
        <f t="shared" si="349"/>
        <v>0.89456035992234761</v>
      </c>
      <c r="AF732">
        <f t="shared" si="350"/>
        <v>0.89456035992234761</v>
      </c>
      <c r="AG732">
        <f t="shared" si="351"/>
        <v>0.89500000000000002</v>
      </c>
      <c r="AJ732" s="3">
        <f t="shared" si="359"/>
        <v>723</v>
      </c>
      <c r="AK732" s="12">
        <f t="shared" si="352"/>
        <v>18.05</v>
      </c>
      <c r="AL732" s="3">
        <f t="shared" si="338"/>
        <v>0.93207849367313655</v>
      </c>
      <c r="AM732" s="3">
        <f t="shared" si="339"/>
        <v>0.88350627346245414</v>
      </c>
      <c r="AN732">
        <f t="shared" si="340"/>
        <v>0</v>
      </c>
      <c r="AO732">
        <f t="shared" si="353"/>
        <v>0</v>
      </c>
      <c r="AP732">
        <f t="shared" si="341"/>
        <v>1</v>
      </c>
      <c r="AQ732">
        <f t="shared" si="354"/>
        <v>0.88350627346245414</v>
      </c>
      <c r="AR732">
        <f t="shared" si="355"/>
        <v>0.88350627346245414</v>
      </c>
      <c r="AS732">
        <f t="shared" si="356"/>
        <v>0.88400000000000001</v>
      </c>
    </row>
    <row r="733" spans="12:45" x14ac:dyDescent="0.25">
      <c r="L733" s="3">
        <f t="shared" si="357"/>
        <v>724</v>
      </c>
      <c r="M733" s="12">
        <f t="shared" si="342"/>
        <v>18.074999999999999</v>
      </c>
      <c r="N733" s="3">
        <f t="shared" si="330"/>
        <v>0.13221271382483313</v>
      </c>
      <c r="O733" s="3">
        <f t="shared" si="331"/>
        <v>6.7689497951707914E-4</v>
      </c>
      <c r="P733">
        <f t="shared" si="332"/>
        <v>0</v>
      </c>
      <c r="Q733">
        <f t="shared" si="343"/>
        <v>0</v>
      </c>
      <c r="R733">
        <f t="shared" si="333"/>
        <v>1</v>
      </c>
      <c r="S733">
        <f t="shared" si="344"/>
        <v>6.7689497951707914E-4</v>
      </c>
      <c r="T733">
        <f t="shared" si="345"/>
        <v>6.7689497951707914E-4</v>
      </c>
      <c r="U733">
        <f t="shared" si="346"/>
        <v>1E-3</v>
      </c>
      <c r="X733" s="3">
        <f t="shared" si="358"/>
        <v>724</v>
      </c>
      <c r="Y733" s="12">
        <f t="shared" si="347"/>
        <v>18.074999999999999</v>
      </c>
      <c r="Z733" s="3">
        <f t="shared" si="334"/>
        <v>0.74501191351280838</v>
      </c>
      <c r="AA733" s="3">
        <f t="shared" si="335"/>
        <v>0.8933268636444448</v>
      </c>
      <c r="AB733">
        <f t="shared" si="336"/>
        <v>0</v>
      </c>
      <c r="AC733">
        <f t="shared" si="348"/>
        <v>0</v>
      </c>
      <c r="AD733">
        <f t="shared" si="337"/>
        <v>1</v>
      </c>
      <c r="AE733">
        <f t="shared" si="349"/>
        <v>0.8933268636444448</v>
      </c>
      <c r="AF733">
        <f t="shared" si="350"/>
        <v>0.8933268636444448</v>
      </c>
      <c r="AG733">
        <f t="shared" si="351"/>
        <v>0.89300000000000002</v>
      </c>
      <c r="AJ733" s="3">
        <f t="shared" si="359"/>
        <v>724</v>
      </c>
      <c r="AK733" s="12">
        <f t="shared" si="352"/>
        <v>18.074999999999999</v>
      </c>
      <c r="AL733" s="3">
        <f t="shared" si="338"/>
        <v>0.93099994670960307</v>
      </c>
      <c r="AM733" s="3">
        <f t="shared" si="339"/>
        <v>0.88170684915424391</v>
      </c>
      <c r="AN733">
        <f t="shared" si="340"/>
        <v>0</v>
      </c>
      <c r="AO733">
        <f t="shared" si="353"/>
        <v>0</v>
      </c>
      <c r="AP733">
        <f t="shared" si="341"/>
        <v>1</v>
      </c>
      <c r="AQ733">
        <f t="shared" si="354"/>
        <v>0.88170684915424391</v>
      </c>
      <c r="AR733">
        <f t="shared" si="355"/>
        <v>0.88170684915424391</v>
      </c>
      <c r="AS733">
        <f t="shared" si="356"/>
        <v>0.88200000000000001</v>
      </c>
    </row>
    <row r="734" spans="12:45" x14ac:dyDescent="0.25">
      <c r="L734" s="3">
        <f t="shared" si="357"/>
        <v>725</v>
      </c>
      <c r="M734" s="12">
        <f t="shared" si="342"/>
        <v>18.100000000000001</v>
      </c>
      <c r="N734" s="3">
        <f t="shared" si="330"/>
        <v>0.12991183825220132</v>
      </c>
      <c r="O734" s="3">
        <f t="shared" si="331"/>
        <v>6.3536095423356539E-4</v>
      </c>
      <c r="P734">
        <f t="shared" si="332"/>
        <v>0</v>
      </c>
      <c r="Q734">
        <f t="shared" si="343"/>
        <v>0</v>
      </c>
      <c r="R734">
        <f t="shared" si="333"/>
        <v>1</v>
      </c>
      <c r="S734">
        <f t="shared" si="344"/>
        <v>6.3536095423356539E-4</v>
      </c>
      <c r="T734">
        <f t="shared" si="345"/>
        <v>6.3536095423356539E-4</v>
      </c>
      <c r="U734">
        <f t="shared" si="346"/>
        <v>1E-3</v>
      </c>
      <c r="X734" s="3">
        <f t="shared" si="358"/>
        <v>725</v>
      </c>
      <c r="Y734" s="12">
        <f t="shared" si="347"/>
        <v>18.100000000000001</v>
      </c>
      <c r="Z734" s="3">
        <f t="shared" si="334"/>
        <v>0.74231776930516169</v>
      </c>
      <c r="AA734" s="3">
        <f t="shared" si="335"/>
        <v>0.89208749319780811</v>
      </c>
      <c r="AB734">
        <f t="shared" si="336"/>
        <v>0</v>
      </c>
      <c r="AC734">
        <f t="shared" si="348"/>
        <v>0</v>
      </c>
      <c r="AD734">
        <f t="shared" si="337"/>
        <v>1</v>
      </c>
      <c r="AE734">
        <f t="shared" si="349"/>
        <v>0.89208749319780811</v>
      </c>
      <c r="AF734">
        <f t="shared" si="350"/>
        <v>0.89208749319780811</v>
      </c>
      <c r="AG734">
        <f t="shared" si="351"/>
        <v>0.89200000000000002</v>
      </c>
      <c r="AJ734" s="3">
        <f t="shared" si="359"/>
        <v>725</v>
      </c>
      <c r="AK734" s="12">
        <f t="shared" si="352"/>
        <v>18.100000000000001</v>
      </c>
      <c r="AL734" s="3">
        <f t="shared" si="338"/>
        <v>0.92991385863243603</v>
      </c>
      <c r="AM734" s="3">
        <f t="shared" si="339"/>
        <v>0.87989644550657586</v>
      </c>
      <c r="AN734">
        <f t="shared" si="340"/>
        <v>0</v>
      </c>
      <c r="AO734">
        <f t="shared" si="353"/>
        <v>0</v>
      </c>
      <c r="AP734">
        <f t="shared" si="341"/>
        <v>1</v>
      </c>
      <c r="AQ734">
        <f t="shared" si="354"/>
        <v>0.87989644550657586</v>
      </c>
      <c r="AR734">
        <f t="shared" si="355"/>
        <v>0.87989644550657586</v>
      </c>
      <c r="AS734">
        <f t="shared" si="356"/>
        <v>0.88</v>
      </c>
    </row>
    <row r="735" spans="12:45" x14ac:dyDescent="0.25">
      <c r="L735" s="3">
        <f t="shared" si="357"/>
        <v>726</v>
      </c>
      <c r="M735" s="12">
        <f t="shared" si="342"/>
        <v>18.125</v>
      </c>
      <c r="N735" s="3">
        <f t="shared" si="330"/>
        <v>0.12764132425103999</v>
      </c>
      <c r="O735" s="3">
        <f t="shared" si="331"/>
        <v>5.9621233536812199E-4</v>
      </c>
      <c r="P735">
        <f t="shared" si="332"/>
        <v>0</v>
      </c>
      <c r="Q735">
        <f t="shared" si="343"/>
        <v>0</v>
      </c>
      <c r="R735">
        <f t="shared" si="333"/>
        <v>1</v>
      </c>
      <c r="S735">
        <f t="shared" si="344"/>
        <v>5.9621233536812199E-4</v>
      </c>
      <c r="T735">
        <f t="shared" si="345"/>
        <v>5.9621233536812199E-4</v>
      </c>
      <c r="U735">
        <f t="shared" si="346"/>
        <v>1E-3</v>
      </c>
      <c r="X735" s="3">
        <f t="shared" si="358"/>
        <v>726</v>
      </c>
      <c r="Y735" s="12">
        <f t="shared" si="347"/>
        <v>18.125</v>
      </c>
      <c r="Z735" s="3">
        <f t="shared" si="334"/>
        <v>0.7396169793238131</v>
      </c>
      <c r="AA735" s="3">
        <f t="shared" si="335"/>
        <v>0.89084227776510849</v>
      </c>
      <c r="AB735">
        <f t="shared" si="336"/>
        <v>0</v>
      </c>
      <c r="AC735">
        <f t="shared" si="348"/>
        <v>0</v>
      </c>
      <c r="AD735">
        <f t="shared" si="337"/>
        <v>1</v>
      </c>
      <c r="AE735">
        <f t="shared" si="349"/>
        <v>0.89084227776510849</v>
      </c>
      <c r="AF735">
        <f t="shared" si="350"/>
        <v>0.89084227776510849</v>
      </c>
      <c r="AG735">
        <f t="shared" si="351"/>
        <v>0.89100000000000001</v>
      </c>
      <c r="AJ735" s="3">
        <f t="shared" si="359"/>
        <v>726</v>
      </c>
      <c r="AK735" s="12">
        <f t="shared" si="352"/>
        <v>18.125</v>
      </c>
      <c r="AL735" s="3">
        <f t="shared" si="338"/>
        <v>0.92882025875727003</v>
      </c>
      <c r="AM735" s="3">
        <f t="shared" si="339"/>
        <v>0.87807514526183827</v>
      </c>
      <c r="AN735">
        <f t="shared" si="340"/>
        <v>0</v>
      </c>
      <c r="AO735">
        <f t="shared" si="353"/>
        <v>0</v>
      </c>
      <c r="AP735">
        <f t="shared" si="341"/>
        <v>1</v>
      </c>
      <c r="AQ735">
        <f t="shared" si="354"/>
        <v>0.87807514526183827</v>
      </c>
      <c r="AR735">
        <f t="shared" si="355"/>
        <v>0.87807514526183827</v>
      </c>
      <c r="AS735">
        <f t="shared" si="356"/>
        <v>0.878</v>
      </c>
    </row>
    <row r="736" spans="12:45" x14ac:dyDescent="0.25">
      <c r="L736" s="3">
        <f t="shared" si="357"/>
        <v>727</v>
      </c>
      <c r="M736" s="12">
        <f t="shared" si="342"/>
        <v>18.149999999999999</v>
      </c>
      <c r="N736" s="3">
        <f t="shared" si="330"/>
        <v>0.12540098253291573</v>
      </c>
      <c r="O736" s="3">
        <f t="shared" si="331"/>
        <v>5.5932289711620045E-4</v>
      </c>
      <c r="P736">
        <f t="shared" si="332"/>
        <v>0</v>
      </c>
      <c r="Q736">
        <f t="shared" si="343"/>
        <v>0</v>
      </c>
      <c r="R736">
        <f t="shared" si="333"/>
        <v>1</v>
      </c>
      <c r="S736">
        <f t="shared" si="344"/>
        <v>5.5932289711620045E-4</v>
      </c>
      <c r="T736">
        <f t="shared" si="345"/>
        <v>5.5932289711620045E-4</v>
      </c>
      <c r="U736">
        <f t="shared" si="346"/>
        <v>1E-3</v>
      </c>
      <c r="X736" s="3">
        <f t="shared" si="358"/>
        <v>727</v>
      </c>
      <c r="Y736" s="12">
        <f t="shared" si="347"/>
        <v>18.149999999999999</v>
      </c>
      <c r="Z736" s="3">
        <f t="shared" si="334"/>
        <v>0.73690968721620043</v>
      </c>
      <c r="AA736" s="3">
        <f t="shared" si="335"/>
        <v>0.88959124663719591</v>
      </c>
      <c r="AB736">
        <f t="shared" si="336"/>
        <v>0</v>
      </c>
      <c r="AC736">
        <f t="shared" si="348"/>
        <v>0</v>
      </c>
      <c r="AD736">
        <f t="shared" si="337"/>
        <v>1</v>
      </c>
      <c r="AE736">
        <f t="shared" si="349"/>
        <v>0.88959124663719591</v>
      </c>
      <c r="AF736">
        <f t="shared" si="350"/>
        <v>0.88959124663719591</v>
      </c>
      <c r="AG736">
        <f t="shared" si="351"/>
        <v>0.89</v>
      </c>
      <c r="AJ736" s="3">
        <f t="shared" si="359"/>
        <v>727</v>
      </c>
      <c r="AK736" s="12">
        <f t="shared" si="352"/>
        <v>18.149999999999999</v>
      </c>
      <c r="AL736" s="3">
        <f t="shared" si="338"/>
        <v>0.92771917657826974</v>
      </c>
      <c r="AM736" s="3">
        <f t="shared" si="339"/>
        <v>0.87624303153532634</v>
      </c>
      <c r="AN736">
        <f t="shared" si="340"/>
        <v>0</v>
      </c>
      <c r="AO736">
        <f t="shared" si="353"/>
        <v>0</v>
      </c>
      <c r="AP736">
        <f t="shared" si="341"/>
        <v>1</v>
      </c>
      <c r="AQ736">
        <f t="shared" si="354"/>
        <v>0.87624303153532634</v>
      </c>
      <c r="AR736">
        <f t="shared" si="355"/>
        <v>0.87624303153532634</v>
      </c>
      <c r="AS736">
        <f t="shared" si="356"/>
        <v>0.876</v>
      </c>
    </row>
    <row r="737" spans="12:45" x14ac:dyDescent="0.25">
      <c r="L737" s="3">
        <f t="shared" si="357"/>
        <v>728</v>
      </c>
      <c r="M737" s="12">
        <f t="shared" si="342"/>
        <v>18.175000000000001</v>
      </c>
      <c r="N737" s="3">
        <f t="shared" si="330"/>
        <v>0.12319062032079624</v>
      </c>
      <c r="O737" s="3">
        <f t="shared" si="331"/>
        <v>5.2457241117185747E-4</v>
      </c>
      <c r="P737">
        <f t="shared" si="332"/>
        <v>0</v>
      </c>
      <c r="Q737">
        <f t="shared" si="343"/>
        <v>0</v>
      </c>
      <c r="R737">
        <f t="shared" si="333"/>
        <v>1</v>
      </c>
      <c r="S737">
        <f t="shared" si="344"/>
        <v>5.2457241117185747E-4</v>
      </c>
      <c r="T737">
        <f t="shared" si="345"/>
        <v>5.2457241117185747E-4</v>
      </c>
      <c r="U737">
        <f t="shared" si="346"/>
        <v>1E-3</v>
      </c>
      <c r="X737" s="3">
        <f t="shared" si="358"/>
        <v>728</v>
      </c>
      <c r="Y737" s="12">
        <f t="shared" si="347"/>
        <v>18.175000000000001</v>
      </c>
      <c r="Z737" s="3">
        <f t="shared" si="334"/>
        <v>0.7341960365369673</v>
      </c>
      <c r="AA737" s="3">
        <f t="shared" si="335"/>
        <v>0.88833442921195493</v>
      </c>
      <c r="AB737">
        <f t="shared" si="336"/>
        <v>0</v>
      </c>
      <c r="AC737">
        <f t="shared" si="348"/>
        <v>0</v>
      </c>
      <c r="AD737">
        <f t="shared" si="337"/>
        <v>1</v>
      </c>
      <c r="AE737">
        <f t="shared" si="349"/>
        <v>0.88833442921195493</v>
      </c>
      <c r="AF737">
        <f t="shared" si="350"/>
        <v>0.88833442921195493</v>
      </c>
      <c r="AG737">
        <f t="shared" si="351"/>
        <v>0.88800000000000001</v>
      </c>
      <c r="AJ737" s="3">
        <f t="shared" si="359"/>
        <v>728</v>
      </c>
      <c r="AK737" s="12">
        <f t="shared" si="352"/>
        <v>18.175000000000001</v>
      </c>
      <c r="AL737" s="3">
        <f t="shared" si="338"/>
        <v>0.92661064176680608</v>
      </c>
      <c r="AM737" s="3">
        <f t="shared" si="339"/>
        <v>0.8744001878089438</v>
      </c>
      <c r="AN737">
        <f t="shared" si="340"/>
        <v>0</v>
      </c>
      <c r="AO737">
        <f t="shared" si="353"/>
        <v>0</v>
      </c>
      <c r="AP737">
        <f t="shared" si="341"/>
        <v>1</v>
      </c>
      <c r="AQ737">
        <f t="shared" si="354"/>
        <v>0.8744001878089438</v>
      </c>
      <c r="AR737">
        <f t="shared" si="355"/>
        <v>0.8744001878089438</v>
      </c>
      <c r="AS737">
        <f t="shared" si="356"/>
        <v>0.874</v>
      </c>
    </row>
    <row r="738" spans="12:45" x14ac:dyDescent="0.25">
      <c r="L738" s="3">
        <f t="shared" si="357"/>
        <v>729</v>
      </c>
      <c r="M738" s="12">
        <f t="shared" si="342"/>
        <v>18.2</v>
      </c>
      <c r="N738" s="3">
        <f t="shared" si="330"/>
        <v>0.12101004146824094</v>
      </c>
      <c r="O738" s="3">
        <f t="shared" si="331"/>
        <v>4.9184640308431733E-4</v>
      </c>
      <c r="P738">
        <f t="shared" si="332"/>
        <v>0</v>
      </c>
      <c r="Q738">
        <f t="shared" si="343"/>
        <v>0</v>
      </c>
      <c r="R738">
        <f t="shared" si="333"/>
        <v>1</v>
      </c>
      <c r="S738">
        <f t="shared" si="344"/>
        <v>4.9184640308431733E-4</v>
      </c>
      <c r="T738">
        <f t="shared" si="345"/>
        <v>4.9184640308431733E-4</v>
      </c>
      <c r="U738">
        <f t="shared" si="346"/>
        <v>0</v>
      </c>
      <c r="X738" s="3">
        <f t="shared" si="358"/>
        <v>729</v>
      </c>
      <c r="Y738" s="12">
        <f t="shared" si="347"/>
        <v>18.2</v>
      </c>
      <c r="Z738" s="3">
        <f t="shared" si="334"/>
        <v>0.73147617073560334</v>
      </c>
      <c r="AA738" s="3">
        <f t="shared" si="335"/>
        <v>0.88707185499315677</v>
      </c>
      <c r="AB738">
        <f t="shared" si="336"/>
        <v>0</v>
      </c>
      <c r="AC738">
        <f t="shared" si="348"/>
        <v>0</v>
      </c>
      <c r="AD738">
        <f t="shared" si="337"/>
        <v>1</v>
      </c>
      <c r="AE738">
        <f t="shared" si="349"/>
        <v>0.88707185499315677</v>
      </c>
      <c r="AF738">
        <f t="shared" si="350"/>
        <v>0.88707185499315677</v>
      </c>
      <c r="AG738">
        <f t="shared" si="351"/>
        <v>0.88700000000000001</v>
      </c>
      <c r="AJ738" s="3">
        <f t="shared" si="359"/>
        <v>729</v>
      </c>
      <c r="AK738" s="12">
        <f t="shared" si="352"/>
        <v>18.2</v>
      </c>
      <c r="AL738" s="3">
        <f t="shared" si="338"/>
        <v>0.92549468417012526</v>
      </c>
      <c r="AM738" s="3">
        <f t="shared" si="339"/>
        <v>0.87254669792488682</v>
      </c>
      <c r="AN738">
        <f t="shared" si="340"/>
        <v>0</v>
      </c>
      <c r="AO738">
        <f t="shared" si="353"/>
        <v>0</v>
      </c>
      <c r="AP738">
        <f t="shared" si="341"/>
        <v>1</v>
      </c>
      <c r="AQ738">
        <f t="shared" si="354"/>
        <v>0.87254669792488682</v>
      </c>
      <c r="AR738">
        <f t="shared" si="355"/>
        <v>0.87254669792488682</v>
      </c>
      <c r="AS738">
        <f t="shared" si="356"/>
        <v>0.873</v>
      </c>
    </row>
    <row r="739" spans="12:45" x14ac:dyDescent="0.25">
      <c r="L739" s="3">
        <f t="shared" si="357"/>
        <v>730</v>
      </c>
      <c r="M739" s="12">
        <f t="shared" si="342"/>
        <v>18.225000000000001</v>
      </c>
      <c r="N739" s="3">
        <f t="shared" si="330"/>
        <v>0.11885904657775823</v>
      </c>
      <c r="O739" s="3">
        <f t="shared" si="331"/>
        <v>4.6103591609812086E-4</v>
      </c>
      <c r="P739">
        <f t="shared" si="332"/>
        <v>0</v>
      </c>
      <c r="Q739">
        <f t="shared" si="343"/>
        <v>0</v>
      </c>
      <c r="R739">
        <f t="shared" si="333"/>
        <v>1</v>
      </c>
      <c r="S739">
        <f t="shared" si="344"/>
        <v>4.6103591609812086E-4</v>
      </c>
      <c r="T739">
        <f t="shared" si="345"/>
        <v>4.6103591609812086E-4</v>
      </c>
      <c r="U739">
        <f t="shared" si="346"/>
        <v>0</v>
      </c>
      <c r="X739" s="3">
        <f t="shared" si="358"/>
        <v>730</v>
      </c>
      <c r="Y739" s="12">
        <f t="shared" si="347"/>
        <v>18.225000000000001</v>
      </c>
      <c r="Z739" s="3">
        <f t="shared" si="334"/>
        <v>0.72875023314413812</v>
      </c>
      <c r="AA739" s="3">
        <f t="shared" si="335"/>
        <v>0.88580355358930774</v>
      </c>
      <c r="AB739">
        <f t="shared" si="336"/>
        <v>0</v>
      </c>
      <c r="AC739">
        <f t="shared" si="348"/>
        <v>0</v>
      </c>
      <c r="AD739">
        <f t="shared" si="337"/>
        <v>1</v>
      </c>
      <c r="AE739">
        <f t="shared" si="349"/>
        <v>0.88580355358930774</v>
      </c>
      <c r="AF739">
        <f t="shared" si="350"/>
        <v>0.88580355358930774</v>
      </c>
      <c r="AG739">
        <f t="shared" si="351"/>
        <v>0.88600000000000001</v>
      </c>
      <c r="AJ739" s="3">
        <f t="shared" si="359"/>
        <v>730</v>
      </c>
      <c r="AK739" s="12">
        <f t="shared" si="352"/>
        <v>18.225000000000001</v>
      </c>
      <c r="AL739" s="3">
        <f t="shared" si="338"/>
        <v>0.92437133381001024</v>
      </c>
      <c r="AM739" s="3">
        <f t="shared" si="339"/>
        <v>0.8706826460793089</v>
      </c>
      <c r="AN739">
        <f t="shared" si="340"/>
        <v>0</v>
      </c>
      <c r="AO739">
        <f t="shared" si="353"/>
        <v>0</v>
      </c>
      <c r="AP739">
        <f t="shared" si="341"/>
        <v>1</v>
      </c>
      <c r="AQ739">
        <f t="shared" si="354"/>
        <v>0.8706826460793089</v>
      </c>
      <c r="AR739">
        <f t="shared" si="355"/>
        <v>0.8706826460793089</v>
      </c>
      <c r="AS739">
        <f t="shared" si="356"/>
        <v>0.871</v>
      </c>
    </row>
    <row r="740" spans="12:45" x14ac:dyDescent="0.25">
      <c r="L740" s="3">
        <f t="shared" si="357"/>
        <v>731</v>
      </c>
      <c r="M740" s="12">
        <f t="shared" si="342"/>
        <v>18.25</v>
      </c>
      <c r="N740" s="3">
        <f t="shared" si="330"/>
        <v>0.11673743311829894</v>
      </c>
      <c r="O740" s="3">
        <f t="shared" si="331"/>
        <v>4.3203728238739886E-4</v>
      </c>
      <c r="P740">
        <f t="shared" si="332"/>
        <v>0</v>
      </c>
      <c r="Q740">
        <f t="shared" si="343"/>
        <v>0</v>
      </c>
      <c r="R740">
        <f t="shared" si="333"/>
        <v>1</v>
      </c>
      <c r="S740">
        <f t="shared" si="344"/>
        <v>4.3203728238739886E-4</v>
      </c>
      <c r="T740">
        <f t="shared" si="345"/>
        <v>4.3203728238739886E-4</v>
      </c>
      <c r="U740">
        <f t="shared" si="346"/>
        <v>0</v>
      </c>
      <c r="X740" s="3">
        <f t="shared" si="358"/>
        <v>731</v>
      </c>
      <c r="Y740" s="12">
        <f t="shared" si="347"/>
        <v>18.25</v>
      </c>
      <c r="Z740" s="3">
        <f t="shared" si="334"/>
        <v>0.72601836696489996</v>
      </c>
      <c r="AA740" s="3">
        <f t="shared" si="335"/>
        <v>0.88452955471249595</v>
      </c>
      <c r="AB740">
        <f t="shared" si="336"/>
        <v>0</v>
      </c>
      <c r="AC740">
        <f t="shared" si="348"/>
        <v>0</v>
      </c>
      <c r="AD740">
        <f t="shared" si="337"/>
        <v>1</v>
      </c>
      <c r="AE740">
        <f t="shared" si="349"/>
        <v>0.88452955471249595</v>
      </c>
      <c r="AF740">
        <f t="shared" si="350"/>
        <v>0.88452955471249595</v>
      </c>
      <c r="AG740">
        <f t="shared" si="351"/>
        <v>0.88500000000000001</v>
      </c>
      <c r="AJ740" s="3">
        <f t="shared" si="359"/>
        <v>731</v>
      </c>
      <c r="AK740" s="12">
        <f t="shared" si="352"/>
        <v>18.25</v>
      </c>
      <c r="AL740" s="3">
        <f t="shared" si="338"/>
        <v>0.92324062088143688</v>
      </c>
      <c r="AM740" s="3">
        <f t="shared" si="339"/>
        <v>0.86880811681597414</v>
      </c>
      <c r="AN740">
        <f t="shared" si="340"/>
        <v>0</v>
      </c>
      <c r="AO740">
        <f t="shared" si="353"/>
        <v>0</v>
      </c>
      <c r="AP740">
        <f t="shared" si="341"/>
        <v>1</v>
      </c>
      <c r="AQ740">
        <f t="shared" si="354"/>
        <v>0.86880811681597414</v>
      </c>
      <c r="AR740">
        <f t="shared" si="355"/>
        <v>0.86880811681597414</v>
      </c>
      <c r="AS740">
        <f t="shared" si="356"/>
        <v>0.86899999999999999</v>
      </c>
    </row>
    <row r="741" spans="12:45" x14ac:dyDescent="0.25">
      <c r="L741" s="3">
        <f t="shared" si="357"/>
        <v>732</v>
      </c>
      <c r="M741" s="12">
        <f t="shared" si="342"/>
        <v>18.274999999999999</v>
      </c>
      <c r="N741" s="3">
        <f t="shared" si="330"/>
        <v>0.11464499554183789</v>
      </c>
      <c r="O741" s="3">
        <f t="shared" si="331"/>
        <v>4.0475190158639947E-4</v>
      </c>
      <c r="P741">
        <f t="shared" si="332"/>
        <v>0</v>
      </c>
      <c r="Q741">
        <f t="shared" si="343"/>
        <v>0</v>
      </c>
      <c r="R741">
        <f t="shared" si="333"/>
        <v>1</v>
      </c>
      <c r="S741">
        <f t="shared" si="344"/>
        <v>4.0475190158639947E-4</v>
      </c>
      <c r="T741">
        <f t="shared" si="345"/>
        <v>4.0475190158639947E-4</v>
      </c>
      <c r="U741">
        <f t="shared" si="346"/>
        <v>0</v>
      </c>
      <c r="X741" s="3">
        <f t="shared" si="358"/>
        <v>732</v>
      </c>
      <c r="Y741" s="12">
        <f t="shared" si="347"/>
        <v>18.274999999999999</v>
      </c>
      <c r="Z741" s="3">
        <f t="shared" si="334"/>
        <v>0.72328071525832804</v>
      </c>
      <c r="AA741" s="3">
        <f t="shared" si="335"/>
        <v>0.88324988817723449</v>
      </c>
      <c r="AB741">
        <f t="shared" si="336"/>
        <v>0</v>
      </c>
      <c r="AC741">
        <f t="shared" si="348"/>
        <v>0</v>
      </c>
      <c r="AD741">
        <f t="shared" si="337"/>
        <v>1</v>
      </c>
      <c r="AE741">
        <f t="shared" si="349"/>
        <v>0.88324988817723449</v>
      </c>
      <c r="AF741">
        <f t="shared" si="350"/>
        <v>0.88324988817723449</v>
      </c>
      <c r="AG741">
        <f t="shared" si="351"/>
        <v>0.88300000000000001</v>
      </c>
      <c r="AJ741" s="3">
        <f t="shared" si="359"/>
        <v>732</v>
      </c>
      <c r="AK741" s="12">
        <f t="shared" si="352"/>
        <v>18.274999999999999</v>
      </c>
      <c r="AL741" s="3">
        <f t="shared" si="338"/>
        <v>0.92210257575122245</v>
      </c>
      <c r="AM741" s="3">
        <f t="shared" si="339"/>
        <v>0.86692319501988979</v>
      </c>
      <c r="AN741">
        <f t="shared" si="340"/>
        <v>0</v>
      </c>
      <c r="AO741">
        <f t="shared" si="353"/>
        <v>0</v>
      </c>
      <c r="AP741">
        <f t="shared" si="341"/>
        <v>1</v>
      </c>
      <c r="AQ741">
        <f t="shared" si="354"/>
        <v>0.86692319501988979</v>
      </c>
      <c r="AR741">
        <f t="shared" si="355"/>
        <v>0.86692319501988979</v>
      </c>
      <c r="AS741">
        <f t="shared" si="356"/>
        <v>0.86699999999999999</v>
      </c>
    </row>
    <row r="742" spans="12:45" x14ac:dyDescent="0.25">
      <c r="L742" s="3">
        <f t="shared" si="357"/>
        <v>733</v>
      </c>
      <c r="M742" s="12">
        <f t="shared" si="342"/>
        <v>18.3</v>
      </c>
      <c r="N742" s="3">
        <f t="shared" si="330"/>
        <v>0.11258152539901636</v>
      </c>
      <c r="O742" s="3">
        <f t="shared" si="331"/>
        <v>3.7908602651127126E-4</v>
      </c>
      <c r="P742">
        <f t="shared" si="332"/>
        <v>0</v>
      </c>
      <c r="Q742">
        <f t="shared" si="343"/>
        <v>0</v>
      </c>
      <c r="R742">
        <f t="shared" si="333"/>
        <v>1</v>
      </c>
      <c r="S742">
        <f t="shared" si="344"/>
        <v>3.7908602651127126E-4</v>
      </c>
      <c r="T742">
        <f t="shared" si="345"/>
        <v>3.7908602651127126E-4</v>
      </c>
      <c r="U742">
        <f t="shared" si="346"/>
        <v>0</v>
      </c>
      <c r="X742" s="3">
        <f t="shared" si="358"/>
        <v>733</v>
      </c>
      <c r="Y742" s="12">
        <f t="shared" si="347"/>
        <v>18.3</v>
      </c>
      <c r="Z742" s="3">
        <f t="shared" si="334"/>
        <v>0.7205374209308496</v>
      </c>
      <c r="AA742" s="3">
        <f t="shared" si="335"/>
        <v>0.88196458389930188</v>
      </c>
      <c r="AB742">
        <f t="shared" si="336"/>
        <v>0</v>
      </c>
      <c r="AC742">
        <f t="shared" si="348"/>
        <v>0</v>
      </c>
      <c r="AD742">
        <f t="shared" si="337"/>
        <v>1</v>
      </c>
      <c r="AE742">
        <f t="shared" si="349"/>
        <v>0.88196458389930188</v>
      </c>
      <c r="AF742">
        <f t="shared" si="350"/>
        <v>0.88196458389930188</v>
      </c>
      <c r="AG742">
        <f t="shared" si="351"/>
        <v>0.88200000000000001</v>
      </c>
      <c r="AJ742" s="3">
        <f t="shared" si="359"/>
        <v>733</v>
      </c>
      <c r="AK742" s="12">
        <f t="shared" si="352"/>
        <v>18.3</v>
      </c>
      <c r="AL742" s="3">
        <f t="shared" si="338"/>
        <v>0.92095722895666776</v>
      </c>
      <c r="AM742" s="3">
        <f t="shared" si="339"/>
        <v>0.86502796591092812</v>
      </c>
      <c r="AN742">
        <f t="shared" si="340"/>
        <v>0</v>
      </c>
      <c r="AO742">
        <f t="shared" si="353"/>
        <v>0</v>
      </c>
      <c r="AP742">
        <f t="shared" si="341"/>
        <v>1</v>
      </c>
      <c r="AQ742">
        <f t="shared" si="354"/>
        <v>0.86502796591092812</v>
      </c>
      <c r="AR742">
        <f t="shared" si="355"/>
        <v>0.86502796591092812</v>
      </c>
      <c r="AS742">
        <f t="shared" si="356"/>
        <v>0.86499999999999999</v>
      </c>
    </row>
    <row r="743" spans="12:45" x14ac:dyDescent="0.25">
      <c r="L743" s="3">
        <f t="shared" si="357"/>
        <v>734</v>
      </c>
      <c r="M743" s="12">
        <f t="shared" si="342"/>
        <v>18.324999999999999</v>
      </c>
      <c r="N743" s="3">
        <f t="shared" si="330"/>
        <v>0.11054681145380611</v>
      </c>
      <c r="O743" s="3">
        <f t="shared" si="331"/>
        <v>3.5495055596116185E-4</v>
      </c>
      <c r="P743">
        <f t="shared" si="332"/>
        <v>0</v>
      </c>
      <c r="Q743">
        <f t="shared" si="343"/>
        <v>0</v>
      </c>
      <c r="R743">
        <f t="shared" si="333"/>
        <v>1</v>
      </c>
      <c r="S743">
        <f t="shared" si="344"/>
        <v>3.5495055596116185E-4</v>
      </c>
      <c r="T743">
        <f t="shared" si="345"/>
        <v>3.5495055596116185E-4</v>
      </c>
      <c r="U743">
        <f t="shared" si="346"/>
        <v>0</v>
      </c>
      <c r="X743" s="3">
        <f t="shared" si="358"/>
        <v>734</v>
      </c>
      <c r="Y743" s="12">
        <f t="shared" si="347"/>
        <v>18.324999999999999</v>
      </c>
      <c r="Z743" s="3">
        <f t="shared" si="334"/>
        <v>0.7177886267228204</v>
      </c>
      <c r="AA743" s="3">
        <f t="shared" si="335"/>
        <v>0.88067367189458146</v>
      </c>
      <c r="AB743">
        <f t="shared" si="336"/>
        <v>0</v>
      </c>
      <c r="AC743">
        <f t="shared" si="348"/>
        <v>0</v>
      </c>
      <c r="AD743">
        <f t="shared" si="337"/>
        <v>1</v>
      </c>
      <c r="AE743">
        <f t="shared" si="349"/>
        <v>0.88067367189458146</v>
      </c>
      <c r="AF743">
        <f t="shared" si="350"/>
        <v>0.88067367189458146</v>
      </c>
      <c r="AG743">
        <f t="shared" si="351"/>
        <v>0.88100000000000001</v>
      </c>
      <c r="AJ743" s="3">
        <f t="shared" si="359"/>
        <v>734</v>
      </c>
      <c r="AK743" s="12">
        <f t="shared" si="352"/>
        <v>18.324999999999999</v>
      </c>
      <c r="AL743" s="3">
        <f t="shared" si="338"/>
        <v>0.91980461120419466</v>
      </c>
      <c r="AM743" s="3">
        <f t="shared" si="339"/>
        <v>0.86312251503743365</v>
      </c>
      <c r="AN743">
        <f t="shared" si="340"/>
        <v>0</v>
      </c>
      <c r="AO743">
        <f t="shared" si="353"/>
        <v>0</v>
      </c>
      <c r="AP743">
        <f t="shared" si="341"/>
        <v>1</v>
      </c>
      <c r="AQ743">
        <f t="shared" si="354"/>
        <v>0.86312251503743365</v>
      </c>
      <c r="AR743">
        <f t="shared" si="355"/>
        <v>0.86312251503743365</v>
      </c>
      <c r="AS743">
        <f t="shared" si="356"/>
        <v>0.86299999999999999</v>
      </c>
    </row>
    <row r="744" spans="12:45" x14ac:dyDescent="0.25">
      <c r="L744" s="3">
        <f t="shared" si="357"/>
        <v>735</v>
      </c>
      <c r="M744" s="12">
        <f t="shared" si="342"/>
        <v>18.350000000000001</v>
      </c>
      <c r="N744" s="3">
        <f t="shared" si="330"/>
        <v>0.1085406397971575</v>
      </c>
      <c r="O744" s="3">
        <f t="shared" si="331"/>
        <v>3.3226083448068591E-4</v>
      </c>
      <c r="P744">
        <f t="shared" si="332"/>
        <v>0</v>
      </c>
      <c r="Q744">
        <f t="shared" si="343"/>
        <v>0</v>
      </c>
      <c r="R744">
        <f t="shared" si="333"/>
        <v>1</v>
      </c>
      <c r="S744">
        <f t="shared" si="344"/>
        <v>3.3226083448068591E-4</v>
      </c>
      <c r="T744">
        <f t="shared" si="345"/>
        <v>3.3226083448068591E-4</v>
      </c>
      <c r="U744">
        <f t="shared" si="346"/>
        <v>0</v>
      </c>
      <c r="X744" s="3">
        <f t="shared" si="358"/>
        <v>735</v>
      </c>
      <c r="Y744" s="12">
        <f t="shared" si="347"/>
        <v>18.350000000000001</v>
      </c>
      <c r="Z744" s="3">
        <f t="shared" si="334"/>
        <v>0.71503447519652452</v>
      </c>
      <c r="AA744" s="3">
        <f t="shared" si="335"/>
        <v>0.87937718227789519</v>
      </c>
      <c r="AB744">
        <f t="shared" si="336"/>
        <v>0</v>
      </c>
      <c r="AC744">
        <f t="shared" si="348"/>
        <v>0</v>
      </c>
      <c r="AD744">
        <f t="shared" si="337"/>
        <v>1</v>
      </c>
      <c r="AE744">
        <f t="shared" si="349"/>
        <v>0.87937718227789519</v>
      </c>
      <c r="AF744">
        <f t="shared" si="350"/>
        <v>0.87937718227789519</v>
      </c>
      <c r="AG744">
        <f t="shared" si="351"/>
        <v>0.879</v>
      </c>
      <c r="AJ744" s="3">
        <f t="shared" si="359"/>
        <v>735</v>
      </c>
      <c r="AK744" s="12">
        <f t="shared" si="352"/>
        <v>18.350000000000001</v>
      </c>
      <c r="AL744" s="3">
        <f t="shared" si="338"/>
        <v>0.91864475336797369</v>
      </c>
      <c r="AM744" s="3">
        <f t="shared" si="339"/>
        <v>0.86120692826981438</v>
      </c>
      <c r="AN744">
        <f t="shared" si="340"/>
        <v>0</v>
      </c>
      <c r="AO744">
        <f t="shared" si="353"/>
        <v>0</v>
      </c>
      <c r="AP744">
        <f t="shared" si="341"/>
        <v>1</v>
      </c>
      <c r="AQ744">
        <f t="shared" si="354"/>
        <v>0.86120692826981438</v>
      </c>
      <c r="AR744">
        <f t="shared" si="355"/>
        <v>0.86120692826981438</v>
      </c>
      <c r="AS744">
        <f t="shared" si="356"/>
        <v>0.86099999999999999</v>
      </c>
    </row>
    <row r="745" spans="12:45" x14ac:dyDescent="0.25">
      <c r="L745" s="3">
        <f t="shared" si="357"/>
        <v>736</v>
      </c>
      <c r="M745" s="12">
        <f t="shared" si="342"/>
        <v>18.375</v>
      </c>
      <c r="N745" s="3">
        <f t="shared" si="330"/>
        <v>0.10656279395960742</v>
      </c>
      <c r="O745" s="3">
        <f t="shared" si="331"/>
        <v>3.1093645896047357E-4</v>
      </c>
      <c r="P745">
        <f t="shared" si="332"/>
        <v>0</v>
      </c>
      <c r="Q745">
        <f t="shared" si="343"/>
        <v>0</v>
      </c>
      <c r="R745">
        <f t="shared" si="333"/>
        <v>1</v>
      </c>
      <c r="S745">
        <f t="shared" si="344"/>
        <v>3.1093645896047357E-4</v>
      </c>
      <c r="T745">
        <f t="shared" si="345"/>
        <v>3.1093645896047357E-4</v>
      </c>
      <c r="U745">
        <f t="shared" si="346"/>
        <v>0</v>
      </c>
      <c r="X745" s="3">
        <f t="shared" si="358"/>
        <v>736</v>
      </c>
      <c r="Y745" s="12">
        <f t="shared" si="347"/>
        <v>18.375</v>
      </c>
      <c r="Z745" s="3">
        <f t="shared" si="334"/>
        <v>0.71227510872424593</v>
      </c>
      <c r="AA745" s="3">
        <f t="shared" si="335"/>
        <v>0.87807514526183827</v>
      </c>
      <c r="AB745">
        <f t="shared" si="336"/>
        <v>0</v>
      </c>
      <c r="AC745">
        <f t="shared" si="348"/>
        <v>0</v>
      </c>
      <c r="AD745">
        <f t="shared" si="337"/>
        <v>1</v>
      </c>
      <c r="AE745">
        <f t="shared" si="349"/>
        <v>0.87807514526183827</v>
      </c>
      <c r="AF745">
        <f t="shared" si="350"/>
        <v>0.87807514526183827</v>
      </c>
      <c r="AG745">
        <f t="shared" si="351"/>
        <v>0.878</v>
      </c>
      <c r="AJ745" s="3">
        <f t="shared" si="359"/>
        <v>736</v>
      </c>
      <c r="AK745" s="12">
        <f t="shared" si="352"/>
        <v>18.375</v>
      </c>
      <c r="AL745" s="3">
        <f t="shared" si="338"/>
        <v>0.91747768648854999</v>
      </c>
      <c r="AM745" s="3">
        <f t="shared" si="339"/>
        <v>0.85928129179412382</v>
      </c>
      <c r="AN745">
        <f t="shared" si="340"/>
        <v>0</v>
      </c>
      <c r="AO745">
        <f t="shared" si="353"/>
        <v>0</v>
      </c>
      <c r="AP745">
        <f t="shared" si="341"/>
        <v>1</v>
      </c>
      <c r="AQ745">
        <f t="shared" si="354"/>
        <v>0.85928129179412382</v>
      </c>
      <c r="AR745">
        <f t="shared" si="355"/>
        <v>0.85928129179412382</v>
      </c>
      <c r="AS745">
        <f t="shared" si="356"/>
        <v>0.85899999999999999</v>
      </c>
    </row>
    <row r="746" spans="12:45" x14ac:dyDescent="0.25">
      <c r="L746" s="3">
        <f t="shared" si="357"/>
        <v>737</v>
      </c>
      <c r="M746" s="12">
        <f t="shared" si="342"/>
        <v>18.399999999999999</v>
      </c>
      <c r="N746" s="3">
        <f t="shared" si="330"/>
        <v>0.1046130550228052</v>
      </c>
      <c r="O746" s="3">
        <f t="shared" si="331"/>
        <v>2.909010919474961E-4</v>
      </c>
      <c r="P746">
        <f t="shared" si="332"/>
        <v>0</v>
      </c>
      <c r="Q746">
        <f t="shared" si="343"/>
        <v>0</v>
      </c>
      <c r="R746">
        <f t="shared" si="333"/>
        <v>1</v>
      </c>
      <c r="S746">
        <f t="shared" si="344"/>
        <v>2.909010919474961E-4</v>
      </c>
      <c r="T746">
        <f t="shared" si="345"/>
        <v>2.909010919474961E-4</v>
      </c>
      <c r="U746">
        <f t="shared" si="346"/>
        <v>0</v>
      </c>
      <c r="X746" s="3">
        <f t="shared" si="358"/>
        <v>737</v>
      </c>
      <c r="Y746" s="12">
        <f t="shared" si="347"/>
        <v>18.399999999999999</v>
      </c>
      <c r="Z746" s="3">
        <f t="shared" si="334"/>
        <v>0.70951066947640029</v>
      </c>
      <c r="AA746" s="3">
        <f t="shared" si="335"/>
        <v>0.87676759115560898</v>
      </c>
      <c r="AB746">
        <f t="shared" si="336"/>
        <v>0</v>
      </c>
      <c r="AC746">
        <f t="shared" si="348"/>
        <v>0</v>
      </c>
      <c r="AD746">
        <f t="shared" si="337"/>
        <v>1</v>
      </c>
      <c r="AE746">
        <f t="shared" si="349"/>
        <v>0.87676759115560898</v>
      </c>
      <c r="AF746">
        <f t="shared" si="350"/>
        <v>0.87676759115560898</v>
      </c>
      <c r="AG746">
        <f t="shared" si="351"/>
        <v>0.877</v>
      </c>
      <c r="AJ746" s="3">
        <f t="shared" si="359"/>
        <v>737</v>
      </c>
      <c r="AK746" s="12">
        <f t="shared" si="352"/>
        <v>18.399999999999999</v>
      </c>
      <c r="AL746" s="3">
        <f t="shared" si="338"/>
        <v>0.9163034417714585</v>
      </c>
      <c r="AM746" s="3">
        <f t="shared" si="339"/>
        <v>0.85734569210562839</v>
      </c>
      <c r="AN746">
        <f t="shared" si="340"/>
        <v>0</v>
      </c>
      <c r="AO746">
        <f t="shared" si="353"/>
        <v>0</v>
      </c>
      <c r="AP746">
        <f t="shared" si="341"/>
        <v>1</v>
      </c>
      <c r="AQ746">
        <f t="shared" si="354"/>
        <v>0.85734569210562839</v>
      </c>
      <c r="AR746">
        <f t="shared" si="355"/>
        <v>0.85734569210562839</v>
      </c>
      <c r="AS746">
        <f t="shared" si="356"/>
        <v>0.85699999999999998</v>
      </c>
    </row>
    <row r="747" spans="12:45" x14ac:dyDescent="0.25">
      <c r="L747" s="3">
        <f t="shared" si="357"/>
        <v>738</v>
      </c>
      <c r="M747" s="12">
        <f t="shared" si="342"/>
        <v>18.425000000000001</v>
      </c>
      <c r="N747" s="3">
        <f t="shared" si="330"/>
        <v>0.10269120172993298</v>
      </c>
      <c r="O747" s="3">
        <f t="shared" si="331"/>
        <v>2.7208228153279728E-4</v>
      </c>
      <c r="P747">
        <f t="shared" si="332"/>
        <v>0</v>
      </c>
      <c r="Q747">
        <f t="shared" si="343"/>
        <v>0</v>
      </c>
      <c r="R747">
        <f t="shared" si="333"/>
        <v>1</v>
      </c>
      <c r="S747">
        <f t="shared" si="344"/>
        <v>2.7208228153279728E-4</v>
      </c>
      <c r="T747">
        <f t="shared" si="345"/>
        <v>2.7208228153279728E-4</v>
      </c>
      <c r="U747">
        <f t="shared" si="346"/>
        <v>0</v>
      </c>
      <c r="X747" s="3">
        <f t="shared" si="358"/>
        <v>738</v>
      </c>
      <c r="Y747" s="12">
        <f t="shared" si="347"/>
        <v>18.425000000000001</v>
      </c>
      <c r="Z747" s="3">
        <f t="shared" si="334"/>
        <v>0.70674129940973951</v>
      </c>
      <c r="AA747" s="3">
        <f t="shared" si="335"/>
        <v>0.8754545503638369</v>
      </c>
      <c r="AB747">
        <f t="shared" si="336"/>
        <v>0</v>
      </c>
      <c r="AC747">
        <f t="shared" si="348"/>
        <v>0</v>
      </c>
      <c r="AD747">
        <f t="shared" si="337"/>
        <v>1</v>
      </c>
      <c r="AE747">
        <f t="shared" si="349"/>
        <v>0.8754545503638369</v>
      </c>
      <c r="AF747">
        <f t="shared" si="350"/>
        <v>0.8754545503638369</v>
      </c>
      <c r="AG747">
        <f t="shared" si="351"/>
        <v>0.875</v>
      </c>
      <c r="AJ747" s="3">
        <f t="shared" si="359"/>
        <v>738</v>
      </c>
      <c r="AK747" s="12">
        <f t="shared" si="352"/>
        <v>18.425000000000001</v>
      </c>
      <c r="AL747" s="3">
        <f t="shared" si="338"/>
        <v>0.91512205058583662</v>
      </c>
      <c r="AM747" s="3">
        <f t="shared" si="339"/>
        <v>0.85540021600236449</v>
      </c>
      <c r="AN747">
        <f t="shared" si="340"/>
        <v>0</v>
      </c>
      <c r="AO747">
        <f t="shared" si="353"/>
        <v>0</v>
      </c>
      <c r="AP747">
        <f t="shared" si="341"/>
        <v>1</v>
      </c>
      <c r="AQ747">
        <f t="shared" si="354"/>
        <v>0.85540021600236449</v>
      </c>
      <c r="AR747">
        <f t="shared" si="355"/>
        <v>0.85540021600236449</v>
      </c>
      <c r="AS747">
        <f t="shared" si="356"/>
        <v>0.85499999999999998</v>
      </c>
    </row>
    <row r="748" spans="12:45" x14ac:dyDescent="0.25">
      <c r="L748" s="3">
        <f t="shared" si="357"/>
        <v>739</v>
      </c>
      <c r="M748" s="12">
        <f t="shared" si="342"/>
        <v>18.45</v>
      </c>
      <c r="N748" s="3">
        <f t="shared" si="330"/>
        <v>0.10079701059498922</v>
      </c>
      <c r="O748" s="3">
        <f t="shared" si="331"/>
        <v>2.5441128768045028E-4</v>
      </c>
      <c r="P748">
        <f t="shared" si="332"/>
        <v>0</v>
      </c>
      <c r="Q748">
        <f t="shared" si="343"/>
        <v>0</v>
      </c>
      <c r="R748">
        <f t="shared" si="333"/>
        <v>1</v>
      </c>
      <c r="S748">
        <f t="shared" si="344"/>
        <v>2.5441128768045028E-4</v>
      </c>
      <c r="T748">
        <f t="shared" si="345"/>
        <v>2.5441128768045028E-4</v>
      </c>
      <c r="U748">
        <f t="shared" si="346"/>
        <v>0</v>
      </c>
      <c r="X748" s="3">
        <f t="shared" si="358"/>
        <v>739</v>
      </c>
      <c r="Y748" s="12">
        <f t="shared" si="347"/>
        <v>18.45</v>
      </c>
      <c r="Z748" s="3">
        <f t="shared" si="334"/>
        <v>0.70396714025562424</v>
      </c>
      <c r="AA748" s="3">
        <f t="shared" si="335"/>
        <v>0.87413605338540956</v>
      </c>
      <c r="AB748">
        <f t="shared" si="336"/>
        <v>0</v>
      </c>
      <c r="AC748">
        <f t="shared" si="348"/>
        <v>0</v>
      </c>
      <c r="AD748">
        <f t="shared" si="337"/>
        <v>1</v>
      </c>
      <c r="AE748">
        <f t="shared" si="349"/>
        <v>0.87413605338540956</v>
      </c>
      <c r="AF748">
        <f t="shared" si="350"/>
        <v>0.87413605338540956</v>
      </c>
      <c r="AG748">
        <f t="shared" si="351"/>
        <v>0.874</v>
      </c>
      <c r="AJ748" s="3">
        <f t="shared" si="359"/>
        <v>739</v>
      </c>
      <c r="AK748" s="12">
        <f t="shared" si="352"/>
        <v>18.45</v>
      </c>
      <c r="AL748" s="3">
        <f t="shared" si="338"/>
        <v>0.9139335444630301</v>
      </c>
      <c r="AM748" s="3">
        <f t="shared" si="339"/>
        <v>0.85344495057868586</v>
      </c>
      <c r="AN748">
        <f t="shared" si="340"/>
        <v>0</v>
      </c>
      <c r="AO748">
        <f t="shared" si="353"/>
        <v>0</v>
      </c>
      <c r="AP748">
        <f t="shared" si="341"/>
        <v>1</v>
      </c>
      <c r="AQ748">
        <f t="shared" si="354"/>
        <v>0.85344495057868586</v>
      </c>
      <c r="AR748">
        <f t="shared" si="355"/>
        <v>0.85344495057868586</v>
      </c>
      <c r="AS748">
        <f t="shared" si="356"/>
        <v>0.85299999999999998</v>
      </c>
    </row>
    <row r="749" spans="12:45" x14ac:dyDescent="0.25">
      <c r="L749" s="3">
        <f t="shared" si="357"/>
        <v>740</v>
      </c>
      <c r="M749" s="12">
        <f t="shared" si="342"/>
        <v>18.475000000000001</v>
      </c>
      <c r="N749" s="3">
        <f t="shared" si="330"/>
        <v>9.8930256010902606E-2</v>
      </c>
      <c r="O749" s="3">
        <f t="shared" si="331"/>
        <v>2.3782291485838135E-4</v>
      </c>
      <c r="P749">
        <f t="shared" si="332"/>
        <v>0</v>
      </c>
      <c r="Q749">
        <f t="shared" si="343"/>
        <v>0</v>
      </c>
      <c r="R749">
        <f t="shared" si="333"/>
        <v>1</v>
      </c>
      <c r="S749">
        <f t="shared" si="344"/>
        <v>2.3782291485838135E-4</v>
      </c>
      <c r="T749">
        <f t="shared" si="345"/>
        <v>2.3782291485838135E-4</v>
      </c>
      <c r="U749">
        <f t="shared" si="346"/>
        <v>0</v>
      </c>
      <c r="X749" s="3">
        <f t="shared" si="358"/>
        <v>740</v>
      </c>
      <c r="Y749" s="12">
        <f t="shared" si="347"/>
        <v>18.475000000000001</v>
      </c>
      <c r="Z749" s="3">
        <f t="shared" si="334"/>
        <v>0.70118833350836451</v>
      </c>
      <c r="AA749" s="3">
        <f t="shared" si="335"/>
        <v>0.87281213081229547</v>
      </c>
      <c r="AB749">
        <f t="shared" si="336"/>
        <v>0</v>
      </c>
      <c r="AC749">
        <f t="shared" si="348"/>
        <v>0</v>
      </c>
      <c r="AD749">
        <f t="shared" si="337"/>
        <v>1</v>
      </c>
      <c r="AE749">
        <f t="shared" si="349"/>
        <v>0.87281213081229547</v>
      </c>
      <c r="AF749">
        <f t="shared" si="350"/>
        <v>0.87281213081229547</v>
      </c>
      <c r="AG749">
        <f t="shared" si="351"/>
        <v>0.873</v>
      </c>
      <c r="AJ749" s="3">
        <f t="shared" si="359"/>
        <v>740</v>
      </c>
      <c r="AK749" s="12">
        <f t="shared" si="352"/>
        <v>18.475000000000001</v>
      </c>
      <c r="AL749" s="3">
        <f t="shared" si="338"/>
        <v>0.91273795509519096</v>
      </c>
      <c r="AM749" s="3">
        <f t="shared" si="339"/>
        <v>0.85147998321879781</v>
      </c>
      <c r="AN749">
        <f t="shared" si="340"/>
        <v>0</v>
      </c>
      <c r="AO749">
        <f t="shared" si="353"/>
        <v>0</v>
      </c>
      <c r="AP749">
        <f t="shared" si="341"/>
        <v>1</v>
      </c>
      <c r="AQ749">
        <f t="shared" si="354"/>
        <v>0.85147998321879781</v>
      </c>
      <c r="AR749">
        <f t="shared" si="355"/>
        <v>0.85147998321879781</v>
      </c>
      <c r="AS749">
        <f t="shared" si="356"/>
        <v>0.85099999999999998</v>
      </c>
    </row>
    <row r="750" spans="12:45" x14ac:dyDescent="0.25">
      <c r="L750" s="3">
        <f t="shared" si="357"/>
        <v>741</v>
      </c>
      <c r="M750" s="12">
        <f t="shared" si="342"/>
        <v>18.5</v>
      </c>
      <c r="N750" s="3">
        <f t="shared" si="330"/>
        <v>9.7090710356457346E-2</v>
      </c>
      <c r="O750" s="3">
        <f t="shared" si="331"/>
        <v>2.2225535082913056E-4</v>
      </c>
      <c r="P750">
        <f t="shared" si="332"/>
        <v>0</v>
      </c>
      <c r="Q750">
        <f t="shared" si="343"/>
        <v>0</v>
      </c>
      <c r="R750">
        <f t="shared" si="333"/>
        <v>1</v>
      </c>
      <c r="S750">
        <f t="shared" si="344"/>
        <v>2.2225535082913056E-4</v>
      </c>
      <c r="T750">
        <f t="shared" si="345"/>
        <v>2.2225535082913056E-4</v>
      </c>
      <c r="U750">
        <f t="shared" si="346"/>
        <v>0</v>
      </c>
      <c r="X750" s="3">
        <f t="shared" si="358"/>
        <v>741</v>
      </c>
      <c r="Y750" s="12">
        <f t="shared" si="347"/>
        <v>18.5</v>
      </c>
      <c r="Z750" s="3">
        <f t="shared" si="334"/>
        <v>0.69840502041363683</v>
      </c>
      <c r="AA750" s="3">
        <f t="shared" si="335"/>
        <v>0.87148281332836597</v>
      </c>
      <c r="AB750">
        <f t="shared" si="336"/>
        <v>0</v>
      </c>
      <c r="AC750">
        <f t="shared" si="348"/>
        <v>0</v>
      </c>
      <c r="AD750">
        <f t="shared" si="337"/>
        <v>1</v>
      </c>
      <c r="AE750">
        <f t="shared" si="349"/>
        <v>0.87148281332836597</v>
      </c>
      <c r="AF750">
        <f t="shared" si="350"/>
        <v>0.87148281332836597</v>
      </c>
      <c r="AG750">
        <f t="shared" si="351"/>
        <v>0.871</v>
      </c>
      <c r="AJ750" s="3">
        <f t="shared" si="359"/>
        <v>741</v>
      </c>
      <c r="AK750" s="12">
        <f t="shared" si="352"/>
        <v>18.5</v>
      </c>
      <c r="AL750" s="3">
        <f t="shared" si="338"/>
        <v>0.91153531433387291</v>
      </c>
      <c r="AM750" s="3">
        <f t="shared" si="339"/>
        <v>0.8495054015902862</v>
      </c>
      <c r="AN750">
        <f t="shared" si="340"/>
        <v>0</v>
      </c>
      <c r="AO750">
        <f t="shared" si="353"/>
        <v>0</v>
      </c>
      <c r="AP750">
        <f t="shared" si="341"/>
        <v>1</v>
      </c>
      <c r="AQ750">
        <f t="shared" si="354"/>
        <v>0.8495054015902862</v>
      </c>
      <c r="AR750">
        <f t="shared" si="355"/>
        <v>0.8495054015902862</v>
      </c>
      <c r="AS750">
        <f t="shared" si="356"/>
        <v>0.85</v>
      </c>
    </row>
    <row r="751" spans="12:45" x14ac:dyDescent="0.25">
      <c r="L751" s="3">
        <f t="shared" si="357"/>
        <v>742</v>
      </c>
      <c r="M751" s="12">
        <f t="shared" si="342"/>
        <v>18.524999999999999</v>
      </c>
      <c r="N751" s="3">
        <f t="shared" si="330"/>
        <v>9.5278144101994297E-2</v>
      </c>
      <c r="O751" s="3">
        <f t="shared" si="331"/>
        <v>2.0765001145627292E-4</v>
      </c>
      <c r="P751">
        <f t="shared" si="332"/>
        <v>0</v>
      </c>
      <c r="Q751">
        <f t="shared" si="343"/>
        <v>0</v>
      </c>
      <c r="R751">
        <f t="shared" si="333"/>
        <v>1</v>
      </c>
      <c r="S751">
        <f t="shared" si="344"/>
        <v>2.0765001145627292E-4</v>
      </c>
      <c r="T751">
        <f t="shared" si="345"/>
        <v>2.0765001145627292E-4</v>
      </c>
      <c r="U751">
        <f t="shared" si="346"/>
        <v>0</v>
      </c>
      <c r="X751" s="3">
        <f t="shared" si="358"/>
        <v>742</v>
      </c>
      <c r="Y751" s="12">
        <f t="shared" si="347"/>
        <v>18.524999999999999</v>
      </c>
      <c r="Z751" s="3">
        <f t="shared" si="334"/>
        <v>0.69561734195696956</v>
      </c>
      <c r="AA751" s="3">
        <f t="shared" si="335"/>
        <v>0.87014813170821448</v>
      </c>
      <c r="AB751">
        <f t="shared" si="336"/>
        <v>0</v>
      </c>
      <c r="AC751">
        <f t="shared" si="348"/>
        <v>0</v>
      </c>
      <c r="AD751">
        <f t="shared" si="337"/>
        <v>1</v>
      </c>
      <c r="AE751">
        <f t="shared" si="349"/>
        <v>0.87014813170821448</v>
      </c>
      <c r="AF751">
        <f t="shared" si="350"/>
        <v>0.87014813170821448</v>
      </c>
      <c r="AG751">
        <f t="shared" si="351"/>
        <v>0.87</v>
      </c>
      <c r="AJ751" s="3">
        <f t="shared" si="359"/>
        <v>742</v>
      </c>
      <c r="AK751" s="12">
        <f t="shared" si="352"/>
        <v>18.524999999999999</v>
      </c>
      <c r="AL751" s="3">
        <f t="shared" si="338"/>
        <v>0.91032565418861844</v>
      </c>
      <c r="AM751" s="3">
        <f t="shared" si="339"/>
        <v>0.84752129363763384</v>
      </c>
      <c r="AN751">
        <f t="shared" si="340"/>
        <v>0</v>
      </c>
      <c r="AO751">
        <f t="shared" si="353"/>
        <v>0</v>
      </c>
      <c r="AP751">
        <f t="shared" si="341"/>
        <v>1</v>
      </c>
      <c r="AQ751">
        <f t="shared" si="354"/>
        <v>0.84752129363763384</v>
      </c>
      <c r="AR751">
        <f t="shared" si="355"/>
        <v>0.84752129363763384</v>
      </c>
      <c r="AS751">
        <f t="shared" si="356"/>
        <v>0.84799999999999998</v>
      </c>
    </row>
    <row r="752" spans="12:45" x14ac:dyDescent="0.25">
      <c r="L752" s="3">
        <f t="shared" si="357"/>
        <v>743</v>
      </c>
      <c r="M752" s="12">
        <f t="shared" si="342"/>
        <v>18.55</v>
      </c>
      <c r="N752" s="3">
        <f t="shared" si="330"/>
        <v>9.3492325913870439E-2</v>
      </c>
      <c r="O752" s="3">
        <f t="shared" si="331"/>
        <v>1.9395139138060174E-4</v>
      </c>
      <c r="P752">
        <f t="shared" si="332"/>
        <v>0</v>
      </c>
      <c r="Q752">
        <f t="shared" si="343"/>
        <v>0</v>
      </c>
      <c r="R752">
        <f t="shared" si="333"/>
        <v>1</v>
      </c>
      <c r="S752">
        <f t="shared" si="344"/>
        <v>1.9395139138060174E-4</v>
      </c>
      <c r="T752">
        <f t="shared" si="345"/>
        <v>1.9395139138060174E-4</v>
      </c>
      <c r="U752">
        <f t="shared" si="346"/>
        <v>0</v>
      </c>
      <c r="X752" s="3">
        <f t="shared" si="358"/>
        <v>743</v>
      </c>
      <c r="Y752" s="12">
        <f t="shared" si="347"/>
        <v>18.55</v>
      </c>
      <c r="Z752" s="3">
        <f t="shared" si="334"/>
        <v>0.69282543885230563</v>
      </c>
      <c r="AA752" s="3">
        <f t="shared" si="335"/>
        <v>0.86880811681597414</v>
      </c>
      <c r="AB752">
        <f t="shared" si="336"/>
        <v>0</v>
      </c>
      <c r="AC752">
        <f t="shared" si="348"/>
        <v>0</v>
      </c>
      <c r="AD752">
        <f t="shared" si="337"/>
        <v>1</v>
      </c>
      <c r="AE752">
        <f t="shared" si="349"/>
        <v>0.86880811681597414</v>
      </c>
      <c r="AF752">
        <f t="shared" si="350"/>
        <v>0.86880811681597414</v>
      </c>
      <c r="AG752">
        <f t="shared" si="351"/>
        <v>0.86899999999999999</v>
      </c>
      <c r="AJ752" s="3">
        <f t="shared" si="359"/>
        <v>743</v>
      </c>
      <c r="AK752" s="12">
        <f t="shared" si="352"/>
        <v>18.55</v>
      </c>
      <c r="AL752" s="3">
        <f t="shared" si="338"/>
        <v>0.90910900682554141</v>
      </c>
      <c r="AM752" s="3">
        <f t="shared" si="339"/>
        <v>0.84552774757573157</v>
      </c>
      <c r="AN752">
        <f t="shared" si="340"/>
        <v>0</v>
      </c>
      <c r="AO752">
        <f t="shared" si="353"/>
        <v>0</v>
      </c>
      <c r="AP752">
        <f t="shared" si="341"/>
        <v>1</v>
      </c>
      <c r="AQ752">
        <f t="shared" si="354"/>
        <v>0.84552774757573157</v>
      </c>
      <c r="AR752">
        <f t="shared" si="355"/>
        <v>0.84552774757573157</v>
      </c>
      <c r="AS752">
        <f t="shared" si="356"/>
        <v>0.84599999999999997</v>
      </c>
    </row>
    <row r="753" spans="12:45" x14ac:dyDescent="0.25">
      <c r="L753" s="3">
        <f t="shared" si="357"/>
        <v>744</v>
      </c>
      <c r="M753" s="12">
        <f t="shared" si="342"/>
        <v>18.574999999999999</v>
      </c>
      <c r="N753" s="3">
        <f t="shared" si="330"/>
        <v>9.1733022757649746E-2</v>
      </c>
      <c r="O753" s="3">
        <f t="shared" si="331"/>
        <v>1.8110692041876507E-4</v>
      </c>
      <c r="P753">
        <f t="shared" si="332"/>
        <v>0</v>
      </c>
      <c r="Q753">
        <f t="shared" si="343"/>
        <v>0</v>
      </c>
      <c r="R753">
        <f t="shared" si="333"/>
        <v>1</v>
      </c>
      <c r="S753">
        <f t="shared" si="344"/>
        <v>1.8110692041876507E-4</v>
      </c>
      <c r="T753">
        <f t="shared" si="345"/>
        <v>1.8110692041876507E-4</v>
      </c>
      <c r="U753">
        <f t="shared" si="346"/>
        <v>0</v>
      </c>
      <c r="X753" s="3">
        <f t="shared" si="358"/>
        <v>744</v>
      </c>
      <c r="Y753" s="12">
        <f t="shared" si="347"/>
        <v>18.574999999999999</v>
      </c>
      <c r="Z753" s="3">
        <f t="shared" si="334"/>
        <v>0.69002945153064177</v>
      </c>
      <c r="AA753" s="3">
        <f t="shared" si="335"/>
        <v>0.86746279960413308</v>
      </c>
      <c r="AB753">
        <f t="shared" si="336"/>
        <v>0</v>
      </c>
      <c r="AC753">
        <f t="shared" si="348"/>
        <v>0</v>
      </c>
      <c r="AD753">
        <f t="shared" si="337"/>
        <v>1</v>
      </c>
      <c r="AE753">
        <f t="shared" si="349"/>
        <v>0.86746279960413308</v>
      </c>
      <c r="AF753">
        <f t="shared" si="350"/>
        <v>0.86746279960413308</v>
      </c>
      <c r="AG753">
        <f t="shared" si="351"/>
        <v>0.86699999999999999</v>
      </c>
      <c r="AJ753" s="3">
        <f t="shared" si="359"/>
        <v>744</v>
      </c>
      <c r="AK753" s="12">
        <f t="shared" si="352"/>
        <v>18.574999999999999</v>
      </c>
      <c r="AL753" s="3">
        <f t="shared" si="338"/>
        <v>0.90788540456590494</v>
      </c>
      <c r="AM753" s="3">
        <f t="shared" si="339"/>
        <v>0.84352485188338122</v>
      </c>
      <c r="AN753">
        <f t="shared" si="340"/>
        <v>0</v>
      </c>
      <c r="AO753">
        <f t="shared" si="353"/>
        <v>0</v>
      </c>
      <c r="AP753">
        <f t="shared" si="341"/>
        <v>1</v>
      </c>
      <c r="AQ753">
        <f t="shared" si="354"/>
        <v>0.84352485188338122</v>
      </c>
      <c r="AR753">
        <f t="shared" si="355"/>
        <v>0.84352485188338122</v>
      </c>
      <c r="AS753">
        <f t="shared" si="356"/>
        <v>0.84399999999999997</v>
      </c>
    </row>
    <row r="754" spans="12:45" x14ac:dyDescent="0.25">
      <c r="L754" s="3">
        <f t="shared" si="357"/>
        <v>745</v>
      </c>
      <c r="M754" s="12">
        <f t="shared" si="342"/>
        <v>18.600000000000001</v>
      </c>
      <c r="N754" s="3">
        <f t="shared" si="330"/>
        <v>8.9999999999999983E-2</v>
      </c>
      <c r="O754" s="3">
        <f t="shared" si="331"/>
        <v>1.6906682553612226E-4</v>
      </c>
      <c r="P754">
        <f t="shared" si="332"/>
        <v>0</v>
      </c>
      <c r="Q754">
        <f t="shared" si="343"/>
        <v>0</v>
      </c>
      <c r="R754">
        <f t="shared" si="333"/>
        <v>1</v>
      </c>
      <c r="S754">
        <f t="shared" si="344"/>
        <v>1.6906682553612226E-4</v>
      </c>
      <c r="T754">
        <f t="shared" si="345"/>
        <v>1.6906682553612226E-4</v>
      </c>
      <c r="U754">
        <f t="shared" si="346"/>
        <v>0</v>
      </c>
      <c r="X754" s="3">
        <f t="shared" si="358"/>
        <v>745</v>
      </c>
      <c r="Y754" s="12">
        <f t="shared" si="347"/>
        <v>18.600000000000001</v>
      </c>
      <c r="Z754" s="3">
        <f t="shared" si="334"/>
        <v>0.68722952012873884</v>
      </c>
      <c r="AA754" s="3">
        <f t="shared" si="335"/>
        <v>0.86611221111234749</v>
      </c>
      <c r="AB754">
        <f t="shared" si="336"/>
        <v>0</v>
      </c>
      <c r="AC754">
        <f t="shared" si="348"/>
        <v>0</v>
      </c>
      <c r="AD754">
        <f t="shared" si="337"/>
        <v>1</v>
      </c>
      <c r="AE754">
        <f t="shared" si="349"/>
        <v>0.86611221111234749</v>
      </c>
      <c r="AF754">
        <f t="shared" si="350"/>
        <v>0.86611221111234749</v>
      </c>
      <c r="AG754">
        <f t="shared" si="351"/>
        <v>0.86599999999999999</v>
      </c>
      <c r="AJ754" s="3">
        <f t="shared" si="359"/>
        <v>745</v>
      </c>
      <c r="AK754" s="12">
        <f t="shared" si="352"/>
        <v>18.600000000000001</v>
      </c>
      <c r="AL754" s="3">
        <f t="shared" si="338"/>
        <v>0.90665487988469129</v>
      </c>
      <c r="AM754" s="3">
        <f t="shared" si="339"/>
        <v>0.84151269529679051</v>
      </c>
      <c r="AN754">
        <f t="shared" si="340"/>
        <v>0</v>
      </c>
      <c r="AO754">
        <f t="shared" si="353"/>
        <v>0</v>
      </c>
      <c r="AP754">
        <f t="shared" si="341"/>
        <v>1</v>
      </c>
      <c r="AQ754">
        <f t="shared" si="354"/>
        <v>0.84151269529679051</v>
      </c>
      <c r="AR754">
        <f t="shared" si="355"/>
        <v>0.84151269529679051</v>
      </c>
      <c r="AS754">
        <f t="shared" si="356"/>
        <v>0.84199999999999997</v>
      </c>
    </row>
    <row r="755" spans="12:45" x14ac:dyDescent="0.25">
      <c r="L755" s="3">
        <f t="shared" si="357"/>
        <v>746</v>
      </c>
      <c r="M755" s="12">
        <f t="shared" si="342"/>
        <v>18.625</v>
      </c>
      <c r="N755" s="3">
        <f t="shared" si="330"/>
        <v>8.8293021509280215E-2</v>
      </c>
      <c r="O755" s="3">
        <f t="shared" si="331"/>
        <v>1.5778399824509457E-4</v>
      </c>
      <c r="P755">
        <f t="shared" si="332"/>
        <v>0</v>
      </c>
      <c r="Q755">
        <f t="shared" si="343"/>
        <v>0</v>
      </c>
      <c r="R755">
        <f t="shared" si="333"/>
        <v>1</v>
      </c>
      <c r="S755">
        <f t="shared" si="344"/>
        <v>1.5778399824509457E-4</v>
      </c>
      <c r="T755">
        <f t="shared" si="345"/>
        <v>1.5778399824509457E-4</v>
      </c>
      <c r="U755">
        <f t="shared" si="346"/>
        <v>0</v>
      </c>
      <c r="X755" s="3">
        <f t="shared" si="358"/>
        <v>746</v>
      </c>
      <c r="Y755" s="12">
        <f t="shared" si="347"/>
        <v>18.625</v>
      </c>
      <c r="Z755" s="3">
        <f t="shared" si="334"/>
        <v>0.68442578447791869</v>
      </c>
      <c r="AA755" s="3">
        <f t="shared" si="335"/>
        <v>0.86475638246625397</v>
      </c>
      <c r="AB755">
        <f t="shared" si="336"/>
        <v>0</v>
      </c>
      <c r="AC755">
        <f t="shared" si="348"/>
        <v>0</v>
      </c>
      <c r="AD755">
        <f t="shared" si="337"/>
        <v>1</v>
      </c>
      <c r="AE755">
        <f t="shared" si="349"/>
        <v>0.86475638246625397</v>
      </c>
      <c r="AF755">
        <f t="shared" si="350"/>
        <v>0.86475638246625397</v>
      </c>
      <c r="AG755">
        <f t="shared" si="351"/>
        <v>0.86499999999999999</v>
      </c>
      <c r="AJ755" s="3">
        <f t="shared" si="359"/>
        <v>746</v>
      </c>
      <c r="AK755" s="12">
        <f t="shared" si="352"/>
        <v>18.625</v>
      </c>
      <c r="AL755" s="3">
        <f t="shared" si="338"/>
        <v>0.90541746540916979</v>
      </c>
      <c r="AM755" s="3">
        <f t="shared" si="339"/>
        <v>0.83949136680306446</v>
      </c>
      <c r="AN755">
        <f t="shared" si="340"/>
        <v>0</v>
      </c>
      <c r="AO755">
        <f t="shared" si="353"/>
        <v>0</v>
      </c>
      <c r="AP755">
        <f t="shared" si="341"/>
        <v>1</v>
      </c>
      <c r="AQ755">
        <f t="shared" si="354"/>
        <v>0.83949136680306446</v>
      </c>
      <c r="AR755">
        <f t="shared" si="355"/>
        <v>0.83949136680306446</v>
      </c>
      <c r="AS755">
        <f t="shared" si="356"/>
        <v>0.83899999999999997</v>
      </c>
    </row>
    <row r="756" spans="12:45" x14ac:dyDescent="0.25">
      <c r="L756" s="3">
        <f t="shared" si="357"/>
        <v>747</v>
      </c>
      <c r="M756" s="12">
        <f t="shared" si="342"/>
        <v>18.649999999999999</v>
      </c>
      <c r="N756" s="3">
        <f t="shared" si="330"/>
        <v>8.6611849754790735E-2</v>
      </c>
      <c r="O756" s="3">
        <f t="shared" si="331"/>
        <v>1.4721386727997E-4</v>
      </c>
      <c r="P756">
        <f t="shared" si="332"/>
        <v>0</v>
      </c>
      <c r="Q756">
        <f t="shared" si="343"/>
        <v>0</v>
      </c>
      <c r="R756">
        <f t="shared" si="333"/>
        <v>1</v>
      </c>
      <c r="S756">
        <f t="shared" si="344"/>
        <v>1.4721386727997E-4</v>
      </c>
      <c r="T756">
        <f t="shared" si="345"/>
        <v>1.4721386727997E-4</v>
      </c>
      <c r="U756">
        <f t="shared" si="346"/>
        <v>0</v>
      </c>
      <c r="X756" s="3">
        <f t="shared" si="358"/>
        <v>747</v>
      </c>
      <c r="Y756" s="12">
        <f t="shared" si="347"/>
        <v>18.649999999999999</v>
      </c>
      <c r="Z756" s="3">
        <f t="shared" si="334"/>
        <v>0.68161838409293174</v>
      </c>
      <c r="AA756" s="3">
        <f t="shared" si="335"/>
        <v>0.86339534487627845</v>
      </c>
      <c r="AB756">
        <f t="shared" si="336"/>
        <v>0</v>
      </c>
      <c r="AC756">
        <f t="shared" si="348"/>
        <v>0</v>
      </c>
      <c r="AD756">
        <f t="shared" si="337"/>
        <v>1</v>
      </c>
      <c r="AE756">
        <f t="shared" si="349"/>
        <v>0.86339534487627845</v>
      </c>
      <c r="AF756">
        <f t="shared" si="350"/>
        <v>0.86339534487627845</v>
      </c>
      <c r="AG756">
        <f t="shared" si="351"/>
        <v>0.86299999999999999</v>
      </c>
      <c r="AJ756" s="3">
        <f t="shared" si="359"/>
        <v>747</v>
      </c>
      <c r="AK756" s="12">
        <f t="shared" si="352"/>
        <v>18.649999999999999</v>
      </c>
      <c r="AL756" s="3">
        <f t="shared" si="338"/>
        <v>0.90417319391745654</v>
      </c>
      <c r="AM756" s="3">
        <f t="shared" si="339"/>
        <v>0.83746095563368905</v>
      </c>
      <c r="AN756">
        <f t="shared" si="340"/>
        <v>0</v>
      </c>
      <c r="AO756">
        <f t="shared" si="353"/>
        <v>0</v>
      </c>
      <c r="AP756">
        <f t="shared" si="341"/>
        <v>1</v>
      </c>
      <c r="AQ756">
        <f t="shared" si="354"/>
        <v>0.83746095563368905</v>
      </c>
      <c r="AR756">
        <f t="shared" si="355"/>
        <v>0.83746095563368905</v>
      </c>
      <c r="AS756">
        <f t="shared" si="356"/>
        <v>0.83699999999999997</v>
      </c>
    </row>
    <row r="757" spans="12:45" x14ac:dyDescent="0.25">
      <c r="L757" s="3">
        <f t="shared" si="357"/>
        <v>748</v>
      </c>
      <c r="M757" s="12">
        <f t="shared" si="342"/>
        <v>18.675000000000001</v>
      </c>
      <c r="N757" s="3">
        <f t="shared" si="330"/>
        <v>8.4956245904672517E-2</v>
      </c>
      <c r="O757" s="3">
        <f t="shared" si="331"/>
        <v>1.3731427639936087E-4</v>
      </c>
      <c r="P757">
        <f t="shared" si="332"/>
        <v>0</v>
      </c>
      <c r="Q757">
        <f t="shared" si="343"/>
        <v>0</v>
      </c>
      <c r="R757">
        <f t="shared" si="333"/>
        <v>1</v>
      </c>
      <c r="S757">
        <f t="shared" si="344"/>
        <v>1.3731427639936087E-4</v>
      </c>
      <c r="T757">
        <f t="shared" si="345"/>
        <v>1.3731427639936087E-4</v>
      </c>
      <c r="U757">
        <f t="shared" si="346"/>
        <v>0</v>
      </c>
      <c r="X757" s="3">
        <f t="shared" si="358"/>
        <v>748</v>
      </c>
      <c r="Y757" s="12">
        <f t="shared" si="347"/>
        <v>18.675000000000001</v>
      </c>
      <c r="Z757" s="3">
        <f t="shared" si="334"/>
        <v>0.67880745816091015</v>
      </c>
      <c r="AA757" s="3">
        <f t="shared" si="335"/>
        <v>0.86202912963644462</v>
      </c>
      <c r="AB757">
        <f t="shared" si="336"/>
        <v>0</v>
      </c>
      <c r="AC757">
        <f t="shared" si="348"/>
        <v>0</v>
      </c>
      <c r="AD757">
        <f t="shared" si="337"/>
        <v>1</v>
      </c>
      <c r="AE757">
        <f t="shared" si="349"/>
        <v>0.86202912963644462</v>
      </c>
      <c r="AF757">
        <f t="shared" si="350"/>
        <v>0.86202912963644462</v>
      </c>
      <c r="AG757">
        <f t="shared" si="351"/>
        <v>0.86199999999999999</v>
      </c>
      <c r="AJ757" s="3">
        <f t="shared" si="359"/>
        <v>748</v>
      </c>
      <c r="AK757" s="12">
        <f t="shared" si="352"/>
        <v>18.675000000000001</v>
      </c>
      <c r="AL757" s="3">
        <f t="shared" si="338"/>
        <v>0.90292209833707038</v>
      </c>
      <c r="AM757" s="3">
        <f t="shared" si="339"/>
        <v>0.83542155125801087</v>
      </c>
      <c r="AN757">
        <f t="shared" si="340"/>
        <v>0</v>
      </c>
      <c r="AO757">
        <f t="shared" si="353"/>
        <v>0</v>
      </c>
      <c r="AP757">
        <f t="shared" si="341"/>
        <v>1</v>
      </c>
      <c r="AQ757">
        <f t="shared" si="354"/>
        <v>0.83542155125801087</v>
      </c>
      <c r="AR757">
        <f t="shared" si="355"/>
        <v>0.83542155125801087</v>
      </c>
      <c r="AS757">
        <f t="shared" si="356"/>
        <v>0.83499999999999996</v>
      </c>
    </row>
    <row r="758" spans="12:45" x14ac:dyDescent="0.25">
      <c r="L758" s="3">
        <f t="shared" si="357"/>
        <v>749</v>
      </c>
      <c r="M758" s="12">
        <f t="shared" si="342"/>
        <v>18.7</v>
      </c>
      <c r="N758" s="3">
        <f t="shared" si="330"/>
        <v>8.3325969922434601E-2</v>
      </c>
      <c r="O758" s="3">
        <f t="shared" si="331"/>
        <v>1.280453671678578E-4</v>
      </c>
      <c r="P758">
        <f t="shared" si="332"/>
        <v>0</v>
      </c>
      <c r="Q758">
        <f t="shared" si="343"/>
        <v>0</v>
      </c>
      <c r="R758">
        <f t="shared" si="333"/>
        <v>1</v>
      </c>
      <c r="S758">
        <f t="shared" si="344"/>
        <v>1.280453671678578E-4</v>
      </c>
      <c r="T758">
        <f t="shared" si="345"/>
        <v>1.280453671678578E-4</v>
      </c>
      <c r="U758">
        <f t="shared" si="346"/>
        <v>0</v>
      </c>
      <c r="X758" s="3">
        <f t="shared" si="358"/>
        <v>749</v>
      </c>
      <c r="Y758" s="12">
        <f t="shared" si="347"/>
        <v>18.7</v>
      </c>
      <c r="Z758" s="3">
        <f t="shared" si="334"/>
        <v>0.67599314553040191</v>
      </c>
      <c r="AA758" s="3">
        <f t="shared" si="335"/>
        <v>0.86065776812318096</v>
      </c>
      <c r="AB758">
        <f t="shared" si="336"/>
        <v>0</v>
      </c>
      <c r="AC758">
        <f t="shared" si="348"/>
        <v>0</v>
      </c>
      <c r="AD758">
        <f t="shared" si="337"/>
        <v>1</v>
      </c>
      <c r="AE758">
        <f t="shared" si="349"/>
        <v>0.86065776812318096</v>
      </c>
      <c r="AF758">
        <f t="shared" si="350"/>
        <v>0.86065776812318096</v>
      </c>
      <c r="AG758">
        <f t="shared" si="351"/>
        <v>0.86099999999999999</v>
      </c>
      <c r="AJ758" s="3">
        <f t="shared" si="359"/>
        <v>749</v>
      </c>
      <c r="AK758" s="12">
        <f t="shared" si="352"/>
        <v>18.7</v>
      </c>
      <c r="AL758" s="3">
        <f t="shared" si="338"/>
        <v>0.90166421174348454</v>
      </c>
      <c r="AM758" s="3">
        <f t="shared" si="339"/>
        <v>0.83337324337671448</v>
      </c>
      <c r="AN758">
        <f t="shared" si="340"/>
        <v>0</v>
      </c>
      <c r="AO758">
        <f t="shared" si="353"/>
        <v>0</v>
      </c>
      <c r="AP758">
        <f t="shared" si="341"/>
        <v>1</v>
      </c>
      <c r="AQ758">
        <f t="shared" si="354"/>
        <v>0.83337324337671448</v>
      </c>
      <c r="AR758">
        <f t="shared" si="355"/>
        <v>0.83337324337671448</v>
      </c>
      <c r="AS758">
        <f t="shared" si="356"/>
        <v>0.83299999999999996</v>
      </c>
    </row>
    <row r="759" spans="12:45" x14ac:dyDescent="0.25">
      <c r="L759" s="3">
        <f t="shared" si="357"/>
        <v>750</v>
      </c>
      <c r="M759" s="12">
        <f t="shared" si="342"/>
        <v>18.725000000000001</v>
      </c>
      <c r="N759" s="3">
        <f t="shared" si="330"/>
        <v>8.1720780662089876E-2</v>
      </c>
      <c r="O759" s="3">
        <f t="shared" si="331"/>
        <v>1.1936946656915953E-4</v>
      </c>
      <c r="P759">
        <f t="shared" si="332"/>
        <v>0</v>
      </c>
      <c r="Q759">
        <f t="shared" si="343"/>
        <v>0</v>
      </c>
      <c r="R759">
        <f t="shared" si="333"/>
        <v>1</v>
      </c>
      <c r="S759">
        <f t="shared" si="344"/>
        <v>1.1936946656915953E-4</v>
      </c>
      <c r="T759">
        <f t="shared" si="345"/>
        <v>1.1936946656915953E-4</v>
      </c>
      <c r="U759">
        <f t="shared" si="346"/>
        <v>0</v>
      </c>
      <c r="X759" s="3">
        <f t="shared" si="358"/>
        <v>750</v>
      </c>
      <c r="Y759" s="12">
        <f t="shared" si="347"/>
        <v>18.725000000000001</v>
      </c>
      <c r="Z759" s="3">
        <f t="shared" si="334"/>
        <v>0.67317558470048366</v>
      </c>
      <c r="AA759" s="3">
        <f t="shared" si="335"/>
        <v>0.85928129179412371</v>
      </c>
      <c r="AB759">
        <f t="shared" si="336"/>
        <v>0</v>
      </c>
      <c r="AC759">
        <f t="shared" si="348"/>
        <v>0</v>
      </c>
      <c r="AD759">
        <f t="shared" si="337"/>
        <v>1</v>
      </c>
      <c r="AE759">
        <f t="shared" si="349"/>
        <v>0.85928129179412371</v>
      </c>
      <c r="AF759">
        <f t="shared" si="350"/>
        <v>0.85928129179412371</v>
      </c>
      <c r="AG759">
        <f t="shared" si="351"/>
        <v>0.85899999999999999</v>
      </c>
      <c r="AJ759" s="3">
        <f t="shared" si="359"/>
        <v>750</v>
      </c>
      <c r="AK759" s="12">
        <f t="shared" si="352"/>
        <v>18.725000000000001</v>
      </c>
      <c r="AL759" s="3">
        <f t="shared" si="338"/>
        <v>0.90039956735867066</v>
      </c>
      <c r="AM759" s="3">
        <f t="shared" si="339"/>
        <v>0.8313161219152928</v>
      </c>
      <c r="AN759">
        <f t="shared" si="340"/>
        <v>0</v>
      </c>
      <c r="AO759">
        <f t="shared" si="353"/>
        <v>0</v>
      </c>
      <c r="AP759">
        <f t="shared" si="341"/>
        <v>1</v>
      </c>
      <c r="AQ759">
        <f t="shared" si="354"/>
        <v>0.8313161219152928</v>
      </c>
      <c r="AR759">
        <f t="shared" si="355"/>
        <v>0.8313161219152928</v>
      </c>
      <c r="AS759">
        <f t="shared" si="356"/>
        <v>0.83099999999999996</v>
      </c>
    </row>
    <row r="760" spans="12:45" x14ac:dyDescent="0.25">
      <c r="L760" s="3">
        <f t="shared" si="357"/>
        <v>751</v>
      </c>
      <c r="M760" s="12">
        <f t="shared" si="342"/>
        <v>18.75</v>
      </c>
      <c r="N760" s="3">
        <f t="shared" si="330"/>
        <v>8.0140435961889522E-2</v>
      </c>
      <c r="O760" s="3">
        <f t="shared" si="331"/>
        <v>1.1125097930398185E-4</v>
      </c>
      <c r="P760">
        <f t="shared" si="332"/>
        <v>0</v>
      </c>
      <c r="Q760">
        <f t="shared" si="343"/>
        <v>0</v>
      </c>
      <c r="R760">
        <f t="shared" si="333"/>
        <v>1</v>
      </c>
      <c r="S760">
        <f t="shared" si="344"/>
        <v>1.1125097930398185E-4</v>
      </c>
      <c r="T760">
        <f t="shared" si="345"/>
        <v>1.1125097930398185E-4</v>
      </c>
      <c r="U760">
        <f t="shared" si="346"/>
        <v>0</v>
      </c>
      <c r="X760" s="3">
        <f t="shared" si="358"/>
        <v>751</v>
      </c>
      <c r="Y760" s="12">
        <f t="shared" si="347"/>
        <v>18.75</v>
      </c>
      <c r="Z760" s="3">
        <f t="shared" si="334"/>
        <v>0.67035491380996326</v>
      </c>
      <c r="AA760" s="3">
        <f t="shared" si="335"/>
        <v>0.85789973218692239</v>
      </c>
      <c r="AB760">
        <f t="shared" si="336"/>
        <v>0</v>
      </c>
      <c r="AC760">
        <f t="shared" si="348"/>
        <v>0</v>
      </c>
      <c r="AD760">
        <f t="shared" si="337"/>
        <v>1</v>
      </c>
      <c r="AE760">
        <f t="shared" si="349"/>
        <v>0.85789973218692239</v>
      </c>
      <c r="AF760">
        <f t="shared" si="350"/>
        <v>0.85789973218692239</v>
      </c>
      <c r="AG760">
        <f t="shared" si="351"/>
        <v>0.85799999999999998</v>
      </c>
      <c r="AJ760" s="3">
        <f t="shared" si="359"/>
        <v>751</v>
      </c>
      <c r="AK760" s="12">
        <f t="shared" si="352"/>
        <v>18.75</v>
      </c>
      <c r="AL760" s="3">
        <f t="shared" si="338"/>
        <v>0.89912819854964132</v>
      </c>
      <c r="AM760" s="3">
        <f t="shared" si="339"/>
        <v>0.82925027701751908</v>
      </c>
      <c r="AN760">
        <f t="shared" si="340"/>
        <v>0</v>
      </c>
      <c r="AO760">
        <f t="shared" si="353"/>
        <v>0</v>
      </c>
      <c r="AP760">
        <f t="shared" si="341"/>
        <v>1</v>
      </c>
      <c r="AQ760">
        <f t="shared" si="354"/>
        <v>0.82925027701751908</v>
      </c>
      <c r="AR760">
        <f t="shared" si="355"/>
        <v>0.82925027701751908</v>
      </c>
      <c r="AS760">
        <f t="shared" si="356"/>
        <v>0.82899999999999996</v>
      </c>
    </row>
    <row r="761" spans="12:45" x14ac:dyDescent="0.25">
      <c r="L761" s="3">
        <f t="shared" si="357"/>
        <v>752</v>
      </c>
      <c r="M761" s="12">
        <f t="shared" si="342"/>
        <v>18.774999999999999</v>
      </c>
      <c r="N761" s="3">
        <f t="shared" si="330"/>
        <v>7.8584692736632517E-2</v>
      </c>
      <c r="O761" s="3">
        <f t="shared" si="331"/>
        <v>1.0365628462719011E-4</v>
      </c>
      <c r="P761">
        <f t="shared" si="332"/>
        <v>0</v>
      </c>
      <c r="Q761">
        <f t="shared" si="343"/>
        <v>0</v>
      </c>
      <c r="R761">
        <f t="shared" si="333"/>
        <v>1</v>
      </c>
      <c r="S761">
        <f t="shared" si="344"/>
        <v>1.0365628462719011E-4</v>
      </c>
      <c r="T761">
        <f t="shared" si="345"/>
        <v>1.0365628462719011E-4</v>
      </c>
      <c r="U761">
        <f t="shared" si="346"/>
        <v>0</v>
      </c>
      <c r="X761" s="3">
        <f t="shared" si="358"/>
        <v>752</v>
      </c>
      <c r="Y761" s="12">
        <f t="shared" si="347"/>
        <v>18.774999999999999</v>
      </c>
      <c r="Z761" s="3">
        <f t="shared" si="334"/>
        <v>0.66753127062666062</v>
      </c>
      <c r="AA761" s="3">
        <f t="shared" si="335"/>
        <v>0.85651312091803944</v>
      </c>
      <c r="AB761">
        <f t="shared" si="336"/>
        <v>0</v>
      </c>
      <c r="AC761">
        <f t="shared" si="348"/>
        <v>0</v>
      </c>
      <c r="AD761">
        <f t="shared" si="337"/>
        <v>1</v>
      </c>
      <c r="AE761">
        <f t="shared" si="349"/>
        <v>0.85651312091803944</v>
      </c>
      <c r="AF761">
        <f t="shared" si="350"/>
        <v>0.85651312091803944</v>
      </c>
      <c r="AG761">
        <f t="shared" si="351"/>
        <v>0.85699999999999998</v>
      </c>
      <c r="AJ761" s="3">
        <f t="shared" si="359"/>
        <v>752</v>
      </c>
      <c r="AK761" s="12">
        <f t="shared" si="352"/>
        <v>18.774999999999999</v>
      </c>
      <c r="AL761" s="3">
        <f t="shared" si="338"/>
        <v>0.89785013882698461</v>
      </c>
      <c r="AM761" s="3">
        <f t="shared" si="339"/>
        <v>0.82717579903891236</v>
      </c>
      <c r="AN761">
        <f t="shared" si="340"/>
        <v>0</v>
      </c>
      <c r="AO761">
        <f t="shared" si="353"/>
        <v>0</v>
      </c>
      <c r="AP761">
        <f t="shared" si="341"/>
        <v>1</v>
      </c>
      <c r="AQ761">
        <f t="shared" si="354"/>
        <v>0.82717579903891236</v>
      </c>
      <c r="AR761">
        <f t="shared" si="355"/>
        <v>0.82717579903891236</v>
      </c>
      <c r="AS761">
        <f t="shared" si="356"/>
        <v>0.82699999999999996</v>
      </c>
    </row>
    <row r="762" spans="12:45" x14ac:dyDescent="0.25">
      <c r="L762" s="3">
        <f t="shared" si="357"/>
        <v>753</v>
      </c>
      <c r="M762" s="12">
        <f t="shared" si="342"/>
        <v>18.8</v>
      </c>
      <c r="N762" s="3">
        <f t="shared" si="330"/>
        <v>7.7053307068543339E-2</v>
      </c>
      <c r="O762" s="3">
        <f t="shared" si="331"/>
        <v>9.6553637580127944E-5</v>
      </c>
      <c r="P762">
        <f t="shared" si="332"/>
        <v>0</v>
      </c>
      <c r="Q762">
        <f t="shared" si="343"/>
        <v>0</v>
      </c>
      <c r="R762">
        <f t="shared" si="333"/>
        <v>1</v>
      </c>
      <c r="S762">
        <f t="shared" si="344"/>
        <v>9.6553637580127944E-5</v>
      </c>
      <c r="T762">
        <f t="shared" si="345"/>
        <v>9.6553637580127944E-5</v>
      </c>
      <c r="U762">
        <f t="shared" si="346"/>
        <v>0</v>
      </c>
      <c r="X762" s="3">
        <f t="shared" si="358"/>
        <v>753</v>
      </c>
      <c r="Y762" s="12">
        <f t="shared" si="347"/>
        <v>18.8</v>
      </c>
      <c r="Z762" s="3">
        <f t="shared" si="334"/>
        <v>0.66470479253677905</v>
      </c>
      <c r="AA762" s="3">
        <f t="shared" si="335"/>
        <v>0.85512148968155144</v>
      </c>
      <c r="AB762">
        <f t="shared" si="336"/>
        <v>0</v>
      </c>
      <c r="AC762">
        <f t="shared" si="348"/>
        <v>0</v>
      </c>
      <c r="AD762">
        <f t="shared" si="337"/>
        <v>1</v>
      </c>
      <c r="AE762">
        <f t="shared" si="349"/>
        <v>0.85512148968155144</v>
      </c>
      <c r="AF762">
        <f t="shared" si="350"/>
        <v>0.85512148968155144</v>
      </c>
      <c r="AG762">
        <f t="shared" si="351"/>
        <v>0.85499999999999998</v>
      </c>
      <c r="AJ762" s="3">
        <f t="shared" si="359"/>
        <v>753</v>
      </c>
      <c r="AK762" s="12">
        <f t="shared" si="352"/>
        <v>18.8</v>
      </c>
      <c r="AL762" s="3">
        <f t="shared" si="338"/>
        <v>0.89656542184339627</v>
      </c>
      <c r="AM762" s="3">
        <f t="shared" si="339"/>
        <v>0.8250927785402048</v>
      </c>
      <c r="AN762">
        <f t="shared" si="340"/>
        <v>0</v>
      </c>
      <c r="AO762">
        <f t="shared" si="353"/>
        <v>0</v>
      </c>
      <c r="AP762">
        <f t="shared" si="341"/>
        <v>1</v>
      </c>
      <c r="AQ762">
        <f t="shared" si="354"/>
        <v>0.8250927785402048</v>
      </c>
      <c r="AR762">
        <f t="shared" si="355"/>
        <v>0.8250927785402048</v>
      </c>
      <c r="AS762">
        <f t="shared" si="356"/>
        <v>0.82499999999999996</v>
      </c>
    </row>
    <row r="763" spans="12:45" x14ac:dyDescent="0.25">
      <c r="L763" s="3">
        <f t="shared" si="357"/>
        <v>754</v>
      </c>
      <c r="M763" s="12">
        <f t="shared" si="342"/>
        <v>18.824999999999999</v>
      </c>
      <c r="N763" s="3">
        <f t="shared" si="330"/>
        <v>7.5546034296700718E-2</v>
      </c>
      <c r="O763" s="3">
        <f t="shared" si="331"/>
        <v>8.9913074475719975E-5</v>
      </c>
      <c r="P763">
        <f t="shared" si="332"/>
        <v>0</v>
      </c>
      <c r="Q763">
        <f t="shared" si="343"/>
        <v>0</v>
      </c>
      <c r="R763">
        <f t="shared" si="333"/>
        <v>1</v>
      </c>
      <c r="S763">
        <f t="shared" si="344"/>
        <v>8.9913074475719975E-5</v>
      </c>
      <c r="T763">
        <f t="shared" si="345"/>
        <v>8.9913074475719975E-5</v>
      </c>
      <c r="U763">
        <f t="shared" si="346"/>
        <v>0</v>
      </c>
      <c r="X763" s="3">
        <f t="shared" si="358"/>
        <v>754</v>
      </c>
      <c r="Y763" s="12">
        <f t="shared" si="347"/>
        <v>18.824999999999999</v>
      </c>
      <c r="Z763" s="3">
        <f t="shared" si="334"/>
        <v>0.66187561653436244</v>
      </c>
      <c r="AA763" s="3">
        <f t="shared" si="335"/>
        <v>0.85372487024794874</v>
      </c>
      <c r="AB763">
        <f t="shared" si="336"/>
        <v>0</v>
      </c>
      <c r="AC763">
        <f t="shared" si="348"/>
        <v>0</v>
      </c>
      <c r="AD763">
        <f t="shared" si="337"/>
        <v>1</v>
      </c>
      <c r="AE763">
        <f t="shared" si="349"/>
        <v>0.85372487024794874</v>
      </c>
      <c r="AF763">
        <f t="shared" si="350"/>
        <v>0.85372487024794874</v>
      </c>
      <c r="AG763">
        <f t="shared" si="351"/>
        <v>0.85399999999999998</v>
      </c>
      <c r="AJ763" s="3">
        <f t="shared" si="359"/>
        <v>754</v>
      </c>
      <c r="AK763" s="12">
        <f t="shared" si="352"/>
        <v>18.824999999999999</v>
      </c>
      <c r="AL763" s="3">
        <f t="shared" si="338"/>
        <v>0.89527408139220632</v>
      </c>
      <c r="AM763" s="3">
        <f t="shared" si="339"/>
        <v>0.82300130628080792</v>
      </c>
      <c r="AN763">
        <f t="shared" si="340"/>
        <v>0</v>
      </c>
      <c r="AO763">
        <f t="shared" si="353"/>
        <v>0</v>
      </c>
      <c r="AP763">
        <f t="shared" si="341"/>
        <v>1</v>
      </c>
      <c r="AQ763">
        <f t="shared" si="354"/>
        <v>0.82300130628080792</v>
      </c>
      <c r="AR763">
        <f t="shared" si="355"/>
        <v>0.82300130628080792</v>
      </c>
      <c r="AS763">
        <f t="shared" si="356"/>
        <v>0.82299999999999995</v>
      </c>
    </row>
    <row r="764" spans="12:45" x14ac:dyDescent="0.25">
      <c r="L764" s="3">
        <f t="shared" si="357"/>
        <v>755</v>
      </c>
      <c r="M764" s="12">
        <f t="shared" si="342"/>
        <v>18.850000000000001</v>
      </c>
      <c r="N764" s="3">
        <f t="shared" si="330"/>
        <v>7.4062629105004538E-2</v>
      </c>
      <c r="O764" s="3">
        <f t="shared" si="331"/>
        <v>8.3706322495771205E-5</v>
      </c>
      <c r="P764">
        <f t="shared" si="332"/>
        <v>0</v>
      </c>
      <c r="Q764">
        <f t="shared" si="343"/>
        <v>0</v>
      </c>
      <c r="R764">
        <f t="shared" si="333"/>
        <v>1</v>
      </c>
      <c r="S764">
        <f t="shared" si="344"/>
        <v>8.3706322495771205E-5</v>
      </c>
      <c r="T764">
        <f t="shared" si="345"/>
        <v>8.3706322495771205E-5</v>
      </c>
      <c r="U764">
        <f t="shared" si="346"/>
        <v>0</v>
      </c>
      <c r="X764" s="3">
        <f t="shared" si="358"/>
        <v>755</v>
      </c>
      <c r="Y764" s="12">
        <f t="shared" si="347"/>
        <v>18.850000000000001</v>
      </c>
      <c r="Z764" s="3">
        <f t="shared" si="334"/>
        <v>0.65904387921083774</v>
      </c>
      <c r="AA764" s="3">
        <f t="shared" si="335"/>
        <v>0.85232329446293142</v>
      </c>
      <c r="AB764">
        <f t="shared" si="336"/>
        <v>0</v>
      </c>
      <c r="AC764">
        <f t="shared" si="348"/>
        <v>0</v>
      </c>
      <c r="AD764">
        <f t="shared" si="337"/>
        <v>1</v>
      </c>
      <c r="AE764">
        <f t="shared" si="349"/>
        <v>0.85232329446293142</v>
      </c>
      <c r="AF764">
        <f t="shared" si="350"/>
        <v>0.85232329446293142</v>
      </c>
      <c r="AG764">
        <f t="shared" si="351"/>
        <v>0.85199999999999998</v>
      </c>
      <c r="AJ764" s="3">
        <f t="shared" si="359"/>
        <v>755</v>
      </c>
      <c r="AK764" s="12">
        <f t="shared" si="352"/>
        <v>18.850000000000001</v>
      </c>
      <c r="AL764" s="3">
        <f t="shared" si="338"/>
        <v>0.89397615140590025</v>
      </c>
      <c r="AM764" s="3">
        <f t="shared" si="339"/>
        <v>0.82090147321227591</v>
      </c>
      <c r="AN764">
        <f t="shared" si="340"/>
        <v>0</v>
      </c>
      <c r="AO764">
        <f t="shared" si="353"/>
        <v>0</v>
      </c>
      <c r="AP764">
        <f t="shared" si="341"/>
        <v>1</v>
      </c>
      <c r="AQ764">
        <f t="shared" si="354"/>
        <v>0.82090147321227591</v>
      </c>
      <c r="AR764">
        <f t="shared" si="355"/>
        <v>0.82090147321227591</v>
      </c>
      <c r="AS764">
        <f t="shared" si="356"/>
        <v>0.82099999999999995</v>
      </c>
    </row>
    <row r="765" spans="12:45" x14ac:dyDescent="0.25">
      <c r="L765" s="3">
        <f t="shared" si="357"/>
        <v>756</v>
      </c>
      <c r="M765" s="12">
        <f t="shared" si="342"/>
        <v>18.875</v>
      </c>
      <c r="N765" s="3">
        <f t="shared" si="330"/>
        <v>7.2602845608674041E-2</v>
      </c>
      <c r="O765" s="3">
        <f t="shared" si="331"/>
        <v>7.7906713261939321E-5</v>
      </c>
      <c r="P765">
        <f t="shared" si="332"/>
        <v>0</v>
      </c>
      <c r="Q765">
        <f t="shared" si="343"/>
        <v>0</v>
      </c>
      <c r="R765">
        <f t="shared" si="333"/>
        <v>1</v>
      </c>
      <c r="S765">
        <f t="shared" si="344"/>
        <v>7.7906713261939321E-5</v>
      </c>
      <c r="T765">
        <f t="shared" si="345"/>
        <v>7.7906713261939321E-5</v>
      </c>
      <c r="U765">
        <f t="shared" si="346"/>
        <v>0</v>
      </c>
      <c r="X765" s="3">
        <f t="shared" si="358"/>
        <v>756</v>
      </c>
      <c r="Y765" s="12">
        <f t="shared" si="347"/>
        <v>18.875</v>
      </c>
      <c r="Z765" s="3">
        <f t="shared" si="334"/>
        <v>0.65620971674465089</v>
      </c>
      <c r="AA765" s="3">
        <f t="shared" si="335"/>
        <v>0.85091679424620736</v>
      </c>
      <c r="AB765">
        <f t="shared" si="336"/>
        <v>0</v>
      </c>
      <c r="AC765">
        <f t="shared" si="348"/>
        <v>0</v>
      </c>
      <c r="AD765">
        <f t="shared" si="337"/>
        <v>1</v>
      </c>
      <c r="AE765">
        <f t="shared" si="349"/>
        <v>0.85091679424620736</v>
      </c>
      <c r="AF765">
        <f t="shared" si="350"/>
        <v>0.85091679424620736</v>
      </c>
      <c r="AG765">
        <f t="shared" si="351"/>
        <v>0.85099999999999998</v>
      </c>
      <c r="AJ765" s="3">
        <f t="shared" si="359"/>
        <v>756</v>
      </c>
      <c r="AK765" s="12">
        <f t="shared" si="352"/>
        <v>18.875</v>
      </c>
      <c r="AL765" s="3">
        <f t="shared" si="338"/>
        <v>0.8926716659546382</v>
      </c>
      <c r="AM765" s="3">
        <f t="shared" si="339"/>
        <v>0.81879337047177381</v>
      </c>
      <c r="AN765">
        <f t="shared" si="340"/>
        <v>0</v>
      </c>
      <c r="AO765">
        <f t="shared" si="353"/>
        <v>0</v>
      </c>
      <c r="AP765">
        <f t="shared" si="341"/>
        <v>1</v>
      </c>
      <c r="AQ765">
        <f t="shared" si="354"/>
        <v>0.81879337047177381</v>
      </c>
      <c r="AR765">
        <f t="shared" si="355"/>
        <v>0.81879337047177381</v>
      </c>
      <c r="AS765">
        <f t="shared" si="356"/>
        <v>0.81899999999999995</v>
      </c>
    </row>
    <row r="766" spans="12:45" x14ac:dyDescent="0.25">
      <c r="L766" s="3">
        <f t="shared" si="357"/>
        <v>757</v>
      </c>
      <c r="M766" s="12">
        <f t="shared" si="342"/>
        <v>18.899999999999999</v>
      </c>
      <c r="N766" s="3">
        <f t="shared" si="330"/>
        <v>7.1166437439261612E-2</v>
      </c>
      <c r="O766" s="3">
        <f t="shared" si="331"/>
        <v>7.248910024396183E-5</v>
      </c>
      <c r="P766">
        <f t="shared" si="332"/>
        <v>0</v>
      </c>
      <c r="Q766">
        <f t="shared" si="343"/>
        <v>0</v>
      </c>
      <c r="R766">
        <f t="shared" si="333"/>
        <v>1</v>
      </c>
      <c r="S766">
        <f t="shared" si="344"/>
        <v>7.248910024396183E-5</v>
      </c>
      <c r="T766">
        <f t="shared" si="345"/>
        <v>7.248910024396183E-5</v>
      </c>
      <c r="U766">
        <f t="shared" si="346"/>
        <v>0</v>
      </c>
      <c r="X766" s="3">
        <f t="shared" si="358"/>
        <v>757</v>
      </c>
      <c r="Y766" s="12">
        <f t="shared" si="347"/>
        <v>18.899999999999999</v>
      </c>
      <c r="Z766" s="3">
        <f t="shared" si="334"/>
        <v>0.65337326489098746</v>
      </c>
      <c r="AA766" s="3">
        <f t="shared" si="335"/>
        <v>0.84950540159028631</v>
      </c>
      <c r="AB766">
        <f t="shared" si="336"/>
        <v>0</v>
      </c>
      <c r="AC766">
        <f t="shared" si="348"/>
        <v>0</v>
      </c>
      <c r="AD766">
        <f t="shared" si="337"/>
        <v>1</v>
      </c>
      <c r="AE766">
        <f t="shared" si="349"/>
        <v>0.84950540159028631</v>
      </c>
      <c r="AF766">
        <f t="shared" si="350"/>
        <v>0.84950540159028631</v>
      </c>
      <c r="AG766">
        <f t="shared" si="351"/>
        <v>0.85</v>
      </c>
      <c r="AJ766" s="3">
        <f t="shared" si="359"/>
        <v>757</v>
      </c>
      <c r="AK766" s="12">
        <f t="shared" si="352"/>
        <v>18.899999999999999</v>
      </c>
      <c r="AL766" s="3">
        <f t="shared" si="338"/>
        <v>0.89136065924476671</v>
      </c>
      <c r="AM766" s="3">
        <f t="shared" si="339"/>
        <v>0.81667708937554262</v>
      </c>
      <c r="AN766">
        <f t="shared" si="340"/>
        <v>0</v>
      </c>
      <c r="AO766">
        <f t="shared" si="353"/>
        <v>0</v>
      </c>
      <c r="AP766">
        <f t="shared" si="341"/>
        <v>1</v>
      </c>
      <c r="AQ766">
        <f t="shared" si="354"/>
        <v>0.81667708937554262</v>
      </c>
      <c r="AR766">
        <f t="shared" si="355"/>
        <v>0.81667708937554262</v>
      </c>
      <c r="AS766">
        <f t="shared" si="356"/>
        <v>0.81699999999999995</v>
      </c>
    </row>
    <row r="767" spans="12:45" x14ac:dyDescent="0.25">
      <c r="L767" s="3">
        <f t="shared" si="357"/>
        <v>758</v>
      </c>
      <c r="M767" s="12">
        <f t="shared" si="342"/>
        <v>18.925000000000001</v>
      </c>
      <c r="N767" s="3">
        <f t="shared" si="330"/>
        <v>6.9753157828177356E-2</v>
      </c>
      <c r="O767" s="3">
        <f t="shared" si="331"/>
        <v>6.7429779871089129E-5</v>
      </c>
      <c r="P767">
        <f t="shared" si="332"/>
        <v>0</v>
      </c>
      <c r="Q767">
        <f t="shared" si="343"/>
        <v>0</v>
      </c>
      <c r="R767">
        <f t="shared" si="333"/>
        <v>1</v>
      </c>
      <c r="S767">
        <f t="shared" si="344"/>
        <v>6.7429779871089129E-5</v>
      </c>
      <c r="T767">
        <f t="shared" si="345"/>
        <v>6.7429779871089129E-5</v>
      </c>
      <c r="U767">
        <f t="shared" si="346"/>
        <v>0</v>
      </c>
      <c r="X767" s="3">
        <f t="shared" si="358"/>
        <v>758</v>
      </c>
      <c r="Y767" s="12">
        <f t="shared" si="347"/>
        <v>18.925000000000001</v>
      </c>
      <c r="Z767" s="3">
        <f t="shared" si="334"/>
        <v>0.65053465897158813</v>
      </c>
      <c r="AA767" s="3">
        <f t="shared" si="335"/>
        <v>0.84808914855927431</v>
      </c>
      <c r="AB767">
        <f t="shared" si="336"/>
        <v>0</v>
      </c>
      <c r="AC767">
        <f t="shared" si="348"/>
        <v>0</v>
      </c>
      <c r="AD767">
        <f t="shared" si="337"/>
        <v>1</v>
      </c>
      <c r="AE767">
        <f t="shared" si="349"/>
        <v>0.84808914855927431</v>
      </c>
      <c r="AF767">
        <f t="shared" si="350"/>
        <v>0.84808914855927431</v>
      </c>
      <c r="AG767">
        <f t="shared" si="351"/>
        <v>0.84799999999999998</v>
      </c>
      <c r="AJ767" s="3">
        <f t="shared" si="359"/>
        <v>758</v>
      </c>
      <c r="AK767" s="12">
        <f t="shared" si="352"/>
        <v>18.925000000000001</v>
      </c>
      <c r="AL767" s="3">
        <f t="shared" si="338"/>
        <v>0.89004316561732844</v>
      </c>
      <c r="AM767" s="3">
        <f t="shared" si="339"/>
        <v>0.81455272141236901</v>
      </c>
      <c r="AN767">
        <f t="shared" si="340"/>
        <v>0</v>
      </c>
      <c r="AO767">
        <f t="shared" si="353"/>
        <v>0</v>
      </c>
      <c r="AP767">
        <f t="shared" si="341"/>
        <v>1</v>
      </c>
      <c r="AQ767">
        <f t="shared" si="354"/>
        <v>0.81455272141236901</v>
      </c>
      <c r="AR767">
        <f t="shared" si="355"/>
        <v>0.81455272141236901</v>
      </c>
      <c r="AS767">
        <f t="shared" si="356"/>
        <v>0.81499999999999995</v>
      </c>
    </row>
    <row r="768" spans="12:45" x14ac:dyDescent="0.25">
      <c r="L768" s="3">
        <f t="shared" si="357"/>
        <v>759</v>
      </c>
      <c r="M768" s="12">
        <f t="shared" si="342"/>
        <v>18.95</v>
      </c>
      <c r="N768" s="3">
        <f t="shared" si="330"/>
        <v>6.8362759688714872E-2</v>
      </c>
      <c r="O768" s="3">
        <f t="shared" si="331"/>
        <v>6.2706416215063343E-5</v>
      </c>
      <c r="P768">
        <f t="shared" si="332"/>
        <v>0</v>
      </c>
      <c r="Q768">
        <f t="shared" si="343"/>
        <v>0</v>
      </c>
      <c r="R768">
        <f t="shared" si="333"/>
        <v>1</v>
      </c>
      <c r="S768">
        <f t="shared" si="344"/>
        <v>6.2706416215063343E-5</v>
      </c>
      <c r="T768">
        <f t="shared" si="345"/>
        <v>6.2706416215063343E-5</v>
      </c>
      <c r="U768">
        <f t="shared" si="346"/>
        <v>0</v>
      </c>
      <c r="X768" s="3">
        <f t="shared" si="358"/>
        <v>759</v>
      </c>
      <c r="Y768" s="12">
        <f t="shared" si="347"/>
        <v>18.95</v>
      </c>
      <c r="Z768" s="3">
        <f t="shared" si="334"/>
        <v>0.64769403386465563</v>
      </c>
      <c r="AA768" s="3">
        <f t="shared" si="335"/>
        <v>0.84666806728766764</v>
      </c>
      <c r="AB768">
        <f t="shared" si="336"/>
        <v>0</v>
      </c>
      <c r="AC768">
        <f t="shared" si="348"/>
        <v>0</v>
      </c>
      <c r="AD768">
        <f t="shared" si="337"/>
        <v>1</v>
      </c>
      <c r="AE768">
        <f t="shared" si="349"/>
        <v>0.84666806728766764</v>
      </c>
      <c r="AF768">
        <f t="shared" si="350"/>
        <v>0.84666806728766764</v>
      </c>
      <c r="AG768">
        <f t="shared" si="351"/>
        <v>0.84699999999999998</v>
      </c>
      <c r="AJ768" s="3">
        <f t="shared" si="359"/>
        <v>759</v>
      </c>
      <c r="AK768" s="12">
        <f t="shared" si="352"/>
        <v>18.95</v>
      </c>
      <c r="AL768" s="3">
        <f t="shared" si="338"/>
        <v>0.88871921954656741</v>
      </c>
      <c r="AM768" s="3">
        <f t="shared" si="339"/>
        <v>0.81242035823705794</v>
      </c>
      <c r="AN768">
        <f t="shared" si="340"/>
        <v>0</v>
      </c>
      <c r="AO768">
        <f t="shared" si="353"/>
        <v>0</v>
      </c>
      <c r="AP768">
        <f t="shared" si="341"/>
        <v>1</v>
      </c>
      <c r="AQ768">
        <f t="shared" si="354"/>
        <v>0.81242035823705794</v>
      </c>
      <c r="AR768">
        <f t="shared" si="355"/>
        <v>0.81242035823705794</v>
      </c>
      <c r="AS768">
        <f t="shared" si="356"/>
        <v>0.81200000000000006</v>
      </c>
    </row>
    <row r="769" spans="12:45" x14ac:dyDescent="0.25">
      <c r="L769" s="3">
        <f t="shared" si="357"/>
        <v>760</v>
      </c>
      <c r="M769" s="12">
        <f t="shared" si="342"/>
        <v>18.975000000000001</v>
      </c>
      <c r="N769" s="3">
        <f t="shared" si="330"/>
        <v>6.699499569656843E-2</v>
      </c>
      <c r="O769" s="3">
        <f t="shared" si="331"/>
        <v>5.8297969115533199E-5</v>
      </c>
      <c r="P769">
        <f t="shared" si="332"/>
        <v>0</v>
      </c>
      <c r="Q769">
        <f t="shared" si="343"/>
        <v>0</v>
      </c>
      <c r="R769">
        <f t="shared" si="333"/>
        <v>1</v>
      </c>
      <c r="S769">
        <f t="shared" si="344"/>
        <v>5.8297969115533199E-5</v>
      </c>
      <c r="T769">
        <f t="shared" si="345"/>
        <v>5.8297969115533199E-5</v>
      </c>
      <c r="U769">
        <f t="shared" si="346"/>
        <v>0</v>
      </c>
      <c r="X769" s="3">
        <f t="shared" si="358"/>
        <v>760</v>
      </c>
      <c r="Y769" s="12">
        <f t="shared" si="347"/>
        <v>18.975000000000001</v>
      </c>
      <c r="Z769" s="3">
        <f t="shared" si="334"/>
        <v>0.64485152399485079</v>
      </c>
      <c r="AA769" s="3">
        <f t="shared" si="335"/>
        <v>0.84524218997914347</v>
      </c>
      <c r="AB769">
        <f t="shared" si="336"/>
        <v>0</v>
      </c>
      <c r="AC769">
        <f t="shared" si="348"/>
        <v>0</v>
      </c>
      <c r="AD769">
        <f t="shared" si="337"/>
        <v>1</v>
      </c>
      <c r="AE769">
        <f t="shared" si="349"/>
        <v>0.84524218997914347</v>
      </c>
      <c r="AF769">
        <f t="shared" si="350"/>
        <v>0.84524218997914347</v>
      </c>
      <c r="AG769">
        <f t="shared" si="351"/>
        <v>0.84499999999999997</v>
      </c>
      <c r="AJ769" s="3">
        <f t="shared" si="359"/>
        <v>760</v>
      </c>
      <c r="AK769" s="12">
        <f t="shared" si="352"/>
        <v>18.975000000000001</v>
      </c>
      <c r="AL769" s="3">
        <f t="shared" si="338"/>
        <v>0.88738885563842884</v>
      </c>
      <c r="AM769" s="3">
        <f t="shared" si="339"/>
        <v>0.81028009166390436</v>
      </c>
      <c r="AN769">
        <f t="shared" si="340"/>
        <v>0</v>
      </c>
      <c r="AO769">
        <f t="shared" si="353"/>
        <v>0</v>
      </c>
      <c r="AP769">
        <f t="shared" si="341"/>
        <v>1</v>
      </c>
      <c r="AQ769">
        <f t="shared" si="354"/>
        <v>0.81028009166390436</v>
      </c>
      <c r="AR769">
        <f t="shared" si="355"/>
        <v>0.81028009166390436</v>
      </c>
      <c r="AS769">
        <f t="shared" si="356"/>
        <v>0.81</v>
      </c>
    </row>
    <row r="770" spans="12:45" x14ac:dyDescent="0.25">
      <c r="L770" s="3">
        <f t="shared" si="357"/>
        <v>761</v>
      </c>
      <c r="M770" s="12">
        <f t="shared" si="342"/>
        <v>19</v>
      </c>
      <c r="N770" s="3">
        <f t="shared" si="330"/>
        <v>6.5649618368840493E-2</v>
      </c>
      <c r="O770" s="3">
        <f t="shared" si="331"/>
        <v>5.4184625621450866E-5</v>
      </c>
      <c r="P770">
        <f t="shared" si="332"/>
        <v>0</v>
      </c>
      <c r="Q770">
        <f t="shared" si="343"/>
        <v>0</v>
      </c>
      <c r="R770">
        <f t="shared" si="333"/>
        <v>1</v>
      </c>
      <c r="S770">
        <f t="shared" si="344"/>
        <v>5.4184625621450866E-5</v>
      </c>
      <c r="T770">
        <f t="shared" si="345"/>
        <v>5.4184625621450866E-5</v>
      </c>
      <c r="U770">
        <f t="shared" si="346"/>
        <v>0</v>
      </c>
      <c r="X770" s="3">
        <f t="shared" si="358"/>
        <v>761</v>
      </c>
      <c r="Y770" s="12">
        <f t="shared" si="347"/>
        <v>19</v>
      </c>
      <c r="Z770" s="3">
        <f t="shared" si="334"/>
        <v>0.64200726332338831</v>
      </c>
      <c r="AA770" s="3">
        <f t="shared" si="335"/>
        <v>0.84381154890535248</v>
      </c>
      <c r="AB770">
        <f t="shared" si="336"/>
        <v>0</v>
      </c>
      <c r="AC770">
        <f t="shared" si="348"/>
        <v>0</v>
      </c>
      <c r="AD770">
        <f t="shared" si="337"/>
        <v>1</v>
      </c>
      <c r="AE770">
        <f t="shared" si="349"/>
        <v>0.84381154890535248</v>
      </c>
      <c r="AF770">
        <f t="shared" si="350"/>
        <v>0.84381154890535248</v>
      </c>
      <c r="AG770">
        <f t="shared" si="351"/>
        <v>0.84399999999999997</v>
      </c>
      <c r="AJ770" s="3">
        <f t="shared" si="359"/>
        <v>761</v>
      </c>
      <c r="AK770" s="12">
        <f t="shared" si="352"/>
        <v>19</v>
      </c>
      <c r="AL770" s="3">
        <f t="shared" si="338"/>
        <v>0.88605210862905692</v>
      </c>
      <c r="AM770" s="3">
        <f t="shared" si="339"/>
        <v>0.80813201366017495</v>
      </c>
      <c r="AN770">
        <f t="shared" si="340"/>
        <v>0</v>
      </c>
      <c r="AO770">
        <f t="shared" si="353"/>
        <v>0</v>
      </c>
      <c r="AP770">
        <f t="shared" si="341"/>
        <v>1</v>
      </c>
      <c r="AQ770">
        <f t="shared" si="354"/>
        <v>0.80813201366017495</v>
      </c>
      <c r="AR770">
        <f t="shared" si="355"/>
        <v>0.80813201366017495</v>
      </c>
      <c r="AS770">
        <f t="shared" si="356"/>
        <v>0.80800000000000005</v>
      </c>
    </row>
    <row r="771" spans="12:45" x14ac:dyDescent="0.25">
      <c r="L771" s="3">
        <f t="shared" si="357"/>
        <v>762</v>
      </c>
      <c r="M771" s="12">
        <f t="shared" si="342"/>
        <v>19.024999999999999</v>
      </c>
      <c r="N771" s="3">
        <f t="shared" si="330"/>
        <v>6.4326380141527986E-2</v>
      </c>
      <c r="O771" s="3">
        <f t="shared" si="331"/>
        <v>5.0347734624681593E-5</v>
      </c>
      <c r="P771">
        <f t="shared" si="332"/>
        <v>0</v>
      </c>
      <c r="Q771">
        <f t="shared" si="343"/>
        <v>0</v>
      </c>
      <c r="R771">
        <f t="shared" si="333"/>
        <v>1</v>
      </c>
      <c r="S771">
        <f t="shared" si="344"/>
        <v>5.0347734624681593E-5</v>
      </c>
      <c r="T771">
        <f t="shared" si="345"/>
        <v>5.0347734624681593E-5</v>
      </c>
      <c r="U771">
        <f t="shared" si="346"/>
        <v>0</v>
      </c>
      <c r="X771" s="3">
        <f t="shared" si="358"/>
        <v>762</v>
      </c>
      <c r="Y771" s="12">
        <f t="shared" si="347"/>
        <v>19.024999999999999</v>
      </c>
      <c r="Z771" s="3">
        <f t="shared" si="334"/>
        <v>0.63916138533822053</v>
      </c>
      <c r="AA771" s="3">
        <f t="shared" si="335"/>
        <v>0.84237617640470797</v>
      </c>
      <c r="AB771">
        <f t="shared" si="336"/>
        <v>0</v>
      </c>
      <c r="AC771">
        <f t="shared" si="348"/>
        <v>0</v>
      </c>
      <c r="AD771">
        <f t="shared" si="337"/>
        <v>1</v>
      </c>
      <c r="AE771">
        <f t="shared" si="349"/>
        <v>0.84237617640470797</v>
      </c>
      <c r="AF771">
        <f t="shared" si="350"/>
        <v>0.84237617640470797</v>
      </c>
      <c r="AG771">
        <f t="shared" si="351"/>
        <v>0.84199999999999997</v>
      </c>
      <c r="AJ771" s="3">
        <f t="shared" si="359"/>
        <v>762</v>
      </c>
      <c r="AK771" s="12">
        <f t="shared" si="352"/>
        <v>19.024999999999999</v>
      </c>
      <c r="AL771" s="3">
        <f t="shared" si="338"/>
        <v>0.88470901338328678</v>
      </c>
      <c r="AM771" s="3">
        <f t="shared" si="339"/>
        <v>0.80597621633958783</v>
      </c>
      <c r="AN771">
        <f t="shared" si="340"/>
        <v>0</v>
      </c>
      <c r="AO771">
        <f t="shared" si="353"/>
        <v>0</v>
      </c>
      <c r="AP771">
        <f t="shared" si="341"/>
        <v>1</v>
      </c>
      <c r="AQ771">
        <f t="shared" si="354"/>
        <v>0.80597621633958783</v>
      </c>
      <c r="AR771">
        <f t="shared" si="355"/>
        <v>0.80597621633958783</v>
      </c>
      <c r="AS771">
        <f t="shared" si="356"/>
        <v>0.80600000000000005</v>
      </c>
    </row>
    <row r="772" spans="12:45" x14ac:dyDescent="0.25">
      <c r="L772" s="3">
        <f t="shared" si="357"/>
        <v>763</v>
      </c>
      <c r="M772" s="12">
        <f t="shared" si="342"/>
        <v>19.05</v>
      </c>
      <c r="N772" s="3">
        <f t="shared" si="330"/>
        <v>6.3025033445487863E-2</v>
      </c>
      <c r="O772" s="3">
        <f t="shared" si="331"/>
        <v>4.6769744564879436E-5</v>
      </c>
      <c r="P772">
        <f t="shared" si="332"/>
        <v>0</v>
      </c>
      <c r="Q772">
        <f t="shared" si="343"/>
        <v>0</v>
      </c>
      <c r="R772">
        <f t="shared" si="333"/>
        <v>1</v>
      </c>
      <c r="S772">
        <f t="shared" si="344"/>
        <v>4.6769744564879436E-5</v>
      </c>
      <c r="T772">
        <f t="shared" si="345"/>
        <v>4.6769744564879436E-5</v>
      </c>
      <c r="U772">
        <f t="shared" si="346"/>
        <v>0</v>
      </c>
      <c r="X772" s="3">
        <f t="shared" si="358"/>
        <v>763</v>
      </c>
      <c r="Y772" s="12">
        <f t="shared" si="347"/>
        <v>19.05</v>
      </c>
      <c r="Z772" s="3">
        <f t="shared" si="334"/>
        <v>0.63631402304432183</v>
      </c>
      <c r="AA772" s="3">
        <f t="shared" si="335"/>
        <v>0.84093610488117587</v>
      </c>
      <c r="AB772">
        <f t="shared" si="336"/>
        <v>0</v>
      </c>
      <c r="AC772">
        <f t="shared" si="348"/>
        <v>0</v>
      </c>
      <c r="AD772">
        <f t="shared" si="337"/>
        <v>1</v>
      </c>
      <c r="AE772">
        <f t="shared" si="349"/>
        <v>0.84093610488117587</v>
      </c>
      <c r="AF772">
        <f t="shared" si="350"/>
        <v>0.84093610488117587</v>
      </c>
      <c r="AG772">
        <f t="shared" si="351"/>
        <v>0.84099999999999997</v>
      </c>
      <c r="AJ772" s="3">
        <f t="shared" si="359"/>
        <v>763</v>
      </c>
      <c r="AK772" s="12">
        <f t="shared" si="352"/>
        <v>19.05</v>
      </c>
      <c r="AL772" s="3">
        <f t="shared" si="338"/>
        <v>0.88335960489313381</v>
      </c>
      <c r="AM772" s="3">
        <f t="shared" si="339"/>
        <v>0.8038127919558018</v>
      </c>
      <c r="AN772">
        <f t="shared" si="340"/>
        <v>0</v>
      </c>
      <c r="AO772">
        <f t="shared" si="353"/>
        <v>0</v>
      </c>
      <c r="AP772">
        <f t="shared" si="341"/>
        <v>1</v>
      </c>
      <c r="AQ772">
        <f t="shared" si="354"/>
        <v>0.8038127919558018</v>
      </c>
      <c r="AR772">
        <f t="shared" si="355"/>
        <v>0.8038127919558018</v>
      </c>
      <c r="AS772">
        <f t="shared" si="356"/>
        <v>0.80400000000000005</v>
      </c>
    </row>
    <row r="773" spans="12:45" x14ac:dyDescent="0.25">
      <c r="L773" s="3">
        <f t="shared" si="357"/>
        <v>764</v>
      </c>
      <c r="M773" s="12">
        <f t="shared" si="342"/>
        <v>19.074999999999999</v>
      </c>
      <c r="N773" s="3">
        <f t="shared" si="330"/>
        <v>6.1745330780876385E-2</v>
      </c>
      <c r="O773" s="3">
        <f t="shared" si="331"/>
        <v>4.3434144087511729E-5</v>
      </c>
      <c r="P773">
        <f t="shared" si="332"/>
        <v>0</v>
      </c>
      <c r="Q773">
        <f t="shared" si="343"/>
        <v>0</v>
      </c>
      <c r="R773">
        <f t="shared" si="333"/>
        <v>1</v>
      </c>
      <c r="S773">
        <f t="shared" si="344"/>
        <v>4.3434144087511729E-5</v>
      </c>
      <c r="T773">
        <f t="shared" si="345"/>
        <v>4.3434144087511729E-5</v>
      </c>
      <c r="U773">
        <f t="shared" si="346"/>
        <v>0</v>
      </c>
      <c r="X773" s="3">
        <f t="shared" si="358"/>
        <v>764</v>
      </c>
      <c r="Y773" s="12">
        <f t="shared" si="347"/>
        <v>19.074999999999999</v>
      </c>
      <c r="Z773" s="3">
        <f t="shared" si="334"/>
        <v>0.63346530895406805</v>
      </c>
      <c r="AA773" s="3">
        <f t="shared" si="335"/>
        <v>0.83949136680306458</v>
      </c>
      <c r="AB773">
        <f t="shared" si="336"/>
        <v>0</v>
      </c>
      <c r="AC773">
        <f t="shared" si="348"/>
        <v>0</v>
      </c>
      <c r="AD773">
        <f t="shared" si="337"/>
        <v>1</v>
      </c>
      <c r="AE773">
        <f t="shared" si="349"/>
        <v>0.83949136680306458</v>
      </c>
      <c r="AF773">
        <f t="shared" si="350"/>
        <v>0.83949136680306458</v>
      </c>
      <c r="AG773">
        <f t="shared" si="351"/>
        <v>0.83899999999999997</v>
      </c>
      <c r="AJ773" s="3">
        <f t="shared" si="359"/>
        <v>764</v>
      </c>
      <c r="AK773" s="12">
        <f t="shared" si="352"/>
        <v>19.074999999999999</v>
      </c>
      <c r="AL773" s="3">
        <f t="shared" si="338"/>
        <v>0.88200391827627955</v>
      </c>
      <c r="AM773" s="3">
        <f t="shared" si="339"/>
        <v>0.80164183289591062</v>
      </c>
      <c r="AN773">
        <f t="shared" si="340"/>
        <v>0</v>
      </c>
      <c r="AO773">
        <f t="shared" si="353"/>
        <v>0</v>
      </c>
      <c r="AP773">
        <f t="shared" si="341"/>
        <v>1</v>
      </c>
      <c r="AQ773">
        <f t="shared" si="354"/>
        <v>0.80164183289591062</v>
      </c>
      <c r="AR773">
        <f t="shared" si="355"/>
        <v>0.80164183289591062</v>
      </c>
      <c r="AS773">
        <f t="shared" si="356"/>
        <v>0.80200000000000005</v>
      </c>
    </row>
    <row r="774" spans="12:45" x14ac:dyDescent="0.25">
      <c r="L774" s="3">
        <f t="shared" si="357"/>
        <v>765</v>
      </c>
      <c r="M774" s="12">
        <f t="shared" si="342"/>
        <v>19.100000000000001</v>
      </c>
      <c r="N774" s="3">
        <f t="shared" si="330"/>
        <v>6.0487024790057138E-2</v>
      </c>
      <c r="O774" s="3">
        <f t="shared" si="331"/>
        <v>4.03254055398127E-5</v>
      </c>
      <c r="P774">
        <f t="shared" si="332"/>
        <v>0</v>
      </c>
      <c r="Q774">
        <f t="shared" si="343"/>
        <v>0</v>
      </c>
      <c r="R774">
        <f t="shared" si="333"/>
        <v>1</v>
      </c>
      <c r="S774">
        <f t="shared" si="344"/>
        <v>4.03254055398127E-5</v>
      </c>
      <c r="T774">
        <f t="shared" si="345"/>
        <v>4.03254055398127E-5</v>
      </c>
      <c r="U774">
        <f t="shared" si="346"/>
        <v>0</v>
      </c>
      <c r="X774" s="3">
        <f t="shared" si="358"/>
        <v>765</v>
      </c>
      <c r="Y774" s="12">
        <f t="shared" si="347"/>
        <v>19.100000000000001</v>
      </c>
      <c r="Z774" s="3">
        <f t="shared" si="334"/>
        <v>0.63061537507771026</v>
      </c>
      <c r="AA774" s="3">
        <f t="shared" si="335"/>
        <v>0.83804199470181118</v>
      </c>
      <c r="AB774">
        <f t="shared" si="336"/>
        <v>0</v>
      </c>
      <c r="AC774">
        <f t="shared" si="348"/>
        <v>0</v>
      </c>
      <c r="AD774">
        <f t="shared" si="337"/>
        <v>1</v>
      </c>
      <c r="AE774">
        <f t="shared" si="349"/>
        <v>0.83804199470181118</v>
      </c>
      <c r="AF774">
        <f t="shared" si="350"/>
        <v>0.83804199470181118</v>
      </c>
      <c r="AG774">
        <f t="shared" si="351"/>
        <v>0.83799999999999997</v>
      </c>
      <c r="AJ774" s="3">
        <f t="shared" si="359"/>
        <v>765</v>
      </c>
      <c r="AK774" s="12">
        <f t="shared" si="352"/>
        <v>19.100000000000001</v>
      </c>
      <c r="AL774" s="3">
        <f t="shared" si="338"/>
        <v>0.88064198877455235</v>
      </c>
      <c r="AM774" s="3">
        <f t="shared" si="339"/>
        <v>0.79946343167394041</v>
      </c>
      <c r="AN774">
        <f t="shared" si="340"/>
        <v>0</v>
      </c>
      <c r="AO774">
        <f t="shared" si="353"/>
        <v>0</v>
      </c>
      <c r="AP774">
        <f t="shared" si="341"/>
        <v>1</v>
      </c>
      <c r="AQ774">
        <f t="shared" si="354"/>
        <v>0.79946343167394041</v>
      </c>
      <c r="AR774">
        <f t="shared" si="355"/>
        <v>0.79946343167394041</v>
      </c>
      <c r="AS774">
        <f t="shared" si="356"/>
        <v>0.79900000000000004</v>
      </c>
    </row>
    <row r="775" spans="12:45" x14ac:dyDescent="0.25">
      <c r="L775" s="3">
        <f t="shared" si="357"/>
        <v>766</v>
      </c>
      <c r="M775" s="12">
        <f t="shared" si="342"/>
        <v>19.125</v>
      </c>
      <c r="N775" s="3">
        <f t="shared" si="330"/>
        <v>5.9249868328981131E-2</v>
      </c>
      <c r="O775" s="3">
        <f t="shared" si="331"/>
        <v>3.7428931192397078E-5</v>
      </c>
      <c r="P775">
        <f t="shared" si="332"/>
        <v>0</v>
      </c>
      <c r="Q775">
        <f t="shared" si="343"/>
        <v>0</v>
      </c>
      <c r="R775">
        <f t="shared" si="333"/>
        <v>1</v>
      </c>
      <c r="S775">
        <f t="shared" si="344"/>
        <v>3.7428931192397078E-5</v>
      </c>
      <c r="T775">
        <f t="shared" si="345"/>
        <v>3.7428931192397078E-5</v>
      </c>
      <c r="U775">
        <f t="shared" si="346"/>
        <v>0</v>
      </c>
      <c r="X775" s="3">
        <f t="shared" si="358"/>
        <v>766</v>
      </c>
      <c r="Y775" s="12">
        <f t="shared" si="347"/>
        <v>19.125</v>
      </c>
      <c r="Z775" s="3">
        <f t="shared" si="334"/>
        <v>0.62776435291395205</v>
      </c>
      <c r="AA775" s="3">
        <f t="shared" si="335"/>
        <v>0.83658802117077091</v>
      </c>
      <c r="AB775">
        <f t="shared" si="336"/>
        <v>0</v>
      </c>
      <c r="AC775">
        <f t="shared" si="348"/>
        <v>0</v>
      </c>
      <c r="AD775">
        <f t="shared" si="337"/>
        <v>1</v>
      </c>
      <c r="AE775">
        <f t="shared" si="349"/>
        <v>0.83658802117077091</v>
      </c>
      <c r="AF775">
        <f t="shared" si="350"/>
        <v>0.83658802117077091</v>
      </c>
      <c r="AG775">
        <f t="shared" si="351"/>
        <v>0.83699999999999997</v>
      </c>
      <c r="AJ775" s="3">
        <f t="shared" si="359"/>
        <v>766</v>
      </c>
      <c r="AK775" s="12">
        <f t="shared" si="352"/>
        <v>19.125</v>
      </c>
      <c r="AL775" s="3">
        <f t="shared" si="338"/>
        <v>0.87927385175240647</v>
      </c>
      <c r="AM775" s="3">
        <f t="shared" si="339"/>
        <v>0.79727768092435913</v>
      </c>
      <c r="AN775">
        <f t="shared" si="340"/>
        <v>0</v>
      </c>
      <c r="AO775">
        <f t="shared" si="353"/>
        <v>0</v>
      </c>
      <c r="AP775">
        <f t="shared" si="341"/>
        <v>1</v>
      </c>
      <c r="AQ775">
        <f t="shared" si="354"/>
        <v>0.79727768092435913</v>
      </c>
      <c r="AR775">
        <f t="shared" si="355"/>
        <v>0.79727768092435913</v>
      </c>
      <c r="AS775">
        <f t="shared" si="356"/>
        <v>0.79700000000000004</v>
      </c>
    </row>
    <row r="776" spans="12:45" x14ac:dyDescent="0.25">
      <c r="L776" s="3">
        <f t="shared" si="357"/>
        <v>767</v>
      </c>
      <c r="M776" s="12">
        <f t="shared" si="342"/>
        <v>19.149999999999999</v>
      </c>
      <c r="N776" s="3">
        <f t="shared" si="330"/>
        <v>5.803361453703184E-2</v>
      </c>
      <c r="O776" s="3">
        <f t="shared" si="331"/>
        <v>3.4731002077204121E-5</v>
      </c>
      <c r="P776">
        <f t="shared" si="332"/>
        <v>0</v>
      </c>
      <c r="Q776">
        <f t="shared" si="343"/>
        <v>0</v>
      </c>
      <c r="R776">
        <f t="shared" si="333"/>
        <v>1</v>
      </c>
      <c r="S776">
        <f t="shared" si="344"/>
        <v>3.4731002077204121E-5</v>
      </c>
      <c r="T776">
        <f t="shared" si="345"/>
        <v>3.4731002077204121E-5</v>
      </c>
      <c r="U776">
        <f t="shared" si="346"/>
        <v>0</v>
      </c>
      <c r="X776" s="3">
        <f t="shared" si="358"/>
        <v>767</v>
      </c>
      <c r="Y776" s="12">
        <f t="shared" si="347"/>
        <v>19.149999999999999</v>
      </c>
      <c r="Z776" s="3">
        <f t="shared" si="334"/>
        <v>0.62491237344061912</v>
      </c>
      <c r="AA776" s="3">
        <f t="shared" si="335"/>
        <v>0.83512947886400257</v>
      </c>
      <c r="AB776">
        <f t="shared" si="336"/>
        <v>0</v>
      </c>
      <c r="AC776">
        <f t="shared" si="348"/>
        <v>0</v>
      </c>
      <c r="AD776">
        <f t="shared" si="337"/>
        <v>1</v>
      </c>
      <c r="AE776">
        <f t="shared" si="349"/>
        <v>0.83512947886400257</v>
      </c>
      <c r="AF776">
        <f t="shared" si="350"/>
        <v>0.83512947886400257</v>
      </c>
      <c r="AG776">
        <f t="shared" si="351"/>
        <v>0.83499999999999996</v>
      </c>
      <c r="AJ776" s="3">
        <f t="shared" si="359"/>
        <v>767</v>
      </c>
      <c r="AK776" s="12">
        <f t="shared" si="352"/>
        <v>19.149999999999999</v>
      </c>
      <c r="AL776" s="3">
        <f t="shared" si="338"/>
        <v>0.87789954269539627</v>
      </c>
      <c r="AM776" s="3">
        <f t="shared" si="339"/>
        <v>0.79508467339558864</v>
      </c>
      <c r="AN776">
        <f t="shared" si="340"/>
        <v>0</v>
      </c>
      <c r="AO776">
        <f t="shared" si="353"/>
        <v>0</v>
      </c>
      <c r="AP776">
        <f t="shared" si="341"/>
        <v>1</v>
      </c>
      <c r="AQ776">
        <f t="shared" si="354"/>
        <v>0.79508467339558864</v>
      </c>
      <c r="AR776">
        <f t="shared" si="355"/>
        <v>0.79508467339558864</v>
      </c>
      <c r="AS776">
        <f t="shared" si="356"/>
        <v>0.79500000000000004</v>
      </c>
    </row>
    <row r="777" spans="12:45" x14ac:dyDescent="0.25">
      <c r="L777" s="3">
        <f t="shared" si="357"/>
        <v>768</v>
      </c>
      <c r="M777" s="12">
        <f t="shared" si="342"/>
        <v>19.175000000000001</v>
      </c>
      <c r="N777" s="3">
        <f t="shared" si="330"/>
        <v>5.6838016905339975E-2</v>
      </c>
      <c r="O777" s="3">
        <f t="shared" si="331"/>
        <v>3.221872933544773E-5</v>
      </c>
      <c r="P777">
        <f t="shared" si="332"/>
        <v>0</v>
      </c>
      <c r="Q777">
        <f t="shared" si="343"/>
        <v>0</v>
      </c>
      <c r="R777">
        <f t="shared" si="333"/>
        <v>1</v>
      </c>
      <c r="S777">
        <f t="shared" si="344"/>
        <v>3.221872933544773E-5</v>
      </c>
      <c r="T777">
        <f t="shared" si="345"/>
        <v>3.221872933544773E-5</v>
      </c>
      <c r="U777">
        <f t="shared" si="346"/>
        <v>0</v>
      </c>
      <c r="X777" s="3">
        <f t="shared" si="358"/>
        <v>768</v>
      </c>
      <c r="Y777" s="12">
        <f t="shared" si="347"/>
        <v>19.175000000000001</v>
      </c>
      <c r="Z777" s="3">
        <f t="shared" si="334"/>
        <v>0.62205956710543386</v>
      </c>
      <c r="AA777" s="3">
        <f t="shared" si="335"/>
        <v>0.83366640049505625</v>
      </c>
      <c r="AB777">
        <f t="shared" si="336"/>
        <v>0</v>
      </c>
      <c r="AC777">
        <f t="shared" si="348"/>
        <v>0</v>
      </c>
      <c r="AD777">
        <f t="shared" si="337"/>
        <v>1</v>
      </c>
      <c r="AE777">
        <f t="shared" si="349"/>
        <v>0.83366640049505625</v>
      </c>
      <c r="AF777">
        <f t="shared" si="350"/>
        <v>0.83366640049505625</v>
      </c>
      <c r="AG777">
        <f t="shared" si="351"/>
        <v>0.83399999999999996</v>
      </c>
      <c r="AJ777" s="3">
        <f t="shared" si="359"/>
        <v>768</v>
      </c>
      <c r="AK777" s="12">
        <f t="shared" si="352"/>
        <v>19.175000000000001</v>
      </c>
      <c r="AL777" s="3">
        <f t="shared" si="338"/>
        <v>0.87651909720864718</v>
      </c>
      <c r="AM777" s="3">
        <f t="shared" si="339"/>
        <v>0.79288450194352811</v>
      </c>
      <c r="AN777">
        <f t="shared" si="340"/>
        <v>0</v>
      </c>
      <c r="AO777">
        <f t="shared" si="353"/>
        <v>0</v>
      </c>
      <c r="AP777">
        <f t="shared" si="341"/>
        <v>1</v>
      </c>
      <c r="AQ777">
        <f t="shared" si="354"/>
        <v>0.79288450194352811</v>
      </c>
      <c r="AR777">
        <f t="shared" si="355"/>
        <v>0.79288450194352811</v>
      </c>
      <c r="AS777">
        <f t="shared" si="356"/>
        <v>0.79300000000000004</v>
      </c>
    </row>
    <row r="778" spans="12:45" x14ac:dyDescent="0.25">
      <c r="L778" s="3">
        <f t="shared" si="357"/>
        <v>769</v>
      </c>
      <c r="M778" s="12">
        <f t="shared" si="342"/>
        <v>19.2</v>
      </c>
      <c r="N778" s="3">
        <f t="shared" ref="N778:N841" si="360">EXP(-a_dia_ss*(M778-T_opt_dia_ss)^2)</f>
        <v>5.5662829343566152E-2</v>
      </c>
      <c r="O778" s="3">
        <f t="shared" ref="O778:O841" si="361">EXP(-b_dia_ss*(T_opt_dia_ss - M778)^2)</f>
        <v>2.9880007972226891E-5</v>
      </c>
      <c r="P778">
        <f t="shared" ref="P778:P841" si="362">IF(M778&lt;=T_opt_dia_ss,1,0)</f>
        <v>0</v>
      </c>
      <c r="Q778">
        <f t="shared" si="343"/>
        <v>0</v>
      </c>
      <c r="R778">
        <f t="shared" ref="R778:R841" si="363">IF(M778&gt;T_opt_dia_ss,1,0)</f>
        <v>1</v>
      </c>
      <c r="S778">
        <f t="shared" si="344"/>
        <v>2.9880007972226891E-5</v>
      </c>
      <c r="T778">
        <f t="shared" si="345"/>
        <v>2.9880007972226891E-5</v>
      </c>
      <c r="U778">
        <f t="shared" si="346"/>
        <v>0</v>
      </c>
      <c r="X778" s="3">
        <f t="shared" si="358"/>
        <v>769</v>
      </c>
      <c r="Y778" s="12">
        <f t="shared" si="347"/>
        <v>19.2</v>
      </c>
      <c r="Z778" s="3">
        <f t="shared" ref="Z778:Z841" si="364">EXP(-a_nan_ss*(Y778-T_opt_nan_ss)^2)</f>
        <v>0.61920606381688925</v>
      </c>
      <c r="AA778" s="3">
        <f t="shared" ref="AA778:AA841" si="365">EXP(-b_nan_ss*(T_opt_nan_ss - Y778)^2)</f>
        <v>0.83219881883575908</v>
      </c>
      <c r="AB778">
        <f t="shared" ref="AB778:AB841" si="366">IF(Y778&lt;=T_opt_nan_ss,1,0)</f>
        <v>0</v>
      </c>
      <c r="AC778">
        <f t="shared" si="348"/>
        <v>0</v>
      </c>
      <c r="AD778">
        <f t="shared" ref="AD778:AD841" si="367">IF(Y778&gt;T_opt_nan_ss,1,0)</f>
        <v>1</v>
      </c>
      <c r="AE778">
        <f t="shared" si="349"/>
        <v>0.83219881883575908</v>
      </c>
      <c r="AF778">
        <f t="shared" si="350"/>
        <v>0.83219881883575908</v>
      </c>
      <c r="AG778">
        <f t="shared" si="351"/>
        <v>0.83199999999999996</v>
      </c>
      <c r="AJ778" s="3">
        <f t="shared" si="359"/>
        <v>769</v>
      </c>
      <c r="AK778" s="12">
        <f t="shared" si="352"/>
        <v>19.2</v>
      </c>
      <c r="AL778" s="3">
        <f t="shared" ref="AL778:AL841" si="368">EXP(-a_pic_ss*(AK778-T_opt_pic_ss)^2)</f>
        <v>0.87513255101532517</v>
      </c>
      <c r="AM778" s="3">
        <f t="shared" ref="AM778:AM841" si="369">EXP(-b_pic_ss*(T_opt_pic_ss - AK778)^2)</f>
        <v>0.79067725952508661</v>
      </c>
      <c r="AN778">
        <f t="shared" ref="AN778:AN841" si="370">IF(AK778&lt;=T_opt_pic_ss,1,0)</f>
        <v>0</v>
      </c>
      <c r="AO778">
        <f t="shared" si="353"/>
        <v>0</v>
      </c>
      <c r="AP778">
        <f t="shared" ref="AP778:AP841" si="371">IF(AK778&gt;T_opt_pic_ss,1,0)</f>
        <v>1</v>
      </c>
      <c r="AQ778">
        <f t="shared" si="354"/>
        <v>0.79067725952508661</v>
      </c>
      <c r="AR778">
        <f t="shared" si="355"/>
        <v>0.79067725952508661</v>
      </c>
      <c r="AS778">
        <f t="shared" si="356"/>
        <v>0.79100000000000004</v>
      </c>
    </row>
    <row r="779" spans="12:45" x14ac:dyDescent="0.25">
      <c r="L779" s="3">
        <f t="shared" si="357"/>
        <v>770</v>
      </c>
      <c r="M779" s="12">
        <f t="shared" ref="M779:M842" si="372">ROUND(M778+(env_max_ss - env_min_ss)/1200,3)</f>
        <v>19.225000000000001</v>
      </c>
      <c r="N779" s="3">
        <f t="shared" si="360"/>
        <v>5.4507806245151814E-2</v>
      </c>
      <c r="O779" s="3">
        <f t="shared" si="361"/>
        <v>2.7703472917447338E-5</v>
      </c>
      <c r="P779">
        <f t="shared" si="362"/>
        <v>0</v>
      </c>
      <c r="Q779">
        <f t="shared" ref="Q779:Q842" si="373">P779*N779</f>
        <v>0</v>
      </c>
      <c r="R779">
        <f t="shared" si="363"/>
        <v>1</v>
      </c>
      <c r="S779">
        <f t="shared" ref="S779:S842" si="374">O779*R779</f>
        <v>2.7703472917447338E-5</v>
      </c>
      <c r="T779">
        <f t="shared" ref="T779:T842" si="375">S779+Q779</f>
        <v>2.7703472917447338E-5</v>
      </c>
      <c r="U779">
        <f t="shared" ref="U779:U842" si="376">ROUND(T779,3)</f>
        <v>0</v>
      </c>
      <c r="X779" s="3">
        <f t="shared" si="358"/>
        <v>770</v>
      </c>
      <c r="Y779" s="12">
        <f t="shared" ref="Y779:Y842" si="377">ROUND(Y778+(env_max_ss - env_min_ss)/1200,3)</f>
        <v>19.225000000000001</v>
      </c>
      <c r="Z779" s="3">
        <f t="shared" si="364"/>
        <v>0.61635199293522025</v>
      </c>
      <c r="AA779" s="3">
        <f t="shared" si="365"/>
        <v>0.83072676671500056</v>
      </c>
      <c r="AB779">
        <f t="shared" si="366"/>
        <v>0</v>
      </c>
      <c r="AC779">
        <f t="shared" ref="AC779:AC842" si="378">AB779*Z779</f>
        <v>0</v>
      </c>
      <c r="AD779">
        <f t="shared" si="367"/>
        <v>1</v>
      </c>
      <c r="AE779">
        <f t="shared" ref="AE779:AE842" si="379">AA779*AD779</f>
        <v>0.83072676671500056</v>
      </c>
      <c r="AF779">
        <f t="shared" ref="AF779:AF842" si="380">AE779+AC779</f>
        <v>0.83072676671500056</v>
      </c>
      <c r="AG779">
        <f t="shared" ref="AG779:AG842" si="381">ROUND(AF779,3)</f>
        <v>0.83099999999999996</v>
      </c>
      <c r="AJ779" s="3">
        <f t="shared" si="359"/>
        <v>770</v>
      </c>
      <c r="AK779" s="12">
        <f t="shared" ref="AK779:AK842" si="382">ROUND(AK778+(env_max_ss - env_min_ss)/1200,3)</f>
        <v>19.225000000000001</v>
      </c>
      <c r="AL779" s="3">
        <f t="shared" si="368"/>
        <v>0.87373993995509991</v>
      </c>
      <c r="AM779" s="3">
        <f t="shared" si="369"/>
        <v>0.78846303919172123</v>
      </c>
      <c r="AN779">
        <f t="shared" si="370"/>
        <v>0</v>
      </c>
      <c r="AO779">
        <f t="shared" ref="AO779:AO842" si="383">AN779*AL779</f>
        <v>0</v>
      </c>
      <c r="AP779">
        <f t="shared" si="371"/>
        <v>1</v>
      </c>
      <c r="AQ779">
        <f t="shared" ref="AQ779:AQ842" si="384">AM779*AP779</f>
        <v>0.78846303919172123</v>
      </c>
      <c r="AR779">
        <f t="shared" ref="AR779:AR842" si="385">AQ779+AO779</f>
        <v>0.78846303919172123</v>
      </c>
      <c r="AS779">
        <f t="shared" ref="AS779:AS842" si="386">ROUND(AR779,3)</f>
        <v>0.78800000000000003</v>
      </c>
    </row>
    <row r="780" spans="12:45" x14ac:dyDescent="0.25">
      <c r="L780" s="3">
        <f t="shared" ref="L780:L843" si="387">L779+1</f>
        <v>771</v>
      </c>
      <c r="M780" s="12">
        <f t="shared" si="372"/>
        <v>19.25</v>
      </c>
      <c r="N780" s="3">
        <f t="shared" si="360"/>
        <v>5.3372702551044454E-2</v>
      </c>
      <c r="O780" s="3">
        <f t="shared" si="361"/>
        <v>2.5678457295709411E-5</v>
      </c>
      <c r="P780">
        <f t="shared" si="362"/>
        <v>0</v>
      </c>
      <c r="Q780">
        <f t="shared" si="373"/>
        <v>0</v>
      </c>
      <c r="R780">
        <f t="shared" si="363"/>
        <v>1</v>
      </c>
      <c r="S780">
        <f t="shared" si="374"/>
        <v>2.5678457295709411E-5</v>
      </c>
      <c r="T780">
        <f t="shared" si="375"/>
        <v>2.5678457295709411E-5</v>
      </c>
      <c r="U780">
        <f t="shared" si="376"/>
        <v>0</v>
      </c>
      <c r="X780" s="3">
        <f t="shared" ref="X780:X843" si="388">X779+1</f>
        <v>771</v>
      </c>
      <c r="Y780" s="12">
        <f t="shared" si="377"/>
        <v>19.25</v>
      </c>
      <c r="Z780" s="3">
        <f t="shared" si="364"/>
        <v>0.61349748326348286</v>
      </c>
      <c r="AA780" s="3">
        <f t="shared" si="365"/>
        <v>0.82925027701751908</v>
      </c>
      <c r="AB780">
        <f t="shared" si="366"/>
        <v>0</v>
      </c>
      <c r="AC780">
        <f t="shared" si="378"/>
        <v>0</v>
      </c>
      <c r="AD780">
        <f t="shared" si="367"/>
        <v>1</v>
      </c>
      <c r="AE780">
        <f t="shared" si="379"/>
        <v>0.82925027701751908</v>
      </c>
      <c r="AF780">
        <f t="shared" si="380"/>
        <v>0.82925027701751908</v>
      </c>
      <c r="AG780">
        <f t="shared" si="381"/>
        <v>0.82899999999999996</v>
      </c>
      <c r="AJ780" s="3">
        <f t="shared" ref="AJ780:AJ843" si="389">AJ779+1</f>
        <v>771</v>
      </c>
      <c r="AK780" s="12">
        <f t="shared" si="382"/>
        <v>19.25</v>
      </c>
      <c r="AL780" s="3">
        <f t="shared" si="368"/>
        <v>0.87234129998260812</v>
      </c>
      <c r="AM780" s="3">
        <f t="shared" si="369"/>
        <v>0.78624193408299103</v>
      </c>
      <c r="AN780">
        <f t="shared" si="370"/>
        <v>0</v>
      </c>
      <c r="AO780">
        <f t="shared" si="383"/>
        <v>0</v>
      </c>
      <c r="AP780">
        <f t="shared" si="371"/>
        <v>1</v>
      </c>
      <c r="AQ780">
        <f t="shared" si="384"/>
        <v>0.78624193408299103</v>
      </c>
      <c r="AR780">
        <f t="shared" si="385"/>
        <v>0.78624193408299103</v>
      </c>
      <c r="AS780">
        <f t="shared" si="386"/>
        <v>0.78600000000000003</v>
      </c>
    </row>
    <row r="781" spans="12:45" x14ac:dyDescent="0.25">
      <c r="L781" s="3">
        <f t="shared" si="387"/>
        <v>772</v>
      </c>
      <c r="M781" s="12">
        <f t="shared" si="372"/>
        <v>19.274999999999999</v>
      </c>
      <c r="N781" s="3">
        <f t="shared" si="360"/>
        <v>5.2257273811894614E-2</v>
      </c>
      <c r="O781" s="3">
        <f t="shared" si="361"/>
        <v>2.3794952810777766E-5</v>
      </c>
      <c r="P781">
        <f t="shared" si="362"/>
        <v>0</v>
      </c>
      <c r="Q781">
        <f t="shared" si="373"/>
        <v>0</v>
      </c>
      <c r="R781">
        <f t="shared" si="363"/>
        <v>1</v>
      </c>
      <c r="S781">
        <f t="shared" si="374"/>
        <v>2.3794952810777766E-5</v>
      </c>
      <c r="T781">
        <f t="shared" si="375"/>
        <v>2.3794952810777766E-5</v>
      </c>
      <c r="U781">
        <f t="shared" si="376"/>
        <v>0</v>
      </c>
      <c r="X781" s="3">
        <f t="shared" si="388"/>
        <v>772</v>
      </c>
      <c r="Y781" s="12">
        <f t="shared" si="377"/>
        <v>19.274999999999999</v>
      </c>
      <c r="Z781" s="3">
        <f t="shared" si="364"/>
        <v>0.6106426630387306</v>
      </c>
      <c r="AA781" s="3">
        <f t="shared" si="365"/>
        <v>0.82776938268268607</v>
      </c>
      <c r="AB781">
        <f t="shared" si="366"/>
        <v>0</v>
      </c>
      <c r="AC781">
        <f t="shared" si="378"/>
        <v>0</v>
      </c>
      <c r="AD781">
        <f t="shared" si="367"/>
        <v>1</v>
      </c>
      <c r="AE781">
        <f t="shared" si="379"/>
        <v>0.82776938268268607</v>
      </c>
      <c r="AF781">
        <f t="shared" si="380"/>
        <v>0.82776938268268607</v>
      </c>
      <c r="AG781">
        <f t="shared" si="381"/>
        <v>0.82799999999999996</v>
      </c>
      <c r="AJ781" s="3">
        <f t="shared" si="389"/>
        <v>772</v>
      </c>
      <c r="AK781" s="12">
        <f t="shared" si="382"/>
        <v>19.274999999999999</v>
      </c>
      <c r="AL781" s="3">
        <f t="shared" si="368"/>
        <v>0.87093666716591112</v>
      </c>
      <c r="AM781" s="3">
        <f t="shared" si="369"/>
        <v>0.78401403742011588</v>
      </c>
      <c r="AN781">
        <f t="shared" si="370"/>
        <v>0</v>
      </c>
      <c r="AO781">
        <f t="shared" si="383"/>
        <v>0</v>
      </c>
      <c r="AP781">
        <f t="shared" si="371"/>
        <v>1</v>
      </c>
      <c r="AQ781">
        <f t="shared" si="384"/>
        <v>0.78401403742011588</v>
      </c>
      <c r="AR781">
        <f t="shared" si="385"/>
        <v>0.78401403742011588</v>
      </c>
      <c r="AS781">
        <f t="shared" si="386"/>
        <v>0.78400000000000003</v>
      </c>
    </row>
    <row r="782" spans="12:45" x14ac:dyDescent="0.25">
      <c r="L782" s="3">
        <f t="shared" si="387"/>
        <v>773</v>
      </c>
      <c r="M782" s="12">
        <f t="shared" si="372"/>
        <v>19.3</v>
      </c>
      <c r="N782" s="3">
        <f t="shared" si="360"/>
        <v>5.1161276248733477E-2</v>
      </c>
      <c r="O782" s="3">
        <f t="shared" si="361"/>
        <v>2.2043572153231591E-5</v>
      </c>
      <c r="P782">
        <f t="shared" si="362"/>
        <v>0</v>
      </c>
      <c r="Q782">
        <f t="shared" si="373"/>
        <v>0</v>
      </c>
      <c r="R782">
        <f t="shared" si="363"/>
        <v>1</v>
      </c>
      <c r="S782">
        <f t="shared" si="374"/>
        <v>2.2043572153231591E-5</v>
      </c>
      <c r="T782">
        <f t="shared" si="375"/>
        <v>2.2043572153231591E-5</v>
      </c>
      <c r="U782">
        <f t="shared" si="376"/>
        <v>0</v>
      </c>
      <c r="X782" s="3">
        <f t="shared" si="388"/>
        <v>773</v>
      </c>
      <c r="Y782" s="12">
        <f t="shared" si="377"/>
        <v>19.3</v>
      </c>
      <c r="Z782" s="3">
        <f t="shared" si="364"/>
        <v>0.60778765992329731</v>
      </c>
      <c r="AA782" s="3">
        <f t="shared" si="365"/>
        <v>0.8262841167032916</v>
      </c>
      <c r="AB782">
        <f t="shared" si="366"/>
        <v>0</v>
      </c>
      <c r="AC782">
        <f t="shared" si="378"/>
        <v>0</v>
      </c>
      <c r="AD782">
        <f t="shared" si="367"/>
        <v>1</v>
      </c>
      <c r="AE782">
        <f t="shared" si="379"/>
        <v>0.8262841167032916</v>
      </c>
      <c r="AF782">
        <f t="shared" si="380"/>
        <v>0.8262841167032916</v>
      </c>
      <c r="AG782">
        <f t="shared" si="381"/>
        <v>0.82599999999999996</v>
      </c>
      <c r="AJ782" s="3">
        <f t="shared" si="389"/>
        <v>773</v>
      </c>
      <c r="AK782" s="12">
        <f t="shared" si="382"/>
        <v>19.3</v>
      </c>
      <c r="AL782" s="3">
        <f t="shared" si="368"/>
        <v>0.8695260776849516</v>
      </c>
      <c r="AM782" s="3">
        <f t="shared" si="369"/>
        <v>0.78177944249955078</v>
      </c>
      <c r="AN782">
        <f t="shared" si="370"/>
        <v>0</v>
      </c>
      <c r="AO782">
        <f t="shared" si="383"/>
        <v>0</v>
      </c>
      <c r="AP782">
        <f t="shared" si="371"/>
        <v>1</v>
      </c>
      <c r="AQ782">
        <f t="shared" si="384"/>
        <v>0.78177944249955078</v>
      </c>
      <c r="AR782">
        <f t="shared" si="385"/>
        <v>0.78177944249955078</v>
      </c>
      <c r="AS782">
        <f t="shared" si="386"/>
        <v>0.78200000000000003</v>
      </c>
    </row>
    <row r="783" spans="12:45" x14ac:dyDescent="0.25">
      <c r="L783" s="3">
        <f t="shared" si="387"/>
        <v>774</v>
      </c>
      <c r="M783" s="12">
        <f t="shared" si="372"/>
        <v>19.324999999999999</v>
      </c>
      <c r="N783" s="3">
        <f t="shared" si="360"/>
        <v>5.0084466812132668E-2</v>
      </c>
      <c r="O783" s="3">
        <f t="shared" si="361"/>
        <v>2.041551334281916E-5</v>
      </c>
      <c r="P783">
        <f t="shared" si="362"/>
        <v>0</v>
      </c>
      <c r="Q783">
        <f t="shared" si="373"/>
        <v>0</v>
      </c>
      <c r="R783">
        <f t="shared" si="363"/>
        <v>1</v>
      </c>
      <c r="S783">
        <f t="shared" si="374"/>
        <v>2.041551334281916E-5</v>
      </c>
      <c r="T783">
        <f t="shared" si="375"/>
        <v>2.041551334281916E-5</v>
      </c>
      <c r="U783">
        <f t="shared" si="376"/>
        <v>0</v>
      </c>
      <c r="X783" s="3">
        <f t="shared" si="388"/>
        <v>774</v>
      </c>
      <c r="Y783" s="12">
        <f t="shared" si="377"/>
        <v>19.324999999999999</v>
      </c>
      <c r="Z783" s="3">
        <f t="shared" si="364"/>
        <v>0.6049326009961844</v>
      </c>
      <c r="AA783" s="3">
        <f t="shared" si="365"/>
        <v>0.82479451212432986</v>
      </c>
      <c r="AB783">
        <f t="shared" si="366"/>
        <v>0</v>
      </c>
      <c r="AC783">
        <f t="shared" si="378"/>
        <v>0</v>
      </c>
      <c r="AD783">
        <f t="shared" si="367"/>
        <v>1</v>
      </c>
      <c r="AE783">
        <f t="shared" si="379"/>
        <v>0.82479451212432986</v>
      </c>
      <c r="AF783">
        <f t="shared" si="380"/>
        <v>0.82479451212432986</v>
      </c>
      <c r="AG783">
        <f t="shared" si="381"/>
        <v>0.82499999999999996</v>
      </c>
      <c r="AJ783" s="3">
        <f t="shared" si="389"/>
        <v>774</v>
      </c>
      <c r="AK783" s="12">
        <f t="shared" si="382"/>
        <v>19.324999999999999</v>
      </c>
      <c r="AL783" s="3">
        <f t="shared" si="368"/>
        <v>0.86810956783000681</v>
      </c>
      <c r="AM783" s="3">
        <f t="shared" si="369"/>
        <v>0.77953824268657146</v>
      </c>
      <c r="AN783">
        <f t="shared" si="370"/>
        <v>0</v>
      </c>
      <c r="AO783">
        <f t="shared" si="383"/>
        <v>0</v>
      </c>
      <c r="AP783">
        <f t="shared" si="371"/>
        <v>1</v>
      </c>
      <c r="AQ783">
        <f t="shared" si="384"/>
        <v>0.77953824268657146</v>
      </c>
      <c r="AR783">
        <f t="shared" si="385"/>
        <v>0.77953824268657146</v>
      </c>
      <c r="AS783">
        <f t="shared" si="386"/>
        <v>0.78</v>
      </c>
    </row>
    <row r="784" spans="12:45" x14ac:dyDescent="0.25">
      <c r="L784" s="3">
        <f t="shared" si="387"/>
        <v>775</v>
      </c>
      <c r="M784" s="12">
        <f t="shared" si="372"/>
        <v>19.350000000000001</v>
      </c>
      <c r="N784" s="3">
        <f t="shared" si="360"/>
        <v>4.9026603239850461E-2</v>
      </c>
      <c r="O784" s="3">
        <f t="shared" si="361"/>
        <v>1.8902525919955792E-5</v>
      </c>
      <c r="P784">
        <f t="shared" si="362"/>
        <v>0</v>
      </c>
      <c r="Q784">
        <f t="shared" si="373"/>
        <v>0</v>
      </c>
      <c r="R784">
        <f t="shared" si="363"/>
        <v>1</v>
      </c>
      <c r="S784">
        <f t="shared" si="374"/>
        <v>1.8902525919955792E-5</v>
      </c>
      <c r="T784">
        <f t="shared" si="375"/>
        <v>1.8902525919955792E-5</v>
      </c>
      <c r="U784">
        <f t="shared" si="376"/>
        <v>0</v>
      </c>
      <c r="X784" s="3">
        <f t="shared" si="388"/>
        <v>775</v>
      </c>
      <c r="Y784" s="12">
        <f t="shared" si="377"/>
        <v>19.350000000000001</v>
      </c>
      <c r="Z784" s="3">
        <f t="shared" si="364"/>
        <v>0.60207761274454896</v>
      </c>
      <c r="AA784" s="3">
        <f t="shared" si="365"/>
        <v>0.82330060204178312</v>
      </c>
      <c r="AB784">
        <f t="shared" si="366"/>
        <v>0</v>
      </c>
      <c r="AC784">
        <f t="shared" si="378"/>
        <v>0</v>
      </c>
      <c r="AD784">
        <f t="shared" si="367"/>
        <v>1</v>
      </c>
      <c r="AE784">
        <f t="shared" si="379"/>
        <v>0.82330060204178312</v>
      </c>
      <c r="AF784">
        <f t="shared" si="380"/>
        <v>0.82330060204178312</v>
      </c>
      <c r="AG784">
        <f t="shared" si="381"/>
        <v>0.82299999999999995</v>
      </c>
      <c r="AJ784" s="3">
        <f t="shared" si="389"/>
        <v>775</v>
      </c>
      <c r="AK784" s="12">
        <f t="shared" si="382"/>
        <v>19.350000000000001</v>
      </c>
      <c r="AL784" s="3">
        <f t="shared" si="368"/>
        <v>0.86668717400013828</v>
      </c>
      <c r="AM784" s="3">
        <f t="shared" si="369"/>
        <v>0.77729053140886895</v>
      </c>
      <c r="AN784">
        <f t="shared" si="370"/>
        <v>0</v>
      </c>
      <c r="AO784">
        <f t="shared" si="383"/>
        <v>0</v>
      </c>
      <c r="AP784">
        <f t="shared" si="371"/>
        <v>1</v>
      </c>
      <c r="AQ784">
        <f t="shared" si="384"/>
        <v>0.77729053140886895</v>
      </c>
      <c r="AR784">
        <f t="shared" si="385"/>
        <v>0.77729053140886895</v>
      </c>
      <c r="AS784">
        <f t="shared" si="386"/>
        <v>0.77700000000000002</v>
      </c>
    </row>
    <row r="785" spans="12:45" x14ac:dyDescent="0.25">
      <c r="L785" s="3">
        <f t="shared" si="387"/>
        <v>776</v>
      </c>
      <c r="M785" s="12">
        <f t="shared" si="372"/>
        <v>19.375</v>
      </c>
      <c r="N785" s="3">
        <f t="shared" si="360"/>
        <v>4.7987444112973808E-2</v>
      </c>
      <c r="O785" s="3">
        <f t="shared" si="361"/>
        <v>1.7496878903689062E-5</v>
      </c>
      <c r="P785">
        <f t="shared" si="362"/>
        <v>0</v>
      </c>
      <c r="Q785">
        <f t="shared" si="373"/>
        <v>0</v>
      </c>
      <c r="R785">
        <f t="shared" si="363"/>
        <v>1</v>
      </c>
      <c r="S785">
        <f t="shared" si="374"/>
        <v>1.7496878903689062E-5</v>
      </c>
      <c r="T785">
        <f t="shared" si="375"/>
        <v>1.7496878903689062E-5</v>
      </c>
      <c r="U785">
        <f t="shared" si="376"/>
        <v>0</v>
      </c>
      <c r="X785" s="3">
        <f t="shared" si="388"/>
        <v>776</v>
      </c>
      <c r="Y785" s="12">
        <f t="shared" si="377"/>
        <v>19.375</v>
      </c>
      <c r="Z785" s="3">
        <f t="shared" si="364"/>
        <v>0.59922282105530278</v>
      </c>
      <c r="AA785" s="3">
        <f t="shared" si="365"/>
        <v>0.82180241960140776</v>
      </c>
      <c r="AB785">
        <f t="shared" si="366"/>
        <v>0</v>
      </c>
      <c r="AC785">
        <f t="shared" si="378"/>
        <v>0</v>
      </c>
      <c r="AD785">
        <f t="shared" si="367"/>
        <v>1</v>
      </c>
      <c r="AE785">
        <f t="shared" si="379"/>
        <v>0.82180241960140776</v>
      </c>
      <c r="AF785">
        <f t="shared" si="380"/>
        <v>0.82180241960140776</v>
      </c>
      <c r="AG785">
        <f t="shared" si="381"/>
        <v>0.82199999999999995</v>
      </c>
      <c r="AJ785" s="3">
        <f t="shared" si="389"/>
        <v>776</v>
      </c>
      <c r="AK785" s="12">
        <f t="shared" si="382"/>
        <v>19.375</v>
      </c>
      <c r="AL785" s="3">
        <f t="shared" si="368"/>
        <v>0.86525893270164056</v>
      </c>
      <c r="AM785" s="3">
        <f t="shared" si="369"/>
        <v>0.77503640215016334</v>
      </c>
      <c r="AN785">
        <f t="shared" si="370"/>
        <v>0</v>
      </c>
      <c r="AO785">
        <f t="shared" si="383"/>
        <v>0</v>
      </c>
      <c r="AP785">
        <f t="shared" si="371"/>
        <v>1</v>
      </c>
      <c r="AQ785">
        <f t="shared" si="384"/>
        <v>0.77503640215016334</v>
      </c>
      <c r="AR785">
        <f t="shared" si="385"/>
        <v>0.77503640215016334</v>
      </c>
      <c r="AS785">
        <f t="shared" si="386"/>
        <v>0.77500000000000002</v>
      </c>
    </row>
    <row r="786" spans="12:45" x14ac:dyDescent="0.25">
      <c r="L786" s="3">
        <f t="shared" si="387"/>
        <v>777</v>
      </c>
      <c r="M786" s="12">
        <f t="shared" si="372"/>
        <v>19.399999999999999</v>
      </c>
      <c r="N786" s="3">
        <f t="shared" si="360"/>
        <v>4.696674891055809E-2</v>
      </c>
      <c r="O786" s="3">
        <f t="shared" si="361"/>
        <v>1.6191330436282514E-5</v>
      </c>
      <c r="P786">
        <f t="shared" si="362"/>
        <v>0</v>
      </c>
      <c r="Q786">
        <f t="shared" si="373"/>
        <v>0</v>
      </c>
      <c r="R786">
        <f t="shared" si="363"/>
        <v>1</v>
      </c>
      <c r="S786">
        <f t="shared" si="374"/>
        <v>1.6191330436282514E-5</v>
      </c>
      <c r="T786">
        <f t="shared" si="375"/>
        <v>1.6191330436282514E-5</v>
      </c>
      <c r="U786">
        <f t="shared" si="376"/>
        <v>0</v>
      </c>
      <c r="X786" s="3">
        <f t="shared" si="388"/>
        <v>777</v>
      </c>
      <c r="Y786" s="12">
        <f t="shared" si="377"/>
        <v>19.399999999999999</v>
      </c>
      <c r="Z786" s="3">
        <f t="shared" si="364"/>
        <v>0.59636835120681142</v>
      </c>
      <c r="AA786" s="3">
        <f t="shared" si="365"/>
        <v>0.82029999799751852</v>
      </c>
      <c r="AB786">
        <f t="shared" si="366"/>
        <v>0</v>
      </c>
      <c r="AC786">
        <f t="shared" si="378"/>
        <v>0</v>
      </c>
      <c r="AD786">
        <f t="shared" si="367"/>
        <v>1</v>
      </c>
      <c r="AE786">
        <f t="shared" si="379"/>
        <v>0.82029999799751852</v>
      </c>
      <c r="AF786">
        <f t="shared" si="380"/>
        <v>0.82029999799751852</v>
      </c>
      <c r="AG786">
        <f t="shared" si="381"/>
        <v>0.82</v>
      </c>
      <c r="AJ786" s="3">
        <f t="shared" si="389"/>
        <v>777</v>
      </c>
      <c r="AK786" s="12">
        <f t="shared" si="382"/>
        <v>19.399999999999999</v>
      </c>
      <c r="AL786" s="3">
        <f t="shared" si="368"/>
        <v>0.86382488054648554</v>
      </c>
      <c r="AM786" s="3">
        <f t="shared" si="369"/>
        <v>0.77277594844382502</v>
      </c>
      <c r="AN786">
        <f t="shared" si="370"/>
        <v>0</v>
      </c>
      <c r="AO786">
        <f t="shared" si="383"/>
        <v>0</v>
      </c>
      <c r="AP786">
        <f t="shared" si="371"/>
        <v>1</v>
      </c>
      <c r="AQ786">
        <f t="shared" si="384"/>
        <v>0.77277594844382502</v>
      </c>
      <c r="AR786">
        <f t="shared" si="385"/>
        <v>0.77277594844382502</v>
      </c>
      <c r="AS786">
        <f t="shared" si="386"/>
        <v>0.77300000000000002</v>
      </c>
    </row>
    <row r="787" spans="12:45" x14ac:dyDescent="0.25">
      <c r="L787" s="3">
        <f t="shared" si="387"/>
        <v>778</v>
      </c>
      <c r="M787" s="12">
        <f t="shared" si="372"/>
        <v>19.425000000000001</v>
      </c>
      <c r="N787" s="3">
        <f t="shared" si="360"/>
        <v>4.5964278062775261E-2</v>
      </c>
      <c r="O787" s="3">
        <f t="shared" si="361"/>
        <v>1.4979099037380226E-5</v>
      </c>
      <c r="P787">
        <f t="shared" si="362"/>
        <v>0</v>
      </c>
      <c r="Q787">
        <f t="shared" si="373"/>
        <v>0</v>
      </c>
      <c r="R787">
        <f t="shared" si="363"/>
        <v>1</v>
      </c>
      <c r="S787">
        <f t="shared" si="374"/>
        <v>1.4979099037380226E-5</v>
      </c>
      <c r="T787">
        <f t="shared" si="375"/>
        <v>1.4979099037380226E-5</v>
      </c>
      <c r="U787">
        <f t="shared" si="376"/>
        <v>0</v>
      </c>
      <c r="X787" s="3">
        <f t="shared" si="388"/>
        <v>778</v>
      </c>
      <c r="Y787" s="12">
        <f t="shared" si="377"/>
        <v>19.425000000000001</v>
      </c>
      <c r="Z787" s="3">
        <f t="shared" si="364"/>
        <v>0.59351432786070402</v>
      </c>
      <c r="AA787" s="3">
        <f t="shared" si="365"/>
        <v>0.81879337047177381</v>
      </c>
      <c r="AB787">
        <f t="shared" si="366"/>
        <v>0</v>
      </c>
      <c r="AC787">
        <f t="shared" si="378"/>
        <v>0</v>
      </c>
      <c r="AD787">
        <f t="shared" si="367"/>
        <v>1</v>
      </c>
      <c r="AE787">
        <f t="shared" si="379"/>
        <v>0.81879337047177381</v>
      </c>
      <c r="AF787">
        <f t="shared" si="380"/>
        <v>0.81879337047177381</v>
      </c>
      <c r="AG787">
        <f t="shared" si="381"/>
        <v>0.81899999999999995</v>
      </c>
      <c r="AJ787" s="3">
        <f t="shared" si="389"/>
        <v>778</v>
      </c>
      <c r="AK787" s="12">
        <f t="shared" si="382"/>
        <v>19.425000000000001</v>
      </c>
      <c r="AL787" s="3">
        <f t="shared" si="368"/>
        <v>0.86238505425076573</v>
      </c>
      <c r="AM787" s="3">
        <f t="shared" si="369"/>
        <v>0.77050926386651464</v>
      </c>
      <c r="AN787">
        <f t="shared" si="370"/>
        <v>0</v>
      </c>
      <c r="AO787">
        <f t="shared" si="383"/>
        <v>0</v>
      </c>
      <c r="AP787">
        <f t="shared" si="371"/>
        <v>1</v>
      </c>
      <c r="AQ787">
        <f t="shared" si="384"/>
        <v>0.77050926386651464</v>
      </c>
      <c r="AR787">
        <f t="shared" si="385"/>
        <v>0.77050926386651464</v>
      </c>
      <c r="AS787">
        <f t="shared" si="386"/>
        <v>0.77100000000000002</v>
      </c>
    </row>
    <row r="788" spans="12:45" x14ac:dyDescent="0.25">
      <c r="L788" s="3">
        <f t="shared" si="387"/>
        <v>779</v>
      </c>
      <c r="M788" s="12">
        <f t="shared" si="372"/>
        <v>19.45</v>
      </c>
      <c r="N788" s="3">
        <f t="shared" si="360"/>
        <v>4.4979793002577088E-2</v>
      </c>
      <c r="O788" s="3">
        <f t="shared" si="361"/>
        <v>1.3853836393460874E-5</v>
      </c>
      <c r="P788">
        <f t="shared" si="362"/>
        <v>0</v>
      </c>
      <c r="Q788">
        <f t="shared" si="373"/>
        <v>0</v>
      </c>
      <c r="R788">
        <f t="shared" si="363"/>
        <v>1</v>
      </c>
      <c r="S788">
        <f t="shared" si="374"/>
        <v>1.3853836393460874E-5</v>
      </c>
      <c r="T788">
        <f t="shared" si="375"/>
        <v>1.3853836393460874E-5</v>
      </c>
      <c r="U788">
        <f t="shared" si="376"/>
        <v>0</v>
      </c>
      <c r="X788" s="3">
        <f t="shared" si="388"/>
        <v>779</v>
      </c>
      <c r="Y788" s="12">
        <f t="shared" si="377"/>
        <v>19.45</v>
      </c>
      <c r="Z788" s="3">
        <f t="shared" si="364"/>
        <v>0.59066087505378939</v>
      </c>
      <c r="AA788" s="3">
        <f t="shared" si="365"/>
        <v>0.81728257031196205</v>
      </c>
      <c r="AB788">
        <f t="shared" si="366"/>
        <v>0</v>
      </c>
      <c r="AC788">
        <f t="shared" si="378"/>
        <v>0</v>
      </c>
      <c r="AD788">
        <f t="shared" si="367"/>
        <v>1</v>
      </c>
      <c r="AE788">
        <f t="shared" si="379"/>
        <v>0.81728257031196205</v>
      </c>
      <c r="AF788">
        <f t="shared" si="380"/>
        <v>0.81728257031196205</v>
      </c>
      <c r="AG788">
        <f t="shared" si="381"/>
        <v>0.81699999999999995</v>
      </c>
      <c r="AJ788" s="3">
        <f t="shared" si="389"/>
        <v>779</v>
      </c>
      <c r="AK788" s="12">
        <f t="shared" si="382"/>
        <v>19.45</v>
      </c>
      <c r="AL788" s="3">
        <f t="shared" si="368"/>
        <v>0.86093949063313535</v>
      </c>
      <c r="AM788" s="3">
        <f t="shared" si="369"/>
        <v>0.76823644203183661</v>
      </c>
      <c r="AN788">
        <f t="shared" si="370"/>
        <v>0</v>
      </c>
      <c r="AO788">
        <f t="shared" si="383"/>
        <v>0</v>
      </c>
      <c r="AP788">
        <f t="shared" si="371"/>
        <v>1</v>
      </c>
      <c r="AQ788">
        <f t="shared" si="384"/>
        <v>0.76823644203183661</v>
      </c>
      <c r="AR788">
        <f t="shared" si="385"/>
        <v>0.76823644203183661</v>
      </c>
      <c r="AS788">
        <f t="shared" si="386"/>
        <v>0.76800000000000002</v>
      </c>
    </row>
    <row r="789" spans="12:45" x14ac:dyDescent="0.25">
      <c r="L789" s="3">
        <f t="shared" si="387"/>
        <v>780</v>
      </c>
      <c r="M789" s="12">
        <f t="shared" si="372"/>
        <v>19.475000000000001</v>
      </c>
      <c r="N789" s="3">
        <f t="shared" si="360"/>
        <v>4.4013056215879691E-2</v>
      </c>
      <c r="O789" s="3">
        <f t="shared" si="361"/>
        <v>1.2809601610994671E-5</v>
      </c>
      <c r="P789">
        <f t="shared" si="362"/>
        <v>0</v>
      </c>
      <c r="Q789">
        <f t="shared" si="373"/>
        <v>0</v>
      </c>
      <c r="R789">
        <f t="shared" si="363"/>
        <v>1</v>
      </c>
      <c r="S789">
        <f t="shared" si="374"/>
        <v>1.2809601610994671E-5</v>
      </c>
      <c r="T789">
        <f t="shared" si="375"/>
        <v>1.2809601610994671E-5</v>
      </c>
      <c r="U789">
        <f t="shared" si="376"/>
        <v>0</v>
      </c>
      <c r="X789" s="3">
        <f t="shared" si="388"/>
        <v>780</v>
      </c>
      <c r="Y789" s="12">
        <f t="shared" si="377"/>
        <v>19.475000000000001</v>
      </c>
      <c r="Z789" s="3">
        <f t="shared" si="364"/>
        <v>0.58780811619007733</v>
      </c>
      <c r="AA789" s="3">
        <f t="shared" si="365"/>
        <v>0.81576763085078585</v>
      </c>
      <c r="AB789">
        <f t="shared" si="366"/>
        <v>0</v>
      </c>
      <c r="AC789">
        <f t="shared" si="378"/>
        <v>0</v>
      </c>
      <c r="AD789">
        <f t="shared" si="367"/>
        <v>1</v>
      </c>
      <c r="AE789">
        <f t="shared" si="379"/>
        <v>0.81576763085078585</v>
      </c>
      <c r="AF789">
        <f t="shared" si="380"/>
        <v>0.81576763085078585</v>
      </c>
      <c r="AG789">
        <f t="shared" si="381"/>
        <v>0.81599999999999995</v>
      </c>
      <c r="AJ789" s="3">
        <f t="shared" si="389"/>
        <v>780</v>
      </c>
      <c r="AK789" s="12">
        <f t="shared" si="382"/>
        <v>19.475000000000001</v>
      </c>
      <c r="AL789" s="3">
        <f t="shared" si="368"/>
        <v>0.85948822661324742</v>
      </c>
      <c r="AM789" s="3">
        <f t="shared" si="369"/>
        <v>0.76595757658400676</v>
      </c>
      <c r="AN789">
        <f t="shared" si="370"/>
        <v>0</v>
      </c>
      <c r="AO789">
        <f t="shared" si="383"/>
        <v>0</v>
      </c>
      <c r="AP789">
        <f t="shared" si="371"/>
        <v>1</v>
      </c>
      <c r="AQ789">
        <f t="shared" si="384"/>
        <v>0.76595757658400676</v>
      </c>
      <c r="AR789">
        <f t="shared" si="385"/>
        <v>0.76595757658400676</v>
      </c>
      <c r="AS789">
        <f t="shared" si="386"/>
        <v>0.76600000000000001</v>
      </c>
    </row>
    <row r="790" spans="12:45" x14ac:dyDescent="0.25">
      <c r="L790" s="3">
        <f t="shared" si="387"/>
        <v>781</v>
      </c>
      <c r="M790" s="12">
        <f t="shared" si="372"/>
        <v>19.5</v>
      </c>
      <c r="N790" s="3">
        <f t="shared" si="360"/>
        <v>4.3063831290282482E-2</v>
      </c>
      <c r="O790" s="3">
        <f t="shared" si="361"/>
        <v>1.1840836864377118E-5</v>
      </c>
      <c r="P790">
        <f t="shared" si="362"/>
        <v>0</v>
      </c>
      <c r="Q790">
        <f t="shared" si="373"/>
        <v>0</v>
      </c>
      <c r="R790">
        <f t="shared" si="363"/>
        <v>1</v>
      </c>
      <c r="S790">
        <f t="shared" si="374"/>
        <v>1.1840836864377118E-5</v>
      </c>
      <c r="T790">
        <f t="shared" si="375"/>
        <v>1.1840836864377118E-5</v>
      </c>
      <c r="U790">
        <f t="shared" si="376"/>
        <v>0</v>
      </c>
      <c r="X790" s="3">
        <f t="shared" si="388"/>
        <v>781</v>
      </c>
      <c r="Y790" s="12">
        <f t="shared" si="377"/>
        <v>19.5</v>
      </c>
      <c r="Z790" s="3">
        <f t="shared" si="364"/>
        <v>0.58495617403291245</v>
      </c>
      <c r="AA790" s="3">
        <f t="shared" si="365"/>
        <v>0.81424858546464984</v>
      </c>
      <c r="AB790">
        <f t="shared" si="366"/>
        <v>0</v>
      </c>
      <c r="AC790">
        <f t="shared" si="378"/>
        <v>0</v>
      </c>
      <c r="AD790">
        <f t="shared" si="367"/>
        <v>1</v>
      </c>
      <c r="AE790">
        <f t="shared" si="379"/>
        <v>0.81424858546464984</v>
      </c>
      <c r="AF790">
        <f t="shared" si="380"/>
        <v>0.81424858546464984</v>
      </c>
      <c r="AG790">
        <f t="shared" si="381"/>
        <v>0.81399999999999995</v>
      </c>
      <c r="AJ790" s="3">
        <f t="shared" si="389"/>
        <v>781</v>
      </c>
      <c r="AK790" s="12">
        <f t="shared" si="382"/>
        <v>19.5</v>
      </c>
      <c r="AL790" s="3">
        <f t="shared" si="368"/>
        <v>0.85803129921019106</v>
      </c>
      <c r="AM790" s="3">
        <f t="shared" si="369"/>
        <v>0.76367276119153882</v>
      </c>
      <c r="AN790">
        <f t="shared" si="370"/>
        <v>0</v>
      </c>
      <c r="AO790">
        <f t="shared" si="383"/>
        <v>0</v>
      </c>
      <c r="AP790">
        <f t="shared" si="371"/>
        <v>1</v>
      </c>
      <c r="AQ790">
        <f t="shared" si="384"/>
        <v>0.76367276119153882</v>
      </c>
      <c r="AR790">
        <f t="shared" si="385"/>
        <v>0.76367276119153882</v>
      </c>
      <c r="AS790">
        <f t="shared" si="386"/>
        <v>0.76400000000000001</v>
      </c>
    </row>
    <row r="791" spans="12:45" x14ac:dyDescent="0.25">
      <c r="L791" s="3">
        <f t="shared" si="387"/>
        <v>782</v>
      </c>
      <c r="M791" s="12">
        <f t="shared" si="372"/>
        <v>19.524999999999999</v>
      </c>
      <c r="N791" s="3">
        <f t="shared" si="360"/>
        <v>4.2131882962326457E-2</v>
      </c>
      <c r="O791" s="3">
        <f t="shared" si="361"/>
        <v>1.0942344372304922E-5</v>
      </c>
      <c r="P791">
        <f t="shared" si="362"/>
        <v>0</v>
      </c>
      <c r="Q791">
        <f t="shared" si="373"/>
        <v>0</v>
      </c>
      <c r="R791">
        <f t="shared" si="363"/>
        <v>1</v>
      </c>
      <c r="S791">
        <f t="shared" si="374"/>
        <v>1.0942344372304922E-5</v>
      </c>
      <c r="T791">
        <f t="shared" si="375"/>
        <v>1.0942344372304922E-5</v>
      </c>
      <c r="U791">
        <f t="shared" si="376"/>
        <v>0</v>
      </c>
      <c r="X791" s="3">
        <f t="shared" si="388"/>
        <v>782</v>
      </c>
      <c r="Y791" s="12">
        <f t="shared" si="377"/>
        <v>19.524999999999999</v>
      </c>
      <c r="Z791" s="3">
        <f t="shared" si="364"/>
        <v>0.58210517069721157</v>
      </c>
      <c r="AA791" s="3">
        <f t="shared" si="365"/>
        <v>0.81272546757244524</v>
      </c>
      <c r="AB791">
        <f t="shared" si="366"/>
        <v>0</v>
      </c>
      <c r="AC791">
        <f t="shared" si="378"/>
        <v>0</v>
      </c>
      <c r="AD791">
        <f t="shared" si="367"/>
        <v>1</v>
      </c>
      <c r="AE791">
        <f t="shared" si="379"/>
        <v>0.81272546757244524</v>
      </c>
      <c r="AF791">
        <f t="shared" si="380"/>
        <v>0.81272546757244524</v>
      </c>
      <c r="AG791">
        <f t="shared" si="381"/>
        <v>0.81299999999999994</v>
      </c>
      <c r="AJ791" s="3">
        <f t="shared" si="389"/>
        <v>782</v>
      </c>
      <c r="AK791" s="12">
        <f t="shared" si="382"/>
        <v>19.524999999999999</v>
      </c>
      <c r="AL791" s="3">
        <f t="shared" si="368"/>
        <v>0.85656874554092433</v>
      </c>
      <c r="AM791" s="3">
        <f t="shared" si="369"/>
        <v>0.76138208954094422</v>
      </c>
      <c r="AN791">
        <f t="shared" si="370"/>
        <v>0</v>
      </c>
      <c r="AO791">
        <f t="shared" si="383"/>
        <v>0</v>
      </c>
      <c r="AP791">
        <f t="shared" si="371"/>
        <v>1</v>
      </c>
      <c r="AQ791">
        <f t="shared" si="384"/>
        <v>0.76138208954094422</v>
      </c>
      <c r="AR791">
        <f t="shared" si="385"/>
        <v>0.76138208954094422</v>
      </c>
      <c r="AS791">
        <f t="shared" si="386"/>
        <v>0.76100000000000001</v>
      </c>
    </row>
    <row r="792" spans="12:45" x14ac:dyDescent="0.25">
      <c r="L792" s="3">
        <f t="shared" si="387"/>
        <v>783</v>
      </c>
      <c r="M792" s="12">
        <f t="shared" si="372"/>
        <v>19.55</v>
      </c>
      <c r="N792" s="3">
        <f t="shared" si="360"/>
        <v>4.1216977163305621E-2</v>
      </c>
      <c r="O792" s="3">
        <f t="shared" si="361"/>
        <v>1.0109264638812054E-5</v>
      </c>
      <c r="P792">
        <f t="shared" si="362"/>
        <v>0</v>
      </c>
      <c r="Q792">
        <f t="shared" si="373"/>
        <v>0</v>
      </c>
      <c r="R792">
        <f t="shared" si="363"/>
        <v>1</v>
      </c>
      <c r="S792">
        <f t="shared" si="374"/>
        <v>1.0109264638812054E-5</v>
      </c>
      <c r="T792">
        <f t="shared" si="375"/>
        <v>1.0109264638812054E-5</v>
      </c>
      <c r="U792">
        <f t="shared" si="376"/>
        <v>0</v>
      </c>
      <c r="X792" s="3">
        <f t="shared" si="388"/>
        <v>783</v>
      </c>
      <c r="Y792" s="12">
        <f t="shared" si="377"/>
        <v>19.55</v>
      </c>
      <c r="Z792" s="3">
        <f t="shared" si="364"/>
        <v>0.57925522764181436</v>
      </c>
      <c r="AA792" s="3">
        <f t="shared" si="365"/>
        <v>0.81119831063433778</v>
      </c>
      <c r="AB792">
        <f t="shared" si="366"/>
        <v>0</v>
      </c>
      <c r="AC792">
        <f t="shared" si="378"/>
        <v>0</v>
      </c>
      <c r="AD792">
        <f t="shared" si="367"/>
        <v>1</v>
      </c>
      <c r="AE792">
        <f t="shared" si="379"/>
        <v>0.81119831063433778</v>
      </c>
      <c r="AF792">
        <f t="shared" si="380"/>
        <v>0.81119831063433778</v>
      </c>
      <c r="AG792">
        <f t="shared" si="381"/>
        <v>0.81100000000000005</v>
      </c>
      <c r="AJ792" s="3">
        <f t="shared" si="389"/>
        <v>783</v>
      </c>
      <c r="AK792" s="12">
        <f t="shared" si="382"/>
        <v>19.55</v>
      </c>
      <c r="AL792" s="3">
        <f t="shared" si="368"/>
        <v>0.85510060281870692</v>
      </c>
      <c r="AM792" s="3">
        <f t="shared" si="369"/>
        <v>0.75908565533045191</v>
      </c>
      <c r="AN792">
        <f t="shared" si="370"/>
        <v>0</v>
      </c>
      <c r="AO792">
        <f t="shared" si="383"/>
        <v>0</v>
      </c>
      <c r="AP792">
        <f t="shared" si="371"/>
        <v>1</v>
      </c>
      <c r="AQ792">
        <f t="shared" si="384"/>
        <v>0.75908565533045191</v>
      </c>
      <c r="AR792">
        <f t="shared" si="385"/>
        <v>0.75908565533045191</v>
      </c>
      <c r="AS792">
        <f t="shared" si="386"/>
        <v>0.75900000000000001</v>
      </c>
    </row>
    <row r="793" spans="12:45" x14ac:dyDescent="0.25">
      <c r="L793" s="3">
        <f t="shared" si="387"/>
        <v>784</v>
      </c>
      <c r="M793" s="12">
        <f t="shared" si="372"/>
        <v>19.574999999999999</v>
      </c>
      <c r="N793" s="3">
        <f t="shared" si="360"/>
        <v>4.0318881063640483E-2</v>
      </c>
      <c r="O793" s="3">
        <f t="shared" si="361"/>
        <v>9.3370558976663485E-6</v>
      </c>
      <c r="P793">
        <f t="shared" si="362"/>
        <v>0</v>
      </c>
      <c r="Q793">
        <f t="shared" si="373"/>
        <v>0</v>
      </c>
      <c r="R793">
        <f t="shared" si="363"/>
        <v>1</v>
      </c>
      <c r="S793">
        <f t="shared" si="374"/>
        <v>9.3370558976663485E-6</v>
      </c>
      <c r="T793">
        <f t="shared" si="375"/>
        <v>9.3370558976663485E-6</v>
      </c>
      <c r="U793">
        <f t="shared" si="376"/>
        <v>0</v>
      </c>
      <c r="X793" s="3">
        <f t="shared" si="388"/>
        <v>784</v>
      </c>
      <c r="Y793" s="12">
        <f t="shared" si="377"/>
        <v>19.574999999999999</v>
      </c>
      <c r="Z793" s="3">
        <f t="shared" si="364"/>
        <v>0.57640646566194365</v>
      </c>
      <c r="AA793" s="3">
        <f t="shared" si="365"/>
        <v>0.80966714815055529</v>
      </c>
      <c r="AB793">
        <f t="shared" si="366"/>
        <v>0</v>
      </c>
      <c r="AC793">
        <f t="shared" si="378"/>
        <v>0</v>
      </c>
      <c r="AD793">
        <f t="shared" si="367"/>
        <v>1</v>
      </c>
      <c r="AE793">
        <f t="shared" si="379"/>
        <v>0.80966714815055529</v>
      </c>
      <c r="AF793">
        <f t="shared" si="380"/>
        <v>0.80966714815055529</v>
      </c>
      <c r="AG793">
        <f t="shared" si="381"/>
        <v>0.81</v>
      </c>
      <c r="AJ793" s="3">
        <f t="shared" si="389"/>
        <v>784</v>
      </c>
      <c r="AK793" s="12">
        <f t="shared" si="382"/>
        <v>19.574999999999999</v>
      </c>
      <c r="AL793" s="3">
        <f t="shared" si="368"/>
        <v>0.85362690835153099</v>
      </c>
      <c r="AM793" s="3">
        <f t="shared" si="369"/>
        <v>0.75678355226374594</v>
      </c>
      <c r="AN793">
        <f t="shared" si="370"/>
        <v>0</v>
      </c>
      <c r="AO793">
        <f t="shared" si="383"/>
        <v>0</v>
      </c>
      <c r="AP793">
        <f t="shared" si="371"/>
        <v>1</v>
      </c>
      <c r="AQ793">
        <f t="shared" si="384"/>
        <v>0.75678355226374594</v>
      </c>
      <c r="AR793">
        <f t="shared" si="385"/>
        <v>0.75678355226374594</v>
      </c>
      <c r="AS793">
        <f t="shared" si="386"/>
        <v>0.75700000000000001</v>
      </c>
    </row>
    <row r="794" spans="12:45" x14ac:dyDescent="0.25">
      <c r="L794" s="3">
        <f t="shared" si="387"/>
        <v>785</v>
      </c>
      <c r="M794" s="12">
        <f t="shared" si="372"/>
        <v>19.600000000000001</v>
      </c>
      <c r="N794" s="3">
        <f t="shared" si="360"/>
        <v>3.9437363115823826E-2</v>
      </c>
      <c r="O794" s="3">
        <f t="shared" si="361"/>
        <v>8.6214747012548392E-6</v>
      </c>
      <c r="P794">
        <f t="shared" si="362"/>
        <v>0</v>
      </c>
      <c r="Q794">
        <f t="shared" si="373"/>
        <v>0</v>
      </c>
      <c r="R794">
        <f t="shared" si="363"/>
        <v>1</v>
      </c>
      <c r="S794">
        <f t="shared" si="374"/>
        <v>8.6214747012548392E-6</v>
      </c>
      <c r="T794">
        <f t="shared" si="375"/>
        <v>8.6214747012548392E-6</v>
      </c>
      <c r="U794">
        <f t="shared" si="376"/>
        <v>0</v>
      </c>
      <c r="X794" s="3">
        <f t="shared" si="388"/>
        <v>785</v>
      </c>
      <c r="Y794" s="12">
        <f t="shared" si="377"/>
        <v>19.600000000000001</v>
      </c>
      <c r="Z794" s="3">
        <f t="shared" si="364"/>
        <v>0.57355900488177136</v>
      </c>
      <c r="AA794" s="3">
        <f t="shared" si="365"/>
        <v>0.80813201366017484</v>
      </c>
      <c r="AB794">
        <f t="shared" si="366"/>
        <v>0</v>
      </c>
      <c r="AC794">
        <f t="shared" si="378"/>
        <v>0</v>
      </c>
      <c r="AD794">
        <f t="shared" si="367"/>
        <v>1</v>
      </c>
      <c r="AE794">
        <f t="shared" si="379"/>
        <v>0.80813201366017484</v>
      </c>
      <c r="AF794">
        <f t="shared" si="380"/>
        <v>0.80813201366017484</v>
      </c>
      <c r="AG794">
        <f t="shared" si="381"/>
        <v>0.80800000000000005</v>
      </c>
      <c r="AJ794" s="3">
        <f t="shared" si="389"/>
        <v>785</v>
      </c>
      <c r="AK794" s="12">
        <f t="shared" si="382"/>
        <v>19.600000000000001</v>
      </c>
      <c r="AL794" s="3">
        <f t="shared" si="368"/>
        <v>0.8521476995405477</v>
      </c>
      <c r="AM794" s="3">
        <f t="shared" si="369"/>
        <v>0.75447587404371785</v>
      </c>
      <c r="AN794">
        <f t="shared" si="370"/>
        <v>0</v>
      </c>
      <c r="AO794">
        <f t="shared" si="383"/>
        <v>0</v>
      </c>
      <c r="AP794">
        <f t="shared" si="371"/>
        <v>1</v>
      </c>
      <c r="AQ794">
        <f t="shared" si="384"/>
        <v>0.75447587404371785</v>
      </c>
      <c r="AR794">
        <f t="shared" si="385"/>
        <v>0.75447587404371785</v>
      </c>
      <c r="AS794">
        <f t="shared" si="386"/>
        <v>0.754</v>
      </c>
    </row>
    <row r="795" spans="12:45" x14ac:dyDescent="0.25">
      <c r="L795" s="3">
        <f t="shared" si="387"/>
        <v>786</v>
      </c>
      <c r="M795" s="12">
        <f t="shared" si="372"/>
        <v>19.625</v>
      </c>
      <c r="N795" s="3">
        <f t="shared" si="360"/>
        <v>3.8572193095953181E-2</v>
      </c>
      <c r="O795" s="3">
        <f t="shared" si="361"/>
        <v>7.9585575974581903E-6</v>
      </c>
      <c r="P795">
        <f t="shared" si="362"/>
        <v>0</v>
      </c>
      <c r="Q795">
        <f t="shared" si="373"/>
        <v>0</v>
      </c>
      <c r="R795">
        <f t="shared" si="363"/>
        <v>1</v>
      </c>
      <c r="S795">
        <f t="shared" si="374"/>
        <v>7.9585575974581903E-6</v>
      </c>
      <c r="T795">
        <f t="shared" si="375"/>
        <v>7.9585575974581903E-6</v>
      </c>
      <c r="U795">
        <f t="shared" si="376"/>
        <v>0</v>
      </c>
      <c r="X795" s="3">
        <f t="shared" si="388"/>
        <v>786</v>
      </c>
      <c r="Y795" s="12">
        <f t="shared" si="377"/>
        <v>19.625</v>
      </c>
      <c r="Z795" s="3">
        <f t="shared" si="364"/>
        <v>0.57071296474710209</v>
      </c>
      <c r="AA795" s="3">
        <f t="shared" si="365"/>
        <v>0.80659294073991217</v>
      </c>
      <c r="AB795">
        <f t="shared" si="366"/>
        <v>0</v>
      </c>
      <c r="AC795">
        <f t="shared" si="378"/>
        <v>0</v>
      </c>
      <c r="AD795">
        <f t="shared" si="367"/>
        <v>1</v>
      </c>
      <c r="AE795">
        <f t="shared" si="379"/>
        <v>0.80659294073991217</v>
      </c>
      <c r="AF795">
        <f t="shared" si="380"/>
        <v>0.80659294073991217</v>
      </c>
      <c r="AG795">
        <f t="shared" si="381"/>
        <v>0.80700000000000005</v>
      </c>
      <c r="AJ795" s="3">
        <f t="shared" si="389"/>
        <v>786</v>
      </c>
      <c r="AK795" s="12">
        <f t="shared" si="382"/>
        <v>19.625</v>
      </c>
      <c r="AL795" s="3">
        <f t="shared" si="368"/>
        <v>0.85066301387849619</v>
      </c>
      <c r="AM795" s="3">
        <f t="shared" si="369"/>
        <v>0.75216271436624371</v>
      </c>
      <c r="AN795">
        <f t="shared" si="370"/>
        <v>0</v>
      </c>
      <c r="AO795">
        <f t="shared" si="383"/>
        <v>0</v>
      </c>
      <c r="AP795">
        <f t="shared" si="371"/>
        <v>1</v>
      </c>
      <c r="AQ795">
        <f t="shared" si="384"/>
        <v>0.75216271436624371</v>
      </c>
      <c r="AR795">
        <f t="shared" si="385"/>
        <v>0.75216271436624371</v>
      </c>
      <c r="AS795">
        <f t="shared" si="386"/>
        <v>0.752</v>
      </c>
    </row>
    <row r="796" spans="12:45" x14ac:dyDescent="0.25">
      <c r="L796" s="3">
        <f t="shared" si="387"/>
        <v>787</v>
      </c>
      <c r="M796" s="12">
        <f t="shared" si="372"/>
        <v>19.649999999999999</v>
      </c>
      <c r="N796" s="3">
        <f t="shared" si="360"/>
        <v>3.7723142143858843E-2</v>
      </c>
      <c r="O796" s="3">
        <f t="shared" si="361"/>
        <v>7.3446038403140005E-6</v>
      </c>
      <c r="P796">
        <f t="shared" si="362"/>
        <v>0</v>
      </c>
      <c r="Q796">
        <f t="shared" si="373"/>
        <v>0</v>
      </c>
      <c r="R796">
        <f t="shared" si="363"/>
        <v>1</v>
      </c>
      <c r="S796">
        <f t="shared" si="374"/>
        <v>7.3446038403140005E-6</v>
      </c>
      <c r="T796">
        <f t="shared" si="375"/>
        <v>7.3446038403140005E-6</v>
      </c>
      <c r="U796">
        <f t="shared" si="376"/>
        <v>0</v>
      </c>
      <c r="X796" s="3">
        <f t="shared" si="388"/>
        <v>787</v>
      </c>
      <c r="Y796" s="12">
        <f t="shared" si="377"/>
        <v>19.649999999999999</v>
      </c>
      <c r="Z796" s="3">
        <f t="shared" si="364"/>
        <v>0.56786846401816071</v>
      </c>
      <c r="AA796" s="3">
        <f t="shared" si="365"/>
        <v>0.8050499630029101</v>
      </c>
      <c r="AB796">
        <f t="shared" si="366"/>
        <v>0</v>
      </c>
      <c r="AC796">
        <f t="shared" si="378"/>
        <v>0</v>
      </c>
      <c r="AD796">
        <f t="shared" si="367"/>
        <v>1</v>
      </c>
      <c r="AE796">
        <f t="shared" si="379"/>
        <v>0.8050499630029101</v>
      </c>
      <c r="AF796">
        <f t="shared" si="380"/>
        <v>0.8050499630029101</v>
      </c>
      <c r="AG796">
        <f t="shared" si="381"/>
        <v>0.80500000000000005</v>
      </c>
      <c r="AJ796" s="3">
        <f t="shared" si="389"/>
        <v>787</v>
      </c>
      <c r="AK796" s="12">
        <f t="shared" si="382"/>
        <v>19.649999999999999</v>
      </c>
      <c r="AL796" s="3">
        <f t="shared" si="368"/>
        <v>0.8491728889481267</v>
      </c>
      <c r="AM796" s="3">
        <f t="shared" si="369"/>
        <v>0.74984416691397526</v>
      </c>
      <c r="AN796">
        <f t="shared" si="370"/>
        <v>0</v>
      </c>
      <c r="AO796">
        <f t="shared" si="383"/>
        <v>0</v>
      </c>
      <c r="AP796">
        <f t="shared" si="371"/>
        <v>1</v>
      </c>
      <c r="AQ796">
        <f t="shared" si="384"/>
        <v>0.74984416691397526</v>
      </c>
      <c r="AR796">
        <f t="shared" si="385"/>
        <v>0.74984416691397526</v>
      </c>
      <c r="AS796">
        <f t="shared" si="386"/>
        <v>0.75</v>
      </c>
    </row>
    <row r="797" spans="12:45" x14ac:dyDescent="0.25">
      <c r="L797" s="3">
        <f t="shared" si="387"/>
        <v>788</v>
      </c>
      <c r="M797" s="12">
        <f t="shared" si="372"/>
        <v>19.675000000000001</v>
      </c>
      <c r="N797" s="3">
        <f t="shared" si="360"/>
        <v>3.6889982801842892E-2</v>
      </c>
      <c r="O797" s="3">
        <f t="shared" si="361"/>
        <v>6.7761590825193922E-6</v>
      </c>
      <c r="P797">
        <f t="shared" si="362"/>
        <v>0</v>
      </c>
      <c r="Q797">
        <f t="shared" si="373"/>
        <v>0</v>
      </c>
      <c r="R797">
        <f t="shared" si="363"/>
        <v>1</v>
      </c>
      <c r="S797">
        <f t="shared" si="374"/>
        <v>6.7761590825193922E-6</v>
      </c>
      <c r="T797">
        <f t="shared" si="375"/>
        <v>6.7761590825193922E-6</v>
      </c>
      <c r="U797">
        <f t="shared" si="376"/>
        <v>0</v>
      </c>
      <c r="X797" s="3">
        <f t="shared" si="388"/>
        <v>788</v>
      </c>
      <c r="Y797" s="12">
        <f t="shared" si="377"/>
        <v>19.675000000000001</v>
      </c>
      <c r="Z797" s="3">
        <f t="shared" si="364"/>
        <v>0.56502562076249641</v>
      </c>
      <c r="AA797" s="3">
        <f t="shared" si="365"/>
        <v>0.80350311409752917</v>
      </c>
      <c r="AB797">
        <f t="shared" si="366"/>
        <v>0</v>
      </c>
      <c r="AC797">
        <f t="shared" si="378"/>
        <v>0</v>
      </c>
      <c r="AD797">
        <f t="shared" si="367"/>
        <v>1</v>
      </c>
      <c r="AE797">
        <f t="shared" si="379"/>
        <v>0.80350311409752917</v>
      </c>
      <c r="AF797">
        <f t="shared" si="380"/>
        <v>0.80350311409752917</v>
      </c>
      <c r="AG797">
        <f t="shared" si="381"/>
        <v>0.80400000000000005</v>
      </c>
      <c r="AJ797" s="3">
        <f t="shared" si="389"/>
        <v>788</v>
      </c>
      <c r="AK797" s="12">
        <f t="shared" si="382"/>
        <v>19.675000000000001</v>
      </c>
      <c r="AL797" s="3">
        <f t="shared" si="368"/>
        <v>0.84767736242062497</v>
      </c>
      <c r="AM797" s="3">
        <f t="shared" si="369"/>
        <v>0.747520325350154</v>
      </c>
      <c r="AN797">
        <f t="shared" si="370"/>
        <v>0</v>
      </c>
      <c r="AO797">
        <f t="shared" si="383"/>
        <v>0</v>
      </c>
      <c r="AP797">
        <f t="shared" si="371"/>
        <v>1</v>
      </c>
      <c r="AQ797">
        <f t="shared" si="384"/>
        <v>0.747520325350154</v>
      </c>
      <c r="AR797">
        <f t="shared" si="385"/>
        <v>0.747520325350154</v>
      </c>
      <c r="AS797">
        <f t="shared" si="386"/>
        <v>0.748</v>
      </c>
    </row>
    <row r="798" spans="12:45" x14ac:dyDescent="0.25">
      <c r="L798" s="3">
        <f t="shared" si="387"/>
        <v>789</v>
      </c>
      <c r="M798" s="12">
        <f t="shared" si="372"/>
        <v>19.7</v>
      </c>
      <c r="N798" s="3">
        <f t="shared" si="360"/>
        <v>3.6072489052040919E-2</v>
      </c>
      <c r="O798" s="3">
        <f t="shared" si="361"/>
        <v>6.2500000000000037E-6</v>
      </c>
      <c r="P798">
        <f t="shared" si="362"/>
        <v>0</v>
      </c>
      <c r="Q798">
        <f t="shared" si="373"/>
        <v>0</v>
      </c>
      <c r="R798">
        <f t="shared" si="363"/>
        <v>1</v>
      </c>
      <c r="S798">
        <f t="shared" si="374"/>
        <v>6.2500000000000037E-6</v>
      </c>
      <c r="T798">
        <f t="shared" si="375"/>
        <v>6.2500000000000037E-6</v>
      </c>
      <c r="U798">
        <f t="shared" si="376"/>
        <v>0</v>
      </c>
      <c r="X798" s="3">
        <f t="shared" si="388"/>
        <v>789</v>
      </c>
      <c r="Y798" s="12">
        <f t="shared" si="377"/>
        <v>19.7</v>
      </c>
      <c r="Z798" s="3">
        <f t="shared" si="364"/>
        <v>0.56218455234799725</v>
      </c>
      <c r="AA798" s="3">
        <f t="shared" si="365"/>
        <v>0.80195242770613862</v>
      </c>
      <c r="AB798">
        <f t="shared" si="366"/>
        <v>0</v>
      </c>
      <c r="AC798">
        <f t="shared" si="378"/>
        <v>0</v>
      </c>
      <c r="AD798">
        <f t="shared" si="367"/>
        <v>1</v>
      </c>
      <c r="AE798">
        <f t="shared" si="379"/>
        <v>0.80195242770613862</v>
      </c>
      <c r="AF798">
        <f t="shared" si="380"/>
        <v>0.80195242770613862</v>
      </c>
      <c r="AG798">
        <f t="shared" si="381"/>
        <v>0.80200000000000005</v>
      </c>
      <c r="AJ798" s="3">
        <f t="shared" si="389"/>
        <v>789</v>
      </c>
      <c r="AK798" s="12">
        <f t="shared" si="382"/>
        <v>19.7</v>
      </c>
      <c r="AL798" s="3">
        <f t="shared" si="368"/>
        <v>0.8461764720540349</v>
      </c>
      <c r="AM798" s="3">
        <f t="shared" si="369"/>
        <v>0.74519128331244666</v>
      </c>
      <c r="AN798">
        <f t="shared" si="370"/>
        <v>0</v>
      </c>
      <c r="AO798">
        <f t="shared" si="383"/>
        <v>0</v>
      </c>
      <c r="AP798">
        <f t="shared" si="371"/>
        <v>1</v>
      </c>
      <c r="AQ798">
        <f t="shared" si="384"/>
        <v>0.74519128331244666</v>
      </c>
      <c r="AR798">
        <f t="shared" si="385"/>
        <v>0.74519128331244666</v>
      </c>
      <c r="AS798">
        <f t="shared" si="386"/>
        <v>0.745</v>
      </c>
    </row>
    <row r="799" spans="12:45" x14ac:dyDescent="0.25">
      <c r="L799" s="3">
        <f t="shared" si="387"/>
        <v>790</v>
      </c>
      <c r="M799" s="12">
        <f t="shared" si="372"/>
        <v>19.725000000000001</v>
      </c>
      <c r="N799" s="3">
        <f t="shared" si="360"/>
        <v>3.5270436352419006E-2</v>
      </c>
      <c r="O799" s="3">
        <f t="shared" si="361"/>
        <v>5.7631198008919703E-6</v>
      </c>
      <c r="P799">
        <f t="shared" si="362"/>
        <v>0</v>
      </c>
      <c r="Q799">
        <f t="shared" si="373"/>
        <v>0</v>
      </c>
      <c r="R799">
        <f t="shared" si="363"/>
        <v>1</v>
      </c>
      <c r="S799">
        <f t="shared" si="374"/>
        <v>5.7631198008919703E-6</v>
      </c>
      <c r="T799">
        <f t="shared" si="375"/>
        <v>5.7631198008919703E-6</v>
      </c>
      <c r="U799">
        <f t="shared" si="376"/>
        <v>0</v>
      </c>
      <c r="X799" s="3">
        <f t="shared" si="388"/>
        <v>790</v>
      </c>
      <c r="Y799" s="12">
        <f t="shared" si="377"/>
        <v>19.725000000000001</v>
      </c>
      <c r="Z799" s="3">
        <f t="shared" si="364"/>
        <v>0.55934537543601481</v>
      </c>
      <c r="AA799" s="3">
        <f t="shared" si="365"/>
        <v>0.80039793754390753</v>
      </c>
      <c r="AB799">
        <f t="shared" si="366"/>
        <v>0</v>
      </c>
      <c r="AC799">
        <f t="shared" si="378"/>
        <v>0</v>
      </c>
      <c r="AD799">
        <f t="shared" si="367"/>
        <v>1</v>
      </c>
      <c r="AE799">
        <f t="shared" si="379"/>
        <v>0.80039793754390753</v>
      </c>
      <c r="AF799">
        <f t="shared" si="380"/>
        <v>0.80039793754390753</v>
      </c>
      <c r="AG799">
        <f t="shared" si="381"/>
        <v>0.8</v>
      </c>
      <c r="AJ799" s="3">
        <f t="shared" si="389"/>
        <v>790</v>
      </c>
      <c r="AK799" s="12">
        <f t="shared" si="382"/>
        <v>19.725000000000001</v>
      </c>
      <c r="AL799" s="3">
        <f t="shared" si="368"/>
        <v>0.84467025569167808</v>
      </c>
      <c r="AM799" s="3">
        <f t="shared" si="369"/>
        <v>0.74285713440679868</v>
      </c>
      <c r="AN799">
        <f t="shared" si="370"/>
        <v>0</v>
      </c>
      <c r="AO799">
        <f t="shared" si="383"/>
        <v>0</v>
      </c>
      <c r="AP799">
        <f t="shared" si="371"/>
        <v>1</v>
      </c>
      <c r="AQ799">
        <f t="shared" si="384"/>
        <v>0.74285713440679868</v>
      </c>
      <c r="AR799">
        <f t="shared" si="385"/>
        <v>0.74285713440679868</v>
      </c>
      <c r="AS799">
        <f t="shared" si="386"/>
        <v>0.74299999999999999</v>
      </c>
    </row>
    <row r="800" spans="12:45" x14ac:dyDescent="0.25">
      <c r="L800" s="3">
        <f t="shared" si="387"/>
        <v>791</v>
      </c>
      <c r="M800" s="12">
        <f t="shared" si="372"/>
        <v>19.75</v>
      </c>
      <c r="N800" s="3">
        <f t="shared" si="360"/>
        <v>3.4483601671422837E-2</v>
      </c>
      <c r="O800" s="3">
        <f t="shared" si="361"/>
        <v>5.3127145733407311E-6</v>
      </c>
      <c r="P800">
        <f t="shared" si="362"/>
        <v>0</v>
      </c>
      <c r="Q800">
        <f t="shared" si="373"/>
        <v>0</v>
      </c>
      <c r="R800">
        <f t="shared" si="363"/>
        <v>1</v>
      </c>
      <c r="S800">
        <f t="shared" si="374"/>
        <v>5.3127145733407311E-6</v>
      </c>
      <c r="T800">
        <f t="shared" si="375"/>
        <v>5.3127145733407311E-6</v>
      </c>
      <c r="U800">
        <f t="shared" si="376"/>
        <v>0</v>
      </c>
      <c r="X800" s="3">
        <f t="shared" si="388"/>
        <v>791</v>
      </c>
      <c r="Y800" s="12">
        <f t="shared" si="377"/>
        <v>19.75</v>
      </c>
      <c r="Z800" s="3">
        <f t="shared" si="364"/>
        <v>0.55650820597460515</v>
      </c>
      <c r="AA800" s="3">
        <f t="shared" si="365"/>
        <v>0.79883967735759831</v>
      </c>
      <c r="AB800">
        <f t="shared" si="366"/>
        <v>0</v>
      </c>
      <c r="AC800">
        <f t="shared" si="378"/>
        <v>0</v>
      </c>
      <c r="AD800">
        <f t="shared" si="367"/>
        <v>1</v>
      </c>
      <c r="AE800">
        <f t="shared" si="379"/>
        <v>0.79883967735759831</v>
      </c>
      <c r="AF800">
        <f t="shared" si="380"/>
        <v>0.79883967735759831</v>
      </c>
      <c r="AG800">
        <f t="shared" si="381"/>
        <v>0.79900000000000004</v>
      </c>
      <c r="AJ800" s="3">
        <f t="shared" si="389"/>
        <v>791</v>
      </c>
      <c r="AK800" s="12">
        <f t="shared" si="382"/>
        <v>19.75</v>
      </c>
      <c r="AL800" s="3">
        <f t="shared" si="368"/>
        <v>0.84315875126057471</v>
      </c>
      <c r="AM800" s="3">
        <f t="shared" si="369"/>
        <v>0.74051797220131332</v>
      </c>
      <c r="AN800">
        <f t="shared" si="370"/>
        <v>0</v>
      </c>
      <c r="AO800">
        <f t="shared" si="383"/>
        <v>0</v>
      </c>
      <c r="AP800">
        <f t="shared" si="371"/>
        <v>1</v>
      </c>
      <c r="AQ800">
        <f t="shared" si="384"/>
        <v>0.74051797220131332</v>
      </c>
      <c r="AR800">
        <f t="shared" si="385"/>
        <v>0.74051797220131332</v>
      </c>
      <c r="AS800">
        <f t="shared" si="386"/>
        <v>0.74099999999999999</v>
      </c>
    </row>
    <row r="801" spans="12:45" x14ac:dyDescent="0.25">
      <c r="L801" s="3">
        <f t="shared" si="387"/>
        <v>792</v>
      </c>
      <c r="M801" s="12">
        <f t="shared" si="372"/>
        <v>19.774999999999999</v>
      </c>
      <c r="N801" s="3">
        <f t="shared" si="360"/>
        <v>3.3711763521289524E-2</v>
      </c>
      <c r="O801" s="3">
        <f t="shared" si="361"/>
        <v>4.8961704285080992E-6</v>
      </c>
      <c r="P801">
        <f t="shared" si="362"/>
        <v>0</v>
      </c>
      <c r="Q801">
        <f t="shared" si="373"/>
        <v>0</v>
      </c>
      <c r="R801">
        <f t="shared" si="363"/>
        <v>1</v>
      </c>
      <c r="S801">
        <f t="shared" si="374"/>
        <v>4.8961704285080992E-6</v>
      </c>
      <c r="T801">
        <f t="shared" si="375"/>
        <v>4.8961704285080992E-6</v>
      </c>
      <c r="U801">
        <f t="shared" si="376"/>
        <v>0</v>
      </c>
      <c r="X801" s="3">
        <f t="shared" si="388"/>
        <v>792</v>
      </c>
      <c r="Y801" s="12">
        <f t="shared" si="377"/>
        <v>19.774999999999999</v>
      </c>
      <c r="Z801" s="3">
        <f t="shared" si="364"/>
        <v>0.55367315919187898</v>
      </c>
      <c r="AA801" s="3">
        <f t="shared" si="365"/>
        <v>0.79727768092435913</v>
      </c>
      <c r="AB801">
        <f t="shared" si="366"/>
        <v>0</v>
      </c>
      <c r="AC801">
        <f t="shared" si="378"/>
        <v>0</v>
      </c>
      <c r="AD801">
        <f t="shared" si="367"/>
        <v>1</v>
      </c>
      <c r="AE801">
        <f t="shared" si="379"/>
        <v>0.79727768092435913</v>
      </c>
      <c r="AF801">
        <f t="shared" si="380"/>
        <v>0.79727768092435913</v>
      </c>
      <c r="AG801">
        <f t="shared" si="381"/>
        <v>0.79700000000000004</v>
      </c>
      <c r="AJ801" s="3">
        <f t="shared" si="389"/>
        <v>792</v>
      </c>
      <c r="AK801" s="12">
        <f t="shared" si="382"/>
        <v>19.774999999999999</v>
      </c>
      <c r="AL801" s="3">
        <f t="shared" si="368"/>
        <v>0.84164199676986129</v>
      </c>
      <c r="AM801" s="3">
        <f t="shared" si="369"/>
        <v>0.7381738902201489</v>
      </c>
      <c r="AN801">
        <f t="shared" si="370"/>
        <v>0</v>
      </c>
      <c r="AO801">
        <f t="shared" si="383"/>
        <v>0</v>
      </c>
      <c r="AP801">
        <f t="shared" si="371"/>
        <v>1</v>
      </c>
      <c r="AQ801">
        <f t="shared" si="384"/>
        <v>0.7381738902201489</v>
      </c>
      <c r="AR801">
        <f t="shared" si="385"/>
        <v>0.7381738902201489</v>
      </c>
      <c r="AS801">
        <f t="shared" si="386"/>
        <v>0.73799999999999999</v>
      </c>
    </row>
    <row r="802" spans="12:45" x14ac:dyDescent="0.25">
      <c r="L802" s="3">
        <f t="shared" si="387"/>
        <v>793</v>
      </c>
      <c r="M802" s="12">
        <f t="shared" si="372"/>
        <v>19.8</v>
      </c>
      <c r="N802" s="3">
        <f t="shared" si="360"/>
        <v>3.2954701990040004E-2</v>
      </c>
      <c r="O802" s="3">
        <f t="shared" si="361"/>
        <v>4.5110513971121587E-6</v>
      </c>
      <c r="P802">
        <f t="shared" si="362"/>
        <v>0</v>
      </c>
      <c r="Q802">
        <f t="shared" si="373"/>
        <v>0</v>
      </c>
      <c r="R802">
        <f t="shared" si="363"/>
        <v>1</v>
      </c>
      <c r="S802">
        <f t="shared" si="374"/>
        <v>4.5110513971121587E-6</v>
      </c>
      <c r="T802">
        <f t="shared" si="375"/>
        <v>4.5110513971121587E-6</v>
      </c>
      <c r="U802">
        <f t="shared" si="376"/>
        <v>0</v>
      </c>
      <c r="X802" s="3">
        <f t="shared" si="388"/>
        <v>793</v>
      </c>
      <c r="Y802" s="12">
        <f t="shared" si="377"/>
        <v>19.8</v>
      </c>
      <c r="Z802" s="3">
        <f t="shared" si="364"/>
        <v>0.55084034958946704</v>
      </c>
      <c r="AA802" s="3">
        <f t="shared" si="365"/>
        <v>0.79571198205051996</v>
      </c>
      <c r="AB802">
        <f t="shared" si="366"/>
        <v>0</v>
      </c>
      <c r="AC802">
        <f t="shared" si="378"/>
        <v>0</v>
      </c>
      <c r="AD802">
        <f t="shared" si="367"/>
        <v>1</v>
      </c>
      <c r="AE802">
        <f t="shared" si="379"/>
        <v>0.79571198205051996</v>
      </c>
      <c r="AF802">
        <f t="shared" si="380"/>
        <v>0.79571198205051996</v>
      </c>
      <c r="AG802">
        <f t="shared" si="381"/>
        <v>0.79600000000000004</v>
      </c>
      <c r="AJ802" s="3">
        <f t="shared" si="389"/>
        <v>793</v>
      </c>
      <c r="AK802" s="12">
        <f t="shared" si="382"/>
        <v>19.8</v>
      </c>
      <c r="AL802" s="3">
        <f t="shared" si="368"/>
        <v>0.84012003030920734</v>
      </c>
      <c r="AM802" s="3">
        <f t="shared" si="369"/>
        <v>0.73582498193744206</v>
      </c>
      <c r="AN802">
        <f t="shared" si="370"/>
        <v>0</v>
      </c>
      <c r="AO802">
        <f t="shared" si="383"/>
        <v>0</v>
      </c>
      <c r="AP802">
        <f t="shared" si="371"/>
        <v>1</v>
      </c>
      <c r="AQ802">
        <f t="shared" si="384"/>
        <v>0.73582498193744206</v>
      </c>
      <c r="AR802">
        <f t="shared" si="385"/>
        <v>0.73582498193744206</v>
      </c>
      <c r="AS802">
        <f t="shared" si="386"/>
        <v>0.73599999999999999</v>
      </c>
    </row>
    <row r="803" spans="12:45" x14ac:dyDescent="0.25">
      <c r="L803" s="3">
        <f t="shared" si="387"/>
        <v>794</v>
      </c>
      <c r="M803" s="12">
        <f t="shared" si="372"/>
        <v>19.824999999999999</v>
      </c>
      <c r="N803" s="3">
        <f t="shared" si="360"/>
        <v>3.2212198772165718E-2</v>
      </c>
      <c r="O803" s="3">
        <f t="shared" si="361"/>
        <v>4.1550880396879506E-6</v>
      </c>
      <c r="P803">
        <f t="shared" si="362"/>
        <v>0</v>
      </c>
      <c r="Q803">
        <f t="shared" si="373"/>
        <v>0</v>
      </c>
      <c r="R803">
        <f t="shared" si="363"/>
        <v>1</v>
      </c>
      <c r="S803">
        <f t="shared" si="374"/>
        <v>4.1550880396879506E-6</v>
      </c>
      <c r="T803">
        <f t="shared" si="375"/>
        <v>4.1550880396879506E-6</v>
      </c>
      <c r="U803">
        <f t="shared" si="376"/>
        <v>0</v>
      </c>
      <c r="X803" s="3">
        <f t="shared" si="388"/>
        <v>794</v>
      </c>
      <c r="Y803" s="12">
        <f t="shared" si="377"/>
        <v>19.824999999999999</v>
      </c>
      <c r="Z803" s="3">
        <f t="shared" si="364"/>
        <v>0.54800989093610053</v>
      </c>
      <c r="AA803" s="3">
        <f t="shared" si="365"/>
        <v>0.79414261457038771</v>
      </c>
      <c r="AB803">
        <f t="shared" si="366"/>
        <v>0</v>
      </c>
      <c r="AC803">
        <f t="shared" si="378"/>
        <v>0</v>
      </c>
      <c r="AD803">
        <f t="shared" si="367"/>
        <v>1</v>
      </c>
      <c r="AE803">
        <f t="shared" si="379"/>
        <v>0.79414261457038771</v>
      </c>
      <c r="AF803">
        <f t="shared" si="380"/>
        <v>0.79414261457038771</v>
      </c>
      <c r="AG803">
        <f t="shared" si="381"/>
        <v>0.79400000000000004</v>
      </c>
      <c r="AJ803" s="3">
        <f t="shared" si="389"/>
        <v>794</v>
      </c>
      <c r="AK803" s="12">
        <f t="shared" si="382"/>
        <v>19.824999999999999</v>
      </c>
      <c r="AL803" s="3">
        <f t="shared" si="368"/>
        <v>0.83859289004723403</v>
      </c>
      <c r="AM803" s="3">
        <f t="shared" si="369"/>
        <v>0.73347134077125431</v>
      </c>
      <c r="AN803">
        <f t="shared" si="370"/>
        <v>0</v>
      </c>
      <c r="AO803">
        <f t="shared" si="383"/>
        <v>0</v>
      </c>
      <c r="AP803">
        <f t="shared" si="371"/>
        <v>1</v>
      </c>
      <c r="AQ803">
        <f t="shared" si="384"/>
        <v>0.73347134077125431</v>
      </c>
      <c r="AR803">
        <f t="shared" si="385"/>
        <v>0.73347134077125431</v>
      </c>
      <c r="AS803">
        <f t="shared" si="386"/>
        <v>0.73299999999999998</v>
      </c>
    </row>
    <row r="804" spans="12:45" x14ac:dyDescent="0.25">
      <c r="L804" s="3">
        <f t="shared" si="387"/>
        <v>795</v>
      </c>
      <c r="M804" s="12">
        <f t="shared" si="372"/>
        <v>19.850000000000001</v>
      </c>
      <c r="N804" s="3">
        <f t="shared" si="360"/>
        <v>3.148403719802402E-2</v>
      </c>
      <c r="O804" s="3">
        <f t="shared" si="361"/>
        <v>3.8261667325612499E-6</v>
      </c>
      <c r="P804">
        <f t="shared" si="362"/>
        <v>0</v>
      </c>
      <c r="Q804">
        <f t="shared" si="373"/>
        <v>0</v>
      </c>
      <c r="R804">
        <f t="shared" si="363"/>
        <v>1</v>
      </c>
      <c r="S804">
        <f t="shared" si="374"/>
        <v>3.8261667325612499E-6</v>
      </c>
      <c r="T804">
        <f t="shared" si="375"/>
        <v>3.8261667325612499E-6</v>
      </c>
      <c r="U804">
        <f t="shared" si="376"/>
        <v>0</v>
      </c>
      <c r="X804" s="3">
        <f t="shared" si="388"/>
        <v>795</v>
      </c>
      <c r="Y804" s="12">
        <f t="shared" si="377"/>
        <v>19.850000000000001</v>
      </c>
      <c r="Z804" s="3">
        <f t="shared" si="364"/>
        <v>0.54518189626129965</v>
      </c>
      <c r="AA804" s="3">
        <f t="shared" si="365"/>
        <v>0.79256961234504297</v>
      </c>
      <c r="AB804">
        <f t="shared" si="366"/>
        <v>0</v>
      </c>
      <c r="AC804">
        <f t="shared" si="378"/>
        <v>0</v>
      </c>
      <c r="AD804">
        <f t="shared" si="367"/>
        <v>1</v>
      </c>
      <c r="AE804">
        <f t="shared" si="379"/>
        <v>0.79256961234504297</v>
      </c>
      <c r="AF804">
        <f t="shared" si="380"/>
        <v>0.79256961234504297</v>
      </c>
      <c r="AG804">
        <f t="shared" si="381"/>
        <v>0.79300000000000004</v>
      </c>
      <c r="AJ804" s="3">
        <f t="shared" si="389"/>
        <v>795</v>
      </c>
      <c r="AK804" s="12">
        <f t="shared" si="382"/>
        <v>19.850000000000001</v>
      </c>
      <c r="AL804" s="3">
        <f t="shared" si="368"/>
        <v>0.83706061422992695</v>
      </c>
      <c r="AM804" s="3">
        <f t="shared" si="369"/>
        <v>0.73111306007753918</v>
      </c>
      <c r="AN804">
        <f t="shared" si="370"/>
        <v>0</v>
      </c>
      <c r="AO804">
        <f t="shared" si="383"/>
        <v>0</v>
      </c>
      <c r="AP804">
        <f t="shared" si="371"/>
        <v>1</v>
      </c>
      <c r="AQ804">
        <f t="shared" si="384"/>
        <v>0.73111306007753918</v>
      </c>
      <c r="AR804">
        <f t="shared" si="385"/>
        <v>0.73111306007753918</v>
      </c>
      <c r="AS804">
        <f t="shared" si="386"/>
        <v>0.73099999999999998</v>
      </c>
    </row>
    <row r="805" spans="12:45" x14ac:dyDescent="0.25">
      <c r="L805" s="3">
        <f t="shared" si="387"/>
        <v>796</v>
      </c>
      <c r="M805" s="12">
        <f t="shared" si="372"/>
        <v>19.875</v>
      </c>
      <c r="N805" s="3">
        <f t="shared" si="360"/>
        <v>3.0770002261960819E-2</v>
      </c>
      <c r="O805" s="3">
        <f t="shared" si="361"/>
        <v>3.5223195932719539E-6</v>
      </c>
      <c r="P805">
        <f t="shared" si="362"/>
        <v>0</v>
      </c>
      <c r="Q805">
        <f t="shared" si="373"/>
        <v>0</v>
      </c>
      <c r="R805">
        <f t="shared" si="363"/>
        <v>1</v>
      </c>
      <c r="S805">
        <f t="shared" si="374"/>
        <v>3.5223195932719539E-6</v>
      </c>
      <c r="T805">
        <f t="shared" si="375"/>
        <v>3.5223195932719539E-6</v>
      </c>
      <c r="U805">
        <f t="shared" si="376"/>
        <v>0</v>
      </c>
      <c r="X805" s="3">
        <f t="shared" si="388"/>
        <v>796</v>
      </c>
      <c r="Y805" s="12">
        <f t="shared" si="377"/>
        <v>19.875</v>
      </c>
      <c r="Z805" s="3">
        <f t="shared" si="364"/>
        <v>0.5423564778491845</v>
      </c>
      <c r="AA805" s="3">
        <f t="shared" si="365"/>
        <v>0.79099300926113958</v>
      </c>
      <c r="AB805">
        <f t="shared" si="366"/>
        <v>0</v>
      </c>
      <c r="AC805">
        <f t="shared" si="378"/>
        <v>0</v>
      </c>
      <c r="AD805">
        <f t="shared" si="367"/>
        <v>1</v>
      </c>
      <c r="AE805">
        <f t="shared" si="379"/>
        <v>0.79099300926113958</v>
      </c>
      <c r="AF805">
        <f t="shared" si="380"/>
        <v>0.79099300926113958</v>
      </c>
      <c r="AG805">
        <f t="shared" si="381"/>
        <v>0.79100000000000004</v>
      </c>
      <c r="AJ805" s="3">
        <f t="shared" si="389"/>
        <v>796</v>
      </c>
      <c r="AK805" s="12">
        <f t="shared" si="382"/>
        <v>19.875</v>
      </c>
      <c r="AL805" s="3">
        <f t="shared" si="368"/>
        <v>0.83552324117905308</v>
      </c>
      <c r="AM805" s="3">
        <f t="shared" si="369"/>
        <v>0.72875023314413823</v>
      </c>
      <c r="AN805">
        <f t="shared" si="370"/>
        <v>0</v>
      </c>
      <c r="AO805">
        <f t="shared" si="383"/>
        <v>0</v>
      </c>
      <c r="AP805">
        <f t="shared" si="371"/>
        <v>1</v>
      </c>
      <c r="AQ805">
        <f t="shared" si="384"/>
        <v>0.72875023314413823</v>
      </c>
      <c r="AR805">
        <f t="shared" si="385"/>
        <v>0.72875023314413823</v>
      </c>
      <c r="AS805">
        <f t="shared" si="386"/>
        <v>0.72899999999999998</v>
      </c>
    </row>
    <row r="806" spans="12:45" x14ac:dyDescent="0.25">
      <c r="L806" s="3">
        <f t="shared" si="387"/>
        <v>797</v>
      </c>
      <c r="M806" s="12">
        <f t="shared" si="372"/>
        <v>19.899999999999999</v>
      </c>
      <c r="N806" s="3">
        <f t="shared" si="360"/>
        <v>3.0069880649173045E-2</v>
      </c>
      <c r="O806" s="3">
        <f t="shared" si="361"/>
        <v>3.2417150108621947E-6</v>
      </c>
      <c r="P806">
        <f t="shared" si="362"/>
        <v>0</v>
      </c>
      <c r="Q806">
        <f t="shared" si="373"/>
        <v>0</v>
      </c>
      <c r="R806">
        <f t="shared" si="363"/>
        <v>1</v>
      </c>
      <c r="S806">
        <f t="shared" si="374"/>
        <v>3.2417150108621947E-6</v>
      </c>
      <c r="T806">
        <f t="shared" si="375"/>
        <v>3.2417150108621947E-6</v>
      </c>
      <c r="U806">
        <f t="shared" si="376"/>
        <v>0</v>
      </c>
      <c r="X806" s="3">
        <f t="shared" si="388"/>
        <v>797</v>
      </c>
      <c r="Y806" s="12">
        <f t="shared" si="377"/>
        <v>19.899999999999999</v>
      </c>
      <c r="Z806" s="3">
        <f t="shared" si="364"/>
        <v>0.53953374723239178</v>
      </c>
      <c r="AA806" s="3">
        <f t="shared" si="365"/>
        <v>0.78941283922970218</v>
      </c>
      <c r="AB806">
        <f t="shared" si="366"/>
        <v>0</v>
      </c>
      <c r="AC806">
        <f t="shared" si="378"/>
        <v>0</v>
      </c>
      <c r="AD806">
        <f t="shared" si="367"/>
        <v>1</v>
      </c>
      <c r="AE806">
        <f t="shared" si="379"/>
        <v>0.78941283922970218</v>
      </c>
      <c r="AF806">
        <f t="shared" si="380"/>
        <v>0.78941283922970218</v>
      </c>
      <c r="AG806">
        <f t="shared" si="381"/>
        <v>0.78900000000000003</v>
      </c>
      <c r="AJ806" s="3">
        <f t="shared" si="389"/>
        <v>797</v>
      </c>
      <c r="AK806" s="12">
        <f t="shared" si="382"/>
        <v>19.899999999999999</v>
      </c>
      <c r="AL806" s="3">
        <f t="shared" si="368"/>
        <v>0.83398080929057339</v>
      </c>
      <c r="AM806" s="3">
        <f t="shared" si="369"/>
        <v>0.72638295318479817</v>
      </c>
      <c r="AN806">
        <f t="shared" si="370"/>
        <v>0</v>
      </c>
      <c r="AO806">
        <f t="shared" si="383"/>
        <v>0</v>
      </c>
      <c r="AP806">
        <f t="shared" si="371"/>
        <v>1</v>
      </c>
      <c r="AQ806">
        <f t="shared" si="384"/>
        <v>0.72638295318479817</v>
      </c>
      <c r="AR806">
        <f t="shared" si="385"/>
        <v>0.72638295318479817</v>
      </c>
      <c r="AS806">
        <f t="shared" si="386"/>
        <v>0.72599999999999998</v>
      </c>
    </row>
    <row r="807" spans="12:45" x14ac:dyDescent="0.25">
      <c r="L807" s="3">
        <f t="shared" si="387"/>
        <v>798</v>
      </c>
      <c r="M807" s="12">
        <f t="shared" si="372"/>
        <v>19.925000000000001</v>
      </c>
      <c r="N807" s="3">
        <f t="shared" si="360"/>
        <v>2.9383460761330377E-2</v>
      </c>
      <c r="O807" s="3">
        <f t="shared" si="361"/>
        <v>2.9826487480686815E-6</v>
      </c>
      <c r="P807">
        <f t="shared" si="362"/>
        <v>0</v>
      </c>
      <c r="Q807">
        <f t="shared" si="373"/>
        <v>0</v>
      </c>
      <c r="R807">
        <f t="shared" si="363"/>
        <v>1</v>
      </c>
      <c r="S807">
        <f t="shared" si="374"/>
        <v>2.9826487480686815E-6</v>
      </c>
      <c r="T807">
        <f t="shared" si="375"/>
        <v>2.9826487480686815E-6</v>
      </c>
      <c r="U807">
        <f t="shared" si="376"/>
        <v>0</v>
      </c>
      <c r="X807" s="3">
        <f t="shared" si="388"/>
        <v>798</v>
      </c>
      <c r="Y807" s="12">
        <f t="shared" si="377"/>
        <v>19.925000000000001</v>
      </c>
      <c r="Z807" s="3">
        <f t="shared" si="364"/>
        <v>0.53671381518611139</v>
      </c>
      <c r="AA807" s="3">
        <f t="shared" si="365"/>
        <v>0.78782913618492822</v>
      </c>
      <c r="AB807">
        <f t="shared" si="366"/>
        <v>0</v>
      </c>
      <c r="AC807">
        <f t="shared" si="378"/>
        <v>0</v>
      </c>
      <c r="AD807">
        <f t="shared" si="367"/>
        <v>1</v>
      </c>
      <c r="AE807">
        <f t="shared" si="379"/>
        <v>0.78782913618492822</v>
      </c>
      <c r="AF807">
        <f t="shared" si="380"/>
        <v>0.78782913618492822</v>
      </c>
      <c r="AG807">
        <f t="shared" si="381"/>
        <v>0.78800000000000003</v>
      </c>
      <c r="AJ807" s="3">
        <f t="shared" si="389"/>
        <v>798</v>
      </c>
      <c r="AK807" s="12">
        <f t="shared" si="382"/>
        <v>19.925000000000001</v>
      </c>
      <c r="AL807" s="3">
        <f t="shared" si="368"/>
        <v>0.83243335703305721</v>
      </c>
      <c r="AM807" s="3">
        <f t="shared" si="369"/>
        <v>0.72401131333321522</v>
      </c>
      <c r="AN807">
        <f t="shared" si="370"/>
        <v>0</v>
      </c>
      <c r="AO807">
        <f t="shared" si="383"/>
        <v>0</v>
      </c>
      <c r="AP807">
        <f t="shared" si="371"/>
        <v>1</v>
      </c>
      <c r="AQ807">
        <f t="shared" si="384"/>
        <v>0.72401131333321522</v>
      </c>
      <c r="AR807">
        <f t="shared" si="385"/>
        <v>0.72401131333321522</v>
      </c>
      <c r="AS807">
        <f t="shared" si="386"/>
        <v>0.72399999999999998</v>
      </c>
    </row>
    <row r="808" spans="12:45" x14ac:dyDescent="0.25">
      <c r="L808" s="3">
        <f t="shared" si="387"/>
        <v>799</v>
      </c>
      <c r="M808" s="12">
        <f t="shared" si="372"/>
        <v>19.95</v>
      </c>
      <c r="N808" s="3">
        <f t="shared" si="360"/>
        <v>2.8710532740971316E-2</v>
      </c>
      <c r="O808" s="3">
        <f t="shared" si="361"/>
        <v>2.7435355840191954E-6</v>
      </c>
      <c r="P808">
        <f t="shared" si="362"/>
        <v>0</v>
      </c>
      <c r="Q808">
        <f t="shared" si="373"/>
        <v>0</v>
      </c>
      <c r="R808">
        <f t="shared" si="363"/>
        <v>1</v>
      </c>
      <c r="S808">
        <f t="shared" si="374"/>
        <v>2.7435355840191954E-6</v>
      </c>
      <c r="T808">
        <f t="shared" si="375"/>
        <v>2.7435355840191954E-6</v>
      </c>
      <c r="U808">
        <f t="shared" si="376"/>
        <v>0</v>
      </c>
      <c r="X808" s="3">
        <f t="shared" si="388"/>
        <v>799</v>
      </c>
      <c r="Y808" s="12">
        <f t="shared" si="377"/>
        <v>19.95</v>
      </c>
      <c r="Z808" s="3">
        <f t="shared" si="364"/>
        <v>0.5338967917222377</v>
      </c>
      <c r="AA808" s="3">
        <f t="shared" si="365"/>
        <v>0.78624193408299103</v>
      </c>
      <c r="AB808">
        <f t="shared" si="366"/>
        <v>0</v>
      </c>
      <c r="AC808">
        <f t="shared" si="378"/>
        <v>0</v>
      </c>
      <c r="AD808">
        <f t="shared" si="367"/>
        <v>1</v>
      </c>
      <c r="AE808">
        <f t="shared" si="379"/>
        <v>0.78624193408299103</v>
      </c>
      <c r="AF808">
        <f t="shared" si="380"/>
        <v>0.78624193408299103</v>
      </c>
      <c r="AG808">
        <f t="shared" si="381"/>
        <v>0.78600000000000003</v>
      </c>
      <c r="AJ808" s="3">
        <f t="shared" si="389"/>
        <v>799</v>
      </c>
      <c r="AK808" s="12">
        <f t="shared" si="382"/>
        <v>19.95</v>
      </c>
      <c r="AL808" s="3">
        <f t="shared" si="368"/>
        <v>0.83088092294609495</v>
      </c>
      <c r="AM808" s="3">
        <f t="shared" si="369"/>
        <v>0.7216354066371069</v>
      </c>
      <c r="AN808">
        <f t="shared" si="370"/>
        <v>0</v>
      </c>
      <c r="AO808">
        <f t="shared" si="383"/>
        <v>0</v>
      </c>
      <c r="AP808">
        <f t="shared" si="371"/>
        <v>1</v>
      </c>
      <c r="AQ808">
        <f t="shared" si="384"/>
        <v>0.7216354066371069</v>
      </c>
      <c r="AR808">
        <f t="shared" si="385"/>
        <v>0.7216354066371069</v>
      </c>
      <c r="AS808">
        <f t="shared" si="386"/>
        <v>0.72199999999999998</v>
      </c>
    </row>
    <row r="809" spans="12:45" x14ac:dyDescent="0.25">
      <c r="L809" s="3">
        <f t="shared" si="387"/>
        <v>800</v>
      </c>
      <c r="M809" s="12">
        <f t="shared" si="372"/>
        <v>19.975000000000001</v>
      </c>
      <c r="N809" s="3">
        <f t="shared" si="360"/>
        <v>2.8050888494690038E-2</v>
      </c>
      <c r="O809" s="3">
        <f t="shared" si="361"/>
        <v>2.5229014675378595E-6</v>
      </c>
      <c r="P809">
        <f t="shared" si="362"/>
        <v>0</v>
      </c>
      <c r="Q809">
        <f t="shared" si="373"/>
        <v>0</v>
      </c>
      <c r="R809">
        <f t="shared" si="363"/>
        <v>1</v>
      </c>
      <c r="S809">
        <f t="shared" si="374"/>
        <v>2.5229014675378595E-6</v>
      </c>
      <c r="T809">
        <f t="shared" si="375"/>
        <v>2.5229014675378595E-6</v>
      </c>
      <c r="U809">
        <f t="shared" si="376"/>
        <v>0</v>
      </c>
      <c r="X809" s="3">
        <f t="shared" si="388"/>
        <v>800</v>
      </c>
      <c r="Y809" s="12">
        <f t="shared" si="377"/>
        <v>19.975000000000001</v>
      </c>
      <c r="Z809" s="3">
        <f t="shared" si="364"/>
        <v>0.5310827860836308</v>
      </c>
      <c r="AA809" s="3">
        <f t="shared" si="365"/>
        <v>0.78465126690084153</v>
      </c>
      <c r="AB809">
        <f t="shared" si="366"/>
        <v>0</v>
      </c>
      <c r="AC809">
        <f t="shared" si="378"/>
        <v>0</v>
      </c>
      <c r="AD809">
        <f t="shared" si="367"/>
        <v>1</v>
      </c>
      <c r="AE809">
        <f t="shared" si="379"/>
        <v>0.78465126690084153</v>
      </c>
      <c r="AF809">
        <f t="shared" si="380"/>
        <v>0.78465126690084153</v>
      </c>
      <c r="AG809">
        <f t="shared" si="381"/>
        <v>0.78500000000000003</v>
      </c>
      <c r="AJ809" s="3">
        <f t="shared" si="389"/>
        <v>800</v>
      </c>
      <c r="AK809" s="12">
        <f t="shared" si="382"/>
        <v>19.975000000000001</v>
      </c>
      <c r="AL809" s="3">
        <f t="shared" si="368"/>
        <v>0.82932354563871036</v>
      </c>
      <c r="AM809" s="3">
        <f t="shared" si="369"/>
        <v>0.71925532605230602</v>
      </c>
      <c r="AN809">
        <f t="shared" si="370"/>
        <v>0</v>
      </c>
      <c r="AO809">
        <f t="shared" si="383"/>
        <v>0</v>
      </c>
      <c r="AP809">
        <f t="shared" si="371"/>
        <v>1</v>
      </c>
      <c r="AQ809">
        <f t="shared" si="384"/>
        <v>0.71925532605230602</v>
      </c>
      <c r="AR809">
        <f t="shared" si="385"/>
        <v>0.71925532605230602</v>
      </c>
      <c r="AS809">
        <f t="shared" si="386"/>
        <v>0.71899999999999997</v>
      </c>
    </row>
    <row r="810" spans="12:45" x14ac:dyDescent="0.25">
      <c r="L810" s="3">
        <f t="shared" si="387"/>
        <v>801</v>
      </c>
      <c r="M810" s="12">
        <f t="shared" si="372"/>
        <v>20</v>
      </c>
      <c r="N810" s="3">
        <f t="shared" si="360"/>
        <v>2.7404321715133118E-2</v>
      </c>
      <c r="O810" s="3">
        <f t="shared" si="361"/>
        <v>2.319376152611867E-6</v>
      </c>
      <c r="P810">
        <f t="shared" si="362"/>
        <v>0</v>
      </c>
      <c r="Q810">
        <f t="shared" si="373"/>
        <v>0</v>
      </c>
      <c r="R810">
        <f t="shared" si="363"/>
        <v>1</v>
      </c>
      <c r="S810">
        <f t="shared" si="374"/>
        <v>2.319376152611867E-6</v>
      </c>
      <c r="T810">
        <f t="shared" si="375"/>
        <v>2.319376152611867E-6</v>
      </c>
      <c r="U810">
        <f t="shared" si="376"/>
        <v>0</v>
      </c>
      <c r="X810" s="3">
        <f t="shared" si="388"/>
        <v>801</v>
      </c>
      <c r="Y810" s="12">
        <f t="shared" si="377"/>
        <v>20</v>
      </c>
      <c r="Z810" s="3">
        <f t="shared" si="364"/>
        <v>0.52827190673849989</v>
      </c>
      <c r="AA810" s="3">
        <f t="shared" si="365"/>
        <v>0.78305716863501573</v>
      </c>
      <c r="AB810">
        <f t="shared" si="366"/>
        <v>0</v>
      </c>
      <c r="AC810">
        <f t="shared" si="378"/>
        <v>0</v>
      </c>
      <c r="AD810">
        <f t="shared" si="367"/>
        <v>1</v>
      </c>
      <c r="AE810">
        <f t="shared" si="379"/>
        <v>0.78305716863501573</v>
      </c>
      <c r="AF810">
        <f t="shared" si="380"/>
        <v>0.78305716863501573</v>
      </c>
      <c r="AG810">
        <f t="shared" si="381"/>
        <v>0.78300000000000003</v>
      </c>
      <c r="AJ810" s="3">
        <f t="shared" si="389"/>
        <v>801</v>
      </c>
      <c r="AK810" s="12">
        <f t="shared" si="382"/>
        <v>20</v>
      </c>
      <c r="AL810" s="3">
        <f t="shared" si="368"/>
        <v>0.82776126378777337</v>
      </c>
      <c r="AM810" s="3">
        <f t="shared" si="369"/>
        <v>0.71687116443688648</v>
      </c>
      <c r="AN810">
        <f t="shared" si="370"/>
        <v>0</v>
      </c>
      <c r="AO810">
        <f t="shared" si="383"/>
        <v>0</v>
      </c>
      <c r="AP810">
        <f t="shared" si="371"/>
        <v>1</v>
      </c>
      <c r="AQ810">
        <f t="shared" si="384"/>
        <v>0.71687116443688648</v>
      </c>
      <c r="AR810">
        <f t="shared" si="385"/>
        <v>0.71687116443688648</v>
      </c>
      <c r="AS810">
        <f t="shared" si="386"/>
        <v>0.71699999999999997</v>
      </c>
    </row>
    <row r="811" spans="12:45" x14ac:dyDescent="0.25">
      <c r="L811" s="3">
        <f t="shared" si="387"/>
        <v>802</v>
      </c>
      <c r="M811" s="12">
        <f t="shared" si="372"/>
        <v>20.024999999999999</v>
      </c>
      <c r="N811" s="3">
        <f t="shared" si="360"/>
        <v>2.6770627901821182E-2</v>
      </c>
      <c r="O811" s="3">
        <f t="shared" si="361"/>
        <v>2.1316862889620063E-6</v>
      </c>
      <c r="P811">
        <f t="shared" si="362"/>
        <v>0</v>
      </c>
      <c r="Q811">
        <f t="shared" si="373"/>
        <v>0</v>
      </c>
      <c r="R811">
        <f t="shared" si="363"/>
        <v>1</v>
      </c>
      <c r="S811">
        <f t="shared" si="374"/>
        <v>2.1316862889620063E-6</v>
      </c>
      <c r="T811">
        <f t="shared" si="375"/>
        <v>2.1316862889620063E-6</v>
      </c>
      <c r="U811">
        <f t="shared" si="376"/>
        <v>0</v>
      </c>
      <c r="X811" s="3">
        <f t="shared" si="388"/>
        <v>802</v>
      </c>
      <c r="Y811" s="12">
        <f t="shared" si="377"/>
        <v>20.024999999999999</v>
      </c>
      <c r="Z811" s="3">
        <f t="shared" si="364"/>
        <v>0.52546426137489499</v>
      </c>
      <c r="AA811" s="3">
        <f t="shared" si="365"/>
        <v>0.78145967330043975</v>
      </c>
      <c r="AB811">
        <f t="shared" si="366"/>
        <v>0</v>
      </c>
      <c r="AC811">
        <f t="shared" si="378"/>
        <v>0</v>
      </c>
      <c r="AD811">
        <f t="shared" si="367"/>
        <v>1</v>
      </c>
      <c r="AE811">
        <f t="shared" si="379"/>
        <v>0.78145967330043975</v>
      </c>
      <c r="AF811">
        <f t="shared" si="380"/>
        <v>0.78145967330043975</v>
      </c>
      <c r="AG811">
        <f t="shared" si="381"/>
        <v>0.78100000000000003</v>
      </c>
      <c r="AJ811" s="3">
        <f t="shared" si="389"/>
        <v>802</v>
      </c>
      <c r="AK811" s="12">
        <f t="shared" si="382"/>
        <v>20.024999999999999</v>
      </c>
      <c r="AL811" s="3">
        <f t="shared" si="368"/>
        <v>0.82619411613641125</v>
      </c>
      <c r="AM811" s="3">
        <f t="shared" si="369"/>
        <v>0.71448301454531249</v>
      </c>
      <c r="AN811">
        <f t="shared" si="370"/>
        <v>0</v>
      </c>
      <c r="AO811">
        <f t="shared" si="383"/>
        <v>0</v>
      </c>
      <c r="AP811">
        <f t="shared" si="371"/>
        <v>1</v>
      </c>
      <c r="AQ811">
        <f t="shared" si="384"/>
        <v>0.71448301454531249</v>
      </c>
      <c r="AR811">
        <f t="shared" si="385"/>
        <v>0.71448301454531249</v>
      </c>
      <c r="AS811">
        <f t="shared" si="386"/>
        <v>0.71399999999999997</v>
      </c>
    </row>
    <row r="812" spans="12:45" x14ac:dyDescent="0.25">
      <c r="L812" s="3">
        <f t="shared" si="387"/>
        <v>803</v>
      </c>
      <c r="M812" s="12">
        <f t="shared" si="372"/>
        <v>20.05</v>
      </c>
      <c r="N812" s="3">
        <f t="shared" si="360"/>
        <v>2.6149604380814831E-2</v>
      </c>
      <c r="O812" s="3">
        <f t="shared" si="361"/>
        <v>1.9586489419973789E-6</v>
      </c>
      <c r="P812">
        <f t="shared" si="362"/>
        <v>0</v>
      </c>
      <c r="Q812">
        <f t="shared" si="373"/>
        <v>0</v>
      </c>
      <c r="R812">
        <f t="shared" si="363"/>
        <v>1</v>
      </c>
      <c r="S812">
        <f t="shared" si="374"/>
        <v>1.9586489419973789E-6</v>
      </c>
      <c r="T812">
        <f t="shared" si="375"/>
        <v>1.9586489419973789E-6</v>
      </c>
      <c r="U812">
        <f t="shared" si="376"/>
        <v>0</v>
      </c>
      <c r="X812" s="3">
        <f t="shared" si="388"/>
        <v>803</v>
      </c>
      <c r="Y812" s="12">
        <f t="shared" si="377"/>
        <v>20.05</v>
      </c>
      <c r="Z812" s="3">
        <f t="shared" si="364"/>
        <v>0.52265995689531808</v>
      </c>
      <c r="AA812" s="3">
        <f t="shared" si="365"/>
        <v>0.77985881492923892</v>
      </c>
      <c r="AB812">
        <f t="shared" si="366"/>
        <v>0</v>
      </c>
      <c r="AC812">
        <f t="shared" si="378"/>
        <v>0</v>
      </c>
      <c r="AD812">
        <f t="shared" si="367"/>
        <v>1</v>
      </c>
      <c r="AE812">
        <f t="shared" si="379"/>
        <v>0.77985881492923892</v>
      </c>
      <c r="AF812">
        <f t="shared" si="380"/>
        <v>0.77985881492923892</v>
      </c>
      <c r="AG812">
        <f t="shared" si="381"/>
        <v>0.78</v>
      </c>
      <c r="AJ812" s="3">
        <f t="shared" si="389"/>
        <v>803</v>
      </c>
      <c r="AK812" s="12">
        <f t="shared" si="382"/>
        <v>20.05</v>
      </c>
      <c r="AL812" s="3">
        <f t="shared" si="368"/>
        <v>0.82462214149242108</v>
      </c>
      <c r="AM812" s="3">
        <f t="shared" si="369"/>
        <v>0.71209096902261837</v>
      </c>
      <c r="AN812">
        <f t="shared" si="370"/>
        <v>0</v>
      </c>
      <c r="AO812">
        <f t="shared" si="383"/>
        <v>0</v>
      </c>
      <c r="AP812">
        <f t="shared" si="371"/>
        <v>1</v>
      </c>
      <c r="AQ812">
        <f t="shared" si="384"/>
        <v>0.71209096902261837</v>
      </c>
      <c r="AR812">
        <f t="shared" si="385"/>
        <v>0.71209096902261837</v>
      </c>
      <c r="AS812">
        <f t="shared" si="386"/>
        <v>0.71199999999999997</v>
      </c>
    </row>
    <row r="813" spans="12:45" x14ac:dyDescent="0.25">
      <c r="L813" s="3">
        <f t="shared" si="387"/>
        <v>804</v>
      </c>
      <c r="M813" s="12">
        <f t="shared" si="372"/>
        <v>20.074999999999999</v>
      </c>
      <c r="N813" s="3">
        <f t="shared" si="360"/>
        <v>2.5541050323242359E-2</v>
      </c>
      <c r="O813" s="3">
        <f t="shared" si="361"/>
        <v>1.7991655177168544E-6</v>
      </c>
      <c r="P813">
        <f t="shared" si="362"/>
        <v>0</v>
      </c>
      <c r="Q813">
        <f t="shared" si="373"/>
        <v>0</v>
      </c>
      <c r="R813">
        <f t="shared" si="363"/>
        <v>1</v>
      </c>
      <c r="S813">
        <f t="shared" si="374"/>
        <v>1.7991655177168544E-6</v>
      </c>
      <c r="T813">
        <f t="shared" si="375"/>
        <v>1.7991655177168544E-6</v>
      </c>
      <c r="U813">
        <f t="shared" si="376"/>
        <v>0</v>
      </c>
      <c r="X813" s="3">
        <f t="shared" si="388"/>
        <v>804</v>
      </c>
      <c r="Y813" s="12">
        <f t="shared" si="377"/>
        <v>20.074999999999999</v>
      </c>
      <c r="Z813" s="3">
        <f t="shared" si="364"/>
        <v>0.51985909941144959</v>
      </c>
      <c r="AA813" s="3">
        <f t="shared" si="365"/>
        <v>0.778254627569549</v>
      </c>
      <c r="AB813">
        <f t="shared" si="366"/>
        <v>0</v>
      </c>
      <c r="AC813">
        <f t="shared" si="378"/>
        <v>0</v>
      </c>
      <c r="AD813">
        <f t="shared" si="367"/>
        <v>1</v>
      </c>
      <c r="AE813">
        <f t="shared" si="379"/>
        <v>0.778254627569549</v>
      </c>
      <c r="AF813">
        <f t="shared" si="380"/>
        <v>0.778254627569549</v>
      </c>
      <c r="AG813">
        <f t="shared" si="381"/>
        <v>0.77800000000000002</v>
      </c>
      <c r="AJ813" s="3">
        <f t="shared" si="389"/>
        <v>804</v>
      </c>
      <c r="AK813" s="12">
        <f t="shared" si="382"/>
        <v>20.074999999999999</v>
      </c>
      <c r="AL813" s="3">
        <f t="shared" si="368"/>
        <v>0.82304537872668171</v>
      </c>
      <c r="AM813" s="3">
        <f t="shared" si="369"/>
        <v>0.70969512039861649</v>
      </c>
      <c r="AN813">
        <f t="shared" si="370"/>
        <v>0</v>
      </c>
      <c r="AO813">
        <f t="shared" si="383"/>
        <v>0</v>
      </c>
      <c r="AP813">
        <f t="shared" si="371"/>
        <v>1</v>
      </c>
      <c r="AQ813">
        <f t="shared" si="384"/>
        <v>0.70969512039861649</v>
      </c>
      <c r="AR813">
        <f t="shared" si="385"/>
        <v>0.70969512039861649</v>
      </c>
      <c r="AS813">
        <f t="shared" si="386"/>
        <v>0.71</v>
      </c>
    </row>
    <row r="814" spans="12:45" x14ac:dyDescent="0.25">
      <c r="L814" s="3">
        <f t="shared" si="387"/>
        <v>805</v>
      </c>
      <c r="M814" s="12">
        <f t="shared" si="372"/>
        <v>20.100000000000001</v>
      </c>
      <c r="N814" s="3">
        <f t="shared" si="360"/>
        <v>2.4944766762705826E-2</v>
      </c>
      <c r="O814" s="3">
        <f t="shared" si="361"/>
        <v>1.6522160693504342E-6</v>
      </c>
      <c r="P814">
        <f t="shared" si="362"/>
        <v>0</v>
      </c>
      <c r="Q814">
        <f t="shared" si="373"/>
        <v>0</v>
      </c>
      <c r="R814">
        <f t="shared" si="363"/>
        <v>1</v>
      </c>
      <c r="S814">
        <f t="shared" si="374"/>
        <v>1.6522160693504342E-6</v>
      </c>
      <c r="T814">
        <f t="shared" si="375"/>
        <v>1.6522160693504342E-6</v>
      </c>
      <c r="U814">
        <f t="shared" si="376"/>
        <v>0</v>
      </c>
      <c r="X814" s="3">
        <f t="shared" si="388"/>
        <v>805</v>
      </c>
      <c r="Y814" s="12">
        <f t="shared" si="377"/>
        <v>20.100000000000001</v>
      </c>
      <c r="Z814" s="3">
        <f t="shared" si="364"/>
        <v>0.51706179423898779</v>
      </c>
      <c r="AA814" s="3">
        <f t="shared" si="365"/>
        <v>0.77664714528432632</v>
      </c>
      <c r="AB814">
        <f t="shared" si="366"/>
        <v>0</v>
      </c>
      <c r="AC814">
        <f t="shared" si="378"/>
        <v>0</v>
      </c>
      <c r="AD814">
        <f t="shared" si="367"/>
        <v>1</v>
      </c>
      <c r="AE814">
        <f t="shared" si="379"/>
        <v>0.77664714528432632</v>
      </c>
      <c r="AF814">
        <f t="shared" si="380"/>
        <v>0.77664714528432632</v>
      </c>
      <c r="AG814">
        <f t="shared" si="381"/>
        <v>0.77700000000000002</v>
      </c>
      <c r="AJ814" s="3">
        <f t="shared" si="389"/>
        <v>805</v>
      </c>
      <c r="AK814" s="12">
        <f t="shared" si="382"/>
        <v>20.100000000000001</v>
      </c>
      <c r="AL814" s="3">
        <f t="shared" si="368"/>
        <v>0.82146386677156458</v>
      </c>
      <c r="AM814" s="3">
        <f t="shared" si="369"/>
        <v>0.70729556108213165</v>
      </c>
      <c r="AN814">
        <f t="shared" si="370"/>
        <v>0</v>
      </c>
      <c r="AO814">
        <f t="shared" si="383"/>
        <v>0</v>
      </c>
      <c r="AP814">
        <f t="shared" si="371"/>
        <v>1</v>
      </c>
      <c r="AQ814">
        <f t="shared" si="384"/>
        <v>0.70729556108213165</v>
      </c>
      <c r="AR814">
        <f t="shared" si="385"/>
        <v>0.70729556108213165</v>
      </c>
      <c r="AS814">
        <f t="shared" si="386"/>
        <v>0.70699999999999996</v>
      </c>
    </row>
    <row r="815" spans="12:45" x14ac:dyDescent="0.25">
      <c r="L815" s="3">
        <f t="shared" si="387"/>
        <v>806</v>
      </c>
      <c r="M815" s="12">
        <f t="shared" si="372"/>
        <v>20.125</v>
      </c>
      <c r="N815" s="3">
        <f t="shared" si="360"/>
        <v>2.4360556611586197E-2</v>
      </c>
      <c r="O815" s="3">
        <f t="shared" si="361"/>
        <v>1.5168539637146688E-6</v>
      </c>
      <c r="P815">
        <f t="shared" si="362"/>
        <v>0</v>
      </c>
      <c r="Q815">
        <f t="shared" si="373"/>
        <v>0</v>
      </c>
      <c r="R815">
        <f t="shared" si="363"/>
        <v>1</v>
      </c>
      <c r="S815">
        <f t="shared" si="374"/>
        <v>1.5168539637146688E-6</v>
      </c>
      <c r="T815">
        <f t="shared" si="375"/>
        <v>1.5168539637146688E-6</v>
      </c>
      <c r="U815">
        <f t="shared" si="376"/>
        <v>0</v>
      </c>
      <c r="X815" s="3">
        <f t="shared" si="388"/>
        <v>806</v>
      </c>
      <c r="Y815" s="12">
        <f t="shared" si="377"/>
        <v>20.125</v>
      </c>
      <c r="Z815" s="3">
        <f t="shared" si="364"/>
        <v>0.51426814589260628</v>
      </c>
      <c r="AA815" s="3">
        <f t="shared" si="365"/>
        <v>0.77503640215016334</v>
      </c>
      <c r="AB815">
        <f t="shared" si="366"/>
        <v>0</v>
      </c>
      <c r="AC815">
        <f t="shared" si="378"/>
        <v>0</v>
      </c>
      <c r="AD815">
        <f t="shared" si="367"/>
        <v>1</v>
      </c>
      <c r="AE815">
        <f t="shared" si="379"/>
        <v>0.77503640215016334</v>
      </c>
      <c r="AF815">
        <f t="shared" si="380"/>
        <v>0.77503640215016334</v>
      </c>
      <c r="AG815">
        <f t="shared" si="381"/>
        <v>0.77500000000000002</v>
      </c>
      <c r="AJ815" s="3">
        <f t="shared" si="389"/>
        <v>806</v>
      </c>
      <c r="AK815" s="12">
        <f t="shared" si="382"/>
        <v>20.125</v>
      </c>
      <c r="AL815" s="3">
        <f t="shared" si="368"/>
        <v>0.8198776446193472</v>
      </c>
      <c r="AM815" s="3">
        <f t="shared" si="369"/>
        <v>0.70489238335526927</v>
      </c>
      <c r="AN815">
        <f t="shared" si="370"/>
        <v>0</v>
      </c>
      <c r="AO815">
        <f t="shared" si="383"/>
        <v>0</v>
      </c>
      <c r="AP815">
        <f t="shared" si="371"/>
        <v>1</v>
      </c>
      <c r="AQ815">
        <f t="shared" si="384"/>
        <v>0.70489238335526927</v>
      </c>
      <c r="AR815">
        <f t="shared" si="385"/>
        <v>0.70489238335526927</v>
      </c>
      <c r="AS815">
        <f t="shared" si="386"/>
        <v>0.70499999999999996</v>
      </c>
    </row>
    <row r="816" spans="12:45" x14ac:dyDescent="0.25">
      <c r="L816" s="3">
        <f t="shared" si="387"/>
        <v>807</v>
      </c>
      <c r="M816" s="12">
        <f t="shared" si="372"/>
        <v>20.149999999999999</v>
      </c>
      <c r="N816" s="3">
        <f t="shared" si="360"/>
        <v>2.3788224676263108E-2</v>
      </c>
      <c r="O816" s="3">
        <f t="shared" si="361"/>
        <v>1.3922008863851787E-6</v>
      </c>
      <c r="P816">
        <f t="shared" si="362"/>
        <v>0</v>
      </c>
      <c r="Q816">
        <f t="shared" si="373"/>
        <v>0</v>
      </c>
      <c r="R816">
        <f t="shared" si="363"/>
        <v>1</v>
      </c>
      <c r="S816">
        <f t="shared" si="374"/>
        <v>1.3922008863851787E-6</v>
      </c>
      <c r="T816">
        <f t="shared" si="375"/>
        <v>1.3922008863851787E-6</v>
      </c>
      <c r="U816">
        <f t="shared" si="376"/>
        <v>0</v>
      </c>
      <c r="X816" s="3">
        <f t="shared" si="388"/>
        <v>807</v>
      </c>
      <c r="Y816" s="12">
        <f t="shared" si="377"/>
        <v>20.149999999999999</v>
      </c>
      <c r="Z816" s="3">
        <f t="shared" si="364"/>
        <v>0.51147825808102521</v>
      </c>
      <c r="AA816" s="3">
        <f t="shared" si="365"/>
        <v>0.77342243225610263</v>
      </c>
      <c r="AB816">
        <f t="shared" si="366"/>
        <v>0</v>
      </c>
      <c r="AC816">
        <f t="shared" si="378"/>
        <v>0</v>
      </c>
      <c r="AD816">
        <f t="shared" si="367"/>
        <v>1</v>
      </c>
      <c r="AE816">
        <f t="shared" si="379"/>
        <v>0.77342243225610263</v>
      </c>
      <c r="AF816">
        <f t="shared" si="380"/>
        <v>0.77342243225610263</v>
      </c>
      <c r="AG816">
        <f t="shared" si="381"/>
        <v>0.77300000000000002</v>
      </c>
      <c r="AJ816" s="3">
        <f t="shared" si="389"/>
        <v>807</v>
      </c>
      <c r="AK816" s="12">
        <f t="shared" si="382"/>
        <v>20.149999999999999</v>
      </c>
      <c r="AL816" s="3">
        <f t="shared" si="368"/>
        <v>0.81828675132062378</v>
      </c>
      <c r="AM816" s="3">
        <f t="shared" si="369"/>
        <v>0.70248567936770856</v>
      </c>
      <c r="AN816">
        <f t="shared" si="370"/>
        <v>0</v>
      </c>
      <c r="AO816">
        <f t="shared" si="383"/>
        <v>0</v>
      </c>
      <c r="AP816">
        <f t="shared" si="371"/>
        <v>1</v>
      </c>
      <c r="AQ816">
        <f t="shared" si="384"/>
        <v>0.70248567936770856</v>
      </c>
      <c r="AR816">
        <f t="shared" si="385"/>
        <v>0.70248567936770856</v>
      </c>
      <c r="AS816">
        <f t="shared" si="386"/>
        <v>0.70199999999999996</v>
      </c>
    </row>
    <row r="817" spans="12:45" x14ac:dyDescent="0.25">
      <c r="L817" s="3">
        <f t="shared" si="387"/>
        <v>808</v>
      </c>
      <c r="M817" s="12">
        <f t="shared" si="372"/>
        <v>20.175000000000001</v>
      </c>
      <c r="N817" s="3">
        <f t="shared" si="360"/>
        <v>2.3227577671269914E-2</v>
      </c>
      <c r="O817" s="3">
        <f t="shared" si="361"/>
        <v>1.2774421658727122E-6</v>
      </c>
      <c r="P817">
        <f t="shared" si="362"/>
        <v>0</v>
      </c>
      <c r="Q817">
        <f t="shared" si="373"/>
        <v>0</v>
      </c>
      <c r="R817">
        <f t="shared" si="363"/>
        <v>1</v>
      </c>
      <c r="S817">
        <f t="shared" si="374"/>
        <v>1.2774421658727122E-6</v>
      </c>
      <c r="T817">
        <f t="shared" si="375"/>
        <v>1.2774421658727122E-6</v>
      </c>
      <c r="U817">
        <f t="shared" si="376"/>
        <v>0</v>
      </c>
      <c r="X817" s="3">
        <f t="shared" si="388"/>
        <v>808</v>
      </c>
      <c r="Y817" s="12">
        <f t="shared" si="377"/>
        <v>20.175000000000001</v>
      </c>
      <c r="Z817" s="3">
        <f t="shared" si="364"/>
        <v>0.50869223370219907</v>
      </c>
      <c r="AA817" s="3">
        <f t="shared" si="365"/>
        <v>0.77180526970245522</v>
      </c>
      <c r="AB817">
        <f t="shared" si="366"/>
        <v>0</v>
      </c>
      <c r="AC817">
        <f t="shared" si="378"/>
        <v>0</v>
      </c>
      <c r="AD817">
        <f t="shared" si="367"/>
        <v>1</v>
      </c>
      <c r="AE817">
        <f t="shared" si="379"/>
        <v>0.77180526970245522</v>
      </c>
      <c r="AF817">
        <f t="shared" si="380"/>
        <v>0.77180526970245522</v>
      </c>
      <c r="AG817">
        <f t="shared" si="381"/>
        <v>0.77200000000000002</v>
      </c>
      <c r="AJ817" s="3">
        <f t="shared" si="389"/>
        <v>808</v>
      </c>
      <c r="AK817" s="12">
        <f t="shared" si="382"/>
        <v>20.175000000000001</v>
      </c>
      <c r="AL817" s="3">
        <f t="shared" si="368"/>
        <v>0.81669122598271848</v>
      </c>
      <c r="AM817" s="3">
        <f t="shared" si="369"/>
        <v>0.70007554113102932</v>
      </c>
      <c r="AN817">
        <f t="shared" si="370"/>
        <v>0</v>
      </c>
      <c r="AO817">
        <f t="shared" si="383"/>
        <v>0</v>
      </c>
      <c r="AP817">
        <f t="shared" si="371"/>
        <v>1</v>
      </c>
      <c r="AQ817">
        <f t="shared" si="384"/>
        <v>0.70007554113102932</v>
      </c>
      <c r="AR817">
        <f t="shared" si="385"/>
        <v>0.70007554113102932</v>
      </c>
      <c r="AS817">
        <f t="shared" si="386"/>
        <v>0.7</v>
      </c>
    </row>
    <row r="818" spans="12:45" x14ac:dyDescent="0.25">
      <c r="L818" s="3">
        <f t="shared" si="387"/>
        <v>809</v>
      </c>
      <c r="M818" s="12">
        <f t="shared" si="372"/>
        <v>20.2</v>
      </c>
      <c r="N818" s="3">
        <f t="shared" si="360"/>
        <v>2.2678424232401743E-2</v>
      </c>
      <c r="O818" s="3">
        <f t="shared" si="361"/>
        <v>1.1718223980237774E-6</v>
      </c>
      <c r="P818">
        <f t="shared" si="362"/>
        <v>0</v>
      </c>
      <c r="Q818">
        <f t="shared" si="373"/>
        <v>0</v>
      </c>
      <c r="R818">
        <f t="shared" si="363"/>
        <v>1</v>
      </c>
      <c r="S818">
        <f t="shared" si="374"/>
        <v>1.1718223980237774E-6</v>
      </c>
      <c r="T818">
        <f t="shared" si="375"/>
        <v>1.1718223980237774E-6</v>
      </c>
      <c r="U818">
        <f t="shared" si="376"/>
        <v>0</v>
      </c>
      <c r="X818" s="3">
        <f t="shared" si="388"/>
        <v>809</v>
      </c>
      <c r="Y818" s="12">
        <f t="shared" si="377"/>
        <v>20.2</v>
      </c>
      <c r="Z818" s="3">
        <f t="shared" si="364"/>
        <v>0.50591017483862133</v>
      </c>
      <c r="AA818" s="3">
        <f t="shared" si="365"/>
        <v>0.77018494859962083</v>
      </c>
      <c r="AB818">
        <f t="shared" si="366"/>
        <v>0</v>
      </c>
      <c r="AC818">
        <f t="shared" si="378"/>
        <v>0</v>
      </c>
      <c r="AD818">
        <f t="shared" si="367"/>
        <v>1</v>
      </c>
      <c r="AE818">
        <f t="shared" si="379"/>
        <v>0.77018494859962083</v>
      </c>
      <c r="AF818">
        <f t="shared" si="380"/>
        <v>0.77018494859962083</v>
      </c>
      <c r="AG818">
        <f t="shared" si="381"/>
        <v>0.77</v>
      </c>
      <c r="AJ818" s="3">
        <f t="shared" si="389"/>
        <v>809</v>
      </c>
      <c r="AK818" s="12">
        <f t="shared" si="382"/>
        <v>20.2</v>
      </c>
      <c r="AL818" s="3">
        <f t="shared" si="368"/>
        <v>0.81509110776809879</v>
      </c>
      <c r="AM818" s="3">
        <f t="shared" si="369"/>
        <v>0.69766206051307</v>
      </c>
      <c r="AN818">
        <f t="shared" si="370"/>
        <v>0</v>
      </c>
      <c r="AO818">
        <f t="shared" si="383"/>
        <v>0</v>
      </c>
      <c r="AP818">
        <f t="shared" si="371"/>
        <v>1</v>
      </c>
      <c r="AQ818">
        <f t="shared" si="384"/>
        <v>0.69766206051307</v>
      </c>
      <c r="AR818">
        <f t="shared" si="385"/>
        <v>0.69766206051307</v>
      </c>
      <c r="AS818">
        <f t="shared" si="386"/>
        <v>0.69799999999999995</v>
      </c>
    </row>
    <row r="819" spans="12:45" x14ac:dyDescent="0.25">
      <c r="L819" s="3">
        <f t="shared" si="387"/>
        <v>810</v>
      </c>
      <c r="M819" s="12">
        <f t="shared" si="372"/>
        <v>20.225000000000001</v>
      </c>
      <c r="N819" s="3">
        <f t="shared" si="360"/>
        <v>2.2140574928794465E-2</v>
      </c>
      <c r="O819" s="3">
        <f t="shared" si="361"/>
        <v>1.0746413528567663E-6</v>
      </c>
      <c r="P819">
        <f t="shared" si="362"/>
        <v>0</v>
      </c>
      <c r="Q819">
        <f t="shared" si="373"/>
        <v>0</v>
      </c>
      <c r="R819">
        <f t="shared" si="363"/>
        <v>1</v>
      </c>
      <c r="S819">
        <f t="shared" si="374"/>
        <v>1.0746413528567663E-6</v>
      </c>
      <c r="T819">
        <f t="shared" si="375"/>
        <v>1.0746413528567663E-6</v>
      </c>
      <c r="U819">
        <f t="shared" si="376"/>
        <v>0</v>
      </c>
      <c r="X819" s="3">
        <f t="shared" si="388"/>
        <v>810</v>
      </c>
      <c r="Y819" s="12">
        <f t="shared" si="377"/>
        <v>20.225000000000001</v>
      </c>
      <c r="Z819" s="3">
        <f t="shared" si="364"/>
        <v>0.50313218275274108</v>
      </c>
      <c r="AA819" s="3">
        <f t="shared" si="365"/>
        <v>0.76856150306690763</v>
      </c>
      <c r="AB819">
        <f t="shared" si="366"/>
        <v>0</v>
      </c>
      <c r="AC819">
        <f t="shared" si="378"/>
        <v>0</v>
      </c>
      <c r="AD819">
        <f t="shared" si="367"/>
        <v>1</v>
      </c>
      <c r="AE819">
        <f t="shared" si="379"/>
        <v>0.76856150306690763</v>
      </c>
      <c r="AF819">
        <f t="shared" si="380"/>
        <v>0.76856150306690763</v>
      </c>
      <c r="AG819">
        <f t="shared" si="381"/>
        <v>0.76900000000000002</v>
      </c>
      <c r="AJ819" s="3">
        <f t="shared" si="389"/>
        <v>810</v>
      </c>
      <c r="AK819" s="12">
        <f t="shared" si="382"/>
        <v>20.225000000000001</v>
      </c>
      <c r="AL819" s="3">
        <f t="shared" si="368"/>
        <v>0.81348643589278735</v>
      </c>
      <c r="AM819" s="3">
        <f t="shared" si="369"/>
        <v>0.69524532923231264</v>
      </c>
      <c r="AN819">
        <f t="shared" si="370"/>
        <v>0</v>
      </c>
      <c r="AO819">
        <f t="shared" si="383"/>
        <v>0</v>
      </c>
      <c r="AP819">
        <f t="shared" si="371"/>
        <v>1</v>
      </c>
      <c r="AQ819">
        <f t="shared" si="384"/>
        <v>0.69524532923231264</v>
      </c>
      <c r="AR819">
        <f t="shared" si="385"/>
        <v>0.69524532923231264</v>
      </c>
      <c r="AS819">
        <f t="shared" si="386"/>
        <v>0.69499999999999995</v>
      </c>
    </row>
    <row r="820" spans="12:45" x14ac:dyDescent="0.25">
      <c r="L820" s="3">
        <f t="shared" si="387"/>
        <v>811</v>
      </c>
      <c r="M820" s="12">
        <f t="shared" si="372"/>
        <v>20.25</v>
      </c>
      <c r="N820" s="3">
        <f t="shared" si="360"/>
        <v>2.1613842273995355E-2</v>
      </c>
      <c r="O820" s="3">
        <f t="shared" si="361"/>
        <v>9.8525014699095646E-7</v>
      </c>
      <c r="P820">
        <f t="shared" si="362"/>
        <v>0</v>
      </c>
      <c r="Q820">
        <f t="shared" si="373"/>
        <v>0</v>
      </c>
      <c r="R820">
        <f t="shared" si="363"/>
        <v>1</v>
      </c>
      <c r="S820">
        <f t="shared" si="374"/>
        <v>9.8525014699095646E-7</v>
      </c>
      <c r="T820">
        <f t="shared" si="375"/>
        <v>9.8525014699095646E-7</v>
      </c>
      <c r="U820">
        <f t="shared" si="376"/>
        <v>0</v>
      </c>
      <c r="X820" s="3">
        <f t="shared" si="388"/>
        <v>811</v>
      </c>
      <c r="Y820" s="12">
        <f t="shared" si="377"/>
        <v>20.25</v>
      </c>
      <c r="Z820" s="3">
        <f t="shared" si="364"/>
        <v>0.50035835788249994</v>
      </c>
      <c r="AA820" s="3">
        <f t="shared" si="365"/>
        <v>0.76693496723135812</v>
      </c>
      <c r="AB820">
        <f t="shared" si="366"/>
        <v>0</v>
      </c>
      <c r="AC820">
        <f t="shared" si="378"/>
        <v>0</v>
      </c>
      <c r="AD820">
        <f t="shared" si="367"/>
        <v>1</v>
      </c>
      <c r="AE820">
        <f t="shared" si="379"/>
        <v>0.76693496723135812</v>
      </c>
      <c r="AF820">
        <f t="shared" si="380"/>
        <v>0.76693496723135812</v>
      </c>
      <c r="AG820">
        <f t="shared" si="381"/>
        <v>0.76700000000000002</v>
      </c>
      <c r="AJ820" s="3">
        <f t="shared" si="389"/>
        <v>811</v>
      </c>
      <c r="AK820" s="12">
        <f t="shared" si="382"/>
        <v>20.25</v>
      </c>
      <c r="AL820" s="3">
        <f t="shared" si="368"/>
        <v>0.81187724962477803</v>
      </c>
      <c r="AM820" s="3">
        <f t="shared" si="369"/>
        <v>0.69282543885230574</v>
      </c>
      <c r="AN820">
        <f t="shared" si="370"/>
        <v>0</v>
      </c>
      <c r="AO820">
        <f t="shared" si="383"/>
        <v>0</v>
      </c>
      <c r="AP820">
        <f t="shared" si="371"/>
        <v>1</v>
      </c>
      <c r="AQ820">
        <f t="shared" si="384"/>
        <v>0.69282543885230574</v>
      </c>
      <c r="AR820">
        <f t="shared" si="385"/>
        <v>0.69282543885230574</v>
      </c>
      <c r="AS820">
        <f t="shared" si="386"/>
        <v>0.69299999999999995</v>
      </c>
    </row>
    <row r="821" spans="12:45" x14ac:dyDescent="0.25">
      <c r="L821" s="3">
        <f t="shared" si="387"/>
        <v>812</v>
      </c>
      <c r="M821" s="12">
        <f t="shared" si="372"/>
        <v>20.274999999999999</v>
      </c>
      <c r="N821" s="3">
        <f t="shared" si="360"/>
        <v>2.1098040736042031E-2</v>
      </c>
      <c r="O821" s="3">
        <f t="shared" si="361"/>
        <v>9.0304766572798837E-7</v>
      </c>
      <c r="P821">
        <f t="shared" si="362"/>
        <v>0</v>
      </c>
      <c r="Q821">
        <f t="shared" si="373"/>
        <v>0</v>
      </c>
      <c r="R821">
        <f t="shared" si="363"/>
        <v>1</v>
      </c>
      <c r="S821">
        <f t="shared" si="374"/>
        <v>9.0304766572798837E-7</v>
      </c>
      <c r="T821">
        <f t="shared" si="375"/>
        <v>9.0304766572798837E-7</v>
      </c>
      <c r="U821">
        <f t="shared" si="376"/>
        <v>0</v>
      </c>
      <c r="X821" s="3">
        <f t="shared" si="388"/>
        <v>812</v>
      </c>
      <c r="Y821" s="12">
        <f t="shared" si="377"/>
        <v>20.274999999999999</v>
      </c>
      <c r="Z821" s="3">
        <f t="shared" si="364"/>
        <v>0.4975887998369799</v>
      </c>
      <c r="AA821" s="3">
        <f t="shared" si="365"/>
        <v>0.7653053752265726</v>
      </c>
      <c r="AB821">
        <f t="shared" si="366"/>
        <v>0</v>
      </c>
      <c r="AC821">
        <f t="shared" si="378"/>
        <v>0</v>
      </c>
      <c r="AD821">
        <f t="shared" si="367"/>
        <v>1</v>
      </c>
      <c r="AE821">
        <f t="shared" si="379"/>
        <v>0.7653053752265726</v>
      </c>
      <c r="AF821">
        <f t="shared" si="380"/>
        <v>0.7653053752265726</v>
      </c>
      <c r="AG821">
        <f t="shared" si="381"/>
        <v>0.76500000000000001</v>
      </c>
      <c r="AJ821" s="3">
        <f t="shared" si="389"/>
        <v>812</v>
      </c>
      <c r="AK821" s="12">
        <f t="shared" si="382"/>
        <v>20.274999999999999</v>
      </c>
      <c r="AL821" s="3">
        <f t="shared" si="368"/>
        <v>0.81026358828244827</v>
      </c>
      <c r="AM821" s="3">
        <f t="shared" si="369"/>
        <v>0.69040248077611344</v>
      </c>
      <c r="AN821">
        <f t="shared" si="370"/>
        <v>0</v>
      </c>
      <c r="AO821">
        <f t="shared" si="383"/>
        <v>0</v>
      </c>
      <c r="AP821">
        <f t="shared" si="371"/>
        <v>1</v>
      </c>
      <c r="AQ821">
        <f t="shared" si="384"/>
        <v>0.69040248077611344</v>
      </c>
      <c r="AR821">
        <f t="shared" si="385"/>
        <v>0.69040248077611344</v>
      </c>
      <c r="AS821">
        <f t="shared" si="386"/>
        <v>0.69</v>
      </c>
    </row>
    <row r="822" spans="12:45" x14ac:dyDescent="0.25">
      <c r="L822" s="3">
        <f t="shared" si="387"/>
        <v>813</v>
      </c>
      <c r="M822" s="12">
        <f t="shared" si="372"/>
        <v>20.3</v>
      </c>
      <c r="N822" s="3">
        <f t="shared" si="360"/>
        <v>2.0592986746570494E-2</v>
      </c>
      <c r="O822" s="3">
        <f t="shared" si="361"/>
        <v>8.2747721970833E-7</v>
      </c>
      <c r="P822">
        <f t="shared" si="362"/>
        <v>0</v>
      </c>
      <c r="Q822">
        <f t="shared" si="373"/>
        <v>0</v>
      </c>
      <c r="R822">
        <f t="shared" si="363"/>
        <v>1</v>
      </c>
      <c r="S822">
        <f t="shared" si="374"/>
        <v>8.2747721970833E-7</v>
      </c>
      <c r="T822">
        <f t="shared" si="375"/>
        <v>8.2747721970833E-7</v>
      </c>
      <c r="U822">
        <f t="shared" si="376"/>
        <v>0</v>
      </c>
      <c r="X822" s="3">
        <f t="shared" si="388"/>
        <v>813</v>
      </c>
      <c r="Y822" s="12">
        <f t="shared" si="377"/>
        <v>20.3</v>
      </c>
      <c r="Z822" s="3">
        <f t="shared" si="364"/>
        <v>0.49482360739217024</v>
      </c>
      <c r="AA822" s="3">
        <f t="shared" si="365"/>
        <v>0.76367276119153871</v>
      </c>
      <c r="AB822">
        <f t="shared" si="366"/>
        <v>0</v>
      </c>
      <c r="AC822">
        <f t="shared" si="378"/>
        <v>0</v>
      </c>
      <c r="AD822">
        <f t="shared" si="367"/>
        <v>1</v>
      </c>
      <c r="AE822">
        <f t="shared" si="379"/>
        <v>0.76367276119153871</v>
      </c>
      <c r="AF822">
        <f t="shared" si="380"/>
        <v>0.76367276119153871</v>
      </c>
      <c r="AG822">
        <f t="shared" si="381"/>
        <v>0.76400000000000001</v>
      </c>
      <c r="AJ822" s="3">
        <f t="shared" si="389"/>
        <v>813</v>
      </c>
      <c r="AK822" s="12">
        <f t="shared" si="382"/>
        <v>20.3</v>
      </c>
      <c r="AL822" s="3">
        <f t="shared" si="368"/>
        <v>0.80864549123297558</v>
      </c>
      <c r="AM822" s="3">
        <f t="shared" si="369"/>
        <v>0.68797654624080085</v>
      </c>
      <c r="AN822">
        <f t="shared" si="370"/>
        <v>0</v>
      </c>
      <c r="AO822">
        <f t="shared" si="383"/>
        <v>0</v>
      </c>
      <c r="AP822">
        <f t="shared" si="371"/>
        <v>1</v>
      </c>
      <c r="AQ822">
        <f t="shared" si="384"/>
        <v>0.68797654624080085</v>
      </c>
      <c r="AR822">
        <f t="shared" si="385"/>
        <v>0.68797654624080085</v>
      </c>
      <c r="AS822">
        <f t="shared" si="386"/>
        <v>0.68799999999999994</v>
      </c>
    </row>
    <row r="823" spans="12:45" x14ac:dyDescent="0.25">
      <c r="L823" s="3">
        <f t="shared" si="387"/>
        <v>814</v>
      </c>
      <c r="M823" s="12">
        <f t="shared" si="372"/>
        <v>20.324999999999999</v>
      </c>
      <c r="N823" s="3">
        <f t="shared" si="360"/>
        <v>2.0098498708970576E-2</v>
      </c>
      <c r="O823" s="3">
        <f t="shared" si="361"/>
        <v>7.5802342188659312E-7</v>
      </c>
      <c r="P823">
        <f t="shared" si="362"/>
        <v>0</v>
      </c>
      <c r="Q823">
        <f t="shared" si="373"/>
        <v>0</v>
      </c>
      <c r="R823">
        <f t="shared" si="363"/>
        <v>1</v>
      </c>
      <c r="S823">
        <f t="shared" si="374"/>
        <v>7.5802342188659312E-7</v>
      </c>
      <c r="T823">
        <f t="shared" si="375"/>
        <v>7.5802342188659312E-7</v>
      </c>
      <c r="U823">
        <f t="shared" si="376"/>
        <v>0</v>
      </c>
      <c r="X823" s="3">
        <f t="shared" si="388"/>
        <v>814</v>
      </c>
      <c r="Y823" s="12">
        <f t="shared" si="377"/>
        <v>20.324999999999999</v>
      </c>
      <c r="Z823" s="3">
        <f t="shared" si="364"/>
        <v>0.49206287848684921</v>
      </c>
      <c r="AA823" s="3">
        <f t="shared" si="365"/>
        <v>0.76203715926946181</v>
      </c>
      <c r="AB823">
        <f t="shared" si="366"/>
        <v>0</v>
      </c>
      <c r="AC823">
        <f t="shared" si="378"/>
        <v>0</v>
      </c>
      <c r="AD823">
        <f t="shared" si="367"/>
        <v>1</v>
      </c>
      <c r="AE823">
        <f t="shared" si="379"/>
        <v>0.76203715926946181</v>
      </c>
      <c r="AF823">
        <f t="shared" si="380"/>
        <v>0.76203715926946181</v>
      </c>
      <c r="AG823">
        <f t="shared" si="381"/>
        <v>0.76200000000000001</v>
      </c>
      <c r="AJ823" s="3">
        <f t="shared" si="389"/>
        <v>814</v>
      </c>
      <c r="AK823" s="12">
        <f t="shared" si="382"/>
        <v>20.324999999999999</v>
      </c>
      <c r="AL823" s="3">
        <f t="shared" si="368"/>
        <v>0.80702299789075438</v>
      </c>
      <c r="AM823" s="3">
        <f t="shared" si="369"/>
        <v>0.6855477263119526</v>
      </c>
      <c r="AN823">
        <f t="shared" si="370"/>
        <v>0</v>
      </c>
      <c r="AO823">
        <f t="shared" si="383"/>
        <v>0</v>
      </c>
      <c r="AP823">
        <f t="shared" si="371"/>
        <v>1</v>
      </c>
      <c r="AQ823">
        <f t="shared" si="384"/>
        <v>0.6855477263119526</v>
      </c>
      <c r="AR823">
        <f t="shared" si="385"/>
        <v>0.6855477263119526</v>
      </c>
      <c r="AS823">
        <f t="shared" si="386"/>
        <v>0.68600000000000005</v>
      </c>
    </row>
    <row r="824" spans="12:45" x14ac:dyDescent="0.25">
      <c r="L824" s="3">
        <f t="shared" si="387"/>
        <v>815</v>
      </c>
      <c r="M824" s="12">
        <f t="shared" si="372"/>
        <v>20.350000000000001</v>
      </c>
      <c r="N824" s="3">
        <f t="shared" si="360"/>
        <v>1.9614397005607097E-2</v>
      </c>
      <c r="O824" s="3">
        <f t="shared" si="361"/>
        <v>6.9420927135334733E-7</v>
      </c>
      <c r="P824">
        <f t="shared" si="362"/>
        <v>0</v>
      </c>
      <c r="Q824">
        <f t="shared" si="373"/>
        <v>0</v>
      </c>
      <c r="R824">
        <f t="shared" si="363"/>
        <v>1</v>
      </c>
      <c r="S824">
        <f t="shared" si="374"/>
        <v>6.9420927135334733E-7</v>
      </c>
      <c r="T824">
        <f t="shared" si="375"/>
        <v>6.9420927135334733E-7</v>
      </c>
      <c r="U824">
        <f t="shared" si="376"/>
        <v>0</v>
      </c>
      <c r="X824" s="3">
        <f t="shared" si="388"/>
        <v>815</v>
      </c>
      <c r="Y824" s="12">
        <f t="shared" si="377"/>
        <v>20.350000000000001</v>
      </c>
      <c r="Z824" s="3">
        <f t="shared" si="364"/>
        <v>0.4893067102185778</v>
      </c>
      <c r="AA824" s="3">
        <f t="shared" si="365"/>
        <v>0.76039860360659606</v>
      </c>
      <c r="AB824">
        <f t="shared" si="366"/>
        <v>0</v>
      </c>
      <c r="AC824">
        <f t="shared" si="378"/>
        <v>0</v>
      </c>
      <c r="AD824">
        <f t="shared" si="367"/>
        <v>1</v>
      </c>
      <c r="AE824">
        <f t="shared" si="379"/>
        <v>0.76039860360659606</v>
      </c>
      <c r="AF824">
        <f t="shared" si="380"/>
        <v>0.76039860360659606</v>
      </c>
      <c r="AG824">
        <f t="shared" si="381"/>
        <v>0.76</v>
      </c>
      <c r="AJ824" s="3">
        <f t="shared" si="389"/>
        <v>815</v>
      </c>
      <c r="AK824" s="12">
        <f t="shared" si="382"/>
        <v>20.350000000000001</v>
      </c>
      <c r="AL824" s="3">
        <f t="shared" si="368"/>
        <v>0.80539614771581125</v>
      </c>
      <c r="AM824" s="3">
        <f t="shared" si="369"/>
        <v>0.68311611187822163</v>
      </c>
      <c r="AN824">
        <f t="shared" si="370"/>
        <v>0</v>
      </c>
      <c r="AO824">
        <f t="shared" si="383"/>
        <v>0</v>
      </c>
      <c r="AP824">
        <f t="shared" si="371"/>
        <v>1</v>
      </c>
      <c r="AQ824">
        <f t="shared" si="384"/>
        <v>0.68311611187822163</v>
      </c>
      <c r="AR824">
        <f t="shared" si="385"/>
        <v>0.68311611187822163</v>
      </c>
      <c r="AS824">
        <f t="shared" si="386"/>
        <v>0.68300000000000005</v>
      </c>
    </row>
    <row r="825" spans="12:45" x14ac:dyDescent="0.25">
      <c r="L825" s="3">
        <f t="shared" si="387"/>
        <v>816</v>
      </c>
      <c r="M825" s="12">
        <f t="shared" si="372"/>
        <v>20.375</v>
      </c>
      <c r="N825" s="3">
        <f t="shared" si="360"/>
        <v>1.9140504004127656E-2</v>
      </c>
      <c r="O825" s="3">
        <f t="shared" si="361"/>
        <v>6.3559343127772685E-7</v>
      </c>
      <c r="P825">
        <f t="shared" si="362"/>
        <v>0</v>
      </c>
      <c r="Q825">
        <f t="shared" si="373"/>
        <v>0</v>
      </c>
      <c r="R825">
        <f t="shared" si="363"/>
        <v>1</v>
      </c>
      <c r="S825">
        <f t="shared" si="374"/>
        <v>6.3559343127772685E-7</v>
      </c>
      <c r="T825">
        <f t="shared" si="375"/>
        <v>6.3559343127772685E-7</v>
      </c>
      <c r="U825">
        <f t="shared" si="376"/>
        <v>0</v>
      </c>
      <c r="X825" s="3">
        <f t="shared" si="388"/>
        <v>816</v>
      </c>
      <c r="Y825" s="12">
        <f t="shared" si="377"/>
        <v>20.375</v>
      </c>
      <c r="Z825" s="3">
        <f t="shared" si="364"/>
        <v>0.48655519883981502</v>
      </c>
      <c r="AA825" s="3">
        <f t="shared" si="365"/>
        <v>0.75875712835108144</v>
      </c>
      <c r="AB825">
        <f t="shared" si="366"/>
        <v>0</v>
      </c>
      <c r="AC825">
        <f t="shared" si="378"/>
        <v>0</v>
      </c>
      <c r="AD825">
        <f t="shared" si="367"/>
        <v>1</v>
      </c>
      <c r="AE825">
        <f t="shared" si="379"/>
        <v>0.75875712835108144</v>
      </c>
      <c r="AF825">
        <f t="shared" si="380"/>
        <v>0.75875712835108144</v>
      </c>
      <c r="AG825">
        <f t="shared" si="381"/>
        <v>0.75900000000000001</v>
      </c>
      <c r="AJ825" s="3">
        <f t="shared" si="389"/>
        <v>816</v>
      </c>
      <c r="AK825" s="12">
        <f t="shared" si="382"/>
        <v>20.375</v>
      </c>
      <c r="AL825" s="3">
        <f t="shared" si="368"/>
        <v>0.80376498021222531</v>
      </c>
      <c r="AM825" s="3">
        <f t="shared" si="369"/>
        <v>0.68068179364591597</v>
      </c>
      <c r="AN825">
        <f t="shared" si="370"/>
        <v>0</v>
      </c>
      <c r="AO825">
        <f t="shared" si="383"/>
        <v>0</v>
      </c>
      <c r="AP825">
        <f t="shared" si="371"/>
        <v>1</v>
      </c>
      <c r="AQ825">
        <f t="shared" si="384"/>
        <v>0.68068179364591597</v>
      </c>
      <c r="AR825">
        <f t="shared" si="385"/>
        <v>0.68068179364591597</v>
      </c>
      <c r="AS825">
        <f t="shared" si="386"/>
        <v>0.68100000000000005</v>
      </c>
    </row>
    <row r="826" spans="12:45" x14ac:dyDescent="0.25">
      <c r="L826" s="3">
        <f t="shared" si="387"/>
        <v>817</v>
      </c>
      <c r="M826" s="12">
        <f t="shared" si="372"/>
        <v>20.399999999999999</v>
      </c>
      <c r="N826" s="3">
        <f t="shared" si="360"/>
        <v>1.8676644062874077E-2</v>
      </c>
      <c r="O826" s="3">
        <f t="shared" si="361"/>
        <v>5.8176768895525737E-7</v>
      </c>
      <c r="P826">
        <f t="shared" si="362"/>
        <v>0</v>
      </c>
      <c r="Q826">
        <f t="shared" si="373"/>
        <v>0</v>
      </c>
      <c r="R826">
        <f t="shared" si="363"/>
        <v>1</v>
      </c>
      <c r="S826">
        <f t="shared" si="374"/>
        <v>5.8176768895525737E-7</v>
      </c>
      <c r="T826">
        <f t="shared" si="375"/>
        <v>5.8176768895525737E-7</v>
      </c>
      <c r="U826">
        <f t="shared" si="376"/>
        <v>0</v>
      </c>
      <c r="X826" s="3">
        <f t="shared" si="388"/>
        <v>817</v>
      </c>
      <c r="Y826" s="12">
        <f t="shared" si="377"/>
        <v>20.399999999999999</v>
      </c>
      <c r="Z826" s="3">
        <f t="shared" si="364"/>
        <v>0.48380843975414101</v>
      </c>
      <c r="AA826" s="3">
        <f t="shared" si="365"/>
        <v>0.75711276765177904</v>
      </c>
      <c r="AB826">
        <f t="shared" si="366"/>
        <v>0</v>
      </c>
      <c r="AC826">
        <f t="shared" si="378"/>
        <v>0</v>
      </c>
      <c r="AD826">
        <f t="shared" si="367"/>
        <v>1</v>
      </c>
      <c r="AE826">
        <f t="shared" si="379"/>
        <v>0.75711276765177904</v>
      </c>
      <c r="AF826">
        <f t="shared" si="380"/>
        <v>0.75711276765177904</v>
      </c>
      <c r="AG826">
        <f t="shared" si="381"/>
        <v>0.75700000000000001</v>
      </c>
      <c r="AJ826" s="3">
        <f t="shared" si="389"/>
        <v>817</v>
      </c>
      <c r="AK826" s="12">
        <f t="shared" si="382"/>
        <v>20.399999999999999</v>
      </c>
      <c r="AL826" s="3">
        <f t="shared" si="368"/>
        <v>0.80212953492654537</v>
      </c>
      <c r="AM826" s="3">
        <f t="shared" si="369"/>
        <v>0.67824486213361612</v>
      </c>
      <c r="AN826">
        <f t="shared" si="370"/>
        <v>0</v>
      </c>
      <c r="AO826">
        <f t="shared" si="383"/>
        <v>0</v>
      </c>
      <c r="AP826">
        <f t="shared" si="371"/>
        <v>1</v>
      </c>
      <c r="AQ826">
        <f t="shared" si="384"/>
        <v>0.67824486213361612</v>
      </c>
      <c r="AR826">
        <f t="shared" si="385"/>
        <v>0.67824486213361612</v>
      </c>
      <c r="AS826">
        <f t="shared" si="386"/>
        <v>0.67800000000000005</v>
      </c>
    </row>
    <row r="827" spans="12:45" x14ac:dyDescent="0.25">
      <c r="L827" s="3">
        <f t="shared" si="387"/>
        <v>818</v>
      </c>
      <c r="M827" s="12">
        <f t="shared" si="372"/>
        <v>20.425000000000001</v>
      </c>
      <c r="N827" s="3">
        <f t="shared" si="360"/>
        <v>1.8222643535418363E-2</v>
      </c>
      <c r="O827" s="3">
        <f t="shared" si="361"/>
        <v>5.3235458662198136E-7</v>
      </c>
      <c r="P827">
        <f t="shared" si="362"/>
        <v>0</v>
      </c>
      <c r="Q827">
        <f t="shared" si="373"/>
        <v>0</v>
      </c>
      <c r="R827">
        <f t="shared" si="363"/>
        <v>1</v>
      </c>
      <c r="S827">
        <f t="shared" si="374"/>
        <v>5.3235458662198136E-7</v>
      </c>
      <c r="T827">
        <f t="shared" si="375"/>
        <v>5.3235458662198136E-7</v>
      </c>
      <c r="U827">
        <f t="shared" si="376"/>
        <v>0</v>
      </c>
      <c r="X827" s="3">
        <f t="shared" si="388"/>
        <v>818</v>
      </c>
      <c r="Y827" s="12">
        <f t="shared" si="377"/>
        <v>20.425000000000001</v>
      </c>
      <c r="Z827" s="3">
        <f t="shared" si="364"/>
        <v>0.48106652751260065</v>
      </c>
      <c r="AA827" s="3">
        <f t="shared" si="365"/>
        <v>0.75546555565711182</v>
      </c>
      <c r="AB827">
        <f t="shared" si="366"/>
        <v>0</v>
      </c>
      <c r="AC827">
        <f t="shared" si="378"/>
        <v>0</v>
      </c>
      <c r="AD827">
        <f t="shared" si="367"/>
        <v>1</v>
      </c>
      <c r="AE827">
        <f t="shared" si="379"/>
        <v>0.75546555565711182</v>
      </c>
      <c r="AF827">
        <f t="shared" si="380"/>
        <v>0.75546555565711182</v>
      </c>
      <c r="AG827">
        <f t="shared" si="381"/>
        <v>0.755</v>
      </c>
      <c r="AJ827" s="3">
        <f t="shared" si="389"/>
        <v>818</v>
      </c>
      <c r="AK827" s="12">
        <f t="shared" si="382"/>
        <v>20.425000000000001</v>
      </c>
      <c r="AL827" s="3">
        <f t="shared" si="368"/>
        <v>0.80048985144621121</v>
      </c>
      <c r="AM827" s="3">
        <f t="shared" si="369"/>
        <v>0.67580540766682939</v>
      </c>
      <c r="AN827">
        <f t="shared" si="370"/>
        <v>0</v>
      </c>
      <c r="AO827">
        <f t="shared" si="383"/>
        <v>0</v>
      </c>
      <c r="AP827">
        <f t="shared" si="371"/>
        <v>1</v>
      </c>
      <c r="AQ827">
        <f t="shared" si="384"/>
        <v>0.67580540766682939</v>
      </c>
      <c r="AR827">
        <f t="shared" si="385"/>
        <v>0.67580540766682939</v>
      </c>
      <c r="AS827">
        <f t="shared" si="386"/>
        <v>0.67600000000000005</v>
      </c>
    </row>
    <row r="828" spans="12:45" x14ac:dyDescent="0.25">
      <c r="L828" s="3">
        <f t="shared" si="387"/>
        <v>819</v>
      </c>
      <c r="M828" s="12">
        <f t="shared" si="372"/>
        <v>20.45</v>
      </c>
      <c r="N828" s="3">
        <f t="shared" si="360"/>
        <v>1.7778330774241461E-2</v>
      </c>
      <c r="O828" s="3">
        <f t="shared" si="361"/>
        <v>4.8700521233858343E-7</v>
      </c>
      <c r="P828">
        <f t="shared" si="362"/>
        <v>0</v>
      </c>
      <c r="Q828">
        <f t="shared" si="373"/>
        <v>0</v>
      </c>
      <c r="R828">
        <f t="shared" si="363"/>
        <v>1</v>
      </c>
      <c r="S828">
        <f t="shared" si="374"/>
        <v>4.8700521233858343E-7</v>
      </c>
      <c r="T828">
        <f t="shared" si="375"/>
        <v>4.8700521233858343E-7</v>
      </c>
      <c r="U828">
        <f t="shared" si="376"/>
        <v>0</v>
      </c>
      <c r="X828" s="3">
        <f t="shared" si="388"/>
        <v>819</v>
      </c>
      <c r="Y828" s="12">
        <f t="shared" si="377"/>
        <v>20.45</v>
      </c>
      <c r="Z828" s="3">
        <f t="shared" si="364"/>
        <v>0.4783295558101604</v>
      </c>
      <c r="AA828" s="3">
        <f t="shared" si="365"/>
        <v>0.75381552651390804</v>
      </c>
      <c r="AB828">
        <f t="shared" si="366"/>
        <v>0</v>
      </c>
      <c r="AC828">
        <f t="shared" si="378"/>
        <v>0</v>
      </c>
      <c r="AD828">
        <f t="shared" si="367"/>
        <v>1</v>
      </c>
      <c r="AE828">
        <f t="shared" si="379"/>
        <v>0.75381552651390804</v>
      </c>
      <c r="AF828">
        <f t="shared" si="380"/>
        <v>0.75381552651390804</v>
      </c>
      <c r="AG828">
        <f t="shared" si="381"/>
        <v>0.754</v>
      </c>
      <c r="AJ828" s="3">
        <f t="shared" si="389"/>
        <v>819</v>
      </c>
      <c r="AK828" s="12">
        <f t="shared" si="382"/>
        <v>20.45</v>
      </c>
      <c r="AL828" s="3">
        <f t="shared" si="368"/>
        <v>0.79884596939797614</v>
      </c>
      <c r="AM828" s="3">
        <f t="shared" si="369"/>
        <v>0.6733635203726801</v>
      </c>
      <c r="AN828">
        <f t="shared" si="370"/>
        <v>0</v>
      </c>
      <c r="AO828">
        <f t="shared" si="383"/>
        <v>0</v>
      </c>
      <c r="AP828">
        <f t="shared" si="371"/>
        <v>1</v>
      </c>
      <c r="AQ828">
        <f t="shared" si="384"/>
        <v>0.6733635203726801</v>
      </c>
      <c r="AR828">
        <f t="shared" si="385"/>
        <v>0.6733635203726801</v>
      </c>
      <c r="AS828">
        <f t="shared" si="386"/>
        <v>0.67300000000000004</v>
      </c>
    </row>
    <row r="829" spans="12:45" x14ac:dyDescent="0.25">
      <c r="L829" s="3">
        <f t="shared" si="387"/>
        <v>820</v>
      </c>
      <c r="M829" s="12">
        <f t="shared" si="372"/>
        <v>20.475000000000001</v>
      </c>
      <c r="N829" s="3">
        <f t="shared" si="360"/>
        <v>1.7343536133573641E-2</v>
      </c>
      <c r="O829" s="3">
        <f t="shared" si="361"/>
        <v>4.4539714085941626E-7</v>
      </c>
      <c r="P829">
        <f t="shared" si="362"/>
        <v>0</v>
      </c>
      <c r="Q829">
        <f t="shared" si="373"/>
        <v>0</v>
      </c>
      <c r="R829">
        <f t="shared" si="363"/>
        <v>1</v>
      </c>
      <c r="S829">
        <f t="shared" si="374"/>
        <v>4.4539714085941626E-7</v>
      </c>
      <c r="T829">
        <f t="shared" si="375"/>
        <v>4.4539714085941626E-7</v>
      </c>
      <c r="U829">
        <f t="shared" si="376"/>
        <v>0</v>
      </c>
      <c r="X829" s="3">
        <f t="shared" si="388"/>
        <v>820</v>
      </c>
      <c r="Y829" s="12">
        <f t="shared" si="377"/>
        <v>20.475000000000001</v>
      </c>
      <c r="Z829" s="3">
        <f t="shared" si="364"/>
        <v>0.47559761748227758</v>
      </c>
      <c r="AA829" s="3">
        <f t="shared" si="365"/>
        <v>0.75216271436624371</v>
      </c>
      <c r="AB829">
        <f t="shared" si="366"/>
        <v>0</v>
      </c>
      <c r="AC829">
        <f t="shared" si="378"/>
        <v>0</v>
      </c>
      <c r="AD829">
        <f t="shared" si="367"/>
        <v>1</v>
      </c>
      <c r="AE829">
        <f t="shared" si="379"/>
        <v>0.75216271436624371</v>
      </c>
      <c r="AF829">
        <f t="shared" si="380"/>
        <v>0.75216271436624371</v>
      </c>
      <c r="AG829">
        <f t="shared" si="381"/>
        <v>0.752</v>
      </c>
      <c r="AJ829" s="3">
        <f t="shared" si="389"/>
        <v>820</v>
      </c>
      <c r="AK829" s="12">
        <f t="shared" si="382"/>
        <v>20.475000000000001</v>
      </c>
      <c r="AL829" s="3">
        <f t="shared" si="368"/>
        <v>0.79719792844632786</v>
      </c>
      <c r="AM829" s="3">
        <f t="shared" si="369"/>
        <v>0.67091929017463192</v>
      </c>
      <c r="AN829">
        <f t="shared" si="370"/>
        <v>0</v>
      </c>
      <c r="AO829">
        <f t="shared" si="383"/>
        <v>0</v>
      </c>
      <c r="AP829">
        <f t="shared" si="371"/>
        <v>1</v>
      </c>
      <c r="AQ829">
        <f t="shared" si="384"/>
        <v>0.67091929017463192</v>
      </c>
      <c r="AR829">
        <f t="shared" si="385"/>
        <v>0.67091929017463192</v>
      </c>
      <c r="AS829">
        <f t="shared" si="386"/>
        <v>0.67100000000000004</v>
      </c>
    </row>
    <row r="830" spans="12:45" x14ac:dyDescent="0.25">
      <c r="L830" s="3">
        <f t="shared" si="387"/>
        <v>821</v>
      </c>
      <c r="M830" s="12">
        <f t="shared" si="372"/>
        <v>20.5</v>
      </c>
      <c r="N830" s="3">
        <f t="shared" si="360"/>
        <v>1.6918091971416815E-2</v>
      </c>
      <c r="O830" s="3">
        <f t="shared" si="361"/>
        <v>4.0723251498194342E-7</v>
      </c>
      <c r="P830">
        <f t="shared" si="362"/>
        <v>0</v>
      </c>
      <c r="Q830">
        <f t="shared" si="373"/>
        <v>0</v>
      </c>
      <c r="R830">
        <f t="shared" si="363"/>
        <v>1</v>
      </c>
      <c r="S830">
        <f t="shared" si="374"/>
        <v>4.0723251498194342E-7</v>
      </c>
      <c r="T830">
        <f t="shared" si="375"/>
        <v>4.0723251498194342E-7</v>
      </c>
      <c r="U830">
        <f t="shared" si="376"/>
        <v>0</v>
      </c>
      <c r="X830" s="3">
        <f t="shared" si="388"/>
        <v>821</v>
      </c>
      <c r="Y830" s="12">
        <f t="shared" si="377"/>
        <v>20.5</v>
      </c>
      <c r="Z830" s="3">
        <f t="shared" si="364"/>
        <v>0.47287080450158797</v>
      </c>
      <c r="AA830" s="3">
        <f t="shared" si="365"/>
        <v>0.75050715335429286</v>
      </c>
      <c r="AB830">
        <f t="shared" si="366"/>
        <v>0</v>
      </c>
      <c r="AC830">
        <f t="shared" si="378"/>
        <v>0</v>
      </c>
      <c r="AD830">
        <f t="shared" si="367"/>
        <v>1</v>
      </c>
      <c r="AE830">
        <f t="shared" si="379"/>
        <v>0.75050715335429286</v>
      </c>
      <c r="AF830">
        <f t="shared" si="380"/>
        <v>0.75050715335429286</v>
      </c>
      <c r="AG830">
        <f t="shared" si="381"/>
        <v>0.751</v>
      </c>
      <c r="AJ830" s="3">
        <f t="shared" si="389"/>
        <v>821</v>
      </c>
      <c r="AK830" s="12">
        <f t="shared" si="382"/>
        <v>20.5</v>
      </c>
      <c r="AL830" s="3">
        <f t="shared" si="368"/>
        <v>0.79554576829191581</v>
      </c>
      <c r="AM830" s="3">
        <f t="shared" si="369"/>
        <v>0.66847280678725018</v>
      </c>
      <c r="AN830">
        <f t="shared" si="370"/>
        <v>0</v>
      </c>
      <c r="AO830">
        <f t="shared" si="383"/>
        <v>0</v>
      </c>
      <c r="AP830">
        <f t="shared" si="371"/>
        <v>1</v>
      </c>
      <c r="AQ830">
        <f t="shared" si="384"/>
        <v>0.66847280678725018</v>
      </c>
      <c r="AR830">
        <f t="shared" si="385"/>
        <v>0.66847280678725018</v>
      </c>
      <c r="AS830">
        <f t="shared" si="386"/>
        <v>0.66800000000000004</v>
      </c>
    </row>
    <row r="831" spans="12:45" x14ac:dyDescent="0.25">
      <c r="L831" s="3">
        <f t="shared" si="387"/>
        <v>822</v>
      </c>
      <c r="M831" s="12">
        <f t="shared" si="372"/>
        <v>20.524999999999999</v>
      </c>
      <c r="N831" s="3">
        <f t="shared" si="360"/>
        <v>1.6501832650766168E-2</v>
      </c>
      <c r="O831" s="3">
        <f t="shared" si="361"/>
        <v>3.7223625842287721E-7</v>
      </c>
      <c r="P831">
        <f t="shared" si="362"/>
        <v>0</v>
      </c>
      <c r="Q831">
        <f t="shared" si="373"/>
        <v>0</v>
      </c>
      <c r="R831">
        <f t="shared" si="363"/>
        <v>1</v>
      </c>
      <c r="S831">
        <f t="shared" si="374"/>
        <v>3.7223625842287721E-7</v>
      </c>
      <c r="T831">
        <f t="shared" si="375"/>
        <v>3.7223625842287721E-7</v>
      </c>
      <c r="U831">
        <f t="shared" si="376"/>
        <v>0</v>
      </c>
      <c r="X831" s="3">
        <f t="shared" si="388"/>
        <v>822</v>
      </c>
      <c r="Y831" s="12">
        <f t="shared" si="377"/>
        <v>20.524999999999999</v>
      </c>
      <c r="Z831" s="3">
        <f t="shared" si="364"/>
        <v>0.4701492079747035</v>
      </c>
      <c r="AA831" s="3">
        <f t="shared" si="365"/>
        <v>0.74884887761317565</v>
      </c>
      <c r="AB831">
        <f t="shared" si="366"/>
        <v>0</v>
      </c>
      <c r="AC831">
        <f t="shared" si="378"/>
        <v>0</v>
      </c>
      <c r="AD831">
        <f t="shared" si="367"/>
        <v>1</v>
      </c>
      <c r="AE831">
        <f t="shared" si="379"/>
        <v>0.74884887761317565</v>
      </c>
      <c r="AF831">
        <f t="shared" si="380"/>
        <v>0.74884887761317565</v>
      </c>
      <c r="AG831">
        <f t="shared" si="381"/>
        <v>0.749</v>
      </c>
      <c r="AJ831" s="3">
        <f t="shared" si="389"/>
        <v>822</v>
      </c>
      <c r="AK831" s="12">
        <f t="shared" si="382"/>
        <v>20.524999999999999</v>
      </c>
      <c r="AL831" s="3">
        <f t="shared" si="368"/>
        <v>0.79388952866997453</v>
      </c>
      <c r="AM831" s="3">
        <f t="shared" si="369"/>
        <v>0.66602415971099727</v>
      </c>
      <c r="AN831">
        <f t="shared" si="370"/>
        <v>0</v>
      </c>
      <c r="AO831">
        <f t="shared" si="383"/>
        <v>0</v>
      </c>
      <c r="AP831">
        <f t="shared" si="371"/>
        <v>1</v>
      </c>
      <c r="AQ831">
        <f t="shared" si="384"/>
        <v>0.66602415971099727</v>
      </c>
      <c r="AR831">
        <f t="shared" si="385"/>
        <v>0.66602415971099727</v>
      </c>
      <c r="AS831">
        <f t="shared" si="386"/>
        <v>0.66600000000000004</v>
      </c>
    </row>
    <row r="832" spans="12:45" x14ac:dyDescent="0.25">
      <c r="L832" s="3">
        <f t="shared" si="387"/>
        <v>823</v>
      </c>
      <c r="M832" s="12">
        <f t="shared" si="372"/>
        <v>20.55</v>
      </c>
      <c r="N832" s="3">
        <f t="shared" si="360"/>
        <v>1.609459454005166E-2</v>
      </c>
      <c r="O832" s="3">
        <f t="shared" si="361"/>
        <v>3.401544117904603E-7</v>
      </c>
      <c r="P832">
        <f t="shared" si="362"/>
        <v>0</v>
      </c>
      <c r="Q832">
        <f t="shared" si="373"/>
        <v>0</v>
      </c>
      <c r="R832">
        <f t="shared" si="363"/>
        <v>1</v>
      </c>
      <c r="S832">
        <f t="shared" si="374"/>
        <v>3.401544117904603E-7</v>
      </c>
      <c r="T832">
        <f t="shared" si="375"/>
        <v>3.401544117904603E-7</v>
      </c>
      <c r="U832">
        <f t="shared" si="376"/>
        <v>0</v>
      </c>
      <c r="X832" s="3">
        <f t="shared" si="388"/>
        <v>823</v>
      </c>
      <c r="Y832" s="12">
        <f t="shared" si="377"/>
        <v>20.55</v>
      </c>
      <c r="Z832" s="3">
        <f t="shared" si="364"/>
        <v>0.4674329181391268</v>
      </c>
      <c r="AA832" s="3">
        <f t="shared" si="365"/>
        <v>0.74718792127181233</v>
      </c>
      <c r="AB832">
        <f t="shared" si="366"/>
        <v>0</v>
      </c>
      <c r="AC832">
        <f t="shared" si="378"/>
        <v>0</v>
      </c>
      <c r="AD832">
        <f t="shared" si="367"/>
        <v>1</v>
      </c>
      <c r="AE832">
        <f t="shared" si="379"/>
        <v>0.74718792127181233</v>
      </c>
      <c r="AF832">
        <f t="shared" si="380"/>
        <v>0.74718792127181233</v>
      </c>
      <c r="AG832">
        <f t="shared" si="381"/>
        <v>0.747</v>
      </c>
      <c r="AJ832" s="3">
        <f t="shared" si="389"/>
        <v>823</v>
      </c>
      <c r="AK832" s="12">
        <f t="shared" si="382"/>
        <v>20.55</v>
      </c>
      <c r="AL832" s="3">
        <f t="shared" si="368"/>
        <v>0.79222924934875261</v>
      </c>
      <c r="AM832" s="3">
        <f t="shared" si="369"/>
        <v>0.66357343822706605</v>
      </c>
      <c r="AN832">
        <f t="shared" si="370"/>
        <v>0</v>
      </c>
      <c r="AO832">
        <f t="shared" si="383"/>
        <v>0</v>
      </c>
      <c r="AP832">
        <f t="shared" si="371"/>
        <v>1</v>
      </c>
      <c r="AQ832">
        <f t="shared" si="384"/>
        <v>0.66357343822706605</v>
      </c>
      <c r="AR832">
        <f t="shared" si="385"/>
        <v>0.66357343822706605</v>
      </c>
      <c r="AS832">
        <f t="shared" si="386"/>
        <v>0.66400000000000003</v>
      </c>
    </row>
    <row r="833" spans="12:45" x14ac:dyDescent="0.25">
      <c r="L833" s="3">
        <f t="shared" si="387"/>
        <v>824</v>
      </c>
      <c r="M833" s="12">
        <f t="shared" si="372"/>
        <v>20.574999999999999</v>
      </c>
      <c r="N833" s="3">
        <f t="shared" si="360"/>
        <v>1.5696216012817676E-2</v>
      </c>
      <c r="O833" s="3">
        <f t="shared" si="361"/>
        <v>3.1075258371802056E-7</v>
      </c>
      <c r="P833">
        <f t="shared" si="362"/>
        <v>0</v>
      </c>
      <c r="Q833">
        <f t="shared" si="373"/>
        <v>0</v>
      </c>
      <c r="R833">
        <f t="shared" si="363"/>
        <v>1</v>
      </c>
      <c r="S833">
        <f t="shared" si="374"/>
        <v>3.1075258371802056E-7</v>
      </c>
      <c r="T833">
        <f t="shared" si="375"/>
        <v>3.1075258371802056E-7</v>
      </c>
      <c r="U833">
        <f t="shared" si="376"/>
        <v>0</v>
      </c>
      <c r="X833" s="3">
        <f t="shared" si="388"/>
        <v>824</v>
      </c>
      <c r="Y833" s="12">
        <f t="shared" si="377"/>
        <v>20.574999999999999</v>
      </c>
      <c r="Z833" s="3">
        <f t="shared" si="364"/>
        <v>0.46472202436027993</v>
      </c>
      <c r="AA833" s="3">
        <f t="shared" si="365"/>
        <v>0.74552431845177947</v>
      </c>
      <c r="AB833">
        <f t="shared" si="366"/>
        <v>0</v>
      </c>
      <c r="AC833">
        <f t="shared" si="378"/>
        <v>0</v>
      </c>
      <c r="AD833">
        <f t="shared" si="367"/>
        <v>1</v>
      </c>
      <c r="AE833">
        <f t="shared" si="379"/>
        <v>0.74552431845177947</v>
      </c>
      <c r="AF833">
        <f t="shared" si="380"/>
        <v>0.74552431845177947</v>
      </c>
      <c r="AG833">
        <f t="shared" si="381"/>
        <v>0.746</v>
      </c>
      <c r="AJ833" s="3">
        <f t="shared" si="389"/>
        <v>824</v>
      </c>
      <c r="AK833" s="12">
        <f t="shared" si="382"/>
        <v>20.574999999999999</v>
      </c>
      <c r="AL833" s="3">
        <f t="shared" si="368"/>
        <v>0.79056497012794258</v>
      </c>
      <c r="AM833" s="3">
        <f t="shared" si="369"/>
        <v>0.66112073139225258</v>
      </c>
      <c r="AN833">
        <f t="shared" si="370"/>
        <v>0</v>
      </c>
      <c r="AO833">
        <f t="shared" si="383"/>
        <v>0</v>
      </c>
      <c r="AP833">
        <f t="shared" si="371"/>
        <v>1</v>
      </c>
      <c r="AQ833">
        <f t="shared" si="384"/>
        <v>0.66112073139225258</v>
      </c>
      <c r="AR833">
        <f t="shared" si="385"/>
        <v>0.66112073139225258</v>
      </c>
      <c r="AS833">
        <f t="shared" si="386"/>
        <v>0.66100000000000003</v>
      </c>
    </row>
    <row r="834" spans="12:45" x14ac:dyDescent="0.25">
      <c r="L834" s="3">
        <f t="shared" si="387"/>
        <v>825</v>
      </c>
      <c r="M834" s="12">
        <f t="shared" si="372"/>
        <v>20.6</v>
      </c>
      <c r="N834" s="3">
        <f t="shared" si="360"/>
        <v>1.5306537446659101E-2</v>
      </c>
      <c r="O834" s="3">
        <f t="shared" si="361"/>
        <v>2.8381450969386488E-7</v>
      </c>
      <c r="P834">
        <f t="shared" si="362"/>
        <v>0</v>
      </c>
      <c r="Q834">
        <f t="shared" si="373"/>
        <v>0</v>
      </c>
      <c r="R834">
        <f t="shared" si="363"/>
        <v>1</v>
      </c>
      <c r="S834">
        <f t="shared" si="374"/>
        <v>2.8381450969386488E-7</v>
      </c>
      <c r="T834">
        <f t="shared" si="375"/>
        <v>2.8381450969386488E-7</v>
      </c>
      <c r="U834">
        <f t="shared" si="376"/>
        <v>0</v>
      </c>
      <c r="X834" s="3">
        <f t="shared" si="388"/>
        <v>825</v>
      </c>
      <c r="Y834" s="12">
        <f t="shared" si="377"/>
        <v>20.6</v>
      </c>
      <c r="Z834" s="3">
        <f t="shared" si="364"/>
        <v>0.46201661512864223</v>
      </c>
      <c r="AA834" s="3">
        <f t="shared" si="365"/>
        <v>0.74385810326616741</v>
      </c>
      <c r="AB834">
        <f t="shared" si="366"/>
        <v>0</v>
      </c>
      <c r="AC834">
        <f t="shared" si="378"/>
        <v>0</v>
      </c>
      <c r="AD834">
        <f t="shared" si="367"/>
        <v>1</v>
      </c>
      <c r="AE834">
        <f t="shared" si="379"/>
        <v>0.74385810326616741</v>
      </c>
      <c r="AF834">
        <f t="shared" si="380"/>
        <v>0.74385810326616741</v>
      </c>
      <c r="AG834">
        <f t="shared" si="381"/>
        <v>0.74399999999999999</v>
      </c>
      <c r="AJ834" s="3">
        <f t="shared" si="389"/>
        <v>825</v>
      </c>
      <c r="AK834" s="12">
        <f t="shared" si="382"/>
        <v>20.6</v>
      </c>
      <c r="AL834" s="3">
        <f t="shared" si="368"/>
        <v>0.78889673083711054</v>
      </c>
      <c r="AM834" s="3">
        <f t="shared" si="369"/>
        <v>0.6586661280338606</v>
      </c>
      <c r="AN834">
        <f t="shared" si="370"/>
        <v>0</v>
      </c>
      <c r="AO834">
        <f t="shared" si="383"/>
        <v>0</v>
      </c>
      <c r="AP834">
        <f t="shared" si="371"/>
        <v>1</v>
      </c>
      <c r="AQ834">
        <f t="shared" si="384"/>
        <v>0.6586661280338606</v>
      </c>
      <c r="AR834">
        <f t="shared" si="385"/>
        <v>0.6586661280338606</v>
      </c>
      <c r="AS834">
        <f t="shared" si="386"/>
        <v>0.65900000000000003</v>
      </c>
    </row>
    <row r="835" spans="12:45" x14ac:dyDescent="0.25">
      <c r="L835" s="3">
        <f t="shared" si="387"/>
        <v>826</v>
      </c>
      <c r="M835" s="12">
        <f t="shared" si="372"/>
        <v>20.625</v>
      </c>
      <c r="N835" s="3">
        <f t="shared" si="360"/>
        <v>1.4925401221434173E-2</v>
      </c>
      <c r="O835" s="3">
        <f t="shared" si="361"/>
        <v>2.591407115679733E-7</v>
      </c>
      <c r="P835">
        <f t="shared" si="362"/>
        <v>0</v>
      </c>
      <c r="Q835">
        <f t="shared" si="373"/>
        <v>0</v>
      </c>
      <c r="R835">
        <f t="shared" si="363"/>
        <v>1</v>
      </c>
      <c r="S835">
        <f t="shared" si="374"/>
        <v>2.591407115679733E-7</v>
      </c>
      <c r="T835">
        <f t="shared" si="375"/>
        <v>2.591407115679733E-7</v>
      </c>
      <c r="U835">
        <f t="shared" si="376"/>
        <v>0</v>
      </c>
      <c r="X835" s="3">
        <f t="shared" si="388"/>
        <v>826</v>
      </c>
      <c r="Y835" s="12">
        <f t="shared" si="377"/>
        <v>20.625</v>
      </c>
      <c r="Z835" s="3">
        <f t="shared" si="364"/>
        <v>0.4593167780570081</v>
      </c>
      <c r="AA835" s="3">
        <f t="shared" si="365"/>
        <v>0.74218930981844311</v>
      </c>
      <c r="AB835">
        <f t="shared" si="366"/>
        <v>0</v>
      </c>
      <c r="AC835">
        <f t="shared" si="378"/>
        <v>0</v>
      </c>
      <c r="AD835">
        <f t="shared" si="367"/>
        <v>1</v>
      </c>
      <c r="AE835">
        <f t="shared" si="379"/>
        <v>0.74218930981844311</v>
      </c>
      <c r="AF835">
        <f t="shared" si="380"/>
        <v>0.74218930981844311</v>
      </c>
      <c r="AG835">
        <f t="shared" si="381"/>
        <v>0.74199999999999999</v>
      </c>
      <c r="AJ835" s="3">
        <f t="shared" si="389"/>
        <v>826</v>
      </c>
      <c r="AK835" s="12">
        <f t="shared" si="382"/>
        <v>20.625</v>
      </c>
      <c r="AL835" s="3">
        <f t="shared" si="368"/>
        <v>0.78722457133413093</v>
      </c>
      <c r="AM835" s="3">
        <f t="shared" si="369"/>
        <v>0.65620971674465089</v>
      </c>
      <c r="AN835">
        <f t="shared" si="370"/>
        <v>0</v>
      </c>
      <c r="AO835">
        <f t="shared" si="383"/>
        <v>0</v>
      </c>
      <c r="AP835">
        <f t="shared" si="371"/>
        <v>1</v>
      </c>
      <c r="AQ835">
        <f t="shared" si="384"/>
        <v>0.65620971674465089</v>
      </c>
      <c r="AR835">
        <f t="shared" si="385"/>
        <v>0.65620971674465089</v>
      </c>
      <c r="AS835">
        <f t="shared" si="386"/>
        <v>0.65600000000000003</v>
      </c>
    </row>
    <row r="836" spans="12:45" x14ac:dyDescent="0.25">
      <c r="L836" s="3">
        <f t="shared" si="387"/>
        <v>827</v>
      </c>
      <c r="M836" s="12">
        <f t="shared" si="372"/>
        <v>20.65</v>
      </c>
      <c r="N836" s="3">
        <f t="shared" si="360"/>
        <v>1.4552651716771066E-2</v>
      </c>
      <c r="O836" s="3">
        <f t="shared" si="361"/>
        <v>2.3654725113722634E-7</v>
      </c>
      <c r="P836">
        <f t="shared" si="362"/>
        <v>0</v>
      </c>
      <c r="Q836">
        <f t="shared" si="373"/>
        <v>0</v>
      </c>
      <c r="R836">
        <f t="shared" si="363"/>
        <v>1</v>
      </c>
      <c r="S836">
        <f t="shared" si="374"/>
        <v>2.3654725113722634E-7</v>
      </c>
      <c r="T836">
        <f t="shared" si="375"/>
        <v>2.3654725113722634E-7</v>
      </c>
      <c r="U836">
        <f t="shared" si="376"/>
        <v>0</v>
      </c>
      <c r="X836" s="3">
        <f t="shared" si="388"/>
        <v>827</v>
      </c>
      <c r="Y836" s="12">
        <f t="shared" si="377"/>
        <v>20.65</v>
      </c>
      <c r="Z836" s="3">
        <f t="shared" si="364"/>
        <v>0.4566225998778507</v>
      </c>
      <c r="AA836" s="3">
        <f t="shared" si="365"/>
        <v>0.74051797220131343</v>
      </c>
      <c r="AB836">
        <f t="shared" si="366"/>
        <v>0</v>
      </c>
      <c r="AC836">
        <f t="shared" si="378"/>
        <v>0</v>
      </c>
      <c r="AD836">
        <f t="shared" si="367"/>
        <v>1</v>
      </c>
      <c r="AE836">
        <f t="shared" si="379"/>
        <v>0.74051797220131343</v>
      </c>
      <c r="AF836">
        <f t="shared" si="380"/>
        <v>0.74051797220131343</v>
      </c>
      <c r="AG836">
        <f t="shared" si="381"/>
        <v>0.74099999999999999</v>
      </c>
      <c r="AJ836" s="3">
        <f t="shared" si="389"/>
        <v>827</v>
      </c>
      <c r="AK836" s="12">
        <f t="shared" si="382"/>
        <v>20.65</v>
      </c>
      <c r="AL836" s="3">
        <f t="shared" si="368"/>
        <v>0.78554853150361981</v>
      </c>
      <c r="AM836" s="3">
        <f t="shared" si="369"/>
        <v>0.65375158587782245</v>
      </c>
      <c r="AN836">
        <f t="shared" si="370"/>
        <v>0</v>
      </c>
      <c r="AO836">
        <f t="shared" si="383"/>
        <v>0</v>
      </c>
      <c r="AP836">
        <f t="shared" si="371"/>
        <v>1</v>
      </c>
      <c r="AQ836">
        <f t="shared" si="384"/>
        <v>0.65375158587782245</v>
      </c>
      <c r="AR836">
        <f t="shared" si="385"/>
        <v>0.65375158587782245</v>
      </c>
      <c r="AS836">
        <f t="shared" si="386"/>
        <v>0.65400000000000003</v>
      </c>
    </row>
    <row r="837" spans="12:45" x14ac:dyDescent="0.25">
      <c r="L837" s="3">
        <f t="shared" si="387"/>
        <v>828</v>
      </c>
      <c r="M837" s="12">
        <f t="shared" si="372"/>
        <v>20.675000000000001</v>
      </c>
      <c r="N837" s="3">
        <f t="shared" si="360"/>
        <v>1.4188135308888319E-2</v>
      </c>
      <c r="O837" s="3">
        <f t="shared" si="361"/>
        <v>2.158645716100239E-7</v>
      </c>
      <c r="P837">
        <f t="shared" si="362"/>
        <v>0</v>
      </c>
      <c r="Q837">
        <f t="shared" si="373"/>
        <v>0</v>
      </c>
      <c r="R837">
        <f t="shared" si="363"/>
        <v>1</v>
      </c>
      <c r="S837">
        <f t="shared" si="374"/>
        <v>2.158645716100239E-7</v>
      </c>
      <c r="T837">
        <f t="shared" si="375"/>
        <v>2.158645716100239E-7</v>
      </c>
      <c r="U837">
        <f t="shared" si="376"/>
        <v>0</v>
      </c>
      <c r="X837" s="3">
        <f t="shared" si="388"/>
        <v>828</v>
      </c>
      <c r="Y837" s="12">
        <f t="shared" si="377"/>
        <v>20.675000000000001</v>
      </c>
      <c r="Z837" s="3">
        <f t="shared" si="364"/>
        <v>0.45393416644080309</v>
      </c>
      <c r="AA837" s="3">
        <f t="shared" si="365"/>
        <v>0.73884412449559311</v>
      </c>
      <c r="AB837">
        <f t="shared" si="366"/>
        <v>0</v>
      </c>
      <c r="AC837">
        <f t="shared" si="378"/>
        <v>0</v>
      </c>
      <c r="AD837">
        <f t="shared" si="367"/>
        <v>1</v>
      </c>
      <c r="AE837">
        <f t="shared" si="379"/>
        <v>0.73884412449559311</v>
      </c>
      <c r="AF837">
        <f t="shared" si="380"/>
        <v>0.73884412449559311</v>
      </c>
      <c r="AG837">
        <f t="shared" si="381"/>
        <v>0.73899999999999999</v>
      </c>
      <c r="AJ837" s="3">
        <f t="shared" si="389"/>
        <v>828</v>
      </c>
      <c r="AK837" s="12">
        <f t="shared" si="382"/>
        <v>20.675000000000001</v>
      </c>
      <c r="AL837" s="3">
        <f t="shared" si="368"/>
        <v>0.78386865125537308</v>
      </c>
      <c r="AM837" s="3">
        <f t="shared" si="369"/>
        <v>0.65129182354203663</v>
      </c>
      <c r="AN837">
        <f t="shared" si="370"/>
        <v>0</v>
      </c>
      <c r="AO837">
        <f t="shared" si="383"/>
        <v>0</v>
      </c>
      <c r="AP837">
        <f t="shared" si="371"/>
        <v>1</v>
      </c>
      <c r="AQ837">
        <f t="shared" si="384"/>
        <v>0.65129182354203663</v>
      </c>
      <c r="AR837">
        <f t="shared" si="385"/>
        <v>0.65129182354203663</v>
      </c>
      <c r="AS837">
        <f t="shared" si="386"/>
        <v>0.65100000000000002</v>
      </c>
    </row>
    <row r="838" spans="12:45" x14ac:dyDescent="0.25">
      <c r="L838" s="3">
        <f t="shared" si="387"/>
        <v>829</v>
      </c>
      <c r="M838" s="12">
        <f t="shared" si="372"/>
        <v>20.7</v>
      </c>
      <c r="N838" s="3">
        <f t="shared" si="360"/>
        <v>1.3831700366746857E-2</v>
      </c>
      <c r="O838" s="3">
        <f t="shared" si="361"/>
        <v>1.9693642112829421E-7</v>
      </c>
      <c r="P838">
        <f t="shared" si="362"/>
        <v>0</v>
      </c>
      <c r="Q838">
        <f t="shared" si="373"/>
        <v>0</v>
      </c>
      <c r="R838">
        <f t="shared" si="363"/>
        <v>1</v>
      </c>
      <c r="S838">
        <f t="shared" si="374"/>
        <v>1.9693642112829421E-7</v>
      </c>
      <c r="T838">
        <f t="shared" si="375"/>
        <v>1.9693642112829421E-7</v>
      </c>
      <c r="U838">
        <f t="shared" si="376"/>
        <v>0</v>
      </c>
      <c r="X838" s="3">
        <f t="shared" si="388"/>
        <v>829</v>
      </c>
      <c r="Y838" s="12">
        <f t="shared" si="377"/>
        <v>20.7</v>
      </c>
      <c r="Z838" s="3">
        <f t="shared" si="364"/>
        <v>0.45125156271025102</v>
      </c>
      <c r="AA838" s="3">
        <f t="shared" si="365"/>
        <v>0.73716780076907595</v>
      </c>
      <c r="AB838">
        <f t="shared" si="366"/>
        <v>0</v>
      </c>
      <c r="AC838">
        <f t="shared" si="378"/>
        <v>0</v>
      </c>
      <c r="AD838">
        <f t="shared" si="367"/>
        <v>1</v>
      </c>
      <c r="AE838">
        <f t="shared" si="379"/>
        <v>0.73716780076907595</v>
      </c>
      <c r="AF838">
        <f t="shared" si="380"/>
        <v>0.73716780076907595</v>
      </c>
      <c r="AG838">
        <f t="shared" si="381"/>
        <v>0.73699999999999999</v>
      </c>
      <c r="AJ838" s="3">
        <f t="shared" si="389"/>
        <v>829</v>
      </c>
      <c r="AK838" s="12">
        <f t="shared" si="382"/>
        <v>20.7</v>
      </c>
      <c r="AL838" s="3">
        <f t="shared" si="368"/>
        <v>0.78218497052280556</v>
      </c>
      <c r="AM838" s="3">
        <f t="shared" si="369"/>
        <v>0.64883051759647914</v>
      </c>
      <c r="AN838">
        <f t="shared" si="370"/>
        <v>0</v>
      </c>
      <c r="AO838">
        <f t="shared" si="383"/>
        <v>0</v>
      </c>
      <c r="AP838">
        <f t="shared" si="371"/>
        <v>1</v>
      </c>
      <c r="AQ838">
        <f t="shared" si="384"/>
        <v>0.64883051759647914</v>
      </c>
      <c r="AR838">
        <f t="shared" si="385"/>
        <v>0.64883051759647914</v>
      </c>
      <c r="AS838">
        <f t="shared" si="386"/>
        <v>0.64900000000000002</v>
      </c>
    </row>
    <row r="839" spans="12:45" x14ac:dyDescent="0.25">
      <c r="L839" s="3">
        <f t="shared" si="387"/>
        <v>830</v>
      </c>
      <c r="M839" s="12">
        <f t="shared" si="372"/>
        <v>20.725000000000001</v>
      </c>
      <c r="N839" s="3">
        <f t="shared" si="360"/>
        <v>1.348319724755186E-2</v>
      </c>
      <c r="O839" s="3">
        <f t="shared" si="361"/>
        <v>1.7961885288157808E-7</v>
      </c>
      <c r="P839">
        <f t="shared" si="362"/>
        <v>0</v>
      </c>
      <c r="Q839">
        <f t="shared" si="373"/>
        <v>0</v>
      </c>
      <c r="R839">
        <f t="shared" si="363"/>
        <v>1</v>
      </c>
      <c r="S839">
        <f t="shared" si="374"/>
        <v>1.7961885288157808E-7</v>
      </c>
      <c r="T839">
        <f t="shared" si="375"/>
        <v>1.7961885288157808E-7</v>
      </c>
      <c r="U839">
        <f t="shared" si="376"/>
        <v>0</v>
      </c>
      <c r="X839" s="3">
        <f t="shared" si="388"/>
        <v>830</v>
      </c>
      <c r="Y839" s="12">
        <f t="shared" si="377"/>
        <v>20.725000000000001</v>
      </c>
      <c r="Z839" s="3">
        <f t="shared" si="364"/>
        <v>0.44857487276303443</v>
      </c>
      <c r="AA839" s="3">
        <f t="shared" si="365"/>
        <v>0.73548903507540708</v>
      </c>
      <c r="AB839">
        <f t="shared" si="366"/>
        <v>0</v>
      </c>
      <c r="AC839">
        <f t="shared" si="378"/>
        <v>0</v>
      </c>
      <c r="AD839">
        <f t="shared" si="367"/>
        <v>1</v>
      </c>
      <c r="AE839">
        <f t="shared" si="379"/>
        <v>0.73548903507540708</v>
      </c>
      <c r="AF839">
        <f t="shared" si="380"/>
        <v>0.73548903507540708</v>
      </c>
      <c r="AG839">
        <f t="shared" si="381"/>
        <v>0.73499999999999999</v>
      </c>
      <c r="AJ839" s="3">
        <f t="shared" si="389"/>
        <v>830</v>
      </c>
      <c r="AK839" s="12">
        <f t="shared" si="382"/>
        <v>20.725000000000001</v>
      </c>
      <c r="AL839" s="3">
        <f t="shared" si="368"/>
        <v>0.7804975292613916</v>
      </c>
      <c r="AM839" s="3">
        <f t="shared" si="369"/>
        <v>0.64636775564595916</v>
      </c>
      <c r="AN839">
        <f t="shared" si="370"/>
        <v>0</v>
      </c>
      <c r="AO839">
        <f t="shared" si="383"/>
        <v>0</v>
      </c>
      <c r="AP839">
        <f t="shared" si="371"/>
        <v>1</v>
      </c>
      <c r="AQ839">
        <f t="shared" si="384"/>
        <v>0.64636775564595916</v>
      </c>
      <c r="AR839">
        <f t="shared" si="385"/>
        <v>0.64636775564595916</v>
      </c>
      <c r="AS839">
        <f t="shared" si="386"/>
        <v>0.64600000000000002</v>
      </c>
    </row>
    <row r="840" spans="12:45" x14ac:dyDescent="0.25">
      <c r="L840" s="3">
        <f t="shared" si="387"/>
        <v>831</v>
      </c>
      <c r="M840" s="12">
        <f t="shared" si="372"/>
        <v>20.75</v>
      </c>
      <c r="N840" s="3">
        <f t="shared" si="360"/>
        <v>1.3142478291623752E-2</v>
      </c>
      <c r="O840" s="3">
        <f t="shared" si="361"/>
        <v>1.6377929668496721E-7</v>
      </c>
      <c r="P840">
        <f t="shared" si="362"/>
        <v>0</v>
      </c>
      <c r="Q840">
        <f t="shared" si="373"/>
        <v>0</v>
      </c>
      <c r="R840">
        <f t="shared" si="363"/>
        <v>1</v>
      </c>
      <c r="S840">
        <f t="shared" si="374"/>
        <v>1.6377929668496721E-7</v>
      </c>
      <c r="T840">
        <f t="shared" si="375"/>
        <v>1.6377929668496721E-7</v>
      </c>
      <c r="U840">
        <f t="shared" si="376"/>
        <v>0</v>
      </c>
      <c r="X840" s="3">
        <f t="shared" si="388"/>
        <v>831</v>
      </c>
      <c r="Y840" s="12">
        <f t="shared" si="377"/>
        <v>20.75</v>
      </c>
      <c r="Z840" s="3">
        <f t="shared" si="364"/>
        <v>0.4459041797862654</v>
      </c>
      <c r="AA840" s="3">
        <f t="shared" si="365"/>
        <v>0.73380786145296117</v>
      </c>
      <c r="AB840">
        <f t="shared" si="366"/>
        <v>0</v>
      </c>
      <c r="AC840">
        <f t="shared" si="378"/>
        <v>0</v>
      </c>
      <c r="AD840">
        <f t="shared" si="367"/>
        <v>1</v>
      </c>
      <c r="AE840">
        <f t="shared" si="379"/>
        <v>0.73380786145296117</v>
      </c>
      <c r="AF840">
        <f t="shared" si="380"/>
        <v>0.73380786145296117</v>
      </c>
      <c r="AG840">
        <f t="shared" si="381"/>
        <v>0.73399999999999999</v>
      </c>
      <c r="AJ840" s="3">
        <f t="shared" si="389"/>
        <v>831</v>
      </c>
      <c r="AK840" s="12">
        <f t="shared" si="382"/>
        <v>20.75</v>
      </c>
      <c r="AL840" s="3">
        <f t="shared" si="368"/>
        <v>0.77880636744711007</v>
      </c>
      <c r="AM840" s="3">
        <f t="shared" si="369"/>
        <v>0.6439036250360517</v>
      </c>
      <c r="AN840">
        <f t="shared" si="370"/>
        <v>0</v>
      </c>
      <c r="AO840">
        <f t="shared" si="383"/>
        <v>0</v>
      </c>
      <c r="AP840">
        <f t="shared" si="371"/>
        <v>1</v>
      </c>
      <c r="AQ840">
        <f t="shared" si="384"/>
        <v>0.6439036250360517</v>
      </c>
      <c r="AR840">
        <f t="shared" si="385"/>
        <v>0.6439036250360517</v>
      </c>
      <c r="AS840">
        <f t="shared" si="386"/>
        <v>0.64400000000000002</v>
      </c>
    </row>
    <row r="841" spans="12:45" x14ac:dyDescent="0.25">
      <c r="L841" s="3">
        <f t="shared" si="387"/>
        <v>832</v>
      </c>
      <c r="M841" s="12">
        <f t="shared" si="372"/>
        <v>20.774999999999999</v>
      </c>
      <c r="N841" s="3">
        <f t="shared" si="360"/>
        <v>1.2809397816655061E-2</v>
      </c>
      <c r="O841" s="3">
        <f t="shared" si="361"/>
        <v>1.4929569721077862E-7</v>
      </c>
      <c r="P841">
        <f t="shared" si="362"/>
        <v>0</v>
      </c>
      <c r="Q841">
        <f t="shared" si="373"/>
        <v>0</v>
      </c>
      <c r="R841">
        <f t="shared" si="363"/>
        <v>1</v>
      </c>
      <c r="S841">
        <f t="shared" si="374"/>
        <v>1.4929569721077862E-7</v>
      </c>
      <c r="T841">
        <f t="shared" si="375"/>
        <v>1.4929569721077862E-7</v>
      </c>
      <c r="U841">
        <f t="shared" si="376"/>
        <v>0</v>
      </c>
      <c r="X841" s="3">
        <f t="shared" si="388"/>
        <v>832</v>
      </c>
      <c r="Y841" s="12">
        <f t="shared" si="377"/>
        <v>20.774999999999999</v>
      </c>
      <c r="Z841" s="3">
        <f t="shared" si="364"/>
        <v>0.44323956607525244</v>
      </c>
      <c r="AA841" s="3">
        <f t="shared" si="365"/>
        <v>0.73212431392372113</v>
      </c>
      <c r="AB841">
        <f t="shared" si="366"/>
        <v>0</v>
      </c>
      <c r="AC841">
        <f t="shared" si="378"/>
        <v>0</v>
      </c>
      <c r="AD841">
        <f t="shared" si="367"/>
        <v>1</v>
      </c>
      <c r="AE841">
        <f t="shared" si="379"/>
        <v>0.73212431392372113</v>
      </c>
      <c r="AF841">
        <f t="shared" si="380"/>
        <v>0.73212431392372113</v>
      </c>
      <c r="AG841">
        <f t="shared" si="381"/>
        <v>0.73199999999999998</v>
      </c>
      <c r="AJ841" s="3">
        <f t="shared" si="389"/>
        <v>832</v>
      </c>
      <c r="AK841" s="12">
        <f t="shared" si="382"/>
        <v>20.774999999999999</v>
      </c>
      <c r="AL841" s="3">
        <f t="shared" si="368"/>
        <v>0.7771115250748889</v>
      </c>
      <c r="AM841" s="3">
        <f t="shared" si="369"/>
        <v>0.64143821284827585</v>
      </c>
      <c r="AN841">
        <f t="shared" si="370"/>
        <v>0</v>
      </c>
      <c r="AO841">
        <f t="shared" si="383"/>
        <v>0</v>
      </c>
      <c r="AP841">
        <f t="shared" si="371"/>
        <v>1</v>
      </c>
      <c r="AQ841">
        <f t="shared" si="384"/>
        <v>0.64143821284827585</v>
      </c>
      <c r="AR841">
        <f t="shared" si="385"/>
        <v>0.64143821284827585</v>
      </c>
      <c r="AS841">
        <f t="shared" si="386"/>
        <v>0.64100000000000001</v>
      </c>
    </row>
    <row r="842" spans="12:45" x14ac:dyDescent="0.25">
      <c r="L842" s="3">
        <f t="shared" si="387"/>
        <v>833</v>
      </c>
      <c r="M842" s="12">
        <f t="shared" si="372"/>
        <v>20.8</v>
      </c>
      <c r="N842" s="3">
        <f t="shared" ref="N842:N905" si="390">EXP(-a_dia_ss*(M842-T_opt_dia_ss)^2)</f>
        <v>1.2483812111372509E-2</v>
      </c>
      <c r="O842" s="3">
        <f t="shared" ref="O842:O905" si="391">EXP(-b_dia_ss*(T_opt_dia_ss - M842)^2)</f>
        <v>1.3605571436442082E-7</v>
      </c>
      <c r="P842">
        <f t="shared" ref="P842:P905" si="392">IF(M842&lt;=T_opt_dia_ss,1,0)</f>
        <v>0</v>
      </c>
      <c r="Q842">
        <f t="shared" si="373"/>
        <v>0</v>
      </c>
      <c r="R842">
        <f t="shared" ref="R842:R905" si="393">IF(M842&gt;T_opt_dia_ss,1,0)</f>
        <v>1</v>
      </c>
      <c r="S842">
        <f t="shared" si="374"/>
        <v>1.3605571436442082E-7</v>
      </c>
      <c r="T842">
        <f t="shared" si="375"/>
        <v>1.3605571436442082E-7</v>
      </c>
      <c r="U842">
        <f t="shared" si="376"/>
        <v>0</v>
      </c>
      <c r="X842" s="3">
        <f t="shared" si="388"/>
        <v>833</v>
      </c>
      <c r="Y842" s="12">
        <f t="shared" si="377"/>
        <v>20.8</v>
      </c>
      <c r="Z842" s="3">
        <f t="shared" ref="Z842:Z905" si="394">EXP(-a_nan_ss*(Y842-T_opt_nan_ss)^2)</f>
        <v>0.44058111303153913</v>
      </c>
      <c r="AA842" s="3">
        <f t="shared" ref="AA842:AA905" si="395">EXP(-b_nan_ss*(T_opt_nan_ss - Y842)^2)</f>
        <v>0.73043842649216217</v>
      </c>
      <c r="AB842">
        <f t="shared" ref="AB842:AB905" si="396">IF(Y842&lt;=T_opt_nan_ss,1,0)</f>
        <v>0</v>
      </c>
      <c r="AC842">
        <f t="shared" si="378"/>
        <v>0</v>
      </c>
      <c r="AD842">
        <f t="shared" ref="AD842:AD905" si="397">IF(Y842&gt;T_opt_nan_ss,1,0)</f>
        <v>1</v>
      </c>
      <c r="AE842">
        <f t="shared" si="379"/>
        <v>0.73043842649216217</v>
      </c>
      <c r="AF842">
        <f t="shared" si="380"/>
        <v>0.73043842649216217</v>
      </c>
      <c r="AG842">
        <f t="shared" si="381"/>
        <v>0.73</v>
      </c>
      <c r="AJ842" s="3">
        <f t="shared" si="389"/>
        <v>833</v>
      </c>
      <c r="AK842" s="12">
        <f t="shared" si="382"/>
        <v>20.8</v>
      </c>
      <c r="AL842" s="3">
        <f t="shared" ref="AL842:AL905" si="398">EXP(-a_pic_ss*(AK842-T_opt_pic_ss)^2)</f>
        <v>0.77541304215705453</v>
      </c>
      <c r="AM842" s="3">
        <f t="shared" ref="AM842:AM905" si="399">EXP(-b_pic_ss*(T_opt_pic_ss - AK842)^2)</f>
        <v>0.63897160589531676</v>
      </c>
      <c r="AN842">
        <f t="shared" ref="AN842:AN905" si="400">IF(AK842&lt;=T_opt_pic_ss,1,0)</f>
        <v>0</v>
      </c>
      <c r="AO842">
        <f t="shared" si="383"/>
        <v>0</v>
      </c>
      <c r="AP842">
        <f t="shared" ref="AP842:AP905" si="401">IF(AK842&gt;T_opt_pic_ss,1,0)</f>
        <v>1</v>
      </c>
      <c r="AQ842">
        <f t="shared" si="384"/>
        <v>0.63897160589531676</v>
      </c>
      <c r="AR842">
        <f t="shared" si="385"/>
        <v>0.63897160589531676</v>
      </c>
      <c r="AS842">
        <f t="shared" si="386"/>
        <v>0.63900000000000001</v>
      </c>
    </row>
    <row r="843" spans="12:45" x14ac:dyDescent="0.25">
      <c r="L843" s="3">
        <f t="shared" si="387"/>
        <v>834</v>
      </c>
      <c r="M843" s="12">
        <f t="shared" ref="M843:M906" si="402">ROUND(M842+(env_max_ss - env_min_ss)/1200,3)</f>
        <v>20.824999999999999</v>
      </c>
      <c r="N843" s="3">
        <f t="shared" si="390"/>
        <v>1.2165579428621691E-2</v>
      </c>
      <c r="O843" s="3">
        <f t="shared" si="391"/>
        <v>1.2395598157821088E-7</v>
      </c>
      <c r="P843">
        <f t="shared" si="392"/>
        <v>0</v>
      </c>
      <c r="Q843">
        <f t="shared" ref="Q843:Q906" si="403">P843*N843</f>
        <v>0</v>
      </c>
      <c r="R843">
        <f t="shared" si="393"/>
        <v>1</v>
      </c>
      <c r="S843">
        <f t="shared" ref="S843:S906" si="404">O843*R843</f>
        <v>1.2395598157821088E-7</v>
      </c>
      <c r="T843">
        <f t="shared" ref="T843:T906" si="405">S843+Q843</f>
        <v>1.2395598157821088E-7</v>
      </c>
      <c r="U843">
        <f t="shared" ref="U843:U906" si="406">ROUND(T843,3)</f>
        <v>0</v>
      </c>
      <c r="X843" s="3">
        <f t="shared" si="388"/>
        <v>834</v>
      </c>
      <c r="Y843" s="12">
        <f t="shared" ref="Y843:Y906" si="407">ROUND(Y842+(env_max_ss - env_min_ss)/1200,3)</f>
        <v>20.824999999999999</v>
      </c>
      <c r="Z843" s="3">
        <f t="shared" si="394"/>
        <v>0.43792890116105287</v>
      </c>
      <c r="AA843" s="3">
        <f t="shared" si="395"/>
        <v>0.72875023314413834</v>
      </c>
      <c r="AB843">
        <f t="shared" si="396"/>
        <v>0</v>
      </c>
      <c r="AC843">
        <f t="shared" ref="AC843:AC906" si="408">AB843*Z843</f>
        <v>0</v>
      </c>
      <c r="AD843">
        <f t="shared" si="397"/>
        <v>1</v>
      </c>
      <c r="AE843">
        <f t="shared" ref="AE843:AE906" si="409">AA843*AD843</f>
        <v>0.72875023314413834</v>
      </c>
      <c r="AF843">
        <f t="shared" ref="AF843:AF906" si="410">AE843+AC843</f>
        <v>0.72875023314413834</v>
      </c>
      <c r="AG843">
        <f t="shared" ref="AG843:AG906" si="411">ROUND(AF843,3)</f>
        <v>0.72899999999999998</v>
      </c>
      <c r="AJ843" s="3">
        <f t="shared" si="389"/>
        <v>834</v>
      </c>
      <c r="AK843" s="12">
        <f t="shared" ref="AK843:AK906" si="412">ROUND(AK842+(env_max_ss - env_min_ss)/1200,3)</f>
        <v>20.824999999999999</v>
      </c>
      <c r="AL843" s="3">
        <f t="shared" si="398"/>
        <v>0.77371095872178342</v>
      </c>
      <c r="AM843" s="3">
        <f t="shared" si="399"/>
        <v>0.63650389071628732</v>
      </c>
      <c r="AN843">
        <f t="shared" si="400"/>
        <v>0</v>
      </c>
      <c r="AO843">
        <f t="shared" ref="AO843:AO906" si="413">AN843*AL843</f>
        <v>0</v>
      </c>
      <c r="AP843">
        <f t="shared" si="401"/>
        <v>1</v>
      </c>
      <c r="AQ843">
        <f t="shared" ref="AQ843:AQ906" si="414">AM843*AP843</f>
        <v>0.63650389071628732</v>
      </c>
      <c r="AR843">
        <f t="shared" ref="AR843:AR906" si="415">AQ843+AO843</f>
        <v>0.63650389071628732</v>
      </c>
      <c r="AS843">
        <f t="shared" ref="AS843:AS906" si="416">ROUND(AR843,3)</f>
        <v>0.63700000000000001</v>
      </c>
    </row>
    <row r="844" spans="12:45" x14ac:dyDescent="0.25">
      <c r="L844" s="3">
        <f t="shared" ref="L844:L907" si="417">L843+1</f>
        <v>835</v>
      </c>
      <c r="M844" s="12">
        <f t="shared" si="402"/>
        <v>20.85</v>
      </c>
      <c r="N844" s="3">
        <f t="shared" si="390"/>
        <v>1.1854559977891452E-2</v>
      </c>
      <c r="O844" s="3">
        <f t="shared" si="391"/>
        <v>1.1290141806420459E-7</v>
      </c>
      <c r="P844">
        <f t="shared" si="392"/>
        <v>0</v>
      </c>
      <c r="Q844">
        <f t="shared" si="403"/>
        <v>0</v>
      </c>
      <c r="R844">
        <f t="shared" si="393"/>
        <v>1</v>
      </c>
      <c r="S844">
        <f t="shared" si="404"/>
        <v>1.1290141806420459E-7</v>
      </c>
      <c r="T844">
        <f t="shared" si="405"/>
        <v>1.1290141806420459E-7</v>
      </c>
      <c r="U844">
        <f t="shared" si="406"/>
        <v>0</v>
      </c>
      <c r="X844" s="3">
        <f t="shared" ref="X844:X907" si="418">X843+1</f>
        <v>835</v>
      </c>
      <c r="Y844" s="12">
        <f t="shared" si="407"/>
        <v>20.85</v>
      </c>
      <c r="Z844" s="3">
        <f t="shared" si="394"/>
        <v>0.4352830100723602</v>
      </c>
      <c r="AA844" s="3">
        <f t="shared" si="395"/>
        <v>0.72705976784577153</v>
      </c>
      <c r="AB844">
        <f t="shared" si="396"/>
        <v>0</v>
      </c>
      <c r="AC844">
        <f t="shared" si="408"/>
        <v>0</v>
      </c>
      <c r="AD844">
        <f t="shared" si="397"/>
        <v>1</v>
      </c>
      <c r="AE844">
        <f t="shared" si="409"/>
        <v>0.72705976784577153</v>
      </c>
      <c r="AF844">
        <f t="shared" si="410"/>
        <v>0.72705976784577153</v>
      </c>
      <c r="AG844">
        <f t="shared" si="411"/>
        <v>0.72699999999999998</v>
      </c>
      <c r="AJ844" s="3">
        <f t="shared" ref="AJ844:AJ907" si="419">AJ843+1</f>
        <v>835</v>
      </c>
      <c r="AK844" s="12">
        <f t="shared" si="412"/>
        <v>20.85</v>
      </c>
      <c r="AL844" s="3">
        <f t="shared" si="398"/>
        <v>0.77200531481155432</v>
      </c>
      <c r="AM844" s="3">
        <f t="shared" si="399"/>
        <v>0.634035153572028</v>
      </c>
      <c r="AN844">
        <f t="shared" si="400"/>
        <v>0</v>
      </c>
      <c r="AO844">
        <f t="shared" si="413"/>
        <v>0</v>
      </c>
      <c r="AP844">
        <f t="shared" si="401"/>
        <v>1</v>
      </c>
      <c r="AQ844">
        <f t="shared" si="414"/>
        <v>0.634035153572028</v>
      </c>
      <c r="AR844">
        <f t="shared" si="415"/>
        <v>0.634035153572028</v>
      </c>
      <c r="AS844">
        <f t="shared" si="416"/>
        <v>0.63400000000000001</v>
      </c>
    </row>
    <row r="845" spans="12:45" x14ac:dyDescent="0.25">
      <c r="L845" s="3">
        <f t="shared" si="417"/>
        <v>836</v>
      </c>
      <c r="M845" s="12">
        <f t="shared" si="402"/>
        <v>20.875</v>
      </c>
      <c r="N845" s="3">
        <f t="shared" si="390"/>
        <v>1.1550615917296966E-2</v>
      </c>
      <c r="O845" s="3">
        <f t="shared" si="391"/>
        <v>1.0280459131904717E-7</v>
      </c>
      <c r="P845">
        <f t="shared" si="392"/>
        <v>0</v>
      </c>
      <c r="Q845">
        <f t="shared" si="403"/>
        <v>0</v>
      </c>
      <c r="R845">
        <f t="shared" si="393"/>
        <v>1</v>
      </c>
      <c r="S845">
        <f t="shared" si="404"/>
        <v>1.0280459131904717E-7</v>
      </c>
      <c r="T845">
        <f t="shared" si="405"/>
        <v>1.0280459131904717E-7</v>
      </c>
      <c r="U845">
        <f t="shared" si="406"/>
        <v>0</v>
      </c>
      <c r="X845" s="3">
        <f t="shared" si="418"/>
        <v>836</v>
      </c>
      <c r="Y845" s="12">
        <f t="shared" si="407"/>
        <v>20.875</v>
      </c>
      <c r="Z845" s="3">
        <f t="shared" si="394"/>
        <v>0.4326435184750374</v>
      </c>
      <c r="AA845" s="3">
        <f t="shared" si="395"/>
        <v>0.72536706454234623</v>
      </c>
      <c r="AB845">
        <f t="shared" si="396"/>
        <v>0</v>
      </c>
      <c r="AC845">
        <f t="shared" si="408"/>
        <v>0</v>
      </c>
      <c r="AD845">
        <f t="shared" si="397"/>
        <v>1</v>
      </c>
      <c r="AE845">
        <f t="shared" si="409"/>
        <v>0.72536706454234623</v>
      </c>
      <c r="AF845">
        <f t="shared" si="410"/>
        <v>0.72536706454234623</v>
      </c>
      <c r="AG845">
        <f t="shared" si="411"/>
        <v>0.72499999999999998</v>
      </c>
      <c r="AJ845" s="3">
        <f t="shared" si="419"/>
        <v>836</v>
      </c>
      <c r="AK845" s="12">
        <f t="shared" si="412"/>
        <v>20.875</v>
      </c>
      <c r="AL845" s="3">
        <f t="shared" si="398"/>
        <v>0.77029615048160638</v>
      </c>
      <c r="AM845" s="3">
        <f t="shared" si="399"/>
        <v>0.63156548044045324</v>
      </c>
      <c r="AN845">
        <f t="shared" si="400"/>
        <v>0</v>
      </c>
      <c r="AO845">
        <f t="shared" si="413"/>
        <v>0</v>
      </c>
      <c r="AP845">
        <f t="shared" si="401"/>
        <v>1</v>
      </c>
      <c r="AQ845">
        <f t="shared" si="414"/>
        <v>0.63156548044045324</v>
      </c>
      <c r="AR845">
        <f t="shared" si="415"/>
        <v>0.63156548044045324</v>
      </c>
      <c r="AS845">
        <f t="shared" si="416"/>
        <v>0.63200000000000001</v>
      </c>
    </row>
    <row r="846" spans="12:45" x14ac:dyDescent="0.25">
      <c r="L846" s="3">
        <f t="shared" si="417"/>
        <v>837</v>
      </c>
      <c r="M846" s="12">
        <f t="shared" si="402"/>
        <v>20.9</v>
      </c>
      <c r="N846" s="3">
        <f t="shared" si="390"/>
        <v>1.1253611345037391E-2</v>
      </c>
      <c r="O846" s="3">
        <f t="shared" si="391"/>
        <v>9.358512641108532E-8</v>
      </c>
      <c r="P846">
        <f t="shared" si="392"/>
        <v>0</v>
      </c>
      <c r="Q846">
        <f t="shared" si="403"/>
        <v>0</v>
      </c>
      <c r="R846">
        <f t="shared" si="393"/>
        <v>1</v>
      </c>
      <c r="S846">
        <f t="shared" si="404"/>
        <v>9.358512641108532E-8</v>
      </c>
      <c r="T846">
        <f t="shared" si="405"/>
        <v>9.358512641108532E-8</v>
      </c>
      <c r="U846">
        <f t="shared" si="406"/>
        <v>0</v>
      </c>
      <c r="X846" s="3">
        <f t="shared" si="418"/>
        <v>837</v>
      </c>
      <c r="Y846" s="12">
        <f t="shared" si="407"/>
        <v>20.9</v>
      </c>
      <c r="Z846" s="3">
        <f t="shared" si="394"/>
        <v>0.43001050417814429</v>
      </c>
      <c r="AA846" s="3">
        <f t="shared" si="395"/>
        <v>0.7236721571572049</v>
      </c>
      <c r="AB846">
        <f t="shared" si="396"/>
        <v>0</v>
      </c>
      <c r="AC846">
        <f t="shared" si="408"/>
        <v>0</v>
      </c>
      <c r="AD846">
        <f t="shared" si="397"/>
        <v>1</v>
      </c>
      <c r="AE846">
        <f t="shared" si="409"/>
        <v>0.7236721571572049</v>
      </c>
      <c r="AF846">
        <f t="shared" si="410"/>
        <v>0.7236721571572049</v>
      </c>
      <c r="AG846">
        <f t="shared" si="411"/>
        <v>0.72399999999999998</v>
      </c>
      <c r="AJ846" s="3">
        <f t="shared" si="419"/>
        <v>837</v>
      </c>
      <c r="AK846" s="12">
        <f t="shared" si="412"/>
        <v>20.9</v>
      </c>
      <c r="AL846" s="3">
        <f t="shared" si="398"/>
        <v>0.76858350579839729</v>
      </c>
      <c r="AM846" s="3">
        <f t="shared" si="399"/>
        <v>0.6290949570119333</v>
      </c>
      <c r="AN846">
        <f t="shared" si="400"/>
        <v>0</v>
      </c>
      <c r="AO846">
        <f t="shared" si="413"/>
        <v>0</v>
      </c>
      <c r="AP846">
        <f t="shared" si="401"/>
        <v>1</v>
      </c>
      <c r="AQ846">
        <f t="shared" si="414"/>
        <v>0.6290949570119333</v>
      </c>
      <c r="AR846">
        <f t="shared" si="415"/>
        <v>0.6290949570119333</v>
      </c>
      <c r="AS846">
        <f t="shared" si="416"/>
        <v>0.629</v>
      </c>
    </row>
    <row r="847" spans="12:45" x14ac:dyDescent="0.25">
      <c r="L847" s="3">
        <f t="shared" si="417"/>
        <v>838</v>
      </c>
      <c r="M847" s="12">
        <f t="shared" si="402"/>
        <v>20.925000000000001</v>
      </c>
      <c r="N847" s="3">
        <f t="shared" si="390"/>
        <v>1.096341229034657E-2</v>
      </c>
      <c r="O847" s="3">
        <f t="shared" si="391"/>
        <v>8.5169158803515363E-8</v>
      </c>
      <c r="P847">
        <f t="shared" si="392"/>
        <v>0</v>
      </c>
      <c r="Q847">
        <f t="shared" si="403"/>
        <v>0</v>
      </c>
      <c r="R847">
        <f t="shared" si="393"/>
        <v>1</v>
      </c>
      <c r="S847">
        <f t="shared" si="404"/>
        <v>8.5169158803515363E-8</v>
      </c>
      <c r="T847">
        <f t="shared" si="405"/>
        <v>8.5169158803515363E-8</v>
      </c>
      <c r="U847">
        <f t="shared" si="406"/>
        <v>0</v>
      </c>
      <c r="X847" s="3">
        <f t="shared" si="418"/>
        <v>838</v>
      </c>
      <c r="Y847" s="12">
        <f t="shared" si="407"/>
        <v>20.925000000000001</v>
      </c>
      <c r="Z847" s="3">
        <f t="shared" si="394"/>
        <v>0.42738404408881076</v>
      </c>
      <c r="AA847" s="3">
        <f t="shared" si="395"/>
        <v>0.72197507959064833</v>
      </c>
      <c r="AB847">
        <f t="shared" si="396"/>
        <v>0</v>
      </c>
      <c r="AC847">
        <f t="shared" si="408"/>
        <v>0</v>
      </c>
      <c r="AD847">
        <f t="shared" si="397"/>
        <v>1</v>
      </c>
      <c r="AE847">
        <f t="shared" si="409"/>
        <v>0.72197507959064833</v>
      </c>
      <c r="AF847">
        <f t="shared" si="410"/>
        <v>0.72197507959064833</v>
      </c>
      <c r="AG847">
        <f t="shared" si="411"/>
        <v>0.72199999999999998</v>
      </c>
      <c r="AJ847" s="3">
        <f t="shared" si="419"/>
        <v>838</v>
      </c>
      <c r="AK847" s="12">
        <f t="shared" si="412"/>
        <v>20.925000000000001</v>
      </c>
      <c r="AL847" s="3">
        <f t="shared" si="398"/>
        <v>0.76686742083806492</v>
      </c>
      <c r="AM847" s="3">
        <f t="shared" si="399"/>
        <v>0.62662366868472219</v>
      </c>
      <c r="AN847">
        <f t="shared" si="400"/>
        <v>0</v>
      </c>
      <c r="AO847">
        <f t="shared" si="413"/>
        <v>0</v>
      </c>
      <c r="AP847">
        <f t="shared" si="401"/>
        <v>1</v>
      </c>
      <c r="AQ847">
        <f t="shared" si="414"/>
        <v>0.62662366868472219</v>
      </c>
      <c r="AR847">
        <f t="shared" si="415"/>
        <v>0.62662366868472219</v>
      </c>
      <c r="AS847">
        <f t="shared" si="416"/>
        <v>0.627</v>
      </c>
    </row>
    <row r="848" spans="12:45" x14ac:dyDescent="0.25">
      <c r="L848" s="3">
        <f t="shared" si="417"/>
        <v>839</v>
      </c>
      <c r="M848" s="12">
        <f t="shared" si="402"/>
        <v>20.95</v>
      </c>
      <c r="N848" s="3">
        <f t="shared" si="390"/>
        <v>1.0679886703953288E-2</v>
      </c>
      <c r="O848" s="3">
        <f t="shared" si="391"/>
        <v>7.7488827677608948E-8</v>
      </c>
      <c r="P848">
        <f t="shared" si="392"/>
        <v>0</v>
      </c>
      <c r="Q848">
        <f t="shared" si="403"/>
        <v>0</v>
      </c>
      <c r="R848">
        <f t="shared" si="393"/>
        <v>1</v>
      </c>
      <c r="S848">
        <f t="shared" si="404"/>
        <v>7.7488827677608948E-8</v>
      </c>
      <c r="T848">
        <f t="shared" si="405"/>
        <v>7.7488827677608948E-8</v>
      </c>
      <c r="U848">
        <f t="shared" si="406"/>
        <v>0</v>
      </c>
      <c r="X848" s="3">
        <f t="shared" si="418"/>
        <v>839</v>
      </c>
      <c r="Y848" s="12">
        <f t="shared" si="407"/>
        <v>20.95</v>
      </c>
      <c r="Z848" s="3">
        <f t="shared" si="394"/>
        <v>0.42476421421093147</v>
      </c>
      <c r="AA848" s="3">
        <f t="shared" si="395"/>
        <v>0.72027586571884084</v>
      </c>
      <c r="AB848">
        <f t="shared" si="396"/>
        <v>0</v>
      </c>
      <c r="AC848">
        <f t="shared" si="408"/>
        <v>0</v>
      </c>
      <c r="AD848">
        <f t="shared" si="397"/>
        <v>1</v>
      </c>
      <c r="AE848">
        <f t="shared" si="409"/>
        <v>0.72027586571884084</v>
      </c>
      <c r="AF848">
        <f t="shared" si="410"/>
        <v>0.72027586571884084</v>
      </c>
      <c r="AG848">
        <f t="shared" si="411"/>
        <v>0.72</v>
      </c>
      <c r="AJ848" s="3">
        <f t="shared" si="419"/>
        <v>839</v>
      </c>
      <c r="AK848" s="12">
        <f t="shared" si="412"/>
        <v>20.95</v>
      </c>
      <c r="AL848" s="3">
        <f t="shared" si="398"/>
        <v>0.76514793568489459</v>
      </c>
      <c r="AM848" s="3">
        <f t="shared" si="399"/>
        <v>0.62415170056042801</v>
      </c>
      <c r="AN848">
        <f t="shared" si="400"/>
        <v>0</v>
      </c>
      <c r="AO848">
        <f t="shared" si="413"/>
        <v>0</v>
      </c>
      <c r="AP848">
        <f t="shared" si="401"/>
        <v>1</v>
      </c>
      <c r="AQ848">
        <f t="shared" si="414"/>
        <v>0.62415170056042801</v>
      </c>
      <c r="AR848">
        <f t="shared" si="415"/>
        <v>0.62415170056042801</v>
      </c>
      <c r="AS848">
        <f t="shared" si="416"/>
        <v>0.624</v>
      </c>
    </row>
    <row r="849" spans="12:45" x14ac:dyDescent="0.25">
      <c r="L849" s="3">
        <f t="shared" si="417"/>
        <v>840</v>
      </c>
      <c r="M849" s="12">
        <f t="shared" si="402"/>
        <v>20.975000000000001</v>
      </c>
      <c r="N849" s="3">
        <f t="shared" si="390"/>
        <v>1.0402904448067676E-2</v>
      </c>
      <c r="O849" s="3">
        <f t="shared" si="391"/>
        <v>7.0481806917909719E-8</v>
      </c>
      <c r="P849">
        <f t="shared" si="392"/>
        <v>0</v>
      </c>
      <c r="Q849">
        <f t="shared" si="403"/>
        <v>0</v>
      </c>
      <c r="R849">
        <f t="shared" si="393"/>
        <v>1</v>
      </c>
      <c r="S849">
        <f t="shared" si="404"/>
        <v>7.0481806917909719E-8</v>
      </c>
      <c r="T849">
        <f t="shared" si="405"/>
        <v>7.0481806917909719E-8</v>
      </c>
      <c r="U849">
        <f t="shared" si="406"/>
        <v>0</v>
      </c>
      <c r="X849" s="3">
        <f t="shared" si="418"/>
        <v>840</v>
      </c>
      <c r="Y849" s="12">
        <f t="shared" si="407"/>
        <v>20.975000000000001</v>
      </c>
      <c r="Z849" s="3">
        <f t="shared" si="394"/>
        <v>0.42215108964396414</v>
      </c>
      <c r="AA849" s="3">
        <f t="shared" si="395"/>
        <v>0.71857454939271526</v>
      </c>
      <c r="AB849">
        <f t="shared" si="396"/>
        <v>0</v>
      </c>
      <c r="AC849">
        <f t="shared" si="408"/>
        <v>0</v>
      </c>
      <c r="AD849">
        <f t="shared" si="397"/>
        <v>1</v>
      </c>
      <c r="AE849">
        <f t="shared" si="409"/>
        <v>0.71857454939271526</v>
      </c>
      <c r="AF849">
        <f t="shared" si="410"/>
        <v>0.71857454939271526</v>
      </c>
      <c r="AG849">
        <f t="shared" si="411"/>
        <v>0.71899999999999997</v>
      </c>
      <c r="AJ849" s="3">
        <f t="shared" si="419"/>
        <v>840</v>
      </c>
      <c r="AK849" s="12">
        <f t="shared" si="412"/>
        <v>20.975000000000001</v>
      </c>
      <c r="AL849" s="3">
        <f t="shared" si="398"/>
        <v>0.76342509042978401</v>
      </c>
      <c r="AM849" s="3">
        <f t="shared" si="399"/>
        <v>0.62167913743952063</v>
      </c>
      <c r="AN849">
        <f t="shared" si="400"/>
        <v>0</v>
      </c>
      <c r="AO849">
        <f t="shared" si="413"/>
        <v>0</v>
      </c>
      <c r="AP849">
        <f t="shared" si="401"/>
        <v>1</v>
      </c>
      <c r="AQ849">
        <f t="shared" si="414"/>
        <v>0.62167913743952063</v>
      </c>
      <c r="AR849">
        <f t="shared" si="415"/>
        <v>0.62167913743952063</v>
      </c>
      <c r="AS849">
        <f t="shared" si="416"/>
        <v>0.622</v>
      </c>
    </row>
    <row r="850" spans="12:45" x14ac:dyDescent="0.25">
      <c r="L850" s="3">
        <f t="shared" si="417"/>
        <v>841</v>
      </c>
      <c r="M850" s="12">
        <f t="shared" si="402"/>
        <v>21</v>
      </c>
      <c r="N850" s="3">
        <f t="shared" si="390"/>
        <v>1.0132337285911492E-2</v>
      </c>
      <c r="O850" s="3">
        <f t="shared" si="391"/>
        <v>6.4090871107363368E-8</v>
      </c>
      <c r="P850">
        <f t="shared" si="392"/>
        <v>0</v>
      </c>
      <c r="Q850">
        <f t="shared" si="403"/>
        <v>0</v>
      </c>
      <c r="R850">
        <f t="shared" si="393"/>
        <v>1</v>
      </c>
      <c r="S850">
        <f t="shared" si="404"/>
        <v>6.4090871107363368E-8</v>
      </c>
      <c r="T850">
        <f t="shared" si="405"/>
        <v>6.4090871107363368E-8</v>
      </c>
      <c r="U850">
        <f t="shared" si="406"/>
        <v>0</v>
      </c>
      <c r="X850" s="3">
        <f t="shared" si="418"/>
        <v>841</v>
      </c>
      <c r="Y850" s="12">
        <f t="shared" si="407"/>
        <v>21</v>
      </c>
      <c r="Z850" s="3">
        <f t="shared" si="394"/>
        <v>0.41954474458184143</v>
      </c>
      <c r="AA850" s="3">
        <f t="shared" si="395"/>
        <v>0.71687116443688648</v>
      </c>
      <c r="AB850">
        <f t="shared" si="396"/>
        <v>0</v>
      </c>
      <c r="AC850">
        <f t="shared" si="408"/>
        <v>0</v>
      </c>
      <c r="AD850">
        <f t="shared" si="397"/>
        <v>1</v>
      </c>
      <c r="AE850">
        <f t="shared" si="409"/>
        <v>0.71687116443688648</v>
      </c>
      <c r="AF850">
        <f t="shared" si="410"/>
        <v>0.71687116443688648</v>
      </c>
      <c r="AG850">
        <f t="shared" si="411"/>
        <v>0.71699999999999997</v>
      </c>
      <c r="AJ850" s="3">
        <f t="shared" si="419"/>
        <v>841</v>
      </c>
      <c r="AK850" s="12">
        <f t="shared" si="412"/>
        <v>21</v>
      </c>
      <c r="AL850" s="3">
        <f t="shared" si="398"/>
        <v>0.76169892516871773</v>
      </c>
      <c r="AM850" s="3">
        <f t="shared" si="399"/>
        <v>0.61920606381688914</v>
      </c>
      <c r="AN850">
        <f t="shared" si="400"/>
        <v>0</v>
      </c>
      <c r="AO850">
        <f t="shared" si="413"/>
        <v>0</v>
      </c>
      <c r="AP850">
        <f t="shared" si="401"/>
        <v>1</v>
      </c>
      <c r="AQ850">
        <f t="shared" si="414"/>
        <v>0.61920606381688914</v>
      </c>
      <c r="AR850">
        <f t="shared" si="415"/>
        <v>0.61920606381688914</v>
      </c>
      <c r="AS850">
        <f t="shared" si="416"/>
        <v>0.61899999999999999</v>
      </c>
    </row>
    <row r="851" spans="12:45" x14ac:dyDescent="0.25">
      <c r="L851" s="3">
        <f t="shared" si="417"/>
        <v>842</v>
      </c>
      <c r="M851" s="12">
        <f t="shared" si="402"/>
        <v>21.024999999999999</v>
      </c>
      <c r="N851" s="3">
        <f t="shared" si="390"/>
        <v>9.8680588708074547E-3</v>
      </c>
      <c r="O851" s="3">
        <f t="shared" si="391"/>
        <v>5.8263494055125859E-8</v>
      </c>
      <c r="P851">
        <f t="shared" si="392"/>
        <v>0</v>
      </c>
      <c r="Q851">
        <f t="shared" si="403"/>
        <v>0</v>
      </c>
      <c r="R851">
        <f t="shared" si="393"/>
        <v>1</v>
      </c>
      <c r="S851">
        <f t="shared" si="404"/>
        <v>5.8263494055125859E-8</v>
      </c>
      <c r="T851">
        <f t="shared" si="405"/>
        <v>5.8263494055125859E-8</v>
      </c>
      <c r="U851">
        <f t="shared" si="406"/>
        <v>0</v>
      </c>
      <c r="X851" s="3">
        <f t="shared" si="418"/>
        <v>842</v>
      </c>
      <c r="Y851" s="12">
        <f t="shared" si="407"/>
        <v>21.024999999999999</v>
      </c>
      <c r="Z851" s="3">
        <f t="shared" si="394"/>
        <v>0.41694525231198315</v>
      </c>
      <c r="AA851" s="3">
        <f t="shared" si="395"/>
        <v>0.71516574464856386</v>
      </c>
      <c r="AB851">
        <f t="shared" si="396"/>
        <v>0</v>
      </c>
      <c r="AC851">
        <f t="shared" si="408"/>
        <v>0</v>
      </c>
      <c r="AD851">
        <f t="shared" si="397"/>
        <v>1</v>
      </c>
      <c r="AE851">
        <f t="shared" si="409"/>
        <v>0.71516574464856386</v>
      </c>
      <c r="AF851">
        <f t="shared" si="410"/>
        <v>0.71516574464856386</v>
      </c>
      <c r="AG851">
        <f t="shared" si="411"/>
        <v>0.71499999999999997</v>
      </c>
      <c r="AJ851" s="3">
        <f t="shared" si="419"/>
        <v>842</v>
      </c>
      <c r="AK851" s="12">
        <f t="shared" si="412"/>
        <v>21.024999999999999</v>
      </c>
      <c r="AL851" s="3">
        <f t="shared" si="398"/>
        <v>0.75996948000123854</v>
      </c>
      <c r="AM851" s="3">
        <f t="shared" si="399"/>
        <v>0.61673256387743591</v>
      </c>
      <c r="AN851">
        <f t="shared" si="400"/>
        <v>0</v>
      </c>
      <c r="AO851">
        <f t="shared" si="413"/>
        <v>0</v>
      </c>
      <c r="AP851">
        <f t="shared" si="401"/>
        <v>1</v>
      </c>
      <c r="AQ851">
        <f t="shared" si="414"/>
        <v>0.61673256387743591</v>
      </c>
      <c r="AR851">
        <f t="shared" si="415"/>
        <v>0.61673256387743591</v>
      </c>
      <c r="AS851">
        <f t="shared" si="416"/>
        <v>0.61699999999999999</v>
      </c>
    </row>
    <row r="852" spans="12:45" x14ac:dyDescent="0.25">
      <c r="L852" s="3">
        <f t="shared" si="417"/>
        <v>843</v>
      </c>
      <c r="M852" s="12">
        <f t="shared" si="402"/>
        <v>21.05</v>
      </c>
      <c r="N852" s="3">
        <f t="shared" si="390"/>
        <v>9.6099447348451331E-3</v>
      </c>
      <c r="O852" s="3">
        <f t="shared" si="391"/>
        <v>5.2951477544104953E-8</v>
      </c>
      <c r="P852">
        <f t="shared" si="392"/>
        <v>0</v>
      </c>
      <c r="Q852">
        <f t="shared" si="403"/>
        <v>0</v>
      </c>
      <c r="R852">
        <f t="shared" si="393"/>
        <v>1</v>
      </c>
      <c r="S852">
        <f t="shared" si="404"/>
        <v>5.2951477544104953E-8</v>
      </c>
      <c r="T852">
        <f t="shared" si="405"/>
        <v>5.2951477544104953E-8</v>
      </c>
      <c r="U852">
        <f t="shared" si="406"/>
        <v>0</v>
      </c>
      <c r="X852" s="3">
        <f t="shared" si="418"/>
        <v>843</v>
      </c>
      <c r="Y852" s="12">
        <f t="shared" si="407"/>
        <v>21.05</v>
      </c>
      <c r="Z852" s="3">
        <f t="shared" si="394"/>
        <v>0.41435268521441893</v>
      </c>
      <c r="AA852" s="3">
        <f t="shared" si="395"/>
        <v>0.71345832379647101</v>
      </c>
      <c r="AB852">
        <f t="shared" si="396"/>
        <v>0</v>
      </c>
      <c r="AC852">
        <f t="shared" si="408"/>
        <v>0</v>
      </c>
      <c r="AD852">
        <f t="shared" si="397"/>
        <v>1</v>
      </c>
      <c r="AE852">
        <f t="shared" si="409"/>
        <v>0.71345832379647101</v>
      </c>
      <c r="AF852">
        <f t="shared" si="410"/>
        <v>0.71345832379647101</v>
      </c>
      <c r="AG852">
        <f t="shared" si="411"/>
        <v>0.71299999999999997</v>
      </c>
      <c r="AJ852" s="3">
        <f t="shared" si="419"/>
        <v>843</v>
      </c>
      <c r="AK852" s="12">
        <f t="shared" si="412"/>
        <v>21.05</v>
      </c>
      <c r="AL852" s="3">
        <f t="shared" si="398"/>
        <v>0.75823679502892705</v>
      </c>
      <c r="AM852" s="3">
        <f t="shared" si="399"/>
        <v>0.61425872149171745</v>
      </c>
      <c r="AN852">
        <f t="shared" si="400"/>
        <v>0</v>
      </c>
      <c r="AO852">
        <f t="shared" si="413"/>
        <v>0</v>
      </c>
      <c r="AP852">
        <f t="shared" si="401"/>
        <v>1</v>
      </c>
      <c r="AQ852">
        <f t="shared" si="414"/>
        <v>0.61425872149171745</v>
      </c>
      <c r="AR852">
        <f t="shared" si="415"/>
        <v>0.61425872149171745</v>
      </c>
      <c r="AS852">
        <f t="shared" si="416"/>
        <v>0.61399999999999999</v>
      </c>
    </row>
    <row r="853" spans="12:45" x14ac:dyDescent="0.25">
      <c r="L853" s="3">
        <f t="shared" si="417"/>
        <v>844</v>
      </c>
      <c r="M853" s="12">
        <f t="shared" si="402"/>
        <v>21.074999999999999</v>
      </c>
      <c r="N853" s="3">
        <f t="shared" si="390"/>
        <v>9.3578722771389539E-3</v>
      </c>
      <c r="O853" s="3">
        <f t="shared" si="391"/>
        <v>4.8110608139474146E-8</v>
      </c>
      <c r="P853">
        <f t="shared" si="392"/>
        <v>0</v>
      </c>
      <c r="Q853">
        <f t="shared" si="403"/>
        <v>0</v>
      </c>
      <c r="R853">
        <f t="shared" si="393"/>
        <v>1</v>
      </c>
      <c r="S853">
        <f t="shared" si="404"/>
        <v>4.8110608139474146E-8</v>
      </c>
      <c r="T853">
        <f t="shared" si="405"/>
        <v>4.8110608139474146E-8</v>
      </c>
      <c r="U853">
        <f t="shared" si="406"/>
        <v>0</v>
      </c>
      <c r="X853" s="3">
        <f t="shared" si="418"/>
        <v>844</v>
      </c>
      <c r="Y853" s="12">
        <f t="shared" si="407"/>
        <v>21.074999999999999</v>
      </c>
      <c r="Z853" s="3">
        <f t="shared" si="394"/>
        <v>0.4117671147610163</v>
      </c>
      <c r="AA853" s="3">
        <f t="shared" si="395"/>
        <v>0.71174893561976782</v>
      </c>
      <c r="AB853">
        <f t="shared" si="396"/>
        <v>0</v>
      </c>
      <c r="AC853">
        <f t="shared" si="408"/>
        <v>0</v>
      </c>
      <c r="AD853">
        <f t="shared" si="397"/>
        <v>1</v>
      </c>
      <c r="AE853">
        <f t="shared" si="409"/>
        <v>0.71174893561976782</v>
      </c>
      <c r="AF853">
        <f t="shared" si="410"/>
        <v>0.71174893561976782</v>
      </c>
      <c r="AG853">
        <f t="shared" si="411"/>
        <v>0.71199999999999997</v>
      </c>
      <c r="AJ853" s="3">
        <f t="shared" si="419"/>
        <v>844</v>
      </c>
      <c r="AK853" s="12">
        <f t="shared" si="412"/>
        <v>21.074999999999999</v>
      </c>
      <c r="AL853" s="3">
        <f t="shared" si="398"/>
        <v>0.75650091035388278</v>
      </c>
      <c r="AM853" s="3">
        <f t="shared" si="399"/>
        <v>0.61178462021162927</v>
      </c>
      <c r="AN853">
        <f t="shared" si="400"/>
        <v>0</v>
      </c>
      <c r="AO853">
        <f t="shared" si="413"/>
        <v>0</v>
      </c>
      <c r="AP853">
        <f t="shared" si="401"/>
        <v>1</v>
      </c>
      <c r="AQ853">
        <f t="shared" si="414"/>
        <v>0.61178462021162927</v>
      </c>
      <c r="AR853">
        <f t="shared" si="415"/>
        <v>0.61178462021162927</v>
      </c>
      <c r="AS853">
        <f t="shared" si="416"/>
        <v>0.61199999999999999</v>
      </c>
    </row>
    <row r="854" spans="12:45" x14ac:dyDescent="0.25">
      <c r="L854" s="3">
        <f t="shared" si="417"/>
        <v>845</v>
      </c>
      <c r="M854" s="12">
        <f t="shared" si="402"/>
        <v>21.1</v>
      </c>
      <c r="N854" s="3">
        <f t="shared" si="390"/>
        <v>9.1117207516938983E-3</v>
      </c>
      <c r="O854" s="3">
        <f t="shared" si="391"/>
        <v>4.3700340044158617E-8</v>
      </c>
      <c r="P854">
        <f t="shared" si="392"/>
        <v>0</v>
      </c>
      <c r="Q854">
        <f t="shared" si="403"/>
        <v>0</v>
      </c>
      <c r="R854">
        <f t="shared" si="393"/>
        <v>1</v>
      </c>
      <c r="S854">
        <f t="shared" si="404"/>
        <v>4.3700340044158617E-8</v>
      </c>
      <c r="T854">
        <f t="shared" si="405"/>
        <v>4.3700340044158617E-8</v>
      </c>
      <c r="U854">
        <f t="shared" si="406"/>
        <v>0</v>
      </c>
      <c r="X854" s="3">
        <f t="shared" si="418"/>
        <v>845</v>
      </c>
      <c r="Y854" s="12">
        <f t="shared" si="407"/>
        <v>21.1</v>
      </c>
      <c r="Z854" s="3">
        <f t="shared" si="394"/>
        <v>0.40918861151481017</v>
      </c>
      <c r="AA854" s="3">
        <f t="shared" si="395"/>
        <v>0.71003761382697572</v>
      </c>
      <c r="AB854">
        <f t="shared" si="396"/>
        <v>0</v>
      </c>
      <c r="AC854">
        <f t="shared" si="408"/>
        <v>0</v>
      </c>
      <c r="AD854">
        <f t="shared" si="397"/>
        <v>1</v>
      </c>
      <c r="AE854">
        <f t="shared" si="409"/>
        <v>0.71003761382697572</v>
      </c>
      <c r="AF854">
        <f t="shared" si="410"/>
        <v>0.71003761382697572</v>
      </c>
      <c r="AG854">
        <f t="shared" si="411"/>
        <v>0.71</v>
      </c>
      <c r="AJ854" s="3">
        <f t="shared" si="419"/>
        <v>845</v>
      </c>
      <c r="AK854" s="12">
        <f t="shared" si="412"/>
        <v>21.1</v>
      </c>
      <c r="AL854" s="3">
        <f t="shared" si="398"/>
        <v>0.75476186607720697</v>
      </c>
      <c r="AM854" s="3">
        <f t="shared" si="399"/>
        <v>0.60931034326613087</v>
      </c>
      <c r="AN854">
        <f t="shared" si="400"/>
        <v>0</v>
      </c>
      <c r="AO854">
        <f t="shared" si="413"/>
        <v>0</v>
      </c>
      <c r="AP854">
        <f t="shared" si="401"/>
        <v>1</v>
      </c>
      <c r="AQ854">
        <f t="shared" si="414"/>
        <v>0.60931034326613087</v>
      </c>
      <c r="AR854">
        <f t="shared" si="415"/>
        <v>0.60931034326613087</v>
      </c>
      <c r="AS854">
        <f t="shared" si="416"/>
        <v>0.60899999999999999</v>
      </c>
    </row>
    <row r="855" spans="12:45" x14ac:dyDescent="0.25">
      <c r="L855" s="3">
        <f t="shared" si="417"/>
        <v>846</v>
      </c>
      <c r="M855" s="12">
        <f t="shared" si="402"/>
        <v>21.125</v>
      </c>
      <c r="N855" s="3">
        <f t="shared" si="390"/>
        <v>8.8713712548956058E-3</v>
      </c>
      <c r="O855" s="3">
        <f t="shared" si="391"/>
        <v>3.9683502123100959E-8</v>
      </c>
      <c r="P855">
        <f t="shared" si="392"/>
        <v>0</v>
      </c>
      <c r="Q855">
        <f t="shared" si="403"/>
        <v>0</v>
      </c>
      <c r="R855">
        <f t="shared" si="393"/>
        <v>1</v>
      </c>
      <c r="S855">
        <f t="shared" si="404"/>
        <v>3.9683502123100959E-8</v>
      </c>
      <c r="T855">
        <f t="shared" si="405"/>
        <v>3.9683502123100959E-8</v>
      </c>
      <c r="U855">
        <f t="shared" si="406"/>
        <v>0</v>
      </c>
      <c r="X855" s="3">
        <f t="shared" si="418"/>
        <v>846</v>
      </c>
      <c r="Y855" s="12">
        <f t="shared" si="407"/>
        <v>21.125</v>
      </c>
      <c r="Z855" s="3">
        <f t="shared" si="394"/>
        <v>0.40661724512944231</v>
      </c>
      <c r="AA855" s="3">
        <f t="shared" si="395"/>
        <v>0.70832439209490861</v>
      </c>
      <c r="AB855">
        <f t="shared" si="396"/>
        <v>0</v>
      </c>
      <c r="AC855">
        <f t="shared" si="408"/>
        <v>0</v>
      </c>
      <c r="AD855">
        <f t="shared" si="397"/>
        <v>1</v>
      </c>
      <c r="AE855">
        <f t="shared" si="409"/>
        <v>0.70832439209490861</v>
      </c>
      <c r="AF855">
        <f t="shared" si="410"/>
        <v>0.70832439209490861</v>
      </c>
      <c r="AG855">
        <f t="shared" si="411"/>
        <v>0.70799999999999996</v>
      </c>
      <c r="AJ855" s="3">
        <f t="shared" si="419"/>
        <v>846</v>
      </c>
      <c r="AK855" s="12">
        <f t="shared" si="412"/>
        <v>21.125</v>
      </c>
      <c r="AL855" s="3">
        <f t="shared" si="398"/>
        <v>0.7530197022974926</v>
      </c>
      <c r="AM855" s="3">
        <f t="shared" si="399"/>
        <v>0.60683597355701901</v>
      </c>
      <c r="AN855">
        <f t="shared" si="400"/>
        <v>0</v>
      </c>
      <c r="AO855">
        <f t="shared" si="413"/>
        <v>0</v>
      </c>
      <c r="AP855">
        <f t="shared" si="401"/>
        <v>1</v>
      </c>
      <c r="AQ855">
        <f t="shared" si="414"/>
        <v>0.60683597355701901</v>
      </c>
      <c r="AR855">
        <f t="shared" si="415"/>
        <v>0.60683597355701901</v>
      </c>
      <c r="AS855">
        <f t="shared" si="416"/>
        <v>0.60699999999999998</v>
      </c>
    </row>
    <row r="856" spans="12:45" x14ac:dyDescent="0.25">
      <c r="L856" s="3">
        <f t="shared" si="417"/>
        <v>847</v>
      </c>
      <c r="M856" s="12">
        <f t="shared" si="402"/>
        <v>21.15</v>
      </c>
      <c r="N856" s="3">
        <f t="shared" si="390"/>
        <v>8.6367067126391223E-3</v>
      </c>
      <c r="O856" s="3">
        <f t="shared" si="391"/>
        <v>3.6026027345415992E-8</v>
      </c>
      <c r="P856">
        <f t="shared" si="392"/>
        <v>0</v>
      </c>
      <c r="Q856">
        <f t="shared" si="403"/>
        <v>0</v>
      </c>
      <c r="R856">
        <f t="shared" si="393"/>
        <v>1</v>
      </c>
      <c r="S856">
        <f t="shared" si="404"/>
        <v>3.6026027345415992E-8</v>
      </c>
      <c r="T856">
        <f t="shared" si="405"/>
        <v>3.6026027345415992E-8</v>
      </c>
      <c r="U856">
        <f t="shared" si="406"/>
        <v>0</v>
      </c>
      <c r="X856" s="3">
        <f t="shared" si="418"/>
        <v>847</v>
      </c>
      <c r="Y856" s="12">
        <f t="shared" si="407"/>
        <v>21.15</v>
      </c>
      <c r="Z856" s="3">
        <f t="shared" si="394"/>
        <v>0.40405308434869974</v>
      </c>
      <c r="AA856" s="3">
        <f t="shared" si="395"/>
        <v>0.70660930406760558</v>
      </c>
      <c r="AB856">
        <f t="shared" si="396"/>
        <v>0</v>
      </c>
      <c r="AC856">
        <f t="shared" si="408"/>
        <v>0</v>
      </c>
      <c r="AD856">
        <f t="shared" si="397"/>
        <v>1</v>
      </c>
      <c r="AE856">
        <f t="shared" si="409"/>
        <v>0.70660930406760558</v>
      </c>
      <c r="AF856">
        <f t="shared" si="410"/>
        <v>0.70660930406760558</v>
      </c>
      <c r="AG856">
        <f t="shared" si="411"/>
        <v>0.70699999999999996</v>
      </c>
      <c r="AJ856" s="3">
        <f t="shared" si="419"/>
        <v>847</v>
      </c>
      <c r="AK856" s="12">
        <f t="shared" si="412"/>
        <v>21.15</v>
      </c>
      <c r="AL856" s="3">
        <f t="shared" si="398"/>
        <v>0.75127445910931434</v>
      </c>
      <c r="AM856" s="3">
        <f t="shared" si="399"/>
        <v>0.60436159365474151</v>
      </c>
      <c r="AN856">
        <f t="shared" si="400"/>
        <v>0</v>
      </c>
      <c r="AO856">
        <f t="shared" si="413"/>
        <v>0</v>
      </c>
      <c r="AP856">
        <f t="shared" si="401"/>
        <v>1</v>
      </c>
      <c r="AQ856">
        <f t="shared" si="414"/>
        <v>0.60436159365474151</v>
      </c>
      <c r="AR856">
        <f t="shared" si="415"/>
        <v>0.60436159365474151</v>
      </c>
      <c r="AS856">
        <f t="shared" si="416"/>
        <v>0.60399999999999998</v>
      </c>
    </row>
    <row r="857" spans="12:45" x14ac:dyDescent="0.25">
      <c r="L857" s="3">
        <f t="shared" si="417"/>
        <v>848</v>
      </c>
      <c r="M857" s="12">
        <f t="shared" si="402"/>
        <v>21.175000000000001</v>
      </c>
      <c r="N857" s="3">
        <f t="shared" si="390"/>
        <v>8.4076118671126254E-3</v>
      </c>
      <c r="O857" s="3">
        <f t="shared" si="391"/>
        <v>3.2696703012920356E-8</v>
      </c>
      <c r="P857">
        <f t="shared" si="392"/>
        <v>0</v>
      </c>
      <c r="Q857">
        <f t="shared" si="403"/>
        <v>0</v>
      </c>
      <c r="R857">
        <f t="shared" si="393"/>
        <v>1</v>
      </c>
      <c r="S857">
        <f t="shared" si="404"/>
        <v>3.2696703012920356E-8</v>
      </c>
      <c r="T857">
        <f t="shared" si="405"/>
        <v>3.2696703012920356E-8</v>
      </c>
      <c r="U857">
        <f t="shared" si="406"/>
        <v>0</v>
      </c>
      <c r="X857" s="3">
        <f t="shared" si="418"/>
        <v>848</v>
      </c>
      <c r="Y857" s="12">
        <f t="shared" si="407"/>
        <v>21.175000000000001</v>
      </c>
      <c r="Z857" s="3">
        <f t="shared" si="394"/>
        <v>0.40149619700615941</v>
      </c>
      <c r="AA857" s="3">
        <f t="shared" si="395"/>
        <v>0.70489238335526916</v>
      </c>
      <c r="AB857">
        <f t="shared" si="396"/>
        <v>0</v>
      </c>
      <c r="AC857">
        <f t="shared" si="408"/>
        <v>0</v>
      </c>
      <c r="AD857">
        <f t="shared" si="397"/>
        <v>1</v>
      </c>
      <c r="AE857">
        <f t="shared" si="409"/>
        <v>0.70489238335526916</v>
      </c>
      <c r="AF857">
        <f t="shared" si="410"/>
        <v>0.70489238335526916</v>
      </c>
      <c r="AG857">
        <f t="shared" si="411"/>
        <v>0.70499999999999996</v>
      </c>
      <c r="AJ857" s="3">
        <f t="shared" si="419"/>
        <v>848</v>
      </c>
      <c r="AK857" s="12">
        <f t="shared" si="412"/>
        <v>21.175000000000001</v>
      </c>
      <c r="AL857" s="3">
        <f t="shared" si="398"/>
        <v>0.74952617660172416</v>
      </c>
      <c r="AM857" s="3">
        <f t="shared" si="399"/>
        <v>0.60188728579425788</v>
      </c>
      <c r="AN857">
        <f t="shared" si="400"/>
        <v>0</v>
      </c>
      <c r="AO857">
        <f t="shared" si="413"/>
        <v>0</v>
      </c>
      <c r="AP857">
        <f t="shared" si="401"/>
        <v>1</v>
      </c>
      <c r="AQ857">
        <f t="shared" si="414"/>
        <v>0.60188728579425788</v>
      </c>
      <c r="AR857">
        <f t="shared" si="415"/>
        <v>0.60188728579425788</v>
      </c>
      <c r="AS857">
        <f t="shared" si="416"/>
        <v>0.60199999999999998</v>
      </c>
    </row>
    <row r="858" spans="12:45" x14ac:dyDescent="0.25">
      <c r="L858" s="3">
        <f t="shared" si="417"/>
        <v>849</v>
      </c>
      <c r="M858" s="12">
        <f t="shared" si="402"/>
        <v>21.2</v>
      </c>
      <c r="N858" s="3">
        <f t="shared" si="390"/>
        <v>8.1839732632506667E-3</v>
      </c>
      <c r="O858" s="3">
        <f t="shared" si="391"/>
        <v>2.9666940255311008E-8</v>
      </c>
      <c r="P858">
        <f t="shared" si="392"/>
        <v>0</v>
      </c>
      <c r="Q858">
        <f t="shared" si="403"/>
        <v>0</v>
      </c>
      <c r="R858">
        <f t="shared" si="393"/>
        <v>1</v>
      </c>
      <c r="S858">
        <f t="shared" si="404"/>
        <v>2.9666940255311008E-8</v>
      </c>
      <c r="T858">
        <f t="shared" si="405"/>
        <v>2.9666940255311008E-8</v>
      </c>
      <c r="U858">
        <f t="shared" si="406"/>
        <v>0</v>
      </c>
      <c r="X858" s="3">
        <f t="shared" si="418"/>
        <v>849</v>
      </c>
      <c r="Y858" s="12">
        <f t="shared" si="407"/>
        <v>21.2</v>
      </c>
      <c r="Z858" s="3">
        <f t="shared" si="394"/>
        <v>0.39894665002493612</v>
      </c>
      <c r="AA858" s="3">
        <f t="shared" si="395"/>
        <v>0.70317366353320776</v>
      </c>
      <c r="AB858">
        <f t="shared" si="396"/>
        <v>0</v>
      </c>
      <c r="AC858">
        <f t="shared" si="408"/>
        <v>0</v>
      </c>
      <c r="AD858">
        <f t="shared" si="397"/>
        <v>1</v>
      </c>
      <c r="AE858">
        <f t="shared" si="409"/>
        <v>0.70317366353320776</v>
      </c>
      <c r="AF858">
        <f t="shared" si="410"/>
        <v>0.70317366353320776</v>
      </c>
      <c r="AG858">
        <f t="shared" si="411"/>
        <v>0.70299999999999996</v>
      </c>
      <c r="AJ858" s="3">
        <f t="shared" si="419"/>
        <v>849</v>
      </c>
      <c r="AK858" s="12">
        <f t="shared" si="412"/>
        <v>21.2</v>
      </c>
      <c r="AL858" s="3">
        <f t="shared" si="398"/>
        <v>0.74777489485675142</v>
      </c>
      <c r="AM858" s="3">
        <f t="shared" si="399"/>
        <v>0.59941313187094503</v>
      </c>
      <c r="AN858">
        <f t="shared" si="400"/>
        <v>0</v>
      </c>
      <c r="AO858">
        <f t="shared" si="413"/>
        <v>0</v>
      </c>
      <c r="AP858">
        <f t="shared" si="401"/>
        <v>1</v>
      </c>
      <c r="AQ858">
        <f t="shared" si="414"/>
        <v>0.59941313187094503</v>
      </c>
      <c r="AR858">
        <f t="shared" si="415"/>
        <v>0.59941313187094503</v>
      </c>
      <c r="AS858">
        <f t="shared" si="416"/>
        <v>0.59899999999999998</v>
      </c>
    </row>
    <row r="859" spans="12:45" x14ac:dyDescent="0.25">
      <c r="L859" s="3">
        <f t="shared" si="417"/>
        <v>850</v>
      </c>
      <c r="M859" s="12">
        <f t="shared" si="402"/>
        <v>21.225000000000001</v>
      </c>
      <c r="N859" s="3">
        <f t="shared" si="390"/>
        <v>7.9656792348714815E-3</v>
      </c>
      <c r="O859" s="3">
        <f t="shared" si="391"/>
        <v>2.6910561376972818E-8</v>
      </c>
      <c r="P859">
        <f t="shared" si="392"/>
        <v>0</v>
      </c>
      <c r="Q859">
        <f t="shared" si="403"/>
        <v>0</v>
      </c>
      <c r="R859">
        <f t="shared" si="393"/>
        <v>1</v>
      </c>
      <c r="S859">
        <f t="shared" si="404"/>
        <v>2.6910561376972818E-8</v>
      </c>
      <c r="T859">
        <f t="shared" si="405"/>
        <v>2.6910561376972818E-8</v>
      </c>
      <c r="U859">
        <f t="shared" si="406"/>
        <v>0</v>
      </c>
      <c r="X859" s="3">
        <f t="shared" si="418"/>
        <v>850</v>
      </c>
      <c r="Y859" s="12">
        <f t="shared" si="407"/>
        <v>21.225000000000001</v>
      </c>
      <c r="Z859" s="3">
        <f t="shared" si="394"/>
        <v>0.39640450941752908</v>
      </c>
      <c r="AA859" s="3">
        <f t="shared" si="395"/>
        <v>0.70145317814077979</v>
      </c>
      <c r="AB859">
        <f t="shared" si="396"/>
        <v>0</v>
      </c>
      <c r="AC859">
        <f t="shared" si="408"/>
        <v>0</v>
      </c>
      <c r="AD859">
        <f t="shared" si="397"/>
        <v>1</v>
      </c>
      <c r="AE859">
        <f t="shared" si="409"/>
        <v>0.70145317814077979</v>
      </c>
      <c r="AF859">
        <f t="shared" si="410"/>
        <v>0.70145317814077979</v>
      </c>
      <c r="AG859">
        <f t="shared" si="411"/>
        <v>0.70099999999999996</v>
      </c>
      <c r="AJ859" s="3">
        <f t="shared" si="419"/>
        <v>850</v>
      </c>
      <c r="AK859" s="12">
        <f t="shared" si="412"/>
        <v>21.225000000000001</v>
      </c>
      <c r="AL859" s="3">
        <f t="shared" si="398"/>
        <v>0.74602065394790351</v>
      </c>
      <c r="AM859" s="3">
        <f t="shared" si="399"/>
        <v>0.59693921343654432</v>
      </c>
      <c r="AN859">
        <f t="shared" si="400"/>
        <v>0</v>
      </c>
      <c r="AO859">
        <f t="shared" si="413"/>
        <v>0</v>
      </c>
      <c r="AP859">
        <f t="shared" si="401"/>
        <v>1</v>
      </c>
      <c r="AQ859">
        <f t="shared" si="414"/>
        <v>0.59693921343654432</v>
      </c>
      <c r="AR859">
        <f t="shared" si="415"/>
        <v>0.59693921343654432</v>
      </c>
      <c r="AS859">
        <f t="shared" si="416"/>
        <v>0.59699999999999998</v>
      </c>
    </row>
    <row r="860" spans="12:45" x14ac:dyDescent="0.25">
      <c r="L860" s="3">
        <f t="shared" si="417"/>
        <v>851</v>
      </c>
      <c r="M860" s="12">
        <f t="shared" si="402"/>
        <v>21.25</v>
      </c>
      <c r="N860" s="3">
        <f t="shared" si="390"/>
        <v>7.7526198905138394E-3</v>
      </c>
      <c r="O860" s="3">
        <f t="shared" si="391"/>
        <v>2.4403603738414991E-8</v>
      </c>
      <c r="P860">
        <f t="shared" si="392"/>
        <v>0</v>
      </c>
      <c r="Q860">
        <f t="shared" si="403"/>
        <v>0</v>
      </c>
      <c r="R860">
        <f t="shared" si="393"/>
        <v>1</v>
      </c>
      <c r="S860">
        <f t="shared" si="404"/>
        <v>2.4403603738414991E-8</v>
      </c>
      <c r="T860">
        <f t="shared" si="405"/>
        <v>2.4403603738414991E-8</v>
      </c>
      <c r="U860">
        <f t="shared" si="406"/>
        <v>0</v>
      </c>
      <c r="X860" s="3">
        <f t="shared" si="418"/>
        <v>851</v>
      </c>
      <c r="Y860" s="12">
        <f t="shared" si="407"/>
        <v>21.25</v>
      </c>
      <c r="Z860" s="3">
        <f t="shared" si="394"/>
        <v>0.39386984028577482</v>
      </c>
      <c r="AA860" s="3">
        <f t="shared" si="395"/>
        <v>0.69973096068034535</v>
      </c>
      <c r="AB860">
        <f t="shared" si="396"/>
        <v>0</v>
      </c>
      <c r="AC860">
        <f t="shared" si="408"/>
        <v>0</v>
      </c>
      <c r="AD860">
        <f t="shared" si="397"/>
        <v>1</v>
      </c>
      <c r="AE860">
        <f t="shared" si="409"/>
        <v>0.69973096068034535</v>
      </c>
      <c r="AF860">
        <f t="shared" si="410"/>
        <v>0.69973096068034535</v>
      </c>
      <c r="AG860">
        <f t="shared" si="411"/>
        <v>0.7</v>
      </c>
      <c r="AJ860" s="3">
        <f t="shared" si="419"/>
        <v>851</v>
      </c>
      <c r="AK860" s="12">
        <f t="shared" si="412"/>
        <v>21.25</v>
      </c>
      <c r="AL860" s="3">
        <f t="shared" si="398"/>
        <v>0.74426349393867508</v>
      </c>
      <c r="AM860" s="3">
        <f t="shared" si="399"/>
        <v>0.59446561169515955</v>
      </c>
      <c r="AN860">
        <f t="shared" si="400"/>
        <v>0</v>
      </c>
      <c r="AO860">
        <f t="shared" si="413"/>
        <v>0</v>
      </c>
      <c r="AP860">
        <f t="shared" si="401"/>
        <v>1</v>
      </c>
      <c r="AQ860">
        <f t="shared" si="414"/>
        <v>0.59446561169515955</v>
      </c>
      <c r="AR860">
        <f t="shared" si="415"/>
        <v>0.59446561169515955</v>
      </c>
      <c r="AS860">
        <f t="shared" si="416"/>
        <v>0.59399999999999997</v>
      </c>
    </row>
    <row r="861" spans="12:45" x14ac:dyDescent="0.25">
      <c r="L861" s="3">
        <f t="shared" si="417"/>
        <v>852</v>
      </c>
      <c r="M861" s="12">
        <f t="shared" si="402"/>
        <v>21.274999999999999</v>
      </c>
      <c r="N861" s="3">
        <f t="shared" si="390"/>
        <v>7.5446870989867229E-3</v>
      </c>
      <c r="O861" s="3">
        <f t="shared" si="391"/>
        <v>2.212413894700785E-8</v>
      </c>
      <c r="P861">
        <f t="shared" si="392"/>
        <v>0</v>
      </c>
      <c r="Q861">
        <f t="shared" si="403"/>
        <v>0</v>
      </c>
      <c r="R861">
        <f t="shared" si="393"/>
        <v>1</v>
      </c>
      <c r="S861">
        <f t="shared" si="404"/>
        <v>2.212413894700785E-8</v>
      </c>
      <c r="T861">
        <f t="shared" si="405"/>
        <v>2.212413894700785E-8</v>
      </c>
      <c r="U861">
        <f t="shared" si="406"/>
        <v>0</v>
      </c>
      <c r="X861" s="3">
        <f t="shared" si="418"/>
        <v>852</v>
      </c>
      <c r="Y861" s="12">
        <f t="shared" si="407"/>
        <v>21.274999999999999</v>
      </c>
      <c r="Z861" s="3">
        <f t="shared" si="394"/>
        <v>0.39134270682089622</v>
      </c>
      <c r="AA861" s="3">
        <f t="shared" si="395"/>
        <v>0.69800704461621876</v>
      </c>
      <c r="AB861">
        <f t="shared" si="396"/>
        <v>0</v>
      </c>
      <c r="AC861">
        <f t="shared" si="408"/>
        <v>0</v>
      </c>
      <c r="AD861">
        <f t="shared" si="397"/>
        <v>1</v>
      </c>
      <c r="AE861">
        <f t="shared" si="409"/>
        <v>0.69800704461621876</v>
      </c>
      <c r="AF861">
        <f t="shared" si="410"/>
        <v>0.69800704461621876</v>
      </c>
      <c r="AG861">
        <f t="shared" si="411"/>
        <v>0.69799999999999995</v>
      </c>
      <c r="AJ861" s="3">
        <f t="shared" si="419"/>
        <v>852</v>
      </c>
      <c r="AK861" s="12">
        <f t="shared" si="412"/>
        <v>21.274999999999999</v>
      </c>
      <c r="AL861" s="3">
        <f t="shared" si="398"/>
        <v>0.74250345488105618</v>
      </c>
      <c r="AM861" s="3">
        <f t="shared" si="399"/>
        <v>0.59199240749929405</v>
      </c>
      <c r="AN861">
        <f t="shared" si="400"/>
        <v>0</v>
      </c>
      <c r="AO861">
        <f t="shared" si="413"/>
        <v>0</v>
      </c>
      <c r="AP861">
        <f t="shared" si="401"/>
        <v>1</v>
      </c>
      <c r="AQ861">
        <f t="shared" si="414"/>
        <v>0.59199240749929405</v>
      </c>
      <c r="AR861">
        <f t="shared" si="415"/>
        <v>0.59199240749929405</v>
      </c>
      <c r="AS861">
        <f t="shared" si="416"/>
        <v>0.59199999999999997</v>
      </c>
    </row>
    <row r="862" spans="12:45" x14ac:dyDescent="0.25">
      <c r="L862" s="3">
        <f t="shared" si="417"/>
        <v>853</v>
      </c>
      <c r="M862" s="12">
        <f t="shared" si="402"/>
        <v>21.3</v>
      </c>
      <c r="N862" s="3">
        <f t="shared" si="390"/>
        <v>7.3417744746468484E-3</v>
      </c>
      <c r="O862" s="3">
        <f t="shared" si="391"/>
        <v>2.0052106217468037E-8</v>
      </c>
      <c r="P862">
        <f t="shared" si="392"/>
        <v>0</v>
      </c>
      <c r="Q862">
        <f t="shared" si="403"/>
        <v>0</v>
      </c>
      <c r="R862">
        <f t="shared" si="393"/>
        <v>1</v>
      </c>
      <c r="S862">
        <f t="shared" si="404"/>
        <v>2.0052106217468037E-8</v>
      </c>
      <c r="T862">
        <f t="shared" si="405"/>
        <v>2.0052106217468037E-8</v>
      </c>
      <c r="U862">
        <f t="shared" si="406"/>
        <v>0</v>
      </c>
      <c r="X862" s="3">
        <f t="shared" si="418"/>
        <v>853</v>
      </c>
      <c r="Y862" s="12">
        <f t="shared" si="407"/>
        <v>21.3</v>
      </c>
      <c r="Z862" s="3">
        <f t="shared" si="394"/>
        <v>0.38882317230365504</v>
      </c>
      <c r="AA862" s="3">
        <f t="shared" si="395"/>
        <v>0.6962814633736274</v>
      </c>
      <c r="AB862">
        <f t="shared" si="396"/>
        <v>0</v>
      </c>
      <c r="AC862">
        <f t="shared" si="408"/>
        <v>0</v>
      </c>
      <c r="AD862">
        <f t="shared" si="397"/>
        <v>1</v>
      </c>
      <c r="AE862">
        <f t="shared" si="409"/>
        <v>0.6962814633736274</v>
      </c>
      <c r="AF862">
        <f t="shared" si="410"/>
        <v>0.6962814633736274</v>
      </c>
      <c r="AG862">
        <f t="shared" si="411"/>
        <v>0.69599999999999995</v>
      </c>
      <c r="AJ862" s="3">
        <f t="shared" si="419"/>
        <v>853</v>
      </c>
      <c r="AK862" s="12">
        <f t="shared" si="412"/>
        <v>21.3</v>
      </c>
      <c r="AL862" s="3">
        <f t="shared" si="398"/>
        <v>0.74074057681404826</v>
      </c>
      <c r="AM862" s="3">
        <f t="shared" si="399"/>
        <v>0.58951968134593802</v>
      </c>
      <c r="AN862">
        <f t="shared" si="400"/>
        <v>0</v>
      </c>
      <c r="AO862">
        <f t="shared" si="413"/>
        <v>0</v>
      </c>
      <c r="AP862">
        <f t="shared" si="401"/>
        <v>1</v>
      </c>
      <c r="AQ862">
        <f t="shared" si="414"/>
        <v>0.58951968134593802</v>
      </c>
      <c r="AR862">
        <f t="shared" si="415"/>
        <v>0.58951968134593802</v>
      </c>
      <c r="AS862">
        <f t="shared" si="416"/>
        <v>0.59</v>
      </c>
    </row>
    <row r="863" spans="12:45" x14ac:dyDescent="0.25">
      <c r="L863" s="3">
        <f t="shared" si="417"/>
        <v>854</v>
      </c>
      <c r="M863" s="12">
        <f t="shared" si="402"/>
        <v>21.324999999999999</v>
      </c>
      <c r="N863" s="3">
        <f t="shared" si="390"/>
        <v>7.14377736241754E-3</v>
      </c>
      <c r="O863" s="3">
        <f t="shared" si="391"/>
        <v>1.816915884268691E-8</v>
      </c>
      <c r="P863">
        <f t="shared" si="392"/>
        <v>0</v>
      </c>
      <c r="Q863">
        <f t="shared" si="403"/>
        <v>0</v>
      </c>
      <c r="R863">
        <f t="shared" si="393"/>
        <v>1</v>
      </c>
      <c r="S863">
        <f t="shared" si="404"/>
        <v>1.816915884268691E-8</v>
      </c>
      <c r="T863">
        <f t="shared" si="405"/>
        <v>1.816915884268691E-8</v>
      </c>
      <c r="U863">
        <f t="shared" si="406"/>
        <v>0</v>
      </c>
      <c r="X863" s="3">
        <f t="shared" si="418"/>
        <v>854</v>
      </c>
      <c r="Y863" s="12">
        <f t="shared" si="407"/>
        <v>21.324999999999999</v>
      </c>
      <c r="Z863" s="3">
        <f t="shared" si="394"/>
        <v>0.38631129910460399</v>
      </c>
      <c r="AA863" s="3">
        <f t="shared" si="395"/>
        <v>0.69455425033767482</v>
      </c>
      <c r="AB863">
        <f t="shared" si="396"/>
        <v>0</v>
      </c>
      <c r="AC863">
        <f t="shared" si="408"/>
        <v>0</v>
      </c>
      <c r="AD863">
        <f t="shared" si="397"/>
        <v>1</v>
      </c>
      <c r="AE863">
        <f t="shared" si="409"/>
        <v>0.69455425033767482</v>
      </c>
      <c r="AF863">
        <f t="shared" si="410"/>
        <v>0.69455425033767482</v>
      </c>
      <c r="AG863">
        <f t="shared" si="411"/>
        <v>0.69499999999999995</v>
      </c>
      <c r="AJ863" s="3">
        <f t="shared" si="419"/>
        <v>854</v>
      </c>
      <c r="AK863" s="12">
        <f t="shared" si="412"/>
        <v>21.324999999999999</v>
      </c>
      <c r="AL863" s="3">
        <f t="shared" si="398"/>
        <v>0.73897489976218367</v>
      </c>
      <c r="AM863" s="3">
        <f t="shared" si="399"/>
        <v>0.58704751337270022</v>
      </c>
      <c r="AN863">
        <f t="shared" si="400"/>
        <v>0</v>
      </c>
      <c r="AO863">
        <f t="shared" si="413"/>
        <v>0</v>
      </c>
      <c r="AP863">
        <f t="shared" si="401"/>
        <v>1</v>
      </c>
      <c r="AQ863">
        <f t="shared" si="414"/>
        <v>0.58704751337270022</v>
      </c>
      <c r="AR863">
        <f t="shared" si="415"/>
        <v>0.58704751337270022</v>
      </c>
      <c r="AS863">
        <f t="shared" si="416"/>
        <v>0.58699999999999997</v>
      </c>
    </row>
    <row r="864" spans="12:45" x14ac:dyDescent="0.25">
      <c r="L864" s="3">
        <f t="shared" si="417"/>
        <v>855</v>
      </c>
      <c r="M864" s="12">
        <f t="shared" si="402"/>
        <v>21.35</v>
      </c>
      <c r="N864" s="3">
        <f t="shared" si="390"/>
        <v>6.9505928225624168E-3</v>
      </c>
      <c r="O864" s="3">
        <f t="shared" si="391"/>
        <v>1.6458522790407318E-8</v>
      </c>
      <c r="P864">
        <f t="shared" si="392"/>
        <v>0</v>
      </c>
      <c r="Q864">
        <f t="shared" si="403"/>
        <v>0</v>
      </c>
      <c r="R864">
        <f t="shared" si="393"/>
        <v>1</v>
      </c>
      <c r="S864">
        <f t="shared" si="404"/>
        <v>1.6458522790407318E-8</v>
      </c>
      <c r="T864">
        <f t="shared" si="405"/>
        <v>1.6458522790407318E-8</v>
      </c>
      <c r="U864">
        <f t="shared" si="406"/>
        <v>0</v>
      </c>
      <c r="X864" s="3">
        <f t="shared" si="418"/>
        <v>855</v>
      </c>
      <c r="Y864" s="12">
        <f t="shared" si="407"/>
        <v>21.35</v>
      </c>
      <c r="Z864" s="3">
        <f t="shared" si="394"/>
        <v>0.38380714868443416</v>
      </c>
      <c r="AA864" s="3">
        <f t="shared" si="395"/>
        <v>0.69282543885230563</v>
      </c>
      <c r="AB864">
        <f t="shared" si="396"/>
        <v>0</v>
      </c>
      <c r="AC864">
        <f t="shared" si="408"/>
        <v>0</v>
      </c>
      <c r="AD864">
        <f t="shared" si="397"/>
        <v>1</v>
      </c>
      <c r="AE864">
        <f t="shared" si="409"/>
        <v>0.69282543885230563</v>
      </c>
      <c r="AF864">
        <f t="shared" si="410"/>
        <v>0.69282543885230563</v>
      </c>
      <c r="AG864">
        <f t="shared" si="411"/>
        <v>0.69299999999999995</v>
      </c>
      <c r="AJ864" s="3">
        <f t="shared" si="419"/>
        <v>855</v>
      </c>
      <c r="AK864" s="12">
        <f t="shared" si="412"/>
        <v>21.35</v>
      </c>
      <c r="AL864" s="3">
        <f t="shared" si="398"/>
        <v>0.73720646373404641</v>
      </c>
      <c r="AM864" s="3">
        <f t="shared" si="399"/>
        <v>0.58457598335398342</v>
      </c>
      <c r="AN864">
        <f t="shared" si="400"/>
        <v>0</v>
      </c>
      <c r="AO864">
        <f t="shared" si="413"/>
        <v>0</v>
      </c>
      <c r="AP864">
        <f t="shared" si="401"/>
        <v>1</v>
      </c>
      <c r="AQ864">
        <f t="shared" si="414"/>
        <v>0.58457598335398342</v>
      </c>
      <c r="AR864">
        <f t="shared" si="415"/>
        <v>0.58457598335398342</v>
      </c>
      <c r="AS864">
        <f t="shared" si="416"/>
        <v>0.58499999999999996</v>
      </c>
    </row>
    <row r="865" spans="12:45" x14ac:dyDescent="0.25">
      <c r="L865" s="3">
        <f t="shared" si="417"/>
        <v>856</v>
      </c>
      <c r="M865" s="12">
        <f t="shared" si="402"/>
        <v>21.375</v>
      </c>
      <c r="N865" s="3">
        <f t="shared" si="390"/>
        <v>6.7621196152279116E-3</v>
      </c>
      <c r="O865" s="3">
        <f t="shared" si="391"/>
        <v>1.4904866511217683E-8</v>
      </c>
      <c r="P865">
        <f t="shared" si="392"/>
        <v>0</v>
      </c>
      <c r="Q865">
        <f t="shared" si="403"/>
        <v>0</v>
      </c>
      <c r="R865">
        <f t="shared" si="393"/>
        <v>1</v>
      </c>
      <c r="S865">
        <f t="shared" si="404"/>
        <v>1.4904866511217683E-8</v>
      </c>
      <c r="T865">
        <f t="shared" si="405"/>
        <v>1.4904866511217683E-8</v>
      </c>
      <c r="U865">
        <f t="shared" si="406"/>
        <v>0</v>
      </c>
      <c r="X865" s="3">
        <f t="shared" si="418"/>
        <v>856</v>
      </c>
      <c r="Y865" s="12">
        <f t="shared" si="407"/>
        <v>21.375</v>
      </c>
      <c r="Z865" s="3">
        <f t="shared" si="394"/>
        <v>0.38131078159442644</v>
      </c>
      <c r="AA865" s="3">
        <f t="shared" si="395"/>
        <v>0.69109506221927863</v>
      </c>
      <c r="AB865">
        <f t="shared" si="396"/>
        <v>0</v>
      </c>
      <c r="AC865">
        <f t="shared" si="408"/>
        <v>0</v>
      </c>
      <c r="AD865">
        <f t="shared" si="397"/>
        <v>1</v>
      </c>
      <c r="AE865">
        <f t="shared" si="409"/>
        <v>0.69109506221927863</v>
      </c>
      <c r="AF865">
        <f t="shared" si="410"/>
        <v>0.69109506221927863</v>
      </c>
      <c r="AG865">
        <f t="shared" si="411"/>
        <v>0.69099999999999995</v>
      </c>
      <c r="AJ865" s="3">
        <f t="shared" si="419"/>
        <v>856</v>
      </c>
      <c r="AK865" s="12">
        <f t="shared" si="412"/>
        <v>21.375</v>
      </c>
      <c r="AL865" s="3">
        <f t="shared" si="398"/>
        <v>0.73543530872080221</v>
      </c>
      <c r="AM865" s="3">
        <f t="shared" si="399"/>
        <v>0.58210517069721146</v>
      </c>
      <c r="AN865">
        <f t="shared" si="400"/>
        <v>0</v>
      </c>
      <c r="AO865">
        <f t="shared" si="413"/>
        <v>0</v>
      </c>
      <c r="AP865">
        <f t="shared" si="401"/>
        <v>1</v>
      </c>
      <c r="AQ865">
        <f t="shared" si="414"/>
        <v>0.58210517069721146</v>
      </c>
      <c r="AR865">
        <f t="shared" si="415"/>
        <v>0.58210517069721146</v>
      </c>
      <c r="AS865">
        <f t="shared" si="416"/>
        <v>0.58199999999999996</v>
      </c>
    </row>
    <row r="866" spans="12:45" x14ac:dyDescent="0.25">
      <c r="L866" s="3">
        <f t="shared" si="417"/>
        <v>857</v>
      </c>
      <c r="M866" s="12">
        <f t="shared" si="402"/>
        <v>21.4</v>
      </c>
      <c r="N866" s="3">
        <f t="shared" si="390"/>
        <v>6.5782581847670801E-3</v>
      </c>
      <c r="O866" s="3">
        <f t="shared" si="391"/>
        <v>1.349418110863553E-8</v>
      </c>
      <c r="P866">
        <f t="shared" si="392"/>
        <v>0</v>
      </c>
      <c r="Q866">
        <f t="shared" si="403"/>
        <v>0</v>
      </c>
      <c r="R866">
        <f t="shared" si="393"/>
        <v>1</v>
      </c>
      <c r="S866">
        <f t="shared" si="404"/>
        <v>1.349418110863553E-8</v>
      </c>
      <c r="T866">
        <f t="shared" si="405"/>
        <v>1.349418110863553E-8</v>
      </c>
      <c r="U866">
        <f t="shared" si="406"/>
        <v>0</v>
      </c>
      <c r="X866" s="3">
        <f t="shared" si="418"/>
        <v>857</v>
      </c>
      <c r="Y866" s="12">
        <f t="shared" si="407"/>
        <v>21.4</v>
      </c>
      <c r="Z866" s="3">
        <f t="shared" si="394"/>
        <v>0.37882225747699444</v>
      </c>
      <c r="AA866" s="3">
        <f t="shared" si="395"/>
        <v>0.6893631536971403</v>
      </c>
      <c r="AB866">
        <f t="shared" si="396"/>
        <v>0</v>
      </c>
      <c r="AC866">
        <f t="shared" si="408"/>
        <v>0</v>
      </c>
      <c r="AD866">
        <f t="shared" si="397"/>
        <v>1</v>
      </c>
      <c r="AE866">
        <f t="shared" si="409"/>
        <v>0.6893631536971403</v>
      </c>
      <c r="AF866">
        <f t="shared" si="410"/>
        <v>0.6893631536971403</v>
      </c>
      <c r="AG866">
        <f t="shared" si="411"/>
        <v>0.68899999999999995</v>
      </c>
      <c r="AJ866" s="3">
        <f t="shared" si="419"/>
        <v>857</v>
      </c>
      <c r="AK866" s="12">
        <f t="shared" si="412"/>
        <v>21.4</v>
      </c>
      <c r="AL866" s="3">
        <f t="shared" si="398"/>
        <v>0.73366147469472764</v>
      </c>
      <c r="AM866" s="3">
        <f t="shared" si="399"/>
        <v>0.57963515443909508</v>
      </c>
      <c r="AN866">
        <f t="shared" si="400"/>
        <v>0</v>
      </c>
      <c r="AO866">
        <f t="shared" si="413"/>
        <v>0</v>
      </c>
      <c r="AP866">
        <f t="shared" si="401"/>
        <v>1</v>
      </c>
      <c r="AQ866">
        <f t="shared" si="414"/>
        <v>0.57963515443909508</v>
      </c>
      <c r="AR866">
        <f t="shared" si="415"/>
        <v>0.57963515443909508</v>
      </c>
      <c r="AS866">
        <f t="shared" si="416"/>
        <v>0.57999999999999996</v>
      </c>
    </row>
    <row r="867" spans="12:45" x14ac:dyDescent="0.25">
      <c r="L867" s="3">
        <f t="shared" si="417"/>
        <v>858</v>
      </c>
      <c r="M867" s="12">
        <f t="shared" si="402"/>
        <v>21.425000000000001</v>
      </c>
      <c r="N867" s="3">
        <f t="shared" si="390"/>
        <v>6.3989106438582565E-3</v>
      </c>
      <c r="O867" s="3">
        <f t="shared" si="391"/>
        <v>1.2213670083017034E-8</v>
      </c>
      <c r="P867">
        <f t="shared" si="392"/>
        <v>0</v>
      </c>
      <c r="Q867">
        <f t="shared" si="403"/>
        <v>0</v>
      </c>
      <c r="R867">
        <f t="shared" si="393"/>
        <v>1</v>
      </c>
      <c r="S867">
        <f t="shared" si="404"/>
        <v>1.2213670083017034E-8</v>
      </c>
      <c r="T867">
        <f t="shared" si="405"/>
        <v>1.2213670083017034E-8</v>
      </c>
      <c r="U867">
        <f t="shared" si="406"/>
        <v>0</v>
      </c>
      <c r="X867" s="3">
        <f t="shared" si="418"/>
        <v>858</v>
      </c>
      <c r="Y867" s="12">
        <f t="shared" si="407"/>
        <v>21.425000000000001</v>
      </c>
      <c r="Z867" s="3">
        <f t="shared" si="394"/>
        <v>0.37634163506632795</v>
      </c>
      <c r="AA867" s="3">
        <f t="shared" si="395"/>
        <v>0.68762974650020503</v>
      </c>
      <c r="AB867">
        <f t="shared" si="396"/>
        <v>0</v>
      </c>
      <c r="AC867">
        <f t="shared" si="408"/>
        <v>0</v>
      </c>
      <c r="AD867">
        <f t="shared" si="397"/>
        <v>1</v>
      </c>
      <c r="AE867">
        <f t="shared" si="409"/>
        <v>0.68762974650020503</v>
      </c>
      <c r="AF867">
        <f t="shared" si="410"/>
        <v>0.68762974650020503</v>
      </c>
      <c r="AG867">
        <f t="shared" si="411"/>
        <v>0.68799999999999994</v>
      </c>
      <c r="AJ867" s="3">
        <f t="shared" si="419"/>
        <v>858</v>
      </c>
      <c r="AK867" s="12">
        <f t="shared" si="412"/>
        <v>21.425000000000001</v>
      </c>
      <c r="AL867" s="3">
        <f t="shared" si="398"/>
        <v>0.73188500160774705</v>
      </c>
      <c r="AM867" s="3">
        <f t="shared" si="399"/>
        <v>0.57716601324195094</v>
      </c>
      <c r="AN867">
        <f t="shared" si="400"/>
        <v>0</v>
      </c>
      <c r="AO867">
        <f t="shared" si="413"/>
        <v>0</v>
      </c>
      <c r="AP867">
        <f t="shared" si="401"/>
        <v>1</v>
      </c>
      <c r="AQ867">
        <f t="shared" si="414"/>
        <v>0.57716601324195094</v>
      </c>
      <c r="AR867">
        <f t="shared" si="415"/>
        <v>0.57716601324195094</v>
      </c>
      <c r="AS867">
        <f t="shared" si="416"/>
        <v>0.57699999999999996</v>
      </c>
    </row>
    <row r="868" spans="12:45" x14ac:dyDescent="0.25">
      <c r="L868" s="3">
        <f t="shared" si="417"/>
        <v>859</v>
      </c>
      <c r="M868" s="12">
        <f t="shared" si="402"/>
        <v>21.45</v>
      </c>
      <c r="N868" s="3">
        <f t="shared" si="390"/>
        <v>6.2239807574309795E-3</v>
      </c>
      <c r="O868" s="3">
        <f t="shared" si="391"/>
        <v>1.1051647917874454E-8</v>
      </c>
      <c r="P868">
        <f t="shared" si="392"/>
        <v>0</v>
      </c>
      <c r="Q868">
        <f t="shared" si="403"/>
        <v>0</v>
      </c>
      <c r="R868">
        <f t="shared" si="393"/>
        <v>1</v>
      </c>
      <c r="S868">
        <f t="shared" si="404"/>
        <v>1.1051647917874454E-8</v>
      </c>
      <c r="T868">
        <f t="shared" si="405"/>
        <v>1.1051647917874454E-8</v>
      </c>
      <c r="U868">
        <f t="shared" si="406"/>
        <v>0</v>
      </c>
      <c r="X868" s="3">
        <f t="shared" si="418"/>
        <v>859</v>
      </c>
      <c r="Y868" s="12">
        <f t="shared" si="407"/>
        <v>21.45</v>
      </c>
      <c r="Z868" s="3">
        <f t="shared" si="394"/>
        <v>0.37386897218913323</v>
      </c>
      <c r="AA868" s="3">
        <f t="shared" si="395"/>
        <v>0.68589487379754055</v>
      </c>
      <c r="AB868">
        <f t="shared" si="396"/>
        <v>0</v>
      </c>
      <c r="AC868">
        <f t="shared" si="408"/>
        <v>0</v>
      </c>
      <c r="AD868">
        <f t="shared" si="397"/>
        <v>1</v>
      </c>
      <c r="AE868">
        <f t="shared" si="409"/>
        <v>0.68589487379754055</v>
      </c>
      <c r="AF868">
        <f t="shared" si="410"/>
        <v>0.68589487379754055</v>
      </c>
      <c r="AG868">
        <f t="shared" si="411"/>
        <v>0.68600000000000005</v>
      </c>
      <c r="AJ868" s="3">
        <f t="shared" si="419"/>
        <v>859</v>
      </c>
      <c r="AK868" s="12">
        <f t="shared" si="412"/>
        <v>21.45</v>
      </c>
      <c r="AL868" s="3">
        <f t="shared" si="398"/>
        <v>0.7301059293899741</v>
      </c>
      <c r="AM868" s="3">
        <f t="shared" si="399"/>
        <v>0.57469782539006509</v>
      </c>
      <c r="AN868">
        <f t="shared" si="400"/>
        <v>0</v>
      </c>
      <c r="AO868">
        <f t="shared" si="413"/>
        <v>0</v>
      </c>
      <c r="AP868">
        <f t="shared" si="401"/>
        <v>1</v>
      </c>
      <c r="AQ868">
        <f t="shared" si="414"/>
        <v>0.57469782539006509</v>
      </c>
      <c r="AR868">
        <f t="shared" si="415"/>
        <v>0.57469782539006509</v>
      </c>
      <c r="AS868">
        <f t="shared" si="416"/>
        <v>0.57499999999999996</v>
      </c>
    </row>
    <row r="869" spans="12:45" x14ac:dyDescent="0.25">
      <c r="L869" s="3">
        <f t="shared" si="417"/>
        <v>860</v>
      </c>
      <c r="M869" s="12">
        <f t="shared" si="402"/>
        <v>21.475000000000001</v>
      </c>
      <c r="N869" s="3">
        <f t="shared" si="390"/>
        <v>6.0533739264114579E-3</v>
      </c>
      <c r="O869" s="3">
        <f t="shared" si="391"/>
        <v>9.9974468301980682E-9</v>
      </c>
      <c r="P869">
        <f t="shared" si="392"/>
        <v>0</v>
      </c>
      <c r="Q869">
        <f t="shared" si="403"/>
        <v>0</v>
      </c>
      <c r="R869">
        <f t="shared" si="393"/>
        <v>1</v>
      </c>
      <c r="S869">
        <f t="shared" si="404"/>
        <v>9.9974468301980682E-9</v>
      </c>
      <c r="T869">
        <f t="shared" si="405"/>
        <v>9.9974468301980682E-9</v>
      </c>
      <c r="U869">
        <f t="shared" si="406"/>
        <v>0</v>
      </c>
      <c r="X869" s="3">
        <f t="shared" si="418"/>
        <v>860</v>
      </c>
      <c r="Y869" s="12">
        <f t="shared" si="407"/>
        <v>21.475000000000001</v>
      </c>
      <c r="Z869" s="3">
        <f t="shared" si="394"/>
        <v>0.37140432576546389</v>
      </c>
      <c r="AA869" s="3">
        <f t="shared" si="395"/>
        <v>0.68415856871195413</v>
      </c>
      <c r="AB869">
        <f t="shared" si="396"/>
        <v>0</v>
      </c>
      <c r="AC869">
        <f t="shared" si="408"/>
        <v>0</v>
      </c>
      <c r="AD869">
        <f t="shared" si="397"/>
        <v>1</v>
      </c>
      <c r="AE869">
        <f t="shared" si="409"/>
        <v>0.68415856871195413</v>
      </c>
      <c r="AF869">
        <f t="shared" si="410"/>
        <v>0.68415856871195413</v>
      </c>
      <c r="AG869">
        <f t="shared" si="411"/>
        <v>0.68400000000000005</v>
      </c>
      <c r="AJ869" s="3">
        <f t="shared" si="419"/>
        <v>860</v>
      </c>
      <c r="AK869" s="12">
        <f t="shared" si="412"/>
        <v>21.475000000000001</v>
      </c>
      <c r="AL869" s="3">
        <f t="shared" si="398"/>
        <v>0.72832429794825493</v>
      </c>
      <c r="AM869" s="3">
        <f t="shared" si="399"/>
        <v>0.57223066878610063</v>
      </c>
      <c r="AN869">
        <f t="shared" si="400"/>
        <v>0</v>
      </c>
      <c r="AO869">
        <f t="shared" si="413"/>
        <v>0</v>
      </c>
      <c r="AP869">
        <f t="shared" si="401"/>
        <v>1</v>
      </c>
      <c r="AQ869">
        <f t="shared" si="414"/>
        <v>0.57223066878610063</v>
      </c>
      <c r="AR869">
        <f t="shared" si="415"/>
        <v>0.57223066878610063</v>
      </c>
      <c r="AS869">
        <f t="shared" si="416"/>
        <v>0.57199999999999995</v>
      </c>
    </row>
    <row r="870" spans="12:45" x14ac:dyDescent="0.25">
      <c r="L870" s="3">
        <f t="shared" si="417"/>
        <v>861</v>
      </c>
      <c r="M870" s="12">
        <f t="shared" si="402"/>
        <v>21.5</v>
      </c>
      <c r="N870" s="3">
        <f t="shared" si="390"/>
        <v>5.8869971713002914E-3</v>
      </c>
      <c r="O870" s="3">
        <f t="shared" si="391"/>
        <v>9.0413310557928767E-9</v>
      </c>
      <c r="P870">
        <f t="shared" si="392"/>
        <v>0</v>
      </c>
      <c r="Q870">
        <f t="shared" si="403"/>
        <v>0</v>
      </c>
      <c r="R870">
        <f t="shared" si="393"/>
        <v>1</v>
      </c>
      <c r="S870">
        <f t="shared" si="404"/>
        <v>9.0413310557928767E-9</v>
      </c>
      <c r="T870">
        <f t="shared" si="405"/>
        <v>9.0413310557928767E-9</v>
      </c>
      <c r="U870">
        <f t="shared" si="406"/>
        <v>0</v>
      </c>
      <c r="X870" s="3">
        <f t="shared" si="418"/>
        <v>861</v>
      </c>
      <c r="Y870" s="12">
        <f t="shared" si="407"/>
        <v>21.5</v>
      </c>
      <c r="Z870" s="3">
        <f t="shared" si="394"/>
        <v>0.36894775180965289</v>
      </c>
      <c r="AA870" s="3">
        <f t="shared" si="395"/>
        <v>0.68242086431898819</v>
      </c>
      <c r="AB870">
        <f t="shared" si="396"/>
        <v>0</v>
      </c>
      <c r="AC870">
        <f t="shared" si="408"/>
        <v>0</v>
      </c>
      <c r="AD870">
        <f t="shared" si="397"/>
        <v>1</v>
      </c>
      <c r="AE870">
        <f t="shared" si="409"/>
        <v>0.68242086431898819</v>
      </c>
      <c r="AF870">
        <f t="shared" si="410"/>
        <v>0.68242086431898819</v>
      </c>
      <c r="AG870">
        <f t="shared" si="411"/>
        <v>0.68200000000000005</v>
      </c>
      <c r="AJ870" s="3">
        <f t="shared" si="419"/>
        <v>861</v>
      </c>
      <c r="AK870" s="12">
        <f t="shared" si="412"/>
        <v>21.5</v>
      </c>
      <c r="AL870" s="3">
        <f t="shared" si="398"/>
        <v>0.7265401471647196</v>
      </c>
      <c r="AM870" s="3">
        <f t="shared" si="399"/>
        <v>0.56976462094755764</v>
      </c>
      <c r="AN870">
        <f t="shared" si="400"/>
        <v>0</v>
      </c>
      <c r="AO870">
        <f t="shared" si="413"/>
        <v>0</v>
      </c>
      <c r="AP870">
        <f t="shared" si="401"/>
        <v>1</v>
      </c>
      <c r="AQ870">
        <f t="shared" si="414"/>
        <v>0.56976462094755764</v>
      </c>
      <c r="AR870">
        <f t="shared" si="415"/>
        <v>0.56976462094755764</v>
      </c>
      <c r="AS870">
        <f t="shared" si="416"/>
        <v>0.56999999999999995</v>
      </c>
    </row>
    <row r="871" spans="12:45" x14ac:dyDescent="0.25">
      <c r="L871" s="3">
        <f t="shared" si="417"/>
        <v>862</v>
      </c>
      <c r="M871" s="12">
        <f t="shared" si="402"/>
        <v>21.524999999999999</v>
      </c>
      <c r="N871" s="3">
        <f t="shared" si="390"/>
        <v>5.7247591155938013E-3</v>
      </c>
      <c r="O871" s="3">
        <f t="shared" si="391"/>
        <v>8.1744180866612992E-9</v>
      </c>
      <c r="P871">
        <f t="shared" si="392"/>
        <v>0</v>
      </c>
      <c r="Q871">
        <f t="shared" si="403"/>
        <v>0</v>
      </c>
      <c r="R871">
        <f t="shared" si="393"/>
        <v>1</v>
      </c>
      <c r="S871">
        <f t="shared" si="404"/>
        <v>8.1744180866612992E-9</v>
      </c>
      <c r="T871">
        <f t="shared" si="405"/>
        <v>8.1744180866612992E-9</v>
      </c>
      <c r="U871">
        <f t="shared" si="406"/>
        <v>0</v>
      </c>
      <c r="X871" s="3">
        <f t="shared" si="418"/>
        <v>862</v>
      </c>
      <c r="Y871" s="12">
        <f t="shared" si="407"/>
        <v>21.524999999999999</v>
      </c>
      <c r="Z871" s="3">
        <f t="shared" si="394"/>
        <v>0.36649930543133241</v>
      </c>
      <c r="AA871" s="3">
        <f t="shared" si="395"/>
        <v>0.68068179364591608</v>
      </c>
      <c r="AB871">
        <f t="shared" si="396"/>
        <v>0</v>
      </c>
      <c r="AC871">
        <f t="shared" si="408"/>
        <v>0</v>
      </c>
      <c r="AD871">
        <f t="shared" si="397"/>
        <v>1</v>
      </c>
      <c r="AE871">
        <f t="shared" si="409"/>
        <v>0.68068179364591608</v>
      </c>
      <c r="AF871">
        <f t="shared" si="410"/>
        <v>0.68068179364591608</v>
      </c>
      <c r="AG871">
        <f t="shared" si="411"/>
        <v>0.68100000000000005</v>
      </c>
      <c r="AJ871" s="3">
        <f t="shared" si="419"/>
        <v>862</v>
      </c>
      <c r="AK871" s="12">
        <f t="shared" si="412"/>
        <v>21.524999999999999</v>
      </c>
      <c r="AL871" s="3">
        <f t="shared" si="398"/>
        <v>0.72475351689533496</v>
      </c>
      <c r="AM871" s="3">
        <f t="shared" si="399"/>
        <v>0.56729975900327423</v>
      </c>
      <c r="AN871">
        <f t="shared" si="400"/>
        <v>0</v>
      </c>
      <c r="AO871">
        <f t="shared" si="413"/>
        <v>0</v>
      </c>
      <c r="AP871">
        <f t="shared" si="401"/>
        <v>1</v>
      </c>
      <c r="AQ871">
        <f t="shared" si="414"/>
        <v>0.56729975900327423</v>
      </c>
      <c r="AR871">
        <f t="shared" si="415"/>
        <v>0.56729975900327423</v>
      </c>
      <c r="AS871">
        <f t="shared" si="416"/>
        <v>0.56699999999999995</v>
      </c>
    </row>
    <row r="872" spans="12:45" x14ac:dyDescent="0.25">
      <c r="L872" s="3">
        <f t="shared" si="417"/>
        <v>863</v>
      </c>
      <c r="M872" s="12">
        <f t="shared" si="402"/>
        <v>21.55</v>
      </c>
      <c r="N872" s="3">
        <f t="shared" si="390"/>
        <v>5.5665699690612179E-3</v>
      </c>
      <c r="O872" s="3">
        <f t="shared" si="391"/>
        <v>7.3886063203372464E-9</v>
      </c>
      <c r="P872">
        <f t="shared" si="392"/>
        <v>0</v>
      </c>
      <c r="Q872">
        <f t="shared" si="403"/>
        <v>0</v>
      </c>
      <c r="R872">
        <f t="shared" si="393"/>
        <v>1</v>
      </c>
      <c r="S872">
        <f t="shared" si="404"/>
        <v>7.3886063203372464E-9</v>
      </c>
      <c r="T872">
        <f t="shared" si="405"/>
        <v>7.3886063203372464E-9</v>
      </c>
      <c r="U872">
        <f t="shared" si="406"/>
        <v>0</v>
      </c>
      <c r="X872" s="3">
        <f t="shared" si="418"/>
        <v>863</v>
      </c>
      <c r="Y872" s="12">
        <f t="shared" si="407"/>
        <v>21.55</v>
      </c>
      <c r="Z872" s="3">
        <f t="shared" si="394"/>
        <v>0.36405904083655077</v>
      </c>
      <c r="AA872" s="3">
        <f t="shared" si="395"/>
        <v>0.67894138967074502</v>
      </c>
      <c r="AB872">
        <f t="shared" si="396"/>
        <v>0</v>
      </c>
      <c r="AC872">
        <f t="shared" si="408"/>
        <v>0</v>
      </c>
      <c r="AD872">
        <f t="shared" si="397"/>
        <v>1</v>
      </c>
      <c r="AE872">
        <f t="shared" si="409"/>
        <v>0.67894138967074502</v>
      </c>
      <c r="AF872">
        <f t="shared" si="410"/>
        <v>0.67894138967074502</v>
      </c>
      <c r="AG872">
        <f t="shared" si="411"/>
        <v>0.67900000000000005</v>
      </c>
      <c r="AJ872" s="3">
        <f t="shared" si="419"/>
        <v>863</v>
      </c>
      <c r="AK872" s="12">
        <f t="shared" si="412"/>
        <v>21.55</v>
      </c>
      <c r="AL872" s="3">
        <f t="shared" si="398"/>
        <v>0.72296444696846451</v>
      </c>
      <c r="AM872" s="3">
        <f t="shared" si="399"/>
        <v>0.56483615968998024</v>
      </c>
      <c r="AN872">
        <f t="shared" si="400"/>
        <v>0</v>
      </c>
      <c r="AO872">
        <f t="shared" si="413"/>
        <v>0</v>
      </c>
      <c r="AP872">
        <f t="shared" si="401"/>
        <v>1</v>
      </c>
      <c r="AQ872">
        <f t="shared" si="414"/>
        <v>0.56483615968998024</v>
      </c>
      <c r="AR872">
        <f t="shared" si="415"/>
        <v>0.56483615968998024</v>
      </c>
      <c r="AS872">
        <f t="shared" si="416"/>
        <v>0.56499999999999995</v>
      </c>
    </row>
    <row r="873" spans="12:45" x14ac:dyDescent="0.25">
      <c r="L873" s="3">
        <f t="shared" si="417"/>
        <v>864</v>
      </c>
      <c r="M873" s="12">
        <f t="shared" si="402"/>
        <v>21.574999999999999</v>
      </c>
      <c r="N873" s="3">
        <f t="shared" si="390"/>
        <v>5.4123415108889208E-3</v>
      </c>
      <c r="O873" s="3">
        <f t="shared" si="391"/>
        <v>6.6765086209720243E-9</v>
      </c>
      <c r="P873">
        <f t="shared" si="392"/>
        <v>0</v>
      </c>
      <c r="Q873">
        <f t="shared" si="403"/>
        <v>0</v>
      </c>
      <c r="R873">
        <f t="shared" si="393"/>
        <v>1</v>
      </c>
      <c r="S873">
        <f t="shared" si="404"/>
        <v>6.6765086209720243E-9</v>
      </c>
      <c r="T873">
        <f t="shared" si="405"/>
        <v>6.6765086209720243E-9</v>
      </c>
      <c r="U873">
        <f t="shared" si="406"/>
        <v>0</v>
      </c>
      <c r="X873" s="3">
        <f t="shared" si="418"/>
        <v>864</v>
      </c>
      <c r="Y873" s="12">
        <f t="shared" si="407"/>
        <v>21.574999999999999</v>
      </c>
      <c r="Z873" s="3">
        <f t="shared" si="394"/>
        <v>0.36162701132898123</v>
      </c>
      <c r="AA873" s="3">
        <f t="shared" si="395"/>
        <v>0.67719968532122365</v>
      </c>
      <c r="AB873">
        <f t="shared" si="396"/>
        <v>0</v>
      </c>
      <c r="AC873">
        <f t="shared" si="408"/>
        <v>0</v>
      </c>
      <c r="AD873">
        <f t="shared" si="397"/>
        <v>1</v>
      </c>
      <c r="AE873">
        <f t="shared" si="409"/>
        <v>0.67719968532122365</v>
      </c>
      <c r="AF873">
        <f t="shared" si="410"/>
        <v>0.67719968532122365</v>
      </c>
      <c r="AG873">
        <f t="shared" si="411"/>
        <v>0.67700000000000005</v>
      </c>
      <c r="AJ873" s="3">
        <f t="shared" si="419"/>
        <v>864</v>
      </c>
      <c r="AK873" s="12">
        <f t="shared" si="412"/>
        <v>21.574999999999999</v>
      </c>
      <c r="AL873" s="3">
        <f t="shared" si="398"/>
        <v>0.72117297718343309</v>
      </c>
      <c r="AM873" s="3">
        <f t="shared" si="399"/>
        <v>0.56237389934889626</v>
      </c>
      <c r="AN873">
        <f t="shared" si="400"/>
        <v>0</v>
      </c>
      <c r="AO873">
        <f t="shared" si="413"/>
        <v>0</v>
      </c>
      <c r="AP873">
        <f t="shared" si="401"/>
        <v>1</v>
      </c>
      <c r="AQ873">
        <f t="shared" si="414"/>
        <v>0.56237389934889626</v>
      </c>
      <c r="AR873">
        <f t="shared" si="415"/>
        <v>0.56237389934889626</v>
      </c>
      <c r="AS873">
        <f t="shared" si="416"/>
        <v>0.56200000000000006</v>
      </c>
    </row>
    <row r="874" spans="12:45" x14ac:dyDescent="0.25">
      <c r="L874" s="3">
        <f t="shared" si="417"/>
        <v>865</v>
      </c>
      <c r="M874" s="12">
        <f t="shared" si="402"/>
        <v>21.6</v>
      </c>
      <c r="N874" s="3">
        <f t="shared" si="390"/>
        <v>5.2619870727028725E-3</v>
      </c>
      <c r="O874" s="3">
        <f t="shared" si="391"/>
        <v>6.0313913291007353E-9</v>
      </c>
      <c r="P874">
        <f t="shared" si="392"/>
        <v>0</v>
      </c>
      <c r="Q874">
        <f t="shared" si="403"/>
        <v>0</v>
      </c>
      <c r="R874">
        <f t="shared" si="393"/>
        <v>1</v>
      </c>
      <c r="S874">
        <f t="shared" si="404"/>
        <v>6.0313913291007353E-9</v>
      </c>
      <c r="T874">
        <f t="shared" si="405"/>
        <v>6.0313913291007353E-9</v>
      </c>
      <c r="U874">
        <f t="shared" si="406"/>
        <v>0</v>
      </c>
      <c r="X874" s="3">
        <f t="shared" si="418"/>
        <v>865</v>
      </c>
      <c r="Y874" s="12">
        <f t="shared" si="407"/>
        <v>21.6</v>
      </c>
      <c r="Z874" s="3">
        <f t="shared" si="394"/>
        <v>0.35920326931121987</v>
      </c>
      <c r="AA874" s="3">
        <f t="shared" si="395"/>
        <v>0.67545671347385206</v>
      </c>
      <c r="AB874">
        <f t="shared" si="396"/>
        <v>0</v>
      </c>
      <c r="AC874">
        <f t="shared" si="408"/>
        <v>0</v>
      </c>
      <c r="AD874">
        <f t="shared" si="397"/>
        <v>1</v>
      </c>
      <c r="AE874">
        <f t="shared" si="409"/>
        <v>0.67545671347385206</v>
      </c>
      <c r="AF874">
        <f t="shared" si="410"/>
        <v>0.67545671347385206</v>
      </c>
      <c r="AG874">
        <f t="shared" si="411"/>
        <v>0.67500000000000004</v>
      </c>
      <c r="AJ874" s="3">
        <f t="shared" si="419"/>
        <v>865</v>
      </c>
      <c r="AK874" s="12">
        <f t="shared" si="412"/>
        <v>21.6</v>
      </c>
      <c r="AL874" s="3">
        <f t="shared" si="398"/>
        <v>0.71937914730909414</v>
      </c>
      <c r="AM874" s="3">
        <f t="shared" si="399"/>
        <v>0.55991305392237778</v>
      </c>
      <c r="AN874">
        <f t="shared" si="400"/>
        <v>0</v>
      </c>
      <c r="AO874">
        <f t="shared" si="413"/>
        <v>0</v>
      </c>
      <c r="AP874">
        <f t="shared" si="401"/>
        <v>1</v>
      </c>
      <c r="AQ874">
        <f t="shared" si="414"/>
        <v>0.55991305392237778</v>
      </c>
      <c r="AR874">
        <f t="shared" si="415"/>
        <v>0.55991305392237778</v>
      </c>
      <c r="AS874">
        <f t="shared" si="416"/>
        <v>0.56000000000000005</v>
      </c>
    </row>
    <row r="875" spans="12:45" x14ac:dyDescent="0.25">
      <c r="L875" s="3">
        <f t="shared" si="417"/>
        <v>866</v>
      </c>
      <c r="M875" s="12">
        <f t="shared" si="402"/>
        <v>21.625</v>
      </c>
      <c r="N875" s="3">
        <f t="shared" si="390"/>
        <v>5.1154215214806054E-3</v>
      </c>
      <c r="O875" s="3">
        <f t="shared" si="391"/>
        <v>5.4471182915517145E-9</v>
      </c>
      <c r="P875">
        <f t="shared" si="392"/>
        <v>0</v>
      </c>
      <c r="Q875">
        <f t="shared" si="403"/>
        <v>0</v>
      </c>
      <c r="R875">
        <f t="shared" si="393"/>
        <v>1</v>
      </c>
      <c r="S875">
        <f t="shared" si="404"/>
        <v>5.4471182915517145E-9</v>
      </c>
      <c r="T875">
        <f t="shared" si="405"/>
        <v>5.4471182915517145E-9</v>
      </c>
      <c r="U875">
        <f t="shared" si="406"/>
        <v>0</v>
      </c>
      <c r="X875" s="3">
        <f t="shared" si="418"/>
        <v>866</v>
      </c>
      <c r="Y875" s="12">
        <f t="shared" si="407"/>
        <v>21.625</v>
      </c>
      <c r="Z875" s="3">
        <f t="shared" si="394"/>
        <v>0.35678786628617831</v>
      </c>
      <c r="AA875" s="3">
        <f t="shared" si="395"/>
        <v>0.67371250695289964</v>
      </c>
      <c r="AB875">
        <f t="shared" si="396"/>
        <v>0</v>
      </c>
      <c r="AC875">
        <f t="shared" si="408"/>
        <v>0</v>
      </c>
      <c r="AD875">
        <f t="shared" si="397"/>
        <v>1</v>
      </c>
      <c r="AE875">
        <f t="shared" si="409"/>
        <v>0.67371250695289964</v>
      </c>
      <c r="AF875">
        <f t="shared" si="410"/>
        <v>0.67371250695289964</v>
      </c>
      <c r="AG875">
        <f t="shared" si="411"/>
        <v>0.67400000000000004</v>
      </c>
      <c r="AJ875" s="3">
        <f t="shared" si="419"/>
        <v>866</v>
      </c>
      <c r="AK875" s="12">
        <f t="shared" si="412"/>
        <v>21.625</v>
      </c>
      <c r="AL875" s="3">
        <f t="shared" si="398"/>
        <v>0.71758299708240536</v>
      </c>
      <c r="AM875" s="3">
        <f t="shared" si="399"/>
        <v>0.55745369895061259</v>
      </c>
      <c r="AN875">
        <f t="shared" si="400"/>
        <v>0</v>
      </c>
      <c r="AO875">
        <f t="shared" si="413"/>
        <v>0</v>
      </c>
      <c r="AP875">
        <f t="shared" si="401"/>
        <v>1</v>
      </c>
      <c r="AQ875">
        <f t="shared" si="414"/>
        <v>0.55745369895061259</v>
      </c>
      <c r="AR875">
        <f t="shared" si="415"/>
        <v>0.55745369895061259</v>
      </c>
      <c r="AS875">
        <f t="shared" si="416"/>
        <v>0.55700000000000005</v>
      </c>
    </row>
    <row r="876" spans="12:45" x14ac:dyDescent="0.25">
      <c r="L876" s="3">
        <f t="shared" si="417"/>
        <v>867</v>
      </c>
      <c r="M876" s="12">
        <f t="shared" si="402"/>
        <v>21.65</v>
      </c>
      <c r="N876" s="3">
        <f t="shared" si="390"/>
        <v>4.9725612423629825E-3</v>
      </c>
      <c r="O876" s="3">
        <f t="shared" si="391"/>
        <v>4.918099515060159E-9</v>
      </c>
      <c r="P876">
        <f t="shared" si="392"/>
        <v>0</v>
      </c>
      <c r="Q876">
        <f t="shared" si="403"/>
        <v>0</v>
      </c>
      <c r="R876">
        <f t="shared" si="393"/>
        <v>1</v>
      </c>
      <c r="S876">
        <f t="shared" si="404"/>
        <v>4.918099515060159E-9</v>
      </c>
      <c r="T876">
        <f t="shared" si="405"/>
        <v>4.918099515060159E-9</v>
      </c>
      <c r="U876">
        <f t="shared" si="406"/>
        <v>0</v>
      </c>
      <c r="X876" s="3">
        <f t="shared" si="418"/>
        <v>867</v>
      </c>
      <c r="Y876" s="12">
        <f t="shared" si="407"/>
        <v>21.65</v>
      </c>
      <c r="Z876" s="3">
        <f t="shared" si="394"/>
        <v>0.35438085285856219</v>
      </c>
      <c r="AA876" s="3">
        <f t="shared" si="395"/>
        <v>0.67196709852942493</v>
      </c>
      <c r="AB876">
        <f t="shared" si="396"/>
        <v>0</v>
      </c>
      <c r="AC876">
        <f t="shared" si="408"/>
        <v>0</v>
      </c>
      <c r="AD876">
        <f t="shared" si="397"/>
        <v>1</v>
      </c>
      <c r="AE876">
        <f t="shared" si="409"/>
        <v>0.67196709852942493</v>
      </c>
      <c r="AF876">
        <f t="shared" si="410"/>
        <v>0.67196709852942493</v>
      </c>
      <c r="AG876">
        <f t="shared" si="411"/>
        <v>0.67200000000000004</v>
      </c>
      <c r="AJ876" s="3">
        <f t="shared" si="419"/>
        <v>867</v>
      </c>
      <c r="AK876" s="12">
        <f t="shared" si="412"/>
        <v>21.65</v>
      </c>
      <c r="AL876" s="3">
        <f t="shared" si="398"/>
        <v>0.71578456620700603</v>
      </c>
      <c r="AM876" s="3">
        <f t="shared" si="399"/>
        <v>0.55499590956835998</v>
      </c>
      <c r="AN876">
        <f t="shared" si="400"/>
        <v>0</v>
      </c>
      <c r="AO876">
        <f t="shared" si="413"/>
        <v>0</v>
      </c>
      <c r="AP876">
        <f t="shared" si="401"/>
        <v>1</v>
      </c>
      <c r="AQ876">
        <f t="shared" si="414"/>
        <v>0.55499590956835998</v>
      </c>
      <c r="AR876">
        <f t="shared" si="415"/>
        <v>0.55499590956835998</v>
      </c>
      <c r="AS876">
        <f t="shared" si="416"/>
        <v>0.55500000000000005</v>
      </c>
    </row>
    <row r="877" spans="12:45" x14ac:dyDescent="0.25">
      <c r="L877" s="3">
        <f t="shared" si="417"/>
        <v>868</v>
      </c>
      <c r="M877" s="12">
        <f t="shared" si="402"/>
        <v>21.675000000000001</v>
      </c>
      <c r="N877" s="3">
        <f t="shared" si="390"/>
        <v>4.8333241213766639E-3</v>
      </c>
      <c r="O877" s="3">
        <f t="shared" si="391"/>
        <v>4.439244076987115E-9</v>
      </c>
      <c r="P877">
        <f t="shared" si="392"/>
        <v>0</v>
      </c>
      <c r="Q877">
        <f t="shared" si="403"/>
        <v>0</v>
      </c>
      <c r="R877">
        <f t="shared" si="393"/>
        <v>1</v>
      </c>
      <c r="S877">
        <f t="shared" si="404"/>
        <v>4.439244076987115E-9</v>
      </c>
      <c r="T877">
        <f t="shared" si="405"/>
        <v>4.439244076987115E-9</v>
      </c>
      <c r="U877">
        <f t="shared" si="406"/>
        <v>0</v>
      </c>
      <c r="X877" s="3">
        <f t="shared" si="418"/>
        <v>868</v>
      </c>
      <c r="Y877" s="12">
        <f t="shared" si="407"/>
        <v>21.675000000000001</v>
      </c>
      <c r="Z877" s="3">
        <f t="shared" si="394"/>
        <v>0.35198227873644194</v>
      </c>
      <c r="AA877" s="3">
        <f t="shared" si="395"/>
        <v>0.67022052092030171</v>
      </c>
      <c r="AB877">
        <f t="shared" si="396"/>
        <v>0</v>
      </c>
      <c r="AC877">
        <f t="shared" si="408"/>
        <v>0</v>
      </c>
      <c r="AD877">
        <f t="shared" si="397"/>
        <v>1</v>
      </c>
      <c r="AE877">
        <f t="shared" si="409"/>
        <v>0.67022052092030171</v>
      </c>
      <c r="AF877">
        <f t="shared" si="410"/>
        <v>0.67022052092030171</v>
      </c>
      <c r="AG877">
        <f t="shared" si="411"/>
        <v>0.67</v>
      </c>
      <c r="AJ877" s="3">
        <f t="shared" si="419"/>
        <v>868</v>
      </c>
      <c r="AK877" s="12">
        <f t="shared" si="412"/>
        <v>21.675000000000001</v>
      </c>
      <c r="AL877" s="3">
        <f t="shared" si="398"/>
        <v>0.71398389435180187</v>
      </c>
      <c r="AM877" s="3">
        <f t="shared" si="399"/>
        <v>0.55253976050174203</v>
      </c>
      <c r="AN877">
        <f t="shared" si="400"/>
        <v>0</v>
      </c>
      <c r="AO877">
        <f t="shared" si="413"/>
        <v>0</v>
      </c>
      <c r="AP877">
        <f t="shared" si="401"/>
        <v>1</v>
      </c>
      <c r="AQ877">
        <f t="shared" si="414"/>
        <v>0.55253976050174203</v>
      </c>
      <c r="AR877">
        <f t="shared" si="415"/>
        <v>0.55253976050174203</v>
      </c>
      <c r="AS877">
        <f t="shared" si="416"/>
        <v>0.55300000000000005</v>
      </c>
    </row>
    <row r="878" spans="12:45" x14ac:dyDescent="0.25">
      <c r="L878" s="3">
        <f t="shared" si="417"/>
        <v>869</v>
      </c>
      <c r="M878" s="12">
        <f t="shared" si="402"/>
        <v>21.7</v>
      </c>
      <c r="N878" s="3">
        <f t="shared" si="390"/>
        <v>4.6976295280773848E-3</v>
      </c>
      <c r="O878" s="3">
        <f t="shared" si="391"/>
        <v>4.0059169542570003E-9</v>
      </c>
      <c r="P878">
        <f t="shared" si="392"/>
        <v>0</v>
      </c>
      <c r="Q878">
        <f t="shared" si="403"/>
        <v>0</v>
      </c>
      <c r="R878">
        <f t="shared" si="393"/>
        <v>1</v>
      </c>
      <c r="S878">
        <f t="shared" si="404"/>
        <v>4.0059169542570003E-9</v>
      </c>
      <c r="T878">
        <f t="shared" si="405"/>
        <v>4.0059169542570003E-9</v>
      </c>
      <c r="U878">
        <f t="shared" si="406"/>
        <v>0</v>
      </c>
      <c r="X878" s="3">
        <f t="shared" si="418"/>
        <v>869</v>
      </c>
      <c r="Y878" s="12">
        <f t="shared" si="407"/>
        <v>21.7</v>
      </c>
      <c r="Z878" s="3">
        <f t="shared" si="394"/>
        <v>0.34959219273291192</v>
      </c>
      <c r="AA878" s="3">
        <f t="shared" si="395"/>
        <v>0.6684728067872503</v>
      </c>
      <c r="AB878">
        <f t="shared" si="396"/>
        <v>0</v>
      </c>
      <c r="AC878">
        <f t="shared" si="408"/>
        <v>0</v>
      </c>
      <c r="AD878">
        <f t="shared" si="397"/>
        <v>1</v>
      </c>
      <c r="AE878">
        <f t="shared" si="409"/>
        <v>0.6684728067872503</v>
      </c>
      <c r="AF878">
        <f t="shared" si="410"/>
        <v>0.6684728067872503</v>
      </c>
      <c r="AG878">
        <f t="shared" si="411"/>
        <v>0.66800000000000004</v>
      </c>
      <c r="AJ878" s="3">
        <f t="shared" si="419"/>
        <v>869</v>
      </c>
      <c r="AK878" s="12">
        <f t="shared" si="412"/>
        <v>21.7</v>
      </c>
      <c r="AL878" s="3">
        <f t="shared" si="398"/>
        <v>0.71218102114955473</v>
      </c>
      <c r="AM878" s="3">
        <f t="shared" si="399"/>
        <v>0.55008532606508276</v>
      </c>
      <c r="AN878">
        <f t="shared" si="400"/>
        <v>0</v>
      </c>
      <c r="AO878">
        <f t="shared" si="413"/>
        <v>0</v>
      </c>
      <c r="AP878">
        <f t="shared" si="401"/>
        <v>1</v>
      </c>
      <c r="AQ878">
        <f t="shared" si="414"/>
        <v>0.55008532606508276</v>
      </c>
      <c r="AR878">
        <f t="shared" si="415"/>
        <v>0.55008532606508276</v>
      </c>
      <c r="AS878">
        <f t="shared" si="416"/>
        <v>0.55000000000000004</v>
      </c>
    </row>
    <row r="879" spans="12:45" x14ac:dyDescent="0.25">
      <c r="L879" s="3">
        <f t="shared" si="417"/>
        <v>870</v>
      </c>
      <c r="M879" s="12">
        <f t="shared" si="402"/>
        <v>21.725000000000001</v>
      </c>
      <c r="N879" s="3">
        <f t="shared" si="390"/>
        <v>4.5653982981237384E-3</v>
      </c>
      <c r="O879" s="3">
        <f t="shared" si="391"/>
        <v>3.6138994573622337E-9</v>
      </c>
      <c r="P879">
        <f t="shared" si="392"/>
        <v>0</v>
      </c>
      <c r="Q879">
        <f t="shared" si="403"/>
        <v>0</v>
      </c>
      <c r="R879">
        <f t="shared" si="393"/>
        <v>1</v>
      </c>
      <c r="S879">
        <f t="shared" si="404"/>
        <v>3.6138994573622337E-9</v>
      </c>
      <c r="T879">
        <f t="shared" si="405"/>
        <v>3.6138994573622337E-9</v>
      </c>
      <c r="U879">
        <f t="shared" si="406"/>
        <v>0</v>
      </c>
      <c r="X879" s="3">
        <f t="shared" si="418"/>
        <v>870</v>
      </c>
      <c r="Y879" s="12">
        <f t="shared" si="407"/>
        <v>21.725000000000001</v>
      </c>
      <c r="Z879" s="3">
        <f t="shared" si="394"/>
        <v>0.34721064276783425</v>
      </c>
      <c r="AA879" s="3">
        <f t="shared" si="395"/>
        <v>0.66672398873587124</v>
      </c>
      <c r="AB879">
        <f t="shared" si="396"/>
        <v>0</v>
      </c>
      <c r="AC879">
        <f t="shared" si="408"/>
        <v>0</v>
      </c>
      <c r="AD879">
        <f t="shared" si="397"/>
        <v>1</v>
      </c>
      <c r="AE879">
        <f t="shared" si="409"/>
        <v>0.66672398873587124</v>
      </c>
      <c r="AF879">
        <f t="shared" si="410"/>
        <v>0.66672398873587124</v>
      </c>
      <c r="AG879">
        <f t="shared" si="411"/>
        <v>0.66700000000000004</v>
      </c>
      <c r="AJ879" s="3">
        <f t="shared" si="419"/>
        <v>870</v>
      </c>
      <c r="AK879" s="12">
        <f t="shared" si="412"/>
        <v>21.725000000000001</v>
      </c>
      <c r="AL879" s="3">
        <f t="shared" si="398"/>
        <v>0.71037598619547559</v>
      </c>
      <c r="AM879" s="3">
        <f t="shared" si="399"/>
        <v>0.54763268015779121</v>
      </c>
      <c r="AN879">
        <f t="shared" si="400"/>
        <v>0</v>
      </c>
      <c r="AO879">
        <f t="shared" si="413"/>
        <v>0</v>
      </c>
      <c r="AP879">
        <f t="shared" si="401"/>
        <v>1</v>
      </c>
      <c r="AQ879">
        <f t="shared" si="414"/>
        <v>0.54763268015779121</v>
      </c>
      <c r="AR879">
        <f t="shared" si="415"/>
        <v>0.54763268015779121</v>
      </c>
      <c r="AS879">
        <f t="shared" si="416"/>
        <v>0.54800000000000004</v>
      </c>
    </row>
    <row r="880" spans="12:45" x14ac:dyDescent="0.25">
      <c r="L880" s="3">
        <f t="shared" si="417"/>
        <v>871</v>
      </c>
      <c r="M880" s="12">
        <f t="shared" si="402"/>
        <v>21.75</v>
      </c>
      <c r="N880" s="3">
        <f t="shared" si="390"/>
        <v>4.4365527157918553E-3</v>
      </c>
      <c r="O880" s="3">
        <f t="shared" si="391"/>
        <v>3.2593529801742931E-9</v>
      </c>
      <c r="P880">
        <f t="shared" si="392"/>
        <v>0</v>
      </c>
      <c r="Q880">
        <f t="shared" si="403"/>
        <v>0</v>
      </c>
      <c r="R880">
        <f t="shared" si="393"/>
        <v>1</v>
      </c>
      <c r="S880">
        <f t="shared" si="404"/>
        <v>3.2593529801742931E-9</v>
      </c>
      <c r="T880">
        <f t="shared" si="405"/>
        <v>3.2593529801742931E-9</v>
      </c>
      <c r="U880">
        <f t="shared" si="406"/>
        <v>0</v>
      </c>
      <c r="X880" s="3">
        <f t="shared" si="418"/>
        <v>871</v>
      </c>
      <c r="Y880" s="12">
        <f t="shared" si="407"/>
        <v>21.75</v>
      </c>
      <c r="Z880" s="3">
        <f t="shared" si="394"/>
        <v>0.34483767586967351</v>
      </c>
      <c r="AA880" s="3">
        <f t="shared" si="395"/>
        <v>0.66497409931468832</v>
      </c>
      <c r="AB880">
        <f t="shared" si="396"/>
        <v>0</v>
      </c>
      <c r="AC880">
        <f t="shared" si="408"/>
        <v>0</v>
      </c>
      <c r="AD880">
        <f t="shared" si="397"/>
        <v>1</v>
      </c>
      <c r="AE880">
        <f t="shared" si="409"/>
        <v>0.66497409931468832</v>
      </c>
      <c r="AF880">
        <f t="shared" si="410"/>
        <v>0.66497409931468832</v>
      </c>
      <c r="AG880">
        <f t="shared" si="411"/>
        <v>0.66500000000000004</v>
      </c>
      <c r="AJ880" s="3">
        <f t="shared" si="419"/>
        <v>871</v>
      </c>
      <c r="AK880" s="12">
        <f t="shared" si="412"/>
        <v>21.75</v>
      </c>
      <c r="AL880" s="3">
        <f t="shared" si="398"/>
        <v>0.7085688290458263</v>
      </c>
      <c r="AM880" s="3">
        <f t="shared" si="399"/>
        <v>0.54518189626129976</v>
      </c>
      <c r="AN880">
        <f t="shared" si="400"/>
        <v>0</v>
      </c>
      <c r="AO880">
        <f t="shared" si="413"/>
        <v>0</v>
      </c>
      <c r="AP880">
        <f t="shared" si="401"/>
        <v>1</v>
      </c>
      <c r="AQ880">
        <f t="shared" si="414"/>
        <v>0.54518189626129976</v>
      </c>
      <c r="AR880">
        <f t="shared" si="415"/>
        <v>0.54518189626129976</v>
      </c>
      <c r="AS880">
        <f t="shared" si="416"/>
        <v>0.54500000000000004</v>
      </c>
    </row>
    <row r="881" spans="12:45" x14ac:dyDescent="0.25">
      <c r="L881" s="3">
        <f t="shared" si="417"/>
        <v>872</v>
      </c>
      <c r="M881" s="12">
        <f t="shared" si="402"/>
        <v>21.774999999999999</v>
      </c>
      <c r="N881" s="3">
        <f t="shared" si="390"/>
        <v>4.311016496439773E-3</v>
      </c>
      <c r="O881" s="3">
        <f t="shared" si="391"/>
        <v>2.9387857984597445E-9</v>
      </c>
      <c r="P881">
        <f t="shared" si="392"/>
        <v>0</v>
      </c>
      <c r="Q881">
        <f t="shared" si="403"/>
        <v>0</v>
      </c>
      <c r="R881">
        <f t="shared" si="393"/>
        <v>1</v>
      </c>
      <c r="S881">
        <f t="shared" si="404"/>
        <v>2.9387857984597445E-9</v>
      </c>
      <c r="T881">
        <f t="shared" si="405"/>
        <v>2.9387857984597445E-9</v>
      </c>
      <c r="U881">
        <f t="shared" si="406"/>
        <v>0</v>
      </c>
      <c r="X881" s="3">
        <f t="shared" si="418"/>
        <v>872</v>
      </c>
      <c r="Y881" s="12">
        <f t="shared" si="407"/>
        <v>21.774999999999999</v>
      </c>
      <c r="Z881" s="3">
        <f t="shared" si="394"/>
        <v>0.34247333817741366</v>
      </c>
      <c r="AA881" s="3">
        <f t="shared" si="395"/>
        <v>0.66322317101419093</v>
      </c>
      <c r="AB881">
        <f t="shared" si="396"/>
        <v>0</v>
      </c>
      <c r="AC881">
        <f t="shared" si="408"/>
        <v>0</v>
      </c>
      <c r="AD881">
        <f t="shared" si="397"/>
        <v>1</v>
      </c>
      <c r="AE881">
        <f t="shared" si="409"/>
        <v>0.66322317101419093</v>
      </c>
      <c r="AF881">
        <f t="shared" si="410"/>
        <v>0.66322317101419093</v>
      </c>
      <c r="AG881">
        <f t="shared" si="411"/>
        <v>0.66300000000000003</v>
      </c>
      <c r="AJ881" s="3">
        <f t="shared" si="419"/>
        <v>872</v>
      </c>
      <c r="AK881" s="12">
        <f t="shared" si="412"/>
        <v>21.774999999999999</v>
      </c>
      <c r="AL881" s="3">
        <f t="shared" si="398"/>
        <v>0.7067595892165226</v>
      </c>
      <c r="AM881" s="3">
        <f t="shared" si="399"/>
        <v>0.54273304743604356</v>
      </c>
      <c r="AN881">
        <f t="shared" si="400"/>
        <v>0</v>
      </c>
      <c r="AO881">
        <f t="shared" si="413"/>
        <v>0</v>
      </c>
      <c r="AP881">
        <f t="shared" si="401"/>
        <v>1</v>
      </c>
      <c r="AQ881">
        <f t="shared" si="414"/>
        <v>0.54273304743604356</v>
      </c>
      <c r="AR881">
        <f t="shared" si="415"/>
        <v>0.54273304743604356</v>
      </c>
      <c r="AS881">
        <f t="shared" si="416"/>
        <v>0.54300000000000004</v>
      </c>
    </row>
    <row r="882" spans="12:45" x14ac:dyDescent="0.25">
      <c r="L882" s="3">
        <f t="shared" si="417"/>
        <v>873</v>
      </c>
      <c r="M882" s="12">
        <f t="shared" si="402"/>
        <v>21.8</v>
      </c>
      <c r="N882" s="3">
        <f t="shared" si="390"/>
        <v>4.1887147689313496E-3</v>
      </c>
      <c r="O882" s="3">
        <f t="shared" si="391"/>
        <v>2.6490226705601011E-9</v>
      </c>
      <c r="P882">
        <f t="shared" si="392"/>
        <v>0</v>
      </c>
      <c r="Q882">
        <f t="shared" si="403"/>
        <v>0</v>
      </c>
      <c r="R882">
        <f t="shared" si="393"/>
        <v>1</v>
      </c>
      <c r="S882">
        <f t="shared" si="404"/>
        <v>2.6490226705601011E-9</v>
      </c>
      <c r="T882">
        <f t="shared" si="405"/>
        <v>2.6490226705601011E-9</v>
      </c>
      <c r="U882">
        <f t="shared" si="406"/>
        <v>0</v>
      </c>
      <c r="X882" s="3">
        <f t="shared" si="418"/>
        <v>873</v>
      </c>
      <c r="Y882" s="12">
        <f t="shared" si="407"/>
        <v>21.8</v>
      </c>
      <c r="Z882" s="3">
        <f t="shared" si="394"/>
        <v>0.34011767494256218</v>
      </c>
      <c r="AA882" s="3">
        <f t="shared" si="395"/>
        <v>0.661471236265886</v>
      </c>
      <c r="AB882">
        <f t="shared" si="396"/>
        <v>0</v>
      </c>
      <c r="AC882">
        <f t="shared" si="408"/>
        <v>0</v>
      </c>
      <c r="AD882">
        <f t="shared" si="397"/>
        <v>1</v>
      </c>
      <c r="AE882">
        <f t="shared" si="409"/>
        <v>0.661471236265886</v>
      </c>
      <c r="AF882">
        <f t="shared" si="410"/>
        <v>0.661471236265886</v>
      </c>
      <c r="AG882">
        <f t="shared" si="411"/>
        <v>0.66100000000000003</v>
      </c>
      <c r="AJ882" s="3">
        <f t="shared" si="419"/>
        <v>873</v>
      </c>
      <c r="AK882" s="12">
        <f t="shared" si="412"/>
        <v>21.8</v>
      </c>
      <c r="AL882" s="3">
        <f t="shared" si="398"/>
        <v>0.7049483061817462</v>
      </c>
      <c r="AM882" s="3">
        <f t="shared" si="399"/>
        <v>0.54028620631849333</v>
      </c>
      <c r="AN882">
        <f t="shared" si="400"/>
        <v>0</v>
      </c>
      <c r="AO882">
        <f t="shared" si="413"/>
        <v>0</v>
      </c>
      <c r="AP882">
        <f t="shared" si="401"/>
        <v>1</v>
      </c>
      <c r="AQ882">
        <f t="shared" si="414"/>
        <v>0.54028620631849333</v>
      </c>
      <c r="AR882">
        <f t="shared" si="415"/>
        <v>0.54028620631849333</v>
      </c>
      <c r="AS882">
        <f t="shared" si="416"/>
        <v>0.54</v>
      </c>
    </row>
    <row r="883" spans="12:45" x14ac:dyDescent="0.25">
      <c r="L883" s="3">
        <f t="shared" si="417"/>
        <v>874</v>
      </c>
      <c r="M883" s="12">
        <f t="shared" si="402"/>
        <v>21.824999999999999</v>
      </c>
      <c r="N883" s="3">
        <f t="shared" si="390"/>
        <v>4.0695740580284781E-3</v>
      </c>
      <c r="O883" s="3">
        <f t="shared" si="391"/>
        <v>2.3871770127480091E-9</v>
      </c>
      <c r="P883">
        <f t="shared" si="392"/>
        <v>0</v>
      </c>
      <c r="Q883">
        <f t="shared" si="403"/>
        <v>0</v>
      </c>
      <c r="R883">
        <f t="shared" si="393"/>
        <v>1</v>
      </c>
      <c r="S883">
        <f t="shared" si="404"/>
        <v>2.3871770127480091E-9</v>
      </c>
      <c r="T883">
        <f t="shared" si="405"/>
        <v>2.3871770127480091E-9</v>
      </c>
      <c r="U883">
        <f t="shared" si="406"/>
        <v>0</v>
      </c>
      <c r="X883" s="3">
        <f t="shared" si="418"/>
        <v>874</v>
      </c>
      <c r="Y883" s="12">
        <f t="shared" si="407"/>
        <v>21.824999999999999</v>
      </c>
      <c r="Z883" s="3">
        <f t="shared" si="394"/>
        <v>0.33777073053123946</v>
      </c>
      <c r="AA883" s="3">
        <f t="shared" si="395"/>
        <v>0.65971832744135339</v>
      </c>
      <c r="AB883">
        <f t="shared" si="396"/>
        <v>0</v>
      </c>
      <c r="AC883">
        <f t="shared" si="408"/>
        <v>0</v>
      </c>
      <c r="AD883">
        <f t="shared" si="397"/>
        <v>1</v>
      </c>
      <c r="AE883">
        <f t="shared" si="409"/>
        <v>0.65971832744135339</v>
      </c>
      <c r="AF883">
        <f t="shared" si="410"/>
        <v>0.65971832744135339</v>
      </c>
      <c r="AG883">
        <f t="shared" si="411"/>
        <v>0.66</v>
      </c>
      <c r="AJ883" s="3">
        <f t="shared" si="419"/>
        <v>874</v>
      </c>
      <c r="AK883" s="12">
        <f t="shared" si="412"/>
        <v>21.824999999999999</v>
      </c>
      <c r="AL883" s="3">
        <f t="shared" si="398"/>
        <v>0.70313501937256084</v>
      </c>
      <c r="AM883" s="3">
        <f t="shared" si="399"/>
        <v>0.53784144511823562</v>
      </c>
      <c r="AN883">
        <f t="shared" si="400"/>
        <v>0</v>
      </c>
      <c r="AO883">
        <f t="shared" si="413"/>
        <v>0</v>
      </c>
      <c r="AP883">
        <f t="shared" si="401"/>
        <v>1</v>
      </c>
      <c r="AQ883">
        <f t="shared" si="414"/>
        <v>0.53784144511823562</v>
      </c>
      <c r="AR883">
        <f t="shared" si="415"/>
        <v>0.53784144511823562</v>
      </c>
      <c r="AS883">
        <f t="shared" si="416"/>
        <v>0.53800000000000003</v>
      </c>
    </row>
    <row r="884" spans="12:45" x14ac:dyDescent="0.25">
      <c r="L884" s="3">
        <f t="shared" si="417"/>
        <v>875</v>
      </c>
      <c r="M884" s="12">
        <f t="shared" si="402"/>
        <v>21.85</v>
      </c>
      <c r="N884" s="3">
        <f t="shared" si="390"/>
        <v>3.9535222667602902E-3</v>
      </c>
      <c r="O884" s="3">
        <f t="shared" si="391"/>
        <v>2.1506254394345381E-9</v>
      </c>
      <c r="P884">
        <f t="shared" si="392"/>
        <v>0</v>
      </c>
      <c r="Q884">
        <f t="shared" si="403"/>
        <v>0</v>
      </c>
      <c r="R884">
        <f t="shared" si="393"/>
        <v>1</v>
      </c>
      <c r="S884">
        <f t="shared" si="404"/>
        <v>2.1506254394345381E-9</v>
      </c>
      <c r="T884">
        <f t="shared" si="405"/>
        <v>2.1506254394345381E-9</v>
      </c>
      <c r="U884">
        <f t="shared" si="406"/>
        <v>0</v>
      </c>
      <c r="X884" s="3">
        <f t="shared" si="418"/>
        <v>875</v>
      </c>
      <c r="Y884" s="12">
        <f t="shared" si="407"/>
        <v>21.85</v>
      </c>
      <c r="Z884" s="3">
        <f t="shared" si="394"/>
        <v>0.33543254842634757</v>
      </c>
      <c r="AA884" s="3">
        <f t="shared" si="395"/>
        <v>0.65796447685130488</v>
      </c>
      <c r="AB884">
        <f t="shared" si="396"/>
        <v>0</v>
      </c>
      <c r="AC884">
        <f t="shared" si="408"/>
        <v>0</v>
      </c>
      <c r="AD884">
        <f t="shared" si="397"/>
        <v>1</v>
      </c>
      <c r="AE884">
        <f t="shared" si="409"/>
        <v>0.65796447685130488</v>
      </c>
      <c r="AF884">
        <f t="shared" si="410"/>
        <v>0.65796447685130488</v>
      </c>
      <c r="AG884">
        <f t="shared" si="411"/>
        <v>0.65800000000000003</v>
      </c>
      <c r="AJ884" s="3">
        <f t="shared" si="419"/>
        <v>875</v>
      </c>
      <c r="AK884" s="12">
        <f t="shared" si="412"/>
        <v>21.85</v>
      </c>
      <c r="AL884" s="3">
        <f t="shared" si="398"/>
        <v>0.70131976817553288</v>
      </c>
      <c r="AM884" s="3">
        <f t="shared" si="399"/>
        <v>0.5353988356150996</v>
      </c>
      <c r="AN884">
        <f t="shared" si="400"/>
        <v>0</v>
      </c>
      <c r="AO884">
        <f t="shared" si="413"/>
        <v>0</v>
      </c>
      <c r="AP884">
        <f t="shared" si="401"/>
        <v>1</v>
      </c>
      <c r="AQ884">
        <f t="shared" si="414"/>
        <v>0.5353988356150996</v>
      </c>
      <c r="AR884">
        <f t="shared" si="415"/>
        <v>0.5353988356150996</v>
      </c>
      <c r="AS884">
        <f t="shared" si="416"/>
        <v>0.53500000000000003</v>
      </c>
    </row>
    <row r="885" spans="12:45" x14ac:dyDescent="0.25">
      <c r="L885" s="3">
        <f t="shared" si="417"/>
        <v>876</v>
      </c>
      <c r="M885" s="12">
        <f t="shared" si="402"/>
        <v>21.875</v>
      </c>
      <c r="N885" s="3">
        <f t="shared" si="390"/>
        <v>3.8404886587783032E-3</v>
      </c>
      <c r="O885" s="3">
        <f t="shared" si="391"/>
        <v>1.9369844747623107E-9</v>
      </c>
      <c r="P885">
        <f t="shared" si="392"/>
        <v>0</v>
      </c>
      <c r="Q885">
        <f t="shared" si="403"/>
        <v>0</v>
      </c>
      <c r="R885">
        <f t="shared" si="393"/>
        <v>1</v>
      </c>
      <c r="S885">
        <f t="shared" si="404"/>
        <v>1.9369844747623107E-9</v>
      </c>
      <c r="T885">
        <f t="shared" si="405"/>
        <v>1.9369844747623107E-9</v>
      </c>
      <c r="U885">
        <f t="shared" si="406"/>
        <v>0</v>
      </c>
      <c r="X885" s="3">
        <f t="shared" si="418"/>
        <v>876</v>
      </c>
      <c r="Y885" s="12">
        <f t="shared" si="407"/>
        <v>21.875</v>
      </c>
      <c r="Z885" s="3">
        <f t="shared" si="394"/>
        <v>0.33310317122982697</v>
      </c>
      <c r="AA885" s="3">
        <f t="shared" si="395"/>
        <v>0.65620971674465089</v>
      </c>
      <c r="AB885">
        <f t="shared" si="396"/>
        <v>0</v>
      </c>
      <c r="AC885">
        <f t="shared" si="408"/>
        <v>0</v>
      </c>
      <c r="AD885">
        <f t="shared" si="397"/>
        <v>1</v>
      </c>
      <c r="AE885">
        <f t="shared" si="409"/>
        <v>0.65620971674465089</v>
      </c>
      <c r="AF885">
        <f t="shared" si="410"/>
        <v>0.65620971674465089</v>
      </c>
      <c r="AG885">
        <f t="shared" si="411"/>
        <v>0.65600000000000003</v>
      </c>
      <c r="AJ885" s="3">
        <f t="shared" si="419"/>
        <v>876</v>
      </c>
      <c r="AK885" s="12">
        <f t="shared" si="412"/>
        <v>21.875</v>
      </c>
      <c r="AL885" s="3">
        <f t="shared" si="398"/>
        <v>0.69950259193136033</v>
      </c>
      <c r="AM885" s="3">
        <f t="shared" si="399"/>
        <v>0.53295844915633606</v>
      </c>
      <c r="AN885">
        <f t="shared" si="400"/>
        <v>0</v>
      </c>
      <c r="AO885">
        <f t="shared" si="413"/>
        <v>0</v>
      </c>
      <c r="AP885">
        <f t="shared" si="401"/>
        <v>1</v>
      </c>
      <c r="AQ885">
        <f t="shared" si="414"/>
        <v>0.53295844915633606</v>
      </c>
      <c r="AR885">
        <f t="shared" si="415"/>
        <v>0.53295844915633606</v>
      </c>
      <c r="AS885">
        <f t="shared" si="416"/>
        <v>0.53300000000000003</v>
      </c>
    </row>
    <row r="886" spans="12:45" x14ac:dyDescent="0.25">
      <c r="L886" s="3">
        <f t="shared" si="417"/>
        <v>877</v>
      </c>
      <c r="M886" s="12">
        <f t="shared" si="402"/>
        <v>21.9</v>
      </c>
      <c r="N886" s="3">
        <f t="shared" si="390"/>
        <v>3.7304038407053094E-3</v>
      </c>
      <c r="O886" s="3">
        <f t="shared" si="391"/>
        <v>1.7440892572671561E-9</v>
      </c>
      <c r="P886">
        <f t="shared" si="392"/>
        <v>0</v>
      </c>
      <c r="Q886">
        <f t="shared" si="403"/>
        <v>0</v>
      </c>
      <c r="R886">
        <f t="shared" si="393"/>
        <v>1</v>
      </c>
      <c r="S886">
        <f t="shared" si="404"/>
        <v>1.7440892572671561E-9</v>
      </c>
      <c r="T886">
        <f t="shared" si="405"/>
        <v>1.7440892572671561E-9</v>
      </c>
      <c r="U886">
        <f t="shared" si="406"/>
        <v>0</v>
      </c>
      <c r="X886" s="3">
        <f t="shared" si="418"/>
        <v>877</v>
      </c>
      <c r="Y886" s="12">
        <f t="shared" si="407"/>
        <v>21.9</v>
      </c>
      <c r="Z886" s="3">
        <f t="shared" si="394"/>
        <v>0.33078264066498986</v>
      </c>
      <c r="AA886" s="3">
        <f t="shared" si="395"/>
        <v>0.6544540793075696</v>
      </c>
      <c r="AB886">
        <f t="shared" si="396"/>
        <v>0</v>
      </c>
      <c r="AC886">
        <f t="shared" si="408"/>
        <v>0</v>
      </c>
      <c r="AD886">
        <f t="shared" si="397"/>
        <v>1</v>
      </c>
      <c r="AE886">
        <f t="shared" si="409"/>
        <v>0.6544540793075696</v>
      </c>
      <c r="AF886">
        <f t="shared" si="410"/>
        <v>0.6544540793075696</v>
      </c>
      <c r="AG886">
        <f t="shared" si="411"/>
        <v>0.65400000000000003</v>
      </c>
      <c r="AJ886" s="3">
        <f t="shared" si="419"/>
        <v>877</v>
      </c>
      <c r="AK886" s="12">
        <f t="shared" si="412"/>
        <v>21.9</v>
      </c>
      <c r="AL886" s="3">
        <f t="shared" si="398"/>
        <v>0.69768352993350402</v>
      </c>
      <c r="AM886" s="3">
        <f t="shared" si="399"/>
        <v>0.53052035665384045</v>
      </c>
      <c r="AN886">
        <f t="shared" si="400"/>
        <v>0</v>
      </c>
      <c r="AO886">
        <f t="shared" si="413"/>
        <v>0</v>
      </c>
      <c r="AP886">
        <f t="shared" si="401"/>
        <v>1</v>
      </c>
      <c r="AQ886">
        <f t="shared" si="414"/>
        <v>0.53052035665384045</v>
      </c>
      <c r="AR886">
        <f t="shared" si="415"/>
        <v>0.53052035665384045</v>
      </c>
      <c r="AS886">
        <f t="shared" si="416"/>
        <v>0.53100000000000003</v>
      </c>
    </row>
    <row r="887" spans="12:45" x14ac:dyDescent="0.25">
      <c r="L887" s="3">
        <f t="shared" si="417"/>
        <v>878</v>
      </c>
      <c r="M887" s="12">
        <f t="shared" si="402"/>
        <v>21.925000000000001</v>
      </c>
      <c r="N887" s="3">
        <f t="shared" si="390"/>
        <v>3.6231997444865502E-3</v>
      </c>
      <c r="O887" s="3">
        <f t="shared" si="391"/>
        <v>1.5699740733146077E-9</v>
      </c>
      <c r="P887">
        <f t="shared" si="392"/>
        <v>0</v>
      </c>
      <c r="Q887">
        <f t="shared" si="403"/>
        <v>0</v>
      </c>
      <c r="R887">
        <f t="shared" si="393"/>
        <v>1</v>
      </c>
      <c r="S887">
        <f t="shared" si="404"/>
        <v>1.5699740733146077E-9</v>
      </c>
      <c r="T887">
        <f t="shared" si="405"/>
        <v>1.5699740733146077E-9</v>
      </c>
      <c r="U887">
        <f t="shared" si="406"/>
        <v>0</v>
      </c>
      <c r="X887" s="3">
        <f t="shared" si="418"/>
        <v>878</v>
      </c>
      <c r="Y887" s="12">
        <f t="shared" si="407"/>
        <v>21.925000000000001</v>
      </c>
      <c r="Z887" s="3">
        <f t="shared" si="394"/>
        <v>0.32847099757893744</v>
      </c>
      <c r="AA887" s="3">
        <f t="shared" si="395"/>
        <v>0.65269759666258331</v>
      </c>
      <c r="AB887">
        <f t="shared" si="396"/>
        <v>0</v>
      </c>
      <c r="AC887">
        <f t="shared" si="408"/>
        <v>0</v>
      </c>
      <c r="AD887">
        <f t="shared" si="397"/>
        <v>1</v>
      </c>
      <c r="AE887">
        <f t="shared" si="409"/>
        <v>0.65269759666258331</v>
      </c>
      <c r="AF887">
        <f t="shared" si="410"/>
        <v>0.65269759666258331</v>
      </c>
      <c r="AG887">
        <f t="shared" si="411"/>
        <v>0.65300000000000002</v>
      </c>
      <c r="AJ887" s="3">
        <f t="shared" si="419"/>
        <v>878</v>
      </c>
      <c r="AK887" s="12">
        <f t="shared" si="412"/>
        <v>21.925000000000001</v>
      </c>
      <c r="AL887" s="3">
        <f t="shared" si="398"/>
        <v>0.69586262142682731</v>
      </c>
      <c r="AM887" s="3">
        <f t="shared" si="399"/>
        <v>0.52808462858142935</v>
      </c>
      <c r="AN887">
        <f t="shared" si="400"/>
        <v>0</v>
      </c>
      <c r="AO887">
        <f t="shared" si="413"/>
        <v>0</v>
      </c>
      <c r="AP887">
        <f t="shared" si="401"/>
        <v>1</v>
      </c>
      <c r="AQ887">
        <f t="shared" si="414"/>
        <v>0.52808462858142935</v>
      </c>
      <c r="AR887">
        <f t="shared" si="415"/>
        <v>0.52808462858142935</v>
      </c>
      <c r="AS887">
        <f t="shared" si="416"/>
        <v>0.52800000000000002</v>
      </c>
    </row>
    <row r="888" spans="12:45" x14ac:dyDescent="0.25">
      <c r="L888" s="3">
        <f t="shared" si="417"/>
        <v>879</v>
      </c>
      <c r="M888" s="12">
        <f t="shared" si="402"/>
        <v>21.95</v>
      </c>
      <c r="N888" s="3">
        <f t="shared" si="390"/>
        <v>3.5188096097508413E-3</v>
      </c>
      <c r="O888" s="3">
        <f t="shared" si="391"/>
        <v>1.4128545679912391E-9</v>
      </c>
      <c r="P888">
        <f t="shared" si="392"/>
        <v>0</v>
      </c>
      <c r="Q888">
        <f t="shared" si="403"/>
        <v>0</v>
      </c>
      <c r="R888">
        <f t="shared" si="393"/>
        <v>1</v>
      </c>
      <c r="S888">
        <f t="shared" si="404"/>
        <v>1.4128545679912391E-9</v>
      </c>
      <c r="T888">
        <f t="shared" si="405"/>
        <v>1.4128545679912391E-9</v>
      </c>
      <c r="U888">
        <f t="shared" si="406"/>
        <v>0</v>
      </c>
      <c r="X888" s="3">
        <f t="shared" si="418"/>
        <v>879</v>
      </c>
      <c r="Y888" s="12">
        <f t="shared" si="407"/>
        <v>21.95</v>
      </c>
      <c r="Z888" s="3">
        <f t="shared" si="394"/>
        <v>0.32616828194505743</v>
      </c>
      <c r="AA888" s="3">
        <f t="shared" si="395"/>
        <v>0.65094030086763977</v>
      </c>
      <c r="AB888">
        <f t="shared" si="396"/>
        <v>0</v>
      </c>
      <c r="AC888">
        <f t="shared" si="408"/>
        <v>0</v>
      </c>
      <c r="AD888">
        <f t="shared" si="397"/>
        <v>1</v>
      </c>
      <c r="AE888">
        <f t="shared" si="409"/>
        <v>0.65094030086763977</v>
      </c>
      <c r="AF888">
        <f t="shared" si="410"/>
        <v>0.65094030086763977</v>
      </c>
      <c r="AG888">
        <f t="shared" si="411"/>
        <v>0.65100000000000002</v>
      </c>
      <c r="AJ888" s="3">
        <f t="shared" si="419"/>
        <v>879</v>
      </c>
      <c r="AK888" s="12">
        <f t="shared" si="412"/>
        <v>21.95</v>
      </c>
      <c r="AL888" s="3">
        <f t="shared" si="398"/>
        <v>0.69403990560624185</v>
      </c>
      <c r="AM888" s="3">
        <f t="shared" si="399"/>
        <v>0.52565133497216421</v>
      </c>
      <c r="AN888">
        <f t="shared" si="400"/>
        <v>0</v>
      </c>
      <c r="AO888">
        <f t="shared" si="413"/>
        <v>0</v>
      </c>
      <c r="AP888">
        <f t="shared" si="401"/>
        <v>1</v>
      </c>
      <c r="AQ888">
        <f t="shared" si="414"/>
        <v>0.52565133497216421</v>
      </c>
      <c r="AR888">
        <f t="shared" si="415"/>
        <v>0.52565133497216421</v>
      </c>
      <c r="AS888">
        <f t="shared" si="416"/>
        <v>0.52600000000000002</v>
      </c>
    </row>
    <row r="889" spans="12:45" x14ac:dyDescent="0.25">
      <c r="L889" s="3">
        <f t="shared" si="417"/>
        <v>880</v>
      </c>
      <c r="M889" s="12">
        <f t="shared" si="402"/>
        <v>21.975000000000001</v>
      </c>
      <c r="N889" s="3">
        <f t="shared" si="390"/>
        <v>3.4171679661890971E-3</v>
      </c>
      <c r="O889" s="3">
        <f t="shared" si="391"/>
        <v>1.2711114941305241E-9</v>
      </c>
      <c r="P889">
        <f t="shared" si="392"/>
        <v>0</v>
      </c>
      <c r="Q889">
        <f t="shared" si="403"/>
        <v>0</v>
      </c>
      <c r="R889">
        <f t="shared" si="393"/>
        <v>1</v>
      </c>
      <c r="S889">
        <f t="shared" si="404"/>
        <v>1.2711114941305241E-9</v>
      </c>
      <c r="T889">
        <f t="shared" si="405"/>
        <v>1.2711114941305241E-9</v>
      </c>
      <c r="U889">
        <f t="shared" si="406"/>
        <v>0</v>
      </c>
      <c r="X889" s="3">
        <f t="shared" si="418"/>
        <v>880</v>
      </c>
      <c r="Y889" s="12">
        <f t="shared" si="407"/>
        <v>21.975000000000001</v>
      </c>
      <c r="Z889" s="3">
        <f t="shared" si="394"/>
        <v>0.32387453286559703</v>
      </c>
      <c r="AA889" s="3">
        <f t="shared" si="395"/>
        <v>0.64918222391519576</v>
      </c>
      <c r="AB889">
        <f t="shared" si="396"/>
        <v>0</v>
      </c>
      <c r="AC889">
        <f t="shared" si="408"/>
        <v>0</v>
      </c>
      <c r="AD889">
        <f t="shared" si="397"/>
        <v>1</v>
      </c>
      <c r="AE889">
        <f t="shared" si="409"/>
        <v>0.64918222391519576</v>
      </c>
      <c r="AF889">
        <f t="shared" si="410"/>
        <v>0.64918222391519576</v>
      </c>
      <c r="AG889">
        <f t="shared" si="411"/>
        <v>0.64900000000000002</v>
      </c>
      <c r="AJ889" s="3">
        <f t="shared" si="419"/>
        <v>880</v>
      </c>
      <c r="AK889" s="12">
        <f t="shared" si="412"/>
        <v>21.975000000000001</v>
      </c>
      <c r="AL889" s="3">
        <f t="shared" si="398"/>
        <v>0.69221542161535532</v>
      </c>
      <c r="AM889" s="3">
        <f t="shared" si="399"/>
        <v>0.52322054541572049</v>
      </c>
      <c r="AN889">
        <f t="shared" si="400"/>
        <v>0</v>
      </c>
      <c r="AO889">
        <f t="shared" si="413"/>
        <v>0</v>
      </c>
      <c r="AP889">
        <f t="shared" si="401"/>
        <v>1</v>
      </c>
      <c r="AQ889">
        <f t="shared" si="414"/>
        <v>0.52322054541572049</v>
      </c>
      <c r="AR889">
        <f t="shared" si="415"/>
        <v>0.52322054541572049</v>
      </c>
      <c r="AS889">
        <f t="shared" si="416"/>
        <v>0.52300000000000002</v>
      </c>
    </row>
    <row r="890" spans="12:45" x14ac:dyDescent="0.25">
      <c r="L890" s="3">
        <f t="shared" si="417"/>
        <v>881</v>
      </c>
      <c r="M890" s="12">
        <f t="shared" si="402"/>
        <v>22</v>
      </c>
      <c r="N890" s="3">
        <f t="shared" si="390"/>
        <v>3.3182106159580812E-3</v>
      </c>
      <c r="O890" s="3">
        <f t="shared" si="391"/>
        <v>1.1432758712484887E-9</v>
      </c>
      <c r="P890">
        <f t="shared" si="392"/>
        <v>0</v>
      </c>
      <c r="Q890">
        <f t="shared" si="403"/>
        <v>0</v>
      </c>
      <c r="R890">
        <f t="shared" si="393"/>
        <v>1</v>
      </c>
      <c r="S890">
        <f t="shared" si="404"/>
        <v>1.1432758712484887E-9</v>
      </c>
      <c r="T890">
        <f t="shared" si="405"/>
        <v>1.1432758712484887E-9</v>
      </c>
      <c r="U890">
        <f t="shared" si="406"/>
        <v>0</v>
      </c>
      <c r="X890" s="3">
        <f t="shared" si="418"/>
        <v>881</v>
      </c>
      <c r="Y890" s="12">
        <f t="shared" si="407"/>
        <v>22</v>
      </c>
      <c r="Z890" s="3">
        <f t="shared" si="394"/>
        <v>0.32158978857431897</v>
      </c>
      <c r="AA890" s="3">
        <f t="shared" si="395"/>
        <v>0.64742339773131152</v>
      </c>
      <c r="AB890">
        <f t="shared" si="396"/>
        <v>0</v>
      </c>
      <c r="AC890">
        <f t="shared" si="408"/>
        <v>0</v>
      </c>
      <c r="AD890">
        <f t="shared" si="397"/>
        <v>1</v>
      </c>
      <c r="AE890">
        <f t="shared" si="409"/>
        <v>0.64742339773131152</v>
      </c>
      <c r="AF890">
        <f t="shared" si="410"/>
        <v>0.64742339773131152</v>
      </c>
      <c r="AG890">
        <f t="shared" si="411"/>
        <v>0.64700000000000002</v>
      </c>
      <c r="AJ890" s="3">
        <f t="shared" si="419"/>
        <v>881</v>
      </c>
      <c r="AK890" s="12">
        <f t="shared" si="412"/>
        <v>22</v>
      </c>
      <c r="AL890" s="3">
        <f t="shared" si="398"/>
        <v>0.69038920854513097</v>
      </c>
      <c r="AM890" s="3">
        <f t="shared" si="399"/>
        <v>0.52079232905581274</v>
      </c>
      <c r="AN890">
        <f t="shared" si="400"/>
        <v>0</v>
      </c>
      <c r="AO890">
        <f t="shared" si="413"/>
        <v>0</v>
      </c>
      <c r="AP890">
        <f t="shared" si="401"/>
        <v>1</v>
      </c>
      <c r="AQ890">
        <f t="shared" si="414"/>
        <v>0.52079232905581274</v>
      </c>
      <c r="AR890">
        <f t="shared" si="415"/>
        <v>0.52079232905581274</v>
      </c>
      <c r="AS890">
        <f t="shared" si="416"/>
        <v>0.52100000000000002</v>
      </c>
    </row>
    <row r="891" spans="12:45" x14ac:dyDescent="0.25">
      <c r="L891" s="3">
        <f t="shared" si="417"/>
        <v>882</v>
      </c>
      <c r="M891" s="12">
        <f t="shared" si="402"/>
        <v>22.024999999999999</v>
      </c>
      <c r="N891" s="3">
        <f t="shared" si="390"/>
        <v>3.2218746161160627E-3</v>
      </c>
      <c r="O891" s="3">
        <f t="shared" si="391"/>
        <v>1.0280154364163646E-9</v>
      </c>
      <c r="P891">
        <f t="shared" si="392"/>
        <v>0</v>
      </c>
      <c r="Q891">
        <f t="shared" si="403"/>
        <v>0</v>
      </c>
      <c r="R891">
        <f t="shared" si="393"/>
        <v>1</v>
      </c>
      <c r="S891">
        <f t="shared" si="404"/>
        <v>1.0280154364163646E-9</v>
      </c>
      <c r="T891">
        <f t="shared" si="405"/>
        <v>1.0280154364163646E-9</v>
      </c>
      <c r="U891">
        <f t="shared" si="406"/>
        <v>0</v>
      </c>
      <c r="X891" s="3">
        <f t="shared" si="418"/>
        <v>882</v>
      </c>
      <c r="Y891" s="12">
        <f t="shared" si="407"/>
        <v>22.024999999999999</v>
      </c>
      <c r="Z891" s="3">
        <f t="shared" si="394"/>
        <v>0.31931408643923043</v>
      </c>
      <c r="AA891" s="3">
        <f t="shared" si="395"/>
        <v>0.64566385417474437</v>
      </c>
      <c r="AB891">
        <f t="shared" si="396"/>
        <v>0</v>
      </c>
      <c r="AC891">
        <f t="shared" si="408"/>
        <v>0</v>
      </c>
      <c r="AD891">
        <f t="shared" si="397"/>
        <v>1</v>
      </c>
      <c r="AE891">
        <f t="shared" si="409"/>
        <v>0.64566385417474437</v>
      </c>
      <c r="AF891">
        <f t="shared" si="410"/>
        <v>0.64566385417474437</v>
      </c>
      <c r="AG891">
        <f t="shared" si="411"/>
        <v>0.64600000000000002</v>
      </c>
      <c r="AJ891" s="3">
        <f t="shared" si="419"/>
        <v>882</v>
      </c>
      <c r="AK891" s="12">
        <f t="shared" si="412"/>
        <v>22.024999999999999</v>
      </c>
      <c r="AL891" s="3">
        <f t="shared" si="398"/>
        <v>0.68856130543254757</v>
      </c>
      <c r="AM891" s="3">
        <f t="shared" si="399"/>
        <v>0.51836675458766113</v>
      </c>
      <c r="AN891">
        <f t="shared" si="400"/>
        <v>0</v>
      </c>
      <c r="AO891">
        <f t="shared" si="413"/>
        <v>0</v>
      </c>
      <c r="AP891">
        <f t="shared" si="401"/>
        <v>1</v>
      </c>
      <c r="AQ891">
        <f t="shared" si="414"/>
        <v>0.51836675458766113</v>
      </c>
      <c r="AR891">
        <f t="shared" si="415"/>
        <v>0.51836675458766113</v>
      </c>
      <c r="AS891">
        <f t="shared" si="416"/>
        <v>0.51800000000000002</v>
      </c>
    </row>
    <row r="892" spans="12:45" x14ac:dyDescent="0.25">
      <c r="L892" s="3">
        <f t="shared" si="417"/>
        <v>883</v>
      </c>
      <c r="M892" s="12">
        <f t="shared" si="402"/>
        <v>22.05</v>
      </c>
      <c r="N892" s="3">
        <f t="shared" si="390"/>
        <v>3.1280982610977291E-3</v>
      </c>
      <c r="O892" s="3">
        <f t="shared" si="391"/>
        <v>9.2412227857102123E-10</v>
      </c>
      <c r="P892">
        <f t="shared" si="392"/>
        <v>0</v>
      </c>
      <c r="Q892">
        <f t="shared" si="403"/>
        <v>0</v>
      </c>
      <c r="R892">
        <f t="shared" si="393"/>
        <v>1</v>
      </c>
      <c r="S892">
        <f t="shared" si="404"/>
        <v>9.2412227857102123E-10</v>
      </c>
      <c r="T892">
        <f t="shared" si="405"/>
        <v>9.2412227857102123E-10</v>
      </c>
      <c r="U892">
        <f t="shared" si="406"/>
        <v>0</v>
      </c>
      <c r="X892" s="3">
        <f t="shared" si="418"/>
        <v>883</v>
      </c>
      <c r="Y892" s="12">
        <f t="shared" si="407"/>
        <v>22.05</v>
      </c>
      <c r="Z892" s="3">
        <f t="shared" si="394"/>
        <v>0.31704746296539071</v>
      </c>
      <c r="AA892" s="3">
        <f t="shared" si="395"/>
        <v>0.6439036250360517</v>
      </c>
      <c r="AB892">
        <f t="shared" si="396"/>
        <v>0</v>
      </c>
      <c r="AC892">
        <f t="shared" si="408"/>
        <v>0</v>
      </c>
      <c r="AD892">
        <f t="shared" si="397"/>
        <v>1</v>
      </c>
      <c r="AE892">
        <f t="shared" si="409"/>
        <v>0.6439036250360517</v>
      </c>
      <c r="AF892">
        <f t="shared" si="410"/>
        <v>0.6439036250360517</v>
      </c>
      <c r="AG892">
        <f t="shared" si="411"/>
        <v>0.64400000000000002</v>
      </c>
      <c r="AJ892" s="3">
        <f t="shared" si="419"/>
        <v>883</v>
      </c>
      <c r="AK892" s="12">
        <f t="shared" si="412"/>
        <v>22.05</v>
      </c>
      <c r="AL892" s="3">
        <f t="shared" si="398"/>
        <v>0.68673175125926933</v>
      </c>
      <c r="AM892" s="3">
        <f t="shared" si="399"/>
        <v>0.51594389025551157</v>
      </c>
      <c r="AN892">
        <f t="shared" si="400"/>
        <v>0</v>
      </c>
      <c r="AO892">
        <f t="shared" si="413"/>
        <v>0</v>
      </c>
      <c r="AP892">
        <f t="shared" si="401"/>
        <v>1</v>
      </c>
      <c r="AQ892">
        <f t="shared" si="414"/>
        <v>0.51594389025551157</v>
      </c>
      <c r="AR892">
        <f t="shared" si="415"/>
        <v>0.51594389025551157</v>
      </c>
      <c r="AS892">
        <f t="shared" si="416"/>
        <v>0.51600000000000001</v>
      </c>
    </row>
    <row r="893" spans="12:45" x14ac:dyDescent="0.25">
      <c r="L893" s="3">
        <f t="shared" si="417"/>
        <v>884</v>
      </c>
      <c r="M893" s="12">
        <f t="shared" si="402"/>
        <v>22.074999999999999</v>
      </c>
      <c r="N893" s="3">
        <f t="shared" si="390"/>
        <v>3.0368210652348838E-3</v>
      </c>
      <c r="O893" s="3">
        <f t="shared" si="391"/>
        <v>8.3050155651052338E-10</v>
      </c>
      <c r="P893">
        <f t="shared" si="392"/>
        <v>0</v>
      </c>
      <c r="Q893">
        <f t="shared" si="403"/>
        <v>0</v>
      </c>
      <c r="R893">
        <f t="shared" si="393"/>
        <v>1</v>
      </c>
      <c r="S893">
        <f t="shared" si="404"/>
        <v>8.3050155651052338E-10</v>
      </c>
      <c r="T893">
        <f t="shared" si="405"/>
        <v>8.3050155651052338E-10</v>
      </c>
      <c r="U893">
        <f t="shared" si="406"/>
        <v>0</v>
      </c>
      <c r="X893" s="3">
        <f t="shared" si="418"/>
        <v>884</v>
      </c>
      <c r="Y893" s="12">
        <f t="shared" si="407"/>
        <v>22.074999999999999</v>
      </c>
      <c r="Z893" s="3">
        <f t="shared" si="394"/>
        <v>0.31478995379779495</v>
      </c>
      <c r="AA893" s="3">
        <f t="shared" si="395"/>
        <v>0.6421427420366983</v>
      </c>
      <c r="AB893">
        <f t="shared" si="396"/>
        <v>0</v>
      </c>
      <c r="AC893">
        <f t="shared" si="408"/>
        <v>0</v>
      </c>
      <c r="AD893">
        <f t="shared" si="397"/>
        <v>1</v>
      </c>
      <c r="AE893">
        <f t="shared" si="409"/>
        <v>0.6421427420366983</v>
      </c>
      <c r="AF893">
        <f t="shared" si="410"/>
        <v>0.6421427420366983</v>
      </c>
      <c r="AG893">
        <f t="shared" si="411"/>
        <v>0.64200000000000002</v>
      </c>
      <c r="AJ893" s="3">
        <f t="shared" si="419"/>
        <v>884</v>
      </c>
      <c r="AK893" s="12">
        <f t="shared" si="412"/>
        <v>22.074999999999999</v>
      </c>
      <c r="AL893" s="3">
        <f t="shared" si="398"/>
        <v>0.6849005849503208</v>
      </c>
      <c r="AM893" s="3">
        <f t="shared" si="399"/>
        <v>0.51352380385020491</v>
      </c>
      <c r="AN893">
        <f t="shared" si="400"/>
        <v>0</v>
      </c>
      <c r="AO893">
        <f t="shared" si="413"/>
        <v>0</v>
      </c>
      <c r="AP893">
        <f t="shared" si="401"/>
        <v>1</v>
      </c>
      <c r="AQ893">
        <f t="shared" si="414"/>
        <v>0.51352380385020491</v>
      </c>
      <c r="AR893">
        <f t="shared" si="415"/>
        <v>0.51352380385020491</v>
      </c>
      <c r="AS893">
        <f t="shared" si="416"/>
        <v>0.51400000000000001</v>
      </c>
    </row>
    <row r="894" spans="12:45" x14ac:dyDescent="0.25">
      <c r="L894" s="3">
        <f t="shared" si="417"/>
        <v>885</v>
      </c>
      <c r="M894" s="12">
        <f t="shared" si="402"/>
        <v>22.1</v>
      </c>
      <c r="N894" s="3">
        <f t="shared" si="390"/>
        <v>2.9479837453293607E-3</v>
      </c>
      <c r="O894" s="3">
        <f t="shared" si="391"/>
        <v>7.4616120889712283E-10</v>
      </c>
      <c r="P894">
        <f t="shared" si="392"/>
        <v>0</v>
      </c>
      <c r="Q894">
        <f t="shared" si="403"/>
        <v>0</v>
      </c>
      <c r="R894">
        <f t="shared" si="393"/>
        <v>1</v>
      </c>
      <c r="S894">
        <f t="shared" si="404"/>
        <v>7.4616120889712283E-10</v>
      </c>
      <c r="T894">
        <f t="shared" si="405"/>
        <v>7.4616120889712283E-10</v>
      </c>
      <c r="U894">
        <f t="shared" si="406"/>
        <v>0</v>
      </c>
      <c r="X894" s="3">
        <f t="shared" si="418"/>
        <v>885</v>
      </c>
      <c r="Y894" s="12">
        <f t="shared" si="407"/>
        <v>22.1</v>
      </c>
      <c r="Z894" s="3">
        <f t="shared" si="394"/>
        <v>0.31254159372432883</v>
      </c>
      <c r="AA894" s="3">
        <f t="shared" si="395"/>
        <v>0.64038123682816772</v>
      </c>
      <c r="AB894">
        <f t="shared" si="396"/>
        <v>0</v>
      </c>
      <c r="AC894">
        <f t="shared" si="408"/>
        <v>0</v>
      </c>
      <c r="AD894">
        <f t="shared" si="397"/>
        <v>1</v>
      </c>
      <c r="AE894">
        <f t="shared" si="409"/>
        <v>0.64038123682816772</v>
      </c>
      <c r="AF894">
        <f t="shared" si="410"/>
        <v>0.64038123682816772</v>
      </c>
      <c r="AG894">
        <f t="shared" si="411"/>
        <v>0.64</v>
      </c>
      <c r="AJ894" s="3">
        <f t="shared" si="419"/>
        <v>885</v>
      </c>
      <c r="AK894" s="12">
        <f t="shared" si="412"/>
        <v>22.1</v>
      </c>
      <c r="AL894" s="3">
        <f t="shared" si="398"/>
        <v>0.68306784537276632</v>
      </c>
      <c r="AM894" s="3">
        <f t="shared" si="399"/>
        <v>0.51110656270679145</v>
      </c>
      <c r="AN894">
        <f t="shared" si="400"/>
        <v>0</v>
      </c>
      <c r="AO894">
        <f t="shared" si="413"/>
        <v>0</v>
      </c>
      <c r="AP894">
        <f t="shared" si="401"/>
        <v>1</v>
      </c>
      <c r="AQ894">
        <f t="shared" si="414"/>
        <v>0.51110656270679145</v>
      </c>
      <c r="AR894">
        <f t="shared" si="415"/>
        <v>0.51110656270679145</v>
      </c>
      <c r="AS894">
        <f t="shared" si="416"/>
        <v>0.51100000000000001</v>
      </c>
    </row>
    <row r="895" spans="12:45" x14ac:dyDescent="0.25">
      <c r="L895" s="3">
        <f t="shared" si="417"/>
        <v>886</v>
      </c>
      <c r="M895" s="12">
        <f t="shared" si="402"/>
        <v>22.125</v>
      </c>
      <c r="N895" s="3">
        <f t="shared" si="390"/>
        <v>2.8615282032847448E-3</v>
      </c>
      <c r="O895" s="3">
        <f t="shared" si="391"/>
        <v>6.7020257204175968E-10</v>
      </c>
      <c r="P895">
        <f t="shared" si="392"/>
        <v>0</v>
      </c>
      <c r="Q895">
        <f t="shared" si="403"/>
        <v>0</v>
      </c>
      <c r="R895">
        <f t="shared" si="393"/>
        <v>1</v>
      </c>
      <c r="S895">
        <f t="shared" si="404"/>
        <v>6.7020257204175968E-10</v>
      </c>
      <c r="T895">
        <f t="shared" si="405"/>
        <v>6.7020257204175968E-10</v>
      </c>
      <c r="U895">
        <f t="shared" si="406"/>
        <v>0</v>
      </c>
      <c r="X895" s="3">
        <f t="shared" si="418"/>
        <v>886</v>
      </c>
      <c r="Y895" s="12">
        <f t="shared" si="407"/>
        <v>22.125</v>
      </c>
      <c r="Z895" s="3">
        <f t="shared" si="394"/>
        <v>0.31030241667880221</v>
      </c>
      <c r="AA895" s="3">
        <f t="shared" si="395"/>
        <v>0.63861914099108152</v>
      </c>
      <c r="AB895">
        <f t="shared" si="396"/>
        <v>0</v>
      </c>
      <c r="AC895">
        <f t="shared" si="408"/>
        <v>0</v>
      </c>
      <c r="AD895">
        <f t="shared" si="397"/>
        <v>1</v>
      </c>
      <c r="AE895">
        <f t="shared" si="409"/>
        <v>0.63861914099108152</v>
      </c>
      <c r="AF895">
        <f t="shared" si="410"/>
        <v>0.63861914099108152</v>
      </c>
      <c r="AG895">
        <f t="shared" si="411"/>
        <v>0.63900000000000001</v>
      </c>
      <c r="AJ895" s="3">
        <f t="shared" si="419"/>
        <v>886</v>
      </c>
      <c r="AK895" s="12">
        <f t="shared" si="412"/>
        <v>22.125</v>
      </c>
      <c r="AL895" s="3">
        <f t="shared" si="398"/>
        <v>0.68123357133439866</v>
      </c>
      <c r="AM895" s="3">
        <f t="shared" si="399"/>
        <v>0.50869223370219907</v>
      </c>
      <c r="AN895">
        <f t="shared" si="400"/>
        <v>0</v>
      </c>
      <c r="AO895">
        <f t="shared" si="413"/>
        <v>0</v>
      </c>
      <c r="AP895">
        <f t="shared" si="401"/>
        <v>1</v>
      </c>
      <c r="AQ895">
        <f t="shared" si="414"/>
        <v>0.50869223370219907</v>
      </c>
      <c r="AR895">
        <f t="shared" si="415"/>
        <v>0.50869223370219907</v>
      </c>
      <c r="AS895">
        <f t="shared" si="416"/>
        <v>0.50900000000000001</v>
      </c>
    </row>
    <row r="896" spans="12:45" x14ac:dyDescent="0.25">
      <c r="L896" s="3">
        <f t="shared" si="417"/>
        <v>887</v>
      </c>
      <c r="M896" s="12">
        <f t="shared" si="402"/>
        <v>22.15</v>
      </c>
      <c r="N896" s="3">
        <f t="shared" si="390"/>
        <v>2.7773975088025652E-3</v>
      </c>
      <c r="O896" s="3">
        <f t="shared" si="391"/>
        <v>6.0181182811618911E-10</v>
      </c>
      <c r="P896">
        <f t="shared" si="392"/>
        <v>0</v>
      </c>
      <c r="Q896">
        <f t="shared" si="403"/>
        <v>0</v>
      </c>
      <c r="R896">
        <f t="shared" si="393"/>
        <v>1</v>
      </c>
      <c r="S896">
        <f t="shared" si="404"/>
        <v>6.0181182811618911E-10</v>
      </c>
      <c r="T896">
        <f t="shared" si="405"/>
        <v>6.0181182811618911E-10</v>
      </c>
      <c r="U896">
        <f t="shared" si="406"/>
        <v>0</v>
      </c>
      <c r="X896" s="3">
        <f t="shared" si="418"/>
        <v>887</v>
      </c>
      <c r="Y896" s="12">
        <f t="shared" si="407"/>
        <v>22.15</v>
      </c>
      <c r="Z896" s="3">
        <f t="shared" si="394"/>
        <v>0.30807245574404957</v>
      </c>
      <c r="AA896" s="3">
        <f t="shared" si="395"/>
        <v>0.63685648603432099</v>
      </c>
      <c r="AB896">
        <f t="shared" si="396"/>
        <v>0</v>
      </c>
      <c r="AC896">
        <f t="shared" si="408"/>
        <v>0</v>
      </c>
      <c r="AD896">
        <f t="shared" si="397"/>
        <v>1</v>
      </c>
      <c r="AE896">
        <f t="shared" si="409"/>
        <v>0.63685648603432099</v>
      </c>
      <c r="AF896">
        <f t="shared" si="410"/>
        <v>0.63685648603432099</v>
      </c>
      <c r="AG896">
        <f t="shared" si="411"/>
        <v>0.63700000000000001</v>
      </c>
      <c r="AJ896" s="3">
        <f t="shared" si="419"/>
        <v>887</v>
      </c>
      <c r="AK896" s="12">
        <f t="shared" si="412"/>
        <v>22.15</v>
      </c>
      <c r="AL896" s="3">
        <f t="shared" si="398"/>
        <v>0.67939780158243135</v>
      </c>
      <c r="AM896" s="3">
        <f t="shared" si="399"/>
        <v>0.50628088325294607</v>
      </c>
      <c r="AN896">
        <f t="shared" si="400"/>
        <v>0</v>
      </c>
      <c r="AO896">
        <f t="shared" si="413"/>
        <v>0</v>
      </c>
      <c r="AP896">
        <f t="shared" si="401"/>
        <v>1</v>
      </c>
      <c r="AQ896">
        <f t="shared" si="414"/>
        <v>0.50628088325294607</v>
      </c>
      <c r="AR896">
        <f t="shared" si="415"/>
        <v>0.50628088325294607</v>
      </c>
      <c r="AS896">
        <f t="shared" si="416"/>
        <v>0.50600000000000001</v>
      </c>
    </row>
    <row r="897" spans="12:45" x14ac:dyDescent="0.25">
      <c r="L897" s="3">
        <f t="shared" si="417"/>
        <v>888</v>
      </c>
      <c r="M897" s="12">
        <f t="shared" si="402"/>
        <v>22.175000000000001</v>
      </c>
      <c r="N897" s="3">
        <f t="shared" si="390"/>
        <v>2.6955358821491985E-3</v>
      </c>
      <c r="O897" s="3">
        <f t="shared" si="391"/>
        <v>5.4025221277718714E-10</v>
      </c>
      <c r="P897">
        <f t="shared" si="392"/>
        <v>0</v>
      </c>
      <c r="Q897">
        <f t="shared" si="403"/>
        <v>0</v>
      </c>
      <c r="R897">
        <f t="shared" si="393"/>
        <v>1</v>
      </c>
      <c r="S897">
        <f t="shared" si="404"/>
        <v>5.4025221277718714E-10</v>
      </c>
      <c r="T897">
        <f t="shared" si="405"/>
        <v>5.4025221277718714E-10</v>
      </c>
      <c r="U897">
        <f t="shared" si="406"/>
        <v>0</v>
      </c>
      <c r="X897" s="3">
        <f t="shared" si="418"/>
        <v>888</v>
      </c>
      <c r="Y897" s="12">
        <f t="shared" si="407"/>
        <v>22.175000000000001</v>
      </c>
      <c r="Z897" s="3">
        <f t="shared" si="394"/>
        <v>0.30585174315510655</v>
      </c>
      <c r="AA897" s="3">
        <f t="shared" si="395"/>
        <v>0.63509330339415615</v>
      </c>
      <c r="AB897">
        <f t="shared" si="396"/>
        <v>0</v>
      </c>
      <c r="AC897">
        <f t="shared" si="408"/>
        <v>0</v>
      </c>
      <c r="AD897">
        <f t="shared" si="397"/>
        <v>1</v>
      </c>
      <c r="AE897">
        <f t="shared" si="409"/>
        <v>0.63509330339415615</v>
      </c>
      <c r="AF897">
        <f t="shared" si="410"/>
        <v>0.63509330339415615</v>
      </c>
      <c r="AG897">
        <f t="shared" si="411"/>
        <v>0.63500000000000001</v>
      </c>
      <c r="AJ897" s="3">
        <f t="shared" si="419"/>
        <v>888</v>
      </c>
      <c r="AK897" s="12">
        <f t="shared" si="412"/>
        <v>22.175000000000001</v>
      </c>
      <c r="AL897" s="3">
        <f t="shared" si="398"/>
        <v>0.67756057480219889</v>
      </c>
      <c r="AM897" s="3">
        <f t="shared" si="399"/>
        <v>0.50387257731290624</v>
      </c>
      <c r="AN897">
        <f t="shared" si="400"/>
        <v>0</v>
      </c>
      <c r="AO897">
        <f t="shared" si="413"/>
        <v>0</v>
      </c>
      <c r="AP897">
        <f t="shared" si="401"/>
        <v>1</v>
      </c>
      <c r="AQ897">
        <f t="shared" si="414"/>
        <v>0.50387257731290624</v>
      </c>
      <c r="AR897">
        <f t="shared" si="415"/>
        <v>0.50387257731290624</v>
      </c>
      <c r="AS897">
        <f t="shared" si="416"/>
        <v>0.504</v>
      </c>
    </row>
    <row r="898" spans="12:45" x14ac:dyDescent="0.25">
      <c r="L898" s="3">
        <f t="shared" si="417"/>
        <v>889</v>
      </c>
      <c r="M898" s="12">
        <f t="shared" si="402"/>
        <v>22.2</v>
      </c>
      <c r="N898" s="3">
        <f t="shared" si="390"/>
        <v>2.6158886769989736E-3</v>
      </c>
      <c r="O898" s="3">
        <f t="shared" si="391"/>
        <v>4.8485691702781448E-10</v>
      </c>
      <c r="P898">
        <f t="shared" si="392"/>
        <v>0</v>
      </c>
      <c r="Q898">
        <f t="shared" si="403"/>
        <v>0</v>
      </c>
      <c r="R898">
        <f t="shared" si="393"/>
        <v>1</v>
      </c>
      <c r="S898">
        <f t="shared" si="404"/>
        <v>4.8485691702781448E-10</v>
      </c>
      <c r="T898">
        <f t="shared" si="405"/>
        <v>4.8485691702781448E-10</v>
      </c>
      <c r="U898">
        <f t="shared" si="406"/>
        <v>0</v>
      </c>
      <c r="X898" s="3">
        <f t="shared" si="418"/>
        <v>889</v>
      </c>
      <c r="Y898" s="12">
        <f t="shared" si="407"/>
        <v>22.2</v>
      </c>
      <c r="Z898" s="3">
        <f t="shared" si="394"/>
        <v>0.30364031030245664</v>
      </c>
      <c r="AA898" s="3">
        <f t="shared" si="395"/>
        <v>0.63332962443338148</v>
      </c>
      <c r="AB898">
        <f t="shared" si="396"/>
        <v>0</v>
      </c>
      <c r="AC898">
        <f t="shared" si="408"/>
        <v>0</v>
      </c>
      <c r="AD898">
        <f t="shared" si="397"/>
        <v>1</v>
      </c>
      <c r="AE898">
        <f t="shared" si="409"/>
        <v>0.63332962443338148</v>
      </c>
      <c r="AF898">
        <f t="shared" si="410"/>
        <v>0.63332962443338148</v>
      </c>
      <c r="AG898">
        <f t="shared" si="411"/>
        <v>0.63300000000000001</v>
      </c>
      <c r="AJ898" s="3">
        <f t="shared" si="419"/>
        <v>889</v>
      </c>
      <c r="AK898" s="12">
        <f t="shared" si="412"/>
        <v>22.2</v>
      </c>
      <c r="AL898" s="3">
        <f t="shared" si="398"/>
        <v>0.67572192961586341</v>
      </c>
      <c r="AM898" s="3">
        <f t="shared" si="399"/>
        <v>0.50146738137112223</v>
      </c>
      <c r="AN898">
        <f t="shared" si="400"/>
        <v>0</v>
      </c>
      <c r="AO898">
        <f t="shared" si="413"/>
        <v>0</v>
      </c>
      <c r="AP898">
        <f t="shared" si="401"/>
        <v>1</v>
      </c>
      <c r="AQ898">
        <f t="shared" si="414"/>
        <v>0.50146738137112223</v>
      </c>
      <c r="AR898">
        <f t="shared" si="415"/>
        <v>0.50146738137112223</v>
      </c>
      <c r="AS898">
        <f t="shared" si="416"/>
        <v>0.501</v>
      </c>
    </row>
    <row r="899" spans="12:45" x14ac:dyDescent="0.25">
      <c r="L899" s="3">
        <f t="shared" si="417"/>
        <v>890</v>
      </c>
      <c r="M899" s="12">
        <f t="shared" si="402"/>
        <v>22.225000000000001</v>
      </c>
      <c r="N899" s="3">
        <f t="shared" si="390"/>
        <v>2.5384023633588156E-3</v>
      </c>
      <c r="O899" s="3">
        <f t="shared" si="391"/>
        <v>4.350226235227285E-10</v>
      </c>
      <c r="P899">
        <f t="shared" si="392"/>
        <v>0</v>
      </c>
      <c r="Q899">
        <f t="shared" si="403"/>
        <v>0</v>
      </c>
      <c r="R899">
        <f t="shared" si="393"/>
        <v>1</v>
      </c>
      <c r="S899">
        <f t="shared" si="404"/>
        <v>4.350226235227285E-10</v>
      </c>
      <c r="T899">
        <f t="shared" si="405"/>
        <v>4.350226235227285E-10</v>
      </c>
      <c r="U899">
        <f t="shared" si="406"/>
        <v>0</v>
      </c>
      <c r="X899" s="3">
        <f t="shared" si="418"/>
        <v>890</v>
      </c>
      <c r="Y899" s="12">
        <f t="shared" si="407"/>
        <v>22.225000000000001</v>
      </c>
      <c r="Z899" s="3">
        <f t="shared" si="394"/>
        <v>0.30143818773534486</v>
      </c>
      <c r="AA899" s="3">
        <f t="shared" si="395"/>
        <v>0.63156548044045313</v>
      </c>
      <c r="AB899">
        <f t="shared" si="396"/>
        <v>0</v>
      </c>
      <c r="AC899">
        <f t="shared" si="408"/>
        <v>0</v>
      </c>
      <c r="AD899">
        <f t="shared" si="397"/>
        <v>1</v>
      </c>
      <c r="AE899">
        <f t="shared" si="409"/>
        <v>0.63156548044045313</v>
      </c>
      <c r="AF899">
        <f t="shared" si="410"/>
        <v>0.63156548044045313</v>
      </c>
      <c r="AG899">
        <f t="shared" si="411"/>
        <v>0.63200000000000001</v>
      </c>
      <c r="AJ899" s="3">
        <f t="shared" si="419"/>
        <v>890</v>
      </c>
      <c r="AK899" s="12">
        <f t="shared" si="412"/>
        <v>22.225000000000001</v>
      </c>
      <c r="AL899" s="3">
        <f t="shared" si="398"/>
        <v>0.67388190458112607</v>
      </c>
      <c r="AM899" s="3">
        <f t="shared" si="399"/>
        <v>0.49906536044966543</v>
      </c>
      <c r="AN899">
        <f t="shared" si="400"/>
        <v>0</v>
      </c>
      <c r="AO899">
        <f t="shared" si="413"/>
        <v>0</v>
      </c>
      <c r="AP899">
        <f t="shared" si="401"/>
        <v>1</v>
      </c>
      <c r="AQ899">
        <f t="shared" si="414"/>
        <v>0.49906536044966543</v>
      </c>
      <c r="AR899">
        <f t="shared" si="415"/>
        <v>0.49906536044966543</v>
      </c>
      <c r="AS899">
        <f t="shared" si="416"/>
        <v>0.499</v>
      </c>
    </row>
    <row r="900" spans="12:45" x14ac:dyDescent="0.25">
      <c r="L900" s="3">
        <f t="shared" si="417"/>
        <v>891</v>
      </c>
      <c r="M900" s="12">
        <f t="shared" si="402"/>
        <v>22.25</v>
      </c>
      <c r="N900" s="3">
        <f t="shared" si="390"/>
        <v>2.4630245105799532E-3</v>
      </c>
      <c r="O900" s="3">
        <f t="shared" si="391"/>
        <v>3.9020362248155864E-10</v>
      </c>
      <c r="P900">
        <f t="shared" si="392"/>
        <v>0</v>
      </c>
      <c r="Q900">
        <f t="shared" si="403"/>
        <v>0</v>
      </c>
      <c r="R900">
        <f t="shared" si="393"/>
        <v>1</v>
      </c>
      <c r="S900">
        <f t="shared" si="404"/>
        <v>3.9020362248155864E-10</v>
      </c>
      <c r="T900">
        <f t="shared" si="405"/>
        <v>3.9020362248155864E-10</v>
      </c>
      <c r="U900">
        <f t="shared" si="406"/>
        <v>0</v>
      </c>
      <c r="X900" s="3">
        <f t="shared" si="418"/>
        <v>891</v>
      </c>
      <c r="Y900" s="12">
        <f t="shared" si="407"/>
        <v>22.25</v>
      </c>
      <c r="Z900" s="3">
        <f t="shared" si="394"/>
        <v>0.29924540516516446</v>
      </c>
      <c r="AA900" s="3">
        <f t="shared" si="395"/>
        <v>0.62980090262863631</v>
      </c>
      <c r="AB900">
        <f t="shared" si="396"/>
        <v>0</v>
      </c>
      <c r="AC900">
        <f t="shared" si="408"/>
        <v>0</v>
      </c>
      <c r="AD900">
        <f t="shared" si="397"/>
        <v>1</v>
      </c>
      <c r="AE900">
        <f t="shared" si="409"/>
        <v>0.62980090262863631</v>
      </c>
      <c r="AF900">
        <f t="shared" si="410"/>
        <v>0.62980090262863631</v>
      </c>
      <c r="AG900">
        <f t="shared" si="411"/>
        <v>0.63</v>
      </c>
      <c r="AJ900" s="3">
        <f t="shared" si="419"/>
        <v>891</v>
      </c>
      <c r="AK900" s="12">
        <f t="shared" si="412"/>
        <v>22.25</v>
      </c>
      <c r="AL900" s="3">
        <f t="shared" si="398"/>
        <v>0.6720405381899478</v>
      </c>
      <c r="AM900" s="3">
        <f t="shared" si="399"/>
        <v>0.49666657910154927</v>
      </c>
      <c r="AN900">
        <f t="shared" si="400"/>
        <v>0</v>
      </c>
      <c r="AO900">
        <f t="shared" si="413"/>
        <v>0</v>
      </c>
      <c r="AP900">
        <f t="shared" si="401"/>
        <v>1</v>
      </c>
      <c r="AQ900">
        <f t="shared" si="414"/>
        <v>0.49666657910154927</v>
      </c>
      <c r="AR900">
        <f t="shared" si="415"/>
        <v>0.49666657910154927</v>
      </c>
      <c r="AS900">
        <f t="shared" si="416"/>
        <v>0.497</v>
      </c>
    </row>
    <row r="901" spans="12:45" x14ac:dyDescent="0.25">
      <c r="L901" s="3">
        <f t="shared" si="417"/>
        <v>892</v>
      </c>
      <c r="M901" s="12">
        <f t="shared" si="402"/>
        <v>22.274999999999999</v>
      </c>
      <c r="N901" s="3">
        <f t="shared" si="390"/>
        <v>2.3897037704614533E-3</v>
      </c>
      <c r="O901" s="3">
        <f t="shared" si="391"/>
        <v>3.4990645693740135E-10</v>
      </c>
      <c r="P901">
        <f t="shared" si="392"/>
        <v>0</v>
      </c>
      <c r="Q901">
        <f t="shared" si="403"/>
        <v>0</v>
      </c>
      <c r="R901">
        <f t="shared" si="393"/>
        <v>1</v>
      </c>
      <c r="S901">
        <f t="shared" si="404"/>
        <v>3.4990645693740135E-10</v>
      </c>
      <c r="T901">
        <f t="shared" si="405"/>
        <v>3.4990645693740135E-10</v>
      </c>
      <c r="U901">
        <f t="shared" si="406"/>
        <v>0</v>
      </c>
      <c r="X901" s="3">
        <f t="shared" si="418"/>
        <v>892</v>
      </c>
      <c r="Y901" s="12">
        <f t="shared" si="407"/>
        <v>22.274999999999999</v>
      </c>
      <c r="Z901" s="3">
        <f t="shared" si="394"/>
        <v>0.29706199146890799</v>
      </c>
      <c r="AA901" s="3">
        <f t="shared" si="395"/>
        <v>0.62803592213515436</v>
      </c>
      <c r="AB901">
        <f t="shared" si="396"/>
        <v>0</v>
      </c>
      <c r="AC901">
        <f t="shared" si="408"/>
        <v>0</v>
      </c>
      <c r="AD901">
        <f t="shared" si="397"/>
        <v>1</v>
      </c>
      <c r="AE901">
        <f t="shared" si="409"/>
        <v>0.62803592213515436</v>
      </c>
      <c r="AF901">
        <f t="shared" si="410"/>
        <v>0.62803592213515436</v>
      </c>
      <c r="AG901">
        <f t="shared" si="411"/>
        <v>0.628</v>
      </c>
      <c r="AJ901" s="3">
        <f t="shared" si="419"/>
        <v>892</v>
      </c>
      <c r="AK901" s="12">
        <f t="shared" si="412"/>
        <v>22.274999999999999</v>
      </c>
      <c r="AL901" s="3">
        <f t="shared" si="398"/>
        <v>0.67019786886727362</v>
      </c>
      <c r="AM901" s="3">
        <f t="shared" si="399"/>
        <v>0.49427110140868669</v>
      </c>
      <c r="AN901">
        <f t="shared" si="400"/>
        <v>0</v>
      </c>
      <c r="AO901">
        <f t="shared" si="413"/>
        <v>0</v>
      </c>
      <c r="AP901">
        <f t="shared" si="401"/>
        <v>1</v>
      </c>
      <c r="AQ901">
        <f t="shared" si="414"/>
        <v>0.49427110140868669</v>
      </c>
      <c r="AR901">
        <f t="shared" si="415"/>
        <v>0.49427110140868669</v>
      </c>
      <c r="AS901">
        <f t="shared" si="416"/>
        <v>0.49399999999999999</v>
      </c>
    </row>
    <row r="902" spans="12:45" x14ac:dyDescent="0.25">
      <c r="L902" s="3">
        <f t="shared" si="417"/>
        <v>893</v>
      </c>
      <c r="M902" s="12">
        <f t="shared" si="402"/>
        <v>22.3</v>
      </c>
      <c r="N902" s="3">
        <f t="shared" si="390"/>
        <v>2.3183898604506332E-3</v>
      </c>
      <c r="O902" s="3">
        <f t="shared" si="391"/>
        <v>3.1368505124782502E-10</v>
      </c>
      <c r="P902">
        <f t="shared" si="392"/>
        <v>0</v>
      </c>
      <c r="Q902">
        <f t="shared" si="403"/>
        <v>0</v>
      </c>
      <c r="R902">
        <f t="shared" si="393"/>
        <v>1</v>
      </c>
      <c r="S902">
        <f t="shared" si="404"/>
        <v>3.1368505124782502E-10</v>
      </c>
      <c r="T902">
        <f t="shared" si="405"/>
        <v>3.1368505124782502E-10</v>
      </c>
      <c r="U902">
        <f t="shared" si="406"/>
        <v>0</v>
      </c>
      <c r="X902" s="3">
        <f t="shared" si="418"/>
        <v>893</v>
      </c>
      <c r="Y902" s="12">
        <f t="shared" si="407"/>
        <v>22.3</v>
      </c>
      <c r="Z902" s="3">
        <f t="shared" si="394"/>
        <v>0.29488797469268768</v>
      </c>
      <c r="AA902" s="3">
        <f t="shared" si="395"/>
        <v>0.62627057002034603</v>
      </c>
      <c r="AB902">
        <f t="shared" si="396"/>
        <v>0</v>
      </c>
      <c r="AC902">
        <f t="shared" si="408"/>
        <v>0</v>
      </c>
      <c r="AD902">
        <f t="shared" si="397"/>
        <v>1</v>
      </c>
      <c r="AE902">
        <f t="shared" si="409"/>
        <v>0.62627057002034603</v>
      </c>
      <c r="AF902">
        <f t="shared" si="410"/>
        <v>0.62627057002034603</v>
      </c>
      <c r="AG902">
        <f t="shared" si="411"/>
        <v>0.626</v>
      </c>
      <c r="AJ902" s="3">
        <f t="shared" si="419"/>
        <v>893</v>
      </c>
      <c r="AK902" s="12">
        <f t="shared" si="412"/>
        <v>22.3</v>
      </c>
      <c r="AL902" s="3">
        <f t="shared" si="398"/>
        <v>0.66835393496976592</v>
      </c>
      <c r="AM902" s="3">
        <f t="shared" si="399"/>
        <v>0.49187899097989951</v>
      </c>
      <c r="AN902">
        <f t="shared" si="400"/>
        <v>0</v>
      </c>
      <c r="AO902">
        <f t="shared" si="413"/>
        <v>0</v>
      </c>
      <c r="AP902">
        <f t="shared" si="401"/>
        <v>1</v>
      </c>
      <c r="AQ902">
        <f t="shared" si="414"/>
        <v>0.49187899097989951</v>
      </c>
      <c r="AR902">
        <f t="shared" si="415"/>
        <v>0.49187899097989951</v>
      </c>
      <c r="AS902">
        <f t="shared" si="416"/>
        <v>0.49199999999999999</v>
      </c>
    </row>
    <row r="903" spans="12:45" x14ac:dyDescent="0.25">
      <c r="L903" s="3">
        <f t="shared" si="417"/>
        <v>894</v>
      </c>
      <c r="M903" s="12">
        <f t="shared" si="402"/>
        <v>22.324999999999999</v>
      </c>
      <c r="N903" s="3">
        <f t="shared" si="390"/>
        <v>2.2490335469449447E-3</v>
      </c>
      <c r="O903" s="3">
        <f t="shared" si="391"/>
        <v>2.8113628065933899E-10</v>
      </c>
      <c r="P903">
        <f t="shared" si="392"/>
        <v>0</v>
      </c>
      <c r="Q903">
        <f t="shared" si="403"/>
        <v>0</v>
      </c>
      <c r="R903">
        <f t="shared" si="393"/>
        <v>1</v>
      </c>
      <c r="S903">
        <f t="shared" si="404"/>
        <v>2.8113628065933899E-10</v>
      </c>
      <c r="T903">
        <f t="shared" si="405"/>
        <v>2.8113628065933899E-10</v>
      </c>
      <c r="U903">
        <f t="shared" si="406"/>
        <v>0</v>
      </c>
      <c r="X903" s="3">
        <f t="shared" si="418"/>
        <v>894</v>
      </c>
      <c r="Y903" s="12">
        <f t="shared" si="407"/>
        <v>22.324999999999999</v>
      </c>
      <c r="Z903" s="3">
        <f t="shared" si="394"/>
        <v>0.29272338205532195</v>
      </c>
      <c r="AA903" s="3">
        <f t="shared" si="395"/>
        <v>0.62450487726682768</v>
      </c>
      <c r="AB903">
        <f t="shared" si="396"/>
        <v>0</v>
      </c>
      <c r="AC903">
        <f t="shared" si="408"/>
        <v>0</v>
      </c>
      <c r="AD903">
        <f t="shared" si="397"/>
        <v>1</v>
      </c>
      <c r="AE903">
        <f t="shared" si="409"/>
        <v>0.62450487726682768</v>
      </c>
      <c r="AF903">
        <f t="shared" si="410"/>
        <v>0.62450487726682768</v>
      </c>
      <c r="AG903">
        <f t="shared" si="411"/>
        <v>0.625</v>
      </c>
      <c r="AJ903" s="3">
        <f t="shared" si="419"/>
        <v>894</v>
      </c>
      <c r="AK903" s="12">
        <f t="shared" si="412"/>
        <v>22.324999999999999</v>
      </c>
      <c r="AL903" s="3">
        <f t="shared" si="398"/>
        <v>0.66650877478454396</v>
      </c>
      <c r="AM903" s="3">
        <f t="shared" si="399"/>
        <v>0.48949031094897744</v>
      </c>
      <c r="AN903">
        <f t="shared" si="400"/>
        <v>0</v>
      </c>
      <c r="AO903">
        <f t="shared" si="413"/>
        <v>0</v>
      </c>
      <c r="AP903">
        <f t="shared" si="401"/>
        <v>1</v>
      </c>
      <c r="AQ903">
        <f t="shared" si="414"/>
        <v>0.48949031094897744</v>
      </c>
      <c r="AR903">
        <f t="shared" si="415"/>
        <v>0.48949031094897744</v>
      </c>
      <c r="AS903">
        <f t="shared" si="416"/>
        <v>0.48899999999999999</v>
      </c>
    </row>
    <row r="904" spans="12:45" x14ac:dyDescent="0.25">
      <c r="L904" s="3">
        <f t="shared" si="417"/>
        <v>895</v>
      </c>
      <c r="M904" s="12">
        <f t="shared" si="402"/>
        <v>22.35</v>
      </c>
      <c r="N904" s="3">
        <f t="shared" si="390"/>
        <v>2.181586628699674E-3</v>
      </c>
      <c r="O904" s="3">
        <f t="shared" si="391"/>
        <v>2.5189594326957312E-10</v>
      </c>
      <c r="P904">
        <f t="shared" si="392"/>
        <v>0</v>
      </c>
      <c r="Q904">
        <f t="shared" si="403"/>
        <v>0</v>
      </c>
      <c r="R904">
        <f t="shared" si="393"/>
        <v>1</v>
      </c>
      <c r="S904">
        <f t="shared" si="404"/>
        <v>2.5189594326957312E-10</v>
      </c>
      <c r="T904">
        <f t="shared" si="405"/>
        <v>2.5189594326957312E-10</v>
      </c>
      <c r="U904">
        <f t="shared" si="406"/>
        <v>0</v>
      </c>
      <c r="X904" s="3">
        <f t="shared" si="418"/>
        <v>895</v>
      </c>
      <c r="Y904" s="12">
        <f t="shared" si="407"/>
        <v>22.35</v>
      </c>
      <c r="Z904" s="3">
        <f t="shared" si="394"/>
        <v>0.29056823995198428</v>
      </c>
      <c r="AA904" s="3">
        <f t="shared" si="395"/>
        <v>0.62273887477865963</v>
      </c>
      <c r="AB904">
        <f t="shared" si="396"/>
        <v>0</v>
      </c>
      <c r="AC904">
        <f t="shared" si="408"/>
        <v>0</v>
      </c>
      <c r="AD904">
        <f t="shared" si="397"/>
        <v>1</v>
      </c>
      <c r="AE904">
        <f t="shared" si="409"/>
        <v>0.62273887477865963</v>
      </c>
      <c r="AF904">
        <f t="shared" si="410"/>
        <v>0.62273887477865963</v>
      </c>
      <c r="AG904">
        <f t="shared" si="411"/>
        <v>0.623</v>
      </c>
      <c r="AJ904" s="3">
        <f t="shared" si="419"/>
        <v>895</v>
      </c>
      <c r="AK904" s="12">
        <f t="shared" si="412"/>
        <v>22.35</v>
      </c>
      <c r="AL904" s="3">
        <f t="shared" si="398"/>
        <v>0.66466242652792806</v>
      </c>
      <c r="AM904" s="3">
        <f t="shared" si="399"/>
        <v>0.48710512397278122</v>
      </c>
      <c r="AN904">
        <f t="shared" si="400"/>
        <v>0</v>
      </c>
      <c r="AO904">
        <f t="shared" si="413"/>
        <v>0</v>
      </c>
      <c r="AP904">
        <f t="shared" si="401"/>
        <v>1</v>
      </c>
      <c r="AQ904">
        <f t="shared" si="414"/>
        <v>0.48710512397278122</v>
      </c>
      <c r="AR904">
        <f t="shared" si="415"/>
        <v>0.48710512397278122</v>
      </c>
      <c r="AS904">
        <f t="shared" si="416"/>
        <v>0.48699999999999999</v>
      </c>
    </row>
    <row r="905" spans="12:45" x14ac:dyDescent="0.25">
      <c r="L905" s="3">
        <f t="shared" si="417"/>
        <v>896</v>
      </c>
      <c r="M905" s="12">
        <f t="shared" si="402"/>
        <v>22.375</v>
      </c>
      <c r="N905" s="3">
        <f t="shared" si="390"/>
        <v>2.1160019203459945E-3</v>
      </c>
      <c r="O905" s="3">
        <f t="shared" si="391"/>
        <v>2.2563509899812662E-10</v>
      </c>
      <c r="P905">
        <f t="shared" si="392"/>
        <v>0</v>
      </c>
      <c r="Q905">
        <f t="shared" si="403"/>
        <v>0</v>
      </c>
      <c r="R905">
        <f t="shared" si="393"/>
        <v>1</v>
      </c>
      <c r="S905">
        <f t="shared" si="404"/>
        <v>2.2563509899812662E-10</v>
      </c>
      <c r="T905">
        <f t="shared" si="405"/>
        <v>2.2563509899812662E-10</v>
      </c>
      <c r="U905">
        <f t="shared" si="406"/>
        <v>0</v>
      </c>
      <c r="X905" s="3">
        <f t="shared" si="418"/>
        <v>896</v>
      </c>
      <c r="Y905" s="12">
        <f t="shared" si="407"/>
        <v>22.375</v>
      </c>
      <c r="Z905" s="3">
        <f t="shared" si="394"/>
        <v>0.28842257395792081</v>
      </c>
      <c r="AA905" s="3">
        <f t="shared" si="395"/>
        <v>0.62097259338052169</v>
      </c>
      <c r="AB905">
        <f t="shared" si="396"/>
        <v>0</v>
      </c>
      <c r="AC905">
        <f t="shared" si="408"/>
        <v>0</v>
      </c>
      <c r="AD905">
        <f t="shared" si="397"/>
        <v>1</v>
      </c>
      <c r="AE905">
        <f t="shared" si="409"/>
        <v>0.62097259338052169</v>
      </c>
      <c r="AF905">
        <f t="shared" si="410"/>
        <v>0.62097259338052169</v>
      </c>
      <c r="AG905">
        <f t="shared" si="411"/>
        <v>0.621</v>
      </c>
      <c r="AJ905" s="3">
        <f t="shared" si="419"/>
        <v>896</v>
      </c>
      <c r="AK905" s="12">
        <f t="shared" si="412"/>
        <v>22.375</v>
      </c>
      <c r="AL905" s="3">
        <f t="shared" si="398"/>
        <v>0.66281492834419442</v>
      </c>
      <c r="AM905" s="3">
        <f t="shared" si="399"/>
        <v>0.4847234922294012</v>
      </c>
      <c r="AN905">
        <f t="shared" si="400"/>
        <v>0</v>
      </c>
      <c r="AO905">
        <f t="shared" si="413"/>
        <v>0</v>
      </c>
      <c r="AP905">
        <f t="shared" si="401"/>
        <v>1</v>
      </c>
      <c r="AQ905">
        <f t="shared" si="414"/>
        <v>0.4847234922294012</v>
      </c>
      <c r="AR905">
        <f t="shared" si="415"/>
        <v>0.4847234922294012</v>
      </c>
      <c r="AS905">
        <f t="shared" si="416"/>
        <v>0.48499999999999999</v>
      </c>
    </row>
    <row r="906" spans="12:45" x14ac:dyDescent="0.25">
      <c r="L906" s="3">
        <f t="shared" si="417"/>
        <v>897</v>
      </c>
      <c r="M906" s="12">
        <f t="shared" si="402"/>
        <v>22.4</v>
      </c>
      <c r="N906" s="3">
        <f t="shared" ref="N906:N969" si="420">EXP(-a_dia_ss*(M906-T_opt_dia_ss)^2)</f>
        <v>2.0522332360231577E-3</v>
      </c>
      <c r="O906" s="3">
        <f t="shared" ref="O906:O969" si="421">EXP(-b_dia_ss*(T_opt_dia_ss - M906)^2)</f>
        <v>2.0205674317851719E-10</v>
      </c>
      <c r="P906">
        <f t="shared" ref="P906:P969" si="422">IF(M906&lt;=T_opt_dia_ss,1,0)</f>
        <v>0</v>
      </c>
      <c r="Q906">
        <f t="shared" si="403"/>
        <v>0</v>
      </c>
      <c r="R906">
        <f t="shared" ref="R906:R969" si="423">IF(M906&gt;T_opt_dia_ss,1,0)</f>
        <v>1</v>
      </c>
      <c r="S906">
        <f t="shared" si="404"/>
        <v>2.0205674317851719E-10</v>
      </c>
      <c r="T906">
        <f t="shared" si="405"/>
        <v>2.0205674317851719E-10</v>
      </c>
      <c r="U906">
        <f t="shared" si="406"/>
        <v>0</v>
      </c>
      <c r="X906" s="3">
        <f t="shared" si="418"/>
        <v>897</v>
      </c>
      <c r="Y906" s="12">
        <f t="shared" si="407"/>
        <v>22.4</v>
      </c>
      <c r="Z906" s="3">
        <f t="shared" ref="Z906:Z969" si="424">EXP(-a_nan_ss*(Y906-T_opt_nan_ss)^2)</f>
        <v>0.28628640883222617</v>
      </c>
      <c r="AA906" s="3">
        <f t="shared" ref="AA906:AA969" si="425">EXP(-b_nan_ss*(T_opt_nan_ss - Y906)^2)</f>
        <v>0.61920606381688925</v>
      </c>
      <c r="AB906">
        <f t="shared" ref="AB906:AB969" si="426">IF(Y906&lt;=T_opt_nan_ss,1,0)</f>
        <v>0</v>
      </c>
      <c r="AC906">
        <f t="shared" si="408"/>
        <v>0</v>
      </c>
      <c r="AD906">
        <f t="shared" ref="AD906:AD969" si="427">IF(Y906&gt;T_opt_nan_ss,1,0)</f>
        <v>1</v>
      </c>
      <c r="AE906">
        <f t="shared" si="409"/>
        <v>0.61920606381688925</v>
      </c>
      <c r="AF906">
        <f t="shared" si="410"/>
        <v>0.61920606381688925</v>
      </c>
      <c r="AG906">
        <f t="shared" si="411"/>
        <v>0.61899999999999999</v>
      </c>
      <c r="AJ906" s="3">
        <f t="shared" si="419"/>
        <v>897</v>
      </c>
      <c r="AK906" s="12">
        <f t="shared" si="412"/>
        <v>22.4</v>
      </c>
      <c r="AL906" s="3">
        <f t="shared" ref="AL906:AL969" si="428">EXP(-a_pic_ss*(AK906-T_opt_pic_ss)^2)</f>
        <v>0.66096631830433294</v>
      </c>
      <c r="AM906" s="3">
        <f t="shared" ref="AM906:AM969" si="429">EXP(-b_pic_ss*(T_opt_pic_ss - AK906)^2)</f>
        <v>0.48234547741635841</v>
      </c>
      <c r="AN906">
        <f t="shared" ref="AN906:AN969" si="430">IF(AK906&lt;=T_opt_pic_ss,1,0)</f>
        <v>0</v>
      </c>
      <c r="AO906">
        <f t="shared" si="413"/>
        <v>0</v>
      </c>
      <c r="AP906">
        <f t="shared" ref="AP906:AP969" si="431">IF(AK906&gt;T_opt_pic_ss,1,0)</f>
        <v>1</v>
      </c>
      <c r="AQ906">
        <f t="shared" si="414"/>
        <v>0.48234547741635841</v>
      </c>
      <c r="AR906">
        <f t="shared" si="415"/>
        <v>0.48234547741635841</v>
      </c>
      <c r="AS906">
        <f t="shared" si="416"/>
        <v>0.48199999999999998</v>
      </c>
    </row>
    <row r="907" spans="12:45" x14ac:dyDescent="0.25">
      <c r="L907" s="3">
        <f t="shared" si="417"/>
        <v>898</v>
      </c>
      <c r="M907" s="12">
        <f t="shared" ref="M907:M970" si="432">ROUND(M906+(env_max_ss - env_min_ss)/1200,3)</f>
        <v>22.425000000000001</v>
      </c>
      <c r="N907" s="3">
        <f t="shared" si="420"/>
        <v>1.9902353731289712E-3</v>
      </c>
      <c r="O907" s="3">
        <f t="shared" si="421"/>
        <v>1.8089278514136432E-10</v>
      </c>
      <c r="P907">
        <f t="shared" si="422"/>
        <v>0</v>
      </c>
      <c r="Q907">
        <f t="shared" ref="Q907:Q970" si="433">P907*N907</f>
        <v>0</v>
      </c>
      <c r="R907">
        <f t="shared" si="423"/>
        <v>1</v>
      </c>
      <c r="S907">
        <f t="shared" ref="S907:S970" si="434">O907*R907</f>
        <v>1.8089278514136432E-10</v>
      </c>
      <c r="T907">
        <f t="shared" ref="T907:T970" si="435">S907+Q907</f>
        <v>1.8089278514136432E-10</v>
      </c>
      <c r="U907">
        <f t="shared" ref="U907:U970" si="436">ROUND(T907,3)</f>
        <v>0</v>
      </c>
      <c r="X907" s="3">
        <f t="shared" si="418"/>
        <v>898</v>
      </c>
      <c r="Y907" s="12">
        <f t="shared" ref="Y907:Y970" si="437">ROUND(Y906+(env_max_ss - env_min_ss)/1200,3)</f>
        <v>22.425000000000001</v>
      </c>
      <c r="Z907" s="3">
        <f t="shared" si="424"/>
        <v>0.28415976852168495</v>
      </c>
      <c r="AA907" s="3">
        <f t="shared" si="425"/>
        <v>0.61743931675122032</v>
      </c>
      <c r="AB907">
        <f t="shared" si="426"/>
        <v>0</v>
      </c>
      <c r="AC907">
        <f t="shared" ref="AC907:AC970" si="438">AB907*Z907</f>
        <v>0</v>
      </c>
      <c r="AD907">
        <f t="shared" si="427"/>
        <v>1</v>
      </c>
      <c r="AE907">
        <f t="shared" ref="AE907:AE970" si="439">AA907*AD907</f>
        <v>0.61743931675122032</v>
      </c>
      <c r="AF907">
        <f t="shared" ref="AF907:AF970" si="440">AE907+AC907</f>
        <v>0.61743931675122032</v>
      </c>
      <c r="AG907">
        <f t="shared" ref="AG907:AG970" si="441">ROUND(AF907,3)</f>
        <v>0.61699999999999999</v>
      </c>
      <c r="AJ907" s="3">
        <f t="shared" si="419"/>
        <v>898</v>
      </c>
      <c r="AK907" s="12">
        <f t="shared" ref="AK907:AK970" si="442">ROUND(AK906+(env_max_ss - env_min_ss)/1200,3)</f>
        <v>22.425000000000001</v>
      </c>
      <c r="AL907" s="3">
        <f t="shared" si="428"/>
        <v>0.65911663440481394</v>
      </c>
      <c r="AM907" s="3">
        <f t="shared" si="429"/>
        <v>0.47997114074885766</v>
      </c>
      <c r="AN907">
        <f t="shared" si="430"/>
        <v>0</v>
      </c>
      <c r="AO907">
        <f t="shared" ref="AO907:AO970" si="443">AN907*AL907</f>
        <v>0</v>
      </c>
      <c r="AP907">
        <f t="shared" si="431"/>
        <v>1</v>
      </c>
      <c r="AQ907">
        <f t="shared" ref="AQ907:AQ970" si="444">AM907*AP907</f>
        <v>0.47997114074885766</v>
      </c>
      <c r="AR907">
        <f t="shared" ref="AR907:AR970" si="445">AQ907+AO907</f>
        <v>0.47997114074885766</v>
      </c>
      <c r="AS907">
        <f t="shared" ref="AS907:AS970" si="446">ROUND(AR907,3)</f>
        <v>0.48</v>
      </c>
    </row>
    <row r="908" spans="12:45" x14ac:dyDescent="0.25">
      <c r="L908" s="3">
        <f t="shared" ref="L908:L971" si="447">L907+1</f>
        <v>899</v>
      </c>
      <c r="M908" s="12">
        <f t="shared" si="432"/>
        <v>22.45</v>
      </c>
      <c r="N908" s="3">
        <f t="shared" si="420"/>
        <v>1.9299640961922024E-3</v>
      </c>
      <c r="O908" s="3">
        <f t="shared" si="421"/>
        <v>1.619013046908635E-10</v>
      </c>
      <c r="P908">
        <f t="shared" si="422"/>
        <v>0</v>
      </c>
      <c r="Q908">
        <f t="shared" si="433"/>
        <v>0</v>
      </c>
      <c r="R908">
        <f t="shared" si="423"/>
        <v>1</v>
      </c>
      <c r="S908">
        <f t="shared" si="434"/>
        <v>1.619013046908635E-10</v>
      </c>
      <c r="T908">
        <f t="shared" si="435"/>
        <v>1.619013046908635E-10</v>
      </c>
      <c r="U908">
        <f t="shared" si="436"/>
        <v>0</v>
      </c>
      <c r="X908" s="3">
        <f t="shared" ref="X908:X971" si="448">X907+1</f>
        <v>899</v>
      </c>
      <c r="Y908" s="12">
        <f t="shared" si="437"/>
        <v>22.45</v>
      </c>
      <c r="Z908" s="3">
        <f t="shared" si="424"/>
        <v>0.28204267616467427</v>
      </c>
      <c r="AA908" s="3">
        <f t="shared" si="425"/>
        <v>0.61567238276514569</v>
      </c>
      <c r="AB908">
        <f t="shared" si="426"/>
        <v>0</v>
      </c>
      <c r="AC908">
        <f t="shared" si="438"/>
        <v>0</v>
      </c>
      <c r="AD908">
        <f t="shared" si="427"/>
        <v>1</v>
      </c>
      <c r="AE908">
        <f t="shared" si="439"/>
        <v>0.61567238276514569</v>
      </c>
      <c r="AF908">
        <f t="shared" si="440"/>
        <v>0.61567238276514569</v>
      </c>
      <c r="AG908">
        <f t="shared" si="441"/>
        <v>0.61599999999999999</v>
      </c>
      <c r="AJ908" s="3">
        <f t="shared" ref="AJ908:AJ971" si="449">AJ907+1</f>
        <v>899</v>
      </c>
      <c r="AK908" s="12">
        <f t="shared" si="442"/>
        <v>22.45</v>
      </c>
      <c r="AL908" s="3">
        <f t="shared" si="428"/>
        <v>0.65726591456636274</v>
      </c>
      <c r="AM908" s="3">
        <f t="shared" si="429"/>
        <v>0.47760054295809029</v>
      </c>
      <c r="AN908">
        <f t="shared" si="430"/>
        <v>0</v>
      </c>
      <c r="AO908">
        <f t="shared" si="443"/>
        <v>0</v>
      </c>
      <c r="AP908">
        <f t="shared" si="431"/>
        <v>1</v>
      </c>
      <c r="AQ908">
        <f t="shared" si="444"/>
        <v>0.47760054295809029</v>
      </c>
      <c r="AR908">
        <f t="shared" si="445"/>
        <v>0.47760054295809029</v>
      </c>
      <c r="AS908">
        <f t="shared" si="446"/>
        <v>0.47799999999999998</v>
      </c>
    </row>
    <row r="909" spans="12:45" x14ac:dyDescent="0.25">
      <c r="L909" s="3">
        <f t="shared" si="447"/>
        <v>900</v>
      </c>
      <c r="M909" s="12">
        <f t="shared" si="432"/>
        <v>22.475000000000001</v>
      </c>
      <c r="N909" s="3">
        <f t="shared" si="420"/>
        <v>1.8713761208703646E-3</v>
      </c>
      <c r="O909" s="3">
        <f t="shared" si="421"/>
        <v>1.4486406170091252E-10</v>
      </c>
      <c r="P909">
        <f t="shared" si="422"/>
        <v>0</v>
      </c>
      <c r="Q909">
        <f t="shared" si="433"/>
        <v>0</v>
      </c>
      <c r="R909">
        <f t="shared" si="423"/>
        <v>1</v>
      </c>
      <c r="S909">
        <f t="shared" si="434"/>
        <v>1.4486406170091252E-10</v>
      </c>
      <c r="T909">
        <f t="shared" si="435"/>
        <v>1.4486406170091252E-10</v>
      </c>
      <c r="U909">
        <f t="shared" si="436"/>
        <v>0</v>
      </c>
      <c r="X909" s="3">
        <f t="shared" si="448"/>
        <v>900</v>
      </c>
      <c r="Y909" s="12">
        <f t="shared" si="437"/>
        <v>22.475000000000001</v>
      </c>
      <c r="Z909" s="3">
        <f t="shared" si="424"/>
        <v>0.27993515409512376</v>
      </c>
      <c r="AA909" s="3">
        <f t="shared" si="425"/>
        <v>0.61390529235766345</v>
      </c>
      <c r="AB909">
        <f t="shared" si="426"/>
        <v>0</v>
      </c>
      <c r="AC909">
        <f t="shared" si="438"/>
        <v>0</v>
      </c>
      <c r="AD909">
        <f t="shared" si="427"/>
        <v>1</v>
      </c>
      <c r="AE909">
        <f t="shared" si="439"/>
        <v>0.61390529235766345</v>
      </c>
      <c r="AF909">
        <f t="shared" si="440"/>
        <v>0.61390529235766345</v>
      </c>
      <c r="AG909">
        <f t="shared" si="441"/>
        <v>0.61399999999999999</v>
      </c>
      <c r="AJ909" s="3">
        <f t="shared" si="449"/>
        <v>900</v>
      </c>
      <c r="AK909" s="12">
        <f t="shared" si="442"/>
        <v>22.475000000000001</v>
      </c>
      <c r="AL909" s="3">
        <f t="shared" si="428"/>
        <v>0.65541419663273792</v>
      </c>
      <c r="AM909" s="3">
        <f t="shared" si="429"/>
        <v>0.47523374428958082</v>
      </c>
      <c r="AN909">
        <f t="shared" si="430"/>
        <v>0</v>
      </c>
      <c r="AO909">
        <f t="shared" si="443"/>
        <v>0</v>
      </c>
      <c r="AP909">
        <f t="shared" si="431"/>
        <v>1</v>
      </c>
      <c r="AQ909">
        <f t="shared" si="444"/>
        <v>0.47523374428958082</v>
      </c>
      <c r="AR909">
        <f t="shared" si="445"/>
        <v>0.47523374428958082</v>
      </c>
      <c r="AS909">
        <f t="shared" si="446"/>
        <v>0.47499999999999998</v>
      </c>
    </row>
    <row r="910" spans="12:45" x14ac:dyDescent="0.25">
      <c r="L910" s="3">
        <f t="shared" si="447"/>
        <v>901</v>
      </c>
      <c r="M910" s="12">
        <f t="shared" si="432"/>
        <v>22.5</v>
      </c>
      <c r="N910" s="3">
        <f t="shared" si="420"/>
        <v>1.8144290980764974E-3</v>
      </c>
      <c r="O910" s="3">
        <f t="shared" si="421"/>
        <v>1.2958423619009161E-10</v>
      </c>
      <c r="P910">
        <f t="shared" si="422"/>
        <v>0</v>
      </c>
      <c r="Q910">
        <f t="shared" si="433"/>
        <v>0</v>
      </c>
      <c r="R910">
        <f t="shared" si="423"/>
        <v>1</v>
      </c>
      <c r="S910">
        <f t="shared" si="434"/>
        <v>1.2958423619009161E-10</v>
      </c>
      <c r="T910">
        <f t="shared" si="435"/>
        <v>1.2958423619009161E-10</v>
      </c>
      <c r="U910">
        <f t="shared" si="436"/>
        <v>0</v>
      </c>
      <c r="X910" s="3">
        <f t="shared" si="448"/>
        <v>901</v>
      </c>
      <c r="Y910" s="12">
        <f t="shared" si="437"/>
        <v>22.5</v>
      </c>
      <c r="Z910" s="3">
        <f t="shared" si="424"/>
        <v>0.27783722384653925</v>
      </c>
      <c r="AA910" s="3">
        <f t="shared" si="425"/>
        <v>0.61213807594434388</v>
      </c>
      <c r="AB910">
        <f t="shared" si="426"/>
        <v>0</v>
      </c>
      <c r="AC910">
        <f t="shared" si="438"/>
        <v>0</v>
      </c>
      <c r="AD910">
        <f t="shared" si="427"/>
        <v>1</v>
      </c>
      <c r="AE910">
        <f t="shared" si="439"/>
        <v>0.61213807594434388</v>
      </c>
      <c r="AF910">
        <f t="shared" si="440"/>
        <v>0.61213807594434388</v>
      </c>
      <c r="AG910">
        <f t="shared" si="441"/>
        <v>0.61199999999999999</v>
      </c>
      <c r="AJ910" s="3">
        <f t="shared" si="449"/>
        <v>901</v>
      </c>
      <c r="AK910" s="12">
        <f t="shared" si="442"/>
        <v>22.5</v>
      </c>
      <c r="AL910" s="3">
        <f t="shared" si="428"/>
        <v>0.65356151836952092</v>
      </c>
      <c r="AM910" s="3">
        <f t="shared" si="429"/>
        <v>0.47287080450158792</v>
      </c>
      <c r="AN910">
        <f t="shared" si="430"/>
        <v>0</v>
      </c>
      <c r="AO910">
        <f t="shared" si="443"/>
        <v>0</v>
      </c>
      <c r="AP910">
        <f t="shared" si="431"/>
        <v>1</v>
      </c>
      <c r="AQ910">
        <f t="shared" si="444"/>
        <v>0.47287080450158792</v>
      </c>
      <c r="AR910">
        <f t="shared" si="445"/>
        <v>0.47287080450158792</v>
      </c>
      <c r="AS910">
        <f t="shared" si="446"/>
        <v>0.47299999999999998</v>
      </c>
    </row>
    <row r="911" spans="12:45" x14ac:dyDescent="0.25">
      <c r="L911" s="3">
        <f t="shared" si="447"/>
        <v>902</v>
      </c>
      <c r="M911" s="12">
        <f t="shared" si="432"/>
        <v>22.524999999999999</v>
      </c>
      <c r="N911" s="3">
        <f t="shared" si="420"/>
        <v>1.759081598237872E-3</v>
      </c>
      <c r="O911" s="3">
        <f t="shared" si="421"/>
        <v>1.158843781908167E-10</v>
      </c>
      <c r="P911">
        <f t="shared" si="422"/>
        <v>0</v>
      </c>
      <c r="Q911">
        <f t="shared" si="433"/>
        <v>0</v>
      </c>
      <c r="R911">
        <f t="shared" si="423"/>
        <v>1</v>
      </c>
      <c r="S911">
        <f t="shared" si="434"/>
        <v>1.158843781908167E-10</v>
      </c>
      <c r="T911">
        <f t="shared" si="435"/>
        <v>1.158843781908167E-10</v>
      </c>
      <c r="U911">
        <f t="shared" si="436"/>
        <v>0</v>
      </c>
      <c r="X911" s="3">
        <f t="shared" si="448"/>
        <v>902</v>
      </c>
      <c r="Y911" s="12">
        <f t="shared" si="437"/>
        <v>22.524999999999999</v>
      </c>
      <c r="Z911" s="3">
        <f t="shared" si="424"/>
        <v>0.27574890615608005</v>
      </c>
      <c r="AA911" s="3">
        <f t="shared" si="425"/>
        <v>0.61037076385653455</v>
      </c>
      <c r="AB911">
        <f t="shared" si="426"/>
        <v>0</v>
      </c>
      <c r="AC911">
        <f t="shared" si="438"/>
        <v>0</v>
      </c>
      <c r="AD911">
        <f t="shared" si="427"/>
        <v>1</v>
      </c>
      <c r="AE911">
        <f t="shared" si="439"/>
        <v>0.61037076385653455</v>
      </c>
      <c r="AF911">
        <f t="shared" si="440"/>
        <v>0.61037076385653455</v>
      </c>
      <c r="AG911">
        <f t="shared" si="441"/>
        <v>0.61</v>
      </c>
      <c r="AJ911" s="3">
        <f t="shared" si="449"/>
        <v>902</v>
      </c>
      <c r="AK911" s="12">
        <f t="shared" si="442"/>
        <v>22.524999999999999</v>
      </c>
      <c r="AL911" s="3">
        <f t="shared" si="428"/>
        <v>0.6517079174629089</v>
      </c>
      <c r="AM911" s="3">
        <f t="shared" si="429"/>
        <v>0.47051178286354833</v>
      </c>
      <c r="AN911">
        <f t="shared" si="430"/>
        <v>0</v>
      </c>
      <c r="AO911">
        <f t="shared" si="443"/>
        <v>0</v>
      </c>
      <c r="AP911">
        <f t="shared" si="431"/>
        <v>1</v>
      </c>
      <c r="AQ911">
        <f t="shared" si="444"/>
        <v>0.47051178286354833</v>
      </c>
      <c r="AR911">
        <f t="shared" si="445"/>
        <v>0.47051178286354833</v>
      </c>
      <c r="AS911">
        <f t="shared" si="446"/>
        <v>0.47099999999999997</v>
      </c>
    </row>
    <row r="912" spans="12:45" x14ac:dyDescent="0.25">
      <c r="L912" s="3">
        <f t="shared" si="447"/>
        <v>903</v>
      </c>
      <c r="M912" s="12">
        <f t="shared" si="432"/>
        <v>22.55</v>
      </c>
      <c r="N912" s="3">
        <f t="shared" si="420"/>
        <v>1.7052930956898995E-3</v>
      </c>
      <c r="O912" s="3">
        <f t="shared" si="421"/>
        <v>1.0360454852190411E-10</v>
      </c>
      <c r="P912">
        <f t="shared" si="422"/>
        <v>0</v>
      </c>
      <c r="Q912">
        <f t="shared" si="433"/>
        <v>0</v>
      </c>
      <c r="R912">
        <f t="shared" si="423"/>
        <v>1</v>
      </c>
      <c r="S912">
        <f t="shared" si="434"/>
        <v>1.0360454852190411E-10</v>
      </c>
      <c r="T912">
        <f t="shared" si="435"/>
        <v>1.0360454852190411E-10</v>
      </c>
      <c r="U912">
        <f t="shared" si="436"/>
        <v>0</v>
      </c>
      <c r="X912" s="3">
        <f t="shared" si="448"/>
        <v>903</v>
      </c>
      <c r="Y912" s="12">
        <f t="shared" si="437"/>
        <v>22.55</v>
      </c>
      <c r="Z912" s="3">
        <f t="shared" si="424"/>
        <v>0.27367022096869736</v>
      </c>
      <c r="AA912" s="3">
        <f t="shared" si="425"/>
        <v>0.60860338634057554</v>
      </c>
      <c r="AB912">
        <f t="shared" si="426"/>
        <v>0</v>
      </c>
      <c r="AC912">
        <f t="shared" si="438"/>
        <v>0</v>
      </c>
      <c r="AD912">
        <f t="shared" si="427"/>
        <v>1</v>
      </c>
      <c r="AE912">
        <f t="shared" si="439"/>
        <v>0.60860338634057554</v>
      </c>
      <c r="AF912">
        <f t="shared" si="440"/>
        <v>0.60860338634057554</v>
      </c>
      <c r="AG912">
        <f t="shared" si="441"/>
        <v>0.60899999999999999</v>
      </c>
      <c r="AJ912" s="3">
        <f t="shared" si="449"/>
        <v>903</v>
      </c>
      <c r="AK912" s="12">
        <f t="shared" si="442"/>
        <v>22.55</v>
      </c>
      <c r="AL912" s="3">
        <f t="shared" si="428"/>
        <v>0.6498534315185166</v>
      </c>
      <c r="AM912" s="3">
        <f t="shared" si="429"/>
        <v>0.4681567381545727</v>
      </c>
      <c r="AN912">
        <f t="shared" si="430"/>
        <v>0</v>
      </c>
      <c r="AO912">
        <f t="shared" si="443"/>
        <v>0</v>
      </c>
      <c r="AP912">
        <f t="shared" si="431"/>
        <v>1</v>
      </c>
      <c r="AQ912">
        <f t="shared" si="444"/>
        <v>0.4681567381545727</v>
      </c>
      <c r="AR912">
        <f t="shared" si="445"/>
        <v>0.4681567381545727</v>
      </c>
      <c r="AS912">
        <f t="shared" si="446"/>
        <v>0.46800000000000003</v>
      </c>
    </row>
    <row r="913" spans="12:45" x14ac:dyDescent="0.25">
      <c r="L913" s="3">
        <f t="shared" si="447"/>
        <v>904</v>
      </c>
      <c r="M913" s="12">
        <f t="shared" si="432"/>
        <v>22.574999999999999</v>
      </c>
      <c r="N913" s="3">
        <f t="shared" si="420"/>
        <v>1.6530239532080195E-3</v>
      </c>
      <c r="O913" s="3">
        <f t="shared" si="421"/>
        <v>9.2600633217810762E-11</v>
      </c>
      <c r="P913">
        <f t="shared" si="422"/>
        <v>0</v>
      </c>
      <c r="Q913">
        <f t="shared" si="433"/>
        <v>0</v>
      </c>
      <c r="R913">
        <f t="shared" si="423"/>
        <v>1</v>
      </c>
      <c r="S913">
        <f t="shared" si="434"/>
        <v>9.2600633217810762E-11</v>
      </c>
      <c r="T913">
        <f t="shared" si="435"/>
        <v>9.2600633217810762E-11</v>
      </c>
      <c r="U913">
        <f t="shared" si="436"/>
        <v>0</v>
      </c>
      <c r="X913" s="3">
        <f t="shared" si="448"/>
        <v>904</v>
      </c>
      <c r="Y913" s="12">
        <f t="shared" si="437"/>
        <v>22.574999999999999</v>
      </c>
      <c r="Z913" s="3">
        <f t="shared" si="424"/>
        <v>0.27160118744132794</v>
      </c>
      <c r="AA913" s="3">
        <f t="shared" si="425"/>
        <v>0.60683597355701913</v>
      </c>
      <c r="AB913">
        <f t="shared" si="426"/>
        <v>0</v>
      </c>
      <c r="AC913">
        <f t="shared" si="438"/>
        <v>0</v>
      </c>
      <c r="AD913">
        <f t="shared" si="427"/>
        <v>1</v>
      </c>
      <c r="AE913">
        <f t="shared" si="439"/>
        <v>0.60683597355701913</v>
      </c>
      <c r="AF913">
        <f t="shared" si="440"/>
        <v>0.60683597355701913</v>
      </c>
      <c r="AG913">
        <f t="shared" si="441"/>
        <v>0.60699999999999998</v>
      </c>
      <c r="AJ913" s="3">
        <f t="shared" si="449"/>
        <v>904</v>
      </c>
      <c r="AK913" s="12">
        <f t="shared" si="442"/>
        <v>22.574999999999999</v>
      </c>
      <c r="AL913" s="3">
        <f t="shared" si="428"/>
        <v>0.6479980980601866</v>
      </c>
      <c r="AM913" s="3">
        <f t="shared" si="429"/>
        <v>0.46580572866198922</v>
      </c>
      <c r="AN913">
        <f t="shared" si="430"/>
        <v>0</v>
      </c>
      <c r="AO913">
        <f t="shared" si="443"/>
        <v>0</v>
      </c>
      <c r="AP913">
        <f t="shared" si="431"/>
        <v>1</v>
      </c>
      <c r="AQ913">
        <f t="shared" si="444"/>
        <v>0.46580572866198922</v>
      </c>
      <c r="AR913">
        <f t="shared" si="445"/>
        <v>0.46580572866198922</v>
      </c>
      <c r="AS913">
        <f t="shared" si="446"/>
        <v>0.46600000000000003</v>
      </c>
    </row>
    <row r="914" spans="12:45" x14ac:dyDescent="0.25">
      <c r="L914" s="3">
        <f t="shared" si="447"/>
        <v>905</v>
      </c>
      <c r="M914" s="12">
        <f t="shared" si="432"/>
        <v>22.6</v>
      </c>
      <c r="N914" s="3">
        <f t="shared" si="420"/>
        <v>1.6022354066802325E-3</v>
      </c>
      <c r="O914" s="3">
        <f t="shared" si="421"/>
        <v>8.274281587429039E-11</v>
      </c>
      <c r="P914">
        <f t="shared" si="422"/>
        <v>0</v>
      </c>
      <c r="Q914">
        <f t="shared" si="433"/>
        <v>0</v>
      </c>
      <c r="R914">
        <f t="shared" si="423"/>
        <v>1</v>
      </c>
      <c r="S914">
        <f t="shared" si="434"/>
        <v>8.274281587429039E-11</v>
      </c>
      <c r="T914">
        <f t="shared" si="435"/>
        <v>8.274281587429039E-11</v>
      </c>
      <c r="U914">
        <f t="shared" si="436"/>
        <v>0</v>
      </c>
      <c r="X914" s="3">
        <f t="shared" si="448"/>
        <v>905</v>
      </c>
      <c r="Y914" s="12">
        <f t="shared" si="437"/>
        <v>22.6</v>
      </c>
      <c r="Z914" s="3">
        <f t="shared" si="424"/>
        <v>0.26954182394714149</v>
      </c>
      <c r="AA914" s="3">
        <f t="shared" si="425"/>
        <v>0.60506855557985428</v>
      </c>
      <c r="AB914">
        <f t="shared" si="426"/>
        <v>0</v>
      </c>
      <c r="AC914">
        <f t="shared" si="438"/>
        <v>0</v>
      </c>
      <c r="AD914">
        <f t="shared" si="427"/>
        <v>1</v>
      </c>
      <c r="AE914">
        <f t="shared" si="439"/>
        <v>0.60506855557985428</v>
      </c>
      <c r="AF914">
        <f t="shared" si="440"/>
        <v>0.60506855557985428</v>
      </c>
      <c r="AG914">
        <f t="shared" si="441"/>
        <v>0.60499999999999998</v>
      </c>
      <c r="AJ914" s="3">
        <f t="shared" si="449"/>
        <v>905</v>
      </c>
      <c r="AK914" s="12">
        <f t="shared" si="442"/>
        <v>22.6</v>
      </c>
      <c r="AL914" s="3">
        <f t="shared" si="428"/>
        <v>0.6461419545288033</v>
      </c>
      <c r="AM914" s="3">
        <f t="shared" si="429"/>
        <v>0.46345881217993246</v>
      </c>
      <c r="AN914">
        <f t="shared" si="430"/>
        <v>0</v>
      </c>
      <c r="AO914">
        <f t="shared" si="443"/>
        <v>0</v>
      </c>
      <c r="AP914">
        <f t="shared" si="431"/>
        <v>1</v>
      </c>
      <c r="AQ914">
        <f t="shared" si="444"/>
        <v>0.46345881217993246</v>
      </c>
      <c r="AR914">
        <f t="shared" si="445"/>
        <v>0.46345881217993246</v>
      </c>
      <c r="AS914">
        <f t="shared" si="446"/>
        <v>0.46300000000000002</v>
      </c>
    </row>
    <row r="915" spans="12:45" x14ac:dyDescent="0.25">
      <c r="L915" s="3">
        <f t="shared" si="447"/>
        <v>906</v>
      </c>
      <c r="M915" s="12">
        <f t="shared" si="432"/>
        <v>22.625</v>
      </c>
      <c r="N915" s="3">
        <f t="shared" si="420"/>
        <v>1.5528895499230012E-3</v>
      </c>
      <c r="O915" s="3">
        <f t="shared" si="421"/>
        <v>7.3914193550036492E-11</v>
      </c>
      <c r="P915">
        <f t="shared" si="422"/>
        <v>0</v>
      </c>
      <c r="Q915">
        <f t="shared" si="433"/>
        <v>0</v>
      </c>
      <c r="R915">
        <f t="shared" si="423"/>
        <v>1</v>
      </c>
      <c r="S915">
        <f t="shared" si="434"/>
        <v>7.3914193550036492E-11</v>
      </c>
      <c r="T915">
        <f t="shared" si="435"/>
        <v>7.3914193550036492E-11</v>
      </c>
      <c r="U915">
        <f t="shared" si="436"/>
        <v>0</v>
      </c>
      <c r="X915" s="3">
        <f t="shared" si="448"/>
        <v>906</v>
      </c>
      <c r="Y915" s="12">
        <f t="shared" si="437"/>
        <v>22.625</v>
      </c>
      <c r="Z915" s="3">
        <f t="shared" si="424"/>
        <v>0.26749214807984573</v>
      </c>
      <c r="AA915" s="3">
        <f t="shared" si="425"/>
        <v>0.60330116239573961</v>
      </c>
      <c r="AB915">
        <f t="shared" si="426"/>
        <v>0</v>
      </c>
      <c r="AC915">
        <f t="shared" si="438"/>
        <v>0</v>
      </c>
      <c r="AD915">
        <f t="shared" si="427"/>
        <v>1</v>
      </c>
      <c r="AE915">
        <f t="shared" si="439"/>
        <v>0.60330116239573961</v>
      </c>
      <c r="AF915">
        <f t="shared" si="440"/>
        <v>0.60330116239573961</v>
      </c>
      <c r="AG915">
        <f t="shared" si="441"/>
        <v>0.60299999999999998</v>
      </c>
      <c r="AJ915" s="3">
        <f t="shared" si="449"/>
        <v>906</v>
      </c>
      <c r="AK915" s="12">
        <f t="shared" si="442"/>
        <v>22.625</v>
      </c>
      <c r="AL915" s="3">
        <f t="shared" si="428"/>
        <v>0.6442850382811186</v>
      </c>
      <c r="AM915" s="3">
        <f t="shared" si="429"/>
        <v>0.46111604600798495</v>
      </c>
      <c r="AN915">
        <f t="shared" si="430"/>
        <v>0</v>
      </c>
      <c r="AO915">
        <f t="shared" si="443"/>
        <v>0</v>
      </c>
      <c r="AP915">
        <f t="shared" si="431"/>
        <v>1</v>
      </c>
      <c r="AQ915">
        <f t="shared" si="444"/>
        <v>0.46111604600798495</v>
      </c>
      <c r="AR915">
        <f t="shared" si="445"/>
        <v>0.46111604600798495</v>
      </c>
      <c r="AS915">
        <f t="shared" si="446"/>
        <v>0.46100000000000002</v>
      </c>
    </row>
    <row r="916" spans="12:45" x14ac:dyDescent="0.25">
      <c r="L916" s="3">
        <f t="shared" si="447"/>
        <v>907</v>
      </c>
      <c r="M916" s="12">
        <f t="shared" si="432"/>
        <v>22.65</v>
      </c>
      <c r="N916" s="3">
        <f t="shared" si="420"/>
        <v>1.5049493196427485E-3</v>
      </c>
      <c r="O916" s="3">
        <f t="shared" si="421"/>
        <v>6.6009523127121739E-11</v>
      </c>
      <c r="P916">
        <f t="shared" si="422"/>
        <v>0</v>
      </c>
      <c r="Q916">
        <f t="shared" si="433"/>
        <v>0</v>
      </c>
      <c r="R916">
        <f t="shared" si="423"/>
        <v>1</v>
      </c>
      <c r="S916">
        <f t="shared" si="434"/>
        <v>6.6009523127121739E-11</v>
      </c>
      <c r="T916">
        <f t="shared" si="435"/>
        <v>6.6009523127121739E-11</v>
      </c>
      <c r="U916">
        <f t="shared" si="436"/>
        <v>0</v>
      </c>
      <c r="X916" s="3">
        <f t="shared" si="448"/>
        <v>907</v>
      </c>
      <c r="Y916" s="12">
        <f t="shared" si="437"/>
        <v>22.65</v>
      </c>
      <c r="Z916" s="3">
        <f t="shared" si="424"/>
        <v>0.26545217665804133</v>
      </c>
      <c r="AA916" s="3">
        <f t="shared" si="425"/>
        <v>0.60153382390323884</v>
      </c>
      <c r="AB916">
        <f t="shared" si="426"/>
        <v>0</v>
      </c>
      <c r="AC916">
        <f t="shared" si="438"/>
        <v>0</v>
      </c>
      <c r="AD916">
        <f t="shared" si="427"/>
        <v>1</v>
      </c>
      <c r="AE916">
        <f t="shared" si="439"/>
        <v>0.60153382390323884</v>
      </c>
      <c r="AF916">
        <f t="shared" si="440"/>
        <v>0.60153382390323884</v>
      </c>
      <c r="AG916">
        <f t="shared" si="441"/>
        <v>0.60199999999999998</v>
      </c>
      <c r="AJ916" s="3">
        <f t="shared" si="449"/>
        <v>907</v>
      </c>
      <c r="AK916" s="12">
        <f t="shared" si="442"/>
        <v>22.65</v>
      </c>
      <c r="AL916" s="3">
        <f t="shared" si="428"/>
        <v>0.64242738658858012</v>
      </c>
      <c r="AM916" s="3">
        <f t="shared" si="429"/>
        <v>0.45877748694986176</v>
      </c>
      <c r="AN916">
        <f t="shared" si="430"/>
        <v>0</v>
      </c>
      <c r="AO916">
        <f t="shared" si="443"/>
        <v>0</v>
      </c>
      <c r="AP916">
        <f t="shared" si="431"/>
        <v>1</v>
      </c>
      <c r="AQ916">
        <f t="shared" si="444"/>
        <v>0.45877748694986176</v>
      </c>
      <c r="AR916">
        <f t="shared" si="445"/>
        <v>0.45877748694986176</v>
      </c>
      <c r="AS916">
        <f t="shared" si="446"/>
        <v>0.45900000000000002</v>
      </c>
    </row>
    <row r="917" spans="12:45" x14ac:dyDescent="0.25">
      <c r="L917" s="3">
        <f t="shared" si="447"/>
        <v>908</v>
      </c>
      <c r="M917" s="12">
        <f t="shared" si="432"/>
        <v>22.675000000000001</v>
      </c>
      <c r="N917" s="3">
        <f t="shared" si="420"/>
        <v>1.458378480545357E-3</v>
      </c>
      <c r="O917" s="3">
        <f t="shared" si="421"/>
        <v>5.8934086189387412E-11</v>
      </c>
      <c r="P917">
        <f t="shared" si="422"/>
        <v>0</v>
      </c>
      <c r="Q917">
        <f t="shared" si="433"/>
        <v>0</v>
      </c>
      <c r="R917">
        <f t="shared" si="423"/>
        <v>1</v>
      </c>
      <c r="S917">
        <f t="shared" si="434"/>
        <v>5.8934086189387412E-11</v>
      </c>
      <c r="T917">
        <f t="shared" si="435"/>
        <v>5.8934086189387412E-11</v>
      </c>
      <c r="U917">
        <f t="shared" si="436"/>
        <v>0</v>
      </c>
      <c r="X917" s="3">
        <f t="shared" si="448"/>
        <v>908</v>
      </c>
      <c r="Y917" s="12">
        <f t="shared" si="437"/>
        <v>22.675000000000001</v>
      </c>
      <c r="Z917" s="3">
        <f t="shared" si="424"/>
        <v>0.26342192572963175</v>
      </c>
      <c r="AA917" s="3">
        <f t="shared" si="425"/>
        <v>0.59976656991206501</v>
      </c>
      <c r="AB917">
        <f t="shared" si="426"/>
        <v>0</v>
      </c>
      <c r="AC917">
        <f t="shared" si="438"/>
        <v>0</v>
      </c>
      <c r="AD917">
        <f t="shared" si="427"/>
        <v>1</v>
      </c>
      <c r="AE917">
        <f t="shared" si="439"/>
        <v>0.59976656991206501</v>
      </c>
      <c r="AF917">
        <f t="shared" si="440"/>
        <v>0.59976656991206501</v>
      </c>
      <c r="AG917">
        <f t="shared" si="441"/>
        <v>0.6</v>
      </c>
      <c r="AJ917" s="3">
        <f t="shared" si="449"/>
        <v>908</v>
      </c>
      <c r="AK917" s="12">
        <f t="shared" si="442"/>
        <v>22.675000000000001</v>
      </c>
      <c r="AL917" s="3">
        <f t="shared" si="428"/>
        <v>0.64056903663617104</v>
      </c>
      <c r="AM917" s="3">
        <f t="shared" si="429"/>
        <v>0.45644319131214606</v>
      </c>
      <c r="AN917">
        <f t="shared" si="430"/>
        <v>0</v>
      </c>
      <c r="AO917">
        <f t="shared" si="443"/>
        <v>0</v>
      </c>
      <c r="AP917">
        <f t="shared" si="431"/>
        <v>1</v>
      </c>
      <c r="AQ917">
        <f t="shared" si="444"/>
        <v>0.45644319131214606</v>
      </c>
      <c r="AR917">
        <f t="shared" si="445"/>
        <v>0.45644319131214606</v>
      </c>
      <c r="AS917">
        <f t="shared" si="446"/>
        <v>0.45600000000000002</v>
      </c>
    </row>
    <row r="918" spans="12:45" x14ac:dyDescent="0.25">
      <c r="L918" s="3">
        <f t="shared" si="447"/>
        <v>909</v>
      </c>
      <c r="M918" s="12">
        <f t="shared" si="432"/>
        <v>22.7</v>
      </c>
      <c r="N918" s="3">
        <f t="shared" si="420"/>
        <v>1.4131416105957301E-3</v>
      </c>
      <c r="O918" s="3">
        <f t="shared" si="421"/>
        <v>5.2602661535778986E-11</v>
      </c>
      <c r="P918">
        <f t="shared" si="422"/>
        <v>0</v>
      </c>
      <c r="Q918">
        <f t="shared" si="433"/>
        <v>0</v>
      </c>
      <c r="R918">
        <f t="shared" si="423"/>
        <v>1</v>
      </c>
      <c r="S918">
        <f t="shared" si="434"/>
        <v>5.2602661535778986E-11</v>
      </c>
      <c r="T918">
        <f t="shared" si="435"/>
        <v>5.2602661535778986E-11</v>
      </c>
      <c r="U918">
        <f t="shared" si="436"/>
        <v>0</v>
      </c>
      <c r="X918" s="3">
        <f t="shared" si="448"/>
        <v>909</v>
      </c>
      <c r="Y918" s="12">
        <f t="shared" si="437"/>
        <v>22.7</v>
      </c>
      <c r="Z918" s="3">
        <f t="shared" si="424"/>
        <v>0.2614014105762848</v>
      </c>
      <c r="AA918" s="3">
        <f t="shared" si="425"/>
        <v>0.59799943014233092</v>
      </c>
      <c r="AB918">
        <f t="shared" si="426"/>
        <v>0</v>
      </c>
      <c r="AC918">
        <f t="shared" si="438"/>
        <v>0</v>
      </c>
      <c r="AD918">
        <f t="shared" si="427"/>
        <v>1</v>
      </c>
      <c r="AE918">
        <f t="shared" si="439"/>
        <v>0.59799943014233092</v>
      </c>
      <c r="AF918">
        <f t="shared" si="440"/>
        <v>0.59799943014233092</v>
      </c>
      <c r="AG918">
        <f t="shared" si="441"/>
        <v>0.59799999999999998</v>
      </c>
      <c r="AJ918" s="3">
        <f t="shared" si="449"/>
        <v>909</v>
      </c>
      <c r="AK918" s="12">
        <f t="shared" si="442"/>
        <v>22.7</v>
      </c>
      <c r="AL918" s="3">
        <f t="shared" si="428"/>
        <v>0.63871002552125566</v>
      </c>
      <c r="AM918" s="3">
        <f t="shared" si="429"/>
        <v>0.45411321490307244</v>
      </c>
      <c r="AN918">
        <f t="shared" si="430"/>
        <v>0</v>
      </c>
      <c r="AO918">
        <f t="shared" si="443"/>
        <v>0</v>
      </c>
      <c r="AP918">
        <f t="shared" si="431"/>
        <v>1</v>
      </c>
      <c r="AQ918">
        <f t="shared" si="444"/>
        <v>0.45411321490307244</v>
      </c>
      <c r="AR918">
        <f t="shared" si="445"/>
        <v>0.45411321490307244</v>
      </c>
      <c r="AS918">
        <f t="shared" si="446"/>
        <v>0.45400000000000001</v>
      </c>
    </row>
    <row r="919" spans="12:45" x14ac:dyDescent="0.25">
      <c r="L919" s="3">
        <f t="shared" si="447"/>
        <v>910</v>
      </c>
      <c r="M919" s="12">
        <f t="shared" si="432"/>
        <v>22.725000000000001</v>
      </c>
      <c r="N919" s="3">
        <f t="shared" si="420"/>
        <v>1.3692040864293229E-3</v>
      </c>
      <c r="O919" s="3">
        <f t="shared" si="421"/>
        <v>4.6938595413189458E-11</v>
      </c>
      <c r="P919">
        <f t="shared" si="422"/>
        <v>0</v>
      </c>
      <c r="Q919">
        <f t="shared" si="433"/>
        <v>0</v>
      </c>
      <c r="R919">
        <f t="shared" si="423"/>
        <v>1</v>
      </c>
      <c r="S919">
        <f t="shared" si="434"/>
        <v>4.6938595413189458E-11</v>
      </c>
      <c r="T919">
        <f t="shared" si="435"/>
        <v>4.6938595413189458E-11</v>
      </c>
      <c r="U919">
        <f t="shared" si="436"/>
        <v>0</v>
      </c>
      <c r="X919" s="3">
        <f t="shared" si="448"/>
        <v>910</v>
      </c>
      <c r="Y919" s="12">
        <f t="shared" si="437"/>
        <v>22.725000000000001</v>
      </c>
      <c r="Z919" s="3">
        <f t="shared" si="424"/>
        <v>0.25939064571794179</v>
      </c>
      <c r="AA919" s="3">
        <f t="shared" si="425"/>
        <v>0.5962324342238019</v>
      </c>
      <c r="AB919">
        <f t="shared" si="426"/>
        <v>0</v>
      </c>
      <c r="AC919">
        <f t="shared" si="438"/>
        <v>0</v>
      </c>
      <c r="AD919">
        <f t="shared" si="427"/>
        <v>1</v>
      </c>
      <c r="AE919">
        <f t="shared" si="439"/>
        <v>0.5962324342238019</v>
      </c>
      <c r="AF919">
        <f t="shared" si="440"/>
        <v>0.5962324342238019</v>
      </c>
      <c r="AG919">
        <f t="shared" si="441"/>
        <v>0.59599999999999997</v>
      </c>
      <c r="AJ919" s="3">
        <f t="shared" si="449"/>
        <v>910</v>
      </c>
      <c r="AK919" s="12">
        <f t="shared" si="442"/>
        <v>22.725000000000001</v>
      </c>
      <c r="AL919" s="3">
        <f t="shared" si="428"/>
        <v>0.63685039025243106</v>
      </c>
      <c r="AM919" s="3">
        <f t="shared" si="429"/>
        <v>0.45178761303135462</v>
      </c>
      <c r="AN919">
        <f t="shared" si="430"/>
        <v>0</v>
      </c>
      <c r="AO919">
        <f t="shared" si="443"/>
        <v>0</v>
      </c>
      <c r="AP919">
        <f t="shared" si="431"/>
        <v>1</v>
      </c>
      <c r="AQ919">
        <f t="shared" si="444"/>
        <v>0.45178761303135462</v>
      </c>
      <c r="AR919">
        <f t="shared" si="445"/>
        <v>0.45178761303135462</v>
      </c>
      <c r="AS919">
        <f t="shared" si="446"/>
        <v>0.45200000000000001</v>
      </c>
    </row>
    <row r="920" spans="12:45" x14ac:dyDescent="0.25">
      <c r="L920" s="3">
        <f t="shared" si="447"/>
        <v>911</v>
      </c>
      <c r="M920" s="12">
        <f t="shared" si="432"/>
        <v>22.75</v>
      </c>
      <c r="N920" s="3">
        <f t="shared" si="420"/>
        <v>1.3265320689176191E-3</v>
      </c>
      <c r="O920" s="3">
        <f t="shared" si="421"/>
        <v>4.187296043800132E-11</v>
      </c>
      <c r="P920">
        <f t="shared" si="422"/>
        <v>0</v>
      </c>
      <c r="Q920">
        <f t="shared" si="433"/>
        <v>0</v>
      </c>
      <c r="R920">
        <f t="shared" si="423"/>
        <v>1</v>
      </c>
      <c r="S920">
        <f t="shared" si="434"/>
        <v>4.187296043800132E-11</v>
      </c>
      <c r="T920">
        <f t="shared" si="435"/>
        <v>4.187296043800132E-11</v>
      </c>
      <c r="U920">
        <f t="shared" si="436"/>
        <v>0</v>
      </c>
      <c r="X920" s="3">
        <f t="shared" si="448"/>
        <v>911</v>
      </c>
      <c r="Y920" s="12">
        <f t="shared" si="437"/>
        <v>22.75</v>
      </c>
      <c r="Z920" s="3">
        <f t="shared" si="424"/>
        <v>0.25738964491738048</v>
      </c>
      <c r="AA920" s="3">
        <f t="shared" si="425"/>
        <v>0.59446561169515955</v>
      </c>
      <c r="AB920">
        <f t="shared" si="426"/>
        <v>0</v>
      </c>
      <c r="AC920">
        <f t="shared" si="438"/>
        <v>0</v>
      </c>
      <c r="AD920">
        <f t="shared" si="427"/>
        <v>1</v>
      </c>
      <c r="AE920">
        <f t="shared" si="439"/>
        <v>0.59446561169515955</v>
      </c>
      <c r="AF920">
        <f t="shared" si="440"/>
        <v>0.59446561169515955</v>
      </c>
      <c r="AG920">
        <f t="shared" si="441"/>
        <v>0.59399999999999997</v>
      </c>
      <c r="AJ920" s="3">
        <f t="shared" si="449"/>
        <v>911</v>
      </c>
      <c r="AK920" s="12">
        <f t="shared" si="442"/>
        <v>22.75</v>
      </c>
      <c r="AL920" s="3">
        <f t="shared" si="428"/>
        <v>0.63499016774838923</v>
      </c>
      <c r="AM920" s="3">
        <f t="shared" si="429"/>
        <v>0.4494664405050654</v>
      </c>
      <c r="AN920">
        <f t="shared" si="430"/>
        <v>0</v>
      </c>
      <c r="AO920">
        <f t="shared" si="443"/>
        <v>0</v>
      </c>
      <c r="AP920">
        <f t="shared" si="431"/>
        <v>1</v>
      </c>
      <c r="AQ920">
        <f t="shared" si="444"/>
        <v>0.4494664405050654</v>
      </c>
      <c r="AR920">
        <f t="shared" si="445"/>
        <v>0.4494664405050654</v>
      </c>
      <c r="AS920">
        <f t="shared" si="446"/>
        <v>0.44900000000000001</v>
      </c>
    </row>
    <row r="921" spans="12:45" x14ac:dyDescent="0.25">
      <c r="L921" s="3">
        <f t="shared" si="447"/>
        <v>912</v>
      </c>
      <c r="M921" s="12">
        <f t="shared" si="432"/>
        <v>22.774999999999999</v>
      </c>
      <c r="N921" s="3">
        <f t="shared" si="420"/>
        <v>1.2850924888890719E-3</v>
      </c>
      <c r="O921" s="3">
        <f t="shared" si="421"/>
        <v>3.7343794983948945E-11</v>
      </c>
      <c r="P921">
        <f t="shared" si="422"/>
        <v>0</v>
      </c>
      <c r="Q921">
        <f t="shared" si="433"/>
        <v>0</v>
      </c>
      <c r="R921">
        <f t="shared" si="423"/>
        <v>1</v>
      </c>
      <c r="S921">
        <f t="shared" si="434"/>
        <v>3.7343794983948945E-11</v>
      </c>
      <c r="T921">
        <f t="shared" si="435"/>
        <v>3.7343794983948945E-11</v>
      </c>
      <c r="U921">
        <f t="shared" si="436"/>
        <v>0</v>
      </c>
      <c r="X921" s="3">
        <f t="shared" si="448"/>
        <v>912</v>
      </c>
      <c r="Y921" s="12">
        <f t="shared" si="437"/>
        <v>22.774999999999999</v>
      </c>
      <c r="Z921" s="3">
        <f t="shared" si="424"/>
        <v>0.25539842118482192</v>
      </c>
      <c r="AA921" s="3">
        <f t="shared" si="425"/>
        <v>0.59269899200326737</v>
      </c>
      <c r="AB921">
        <f t="shared" si="426"/>
        <v>0</v>
      </c>
      <c r="AC921">
        <f t="shared" si="438"/>
        <v>0</v>
      </c>
      <c r="AD921">
        <f t="shared" si="427"/>
        <v>1</v>
      </c>
      <c r="AE921">
        <f t="shared" si="439"/>
        <v>0.59269899200326737</v>
      </c>
      <c r="AF921">
        <f t="shared" si="440"/>
        <v>0.59269899200326737</v>
      </c>
      <c r="AG921">
        <f t="shared" si="441"/>
        <v>0.59299999999999997</v>
      </c>
      <c r="AJ921" s="3">
        <f t="shared" si="449"/>
        <v>912</v>
      </c>
      <c r="AK921" s="12">
        <f t="shared" si="442"/>
        <v>22.774999999999999</v>
      </c>
      <c r="AL921" s="3">
        <f t="shared" si="428"/>
        <v>0.63312939483678354</v>
      </c>
      <c r="AM921" s="3">
        <f t="shared" si="429"/>
        <v>0.44714975163055853</v>
      </c>
      <c r="AN921">
        <f t="shared" si="430"/>
        <v>0</v>
      </c>
      <c r="AO921">
        <f t="shared" si="443"/>
        <v>0</v>
      </c>
      <c r="AP921">
        <f t="shared" si="431"/>
        <v>1</v>
      </c>
      <c r="AQ921">
        <f t="shared" si="444"/>
        <v>0.44714975163055853</v>
      </c>
      <c r="AR921">
        <f t="shared" si="445"/>
        <v>0.44714975163055853</v>
      </c>
      <c r="AS921">
        <f t="shared" si="446"/>
        <v>0.44700000000000001</v>
      </c>
    </row>
    <row r="922" spans="12:45" x14ac:dyDescent="0.25">
      <c r="L922" s="3">
        <f t="shared" si="447"/>
        <v>913</v>
      </c>
      <c r="M922" s="12">
        <f t="shared" si="432"/>
        <v>22.8</v>
      </c>
      <c r="N922" s="3">
        <f t="shared" si="420"/>
        <v>1.2448530330072152E-3</v>
      </c>
      <c r="O922" s="3">
        <f t="shared" si="421"/>
        <v>3.3295415552605556E-11</v>
      </c>
      <c r="P922">
        <f t="shared" si="422"/>
        <v>0</v>
      </c>
      <c r="Q922">
        <f t="shared" si="433"/>
        <v>0</v>
      </c>
      <c r="R922">
        <f t="shared" si="423"/>
        <v>1</v>
      </c>
      <c r="S922">
        <f t="shared" si="434"/>
        <v>3.3295415552605556E-11</v>
      </c>
      <c r="T922">
        <f t="shared" si="435"/>
        <v>3.3295415552605556E-11</v>
      </c>
      <c r="U922">
        <f t="shared" si="436"/>
        <v>0</v>
      </c>
      <c r="X922" s="3">
        <f t="shared" si="448"/>
        <v>913</v>
      </c>
      <c r="Y922" s="12">
        <f t="shared" si="437"/>
        <v>22.8</v>
      </c>
      <c r="Z922" s="3">
        <f t="shared" si="424"/>
        <v>0.25341698678258856</v>
      </c>
      <c r="AA922" s="3">
        <f t="shared" si="425"/>
        <v>0.59093260450244478</v>
      </c>
      <c r="AB922">
        <f t="shared" si="426"/>
        <v>0</v>
      </c>
      <c r="AC922">
        <f t="shared" si="438"/>
        <v>0</v>
      </c>
      <c r="AD922">
        <f t="shared" si="427"/>
        <v>1</v>
      </c>
      <c r="AE922">
        <f t="shared" si="439"/>
        <v>0.59093260450244478</v>
      </c>
      <c r="AF922">
        <f t="shared" si="440"/>
        <v>0.59093260450244478</v>
      </c>
      <c r="AG922">
        <f t="shared" si="441"/>
        <v>0.59099999999999997</v>
      </c>
      <c r="AJ922" s="3">
        <f t="shared" si="449"/>
        <v>913</v>
      </c>
      <c r="AK922" s="12">
        <f t="shared" si="442"/>
        <v>22.8</v>
      </c>
      <c r="AL922" s="3">
        <f t="shared" si="428"/>
        <v>0.63126810825310553</v>
      </c>
      <c r="AM922" s="3">
        <f t="shared" si="429"/>
        <v>0.44483760021144209</v>
      </c>
      <c r="AN922">
        <f t="shared" si="430"/>
        <v>0</v>
      </c>
      <c r="AO922">
        <f t="shared" si="443"/>
        <v>0</v>
      </c>
      <c r="AP922">
        <f t="shared" si="431"/>
        <v>1</v>
      </c>
      <c r="AQ922">
        <f t="shared" si="444"/>
        <v>0.44483760021144209</v>
      </c>
      <c r="AR922">
        <f t="shared" si="445"/>
        <v>0.44483760021144209</v>
      </c>
      <c r="AS922">
        <f t="shared" si="446"/>
        <v>0.44500000000000001</v>
      </c>
    </row>
    <row r="923" spans="12:45" x14ac:dyDescent="0.25">
      <c r="L923" s="3">
        <f t="shared" si="447"/>
        <v>914</v>
      </c>
      <c r="M923" s="12">
        <f t="shared" si="432"/>
        <v>22.824999999999999</v>
      </c>
      <c r="N923" s="3">
        <f t="shared" si="420"/>
        <v>1.2057821298073156E-3</v>
      </c>
      <c r="O923" s="3">
        <f t="shared" si="421"/>
        <v>2.967779531735702E-11</v>
      </c>
      <c r="P923">
        <f t="shared" si="422"/>
        <v>0</v>
      </c>
      <c r="Q923">
        <f t="shared" si="433"/>
        <v>0</v>
      </c>
      <c r="R923">
        <f t="shared" si="423"/>
        <v>1</v>
      </c>
      <c r="S923">
        <f t="shared" si="434"/>
        <v>2.967779531735702E-11</v>
      </c>
      <c r="T923">
        <f t="shared" si="435"/>
        <v>2.967779531735702E-11</v>
      </c>
      <c r="U923">
        <f t="shared" si="436"/>
        <v>0</v>
      </c>
      <c r="X923" s="3">
        <f t="shared" si="448"/>
        <v>914</v>
      </c>
      <c r="Y923" s="12">
        <f t="shared" si="437"/>
        <v>22.824999999999999</v>
      </c>
      <c r="Z923" s="3">
        <f t="shared" si="424"/>
        <v>0.25144535322980793</v>
      </c>
      <c r="AA923" s="3">
        <f t="shared" si="425"/>
        <v>0.58916647845374726</v>
      </c>
      <c r="AB923">
        <f t="shared" si="426"/>
        <v>0</v>
      </c>
      <c r="AC923">
        <f t="shared" si="438"/>
        <v>0</v>
      </c>
      <c r="AD923">
        <f t="shared" si="427"/>
        <v>1</v>
      </c>
      <c r="AE923">
        <f t="shared" si="439"/>
        <v>0.58916647845374726</v>
      </c>
      <c r="AF923">
        <f t="shared" si="440"/>
        <v>0.58916647845374726</v>
      </c>
      <c r="AG923">
        <f t="shared" si="441"/>
        <v>0.58899999999999997</v>
      </c>
      <c r="AJ923" s="3">
        <f t="shared" si="449"/>
        <v>914</v>
      </c>
      <c r="AK923" s="12">
        <f t="shared" si="442"/>
        <v>22.824999999999999</v>
      </c>
      <c r="AL923" s="3">
        <f t="shared" si="428"/>
        <v>0.62940634463956802</v>
      </c>
      <c r="AM923" s="3">
        <f t="shared" si="429"/>
        <v>0.44253003954759773</v>
      </c>
      <c r="AN923">
        <f t="shared" si="430"/>
        <v>0</v>
      </c>
      <c r="AO923">
        <f t="shared" si="443"/>
        <v>0</v>
      </c>
      <c r="AP923">
        <f t="shared" si="431"/>
        <v>1</v>
      </c>
      <c r="AQ923">
        <f t="shared" si="444"/>
        <v>0.44253003954759773</v>
      </c>
      <c r="AR923">
        <f t="shared" si="445"/>
        <v>0.44253003954759773</v>
      </c>
      <c r="AS923">
        <f t="shared" si="446"/>
        <v>0.443</v>
      </c>
    </row>
    <row r="924" spans="12:45" x14ac:dyDescent="0.25">
      <c r="L924" s="3">
        <f t="shared" si="447"/>
        <v>915</v>
      </c>
      <c r="M924" s="12">
        <f t="shared" si="432"/>
        <v>22.85</v>
      </c>
      <c r="N924" s="3">
        <f t="shared" si="420"/>
        <v>1.1678489358928025E-3</v>
      </c>
      <c r="O924" s="3">
        <f t="shared" si="421"/>
        <v>2.6446002647604945E-11</v>
      </c>
      <c r="P924">
        <f t="shared" si="422"/>
        <v>0</v>
      </c>
      <c r="Q924">
        <f t="shared" si="433"/>
        <v>0</v>
      </c>
      <c r="R924">
        <f t="shared" si="423"/>
        <v>1</v>
      </c>
      <c r="S924">
        <f t="shared" si="434"/>
        <v>2.6446002647604945E-11</v>
      </c>
      <c r="T924">
        <f t="shared" si="435"/>
        <v>2.6446002647604945E-11</v>
      </c>
      <c r="U924">
        <f t="shared" si="436"/>
        <v>0</v>
      </c>
      <c r="X924" s="3">
        <f t="shared" si="448"/>
        <v>915</v>
      </c>
      <c r="Y924" s="12">
        <f t="shared" si="437"/>
        <v>22.85</v>
      </c>
      <c r="Z924" s="3">
        <f t="shared" si="424"/>
        <v>0.24948353130715972</v>
      </c>
      <c r="AA924" s="3">
        <f t="shared" si="425"/>
        <v>0.58740064302425055</v>
      </c>
      <c r="AB924">
        <f t="shared" si="426"/>
        <v>0</v>
      </c>
      <c r="AC924">
        <f t="shared" si="438"/>
        <v>0</v>
      </c>
      <c r="AD924">
        <f t="shared" si="427"/>
        <v>1</v>
      </c>
      <c r="AE924">
        <f t="shared" si="439"/>
        <v>0.58740064302425055</v>
      </c>
      <c r="AF924">
        <f t="shared" si="440"/>
        <v>0.58740064302425055</v>
      </c>
      <c r="AG924">
        <f t="shared" si="441"/>
        <v>0.58699999999999997</v>
      </c>
      <c r="AJ924" s="3">
        <f t="shared" si="449"/>
        <v>915</v>
      </c>
      <c r="AK924" s="12">
        <f t="shared" si="442"/>
        <v>22.85</v>
      </c>
      <c r="AL924" s="3">
        <f t="shared" si="428"/>
        <v>0.62754414054399532</v>
      </c>
      <c r="AM924" s="3">
        <f t="shared" si="429"/>
        <v>0.44022712243424428</v>
      </c>
      <c r="AN924">
        <f t="shared" si="430"/>
        <v>0</v>
      </c>
      <c r="AO924">
        <f t="shared" si="443"/>
        <v>0</v>
      </c>
      <c r="AP924">
        <f t="shared" si="431"/>
        <v>1</v>
      </c>
      <c r="AQ924">
        <f t="shared" si="444"/>
        <v>0.44022712243424428</v>
      </c>
      <c r="AR924">
        <f t="shared" si="445"/>
        <v>0.44022712243424428</v>
      </c>
      <c r="AS924">
        <f t="shared" si="446"/>
        <v>0.44</v>
      </c>
    </row>
    <row r="925" spans="12:45" x14ac:dyDescent="0.25">
      <c r="L925" s="3">
        <f t="shared" si="447"/>
        <v>916</v>
      </c>
      <c r="M925" s="12">
        <f t="shared" si="432"/>
        <v>22.875</v>
      </c>
      <c r="N925" s="3">
        <f t="shared" si="420"/>
        <v>1.1310233222927978E-3</v>
      </c>
      <c r="O925" s="3">
        <f t="shared" si="421"/>
        <v>2.3559693982030937E-11</v>
      </c>
      <c r="P925">
        <f t="shared" si="422"/>
        <v>0</v>
      </c>
      <c r="Q925">
        <f t="shared" si="433"/>
        <v>0</v>
      </c>
      <c r="R925">
        <f t="shared" si="423"/>
        <v>1</v>
      </c>
      <c r="S925">
        <f t="shared" si="434"/>
        <v>2.3559693982030937E-11</v>
      </c>
      <c r="T925">
        <f t="shared" si="435"/>
        <v>2.3559693982030937E-11</v>
      </c>
      <c r="U925">
        <f t="shared" si="436"/>
        <v>0</v>
      </c>
      <c r="X925" s="3">
        <f t="shared" si="448"/>
        <v>916</v>
      </c>
      <c r="Y925" s="12">
        <f t="shared" si="437"/>
        <v>22.875</v>
      </c>
      <c r="Z925" s="3">
        <f t="shared" si="424"/>
        <v>0.24753153106167139</v>
      </c>
      <c r="AA925" s="3">
        <f t="shared" si="425"/>
        <v>0.58563512728634382</v>
      </c>
      <c r="AB925">
        <f t="shared" si="426"/>
        <v>0</v>
      </c>
      <c r="AC925">
        <f t="shared" si="438"/>
        <v>0</v>
      </c>
      <c r="AD925">
        <f t="shared" si="427"/>
        <v>1</v>
      </c>
      <c r="AE925">
        <f t="shared" si="439"/>
        <v>0.58563512728634382</v>
      </c>
      <c r="AF925">
        <f t="shared" si="440"/>
        <v>0.58563512728634382</v>
      </c>
      <c r="AG925">
        <f t="shared" si="441"/>
        <v>0.58599999999999997</v>
      </c>
      <c r="AJ925" s="3">
        <f t="shared" si="449"/>
        <v>916</v>
      </c>
      <c r="AK925" s="12">
        <f t="shared" si="442"/>
        <v>22.875</v>
      </c>
      <c r="AL925" s="3">
        <f t="shared" si="428"/>
        <v>0.62568153241872337</v>
      </c>
      <c r="AM925" s="3">
        <f t="shared" si="429"/>
        <v>0.43792890116105276</v>
      </c>
      <c r="AN925">
        <f t="shared" si="430"/>
        <v>0</v>
      </c>
      <c r="AO925">
        <f t="shared" si="443"/>
        <v>0</v>
      </c>
      <c r="AP925">
        <f t="shared" si="431"/>
        <v>1</v>
      </c>
      <c r="AQ925">
        <f t="shared" si="444"/>
        <v>0.43792890116105276</v>
      </c>
      <c r="AR925">
        <f t="shared" si="445"/>
        <v>0.43792890116105276</v>
      </c>
      <c r="AS925">
        <f t="shared" si="446"/>
        <v>0.438</v>
      </c>
    </row>
    <row r="926" spans="12:45" x14ac:dyDescent="0.25">
      <c r="L926" s="3">
        <f t="shared" si="447"/>
        <v>917</v>
      </c>
      <c r="M926" s="12">
        <f t="shared" si="432"/>
        <v>22.9</v>
      </c>
      <c r="N926" s="3">
        <f t="shared" si="420"/>
        <v>1.0952758609816444E-3</v>
      </c>
      <c r="O926" s="3">
        <f t="shared" si="421"/>
        <v>2.0982655932510586E-11</v>
      </c>
      <c r="P926">
        <f t="shared" si="422"/>
        <v>0</v>
      </c>
      <c r="Q926">
        <f t="shared" si="433"/>
        <v>0</v>
      </c>
      <c r="R926">
        <f t="shared" si="423"/>
        <v>1</v>
      </c>
      <c r="S926">
        <f t="shared" si="434"/>
        <v>2.0982655932510586E-11</v>
      </c>
      <c r="T926">
        <f t="shared" si="435"/>
        <v>2.0982655932510586E-11</v>
      </c>
      <c r="U926">
        <f t="shared" si="436"/>
        <v>0</v>
      </c>
      <c r="X926" s="3">
        <f t="shared" si="448"/>
        <v>917</v>
      </c>
      <c r="Y926" s="12">
        <f t="shared" si="437"/>
        <v>22.9</v>
      </c>
      <c r="Z926" s="3">
        <f t="shared" si="424"/>
        <v>0.24558936181155344</v>
      </c>
      <c r="AA926" s="3">
        <f t="shared" si="425"/>
        <v>0.5838699602170262</v>
      </c>
      <c r="AB926">
        <f t="shared" si="426"/>
        <v>0</v>
      </c>
      <c r="AC926">
        <f t="shared" si="438"/>
        <v>0</v>
      </c>
      <c r="AD926">
        <f t="shared" si="427"/>
        <v>1</v>
      </c>
      <c r="AE926">
        <f t="shared" si="439"/>
        <v>0.5838699602170262</v>
      </c>
      <c r="AF926">
        <f t="shared" si="440"/>
        <v>0.5838699602170262</v>
      </c>
      <c r="AG926">
        <f t="shared" si="441"/>
        <v>0.58399999999999996</v>
      </c>
      <c r="AJ926" s="3">
        <f t="shared" si="449"/>
        <v>917</v>
      </c>
      <c r="AK926" s="12">
        <f t="shared" si="442"/>
        <v>22.9</v>
      </c>
      <c r="AL926" s="3">
        <f t="shared" si="428"/>
        <v>0.62381855661950447</v>
      </c>
      <c r="AM926" s="3">
        <f t="shared" si="429"/>
        <v>0.4356354275113028</v>
      </c>
      <c r="AN926">
        <f t="shared" si="430"/>
        <v>0</v>
      </c>
      <c r="AO926">
        <f t="shared" si="443"/>
        <v>0</v>
      </c>
      <c r="AP926">
        <f t="shared" si="431"/>
        <v>1</v>
      </c>
      <c r="AQ926">
        <f t="shared" si="444"/>
        <v>0.4356354275113028</v>
      </c>
      <c r="AR926">
        <f t="shared" si="445"/>
        <v>0.4356354275113028</v>
      </c>
      <c r="AS926">
        <f t="shared" si="446"/>
        <v>0.436</v>
      </c>
    </row>
    <row r="927" spans="12:45" x14ac:dyDescent="0.25">
      <c r="L927" s="3">
        <f t="shared" si="447"/>
        <v>918</v>
      </c>
      <c r="M927" s="12">
        <f t="shared" si="432"/>
        <v>22.925000000000001</v>
      </c>
      <c r="N927" s="3">
        <f t="shared" si="420"/>
        <v>1.060577811561493E-3</v>
      </c>
      <c r="O927" s="3">
        <f t="shared" si="421"/>
        <v>1.8682391967948575E-11</v>
      </c>
      <c r="P927">
        <f t="shared" si="422"/>
        <v>0</v>
      </c>
      <c r="Q927">
        <f t="shared" si="433"/>
        <v>0</v>
      </c>
      <c r="R927">
        <f t="shared" si="423"/>
        <v>1</v>
      </c>
      <c r="S927">
        <f t="shared" si="434"/>
        <v>1.8682391967948575E-11</v>
      </c>
      <c r="T927">
        <f t="shared" si="435"/>
        <v>1.8682391967948575E-11</v>
      </c>
      <c r="U927">
        <f t="shared" si="436"/>
        <v>0</v>
      </c>
      <c r="X927" s="3">
        <f t="shared" si="448"/>
        <v>918</v>
      </c>
      <c r="Y927" s="12">
        <f t="shared" si="437"/>
        <v>22.925000000000001</v>
      </c>
      <c r="Z927" s="3">
        <f t="shared" si="424"/>
        <v>0.24365703215107976</v>
      </c>
      <c r="AA927" s="3">
        <f t="shared" si="425"/>
        <v>0.58210517069721135</v>
      </c>
      <c r="AB927">
        <f t="shared" si="426"/>
        <v>0</v>
      </c>
      <c r="AC927">
        <f t="shared" si="438"/>
        <v>0</v>
      </c>
      <c r="AD927">
        <f t="shared" si="427"/>
        <v>1</v>
      </c>
      <c r="AE927">
        <f t="shared" si="439"/>
        <v>0.58210517069721135</v>
      </c>
      <c r="AF927">
        <f t="shared" si="440"/>
        <v>0.58210517069721135</v>
      </c>
      <c r="AG927">
        <f t="shared" si="441"/>
        <v>0.58199999999999996</v>
      </c>
      <c r="AJ927" s="3">
        <f t="shared" si="449"/>
        <v>918</v>
      </c>
      <c r="AK927" s="12">
        <f t="shared" si="442"/>
        <v>22.925000000000001</v>
      </c>
      <c r="AL927" s="3">
        <f t="shared" si="428"/>
        <v>0.62195524940442259</v>
      </c>
      <c r="AM927" s="3">
        <f t="shared" si="429"/>
        <v>0.43334675276108925</v>
      </c>
      <c r="AN927">
        <f t="shared" si="430"/>
        <v>0</v>
      </c>
      <c r="AO927">
        <f t="shared" si="443"/>
        <v>0</v>
      </c>
      <c r="AP927">
        <f t="shared" si="431"/>
        <v>1</v>
      </c>
      <c r="AQ927">
        <f t="shared" si="444"/>
        <v>0.43334675276108925</v>
      </c>
      <c r="AR927">
        <f t="shared" si="445"/>
        <v>0.43334675276108925</v>
      </c>
      <c r="AS927">
        <f t="shared" si="446"/>
        <v>0.433</v>
      </c>
    </row>
    <row r="928" spans="12:45" x14ac:dyDescent="0.25">
      <c r="L928" s="3">
        <f t="shared" si="447"/>
        <v>919</v>
      </c>
      <c r="M928" s="12">
        <f t="shared" si="432"/>
        <v>22.95</v>
      </c>
      <c r="N928" s="3">
        <f t="shared" si="420"/>
        <v>1.0269011081087134E-3</v>
      </c>
      <c r="O928" s="3">
        <f t="shared" si="421"/>
        <v>1.6629749453639285E-11</v>
      </c>
      <c r="P928">
        <f t="shared" si="422"/>
        <v>0</v>
      </c>
      <c r="Q928">
        <f t="shared" si="433"/>
        <v>0</v>
      </c>
      <c r="R928">
        <f t="shared" si="423"/>
        <v>1</v>
      </c>
      <c r="S928">
        <f t="shared" si="434"/>
        <v>1.6629749453639285E-11</v>
      </c>
      <c r="T928">
        <f t="shared" si="435"/>
        <v>1.6629749453639285E-11</v>
      </c>
      <c r="U928">
        <f t="shared" si="436"/>
        <v>0</v>
      </c>
      <c r="X928" s="3">
        <f t="shared" si="448"/>
        <v>919</v>
      </c>
      <c r="Y928" s="12">
        <f t="shared" si="437"/>
        <v>22.95</v>
      </c>
      <c r="Z928" s="3">
        <f t="shared" si="424"/>
        <v>0.24173454995550975</v>
      </c>
      <c r="AA928" s="3">
        <f t="shared" si="425"/>
        <v>0.58034078751103824</v>
      </c>
      <c r="AB928">
        <f t="shared" si="426"/>
        <v>0</v>
      </c>
      <c r="AC928">
        <f t="shared" si="438"/>
        <v>0</v>
      </c>
      <c r="AD928">
        <f t="shared" si="427"/>
        <v>1</v>
      </c>
      <c r="AE928">
        <f t="shared" si="439"/>
        <v>0.58034078751103824</v>
      </c>
      <c r="AF928">
        <f t="shared" si="440"/>
        <v>0.58034078751103824</v>
      </c>
      <c r="AG928">
        <f t="shared" si="441"/>
        <v>0.57999999999999996</v>
      </c>
      <c r="AJ928" s="3">
        <f t="shared" si="449"/>
        <v>919</v>
      </c>
      <c r="AK928" s="12">
        <f t="shared" si="442"/>
        <v>22.95</v>
      </c>
      <c r="AL928" s="3">
        <f t="shared" si="428"/>
        <v>0.62009164693281582</v>
      </c>
      <c r="AM928" s="3">
        <f t="shared" si="429"/>
        <v>0.43106292767857463</v>
      </c>
      <c r="AN928">
        <f t="shared" si="430"/>
        <v>0</v>
      </c>
      <c r="AO928">
        <f t="shared" si="443"/>
        <v>0</v>
      </c>
      <c r="AP928">
        <f t="shared" si="431"/>
        <v>1</v>
      </c>
      <c r="AQ928">
        <f t="shared" si="444"/>
        <v>0.43106292767857463</v>
      </c>
      <c r="AR928">
        <f t="shared" si="445"/>
        <v>0.43106292767857463</v>
      </c>
      <c r="AS928">
        <f t="shared" si="446"/>
        <v>0.43099999999999999</v>
      </c>
    </row>
    <row r="929" spans="12:45" x14ac:dyDescent="0.25">
      <c r="L929" s="3">
        <f t="shared" si="447"/>
        <v>920</v>
      </c>
      <c r="M929" s="12">
        <f t="shared" si="432"/>
        <v>22.975000000000001</v>
      </c>
      <c r="N929" s="3">
        <f t="shared" si="420"/>
        <v>9.942183461848172E-4</v>
      </c>
      <c r="O929" s="3">
        <f t="shared" si="421"/>
        <v>1.4798583210308444E-11</v>
      </c>
      <c r="P929">
        <f t="shared" si="422"/>
        <v>0</v>
      </c>
      <c r="Q929">
        <f t="shared" si="433"/>
        <v>0</v>
      </c>
      <c r="R929">
        <f t="shared" si="423"/>
        <v>1</v>
      </c>
      <c r="S929">
        <f t="shared" si="434"/>
        <v>1.4798583210308444E-11</v>
      </c>
      <c r="T929">
        <f t="shared" si="435"/>
        <v>1.4798583210308444E-11</v>
      </c>
      <c r="U929">
        <f t="shared" si="436"/>
        <v>0</v>
      </c>
      <c r="X929" s="3">
        <f t="shared" si="448"/>
        <v>920</v>
      </c>
      <c r="Y929" s="12">
        <f t="shared" si="437"/>
        <v>22.975000000000001</v>
      </c>
      <c r="Z929" s="3">
        <f t="shared" si="424"/>
        <v>0.23982192238604882</v>
      </c>
      <c r="AA929" s="3">
        <f t="shared" si="425"/>
        <v>0.578576839345186</v>
      </c>
      <c r="AB929">
        <f t="shared" si="426"/>
        <v>0</v>
      </c>
      <c r="AC929">
        <f t="shared" si="438"/>
        <v>0</v>
      </c>
      <c r="AD929">
        <f t="shared" si="427"/>
        <v>1</v>
      </c>
      <c r="AE929">
        <f t="shared" si="439"/>
        <v>0.578576839345186</v>
      </c>
      <c r="AF929">
        <f t="shared" si="440"/>
        <v>0.578576839345186</v>
      </c>
      <c r="AG929">
        <f t="shared" si="441"/>
        <v>0.57899999999999996</v>
      </c>
      <c r="AJ929" s="3">
        <f t="shared" si="449"/>
        <v>920</v>
      </c>
      <c r="AK929" s="12">
        <f t="shared" si="442"/>
        <v>22.975000000000001</v>
      </c>
      <c r="AL929" s="3">
        <f t="shared" si="428"/>
        <v>0.61822778526420474</v>
      </c>
      <c r="AM929" s="3">
        <f t="shared" si="429"/>
        <v>0.42878400252328441</v>
      </c>
      <c r="AN929">
        <f t="shared" si="430"/>
        <v>0</v>
      </c>
      <c r="AO929">
        <f t="shared" si="443"/>
        <v>0</v>
      </c>
      <c r="AP929">
        <f t="shared" si="431"/>
        <v>1</v>
      </c>
      <c r="AQ929">
        <f t="shared" si="444"/>
        <v>0.42878400252328441</v>
      </c>
      <c r="AR929">
        <f t="shared" si="445"/>
        <v>0.42878400252328441</v>
      </c>
      <c r="AS929">
        <f t="shared" si="446"/>
        <v>0.42899999999999999</v>
      </c>
    </row>
    <row r="930" spans="12:45" x14ac:dyDescent="0.25">
      <c r="L930" s="3">
        <f t="shared" si="447"/>
        <v>921</v>
      </c>
      <c r="M930" s="12">
        <f t="shared" si="432"/>
        <v>23</v>
      </c>
      <c r="N930" s="3">
        <f t="shared" si="420"/>
        <v>9.6250277001258728E-4</v>
      </c>
      <c r="O930" s="3">
        <f t="shared" si="421"/>
        <v>1.3165452110983705E-11</v>
      </c>
      <c r="P930">
        <f t="shared" si="422"/>
        <v>0</v>
      </c>
      <c r="Q930">
        <f t="shared" si="433"/>
        <v>0</v>
      </c>
      <c r="R930">
        <f t="shared" si="423"/>
        <v>1</v>
      </c>
      <c r="S930">
        <f t="shared" si="434"/>
        <v>1.3165452110983705E-11</v>
      </c>
      <c r="T930">
        <f t="shared" si="435"/>
        <v>1.3165452110983705E-11</v>
      </c>
      <c r="U930">
        <f t="shared" si="436"/>
        <v>0</v>
      </c>
      <c r="X930" s="3">
        <f t="shared" si="448"/>
        <v>921</v>
      </c>
      <c r="Y930" s="12">
        <f t="shared" si="437"/>
        <v>23</v>
      </c>
      <c r="Z930" s="3">
        <f t="shared" si="424"/>
        <v>0.23791915589485191</v>
      </c>
      <c r="AA930" s="3">
        <f t="shared" si="425"/>
        <v>0.57681335478819806</v>
      </c>
      <c r="AB930">
        <f t="shared" si="426"/>
        <v>0</v>
      </c>
      <c r="AC930">
        <f t="shared" si="438"/>
        <v>0</v>
      </c>
      <c r="AD930">
        <f t="shared" si="427"/>
        <v>1</v>
      </c>
      <c r="AE930">
        <f t="shared" si="439"/>
        <v>0.57681335478819806</v>
      </c>
      <c r="AF930">
        <f t="shared" si="440"/>
        <v>0.57681335478819806</v>
      </c>
      <c r="AG930">
        <f t="shared" si="441"/>
        <v>0.57699999999999996</v>
      </c>
      <c r="AJ930" s="3">
        <f t="shared" si="449"/>
        <v>921</v>
      </c>
      <c r="AK930" s="12">
        <f t="shared" si="442"/>
        <v>23</v>
      </c>
      <c r="AL930" s="3">
        <f t="shared" si="428"/>
        <v>0.61636370035723231</v>
      </c>
      <c r="AM930" s="3">
        <f t="shared" si="429"/>
        <v>0.42651002704545349</v>
      </c>
      <c r="AN930">
        <f t="shared" si="430"/>
        <v>0</v>
      </c>
      <c r="AO930">
        <f t="shared" si="443"/>
        <v>0</v>
      </c>
      <c r="AP930">
        <f t="shared" si="431"/>
        <v>1</v>
      </c>
      <c r="AQ930">
        <f t="shared" si="444"/>
        <v>0.42651002704545349</v>
      </c>
      <c r="AR930">
        <f t="shared" si="445"/>
        <v>0.42651002704545349</v>
      </c>
      <c r="AS930">
        <f t="shared" si="446"/>
        <v>0.42699999999999999</v>
      </c>
    </row>
    <row r="931" spans="12:45" x14ac:dyDescent="0.25">
      <c r="L931" s="3">
        <f t="shared" si="447"/>
        <v>922</v>
      </c>
      <c r="M931" s="12">
        <f t="shared" si="432"/>
        <v>23.024999999999999</v>
      </c>
      <c r="N931" s="3">
        <f t="shared" si="420"/>
        <v>9.3172825981778691E-4</v>
      </c>
      <c r="O931" s="3">
        <f t="shared" si="421"/>
        <v>1.1709345556197051E-11</v>
      </c>
      <c r="P931">
        <f t="shared" si="422"/>
        <v>0</v>
      </c>
      <c r="Q931">
        <f t="shared" si="433"/>
        <v>0</v>
      </c>
      <c r="R931">
        <f t="shared" si="423"/>
        <v>1</v>
      </c>
      <c r="S931">
        <f t="shared" si="434"/>
        <v>1.1709345556197051E-11</v>
      </c>
      <c r="T931">
        <f t="shared" si="435"/>
        <v>1.1709345556197051E-11</v>
      </c>
      <c r="U931">
        <f t="shared" si="436"/>
        <v>0</v>
      </c>
      <c r="X931" s="3">
        <f t="shared" si="448"/>
        <v>922</v>
      </c>
      <c r="Y931" s="12">
        <f t="shared" si="437"/>
        <v>23.024999999999999</v>
      </c>
      <c r="Z931" s="3">
        <f t="shared" si="424"/>
        <v>0.23602625623006215</v>
      </c>
      <c r="AA931" s="3">
        <f t="shared" si="425"/>
        <v>0.57505036232980966</v>
      </c>
      <c r="AB931">
        <f t="shared" si="426"/>
        <v>0</v>
      </c>
      <c r="AC931">
        <f t="shared" si="438"/>
        <v>0</v>
      </c>
      <c r="AD931">
        <f t="shared" si="427"/>
        <v>1</v>
      </c>
      <c r="AE931">
        <f t="shared" si="439"/>
        <v>0.57505036232980966</v>
      </c>
      <c r="AF931">
        <f t="shared" si="440"/>
        <v>0.57505036232980966</v>
      </c>
      <c r="AG931">
        <f t="shared" si="441"/>
        <v>0.57499999999999996</v>
      </c>
      <c r="AJ931" s="3">
        <f t="shared" si="449"/>
        <v>922</v>
      </c>
      <c r="AK931" s="12">
        <f t="shared" si="442"/>
        <v>23.024999999999999</v>
      </c>
      <c r="AL931" s="3">
        <f t="shared" si="428"/>
        <v>0.61449942806860802</v>
      </c>
      <c r="AM931" s="3">
        <f t="shared" si="429"/>
        <v>0.42424105048541305</v>
      </c>
      <c r="AN931">
        <f t="shared" si="430"/>
        <v>0</v>
      </c>
      <c r="AO931">
        <f t="shared" si="443"/>
        <v>0</v>
      </c>
      <c r="AP931">
        <f t="shared" si="431"/>
        <v>1</v>
      </c>
      <c r="AQ931">
        <f t="shared" si="444"/>
        <v>0.42424105048541305</v>
      </c>
      <c r="AR931">
        <f t="shared" si="445"/>
        <v>0.42424105048541305</v>
      </c>
      <c r="AS931">
        <f t="shared" si="446"/>
        <v>0.42399999999999999</v>
      </c>
    </row>
    <row r="932" spans="12:45" x14ac:dyDescent="0.25">
      <c r="L932" s="3">
        <f t="shared" si="447"/>
        <v>923</v>
      </c>
      <c r="M932" s="12">
        <f t="shared" si="432"/>
        <v>23.05</v>
      </c>
      <c r="N932" s="3">
        <f t="shared" si="420"/>
        <v>9.0186931933695957E-4</v>
      </c>
      <c r="O932" s="3">
        <f t="shared" si="421"/>
        <v>1.0411436961520085E-11</v>
      </c>
      <c r="P932">
        <f t="shared" si="422"/>
        <v>0</v>
      </c>
      <c r="Q932">
        <f t="shared" si="433"/>
        <v>0</v>
      </c>
      <c r="R932">
        <f t="shared" si="423"/>
        <v>1</v>
      </c>
      <c r="S932">
        <f t="shared" si="434"/>
        <v>1.0411436961520085E-11</v>
      </c>
      <c r="T932">
        <f t="shared" si="435"/>
        <v>1.0411436961520085E-11</v>
      </c>
      <c r="U932">
        <f t="shared" si="436"/>
        <v>0</v>
      </c>
      <c r="X932" s="3">
        <f t="shared" si="448"/>
        <v>923</v>
      </c>
      <c r="Y932" s="12">
        <f t="shared" si="437"/>
        <v>23.05</v>
      </c>
      <c r="Z932" s="3">
        <f t="shared" si="424"/>
        <v>0.23414322844089</v>
      </c>
      <c r="AA932" s="3">
        <f t="shared" si="425"/>
        <v>0.57328789036028316</v>
      </c>
      <c r="AB932">
        <f t="shared" si="426"/>
        <v>0</v>
      </c>
      <c r="AC932">
        <f t="shared" si="438"/>
        <v>0</v>
      </c>
      <c r="AD932">
        <f t="shared" si="427"/>
        <v>1</v>
      </c>
      <c r="AE932">
        <f t="shared" si="439"/>
        <v>0.57328789036028316</v>
      </c>
      <c r="AF932">
        <f t="shared" si="440"/>
        <v>0.57328789036028316</v>
      </c>
      <c r="AG932">
        <f t="shared" si="441"/>
        <v>0.57299999999999995</v>
      </c>
      <c r="AJ932" s="3">
        <f t="shared" si="449"/>
        <v>923</v>
      </c>
      <c r="AK932" s="12">
        <f t="shared" si="442"/>
        <v>23.05</v>
      </c>
      <c r="AL932" s="3">
        <f t="shared" si="428"/>
        <v>0.61263500415206207</v>
      </c>
      <c r="AM932" s="3">
        <f t="shared" si="429"/>
        <v>0.42197712157302653</v>
      </c>
      <c r="AN932">
        <f t="shared" si="430"/>
        <v>0</v>
      </c>
      <c r="AO932">
        <f t="shared" si="443"/>
        <v>0</v>
      </c>
      <c r="AP932">
        <f t="shared" si="431"/>
        <v>1</v>
      </c>
      <c r="AQ932">
        <f t="shared" si="444"/>
        <v>0.42197712157302653</v>
      </c>
      <c r="AR932">
        <f t="shared" si="445"/>
        <v>0.42197712157302653</v>
      </c>
      <c r="AS932">
        <f t="shared" si="446"/>
        <v>0.42199999999999999</v>
      </c>
    </row>
    <row r="933" spans="12:45" x14ac:dyDescent="0.25">
      <c r="L933" s="3">
        <f t="shared" si="447"/>
        <v>924</v>
      </c>
      <c r="M933" s="12">
        <f t="shared" si="432"/>
        <v>23.074999999999999</v>
      </c>
      <c r="N933" s="3">
        <f t="shared" si="420"/>
        <v>8.7290106349155743E-4</v>
      </c>
      <c r="O933" s="3">
        <f t="shared" si="421"/>
        <v>9.254861658513463E-12</v>
      </c>
      <c r="P933">
        <f t="shared" si="422"/>
        <v>0</v>
      </c>
      <c r="Q933">
        <f t="shared" si="433"/>
        <v>0</v>
      </c>
      <c r="R933">
        <f t="shared" si="423"/>
        <v>1</v>
      </c>
      <c r="S933">
        <f t="shared" si="434"/>
        <v>9.254861658513463E-12</v>
      </c>
      <c r="T933">
        <f t="shared" si="435"/>
        <v>9.254861658513463E-12</v>
      </c>
      <c r="U933">
        <f t="shared" si="436"/>
        <v>0</v>
      </c>
      <c r="X933" s="3">
        <f t="shared" si="448"/>
        <v>924</v>
      </c>
      <c r="Y933" s="12">
        <f t="shared" si="437"/>
        <v>23.074999999999999</v>
      </c>
      <c r="Z933" s="3">
        <f t="shared" si="424"/>
        <v>0.23227007688272891</v>
      </c>
      <c r="AA933" s="3">
        <f t="shared" si="425"/>
        <v>0.57152596716975024</v>
      </c>
      <c r="AB933">
        <f t="shared" si="426"/>
        <v>0</v>
      </c>
      <c r="AC933">
        <f t="shared" si="438"/>
        <v>0</v>
      </c>
      <c r="AD933">
        <f t="shared" si="427"/>
        <v>1</v>
      </c>
      <c r="AE933">
        <f t="shared" si="439"/>
        <v>0.57152596716975024</v>
      </c>
      <c r="AF933">
        <f t="shared" si="440"/>
        <v>0.57152596716975024</v>
      </c>
      <c r="AG933">
        <f t="shared" si="441"/>
        <v>0.57199999999999995</v>
      </c>
      <c r="AJ933" s="3">
        <f t="shared" si="449"/>
        <v>924</v>
      </c>
      <c r="AK933" s="12">
        <f t="shared" si="442"/>
        <v>23.074999999999999</v>
      </c>
      <c r="AL933" s="3">
        <f t="shared" si="428"/>
        <v>0.61077046425730863</v>
      </c>
      <c r="AM933" s="3">
        <f t="shared" si="429"/>
        <v>0.41971828852717075</v>
      </c>
      <c r="AN933">
        <f t="shared" si="430"/>
        <v>0</v>
      </c>
      <c r="AO933">
        <f t="shared" si="443"/>
        <v>0</v>
      </c>
      <c r="AP933">
        <f t="shared" si="431"/>
        <v>1</v>
      </c>
      <c r="AQ933">
        <f t="shared" si="444"/>
        <v>0.41971828852717075</v>
      </c>
      <c r="AR933">
        <f t="shared" si="445"/>
        <v>0.41971828852717075</v>
      </c>
      <c r="AS933">
        <f t="shared" si="446"/>
        <v>0.42</v>
      </c>
    </row>
    <row r="934" spans="12:45" x14ac:dyDescent="0.25">
      <c r="L934" s="3">
        <f t="shared" si="447"/>
        <v>925</v>
      </c>
      <c r="M934" s="12">
        <f t="shared" si="432"/>
        <v>23.1</v>
      </c>
      <c r="N934" s="3">
        <f t="shared" si="420"/>
        <v>8.4479920622856941E-4</v>
      </c>
      <c r="O934" s="3">
        <f t="shared" si="421"/>
        <v>8.2245168531576505E-12</v>
      </c>
      <c r="P934">
        <f t="shared" si="422"/>
        <v>0</v>
      </c>
      <c r="Q934">
        <f t="shared" si="433"/>
        <v>0</v>
      </c>
      <c r="R934">
        <f t="shared" si="423"/>
        <v>1</v>
      </c>
      <c r="S934">
        <f t="shared" si="434"/>
        <v>8.2245168531576505E-12</v>
      </c>
      <c r="T934">
        <f t="shared" si="435"/>
        <v>8.2245168531576505E-12</v>
      </c>
      <c r="U934">
        <f t="shared" si="436"/>
        <v>0</v>
      </c>
      <c r="X934" s="3">
        <f t="shared" si="448"/>
        <v>925</v>
      </c>
      <c r="Y934" s="12">
        <f t="shared" si="437"/>
        <v>23.1</v>
      </c>
      <c r="Z934" s="3">
        <f t="shared" si="424"/>
        <v>0.23040680522230433</v>
      </c>
      <c r="AA934" s="3">
        <f t="shared" si="425"/>
        <v>0.56976462094755742</v>
      </c>
      <c r="AB934">
        <f t="shared" si="426"/>
        <v>0</v>
      </c>
      <c r="AC934">
        <f t="shared" si="438"/>
        <v>0</v>
      </c>
      <c r="AD934">
        <f t="shared" si="427"/>
        <v>1</v>
      </c>
      <c r="AE934">
        <f t="shared" si="439"/>
        <v>0.56976462094755742</v>
      </c>
      <c r="AF934">
        <f t="shared" si="440"/>
        <v>0.56976462094755742</v>
      </c>
      <c r="AG934">
        <f t="shared" si="441"/>
        <v>0.56999999999999995</v>
      </c>
      <c r="AJ934" s="3">
        <f t="shared" si="449"/>
        <v>925</v>
      </c>
      <c r="AK934" s="12">
        <f t="shared" si="442"/>
        <v>23.1</v>
      </c>
      <c r="AL934" s="3">
        <f t="shared" si="428"/>
        <v>0.60890584392901304</v>
      </c>
      <c r="AM934" s="3">
        <f t="shared" si="429"/>
        <v>0.4174645990552589</v>
      </c>
      <c r="AN934">
        <f t="shared" si="430"/>
        <v>0</v>
      </c>
      <c r="AO934">
        <f t="shared" si="443"/>
        <v>0</v>
      </c>
      <c r="AP934">
        <f t="shared" si="431"/>
        <v>1</v>
      </c>
      <c r="AQ934">
        <f t="shared" si="444"/>
        <v>0.4174645990552589</v>
      </c>
      <c r="AR934">
        <f t="shared" si="445"/>
        <v>0.4174645990552589</v>
      </c>
      <c r="AS934">
        <f t="shared" si="446"/>
        <v>0.41699999999999998</v>
      </c>
    </row>
    <row r="935" spans="12:45" x14ac:dyDescent="0.25">
      <c r="L935" s="3">
        <f t="shared" si="447"/>
        <v>926</v>
      </c>
      <c r="M935" s="12">
        <f t="shared" si="432"/>
        <v>23.125</v>
      </c>
      <c r="N935" s="3">
        <f t="shared" si="420"/>
        <v>8.175400485278527E-4</v>
      </c>
      <c r="O935" s="3">
        <f t="shared" si="421"/>
        <v>7.3068815068153023E-12</v>
      </c>
      <c r="P935">
        <f t="shared" si="422"/>
        <v>0</v>
      </c>
      <c r="Q935">
        <f t="shared" si="433"/>
        <v>0</v>
      </c>
      <c r="R935">
        <f t="shared" si="423"/>
        <v>1</v>
      </c>
      <c r="S935">
        <f t="shared" si="434"/>
        <v>7.3068815068153023E-12</v>
      </c>
      <c r="T935">
        <f t="shared" si="435"/>
        <v>7.3068815068153023E-12</v>
      </c>
      <c r="U935">
        <f t="shared" si="436"/>
        <v>0</v>
      </c>
      <c r="X935" s="3">
        <f t="shared" si="448"/>
        <v>926</v>
      </c>
      <c r="Y935" s="12">
        <f t="shared" si="437"/>
        <v>23.125</v>
      </c>
      <c r="Z935" s="3">
        <f t="shared" si="424"/>
        <v>0.22855341644286145</v>
      </c>
      <c r="AA935" s="3">
        <f t="shared" si="425"/>
        <v>0.56800387978162237</v>
      </c>
      <c r="AB935">
        <f t="shared" si="426"/>
        <v>0</v>
      </c>
      <c r="AC935">
        <f t="shared" si="438"/>
        <v>0</v>
      </c>
      <c r="AD935">
        <f t="shared" si="427"/>
        <v>1</v>
      </c>
      <c r="AE935">
        <f t="shared" si="439"/>
        <v>0.56800387978162237</v>
      </c>
      <c r="AF935">
        <f t="shared" si="440"/>
        <v>0.56800387978162237</v>
      </c>
      <c r="AG935">
        <f t="shared" si="441"/>
        <v>0.56799999999999995</v>
      </c>
      <c r="AJ935" s="3">
        <f t="shared" si="449"/>
        <v>926</v>
      </c>
      <c r="AK935" s="12">
        <f t="shared" si="442"/>
        <v>23.125</v>
      </c>
      <c r="AL935" s="3">
        <f t="shared" si="428"/>
        <v>0.60704117860577267</v>
      </c>
      <c r="AM935" s="3">
        <f t="shared" si="429"/>
        <v>0.41521610035281414</v>
      </c>
      <c r="AN935">
        <f t="shared" si="430"/>
        <v>0</v>
      </c>
      <c r="AO935">
        <f t="shared" si="443"/>
        <v>0</v>
      </c>
      <c r="AP935">
        <f t="shared" si="431"/>
        <v>1</v>
      </c>
      <c r="AQ935">
        <f t="shared" si="444"/>
        <v>0.41521610035281414</v>
      </c>
      <c r="AR935">
        <f t="shared" si="445"/>
        <v>0.41521610035281414</v>
      </c>
      <c r="AS935">
        <f t="shared" si="446"/>
        <v>0.41499999999999998</v>
      </c>
    </row>
    <row r="936" spans="12:45" x14ac:dyDescent="0.25">
      <c r="L936" s="3">
        <f t="shared" si="447"/>
        <v>927</v>
      </c>
      <c r="M936" s="12">
        <f t="shared" si="432"/>
        <v>23.15</v>
      </c>
      <c r="N936" s="3">
        <f t="shared" si="420"/>
        <v>7.9110046657606152E-4</v>
      </c>
      <c r="O936" s="3">
        <f t="shared" si="421"/>
        <v>6.4898542056602223E-12</v>
      </c>
      <c r="P936">
        <f t="shared" si="422"/>
        <v>0</v>
      </c>
      <c r="Q936">
        <f t="shared" si="433"/>
        <v>0</v>
      </c>
      <c r="R936">
        <f t="shared" si="423"/>
        <v>1</v>
      </c>
      <c r="S936">
        <f t="shared" si="434"/>
        <v>6.4898542056602223E-12</v>
      </c>
      <c r="T936">
        <f t="shared" si="435"/>
        <v>6.4898542056602223E-12</v>
      </c>
      <c r="U936">
        <f t="shared" si="436"/>
        <v>0</v>
      </c>
      <c r="X936" s="3">
        <f t="shared" si="448"/>
        <v>927</v>
      </c>
      <c r="Y936" s="12">
        <f t="shared" si="437"/>
        <v>23.15</v>
      </c>
      <c r="Z936" s="3">
        <f t="shared" si="424"/>
        <v>0.22670991284938269</v>
      </c>
      <c r="AA936" s="3">
        <f t="shared" si="425"/>
        <v>0.56624377165779149</v>
      </c>
      <c r="AB936">
        <f t="shared" si="426"/>
        <v>0</v>
      </c>
      <c r="AC936">
        <f t="shared" si="438"/>
        <v>0</v>
      </c>
      <c r="AD936">
        <f t="shared" si="427"/>
        <v>1</v>
      </c>
      <c r="AE936">
        <f t="shared" si="439"/>
        <v>0.56624377165779149</v>
      </c>
      <c r="AF936">
        <f t="shared" si="440"/>
        <v>0.56624377165779149</v>
      </c>
      <c r="AG936">
        <f t="shared" si="441"/>
        <v>0.56599999999999995</v>
      </c>
      <c r="AJ936" s="3">
        <f t="shared" si="449"/>
        <v>927</v>
      </c>
      <c r="AK936" s="12">
        <f t="shared" si="442"/>
        <v>23.15</v>
      </c>
      <c r="AL936" s="3">
        <f t="shared" si="428"/>
        <v>0.60517650361910069</v>
      </c>
      <c r="AM936" s="3">
        <f t="shared" si="429"/>
        <v>0.41297283910308175</v>
      </c>
      <c r="AN936">
        <f t="shared" si="430"/>
        <v>0</v>
      </c>
      <c r="AO936">
        <f t="shared" si="443"/>
        <v>0</v>
      </c>
      <c r="AP936">
        <f t="shared" si="431"/>
        <v>1</v>
      </c>
      <c r="AQ936">
        <f t="shared" si="444"/>
        <v>0.41297283910308175</v>
      </c>
      <c r="AR936">
        <f t="shared" si="445"/>
        <v>0.41297283910308175</v>
      </c>
      <c r="AS936">
        <f t="shared" si="446"/>
        <v>0.41299999999999998</v>
      </c>
    </row>
    <row r="937" spans="12:45" x14ac:dyDescent="0.25">
      <c r="L937" s="3">
        <f t="shared" si="447"/>
        <v>928</v>
      </c>
      <c r="M937" s="12">
        <f t="shared" si="432"/>
        <v>23.175000000000001</v>
      </c>
      <c r="N937" s="3">
        <f t="shared" si="420"/>
        <v>7.654579001072074E-4</v>
      </c>
      <c r="O937" s="3">
        <f t="shared" si="421"/>
        <v>5.7626072670900812E-12</v>
      </c>
      <c r="P937">
        <f t="shared" si="422"/>
        <v>0</v>
      </c>
      <c r="Q937">
        <f t="shared" si="433"/>
        <v>0</v>
      </c>
      <c r="R937">
        <f t="shared" si="423"/>
        <v>1</v>
      </c>
      <c r="S937">
        <f t="shared" si="434"/>
        <v>5.7626072670900812E-12</v>
      </c>
      <c r="T937">
        <f t="shared" si="435"/>
        <v>5.7626072670900812E-12</v>
      </c>
      <c r="U937">
        <f t="shared" si="436"/>
        <v>0</v>
      </c>
      <c r="X937" s="3">
        <f t="shared" si="448"/>
        <v>928</v>
      </c>
      <c r="Y937" s="12">
        <f t="shared" si="437"/>
        <v>23.175000000000001</v>
      </c>
      <c r="Z937" s="3">
        <f t="shared" si="424"/>
        <v>0.22487629607384116</v>
      </c>
      <c r="AA937" s="3">
        <f t="shared" si="425"/>
        <v>0.56448432445920727</v>
      </c>
      <c r="AB937">
        <f t="shared" si="426"/>
        <v>0</v>
      </c>
      <c r="AC937">
        <f t="shared" si="438"/>
        <v>0</v>
      </c>
      <c r="AD937">
        <f t="shared" si="427"/>
        <v>1</v>
      </c>
      <c r="AE937">
        <f t="shared" si="439"/>
        <v>0.56448432445920727</v>
      </c>
      <c r="AF937">
        <f t="shared" si="440"/>
        <v>0.56448432445920727</v>
      </c>
      <c r="AG937">
        <f t="shared" si="441"/>
        <v>0.56399999999999995</v>
      </c>
      <c r="AJ937" s="3">
        <f t="shared" si="449"/>
        <v>928</v>
      </c>
      <c r="AK937" s="12">
        <f t="shared" si="442"/>
        <v>23.175000000000001</v>
      </c>
      <c r="AL937" s="3">
        <f t="shared" si="428"/>
        <v>0.60331185419242117</v>
      </c>
      <c r="AM937" s="3">
        <f t="shared" si="429"/>
        <v>0.41073486147669036</v>
      </c>
      <c r="AN937">
        <f t="shared" si="430"/>
        <v>0</v>
      </c>
      <c r="AO937">
        <f t="shared" si="443"/>
        <v>0</v>
      </c>
      <c r="AP937">
        <f t="shared" si="431"/>
        <v>1</v>
      </c>
      <c r="AQ937">
        <f t="shared" si="444"/>
        <v>0.41073486147669036</v>
      </c>
      <c r="AR937">
        <f t="shared" si="445"/>
        <v>0.41073486147669036</v>
      </c>
      <c r="AS937">
        <f t="shared" si="446"/>
        <v>0.41099999999999998</v>
      </c>
    </row>
    <row r="938" spans="12:45" x14ac:dyDescent="0.25">
      <c r="L938" s="3">
        <f t="shared" si="447"/>
        <v>929</v>
      </c>
      <c r="M938" s="12">
        <f t="shared" si="432"/>
        <v>23.2</v>
      </c>
      <c r="N938" s="3">
        <f t="shared" si="420"/>
        <v>7.4059034090964227E-4</v>
      </c>
      <c r="O938" s="3">
        <f t="shared" si="421"/>
        <v>5.115455497496077E-12</v>
      </c>
      <c r="P938">
        <f t="shared" si="422"/>
        <v>0</v>
      </c>
      <c r="Q938">
        <f t="shared" si="433"/>
        <v>0</v>
      </c>
      <c r="R938">
        <f t="shared" si="423"/>
        <v>1</v>
      </c>
      <c r="S938">
        <f t="shared" si="434"/>
        <v>5.115455497496077E-12</v>
      </c>
      <c r="T938">
        <f t="shared" si="435"/>
        <v>5.115455497496077E-12</v>
      </c>
      <c r="U938">
        <f t="shared" si="436"/>
        <v>0</v>
      </c>
      <c r="X938" s="3">
        <f t="shared" si="448"/>
        <v>929</v>
      </c>
      <c r="Y938" s="12">
        <f t="shared" si="437"/>
        <v>23.2</v>
      </c>
      <c r="Z938" s="3">
        <f t="shared" si="424"/>
        <v>0.22305256708048568</v>
      </c>
      <c r="AA938" s="3">
        <f t="shared" si="425"/>
        <v>0.56272556596568213</v>
      </c>
      <c r="AB938">
        <f t="shared" si="426"/>
        <v>0</v>
      </c>
      <c r="AC938">
        <f t="shared" si="438"/>
        <v>0</v>
      </c>
      <c r="AD938">
        <f t="shared" si="427"/>
        <v>1</v>
      </c>
      <c r="AE938">
        <f t="shared" si="439"/>
        <v>0.56272556596568213</v>
      </c>
      <c r="AF938">
        <f t="shared" si="440"/>
        <v>0.56272556596568213</v>
      </c>
      <c r="AG938">
        <f t="shared" si="441"/>
        <v>0.56299999999999994</v>
      </c>
      <c r="AJ938" s="3">
        <f t="shared" si="449"/>
        <v>929</v>
      </c>
      <c r="AK938" s="12">
        <f t="shared" si="442"/>
        <v>23.2</v>
      </c>
      <c r="AL938" s="3">
        <f t="shared" si="428"/>
        <v>0.60144726544007221</v>
      </c>
      <c r="AM938" s="3">
        <f t="shared" si="429"/>
        <v>0.40850221313135698</v>
      </c>
      <c r="AN938">
        <f t="shared" si="430"/>
        <v>0</v>
      </c>
      <c r="AO938">
        <f t="shared" si="443"/>
        <v>0</v>
      </c>
      <c r="AP938">
        <f t="shared" si="431"/>
        <v>1</v>
      </c>
      <c r="AQ938">
        <f t="shared" si="444"/>
        <v>0.40850221313135698</v>
      </c>
      <c r="AR938">
        <f t="shared" si="445"/>
        <v>0.40850221313135698</v>
      </c>
      <c r="AS938">
        <f t="shared" si="446"/>
        <v>0.40899999999999997</v>
      </c>
    </row>
    <row r="939" spans="12:45" x14ac:dyDescent="0.25">
      <c r="L939" s="3">
        <f t="shared" si="447"/>
        <v>930</v>
      </c>
      <c r="M939" s="12">
        <f t="shared" si="432"/>
        <v>23.225000000000001</v>
      </c>
      <c r="N939" s="3">
        <f t="shared" si="420"/>
        <v>7.1647632149920331E-4</v>
      </c>
      <c r="O939" s="3">
        <f t="shared" si="421"/>
        <v>4.5397381663983923E-12</v>
      </c>
      <c r="P939">
        <f t="shared" si="422"/>
        <v>0</v>
      </c>
      <c r="Q939">
        <f t="shared" si="433"/>
        <v>0</v>
      </c>
      <c r="R939">
        <f t="shared" si="423"/>
        <v>1</v>
      </c>
      <c r="S939">
        <f t="shared" si="434"/>
        <v>4.5397381663983923E-12</v>
      </c>
      <c r="T939">
        <f t="shared" si="435"/>
        <v>4.5397381663983923E-12</v>
      </c>
      <c r="U939">
        <f t="shared" si="436"/>
        <v>0</v>
      </c>
      <c r="X939" s="3">
        <f t="shared" si="448"/>
        <v>930</v>
      </c>
      <c r="Y939" s="12">
        <f t="shared" si="437"/>
        <v>23.225000000000001</v>
      </c>
      <c r="Z939" s="3">
        <f t="shared" si="424"/>
        <v>0.2212387261711545</v>
      </c>
      <c r="AA939" s="3">
        <f t="shared" si="425"/>
        <v>0.56096752385307513</v>
      </c>
      <c r="AB939">
        <f t="shared" si="426"/>
        <v>0</v>
      </c>
      <c r="AC939">
        <f t="shared" si="438"/>
        <v>0</v>
      </c>
      <c r="AD939">
        <f t="shared" si="427"/>
        <v>1</v>
      </c>
      <c r="AE939">
        <f t="shared" si="439"/>
        <v>0.56096752385307513</v>
      </c>
      <c r="AF939">
        <f t="shared" si="440"/>
        <v>0.56096752385307513</v>
      </c>
      <c r="AG939">
        <f t="shared" si="441"/>
        <v>0.56100000000000005</v>
      </c>
      <c r="AJ939" s="3">
        <f t="shared" si="449"/>
        <v>930</v>
      </c>
      <c r="AK939" s="12">
        <f t="shared" si="442"/>
        <v>23.225000000000001</v>
      </c>
      <c r="AL939" s="3">
        <f t="shared" si="428"/>
        <v>0.59958277236631519</v>
      </c>
      <c r="AM939" s="3">
        <f t="shared" si="429"/>
        <v>0.40627493921163321</v>
      </c>
      <c r="AN939">
        <f t="shared" si="430"/>
        <v>0</v>
      </c>
      <c r="AO939">
        <f t="shared" si="443"/>
        <v>0</v>
      </c>
      <c r="AP939">
        <f t="shared" si="431"/>
        <v>1</v>
      </c>
      <c r="AQ939">
        <f t="shared" si="444"/>
        <v>0.40627493921163321</v>
      </c>
      <c r="AR939">
        <f t="shared" si="445"/>
        <v>0.40627493921163321</v>
      </c>
      <c r="AS939">
        <f t="shared" si="446"/>
        <v>0.40600000000000003</v>
      </c>
    </row>
    <row r="940" spans="12:45" x14ac:dyDescent="0.25">
      <c r="L940" s="3">
        <f t="shared" si="447"/>
        <v>931</v>
      </c>
      <c r="M940" s="12">
        <f t="shared" si="432"/>
        <v>23.25</v>
      </c>
      <c r="N940" s="3">
        <f t="shared" si="420"/>
        <v>6.9309490395828637E-4</v>
      </c>
      <c r="O940" s="3">
        <f t="shared" si="421"/>
        <v>4.0277128987089892E-12</v>
      </c>
      <c r="P940">
        <f t="shared" si="422"/>
        <v>0</v>
      </c>
      <c r="Q940">
        <f t="shared" si="433"/>
        <v>0</v>
      </c>
      <c r="R940">
        <f t="shared" si="423"/>
        <v>1</v>
      </c>
      <c r="S940">
        <f t="shared" si="434"/>
        <v>4.0277128987089892E-12</v>
      </c>
      <c r="T940">
        <f t="shared" si="435"/>
        <v>4.0277128987089892E-12</v>
      </c>
      <c r="U940">
        <f t="shared" si="436"/>
        <v>0</v>
      </c>
      <c r="X940" s="3">
        <f t="shared" si="448"/>
        <v>931</v>
      </c>
      <c r="Y940" s="12">
        <f t="shared" si="437"/>
        <v>23.25</v>
      </c>
      <c r="Z940" s="3">
        <f t="shared" si="424"/>
        <v>0.21943477299062239</v>
      </c>
      <c r="AA940" s="3">
        <f t="shared" si="425"/>
        <v>0.55921022569267942</v>
      </c>
      <c r="AB940">
        <f t="shared" si="426"/>
        <v>0</v>
      </c>
      <c r="AC940">
        <f t="shared" si="438"/>
        <v>0</v>
      </c>
      <c r="AD940">
        <f t="shared" si="427"/>
        <v>1</v>
      </c>
      <c r="AE940">
        <f t="shared" si="439"/>
        <v>0.55921022569267942</v>
      </c>
      <c r="AF940">
        <f t="shared" si="440"/>
        <v>0.55921022569267942</v>
      </c>
      <c r="AG940">
        <f t="shared" si="441"/>
        <v>0.55900000000000005</v>
      </c>
      <c r="AJ940" s="3">
        <f t="shared" si="449"/>
        <v>931</v>
      </c>
      <c r="AK940" s="12">
        <f t="shared" si="442"/>
        <v>23.25</v>
      </c>
      <c r="AL940" s="3">
        <f t="shared" si="428"/>
        <v>0.59771840986435498</v>
      </c>
      <c r="AM940" s="3">
        <f t="shared" si="429"/>
        <v>0.40405308434869952</v>
      </c>
      <c r="AN940">
        <f t="shared" si="430"/>
        <v>0</v>
      </c>
      <c r="AO940">
        <f t="shared" si="443"/>
        <v>0</v>
      </c>
      <c r="AP940">
        <f t="shared" si="431"/>
        <v>1</v>
      </c>
      <c r="AQ940">
        <f t="shared" si="444"/>
        <v>0.40405308434869952</v>
      </c>
      <c r="AR940">
        <f t="shared" si="445"/>
        <v>0.40405308434869952</v>
      </c>
      <c r="AS940">
        <f t="shared" si="446"/>
        <v>0.40400000000000003</v>
      </c>
    </row>
    <row r="941" spans="12:45" x14ac:dyDescent="0.25">
      <c r="L941" s="3">
        <f t="shared" si="447"/>
        <v>932</v>
      </c>
      <c r="M941" s="12">
        <f t="shared" si="432"/>
        <v>23.274999999999999</v>
      </c>
      <c r="N941" s="3">
        <f t="shared" si="420"/>
        <v>6.7042566894034484E-4</v>
      </c>
      <c r="O941" s="3">
        <f t="shared" si="421"/>
        <v>3.5724603109878747E-12</v>
      </c>
      <c r="P941">
        <f t="shared" si="422"/>
        <v>0</v>
      </c>
      <c r="Q941">
        <f t="shared" si="433"/>
        <v>0</v>
      </c>
      <c r="R941">
        <f t="shared" si="423"/>
        <v>1</v>
      </c>
      <c r="S941">
        <f t="shared" si="434"/>
        <v>3.5724603109878747E-12</v>
      </c>
      <c r="T941">
        <f t="shared" si="435"/>
        <v>3.5724603109878747E-12</v>
      </c>
      <c r="U941">
        <f t="shared" si="436"/>
        <v>0</v>
      </c>
      <c r="X941" s="3">
        <f t="shared" si="448"/>
        <v>932</v>
      </c>
      <c r="Y941" s="12">
        <f t="shared" si="437"/>
        <v>23.274999999999999</v>
      </c>
      <c r="Z941" s="3">
        <f t="shared" si="424"/>
        <v>0.21764070653197376</v>
      </c>
      <c r="AA941" s="3">
        <f t="shared" si="425"/>
        <v>0.55745369895061259</v>
      </c>
      <c r="AB941">
        <f t="shared" si="426"/>
        <v>0</v>
      </c>
      <c r="AC941">
        <f t="shared" si="438"/>
        <v>0</v>
      </c>
      <c r="AD941">
        <f t="shared" si="427"/>
        <v>1</v>
      </c>
      <c r="AE941">
        <f t="shared" si="439"/>
        <v>0.55745369895061259</v>
      </c>
      <c r="AF941">
        <f t="shared" si="440"/>
        <v>0.55745369895061259</v>
      </c>
      <c r="AG941">
        <f t="shared" si="441"/>
        <v>0.55700000000000005</v>
      </c>
      <c r="AJ941" s="3">
        <f t="shared" si="449"/>
        <v>932</v>
      </c>
      <c r="AK941" s="12">
        <f t="shared" si="442"/>
        <v>23.274999999999999</v>
      </c>
      <c r="AL941" s="3">
        <f t="shared" si="428"/>
        <v>0.59585421271536598</v>
      </c>
      <c r="AM941" s="3">
        <f t="shared" si="429"/>
        <v>0.40183669266019967</v>
      </c>
      <c r="AN941">
        <f t="shared" si="430"/>
        <v>0</v>
      </c>
      <c r="AO941">
        <f t="shared" si="443"/>
        <v>0</v>
      </c>
      <c r="AP941">
        <f t="shared" si="431"/>
        <v>1</v>
      </c>
      <c r="AQ941">
        <f t="shared" si="444"/>
        <v>0.40183669266019967</v>
      </c>
      <c r="AR941">
        <f t="shared" si="445"/>
        <v>0.40183669266019967</v>
      </c>
      <c r="AS941">
        <f t="shared" si="446"/>
        <v>0.40200000000000002</v>
      </c>
    </row>
    <row r="942" spans="12:45" x14ac:dyDescent="0.25">
      <c r="L942" s="3">
        <f t="shared" si="447"/>
        <v>933</v>
      </c>
      <c r="M942" s="12">
        <f t="shared" si="432"/>
        <v>23.3</v>
      </c>
      <c r="N942" s="3">
        <f t="shared" si="420"/>
        <v>6.4844870483944498E-4</v>
      </c>
      <c r="O942" s="3">
        <f t="shared" si="421"/>
        <v>3.167798330156222E-12</v>
      </c>
      <c r="P942">
        <f t="shared" si="422"/>
        <v>0</v>
      </c>
      <c r="Q942">
        <f t="shared" si="433"/>
        <v>0</v>
      </c>
      <c r="R942">
        <f t="shared" si="423"/>
        <v>1</v>
      </c>
      <c r="S942">
        <f t="shared" si="434"/>
        <v>3.167798330156222E-12</v>
      </c>
      <c r="T942">
        <f t="shared" si="435"/>
        <v>3.167798330156222E-12</v>
      </c>
      <c r="U942">
        <f t="shared" si="436"/>
        <v>0</v>
      </c>
      <c r="X942" s="3">
        <f t="shared" si="448"/>
        <v>933</v>
      </c>
      <c r="Y942" s="12">
        <f t="shared" si="437"/>
        <v>23.3</v>
      </c>
      <c r="Z942" s="3">
        <f t="shared" si="424"/>
        <v>0.21585652514200576</v>
      </c>
      <c r="AA942" s="3">
        <f t="shared" si="425"/>
        <v>0.55569797098721496</v>
      </c>
      <c r="AB942">
        <f t="shared" si="426"/>
        <v>0</v>
      </c>
      <c r="AC942">
        <f t="shared" si="438"/>
        <v>0</v>
      </c>
      <c r="AD942">
        <f t="shared" si="427"/>
        <v>1</v>
      </c>
      <c r="AE942">
        <f t="shared" si="439"/>
        <v>0.55569797098721496</v>
      </c>
      <c r="AF942">
        <f t="shared" si="440"/>
        <v>0.55569797098721496</v>
      </c>
      <c r="AG942">
        <f t="shared" si="441"/>
        <v>0.55600000000000005</v>
      </c>
      <c r="AJ942" s="3">
        <f t="shared" si="449"/>
        <v>933</v>
      </c>
      <c r="AK942" s="12">
        <f t="shared" si="442"/>
        <v>23.3</v>
      </c>
      <c r="AL942" s="3">
        <f t="shared" si="428"/>
        <v>0.59399021558752807</v>
      </c>
      <c r="AM942" s="3">
        <f t="shared" si="429"/>
        <v>0.39962580775012096</v>
      </c>
      <c r="AN942">
        <f t="shared" si="430"/>
        <v>0</v>
      </c>
      <c r="AO942">
        <f t="shared" si="443"/>
        <v>0</v>
      </c>
      <c r="AP942">
        <f t="shared" si="431"/>
        <v>1</v>
      </c>
      <c r="AQ942">
        <f t="shared" si="444"/>
        <v>0.39962580775012096</v>
      </c>
      <c r="AR942">
        <f t="shared" si="445"/>
        <v>0.39962580775012096</v>
      </c>
      <c r="AS942">
        <f t="shared" si="446"/>
        <v>0.4</v>
      </c>
    </row>
    <row r="943" spans="12:45" x14ac:dyDescent="0.25">
      <c r="L943" s="3">
        <f t="shared" si="447"/>
        <v>934</v>
      </c>
      <c r="M943" s="12">
        <f t="shared" si="432"/>
        <v>23.324999999999999</v>
      </c>
      <c r="N943" s="3">
        <f t="shared" si="420"/>
        <v>6.271445971242893E-4</v>
      </c>
      <c r="O943" s="3">
        <f t="shared" si="421"/>
        <v>2.8082052352408658E-12</v>
      </c>
      <c r="P943">
        <f t="shared" si="422"/>
        <v>0</v>
      </c>
      <c r="Q943">
        <f t="shared" si="433"/>
        <v>0</v>
      </c>
      <c r="R943">
        <f t="shared" si="423"/>
        <v>1</v>
      </c>
      <c r="S943">
        <f t="shared" si="434"/>
        <v>2.8082052352408658E-12</v>
      </c>
      <c r="T943">
        <f t="shared" si="435"/>
        <v>2.8082052352408658E-12</v>
      </c>
      <c r="U943">
        <f t="shared" si="436"/>
        <v>0</v>
      </c>
      <c r="X943" s="3">
        <f t="shared" si="448"/>
        <v>934</v>
      </c>
      <c r="Y943" s="12">
        <f t="shared" si="437"/>
        <v>23.324999999999999</v>
      </c>
      <c r="Z943" s="3">
        <f t="shared" si="424"/>
        <v>0.21408222652665915</v>
      </c>
      <c r="AA943" s="3">
        <f t="shared" si="425"/>
        <v>0.55394306905645474</v>
      </c>
      <c r="AB943">
        <f t="shared" si="426"/>
        <v>0</v>
      </c>
      <c r="AC943">
        <f t="shared" si="438"/>
        <v>0</v>
      </c>
      <c r="AD943">
        <f t="shared" si="427"/>
        <v>1</v>
      </c>
      <c r="AE943">
        <f t="shared" si="439"/>
        <v>0.55394306905645474</v>
      </c>
      <c r="AF943">
        <f t="shared" si="440"/>
        <v>0.55394306905645474</v>
      </c>
      <c r="AG943">
        <f t="shared" si="441"/>
        <v>0.55400000000000005</v>
      </c>
      <c r="AJ943" s="3">
        <f t="shared" si="449"/>
        <v>934</v>
      </c>
      <c r="AK943" s="12">
        <f t="shared" si="442"/>
        <v>23.324999999999999</v>
      </c>
      <c r="AL943" s="3">
        <f t="shared" si="428"/>
        <v>0.59212645303507083</v>
      </c>
      <c r="AM943" s="3">
        <f t="shared" si="429"/>
        <v>0.39742047270871772</v>
      </c>
      <c r="AN943">
        <f t="shared" si="430"/>
        <v>0</v>
      </c>
      <c r="AO943">
        <f t="shared" si="443"/>
        <v>0</v>
      </c>
      <c r="AP943">
        <f t="shared" si="431"/>
        <v>1</v>
      </c>
      <c r="AQ943">
        <f t="shared" si="444"/>
        <v>0.39742047270871772</v>
      </c>
      <c r="AR943">
        <f t="shared" si="445"/>
        <v>0.39742047270871772</v>
      </c>
      <c r="AS943">
        <f t="shared" si="446"/>
        <v>0.39700000000000002</v>
      </c>
    </row>
    <row r="944" spans="12:45" x14ac:dyDescent="0.25">
      <c r="L944" s="3">
        <f t="shared" si="447"/>
        <v>935</v>
      </c>
      <c r="M944" s="12">
        <f t="shared" si="432"/>
        <v>23.35</v>
      </c>
      <c r="N944" s="3">
        <f t="shared" si="420"/>
        <v>6.0649441783608394E-4</v>
      </c>
      <c r="O944" s="3">
        <f t="shared" si="421"/>
        <v>2.4887505553004496E-12</v>
      </c>
      <c r="P944">
        <f t="shared" si="422"/>
        <v>0</v>
      </c>
      <c r="Q944">
        <f t="shared" si="433"/>
        <v>0</v>
      </c>
      <c r="R944">
        <f t="shared" si="423"/>
        <v>1</v>
      </c>
      <c r="S944">
        <f t="shared" si="434"/>
        <v>2.4887505553004496E-12</v>
      </c>
      <c r="T944">
        <f t="shared" si="435"/>
        <v>2.4887505553004496E-12</v>
      </c>
      <c r="U944">
        <f t="shared" si="436"/>
        <v>0</v>
      </c>
      <c r="X944" s="3">
        <f t="shared" si="448"/>
        <v>935</v>
      </c>
      <c r="Y944" s="12">
        <f t="shared" si="437"/>
        <v>23.35</v>
      </c>
      <c r="Z944" s="3">
        <f t="shared" si="424"/>
        <v>0.21231780775647238</v>
      </c>
      <c r="AA944" s="3">
        <f t="shared" si="425"/>
        <v>0.55218902030533756</v>
      </c>
      <c r="AB944">
        <f t="shared" si="426"/>
        <v>0</v>
      </c>
      <c r="AC944">
        <f t="shared" si="438"/>
        <v>0</v>
      </c>
      <c r="AD944">
        <f t="shared" si="427"/>
        <v>1</v>
      </c>
      <c r="AE944">
        <f t="shared" si="439"/>
        <v>0.55218902030533756</v>
      </c>
      <c r="AF944">
        <f t="shared" si="440"/>
        <v>0.55218902030533756</v>
      </c>
      <c r="AG944">
        <f t="shared" si="441"/>
        <v>0.55200000000000005</v>
      </c>
      <c r="AJ944" s="3">
        <f t="shared" si="449"/>
        <v>935</v>
      </c>
      <c r="AK944" s="12">
        <f t="shared" si="442"/>
        <v>23.35</v>
      </c>
      <c r="AL944" s="3">
        <f t="shared" si="428"/>
        <v>0.59026295949732488</v>
      </c>
      <c r="AM944" s="3">
        <f t="shared" si="429"/>
        <v>0.39522073011247538</v>
      </c>
      <c r="AN944">
        <f t="shared" si="430"/>
        <v>0</v>
      </c>
      <c r="AO944">
        <f t="shared" si="443"/>
        <v>0</v>
      </c>
      <c r="AP944">
        <f t="shared" si="431"/>
        <v>1</v>
      </c>
      <c r="AQ944">
        <f t="shared" si="444"/>
        <v>0.39522073011247538</v>
      </c>
      <c r="AR944">
        <f t="shared" si="445"/>
        <v>0.39522073011247538</v>
      </c>
      <c r="AS944">
        <f t="shared" si="446"/>
        <v>0.39500000000000002</v>
      </c>
    </row>
    <row r="945" spans="12:45" x14ac:dyDescent="0.25">
      <c r="L945" s="3">
        <f t="shared" si="447"/>
        <v>936</v>
      </c>
      <c r="M945" s="12">
        <f t="shared" si="432"/>
        <v>23.375</v>
      </c>
      <c r="N945" s="3">
        <f t="shared" si="420"/>
        <v>5.8647971524964976E-4</v>
      </c>
      <c r="O945" s="3">
        <f t="shared" si="421"/>
        <v>2.2050330405862433E-12</v>
      </c>
      <c r="P945">
        <f t="shared" si="422"/>
        <v>0</v>
      </c>
      <c r="Q945">
        <f t="shared" si="433"/>
        <v>0</v>
      </c>
      <c r="R945">
        <f t="shared" si="423"/>
        <v>1</v>
      </c>
      <c r="S945">
        <f t="shared" si="434"/>
        <v>2.2050330405862433E-12</v>
      </c>
      <c r="T945">
        <f t="shared" si="435"/>
        <v>2.2050330405862433E-12</v>
      </c>
      <c r="U945">
        <f t="shared" si="436"/>
        <v>0</v>
      </c>
      <c r="X945" s="3">
        <f t="shared" si="448"/>
        <v>936</v>
      </c>
      <c r="Y945" s="12">
        <f t="shared" si="437"/>
        <v>23.375</v>
      </c>
      <c r="Z945" s="3">
        <f t="shared" si="424"/>
        <v>0.21056326527206501</v>
      </c>
      <c r="AA945" s="3">
        <f t="shared" si="425"/>
        <v>0.55043585177332532</v>
      </c>
      <c r="AB945">
        <f t="shared" si="426"/>
        <v>0</v>
      </c>
      <c r="AC945">
        <f t="shared" si="438"/>
        <v>0</v>
      </c>
      <c r="AD945">
        <f t="shared" si="427"/>
        <v>1</v>
      </c>
      <c r="AE945">
        <f t="shared" si="439"/>
        <v>0.55043585177332532</v>
      </c>
      <c r="AF945">
        <f t="shared" si="440"/>
        <v>0.55043585177332532</v>
      </c>
      <c r="AG945">
        <f t="shared" si="441"/>
        <v>0.55000000000000004</v>
      </c>
      <c r="AJ945" s="3">
        <f t="shared" si="449"/>
        <v>936</v>
      </c>
      <c r="AK945" s="12">
        <f t="shared" si="442"/>
        <v>23.375</v>
      </c>
      <c r="AL945" s="3">
        <f t="shared" si="428"/>
        <v>0.58839976929778315</v>
      </c>
      <c r="AM945" s="3">
        <f t="shared" si="429"/>
        <v>0.39302662202412136</v>
      </c>
      <c r="AN945">
        <f t="shared" si="430"/>
        <v>0</v>
      </c>
      <c r="AO945">
        <f t="shared" si="443"/>
        <v>0</v>
      </c>
      <c r="AP945">
        <f t="shared" si="431"/>
        <v>1</v>
      </c>
      <c r="AQ945">
        <f t="shared" si="444"/>
        <v>0.39302662202412136</v>
      </c>
      <c r="AR945">
        <f t="shared" si="445"/>
        <v>0.39302662202412136</v>
      </c>
      <c r="AS945">
        <f t="shared" si="446"/>
        <v>0.39300000000000002</v>
      </c>
    </row>
    <row r="946" spans="12:45" x14ac:dyDescent="0.25">
      <c r="L946" s="3">
        <f t="shared" si="447"/>
        <v>937</v>
      </c>
      <c r="M946" s="12">
        <f t="shared" si="432"/>
        <v>23.4</v>
      </c>
      <c r="N946" s="3">
        <f t="shared" si="420"/>
        <v>5.6708250369694809E-4</v>
      </c>
      <c r="O946" s="3">
        <f t="shared" si="421"/>
        <v>1.9531249999999965E-12</v>
      </c>
      <c r="P946">
        <f t="shared" si="422"/>
        <v>0</v>
      </c>
      <c r="Q946">
        <f t="shared" si="433"/>
        <v>0</v>
      </c>
      <c r="R946">
        <f t="shared" si="423"/>
        <v>1</v>
      </c>
      <c r="S946">
        <f t="shared" si="434"/>
        <v>1.9531249999999965E-12</v>
      </c>
      <c r="T946">
        <f t="shared" si="435"/>
        <v>1.9531249999999965E-12</v>
      </c>
      <c r="U946">
        <f t="shared" si="436"/>
        <v>0</v>
      </c>
      <c r="X946" s="3">
        <f t="shared" si="448"/>
        <v>937</v>
      </c>
      <c r="Y946" s="12">
        <f t="shared" si="437"/>
        <v>23.4</v>
      </c>
      <c r="Z946" s="3">
        <f t="shared" si="424"/>
        <v>0.20881859488964202</v>
      </c>
      <c r="AA946" s="3">
        <f t="shared" si="425"/>
        <v>0.54868359039175785</v>
      </c>
      <c r="AB946">
        <f t="shared" si="426"/>
        <v>0</v>
      </c>
      <c r="AC946">
        <f t="shared" si="438"/>
        <v>0</v>
      </c>
      <c r="AD946">
        <f t="shared" si="427"/>
        <v>1</v>
      </c>
      <c r="AE946">
        <f t="shared" si="439"/>
        <v>0.54868359039175785</v>
      </c>
      <c r="AF946">
        <f t="shared" si="440"/>
        <v>0.54868359039175785</v>
      </c>
      <c r="AG946">
        <f t="shared" si="441"/>
        <v>0.54900000000000004</v>
      </c>
      <c r="AJ946" s="3">
        <f t="shared" si="449"/>
        <v>937</v>
      </c>
      <c r="AK946" s="12">
        <f t="shared" si="442"/>
        <v>23.4</v>
      </c>
      <c r="AL946" s="3">
        <f t="shared" si="428"/>
        <v>0.5865369166431692</v>
      </c>
      <c r="AM946" s="3">
        <f t="shared" si="429"/>
        <v>0.39083818999267422</v>
      </c>
      <c r="AN946">
        <f t="shared" si="430"/>
        <v>0</v>
      </c>
      <c r="AO946">
        <f t="shared" si="443"/>
        <v>0</v>
      </c>
      <c r="AP946">
        <f t="shared" si="431"/>
        <v>1</v>
      </c>
      <c r="AQ946">
        <f t="shared" si="444"/>
        <v>0.39083818999267422</v>
      </c>
      <c r="AR946">
        <f t="shared" si="445"/>
        <v>0.39083818999267422</v>
      </c>
      <c r="AS946">
        <f t="shared" si="446"/>
        <v>0.39100000000000001</v>
      </c>
    </row>
    <row r="947" spans="12:45" x14ac:dyDescent="0.25">
      <c r="L947" s="3">
        <f t="shared" si="447"/>
        <v>938</v>
      </c>
      <c r="M947" s="12">
        <f t="shared" si="432"/>
        <v>23.425000000000001</v>
      </c>
      <c r="N947" s="3">
        <f t="shared" si="420"/>
        <v>5.4828525355230895E-4</v>
      </c>
      <c r="O947" s="3">
        <f t="shared" si="421"/>
        <v>1.7295223667564837E-12</v>
      </c>
      <c r="P947">
        <f t="shared" si="422"/>
        <v>0</v>
      </c>
      <c r="Q947">
        <f t="shared" si="433"/>
        <v>0</v>
      </c>
      <c r="R947">
        <f t="shared" si="423"/>
        <v>1</v>
      </c>
      <c r="S947">
        <f t="shared" si="434"/>
        <v>1.7295223667564837E-12</v>
      </c>
      <c r="T947">
        <f t="shared" si="435"/>
        <v>1.7295223667564837E-12</v>
      </c>
      <c r="U947">
        <f t="shared" si="436"/>
        <v>0</v>
      </c>
      <c r="X947" s="3">
        <f t="shared" si="448"/>
        <v>938</v>
      </c>
      <c r="Y947" s="12">
        <f t="shared" si="437"/>
        <v>23.425000000000001</v>
      </c>
      <c r="Z947" s="3">
        <f t="shared" si="424"/>
        <v>0.20708379180652339</v>
      </c>
      <c r="AA947" s="3">
        <f t="shared" si="425"/>
        <v>0.54693226298328435</v>
      </c>
      <c r="AB947">
        <f t="shared" si="426"/>
        <v>0</v>
      </c>
      <c r="AC947">
        <f t="shared" si="438"/>
        <v>0</v>
      </c>
      <c r="AD947">
        <f t="shared" si="427"/>
        <v>1</v>
      </c>
      <c r="AE947">
        <f t="shared" si="439"/>
        <v>0.54693226298328435</v>
      </c>
      <c r="AF947">
        <f t="shared" si="440"/>
        <v>0.54693226298328435</v>
      </c>
      <c r="AG947">
        <f t="shared" si="441"/>
        <v>0.54700000000000004</v>
      </c>
      <c r="AJ947" s="3">
        <f t="shared" si="449"/>
        <v>938</v>
      </c>
      <c r="AK947" s="12">
        <f t="shared" si="442"/>
        <v>23.425000000000001</v>
      </c>
      <c r="AL947" s="3">
        <f t="shared" si="428"/>
        <v>0.58467443562251498</v>
      </c>
      <c r="AM947" s="3">
        <f t="shared" si="429"/>
        <v>0.38865547505353831</v>
      </c>
      <c r="AN947">
        <f t="shared" si="430"/>
        <v>0</v>
      </c>
      <c r="AO947">
        <f t="shared" si="443"/>
        <v>0</v>
      </c>
      <c r="AP947">
        <f t="shared" si="431"/>
        <v>1</v>
      </c>
      <c r="AQ947">
        <f t="shared" si="444"/>
        <v>0.38865547505353831</v>
      </c>
      <c r="AR947">
        <f t="shared" si="445"/>
        <v>0.38865547505353831</v>
      </c>
      <c r="AS947">
        <f t="shared" si="446"/>
        <v>0.38900000000000001</v>
      </c>
    </row>
    <row r="948" spans="12:45" x14ac:dyDescent="0.25">
      <c r="L948" s="3">
        <f t="shared" si="447"/>
        <v>939</v>
      </c>
      <c r="M948" s="12">
        <f t="shared" si="432"/>
        <v>23.45</v>
      </c>
      <c r="N948" s="3">
        <f t="shared" si="420"/>
        <v>5.3007088137846576E-4</v>
      </c>
      <c r="O948" s="3">
        <f t="shared" si="421"/>
        <v>1.5310999164832415E-12</v>
      </c>
      <c r="P948">
        <f t="shared" si="422"/>
        <v>0</v>
      </c>
      <c r="Q948">
        <f t="shared" si="433"/>
        <v>0</v>
      </c>
      <c r="R948">
        <f t="shared" si="423"/>
        <v>1</v>
      </c>
      <c r="S948">
        <f t="shared" si="434"/>
        <v>1.5310999164832415E-12</v>
      </c>
      <c r="T948">
        <f t="shared" si="435"/>
        <v>1.5310999164832415E-12</v>
      </c>
      <c r="U948">
        <f t="shared" si="436"/>
        <v>0</v>
      </c>
      <c r="X948" s="3">
        <f t="shared" si="448"/>
        <v>939</v>
      </c>
      <c r="Y948" s="12">
        <f t="shared" si="437"/>
        <v>23.45</v>
      </c>
      <c r="Z948" s="3">
        <f t="shared" si="424"/>
        <v>0.20535885060669706</v>
      </c>
      <c r="AA948" s="3">
        <f t="shared" si="425"/>
        <v>0.54518189626129987</v>
      </c>
      <c r="AB948">
        <f t="shared" si="426"/>
        <v>0</v>
      </c>
      <c r="AC948">
        <f t="shared" si="438"/>
        <v>0</v>
      </c>
      <c r="AD948">
        <f t="shared" si="427"/>
        <v>1</v>
      </c>
      <c r="AE948">
        <f t="shared" si="439"/>
        <v>0.54518189626129987</v>
      </c>
      <c r="AF948">
        <f t="shared" si="440"/>
        <v>0.54518189626129987</v>
      </c>
      <c r="AG948">
        <f t="shared" si="441"/>
        <v>0.54500000000000004</v>
      </c>
      <c r="AJ948" s="3">
        <f t="shared" si="449"/>
        <v>939</v>
      </c>
      <c r="AK948" s="12">
        <f t="shared" si="442"/>
        <v>23.45</v>
      </c>
      <c r="AL948" s="3">
        <f t="shared" si="428"/>
        <v>0.58281236020624727</v>
      </c>
      <c r="AM948" s="3">
        <f t="shared" si="429"/>
        <v>0.38647851772864028</v>
      </c>
      <c r="AN948">
        <f t="shared" si="430"/>
        <v>0</v>
      </c>
      <c r="AO948">
        <f t="shared" si="443"/>
        <v>0</v>
      </c>
      <c r="AP948">
        <f t="shared" si="431"/>
        <v>1</v>
      </c>
      <c r="AQ948">
        <f t="shared" si="444"/>
        <v>0.38647851772864028</v>
      </c>
      <c r="AR948">
        <f t="shared" si="445"/>
        <v>0.38647851772864028</v>
      </c>
      <c r="AS948">
        <f t="shared" si="446"/>
        <v>0.38600000000000001</v>
      </c>
    </row>
    <row r="949" spans="12:45" x14ac:dyDescent="0.25">
      <c r="L949" s="3">
        <f t="shared" si="447"/>
        <v>940</v>
      </c>
      <c r="M949" s="12">
        <f t="shared" si="432"/>
        <v>23.475000000000001</v>
      </c>
      <c r="N949" s="3">
        <f t="shared" si="420"/>
        <v>5.1242274023247005E-4</v>
      </c>
      <c r="O949" s="3">
        <f t="shared" si="421"/>
        <v>1.355071118399701E-12</v>
      </c>
      <c r="P949">
        <f t="shared" si="422"/>
        <v>0</v>
      </c>
      <c r="Q949">
        <f t="shared" si="433"/>
        <v>0</v>
      </c>
      <c r="R949">
        <f t="shared" si="423"/>
        <v>1</v>
      </c>
      <c r="S949">
        <f t="shared" si="434"/>
        <v>1.355071118399701E-12</v>
      </c>
      <c r="T949">
        <f t="shared" si="435"/>
        <v>1.355071118399701E-12</v>
      </c>
      <c r="U949">
        <f t="shared" si="436"/>
        <v>0</v>
      </c>
      <c r="X949" s="3">
        <f t="shared" si="448"/>
        <v>940</v>
      </c>
      <c r="Y949" s="12">
        <f t="shared" si="437"/>
        <v>23.475000000000001</v>
      </c>
      <c r="Z949" s="3">
        <f t="shared" si="424"/>
        <v>0.20364376526639014</v>
      </c>
      <c r="AA949" s="3">
        <f t="shared" si="425"/>
        <v>0.54343251682938654</v>
      </c>
      <c r="AB949">
        <f t="shared" si="426"/>
        <v>0</v>
      </c>
      <c r="AC949">
        <f t="shared" si="438"/>
        <v>0</v>
      </c>
      <c r="AD949">
        <f t="shared" si="427"/>
        <v>1</v>
      </c>
      <c r="AE949">
        <f t="shared" si="439"/>
        <v>0.54343251682938654</v>
      </c>
      <c r="AF949">
        <f t="shared" si="440"/>
        <v>0.54343251682938654</v>
      </c>
      <c r="AG949">
        <f t="shared" si="441"/>
        <v>0.54300000000000004</v>
      </c>
      <c r="AJ949" s="3">
        <f t="shared" si="449"/>
        <v>940</v>
      </c>
      <c r="AK949" s="12">
        <f t="shared" si="442"/>
        <v>23.475000000000001</v>
      </c>
      <c r="AL949" s="3">
        <f t="shared" si="428"/>
        <v>0.58095072424528071</v>
      </c>
      <c r="AM949" s="3">
        <f t="shared" si="429"/>
        <v>0.3843073580266046</v>
      </c>
      <c r="AN949">
        <f t="shared" si="430"/>
        <v>0</v>
      </c>
      <c r="AO949">
        <f t="shared" si="443"/>
        <v>0</v>
      </c>
      <c r="AP949">
        <f t="shared" si="431"/>
        <v>1</v>
      </c>
      <c r="AQ949">
        <f t="shared" si="444"/>
        <v>0.3843073580266046</v>
      </c>
      <c r="AR949">
        <f t="shared" si="445"/>
        <v>0.3843073580266046</v>
      </c>
      <c r="AS949">
        <f t="shared" si="446"/>
        <v>0.38400000000000001</v>
      </c>
    </row>
    <row r="950" spans="12:45" x14ac:dyDescent="0.25">
      <c r="L950" s="3">
        <f t="shared" si="447"/>
        <v>941</v>
      </c>
      <c r="M950" s="12">
        <f t="shared" si="432"/>
        <v>23.5</v>
      </c>
      <c r="N950" s="3">
        <f t="shared" si="420"/>
        <v>4.9532461013058603E-4</v>
      </c>
      <c r="O950" s="3">
        <f t="shared" si="421"/>
        <v>1.1989521512547119E-12</v>
      </c>
      <c r="P950">
        <f t="shared" si="422"/>
        <v>0</v>
      </c>
      <c r="Q950">
        <f t="shared" si="433"/>
        <v>0</v>
      </c>
      <c r="R950">
        <f t="shared" si="423"/>
        <v>1</v>
      </c>
      <c r="S950">
        <f t="shared" si="434"/>
        <v>1.1989521512547119E-12</v>
      </c>
      <c r="T950">
        <f t="shared" si="435"/>
        <v>1.1989521512547119E-12</v>
      </c>
      <c r="U950">
        <f t="shared" si="436"/>
        <v>0</v>
      </c>
      <c r="X950" s="3">
        <f t="shared" si="448"/>
        <v>941</v>
      </c>
      <c r="Y950" s="12">
        <f t="shared" si="437"/>
        <v>23.5</v>
      </c>
      <c r="Z950" s="3">
        <f t="shared" si="424"/>
        <v>0.20193852915966531</v>
      </c>
      <c r="AA950" s="3">
        <f t="shared" si="425"/>
        <v>0.54168415118076529</v>
      </c>
      <c r="AB950">
        <f t="shared" si="426"/>
        <v>0</v>
      </c>
      <c r="AC950">
        <f t="shared" si="438"/>
        <v>0</v>
      </c>
      <c r="AD950">
        <f t="shared" si="427"/>
        <v>1</v>
      </c>
      <c r="AE950">
        <f t="shared" si="439"/>
        <v>0.54168415118076529</v>
      </c>
      <c r="AF950">
        <f t="shared" si="440"/>
        <v>0.54168415118076529</v>
      </c>
      <c r="AG950">
        <f t="shared" si="441"/>
        <v>0.54200000000000004</v>
      </c>
      <c r="AJ950" s="3">
        <f t="shared" si="449"/>
        <v>941</v>
      </c>
      <c r="AK950" s="12">
        <f t="shared" si="442"/>
        <v>23.5</v>
      </c>
      <c r="AL950" s="3">
        <f t="shared" si="428"/>
        <v>0.57908956147012214</v>
      </c>
      <c r="AM950" s="3">
        <f t="shared" si="429"/>
        <v>0.38214203544297515</v>
      </c>
      <c r="AN950">
        <f t="shared" si="430"/>
        <v>0</v>
      </c>
      <c r="AO950">
        <f t="shared" si="443"/>
        <v>0</v>
      </c>
      <c r="AP950">
        <f t="shared" si="431"/>
        <v>1</v>
      </c>
      <c r="AQ950">
        <f t="shared" si="444"/>
        <v>0.38214203544297515</v>
      </c>
      <c r="AR950">
        <f t="shared" si="445"/>
        <v>0.38214203544297515</v>
      </c>
      <c r="AS950">
        <f t="shared" si="446"/>
        <v>0.38200000000000001</v>
      </c>
    </row>
    <row r="951" spans="12:45" x14ac:dyDescent="0.25">
      <c r="L951" s="3">
        <f t="shared" si="447"/>
        <v>942</v>
      </c>
      <c r="M951" s="12">
        <f t="shared" si="432"/>
        <v>23.524999999999999</v>
      </c>
      <c r="N951" s="3">
        <f t="shared" si="420"/>
        <v>4.7876068867107107E-4</v>
      </c>
      <c r="O951" s="3">
        <f t="shared" si="421"/>
        <v>1.0605296618583531E-12</v>
      </c>
      <c r="P951">
        <f t="shared" si="422"/>
        <v>0</v>
      </c>
      <c r="Q951">
        <f t="shared" si="433"/>
        <v>0</v>
      </c>
      <c r="R951">
        <f t="shared" si="423"/>
        <v>1</v>
      </c>
      <c r="S951">
        <f t="shared" si="434"/>
        <v>1.0605296618583531E-12</v>
      </c>
      <c r="T951">
        <f t="shared" si="435"/>
        <v>1.0605296618583531E-12</v>
      </c>
      <c r="U951">
        <f t="shared" si="436"/>
        <v>0</v>
      </c>
      <c r="X951" s="3">
        <f t="shared" si="448"/>
        <v>942</v>
      </c>
      <c r="Y951" s="12">
        <f t="shared" si="437"/>
        <v>23.524999999999999</v>
      </c>
      <c r="Z951" s="3">
        <f t="shared" si="424"/>
        <v>0.20024313506403263</v>
      </c>
      <c r="AA951" s="3">
        <f t="shared" si="425"/>
        <v>0.53993682569774948</v>
      </c>
      <c r="AB951">
        <f t="shared" si="426"/>
        <v>0</v>
      </c>
      <c r="AC951">
        <f t="shared" si="438"/>
        <v>0</v>
      </c>
      <c r="AD951">
        <f t="shared" si="427"/>
        <v>1</v>
      </c>
      <c r="AE951">
        <f t="shared" si="439"/>
        <v>0.53993682569774948</v>
      </c>
      <c r="AF951">
        <f t="shared" si="440"/>
        <v>0.53993682569774948</v>
      </c>
      <c r="AG951">
        <f t="shared" si="441"/>
        <v>0.54</v>
      </c>
      <c r="AJ951" s="3">
        <f t="shared" si="449"/>
        <v>942</v>
      </c>
      <c r="AK951" s="12">
        <f t="shared" si="442"/>
        <v>23.524999999999999</v>
      </c>
      <c r="AL951" s="3">
        <f t="shared" si="428"/>
        <v>0.57722890548998085</v>
      </c>
      <c r="AM951" s="3">
        <f t="shared" si="429"/>
        <v>0.37998258896047332</v>
      </c>
      <c r="AN951">
        <f t="shared" si="430"/>
        <v>0</v>
      </c>
      <c r="AO951">
        <f t="shared" si="443"/>
        <v>0</v>
      </c>
      <c r="AP951">
        <f t="shared" si="431"/>
        <v>1</v>
      </c>
      <c r="AQ951">
        <f t="shared" si="444"/>
        <v>0.37998258896047332</v>
      </c>
      <c r="AR951">
        <f t="shared" si="445"/>
        <v>0.37998258896047332</v>
      </c>
      <c r="AS951">
        <f t="shared" si="446"/>
        <v>0.38</v>
      </c>
    </row>
    <row r="952" spans="12:45" x14ac:dyDescent="0.25">
      <c r="L952" s="3">
        <f t="shared" si="447"/>
        <v>943</v>
      </c>
      <c r="M952" s="12">
        <f t="shared" si="432"/>
        <v>23.55</v>
      </c>
      <c r="N952" s="3">
        <f t="shared" si="420"/>
        <v>4.6271558181384677E-4</v>
      </c>
      <c r="O952" s="3">
        <f t="shared" si="421"/>
        <v>9.3783188577881075E-13</v>
      </c>
      <c r="P952">
        <f t="shared" si="422"/>
        <v>0</v>
      </c>
      <c r="Q952">
        <f t="shared" si="433"/>
        <v>0</v>
      </c>
      <c r="R952">
        <f t="shared" si="423"/>
        <v>1</v>
      </c>
      <c r="S952">
        <f t="shared" si="434"/>
        <v>9.3783188577881075E-13</v>
      </c>
      <c r="T952">
        <f t="shared" si="435"/>
        <v>9.3783188577881075E-13</v>
      </c>
      <c r="U952">
        <f t="shared" si="436"/>
        <v>0</v>
      </c>
      <c r="X952" s="3">
        <f t="shared" si="448"/>
        <v>943</v>
      </c>
      <c r="Y952" s="12">
        <f t="shared" si="437"/>
        <v>23.55</v>
      </c>
      <c r="Z952" s="3">
        <f t="shared" si="424"/>
        <v>0.19855757516608327</v>
      </c>
      <c r="AA952" s="3">
        <f t="shared" si="425"/>
        <v>0.53819056665120768</v>
      </c>
      <c r="AB952">
        <f t="shared" si="426"/>
        <v>0</v>
      </c>
      <c r="AC952">
        <f t="shared" si="438"/>
        <v>0</v>
      </c>
      <c r="AD952">
        <f t="shared" si="427"/>
        <v>1</v>
      </c>
      <c r="AE952">
        <f t="shared" si="439"/>
        <v>0.53819056665120768</v>
      </c>
      <c r="AF952">
        <f t="shared" si="440"/>
        <v>0.53819056665120768</v>
      </c>
      <c r="AG952">
        <f t="shared" si="441"/>
        <v>0.53800000000000003</v>
      </c>
      <c r="AJ952" s="3">
        <f t="shared" si="449"/>
        <v>943</v>
      </c>
      <c r="AK952" s="12">
        <f t="shared" si="442"/>
        <v>23.55</v>
      </c>
      <c r="AL952" s="3">
        <f t="shared" si="428"/>
        <v>0.57536878979188932</v>
      </c>
      <c r="AM952" s="3">
        <f t="shared" si="429"/>
        <v>0.37782905704930114</v>
      </c>
      <c r="AN952">
        <f t="shared" si="430"/>
        <v>0</v>
      </c>
      <c r="AO952">
        <f t="shared" si="443"/>
        <v>0</v>
      </c>
      <c r="AP952">
        <f t="shared" si="431"/>
        <v>1</v>
      </c>
      <c r="AQ952">
        <f t="shared" si="444"/>
        <v>0.37782905704930114</v>
      </c>
      <c r="AR952">
        <f t="shared" si="445"/>
        <v>0.37782905704930114</v>
      </c>
      <c r="AS952">
        <f t="shared" si="446"/>
        <v>0.378</v>
      </c>
    </row>
    <row r="953" spans="12:45" x14ac:dyDescent="0.25">
      <c r="L953" s="3">
        <f t="shared" si="447"/>
        <v>944</v>
      </c>
      <c r="M953" s="12">
        <f t="shared" si="432"/>
        <v>23.574999999999999</v>
      </c>
      <c r="N953" s="3">
        <f t="shared" si="420"/>
        <v>4.4717429481592119E-4</v>
      </c>
      <c r="O953" s="3">
        <f t="shared" si="421"/>
        <v>8.2910278749354973E-13</v>
      </c>
      <c r="P953">
        <f t="shared" si="422"/>
        <v>0</v>
      </c>
      <c r="Q953">
        <f t="shared" si="433"/>
        <v>0</v>
      </c>
      <c r="R953">
        <f t="shared" si="423"/>
        <v>1</v>
      </c>
      <c r="S953">
        <f t="shared" si="434"/>
        <v>8.2910278749354973E-13</v>
      </c>
      <c r="T953">
        <f t="shared" si="435"/>
        <v>8.2910278749354973E-13</v>
      </c>
      <c r="U953">
        <f t="shared" si="436"/>
        <v>0</v>
      </c>
      <c r="X953" s="3">
        <f t="shared" si="448"/>
        <v>944</v>
      </c>
      <c r="Y953" s="12">
        <f t="shared" si="437"/>
        <v>23.574999999999999</v>
      </c>
      <c r="Z953" s="3">
        <f t="shared" si="424"/>
        <v>0.19688184106714066</v>
      </c>
      <c r="AA953" s="3">
        <f t="shared" si="425"/>
        <v>0.5364454002000334</v>
      </c>
      <c r="AB953">
        <f t="shared" si="426"/>
        <v>0</v>
      </c>
      <c r="AC953">
        <f t="shared" si="438"/>
        <v>0</v>
      </c>
      <c r="AD953">
        <f t="shared" si="427"/>
        <v>1</v>
      </c>
      <c r="AE953">
        <f t="shared" si="439"/>
        <v>0.5364454002000334</v>
      </c>
      <c r="AF953">
        <f t="shared" si="440"/>
        <v>0.5364454002000334</v>
      </c>
      <c r="AG953">
        <f t="shared" si="441"/>
        <v>0.53600000000000003</v>
      </c>
      <c r="AJ953" s="3">
        <f t="shared" si="449"/>
        <v>944</v>
      </c>
      <c r="AK953" s="12">
        <f t="shared" si="442"/>
        <v>23.574999999999999</v>
      </c>
      <c r="AL953" s="3">
        <f t="shared" si="428"/>
        <v>0.5735092477398317</v>
      </c>
      <c r="AM953" s="3">
        <f t="shared" si="429"/>
        <v>0.37568147766748389</v>
      </c>
      <c r="AN953">
        <f t="shared" si="430"/>
        <v>0</v>
      </c>
      <c r="AO953">
        <f t="shared" si="443"/>
        <v>0</v>
      </c>
      <c r="AP953">
        <f t="shared" si="431"/>
        <v>1</v>
      </c>
      <c r="AQ953">
        <f t="shared" si="444"/>
        <v>0.37568147766748389</v>
      </c>
      <c r="AR953">
        <f t="shared" si="445"/>
        <v>0.37568147766748389</v>
      </c>
      <c r="AS953">
        <f t="shared" si="446"/>
        <v>0.376</v>
      </c>
    </row>
    <row r="954" spans="12:45" x14ac:dyDescent="0.25">
      <c r="L954" s="3">
        <f t="shared" si="447"/>
        <v>945</v>
      </c>
      <c r="M954" s="12">
        <f t="shared" si="432"/>
        <v>23.6</v>
      </c>
      <c r="N954" s="3">
        <f t="shared" si="420"/>
        <v>4.3212222332139209E-4</v>
      </c>
      <c r="O954" s="3">
        <f t="shared" si="421"/>
        <v>7.3277891136435545E-13</v>
      </c>
      <c r="P954">
        <f t="shared" si="422"/>
        <v>0</v>
      </c>
      <c r="Q954">
        <f t="shared" si="433"/>
        <v>0</v>
      </c>
      <c r="R954">
        <f t="shared" si="423"/>
        <v>1</v>
      </c>
      <c r="S954">
        <f t="shared" si="434"/>
        <v>7.3277891136435545E-13</v>
      </c>
      <c r="T954">
        <f t="shared" si="435"/>
        <v>7.3277891136435545E-13</v>
      </c>
      <c r="U954">
        <f t="shared" si="436"/>
        <v>0</v>
      </c>
      <c r="X954" s="3">
        <f t="shared" si="448"/>
        <v>945</v>
      </c>
      <c r="Y954" s="12">
        <f t="shared" si="437"/>
        <v>23.6</v>
      </c>
      <c r="Z954" s="3">
        <f t="shared" si="424"/>
        <v>0.19521592378892674</v>
      </c>
      <c r="AA954" s="3">
        <f t="shared" si="425"/>
        <v>0.53470135239061845</v>
      </c>
      <c r="AB954">
        <f t="shared" si="426"/>
        <v>0</v>
      </c>
      <c r="AC954">
        <f t="shared" si="438"/>
        <v>0</v>
      </c>
      <c r="AD954">
        <f t="shared" si="427"/>
        <v>1</v>
      </c>
      <c r="AE954">
        <f t="shared" si="439"/>
        <v>0.53470135239061845</v>
      </c>
      <c r="AF954">
        <f t="shared" si="440"/>
        <v>0.53470135239061845</v>
      </c>
      <c r="AG954">
        <f t="shared" si="441"/>
        <v>0.53500000000000003</v>
      </c>
      <c r="AJ954" s="3">
        <f t="shared" si="449"/>
        <v>945</v>
      </c>
      <c r="AK954" s="12">
        <f t="shared" si="442"/>
        <v>23.6</v>
      </c>
      <c r="AL954" s="3">
        <f t="shared" si="428"/>
        <v>0.57165031257388066</v>
      </c>
      <c r="AM954" s="3">
        <f t="shared" si="429"/>
        <v>0.37353988826125151</v>
      </c>
      <c r="AN954">
        <f t="shared" si="430"/>
        <v>0</v>
      </c>
      <c r="AO954">
        <f t="shared" si="443"/>
        <v>0</v>
      </c>
      <c r="AP954">
        <f t="shared" si="431"/>
        <v>1</v>
      </c>
      <c r="AQ954">
        <f t="shared" si="444"/>
        <v>0.37353988826125151</v>
      </c>
      <c r="AR954">
        <f t="shared" si="445"/>
        <v>0.37353988826125151</v>
      </c>
      <c r="AS954">
        <f t="shared" si="446"/>
        <v>0.374</v>
      </c>
    </row>
    <row r="955" spans="12:45" x14ac:dyDescent="0.25">
      <c r="L955" s="3">
        <f t="shared" si="447"/>
        <v>946</v>
      </c>
      <c r="M955" s="12">
        <f t="shared" si="432"/>
        <v>23.625</v>
      </c>
      <c r="N955" s="3">
        <f t="shared" si="420"/>
        <v>4.1754514460488705E-4</v>
      </c>
      <c r="O955" s="3">
        <f t="shared" si="421"/>
        <v>6.4746866558764379E-13</v>
      </c>
      <c r="P955">
        <f t="shared" si="422"/>
        <v>0</v>
      </c>
      <c r="Q955">
        <f t="shared" si="433"/>
        <v>0</v>
      </c>
      <c r="R955">
        <f t="shared" si="423"/>
        <v>1</v>
      </c>
      <c r="S955">
        <f t="shared" si="434"/>
        <v>6.4746866558764379E-13</v>
      </c>
      <c r="T955">
        <f t="shared" si="435"/>
        <v>6.4746866558764379E-13</v>
      </c>
      <c r="U955">
        <f t="shared" si="436"/>
        <v>0</v>
      </c>
      <c r="X955" s="3">
        <f t="shared" si="448"/>
        <v>946</v>
      </c>
      <c r="Y955" s="12">
        <f t="shared" si="437"/>
        <v>23.625</v>
      </c>
      <c r="Z955" s="3">
        <f t="shared" si="424"/>
        <v>0.19355981377924752</v>
      </c>
      <c r="AA955" s="3">
        <f t="shared" si="425"/>
        <v>0.53295844915633606</v>
      </c>
      <c r="AB955">
        <f t="shared" si="426"/>
        <v>0</v>
      </c>
      <c r="AC955">
        <f t="shared" si="438"/>
        <v>0</v>
      </c>
      <c r="AD955">
        <f t="shared" si="427"/>
        <v>1</v>
      </c>
      <c r="AE955">
        <f t="shared" si="439"/>
        <v>0.53295844915633606</v>
      </c>
      <c r="AF955">
        <f t="shared" si="440"/>
        <v>0.53295844915633606</v>
      </c>
      <c r="AG955">
        <f t="shared" si="441"/>
        <v>0.53300000000000003</v>
      </c>
      <c r="AJ955" s="3">
        <f t="shared" si="449"/>
        <v>946</v>
      </c>
      <c r="AK955" s="12">
        <f t="shared" si="442"/>
        <v>23.625</v>
      </c>
      <c r="AL955" s="3">
        <f t="shared" si="428"/>
        <v>0.56979201740934393</v>
      </c>
      <c r="AM955" s="3">
        <f t="shared" si="429"/>
        <v>0.37140432576546401</v>
      </c>
      <c r="AN955">
        <f t="shared" si="430"/>
        <v>0</v>
      </c>
      <c r="AO955">
        <f t="shared" si="443"/>
        <v>0</v>
      </c>
      <c r="AP955">
        <f t="shared" si="431"/>
        <v>1</v>
      </c>
      <c r="AQ955">
        <f t="shared" si="444"/>
        <v>0.37140432576546401</v>
      </c>
      <c r="AR955">
        <f t="shared" si="445"/>
        <v>0.37140432576546401</v>
      </c>
      <c r="AS955">
        <f t="shared" si="446"/>
        <v>0.371</v>
      </c>
    </row>
    <row r="956" spans="12:45" x14ac:dyDescent="0.25">
      <c r="L956" s="3">
        <f t="shared" si="447"/>
        <v>947</v>
      </c>
      <c r="M956" s="12">
        <f t="shared" si="432"/>
        <v>23.65</v>
      </c>
      <c r="N956" s="3">
        <f t="shared" si="420"/>
        <v>4.0342920896714043E-4</v>
      </c>
      <c r="O956" s="3">
        <f t="shared" si="421"/>
        <v>5.7193378906342915E-13</v>
      </c>
      <c r="P956">
        <f t="shared" si="422"/>
        <v>0</v>
      </c>
      <c r="Q956">
        <f t="shared" si="433"/>
        <v>0</v>
      </c>
      <c r="R956">
        <f t="shared" si="423"/>
        <v>1</v>
      </c>
      <c r="S956">
        <f t="shared" si="434"/>
        <v>5.7193378906342915E-13</v>
      </c>
      <c r="T956">
        <f t="shared" si="435"/>
        <v>5.7193378906342915E-13</v>
      </c>
      <c r="U956">
        <f t="shared" si="436"/>
        <v>0</v>
      </c>
      <c r="X956" s="3">
        <f t="shared" si="448"/>
        <v>947</v>
      </c>
      <c r="Y956" s="12">
        <f t="shared" si="437"/>
        <v>23.65</v>
      </c>
      <c r="Z956" s="3">
        <f t="shared" si="424"/>
        <v>0.19191350091769091</v>
      </c>
      <c r="AA956" s="3">
        <f t="shared" si="425"/>
        <v>0.53121671631702772</v>
      </c>
      <c r="AB956">
        <f t="shared" si="426"/>
        <v>0</v>
      </c>
      <c r="AC956">
        <f t="shared" si="438"/>
        <v>0</v>
      </c>
      <c r="AD956">
        <f t="shared" si="427"/>
        <v>1</v>
      </c>
      <c r="AE956">
        <f t="shared" si="439"/>
        <v>0.53121671631702772</v>
      </c>
      <c r="AF956">
        <f t="shared" si="440"/>
        <v>0.53121671631702772</v>
      </c>
      <c r="AG956">
        <f t="shared" si="441"/>
        <v>0.53100000000000003</v>
      </c>
      <c r="AJ956" s="3">
        <f t="shared" si="449"/>
        <v>947</v>
      </c>
      <c r="AK956" s="12">
        <f t="shared" si="442"/>
        <v>23.65</v>
      </c>
      <c r="AL956" s="3">
        <f t="shared" si="428"/>
        <v>0.56793439523591793</v>
      </c>
      <c r="AM956" s="3">
        <f t="shared" si="429"/>
        <v>0.36927482660407285</v>
      </c>
      <c r="AN956">
        <f t="shared" si="430"/>
        <v>0</v>
      </c>
      <c r="AO956">
        <f t="shared" si="443"/>
        <v>0</v>
      </c>
      <c r="AP956">
        <f t="shared" si="431"/>
        <v>1</v>
      </c>
      <c r="AQ956">
        <f t="shared" si="444"/>
        <v>0.36927482660407285</v>
      </c>
      <c r="AR956">
        <f t="shared" si="445"/>
        <v>0.36927482660407285</v>
      </c>
      <c r="AS956">
        <f t="shared" si="446"/>
        <v>0.36899999999999999</v>
      </c>
    </row>
    <row r="957" spans="12:45" x14ac:dyDescent="0.25">
      <c r="L957" s="3">
        <f t="shared" si="447"/>
        <v>948</v>
      </c>
      <c r="M957" s="12">
        <f t="shared" si="432"/>
        <v>23.675000000000001</v>
      </c>
      <c r="N957" s="3">
        <f t="shared" si="420"/>
        <v>3.8976093128149068E-4</v>
      </c>
      <c r="O957" s="3">
        <f t="shared" si="421"/>
        <v>5.0507277621285829E-13</v>
      </c>
      <c r="P957">
        <f t="shared" si="422"/>
        <v>0</v>
      </c>
      <c r="Q957">
        <f t="shared" si="433"/>
        <v>0</v>
      </c>
      <c r="R957">
        <f t="shared" si="423"/>
        <v>1</v>
      </c>
      <c r="S957">
        <f t="shared" si="434"/>
        <v>5.0507277621285829E-13</v>
      </c>
      <c r="T957">
        <f t="shared" si="435"/>
        <v>5.0507277621285829E-13</v>
      </c>
      <c r="U957">
        <f t="shared" si="436"/>
        <v>0</v>
      </c>
      <c r="X957" s="3">
        <f t="shared" si="448"/>
        <v>948</v>
      </c>
      <c r="Y957" s="12">
        <f t="shared" si="437"/>
        <v>23.675000000000001</v>
      </c>
      <c r="Z957" s="3">
        <f t="shared" si="424"/>
        <v>0.19027697452134082</v>
      </c>
      <c r="AA957" s="3">
        <f t="shared" si="425"/>
        <v>0.52947617957849813</v>
      </c>
      <c r="AB957">
        <f t="shared" si="426"/>
        <v>0</v>
      </c>
      <c r="AC957">
        <f t="shared" si="438"/>
        <v>0</v>
      </c>
      <c r="AD957">
        <f t="shared" si="427"/>
        <v>1</v>
      </c>
      <c r="AE957">
        <f t="shared" si="439"/>
        <v>0.52947617957849813</v>
      </c>
      <c r="AF957">
        <f t="shared" si="440"/>
        <v>0.52947617957849813</v>
      </c>
      <c r="AG957">
        <f t="shared" si="441"/>
        <v>0.52900000000000003</v>
      </c>
      <c r="AJ957" s="3">
        <f t="shared" si="449"/>
        <v>948</v>
      </c>
      <c r="AK957" s="12">
        <f t="shared" si="442"/>
        <v>23.675000000000001</v>
      </c>
      <c r="AL957" s="3">
        <f t="shared" si="428"/>
        <v>0.56607747891685101</v>
      </c>
      <c r="AM957" s="3">
        <f t="shared" si="429"/>
        <v>0.36715142669062478</v>
      </c>
      <c r="AN957">
        <f t="shared" si="430"/>
        <v>0</v>
      </c>
      <c r="AO957">
        <f t="shared" si="443"/>
        <v>0</v>
      </c>
      <c r="AP957">
        <f t="shared" si="431"/>
        <v>1</v>
      </c>
      <c r="AQ957">
        <f t="shared" si="444"/>
        <v>0.36715142669062478</v>
      </c>
      <c r="AR957">
        <f t="shared" si="445"/>
        <v>0.36715142669062478</v>
      </c>
      <c r="AS957">
        <f t="shared" si="446"/>
        <v>0.36699999999999999</v>
      </c>
    </row>
    <row r="958" spans="12:45" x14ac:dyDescent="0.25">
      <c r="L958" s="3">
        <f t="shared" si="447"/>
        <v>949</v>
      </c>
      <c r="M958" s="12">
        <f t="shared" si="432"/>
        <v>23.7</v>
      </c>
      <c r="N958" s="3">
        <f t="shared" si="420"/>
        <v>3.7652718268995906E-4</v>
      </c>
      <c r="O958" s="3">
        <f t="shared" si="421"/>
        <v>4.4590605740825254E-13</v>
      </c>
      <c r="P958">
        <f t="shared" si="422"/>
        <v>0</v>
      </c>
      <c r="Q958">
        <f t="shared" si="433"/>
        <v>0</v>
      </c>
      <c r="R958">
        <f t="shared" si="423"/>
        <v>1</v>
      </c>
      <c r="S958">
        <f t="shared" si="434"/>
        <v>4.4590605740825254E-13</v>
      </c>
      <c r="T958">
        <f t="shared" si="435"/>
        <v>4.4590605740825254E-13</v>
      </c>
      <c r="U958">
        <f t="shared" si="436"/>
        <v>0</v>
      </c>
      <c r="X958" s="3">
        <f t="shared" si="448"/>
        <v>949</v>
      </c>
      <c r="Y958" s="12">
        <f t="shared" si="437"/>
        <v>23.7</v>
      </c>
      <c r="Z958" s="3">
        <f t="shared" si="424"/>
        <v>0.18865022335050502</v>
      </c>
      <c r="AA958" s="3">
        <f t="shared" si="425"/>
        <v>0.52773686453201707</v>
      </c>
      <c r="AB958">
        <f t="shared" si="426"/>
        <v>0</v>
      </c>
      <c r="AC958">
        <f t="shared" si="438"/>
        <v>0</v>
      </c>
      <c r="AD958">
        <f t="shared" si="427"/>
        <v>1</v>
      </c>
      <c r="AE958">
        <f t="shared" si="439"/>
        <v>0.52773686453201707</v>
      </c>
      <c r="AF958">
        <f t="shared" si="440"/>
        <v>0.52773686453201707</v>
      </c>
      <c r="AG958">
        <f t="shared" si="441"/>
        <v>0.52800000000000002</v>
      </c>
      <c r="AJ958" s="3">
        <f t="shared" si="449"/>
        <v>949</v>
      </c>
      <c r="AK958" s="12">
        <f t="shared" si="442"/>
        <v>23.7</v>
      </c>
      <c r="AL958" s="3">
        <f t="shared" si="428"/>
        <v>0.56422130118811664</v>
      </c>
      <c r="AM958" s="3">
        <f t="shared" si="429"/>
        <v>0.36503416142880518</v>
      </c>
      <c r="AN958">
        <f t="shared" si="430"/>
        <v>0</v>
      </c>
      <c r="AO958">
        <f t="shared" si="443"/>
        <v>0</v>
      </c>
      <c r="AP958">
        <f t="shared" si="431"/>
        <v>1</v>
      </c>
      <c r="AQ958">
        <f t="shared" si="444"/>
        <v>0.36503416142880518</v>
      </c>
      <c r="AR958">
        <f t="shared" si="445"/>
        <v>0.36503416142880518</v>
      </c>
      <c r="AS958">
        <f t="shared" si="446"/>
        <v>0.36499999999999999</v>
      </c>
    </row>
    <row r="959" spans="12:45" x14ac:dyDescent="0.25">
      <c r="L959" s="3">
        <f t="shared" si="447"/>
        <v>950</v>
      </c>
      <c r="M959" s="12">
        <f t="shared" si="432"/>
        <v>23.725000000000001</v>
      </c>
      <c r="N959" s="3">
        <f t="shared" si="420"/>
        <v>3.637151824475605E-4</v>
      </c>
      <c r="O959" s="3">
        <f t="shared" si="421"/>
        <v>3.9356275309628366E-13</v>
      </c>
      <c r="P959">
        <f t="shared" si="422"/>
        <v>0</v>
      </c>
      <c r="Q959">
        <f t="shared" si="433"/>
        <v>0</v>
      </c>
      <c r="R959">
        <f t="shared" si="423"/>
        <v>1</v>
      </c>
      <c r="S959">
        <f t="shared" si="434"/>
        <v>3.9356275309628366E-13</v>
      </c>
      <c r="T959">
        <f t="shared" si="435"/>
        <v>3.9356275309628366E-13</v>
      </c>
      <c r="U959">
        <f t="shared" si="436"/>
        <v>0</v>
      </c>
      <c r="X959" s="3">
        <f t="shared" si="448"/>
        <v>950</v>
      </c>
      <c r="Y959" s="12">
        <f t="shared" si="437"/>
        <v>23.725000000000001</v>
      </c>
      <c r="Z959" s="3">
        <f t="shared" si="424"/>
        <v>0.1870332356144532</v>
      </c>
      <c r="AA959" s="3">
        <f t="shared" si="425"/>
        <v>0.52599879665382521</v>
      </c>
      <c r="AB959">
        <f t="shared" si="426"/>
        <v>0</v>
      </c>
      <c r="AC959">
        <f t="shared" si="438"/>
        <v>0</v>
      </c>
      <c r="AD959">
        <f t="shared" si="427"/>
        <v>1</v>
      </c>
      <c r="AE959">
        <f t="shared" si="439"/>
        <v>0.52599879665382521</v>
      </c>
      <c r="AF959">
        <f t="shared" si="440"/>
        <v>0.52599879665382521</v>
      </c>
      <c r="AG959">
        <f t="shared" si="441"/>
        <v>0.52600000000000002</v>
      </c>
      <c r="AJ959" s="3">
        <f t="shared" si="449"/>
        <v>950</v>
      </c>
      <c r="AK959" s="12">
        <f t="shared" si="442"/>
        <v>23.725000000000001</v>
      </c>
      <c r="AL959" s="3">
        <f t="shared" si="428"/>
        <v>0.56236589465759168</v>
      </c>
      <c r="AM959" s="3">
        <f t="shared" si="429"/>
        <v>0.36292306571301786</v>
      </c>
      <c r="AN959">
        <f t="shared" si="430"/>
        <v>0</v>
      </c>
      <c r="AO959">
        <f t="shared" si="443"/>
        <v>0</v>
      </c>
      <c r="AP959">
        <f t="shared" si="431"/>
        <v>1</v>
      </c>
      <c r="AQ959">
        <f t="shared" si="444"/>
        <v>0.36292306571301786</v>
      </c>
      <c r="AR959">
        <f t="shared" si="445"/>
        <v>0.36292306571301786</v>
      </c>
      <c r="AS959">
        <f t="shared" si="446"/>
        <v>0.36299999999999999</v>
      </c>
    </row>
    <row r="960" spans="12:45" x14ac:dyDescent="0.25">
      <c r="L960" s="3">
        <f t="shared" si="447"/>
        <v>951</v>
      </c>
      <c r="M960" s="12">
        <f t="shared" si="432"/>
        <v>23.75</v>
      </c>
      <c r="N960" s="3">
        <f t="shared" si="420"/>
        <v>3.5131248991350457E-4</v>
      </c>
      <c r="O960" s="3">
        <f t="shared" si="421"/>
        <v>3.4726883810408603E-13</v>
      </c>
      <c r="P960">
        <f t="shared" si="422"/>
        <v>0</v>
      </c>
      <c r="Q960">
        <f t="shared" si="433"/>
        <v>0</v>
      </c>
      <c r="R960">
        <f t="shared" si="423"/>
        <v>1</v>
      </c>
      <c r="S960">
        <f t="shared" si="434"/>
        <v>3.4726883810408603E-13</v>
      </c>
      <c r="T960">
        <f t="shared" si="435"/>
        <v>3.4726883810408603E-13</v>
      </c>
      <c r="U960">
        <f t="shared" si="436"/>
        <v>0</v>
      </c>
      <c r="X960" s="3">
        <f t="shared" si="448"/>
        <v>951</v>
      </c>
      <c r="Y960" s="12">
        <f t="shared" si="437"/>
        <v>23.75</v>
      </c>
      <c r="Z960" s="3">
        <f t="shared" si="424"/>
        <v>0.18542599897717049</v>
      </c>
      <c r="AA960" s="3">
        <f t="shared" si="425"/>
        <v>0.52426200130464973</v>
      </c>
      <c r="AB960">
        <f t="shared" si="426"/>
        <v>0</v>
      </c>
      <c r="AC960">
        <f t="shared" si="438"/>
        <v>0</v>
      </c>
      <c r="AD960">
        <f t="shared" si="427"/>
        <v>1</v>
      </c>
      <c r="AE960">
        <f t="shared" si="439"/>
        <v>0.52426200130464973</v>
      </c>
      <c r="AF960">
        <f t="shared" si="440"/>
        <v>0.52426200130464973</v>
      </c>
      <c r="AG960">
        <f t="shared" si="441"/>
        <v>0.52400000000000002</v>
      </c>
      <c r="AJ960" s="3">
        <f t="shared" si="449"/>
        <v>951</v>
      </c>
      <c r="AK960" s="12">
        <f t="shared" si="442"/>
        <v>23.75</v>
      </c>
      <c r="AL960" s="3">
        <f t="shared" si="428"/>
        <v>0.56051129180424819</v>
      </c>
      <c r="AM960" s="3">
        <f t="shared" si="429"/>
        <v>0.36081817392900789</v>
      </c>
      <c r="AN960">
        <f t="shared" si="430"/>
        <v>0</v>
      </c>
      <c r="AO960">
        <f t="shared" si="443"/>
        <v>0</v>
      </c>
      <c r="AP960">
        <f t="shared" si="431"/>
        <v>1</v>
      </c>
      <c r="AQ960">
        <f t="shared" si="444"/>
        <v>0.36081817392900789</v>
      </c>
      <c r="AR960">
        <f t="shared" si="445"/>
        <v>0.36081817392900789</v>
      </c>
      <c r="AS960">
        <f t="shared" si="446"/>
        <v>0.36099999999999999</v>
      </c>
    </row>
    <row r="961" spans="12:45" x14ac:dyDescent="0.25">
      <c r="L961" s="3">
        <f t="shared" si="447"/>
        <v>952</v>
      </c>
      <c r="M961" s="12">
        <f t="shared" si="432"/>
        <v>23.774999999999999</v>
      </c>
      <c r="N961" s="3">
        <f t="shared" si="420"/>
        <v>3.3930699668784027E-4</v>
      </c>
      <c r="O961" s="3">
        <f t="shared" si="421"/>
        <v>3.0633656921166647E-13</v>
      </c>
      <c r="P961">
        <f t="shared" si="422"/>
        <v>0</v>
      </c>
      <c r="Q961">
        <f t="shared" si="433"/>
        <v>0</v>
      </c>
      <c r="R961">
        <f t="shared" si="423"/>
        <v>1</v>
      </c>
      <c r="S961">
        <f t="shared" si="434"/>
        <v>3.0633656921166647E-13</v>
      </c>
      <c r="T961">
        <f t="shared" si="435"/>
        <v>3.0633656921166647E-13</v>
      </c>
      <c r="U961">
        <f t="shared" si="436"/>
        <v>0</v>
      </c>
      <c r="X961" s="3">
        <f t="shared" si="448"/>
        <v>952</v>
      </c>
      <c r="Y961" s="12">
        <f t="shared" si="437"/>
        <v>23.774999999999999</v>
      </c>
      <c r="Z961" s="3">
        <f t="shared" si="424"/>
        <v>0.18382850056311809</v>
      </c>
      <c r="AA961" s="3">
        <f t="shared" si="425"/>
        <v>0.5225265037292236</v>
      </c>
      <c r="AB961">
        <f t="shared" si="426"/>
        <v>0</v>
      </c>
      <c r="AC961">
        <f t="shared" si="438"/>
        <v>0</v>
      </c>
      <c r="AD961">
        <f t="shared" si="427"/>
        <v>1</v>
      </c>
      <c r="AE961">
        <f t="shared" si="439"/>
        <v>0.5225265037292236</v>
      </c>
      <c r="AF961">
        <f t="shared" si="440"/>
        <v>0.5225265037292236</v>
      </c>
      <c r="AG961">
        <f t="shared" si="441"/>
        <v>0.52300000000000002</v>
      </c>
      <c r="AJ961" s="3">
        <f t="shared" si="449"/>
        <v>952</v>
      </c>
      <c r="AK961" s="12">
        <f t="shared" si="442"/>
        <v>23.774999999999999</v>
      </c>
      <c r="AL961" s="3">
        <f t="shared" si="428"/>
        <v>0.55865752497734922</v>
      </c>
      <c r="AM961" s="3">
        <f t="shared" si="429"/>
        <v>0.35871951995451912</v>
      </c>
      <c r="AN961">
        <f t="shared" si="430"/>
        <v>0</v>
      </c>
      <c r="AO961">
        <f t="shared" si="443"/>
        <v>0</v>
      </c>
      <c r="AP961">
        <f t="shared" si="431"/>
        <v>1</v>
      </c>
      <c r="AQ961">
        <f t="shared" si="444"/>
        <v>0.35871951995451912</v>
      </c>
      <c r="AR961">
        <f t="shared" si="445"/>
        <v>0.35871951995451912</v>
      </c>
      <c r="AS961">
        <f t="shared" si="446"/>
        <v>0.35899999999999999</v>
      </c>
    </row>
    <row r="962" spans="12:45" x14ac:dyDescent="0.25">
      <c r="L962" s="3">
        <f t="shared" si="447"/>
        <v>953</v>
      </c>
      <c r="M962" s="12">
        <f t="shared" si="432"/>
        <v>23.8</v>
      </c>
      <c r="N962" s="3">
        <f t="shared" si="420"/>
        <v>3.2768691889214395E-4</v>
      </c>
      <c r="O962" s="3">
        <f t="shared" si="421"/>
        <v>2.7015504402663178E-13</v>
      </c>
      <c r="P962">
        <f t="shared" si="422"/>
        <v>0</v>
      </c>
      <c r="Q962">
        <f t="shared" si="433"/>
        <v>0</v>
      </c>
      <c r="R962">
        <f t="shared" si="423"/>
        <v>1</v>
      </c>
      <c r="S962">
        <f t="shared" si="434"/>
        <v>2.7015504402663178E-13</v>
      </c>
      <c r="T962">
        <f t="shared" si="435"/>
        <v>2.7015504402663178E-13</v>
      </c>
      <c r="U962">
        <f t="shared" si="436"/>
        <v>0</v>
      </c>
      <c r="X962" s="3">
        <f t="shared" si="448"/>
        <v>953</v>
      </c>
      <c r="Y962" s="12">
        <f t="shared" si="437"/>
        <v>23.8</v>
      </c>
      <c r="Z962" s="3">
        <f t="shared" si="424"/>
        <v>0.18224072696300661</v>
      </c>
      <c r="AA962" s="3">
        <f t="shared" si="425"/>
        <v>0.52079232905581274</v>
      </c>
      <c r="AB962">
        <f t="shared" si="426"/>
        <v>0</v>
      </c>
      <c r="AC962">
        <f t="shared" si="438"/>
        <v>0</v>
      </c>
      <c r="AD962">
        <f t="shared" si="427"/>
        <v>1</v>
      </c>
      <c r="AE962">
        <f t="shared" si="439"/>
        <v>0.52079232905581274</v>
      </c>
      <c r="AF962">
        <f t="shared" si="440"/>
        <v>0.52079232905581274</v>
      </c>
      <c r="AG962">
        <f t="shared" si="441"/>
        <v>0.52100000000000002</v>
      </c>
      <c r="AJ962" s="3">
        <f t="shared" si="449"/>
        <v>953</v>
      </c>
      <c r="AK962" s="12">
        <f t="shared" si="442"/>
        <v>23.8</v>
      </c>
      <c r="AL962" s="3">
        <f t="shared" si="428"/>
        <v>0.55680462639565642</v>
      </c>
      <c r="AM962" s="3">
        <f t="shared" si="429"/>
        <v>0.35662713715999189</v>
      </c>
      <c r="AN962">
        <f t="shared" si="430"/>
        <v>0</v>
      </c>
      <c r="AO962">
        <f t="shared" si="443"/>
        <v>0</v>
      </c>
      <c r="AP962">
        <f t="shared" si="431"/>
        <v>1</v>
      </c>
      <c r="AQ962">
        <f t="shared" si="444"/>
        <v>0.35662713715999189</v>
      </c>
      <c r="AR962">
        <f t="shared" si="445"/>
        <v>0.35662713715999189</v>
      </c>
      <c r="AS962">
        <f t="shared" si="446"/>
        <v>0.35699999999999998</v>
      </c>
    </row>
    <row r="963" spans="12:45" x14ac:dyDescent="0.25">
      <c r="L963" s="3">
        <f t="shared" si="447"/>
        <v>954</v>
      </c>
      <c r="M963" s="12">
        <f t="shared" si="432"/>
        <v>23.824999999999999</v>
      </c>
      <c r="N963" s="3">
        <f t="shared" si="420"/>
        <v>3.1644078959278474E-4</v>
      </c>
      <c r="O963" s="3">
        <f t="shared" si="421"/>
        <v>2.3818177266594058E-13</v>
      </c>
      <c r="P963">
        <f t="shared" si="422"/>
        <v>0</v>
      </c>
      <c r="Q963">
        <f t="shared" si="433"/>
        <v>0</v>
      </c>
      <c r="R963">
        <f t="shared" si="423"/>
        <v>1</v>
      </c>
      <c r="S963">
        <f t="shared" si="434"/>
        <v>2.3818177266594058E-13</v>
      </c>
      <c r="T963">
        <f t="shared" si="435"/>
        <v>2.3818177266594058E-13</v>
      </c>
      <c r="U963">
        <f t="shared" si="436"/>
        <v>0</v>
      </c>
      <c r="X963" s="3">
        <f t="shared" si="448"/>
        <v>954</v>
      </c>
      <c r="Y963" s="12">
        <f t="shared" si="437"/>
        <v>23.824999999999999</v>
      </c>
      <c r="Z963" s="3">
        <f t="shared" si="424"/>
        <v>0.18066266423957861</v>
      </c>
      <c r="AA963" s="3">
        <f t="shared" si="425"/>
        <v>0.51905950229575082</v>
      </c>
      <c r="AB963">
        <f t="shared" si="426"/>
        <v>0</v>
      </c>
      <c r="AC963">
        <f t="shared" si="438"/>
        <v>0</v>
      </c>
      <c r="AD963">
        <f t="shared" si="427"/>
        <v>1</v>
      </c>
      <c r="AE963">
        <f t="shared" si="439"/>
        <v>0.51905950229575082</v>
      </c>
      <c r="AF963">
        <f t="shared" si="440"/>
        <v>0.51905950229575082</v>
      </c>
      <c r="AG963">
        <f t="shared" si="441"/>
        <v>0.51900000000000002</v>
      </c>
      <c r="AJ963" s="3">
        <f t="shared" si="449"/>
        <v>954</v>
      </c>
      <c r="AK963" s="12">
        <f t="shared" si="442"/>
        <v>23.824999999999999</v>
      </c>
      <c r="AL963" s="3">
        <f t="shared" si="428"/>
        <v>0.55495262814664692</v>
      </c>
      <c r="AM963" s="3">
        <f t="shared" si="429"/>
        <v>0.35454105840930056</v>
      </c>
      <c r="AN963">
        <f t="shared" si="430"/>
        <v>0</v>
      </c>
      <c r="AO963">
        <f t="shared" si="443"/>
        <v>0</v>
      </c>
      <c r="AP963">
        <f t="shared" si="431"/>
        <v>1</v>
      </c>
      <c r="AQ963">
        <f t="shared" si="444"/>
        <v>0.35454105840930056</v>
      </c>
      <c r="AR963">
        <f t="shared" si="445"/>
        <v>0.35454105840930056</v>
      </c>
      <c r="AS963">
        <f t="shared" si="446"/>
        <v>0.35499999999999998</v>
      </c>
    </row>
    <row r="964" spans="12:45" x14ac:dyDescent="0.25">
      <c r="L964" s="3">
        <f t="shared" si="447"/>
        <v>955</v>
      </c>
      <c r="M964" s="12">
        <f t="shared" si="432"/>
        <v>23.85</v>
      </c>
      <c r="N964" s="3">
        <f t="shared" si="420"/>
        <v>3.0555745136525618E-4</v>
      </c>
      <c r="O964" s="3">
        <f t="shared" si="421"/>
        <v>2.099351558778163E-13</v>
      </c>
      <c r="P964">
        <f t="shared" si="422"/>
        <v>0</v>
      </c>
      <c r="Q964">
        <f t="shared" si="433"/>
        <v>0</v>
      </c>
      <c r="R964">
        <f t="shared" si="423"/>
        <v>1</v>
      </c>
      <c r="S964">
        <f t="shared" si="434"/>
        <v>2.099351558778163E-13</v>
      </c>
      <c r="T964">
        <f t="shared" si="435"/>
        <v>2.099351558778163E-13</v>
      </c>
      <c r="U964">
        <f t="shared" si="436"/>
        <v>0</v>
      </c>
      <c r="X964" s="3">
        <f t="shared" si="448"/>
        <v>955</v>
      </c>
      <c r="Y964" s="12">
        <f t="shared" si="437"/>
        <v>23.85</v>
      </c>
      <c r="Z964" s="3">
        <f t="shared" si="424"/>
        <v>0.17909429793339671</v>
      </c>
      <c r="AA964" s="3">
        <f t="shared" si="425"/>
        <v>0.51732804834297719</v>
      </c>
      <c r="AB964">
        <f t="shared" si="426"/>
        <v>0</v>
      </c>
      <c r="AC964">
        <f t="shared" si="438"/>
        <v>0</v>
      </c>
      <c r="AD964">
        <f t="shared" si="427"/>
        <v>1</v>
      </c>
      <c r="AE964">
        <f t="shared" si="439"/>
        <v>0.51732804834297719</v>
      </c>
      <c r="AF964">
        <f t="shared" si="440"/>
        <v>0.51732804834297719</v>
      </c>
      <c r="AG964">
        <f t="shared" si="441"/>
        <v>0.51700000000000002</v>
      </c>
      <c r="AJ964" s="3">
        <f t="shared" si="449"/>
        <v>955</v>
      </c>
      <c r="AK964" s="12">
        <f t="shared" si="442"/>
        <v>23.85</v>
      </c>
      <c r="AL964" s="3">
        <f t="shared" si="428"/>
        <v>0.55310156218573503</v>
      </c>
      <c r="AM964" s="3">
        <f t="shared" si="429"/>
        <v>0.35246131606052378</v>
      </c>
      <c r="AN964">
        <f t="shared" si="430"/>
        <v>0</v>
      </c>
      <c r="AO964">
        <f t="shared" si="443"/>
        <v>0</v>
      </c>
      <c r="AP964">
        <f t="shared" si="431"/>
        <v>1</v>
      </c>
      <c r="AQ964">
        <f t="shared" si="444"/>
        <v>0.35246131606052378</v>
      </c>
      <c r="AR964">
        <f t="shared" si="445"/>
        <v>0.35246131606052378</v>
      </c>
      <c r="AS964">
        <f t="shared" si="446"/>
        <v>0.35199999999999998</v>
      </c>
    </row>
    <row r="965" spans="12:45" x14ac:dyDescent="0.25">
      <c r="L965" s="3">
        <f t="shared" si="447"/>
        <v>956</v>
      </c>
      <c r="M965" s="12">
        <f t="shared" si="432"/>
        <v>23.875</v>
      </c>
      <c r="N965" s="3">
        <f t="shared" si="420"/>
        <v>2.9502604899811513E-4</v>
      </c>
      <c r="O965" s="3">
        <f t="shared" si="421"/>
        <v>1.8498777415494315E-13</v>
      </c>
      <c r="P965">
        <f t="shared" si="422"/>
        <v>0</v>
      </c>
      <c r="Q965">
        <f t="shared" si="433"/>
        <v>0</v>
      </c>
      <c r="R965">
        <f t="shared" si="423"/>
        <v>1</v>
      </c>
      <c r="S965">
        <f t="shared" si="434"/>
        <v>1.8498777415494315E-13</v>
      </c>
      <c r="T965">
        <f t="shared" si="435"/>
        <v>1.8498777415494315E-13</v>
      </c>
      <c r="U965">
        <f t="shared" si="436"/>
        <v>0</v>
      </c>
      <c r="X965" s="3">
        <f t="shared" si="448"/>
        <v>956</v>
      </c>
      <c r="Y965" s="12">
        <f t="shared" si="437"/>
        <v>23.875</v>
      </c>
      <c r="Z965" s="3">
        <f t="shared" si="424"/>
        <v>0.17753561306864324</v>
      </c>
      <c r="AA965" s="3">
        <f t="shared" si="425"/>
        <v>0.51559799197358502</v>
      </c>
      <c r="AB965">
        <f t="shared" si="426"/>
        <v>0</v>
      </c>
      <c r="AC965">
        <f t="shared" si="438"/>
        <v>0</v>
      </c>
      <c r="AD965">
        <f t="shared" si="427"/>
        <v>1</v>
      </c>
      <c r="AE965">
        <f t="shared" si="439"/>
        <v>0.51559799197358502</v>
      </c>
      <c r="AF965">
        <f t="shared" si="440"/>
        <v>0.51559799197358502</v>
      </c>
      <c r="AG965">
        <f t="shared" si="441"/>
        <v>0.51600000000000001</v>
      </c>
      <c r="AJ965" s="3">
        <f t="shared" si="449"/>
        <v>956</v>
      </c>
      <c r="AK965" s="12">
        <f t="shared" si="442"/>
        <v>23.875</v>
      </c>
      <c r="AL965" s="3">
        <f t="shared" si="428"/>
        <v>0.55125146033550809</v>
      </c>
      <c r="AM965" s="3">
        <f t="shared" si="429"/>
        <v>0.35038794196675838</v>
      </c>
      <c r="AN965">
        <f t="shared" si="430"/>
        <v>0</v>
      </c>
      <c r="AO965">
        <f t="shared" si="443"/>
        <v>0</v>
      </c>
      <c r="AP965">
        <f t="shared" si="431"/>
        <v>1</v>
      </c>
      <c r="AQ965">
        <f t="shared" si="444"/>
        <v>0.35038794196675838</v>
      </c>
      <c r="AR965">
        <f t="shared" si="445"/>
        <v>0.35038794196675838</v>
      </c>
      <c r="AS965">
        <f t="shared" si="446"/>
        <v>0.35</v>
      </c>
    </row>
    <row r="966" spans="12:45" x14ac:dyDescent="0.25">
      <c r="L966" s="3">
        <f t="shared" si="447"/>
        <v>957</v>
      </c>
      <c r="M966" s="12">
        <f t="shared" si="432"/>
        <v>23.9</v>
      </c>
      <c r="N966" s="3">
        <f t="shared" si="420"/>
        <v>2.848360223349528E-4</v>
      </c>
      <c r="O966" s="3">
        <f t="shared" si="421"/>
        <v>1.6296040221455056E-13</v>
      </c>
      <c r="P966">
        <f t="shared" si="422"/>
        <v>0</v>
      </c>
      <c r="Q966">
        <f t="shared" si="433"/>
        <v>0</v>
      </c>
      <c r="R966">
        <f t="shared" si="423"/>
        <v>1</v>
      </c>
      <c r="S966">
        <f t="shared" si="434"/>
        <v>1.6296040221455056E-13</v>
      </c>
      <c r="T966">
        <f t="shared" si="435"/>
        <v>1.6296040221455056E-13</v>
      </c>
      <c r="U966">
        <f t="shared" si="436"/>
        <v>0</v>
      </c>
      <c r="X966" s="3">
        <f t="shared" si="448"/>
        <v>957</v>
      </c>
      <c r="Y966" s="12">
        <f t="shared" si="437"/>
        <v>23.9</v>
      </c>
      <c r="Z966" s="3">
        <f t="shared" si="424"/>
        <v>0.17598659415892301</v>
      </c>
      <c r="AA966" s="3">
        <f t="shared" si="425"/>
        <v>0.51386935784537335</v>
      </c>
      <c r="AB966">
        <f t="shared" si="426"/>
        <v>0</v>
      </c>
      <c r="AC966">
        <f t="shared" si="438"/>
        <v>0</v>
      </c>
      <c r="AD966">
        <f t="shared" si="427"/>
        <v>1</v>
      </c>
      <c r="AE966">
        <f t="shared" si="439"/>
        <v>0.51386935784537335</v>
      </c>
      <c r="AF966">
        <f t="shared" si="440"/>
        <v>0.51386935784537335</v>
      </c>
      <c r="AG966">
        <f t="shared" si="441"/>
        <v>0.51400000000000001</v>
      </c>
      <c r="AJ966" s="3">
        <f t="shared" si="449"/>
        <v>957</v>
      </c>
      <c r="AK966" s="12">
        <f t="shared" si="442"/>
        <v>23.9</v>
      </c>
      <c r="AL966" s="3">
        <f t="shared" si="428"/>
        <v>0.54940235428496653</v>
      </c>
      <c r="AM966" s="3">
        <f t="shared" si="429"/>
        <v>0.34832096747696495</v>
      </c>
      <c r="AN966">
        <f t="shared" si="430"/>
        <v>0</v>
      </c>
      <c r="AO966">
        <f t="shared" si="443"/>
        <v>0</v>
      </c>
      <c r="AP966">
        <f t="shared" si="431"/>
        <v>1</v>
      </c>
      <c r="AQ966">
        <f t="shared" si="444"/>
        <v>0.34832096747696495</v>
      </c>
      <c r="AR966">
        <f t="shared" si="445"/>
        <v>0.34832096747696495</v>
      </c>
      <c r="AS966">
        <f t="shared" si="446"/>
        <v>0.34799999999999998</v>
      </c>
    </row>
    <row r="967" spans="12:45" x14ac:dyDescent="0.25">
      <c r="L967" s="3">
        <f t="shared" si="447"/>
        <v>958</v>
      </c>
      <c r="M967" s="12">
        <f t="shared" si="432"/>
        <v>23.925000000000001</v>
      </c>
      <c r="N967" s="3">
        <f t="shared" si="420"/>
        <v>2.7497709925288356E-4</v>
      </c>
      <c r="O967" s="3">
        <f t="shared" si="421"/>
        <v>1.4351667205928543E-13</v>
      </c>
      <c r="P967">
        <f t="shared" si="422"/>
        <v>0</v>
      </c>
      <c r="Q967">
        <f t="shared" si="433"/>
        <v>0</v>
      </c>
      <c r="R967">
        <f t="shared" si="423"/>
        <v>1</v>
      </c>
      <c r="S967">
        <f t="shared" si="434"/>
        <v>1.4351667205928543E-13</v>
      </c>
      <c r="T967">
        <f t="shared" si="435"/>
        <v>1.4351667205928543E-13</v>
      </c>
      <c r="U967">
        <f t="shared" si="436"/>
        <v>0</v>
      </c>
      <c r="X967" s="3">
        <f t="shared" si="448"/>
        <v>958</v>
      </c>
      <c r="Y967" s="12">
        <f t="shared" si="437"/>
        <v>23.925000000000001</v>
      </c>
      <c r="Z967" s="3">
        <f t="shared" si="424"/>
        <v>0.17444722521307413</v>
      </c>
      <c r="AA967" s="3">
        <f t="shared" si="425"/>
        <v>0.51214217049740662</v>
      </c>
      <c r="AB967">
        <f t="shared" si="426"/>
        <v>0</v>
      </c>
      <c r="AC967">
        <f t="shared" si="438"/>
        <v>0</v>
      </c>
      <c r="AD967">
        <f t="shared" si="427"/>
        <v>1</v>
      </c>
      <c r="AE967">
        <f t="shared" si="439"/>
        <v>0.51214217049740662</v>
      </c>
      <c r="AF967">
        <f t="shared" si="440"/>
        <v>0.51214217049740662</v>
      </c>
      <c r="AG967">
        <f t="shared" si="441"/>
        <v>0.51200000000000001</v>
      </c>
      <c r="AJ967" s="3">
        <f t="shared" si="449"/>
        <v>958</v>
      </c>
      <c r="AK967" s="12">
        <f t="shared" si="442"/>
        <v>23.925000000000001</v>
      </c>
      <c r="AL967" s="3">
        <f t="shared" si="428"/>
        <v>0.54755427558877512</v>
      </c>
      <c r="AM967" s="3">
        <f t="shared" si="429"/>
        <v>0.34626042343685359</v>
      </c>
      <c r="AN967">
        <f t="shared" si="430"/>
        <v>0</v>
      </c>
      <c r="AO967">
        <f t="shared" si="443"/>
        <v>0</v>
      </c>
      <c r="AP967">
        <f t="shared" si="431"/>
        <v>1</v>
      </c>
      <c r="AQ967">
        <f t="shared" si="444"/>
        <v>0.34626042343685359</v>
      </c>
      <c r="AR967">
        <f t="shared" si="445"/>
        <v>0.34626042343685359</v>
      </c>
      <c r="AS967">
        <f t="shared" si="446"/>
        <v>0.34599999999999997</v>
      </c>
    </row>
    <row r="968" spans="12:45" x14ac:dyDescent="0.25">
      <c r="L968" s="3">
        <f t="shared" si="447"/>
        <v>959</v>
      </c>
      <c r="M968" s="12">
        <f t="shared" si="432"/>
        <v>23.95</v>
      </c>
      <c r="N968" s="3">
        <f t="shared" si="420"/>
        <v>2.6543928877597521E-4</v>
      </c>
      <c r="O968" s="3">
        <f t="shared" si="421"/>
        <v>1.2635831578066696E-13</v>
      </c>
      <c r="P968">
        <f t="shared" si="422"/>
        <v>0</v>
      </c>
      <c r="Q968">
        <f t="shared" si="433"/>
        <v>0</v>
      </c>
      <c r="R968">
        <f t="shared" si="423"/>
        <v>1</v>
      </c>
      <c r="S968">
        <f t="shared" si="434"/>
        <v>1.2635831578066696E-13</v>
      </c>
      <c r="T968">
        <f t="shared" si="435"/>
        <v>1.2635831578066696E-13</v>
      </c>
      <c r="U968">
        <f t="shared" si="436"/>
        <v>0</v>
      </c>
      <c r="X968" s="3">
        <f t="shared" si="448"/>
        <v>959</v>
      </c>
      <c r="Y968" s="12">
        <f t="shared" si="437"/>
        <v>23.95</v>
      </c>
      <c r="Z968" s="3">
        <f t="shared" si="424"/>
        <v>0.17291748974098362</v>
      </c>
      <c r="AA968" s="3">
        <f t="shared" si="425"/>
        <v>0.51041645434958183</v>
      </c>
      <c r="AB968">
        <f t="shared" si="426"/>
        <v>0</v>
      </c>
      <c r="AC968">
        <f t="shared" si="438"/>
        <v>0</v>
      </c>
      <c r="AD968">
        <f t="shared" si="427"/>
        <v>1</v>
      </c>
      <c r="AE968">
        <f t="shared" si="439"/>
        <v>0.51041645434958183</v>
      </c>
      <c r="AF968">
        <f t="shared" si="440"/>
        <v>0.51041645434958183</v>
      </c>
      <c r="AG968">
        <f t="shared" si="441"/>
        <v>0.51</v>
      </c>
      <c r="AJ968" s="3">
        <f t="shared" si="449"/>
        <v>959</v>
      </c>
      <c r="AK968" s="12">
        <f t="shared" si="442"/>
        <v>23.95</v>
      </c>
      <c r="AL968" s="3">
        <f t="shared" si="428"/>
        <v>0.545707255666524</v>
      </c>
      <c r="AM968" s="3">
        <f t="shared" si="429"/>
        <v>0.34420634018980611</v>
      </c>
      <c r="AN968">
        <f t="shared" si="430"/>
        <v>0</v>
      </c>
      <c r="AO968">
        <f t="shared" si="443"/>
        <v>0</v>
      </c>
      <c r="AP968">
        <f t="shared" si="431"/>
        <v>1</v>
      </c>
      <c r="AQ968">
        <f t="shared" si="444"/>
        <v>0.34420634018980611</v>
      </c>
      <c r="AR968">
        <f t="shared" si="445"/>
        <v>0.34420634018980611</v>
      </c>
      <c r="AS968">
        <f t="shared" si="446"/>
        <v>0.34399999999999997</v>
      </c>
    </row>
    <row r="969" spans="12:45" x14ac:dyDescent="0.25">
      <c r="L969" s="3">
        <f t="shared" si="447"/>
        <v>960</v>
      </c>
      <c r="M969" s="12">
        <f t="shared" si="432"/>
        <v>23.975000000000001</v>
      </c>
      <c r="N969" s="3">
        <f t="shared" si="420"/>
        <v>2.5621287432202517E-4</v>
      </c>
      <c r="O969" s="3">
        <f t="shared" si="421"/>
        <v>1.1122092641196846E-13</v>
      </c>
      <c r="P969">
        <f t="shared" si="422"/>
        <v>0</v>
      </c>
      <c r="Q969">
        <f t="shared" si="433"/>
        <v>0</v>
      </c>
      <c r="R969">
        <f t="shared" si="423"/>
        <v>1</v>
      </c>
      <c r="S969">
        <f t="shared" si="434"/>
        <v>1.1122092641196846E-13</v>
      </c>
      <c r="T969">
        <f t="shared" si="435"/>
        <v>1.1122092641196846E-13</v>
      </c>
      <c r="U969">
        <f t="shared" si="436"/>
        <v>0</v>
      </c>
      <c r="X969" s="3">
        <f t="shared" si="448"/>
        <v>960</v>
      </c>
      <c r="Y969" s="12">
        <f t="shared" si="437"/>
        <v>23.975000000000001</v>
      </c>
      <c r="Z969" s="3">
        <f t="shared" si="424"/>
        <v>0.17139737075940581</v>
      </c>
      <c r="AA969" s="3">
        <f t="shared" si="425"/>
        <v>0.50869223370219896</v>
      </c>
      <c r="AB969">
        <f t="shared" si="426"/>
        <v>0</v>
      </c>
      <c r="AC969">
        <f t="shared" si="438"/>
        <v>0</v>
      </c>
      <c r="AD969">
        <f t="shared" si="427"/>
        <v>1</v>
      </c>
      <c r="AE969">
        <f t="shared" si="439"/>
        <v>0.50869223370219896</v>
      </c>
      <c r="AF969">
        <f t="shared" si="440"/>
        <v>0.50869223370219896</v>
      </c>
      <c r="AG969">
        <f t="shared" si="441"/>
        <v>0.50900000000000001</v>
      </c>
      <c r="AJ969" s="3">
        <f t="shared" si="449"/>
        <v>960</v>
      </c>
      <c r="AK969" s="12">
        <f t="shared" si="442"/>
        <v>23.975000000000001</v>
      </c>
      <c r="AL969" s="3">
        <f t="shared" si="428"/>
        <v>0.54386132580199475</v>
      </c>
      <c r="AM969" s="3">
        <f t="shared" si="429"/>
        <v>0.3421587475778316</v>
      </c>
      <c r="AN969">
        <f t="shared" si="430"/>
        <v>0</v>
      </c>
      <c r="AO969">
        <f t="shared" si="443"/>
        <v>0</v>
      </c>
      <c r="AP969">
        <f t="shared" si="431"/>
        <v>1</v>
      </c>
      <c r="AQ969">
        <f t="shared" si="444"/>
        <v>0.3421587475778316</v>
      </c>
      <c r="AR969">
        <f t="shared" si="445"/>
        <v>0.3421587475778316</v>
      </c>
      <c r="AS969">
        <f t="shared" si="446"/>
        <v>0.34200000000000003</v>
      </c>
    </row>
    <row r="970" spans="12:45" x14ac:dyDescent="0.25">
      <c r="L970" s="3">
        <f t="shared" si="447"/>
        <v>961</v>
      </c>
      <c r="M970" s="12">
        <f t="shared" si="432"/>
        <v>24</v>
      </c>
      <c r="N970" s="3">
        <f t="shared" ref="N970:N1033" si="450">EXP(-a_dia_ss*(M970-T_opt_dia_ss)^2)</f>
        <v>2.4728840708111558E-4</v>
      </c>
      <c r="O970" s="3">
        <f t="shared" ref="O970:O1033" si="451">EXP(-b_dia_ss*(T_opt_dia_ss - M970)^2)</f>
        <v>9.7870181558661047E-14</v>
      </c>
      <c r="P970">
        <f t="shared" ref="P970:P1033" si="452">IF(M970&lt;=T_opt_dia_ss,1,0)</f>
        <v>0</v>
      </c>
      <c r="Q970">
        <f t="shared" si="433"/>
        <v>0</v>
      </c>
      <c r="R970">
        <f t="shared" ref="R970:R1033" si="453">IF(M970&gt;T_opt_dia_ss,1,0)</f>
        <v>1</v>
      </c>
      <c r="S970">
        <f t="shared" si="434"/>
        <v>9.7870181558661047E-14</v>
      </c>
      <c r="T970">
        <f t="shared" si="435"/>
        <v>9.7870181558661047E-14</v>
      </c>
      <c r="U970">
        <f t="shared" si="436"/>
        <v>0</v>
      </c>
      <c r="X970" s="3">
        <f t="shared" si="448"/>
        <v>961</v>
      </c>
      <c r="Y970" s="12">
        <f t="shared" si="437"/>
        <v>24</v>
      </c>
      <c r="Z970" s="3">
        <f t="shared" ref="Z970:Z1033" si="454">EXP(-a_nan_ss*(Y970-T_opt_nan_ss)^2)</f>
        <v>0.16988685079778654</v>
      </c>
      <c r="AA970" s="3">
        <f t="shared" ref="AA970:AA1033" si="455">EXP(-b_nan_ss*(T_opt_nan_ss - Y970)^2)</f>
        <v>0.50696953273554246</v>
      </c>
      <c r="AB970">
        <f t="shared" ref="AB970:AB1033" si="456">IF(Y970&lt;=T_opt_nan_ss,1,0)</f>
        <v>0</v>
      </c>
      <c r="AC970">
        <f t="shared" si="438"/>
        <v>0</v>
      </c>
      <c r="AD970">
        <f t="shared" ref="AD970:AD1033" si="457">IF(Y970&gt;T_opt_nan_ss,1,0)</f>
        <v>1</v>
      </c>
      <c r="AE970">
        <f t="shared" si="439"/>
        <v>0.50696953273554246</v>
      </c>
      <c r="AF970">
        <f t="shared" si="440"/>
        <v>0.50696953273554246</v>
      </c>
      <c r="AG970">
        <f t="shared" si="441"/>
        <v>0.50700000000000001</v>
      </c>
      <c r="AJ970" s="3">
        <f t="shared" si="449"/>
        <v>961</v>
      </c>
      <c r="AK970" s="12">
        <f t="shared" si="442"/>
        <v>24</v>
      </c>
      <c r="AL970" s="3">
        <f t="shared" ref="AL970:AL1033" si="458">EXP(-a_pic_ss*(AK970-T_opt_pic_ss)^2)</f>
        <v>0.54201651714244026</v>
      </c>
      <c r="AM970" s="3">
        <f t="shared" ref="AM970:AM1033" si="459">EXP(-b_pic_ss*(T_opt_pic_ss - AK970)^2)</f>
        <v>0.34011767494256218</v>
      </c>
      <c r="AN970">
        <f t="shared" ref="AN970:AN1033" si="460">IF(AK970&lt;=T_opt_pic_ss,1,0)</f>
        <v>0</v>
      </c>
      <c r="AO970">
        <f t="shared" si="443"/>
        <v>0</v>
      </c>
      <c r="AP970">
        <f t="shared" ref="AP970:AP1033" si="461">IF(AK970&gt;T_opt_pic_ss,1,0)</f>
        <v>1</v>
      </c>
      <c r="AQ970">
        <f t="shared" si="444"/>
        <v>0.34011767494256218</v>
      </c>
      <c r="AR970">
        <f t="shared" si="445"/>
        <v>0.34011767494256218</v>
      </c>
      <c r="AS970">
        <f t="shared" si="446"/>
        <v>0.34</v>
      </c>
    </row>
    <row r="971" spans="12:45" x14ac:dyDescent="0.25">
      <c r="L971" s="3">
        <f t="shared" si="447"/>
        <v>962</v>
      </c>
      <c r="M971" s="12">
        <f t="shared" ref="M971:M1034" si="462">ROUND(M970+(env_max_ss - env_min_ss)/1200,3)</f>
        <v>24.024999999999999</v>
      </c>
      <c r="N971" s="3">
        <f t="shared" si="450"/>
        <v>2.3865669952430373E-4</v>
      </c>
      <c r="O971" s="3">
        <f t="shared" si="451"/>
        <v>8.6098480303092568E-14</v>
      </c>
      <c r="P971">
        <f t="shared" si="452"/>
        <v>0</v>
      </c>
      <c r="Q971">
        <f t="shared" ref="Q971:Q1034" si="463">P971*N971</f>
        <v>0</v>
      </c>
      <c r="R971">
        <f t="shared" si="453"/>
        <v>1</v>
      </c>
      <c r="S971">
        <f t="shared" ref="S971:S1034" si="464">O971*R971</f>
        <v>8.6098480303092568E-14</v>
      </c>
      <c r="T971">
        <f t="shared" ref="T971:T1034" si="465">S971+Q971</f>
        <v>8.6098480303092568E-14</v>
      </c>
      <c r="U971">
        <f t="shared" ref="U971:U1034" si="466">ROUND(T971,3)</f>
        <v>0</v>
      </c>
      <c r="X971" s="3">
        <f t="shared" si="448"/>
        <v>962</v>
      </c>
      <c r="Y971" s="12">
        <f t="shared" ref="Y971:Y1034" si="467">ROUND(Y970+(env_max_ss - env_min_ss)/1200,3)</f>
        <v>24.024999999999999</v>
      </c>
      <c r="Z971" s="3">
        <f t="shared" si="454"/>
        <v>0.16838591190408733</v>
      </c>
      <c r="AA971" s="3">
        <f t="shared" si="455"/>
        <v>0.50524837550946466</v>
      </c>
      <c r="AB971">
        <f t="shared" si="456"/>
        <v>0</v>
      </c>
      <c r="AC971">
        <f t="shared" ref="AC971:AC1034" si="468">AB971*Z971</f>
        <v>0</v>
      </c>
      <c r="AD971">
        <f t="shared" si="457"/>
        <v>1</v>
      </c>
      <c r="AE971">
        <f t="shared" ref="AE971:AE1034" si="469">AA971*AD971</f>
        <v>0.50524837550946466</v>
      </c>
      <c r="AF971">
        <f t="shared" ref="AF971:AF1034" si="470">AE971+AC971</f>
        <v>0.50524837550946466</v>
      </c>
      <c r="AG971">
        <f t="shared" ref="AG971:AG1034" si="471">ROUND(AF971,3)</f>
        <v>0.505</v>
      </c>
      <c r="AJ971" s="3">
        <f t="shared" si="449"/>
        <v>962</v>
      </c>
      <c r="AK971" s="12">
        <f t="shared" ref="AK971:AK1034" si="472">ROUND(AK970+(env_max_ss - env_min_ss)/1200,3)</f>
        <v>24.024999999999999</v>
      </c>
      <c r="AL971" s="3">
        <f t="shared" si="458"/>
        <v>0.54017286069786929</v>
      </c>
      <c r="AM971" s="3">
        <f t="shared" si="459"/>
        <v>0.33808315112628018</v>
      </c>
      <c r="AN971">
        <f t="shared" si="460"/>
        <v>0</v>
      </c>
      <c r="AO971">
        <f t="shared" ref="AO971:AO1034" si="473">AN971*AL971</f>
        <v>0</v>
      </c>
      <c r="AP971">
        <f t="shared" si="461"/>
        <v>1</v>
      </c>
      <c r="AQ971">
        <f t="shared" ref="AQ971:AQ1034" si="474">AM971*AP971</f>
        <v>0.33808315112628018</v>
      </c>
      <c r="AR971">
        <f t="shared" ref="AR971:AR1034" si="475">AQ971+AO971</f>
        <v>0.33808315112628018</v>
      </c>
      <c r="AS971">
        <f t="shared" ref="AS971:AS1034" si="476">ROUND(AR971,3)</f>
        <v>0.33800000000000002</v>
      </c>
    </row>
    <row r="972" spans="12:45" x14ac:dyDescent="0.25">
      <c r="L972" s="3">
        <f t="shared" ref="L972:L1035" si="477">L971+1</f>
        <v>963</v>
      </c>
      <c r="M972" s="12">
        <f t="shared" si="462"/>
        <v>24.05</v>
      </c>
      <c r="N972" s="3">
        <f t="shared" si="450"/>
        <v>2.3030881904085541E-4</v>
      </c>
      <c r="O972" s="3">
        <f t="shared" si="451"/>
        <v>7.5721949061033046E-14</v>
      </c>
      <c r="P972">
        <f t="shared" si="452"/>
        <v>0</v>
      </c>
      <c r="Q972">
        <f t="shared" si="463"/>
        <v>0</v>
      </c>
      <c r="R972">
        <f t="shared" si="453"/>
        <v>1</v>
      </c>
      <c r="S972">
        <f t="shared" si="464"/>
        <v>7.5721949061033046E-14</v>
      </c>
      <c r="T972">
        <f t="shared" si="465"/>
        <v>7.5721949061033046E-14</v>
      </c>
      <c r="U972">
        <f t="shared" si="466"/>
        <v>0</v>
      </c>
      <c r="X972" s="3">
        <f t="shared" ref="X972:X1035" si="478">X971+1</f>
        <v>963</v>
      </c>
      <c r="Y972" s="12">
        <f t="shared" si="467"/>
        <v>24.05</v>
      </c>
      <c r="Z972" s="3">
        <f t="shared" si="454"/>
        <v>0.1668945356506133</v>
      </c>
      <c r="AA972" s="3">
        <f t="shared" si="455"/>
        <v>0.50352878596297868</v>
      </c>
      <c r="AB972">
        <f t="shared" si="456"/>
        <v>0</v>
      </c>
      <c r="AC972">
        <f t="shared" si="468"/>
        <v>0</v>
      </c>
      <c r="AD972">
        <f t="shared" si="457"/>
        <v>1</v>
      </c>
      <c r="AE972">
        <f t="shared" si="469"/>
        <v>0.50352878596297868</v>
      </c>
      <c r="AF972">
        <f t="shared" si="470"/>
        <v>0.50352878596297868</v>
      </c>
      <c r="AG972">
        <f t="shared" si="471"/>
        <v>0.504</v>
      </c>
      <c r="AJ972" s="3">
        <f t="shared" ref="AJ972:AJ1035" si="479">AJ971+1</f>
        <v>963</v>
      </c>
      <c r="AK972" s="12">
        <f t="shared" si="472"/>
        <v>24.05</v>
      </c>
      <c r="AL972" s="3">
        <f t="shared" si="458"/>
        <v>0.53833038734034178</v>
      </c>
      <c r="AM972" s="3">
        <f t="shared" si="459"/>
        <v>0.33605520447298332</v>
      </c>
      <c r="AN972">
        <f t="shared" si="460"/>
        <v>0</v>
      </c>
      <c r="AO972">
        <f t="shared" si="473"/>
        <v>0</v>
      </c>
      <c r="AP972">
        <f t="shared" si="461"/>
        <v>1</v>
      </c>
      <c r="AQ972">
        <f t="shared" si="474"/>
        <v>0.33605520447298332</v>
      </c>
      <c r="AR972">
        <f t="shared" si="475"/>
        <v>0.33605520447298332</v>
      </c>
      <c r="AS972">
        <f t="shared" si="476"/>
        <v>0.33600000000000002</v>
      </c>
    </row>
    <row r="973" spans="12:45" x14ac:dyDescent="0.25">
      <c r="L973" s="3">
        <f t="shared" si="477"/>
        <v>964</v>
      </c>
      <c r="M973" s="12">
        <f t="shared" si="462"/>
        <v>24.074999999999999</v>
      </c>
      <c r="N973" s="3">
        <f t="shared" si="450"/>
        <v>2.2223608170237366E-4</v>
      </c>
      <c r="O973" s="3">
        <f t="shared" si="451"/>
        <v>6.6577776718899408E-14</v>
      </c>
      <c r="P973">
        <f t="shared" si="452"/>
        <v>0</v>
      </c>
      <c r="Q973">
        <f t="shared" si="463"/>
        <v>0</v>
      </c>
      <c r="R973">
        <f t="shared" si="453"/>
        <v>1</v>
      </c>
      <c r="S973">
        <f t="shared" si="464"/>
        <v>6.6577776718899408E-14</v>
      </c>
      <c r="T973">
        <f t="shared" si="465"/>
        <v>6.6577776718899408E-14</v>
      </c>
      <c r="U973">
        <f t="shared" si="466"/>
        <v>0</v>
      </c>
      <c r="X973" s="3">
        <f t="shared" si="478"/>
        <v>964</v>
      </c>
      <c r="Y973" s="12">
        <f t="shared" si="467"/>
        <v>24.074999999999999</v>
      </c>
      <c r="Z973" s="3">
        <f t="shared" si="454"/>
        <v>0.16541270313984222</v>
      </c>
      <c r="AA973" s="3">
        <f t="shared" si="455"/>
        <v>0.50181078791385758</v>
      </c>
      <c r="AB973">
        <f t="shared" si="456"/>
        <v>0</v>
      </c>
      <c r="AC973">
        <f t="shared" si="468"/>
        <v>0</v>
      </c>
      <c r="AD973">
        <f t="shared" si="457"/>
        <v>1</v>
      </c>
      <c r="AE973">
        <f t="shared" si="469"/>
        <v>0.50181078791385758</v>
      </c>
      <c r="AF973">
        <f t="shared" si="470"/>
        <v>0.50181078791385758</v>
      </c>
      <c r="AG973">
        <f t="shared" si="471"/>
        <v>0.502</v>
      </c>
      <c r="AJ973" s="3">
        <f t="shared" si="479"/>
        <v>964</v>
      </c>
      <c r="AK973" s="12">
        <f t="shared" si="472"/>
        <v>24.074999999999999</v>
      </c>
      <c r="AL973" s="3">
        <f t="shared" si="458"/>
        <v>0.5364891278032744</v>
      </c>
      <c r="AM973" s="3">
        <f t="shared" si="459"/>
        <v>0.33403386282948522</v>
      </c>
      <c r="AN973">
        <f t="shared" si="460"/>
        <v>0</v>
      </c>
      <c r="AO973">
        <f t="shared" si="473"/>
        <v>0</v>
      </c>
      <c r="AP973">
        <f t="shared" si="461"/>
        <v>1</v>
      </c>
      <c r="AQ973">
        <f t="shared" si="474"/>
        <v>0.33403386282948522</v>
      </c>
      <c r="AR973">
        <f t="shared" si="475"/>
        <v>0.33403386282948522</v>
      </c>
      <c r="AS973">
        <f t="shared" si="476"/>
        <v>0.33400000000000002</v>
      </c>
    </row>
    <row r="974" spans="12:45" x14ac:dyDescent="0.25">
      <c r="L974" s="3">
        <f t="shared" si="477"/>
        <v>965</v>
      </c>
      <c r="M974" s="12">
        <f t="shared" si="462"/>
        <v>24.1</v>
      </c>
      <c r="N974" s="3">
        <f t="shared" si="450"/>
        <v>2.1443004615216994E-4</v>
      </c>
      <c r="O974" s="3">
        <f t="shared" si="451"/>
        <v>5.8521843555015562E-14</v>
      </c>
      <c r="P974">
        <f t="shared" si="452"/>
        <v>0</v>
      </c>
      <c r="Q974">
        <f t="shared" si="463"/>
        <v>0</v>
      </c>
      <c r="R974">
        <f t="shared" si="453"/>
        <v>1</v>
      </c>
      <c r="S974">
        <f t="shared" si="464"/>
        <v>5.8521843555015562E-14</v>
      </c>
      <c r="T974">
        <f t="shared" si="465"/>
        <v>5.8521843555015562E-14</v>
      </c>
      <c r="U974">
        <f t="shared" si="466"/>
        <v>0</v>
      </c>
      <c r="X974" s="3">
        <f t="shared" si="478"/>
        <v>965</v>
      </c>
      <c r="Y974" s="12">
        <f t="shared" si="467"/>
        <v>24.1</v>
      </c>
      <c r="Z974" s="3">
        <f t="shared" si="454"/>
        <v>0.16394039501025165</v>
      </c>
      <c r="AA974" s="3">
        <f t="shared" si="455"/>
        <v>0.50009440505823777</v>
      </c>
      <c r="AB974">
        <f t="shared" si="456"/>
        <v>0</v>
      </c>
      <c r="AC974">
        <f t="shared" si="468"/>
        <v>0</v>
      </c>
      <c r="AD974">
        <f t="shared" si="457"/>
        <v>1</v>
      </c>
      <c r="AE974">
        <f t="shared" si="469"/>
        <v>0.50009440505823777</v>
      </c>
      <c r="AF974">
        <f t="shared" si="470"/>
        <v>0.50009440505823777</v>
      </c>
      <c r="AG974">
        <f t="shared" si="471"/>
        <v>0.5</v>
      </c>
      <c r="AJ974" s="3">
        <f t="shared" si="479"/>
        <v>965</v>
      </c>
      <c r="AK974" s="12">
        <f t="shared" si="472"/>
        <v>24.1</v>
      </c>
      <c r="AL974" s="3">
        <f t="shared" si="458"/>
        <v>0.53464911268075166</v>
      </c>
      <c r="AM974" s="3">
        <f t="shared" si="459"/>
        <v>0.33201915354654704</v>
      </c>
      <c r="AN974">
        <f t="shared" si="460"/>
        <v>0</v>
      </c>
      <c r="AO974">
        <f t="shared" si="473"/>
        <v>0</v>
      </c>
      <c r="AP974">
        <f t="shared" si="461"/>
        <v>1</v>
      </c>
      <c r="AQ974">
        <f t="shared" si="474"/>
        <v>0.33201915354654704</v>
      </c>
      <c r="AR974">
        <f t="shared" si="475"/>
        <v>0.33201915354654704</v>
      </c>
      <c r="AS974">
        <f t="shared" si="476"/>
        <v>0.33200000000000002</v>
      </c>
    </row>
    <row r="975" spans="12:45" x14ac:dyDescent="0.25">
      <c r="L975" s="3">
        <f t="shared" si="477"/>
        <v>966</v>
      </c>
      <c r="M975" s="12">
        <f t="shared" si="462"/>
        <v>24.125</v>
      </c>
      <c r="N975" s="3">
        <f t="shared" si="450"/>
        <v>2.0688250761826337E-4</v>
      </c>
      <c r="O975" s="3">
        <f t="shared" si="451"/>
        <v>5.1426612193658529E-14</v>
      </c>
      <c r="P975">
        <f t="shared" si="452"/>
        <v>0</v>
      </c>
      <c r="Q975">
        <f t="shared" si="463"/>
        <v>0</v>
      </c>
      <c r="R975">
        <f t="shared" si="453"/>
        <v>1</v>
      </c>
      <c r="S975">
        <f t="shared" si="464"/>
        <v>5.1426612193658529E-14</v>
      </c>
      <c r="T975">
        <f t="shared" si="465"/>
        <v>5.1426612193658529E-14</v>
      </c>
      <c r="U975">
        <f t="shared" si="466"/>
        <v>0</v>
      </c>
      <c r="X975" s="3">
        <f t="shared" si="478"/>
        <v>966</v>
      </c>
      <c r="Y975" s="12">
        <f t="shared" si="467"/>
        <v>24.125</v>
      </c>
      <c r="Z975" s="3">
        <f t="shared" si="454"/>
        <v>0.16247759144214885</v>
      </c>
      <c r="AA975" s="3">
        <f t="shared" si="455"/>
        <v>0.4983796609702329</v>
      </c>
      <c r="AB975">
        <f t="shared" si="456"/>
        <v>0</v>
      </c>
      <c r="AC975">
        <f t="shared" si="468"/>
        <v>0</v>
      </c>
      <c r="AD975">
        <f t="shared" si="457"/>
        <v>1</v>
      </c>
      <c r="AE975">
        <f t="shared" si="469"/>
        <v>0.4983796609702329</v>
      </c>
      <c r="AF975">
        <f t="shared" si="470"/>
        <v>0.4983796609702329</v>
      </c>
      <c r="AG975">
        <f t="shared" si="471"/>
        <v>0.498</v>
      </c>
      <c r="AJ975" s="3">
        <f t="shared" si="479"/>
        <v>966</v>
      </c>
      <c r="AK975" s="12">
        <f t="shared" si="472"/>
        <v>24.125</v>
      </c>
      <c r="AL975" s="3">
        <f t="shared" si="458"/>
        <v>0.53281037242684925</v>
      </c>
      <c r="AM975" s="3">
        <f t="shared" si="459"/>
        <v>0.33001110348004842</v>
      </c>
      <c r="AN975">
        <f t="shared" si="460"/>
        <v>0</v>
      </c>
      <c r="AO975">
        <f t="shared" si="473"/>
        <v>0</v>
      </c>
      <c r="AP975">
        <f t="shared" si="461"/>
        <v>1</v>
      </c>
      <c r="AQ975">
        <f t="shared" si="474"/>
        <v>0.33001110348004842</v>
      </c>
      <c r="AR975">
        <f t="shared" si="475"/>
        <v>0.33001110348004842</v>
      </c>
      <c r="AS975">
        <f t="shared" si="476"/>
        <v>0.33</v>
      </c>
    </row>
    <row r="976" spans="12:45" x14ac:dyDescent="0.25">
      <c r="L976" s="3">
        <f t="shared" si="477"/>
        <v>967</v>
      </c>
      <c r="M976" s="12">
        <f t="shared" si="462"/>
        <v>24.15</v>
      </c>
      <c r="N976" s="3">
        <f t="shared" si="450"/>
        <v>1.9958549204830643E-4</v>
      </c>
      <c r="O976" s="3">
        <f t="shared" si="451"/>
        <v>4.5179252199819362E-14</v>
      </c>
      <c r="P976">
        <f t="shared" si="452"/>
        <v>0</v>
      </c>
      <c r="Q976">
        <f t="shared" si="463"/>
        <v>0</v>
      </c>
      <c r="R976">
        <f t="shared" si="453"/>
        <v>1</v>
      </c>
      <c r="S976">
        <f t="shared" si="464"/>
        <v>4.5179252199819362E-14</v>
      </c>
      <c r="T976">
        <f t="shared" si="465"/>
        <v>4.5179252199819362E-14</v>
      </c>
      <c r="U976">
        <f t="shared" si="466"/>
        <v>0</v>
      </c>
      <c r="X976" s="3">
        <f t="shared" si="478"/>
        <v>967</v>
      </c>
      <c r="Y976" s="12">
        <f t="shared" si="467"/>
        <v>24.15</v>
      </c>
      <c r="Z976" s="3">
        <f t="shared" si="454"/>
        <v>0.16102427216349591</v>
      </c>
      <c r="AA976" s="3">
        <f t="shared" si="455"/>
        <v>0.49666657910154943</v>
      </c>
      <c r="AB976">
        <f t="shared" si="456"/>
        <v>0</v>
      </c>
      <c r="AC976">
        <f t="shared" si="468"/>
        <v>0</v>
      </c>
      <c r="AD976">
        <f t="shared" si="457"/>
        <v>1</v>
      </c>
      <c r="AE976">
        <f t="shared" si="469"/>
        <v>0.49666657910154943</v>
      </c>
      <c r="AF976">
        <f t="shared" si="470"/>
        <v>0.49666657910154943</v>
      </c>
      <c r="AG976">
        <f t="shared" si="471"/>
        <v>0.497</v>
      </c>
      <c r="AJ976" s="3">
        <f t="shared" si="479"/>
        <v>967</v>
      </c>
      <c r="AK976" s="12">
        <f t="shared" si="472"/>
        <v>24.15</v>
      </c>
      <c r="AL976" s="3">
        <f t="shared" si="458"/>
        <v>0.53097293735496376</v>
      </c>
      <c r="AM976" s="3">
        <f t="shared" si="459"/>
        <v>0.3280097389921881</v>
      </c>
      <c r="AN976">
        <f t="shared" si="460"/>
        <v>0</v>
      </c>
      <c r="AO976">
        <f t="shared" si="473"/>
        <v>0</v>
      </c>
      <c r="AP976">
        <f t="shared" si="461"/>
        <v>1</v>
      </c>
      <c r="AQ976">
        <f t="shared" si="474"/>
        <v>0.3280097389921881</v>
      </c>
      <c r="AR976">
        <f t="shared" si="475"/>
        <v>0.3280097389921881</v>
      </c>
      <c r="AS976">
        <f t="shared" si="476"/>
        <v>0.32800000000000001</v>
      </c>
    </row>
    <row r="977" spans="12:45" x14ac:dyDescent="0.25">
      <c r="L977" s="3">
        <f t="shared" si="477"/>
        <v>968</v>
      </c>
      <c r="M977" s="12">
        <f t="shared" si="462"/>
        <v>24.175000000000001</v>
      </c>
      <c r="N977" s="3">
        <f t="shared" si="450"/>
        <v>1.9253125036481391E-4</v>
      </c>
      <c r="O977" s="3">
        <f t="shared" si="451"/>
        <v>3.9679972934585129E-14</v>
      </c>
      <c r="P977">
        <f t="shared" si="452"/>
        <v>0</v>
      </c>
      <c r="Q977">
        <f t="shared" si="463"/>
        <v>0</v>
      </c>
      <c r="R977">
        <f t="shared" si="453"/>
        <v>1</v>
      </c>
      <c r="S977">
        <f t="shared" si="464"/>
        <v>3.9679972934585129E-14</v>
      </c>
      <c r="T977">
        <f t="shared" si="465"/>
        <v>3.9679972934585129E-14</v>
      </c>
      <c r="U977">
        <f t="shared" si="466"/>
        <v>0</v>
      </c>
      <c r="X977" s="3">
        <f t="shared" si="478"/>
        <v>968</v>
      </c>
      <c r="Y977" s="12">
        <f t="shared" si="467"/>
        <v>24.175000000000001</v>
      </c>
      <c r="Z977" s="3">
        <f t="shared" si="454"/>
        <v>0.15958041645573542</v>
      </c>
      <c r="AA977" s="3">
        <f t="shared" si="455"/>
        <v>0.49495518278111245</v>
      </c>
      <c r="AB977">
        <f t="shared" si="456"/>
        <v>0</v>
      </c>
      <c r="AC977">
        <f t="shared" si="468"/>
        <v>0</v>
      </c>
      <c r="AD977">
        <f t="shared" si="457"/>
        <v>1</v>
      </c>
      <c r="AE977">
        <f t="shared" si="469"/>
        <v>0.49495518278111245</v>
      </c>
      <c r="AF977">
        <f t="shared" si="470"/>
        <v>0.49495518278111245</v>
      </c>
      <c r="AG977">
        <f t="shared" si="471"/>
        <v>0.495</v>
      </c>
      <c r="AJ977" s="3">
        <f t="shared" si="479"/>
        <v>968</v>
      </c>
      <c r="AK977" s="12">
        <f t="shared" si="472"/>
        <v>24.175000000000001</v>
      </c>
      <c r="AL977" s="3">
        <f t="shared" si="458"/>
        <v>0.52913683763715269</v>
      </c>
      <c r="AM977" s="3">
        <f t="shared" si="459"/>
        <v>0.32601508595272022</v>
      </c>
      <c r="AN977">
        <f t="shared" si="460"/>
        <v>0</v>
      </c>
      <c r="AO977">
        <f t="shared" si="473"/>
        <v>0</v>
      </c>
      <c r="AP977">
        <f t="shared" si="461"/>
        <v>1</v>
      </c>
      <c r="AQ977">
        <f t="shared" si="474"/>
        <v>0.32601508595272022</v>
      </c>
      <c r="AR977">
        <f t="shared" si="475"/>
        <v>0.32601508595272022</v>
      </c>
      <c r="AS977">
        <f t="shared" si="476"/>
        <v>0.32600000000000001</v>
      </c>
    </row>
    <row r="978" spans="12:45" x14ac:dyDescent="0.25">
      <c r="L978" s="3">
        <f t="shared" si="477"/>
        <v>969</v>
      </c>
      <c r="M978" s="12">
        <f t="shared" si="462"/>
        <v>24.2</v>
      </c>
      <c r="N978" s="3">
        <f t="shared" si="450"/>
        <v>1.8571225283900777E-4</v>
      </c>
      <c r="O978" s="3">
        <f t="shared" si="451"/>
        <v>3.4840541990630809E-14</v>
      </c>
      <c r="P978">
        <f t="shared" si="452"/>
        <v>0</v>
      </c>
      <c r="Q978">
        <f t="shared" si="463"/>
        <v>0</v>
      </c>
      <c r="R978">
        <f t="shared" si="453"/>
        <v>1</v>
      </c>
      <c r="S978">
        <f t="shared" si="464"/>
        <v>3.4840541990630809E-14</v>
      </c>
      <c r="T978">
        <f t="shared" si="465"/>
        <v>3.4840541990630809E-14</v>
      </c>
      <c r="U978">
        <f t="shared" si="466"/>
        <v>0</v>
      </c>
      <c r="X978" s="3">
        <f t="shared" si="478"/>
        <v>969</v>
      </c>
      <c r="Y978" s="12">
        <f t="shared" si="467"/>
        <v>24.2</v>
      </c>
      <c r="Z978" s="3">
        <f t="shared" si="454"/>
        <v>0.15814600315961316</v>
      </c>
      <c r="AA978" s="3">
        <f t="shared" si="455"/>
        <v>0.49324549521469724</v>
      </c>
      <c r="AB978">
        <f t="shared" si="456"/>
        <v>0</v>
      </c>
      <c r="AC978">
        <f t="shared" si="468"/>
        <v>0</v>
      </c>
      <c r="AD978">
        <f t="shared" si="457"/>
        <v>1</v>
      </c>
      <c r="AE978">
        <f t="shared" si="469"/>
        <v>0.49324549521469724</v>
      </c>
      <c r="AF978">
        <f t="shared" si="470"/>
        <v>0.49324549521469724</v>
      </c>
      <c r="AG978">
        <f t="shared" si="471"/>
        <v>0.49299999999999999</v>
      </c>
      <c r="AJ978" s="3">
        <f t="shared" si="479"/>
        <v>969</v>
      </c>
      <c r="AK978" s="12">
        <f t="shared" si="472"/>
        <v>24.2</v>
      </c>
      <c r="AL978" s="3">
        <f t="shared" si="458"/>
        <v>0.52730210330348448</v>
      </c>
      <c r="AM978" s="3">
        <f t="shared" si="459"/>
        <v>0.32402716974022544</v>
      </c>
      <c r="AN978">
        <f t="shared" si="460"/>
        <v>0</v>
      </c>
      <c r="AO978">
        <f t="shared" si="473"/>
        <v>0</v>
      </c>
      <c r="AP978">
        <f t="shared" si="461"/>
        <v>1</v>
      </c>
      <c r="AQ978">
        <f t="shared" si="474"/>
        <v>0.32402716974022544</v>
      </c>
      <c r="AR978">
        <f t="shared" si="475"/>
        <v>0.32402716974022544</v>
      </c>
      <c r="AS978">
        <f t="shared" si="476"/>
        <v>0.32400000000000001</v>
      </c>
    </row>
    <row r="979" spans="12:45" x14ac:dyDescent="0.25">
      <c r="L979" s="3">
        <f t="shared" si="477"/>
        <v>970</v>
      </c>
      <c r="M979" s="12">
        <f t="shared" si="462"/>
        <v>24.225000000000001</v>
      </c>
      <c r="N979" s="3">
        <f t="shared" si="450"/>
        <v>1.791211835816071E-4</v>
      </c>
      <c r="O979" s="3">
        <f t="shared" si="451"/>
        <v>3.0582968946238236E-14</v>
      </c>
      <c r="P979">
        <f t="shared" si="452"/>
        <v>0</v>
      </c>
      <c r="Q979">
        <f t="shared" si="463"/>
        <v>0</v>
      </c>
      <c r="R979">
        <f t="shared" si="453"/>
        <v>1</v>
      </c>
      <c r="S979">
        <f t="shared" si="464"/>
        <v>3.0582968946238236E-14</v>
      </c>
      <c r="T979">
        <f t="shared" si="465"/>
        <v>3.0582968946238236E-14</v>
      </c>
      <c r="U979">
        <f t="shared" si="466"/>
        <v>0</v>
      </c>
      <c r="X979" s="3">
        <f t="shared" si="478"/>
        <v>970</v>
      </c>
      <c r="Y979" s="12">
        <f t="shared" si="467"/>
        <v>24.225000000000001</v>
      </c>
      <c r="Z979" s="3">
        <f t="shared" si="454"/>
        <v>0.15672101068099492</v>
      </c>
      <c r="AA979" s="3">
        <f t="shared" si="455"/>
        <v>0.49153753948456524</v>
      </c>
      <c r="AB979">
        <f t="shared" si="456"/>
        <v>0</v>
      </c>
      <c r="AC979">
        <f t="shared" si="468"/>
        <v>0</v>
      </c>
      <c r="AD979">
        <f t="shared" si="457"/>
        <v>1</v>
      </c>
      <c r="AE979">
        <f t="shared" si="469"/>
        <v>0.49153753948456524</v>
      </c>
      <c r="AF979">
        <f t="shared" si="470"/>
        <v>0.49153753948456524</v>
      </c>
      <c r="AG979">
        <f t="shared" si="471"/>
        <v>0.49199999999999999</v>
      </c>
      <c r="AJ979" s="3">
        <f t="shared" si="479"/>
        <v>970</v>
      </c>
      <c r="AK979" s="12">
        <f t="shared" si="472"/>
        <v>24.225000000000001</v>
      </c>
      <c r="AL979" s="3">
        <f t="shared" si="458"/>
        <v>0.52546876424139366</v>
      </c>
      <c r="AM979" s="3">
        <f t="shared" si="459"/>
        <v>0.32204601524341109</v>
      </c>
      <c r="AN979">
        <f t="shared" si="460"/>
        <v>0</v>
      </c>
      <c r="AO979">
        <f t="shared" si="473"/>
        <v>0</v>
      </c>
      <c r="AP979">
        <f t="shared" si="461"/>
        <v>1</v>
      </c>
      <c r="AQ979">
        <f t="shared" si="474"/>
        <v>0.32204601524341109</v>
      </c>
      <c r="AR979">
        <f t="shared" si="475"/>
        <v>0.32204601524341109</v>
      </c>
      <c r="AS979">
        <f t="shared" si="476"/>
        <v>0.32200000000000001</v>
      </c>
    </row>
    <row r="980" spans="12:45" x14ac:dyDescent="0.25">
      <c r="L980" s="3">
        <f t="shared" si="477"/>
        <v>971</v>
      </c>
      <c r="M980" s="12">
        <f t="shared" si="462"/>
        <v>24.25</v>
      </c>
      <c r="N980" s="3">
        <f t="shared" si="450"/>
        <v>1.7275093514891287E-4</v>
      </c>
      <c r="O980" s="3">
        <f t="shared" si="451"/>
        <v>2.6838336342963478E-14</v>
      </c>
      <c r="P980">
        <f t="shared" si="452"/>
        <v>0</v>
      </c>
      <c r="Q980">
        <f t="shared" si="463"/>
        <v>0</v>
      </c>
      <c r="R980">
        <f t="shared" si="453"/>
        <v>1</v>
      </c>
      <c r="S980">
        <f t="shared" si="464"/>
        <v>2.6838336342963478E-14</v>
      </c>
      <c r="T980">
        <f t="shared" si="465"/>
        <v>2.6838336342963478E-14</v>
      </c>
      <c r="U980">
        <f t="shared" si="466"/>
        <v>0</v>
      </c>
      <c r="X980" s="3">
        <f t="shared" si="478"/>
        <v>971</v>
      </c>
      <c r="Y980" s="12">
        <f t="shared" si="467"/>
        <v>24.25</v>
      </c>
      <c r="Z980" s="3">
        <f t="shared" si="454"/>
        <v>0.15530541699668243</v>
      </c>
      <c r="AA980" s="3">
        <f t="shared" si="455"/>
        <v>0.48983133854910982</v>
      </c>
      <c r="AB980">
        <f t="shared" si="456"/>
        <v>0</v>
      </c>
      <c r="AC980">
        <f t="shared" si="468"/>
        <v>0</v>
      </c>
      <c r="AD980">
        <f t="shared" si="457"/>
        <v>1</v>
      </c>
      <c r="AE980">
        <f t="shared" si="469"/>
        <v>0.48983133854910982</v>
      </c>
      <c r="AF980">
        <f t="shared" si="470"/>
        <v>0.48983133854910982</v>
      </c>
      <c r="AG980">
        <f t="shared" si="471"/>
        <v>0.49</v>
      </c>
      <c r="AJ980" s="3">
        <f t="shared" si="479"/>
        <v>971</v>
      </c>
      <c r="AK980" s="12">
        <f t="shared" si="472"/>
        <v>24.25</v>
      </c>
      <c r="AL980" s="3">
        <f t="shared" si="458"/>
        <v>0.52363685019505024</v>
      </c>
      <c r="AM980" s="3">
        <f t="shared" si="459"/>
        <v>0.32007164686244854</v>
      </c>
      <c r="AN980">
        <f t="shared" si="460"/>
        <v>0</v>
      </c>
      <c r="AO980">
        <f t="shared" si="473"/>
        <v>0</v>
      </c>
      <c r="AP980">
        <f t="shared" si="461"/>
        <v>1</v>
      </c>
      <c r="AQ980">
        <f t="shared" si="474"/>
        <v>0.32007164686244854</v>
      </c>
      <c r="AR980">
        <f t="shared" si="475"/>
        <v>0.32007164686244854</v>
      </c>
      <c r="AS980">
        <f t="shared" si="476"/>
        <v>0.32</v>
      </c>
    </row>
    <row r="981" spans="12:45" x14ac:dyDescent="0.25">
      <c r="L981" s="3">
        <f t="shared" si="477"/>
        <v>972</v>
      </c>
      <c r="M981" s="12">
        <f t="shared" si="462"/>
        <v>24.274999999999999</v>
      </c>
      <c r="N981" s="3">
        <f t="shared" si="450"/>
        <v>1.6659460326248255E-4</v>
      </c>
      <c r="O981" s="3">
        <f t="shared" si="451"/>
        <v>2.3545761732150945E-14</v>
      </c>
      <c r="P981">
        <f t="shared" si="452"/>
        <v>0</v>
      </c>
      <c r="Q981">
        <f t="shared" si="463"/>
        <v>0</v>
      </c>
      <c r="R981">
        <f t="shared" si="453"/>
        <v>1</v>
      </c>
      <c r="S981">
        <f t="shared" si="464"/>
        <v>2.3545761732150945E-14</v>
      </c>
      <c r="T981">
        <f t="shared" si="465"/>
        <v>2.3545761732150945E-14</v>
      </c>
      <c r="U981">
        <f t="shared" si="466"/>
        <v>0</v>
      </c>
      <c r="X981" s="3">
        <f t="shared" si="478"/>
        <v>972</v>
      </c>
      <c r="Y981" s="12">
        <f t="shared" si="467"/>
        <v>24.274999999999999</v>
      </c>
      <c r="Z981" s="3">
        <f t="shared" si="454"/>
        <v>0.15389919966022131</v>
      </c>
      <c r="AA981" s="3">
        <f t="shared" si="455"/>
        <v>0.48812691524250512</v>
      </c>
      <c r="AB981">
        <f t="shared" si="456"/>
        <v>0</v>
      </c>
      <c r="AC981">
        <f t="shared" si="468"/>
        <v>0</v>
      </c>
      <c r="AD981">
        <f t="shared" si="457"/>
        <v>1</v>
      </c>
      <c r="AE981">
        <f t="shared" si="469"/>
        <v>0.48812691524250512</v>
      </c>
      <c r="AF981">
        <f t="shared" si="470"/>
        <v>0.48812691524250512</v>
      </c>
      <c r="AG981">
        <f t="shared" si="471"/>
        <v>0.48799999999999999</v>
      </c>
      <c r="AJ981" s="3">
        <f t="shared" si="479"/>
        <v>972</v>
      </c>
      <c r="AK981" s="12">
        <f t="shared" si="472"/>
        <v>24.274999999999999</v>
      </c>
      <c r="AL981" s="3">
        <f t="shared" si="458"/>
        <v>0.52180639076473312</v>
      </c>
      <c r="AM981" s="3">
        <f t="shared" si="459"/>
        <v>0.31810408851033917</v>
      </c>
      <c r="AN981">
        <f t="shared" si="460"/>
        <v>0</v>
      </c>
      <c r="AO981">
        <f t="shared" si="473"/>
        <v>0</v>
      </c>
      <c r="AP981">
        <f t="shared" si="461"/>
        <v>1</v>
      </c>
      <c r="AQ981">
        <f t="shared" si="474"/>
        <v>0.31810408851033917</v>
      </c>
      <c r="AR981">
        <f t="shared" si="475"/>
        <v>0.31810408851033917</v>
      </c>
      <c r="AS981">
        <f t="shared" si="476"/>
        <v>0.318</v>
      </c>
    </row>
    <row r="982" spans="12:45" x14ac:dyDescent="0.25">
      <c r="L982" s="3">
        <f t="shared" si="477"/>
        <v>973</v>
      </c>
      <c r="M982" s="12">
        <f t="shared" si="462"/>
        <v>24.3</v>
      </c>
      <c r="N982" s="3">
        <f t="shared" si="450"/>
        <v>1.6064548164075455E-4</v>
      </c>
      <c r="O982" s="3">
        <f t="shared" si="451"/>
        <v>2.0651476372212755E-14</v>
      </c>
      <c r="P982">
        <f t="shared" si="452"/>
        <v>0</v>
      </c>
      <c r="Q982">
        <f t="shared" si="463"/>
        <v>0</v>
      </c>
      <c r="R982">
        <f t="shared" si="453"/>
        <v>1</v>
      </c>
      <c r="S982">
        <f t="shared" si="464"/>
        <v>2.0651476372212755E-14</v>
      </c>
      <c r="T982">
        <f t="shared" si="465"/>
        <v>2.0651476372212755E-14</v>
      </c>
      <c r="U982">
        <f t="shared" si="466"/>
        <v>0</v>
      </c>
      <c r="X982" s="3">
        <f t="shared" si="478"/>
        <v>973</v>
      </c>
      <c r="Y982" s="12">
        <f t="shared" si="467"/>
        <v>24.3</v>
      </c>
      <c r="Z982" s="3">
        <f t="shared" si="454"/>
        <v>0.15250233580770492</v>
      </c>
      <c r="AA982" s="3">
        <f t="shared" si="455"/>
        <v>0.48642429227436385</v>
      </c>
      <c r="AB982">
        <f t="shared" si="456"/>
        <v>0</v>
      </c>
      <c r="AC982">
        <f t="shared" si="468"/>
        <v>0</v>
      </c>
      <c r="AD982">
        <f t="shared" si="457"/>
        <v>1</v>
      </c>
      <c r="AE982">
        <f t="shared" si="469"/>
        <v>0.48642429227436385</v>
      </c>
      <c r="AF982">
        <f t="shared" si="470"/>
        <v>0.48642429227436385</v>
      </c>
      <c r="AG982">
        <f t="shared" si="471"/>
        <v>0.48599999999999999</v>
      </c>
      <c r="AJ982" s="3">
        <f t="shared" si="479"/>
        <v>973</v>
      </c>
      <c r="AK982" s="12">
        <f t="shared" si="472"/>
        <v>24.3</v>
      </c>
      <c r="AL982" s="3">
        <f t="shared" si="458"/>
        <v>0.51997741540621512</v>
      </c>
      <c r="AM982" s="3">
        <f t="shared" si="459"/>
        <v>0.31614336361431444</v>
      </c>
      <c r="AN982">
        <f t="shared" si="460"/>
        <v>0</v>
      </c>
      <c r="AO982">
        <f t="shared" si="473"/>
        <v>0</v>
      </c>
      <c r="AP982">
        <f t="shared" si="461"/>
        <v>1</v>
      </c>
      <c r="AQ982">
        <f t="shared" si="474"/>
        <v>0.31614336361431444</v>
      </c>
      <c r="AR982">
        <f t="shared" si="475"/>
        <v>0.31614336361431444</v>
      </c>
      <c r="AS982">
        <f t="shared" si="476"/>
        <v>0.316</v>
      </c>
    </row>
    <row r="983" spans="12:45" x14ac:dyDescent="0.25">
      <c r="L983" s="3">
        <f t="shared" si="477"/>
        <v>974</v>
      </c>
      <c r="M983" s="12">
        <f t="shared" si="462"/>
        <v>24.324999999999999</v>
      </c>
      <c r="N983" s="3">
        <f t="shared" si="450"/>
        <v>1.5489705694093261E-4</v>
      </c>
      <c r="O983" s="3">
        <f t="shared" si="451"/>
        <v>1.8108007712614161E-14</v>
      </c>
      <c r="P983">
        <f t="shared" si="452"/>
        <v>0</v>
      </c>
      <c r="Q983">
        <f t="shared" si="463"/>
        <v>0</v>
      </c>
      <c r="R983">
        <f t="shared" si="453"/>
        <v>1</v>
      </c>
      <c r="S983">
        <f t="shared" si="464"/>
        <v>1.8108007712614161E-14</v>
      </c>
      <c r="T983">
        <f t="shared" si="465"/>
        <v>1.8108007712614161E-14</v>
      </c>
      <c r="U983">
        <f t="shared" si="466"/>
        <v>0</v>
      </c>
      <c r="X983" s="3">
        <f t="shared" si="478"/>
        <v>974</v>
      </c>
      <c r="Y983" s="12">
        <f t="shared" si="467"/>
        <v>24.324999999999999</v>
      </c>
      <c r="Z983" s="3">
        <f t="shared" si="454"/>
        <v>0.15111480216357229</v>
      </c>
      <c r="AA983" s="3">
        <f t="shared" si="455"/>
        <v>0.48472349222940125</v>
      </c>
      <c r="AB983">
        <f t="shared" si="456"/>
        <v>0</v>
      </c>
      <c r="AC983">
        <f t="shared" si="468"/>
        <v>0</v>
      </c>
      <c r="AD983">
        <f t="shared" si="457"/>
        <v>1</v>
      </c>
      <c r="AE983">
        <f t="shared" si="469"/>
        <v>0.48472349222940125</v>
      </c>
      <c r="AF983">
        <f t="shared" si="470"/>
        <v>0.48472349222940125</v>
      </c>
      <c r="AG983">
        <f t="shared" si="471"/>
        <v>0.48499999999999999</v>
      </c>
      <c r="AJ983" s="3">
        <f t="shared" si="479"/>
        <v>974</v>
      </c>
      <c r="AK983" s="12">
        <f t="shared" si="472"/>
        <v>24.324999999999999</v>
      </c>
      <c r="AL983" s="3">
        <f t="shared" si="458"/>
        <v>0.51814995343015779</v>
      </c>
      <c r="AM983" s="3">
        <f t="shared" si="459"/>
        <v>0.31418949511726857</v>
      </c>
      <c r="AN983">
        <f t="shared" si="460"/>
        <v>0</v>
      </c>
      <c r="AO983">
        <f t="shared" si="473"/>
        <v>0</v>
      </c>
      <c r="AP983">
        <f t="shared" si="461"/>
        <v>1</v>
      </c>
      <c r="AQ983">
        <f t="shared" si="474"/>
        <v>0.31418949511726857</v>
      </c>
      <c r="AR983">
        <f t="shared" si="475"/>
        <v>0.31418949511726857</v>
      </c>
      <c r="AS983">
        <f t="shared" si="476"/>
        <v>0.314</v>
      </c>
    </row>
    <row r="984" spans="12:45" x14ac:dyDescent="0.25">
      <c r="L984" s="3">
        <f t="shared" si="477"/>
        <v>975</v>
      </c>
      <c r="M984" s="12">
        <f t="shared" si="462"/>
        <v>24.35</v>
      </c>
      <c r="N984" s="3">
        <f t="shared" si="450"/>
        <v>1.4934300380945852E-4</v>
      </c>
      <c r="O984" s="3">
        <f t="shared" si="451"/>
        <v>1.5873454190705498E-14</v>
      </c>
      <c r="P984">
        <f t="shared" si="452"/>
        <v>0</v>
      </c>
      <c r="Q984">
        <f t="shared" si="463"/>
        <v>0</v>
      </c>
      <c r="R984">
        <f t="shared" si="453"/>
        <v>1</v>
      </c>
      <c r="S984">
        <f t="shared" si="464"/>
        <v>1.5873454190705498E-14</v>
      </c>
      <c r="T984">
        <f t="shared" si="465"/>
        <v>1.5873454190705498E-14</v>
      </c>
      <c r="U984">
        <f t="shared" si="466"/>
        <v>0</v>
      </c>
      <c r="X984" s="3">
        <f t="shared" si="478"/>
        <v>975</v>
      </c>
      <c r="Y984" s="12">
        <f t="shared" si="467"/>
        <v>24.35</v>
      </c>
      <c r="Z984" s="3">
        <f t="shared" si="454"/>
        <v>0.14973657504639615</v>
      </c>
      <c r="AA984" s="3">
        <f t="shared" si="455"/>
        <v>0.48302453756710367</v>
      </c>
      <c r="AB984">
        <f t="shared" si="456"/>
        <v>0</v>
      </c>
      <c r="AC984">
        <f t="shared" si="468"/>
        <v>0</v>
      </c>
      <c r="AD984">
        <f t="shared" si="457"/>
        <v>1</v>
      </c>
      <c r="AE984">
        <f t="shared" si="469"/>
        <v>0.48302453756710367</v>
      </c>
      <c r="AF984">
        <f t="shared" si="470"/>
        <v>0.48302453756710367</v>
      </c>
      <c r="AG984">
        <f t="shared" si="471"/>
        <v>0.48299999999999998</v>
      </c>
      <c r="AJ984" s="3">
        <f t="shared" si="479"/>
        <v>975</v>
      </c>
      <c r="AK984" s="12">
        <f t="shared" si="472"/>
        <v>24.35</v>
      </c>
      <c r="AL984" s="3">
        <f t="shared" si="458"/>
        <v>0.51632403400151161</v>
      </c>
      <c r="AM984" s="3">
        <f t="shared" si="459"/>
        <v>0.312242505479219</v>
      </c>
      <c r="AN984">
        <f t="shared" si="460"/>
        <v>0</v>
      </c>
      <c r="AO984">
        <f t="shared" si="473"/>
        <v>0</v>
      </c>
      <c r="AP984">
        <f t="shared" si="461"/>
        <v>1</v>
      </c>
      <c r="AQ984">
        <f t="shared" si="474"/>
        <v>0.312242505479219</v>
      </c>
      <c r="AR984">
        <f t="shared" si="475"/>
        <v>0.312242505479219</v>
      </c>
      <c r="AS984">
        <f t="shared" si="476"/>
        <v>0.312</v>
      </c>
    </row>
    <row r="985" spans="12:45" x14ac:dyDescent="0.25">
      <c r="L985" s="3">
        <f t="shared" si="477"/>
        <v>976</v>
      </c>
      <c r="M985" s="12">
        <f t="shared" si="462"/>
        <v>24.375</v>
      </c>
      <c r="N985" s="3">
        <f t="shared" si="450"/>
        <v>1.4397718003942428E-4</v>
      </c>
      <c r="O985" s="3">
        <f t="shared" si="451"/>
        <v>1.391084211073754E-14</v>
      </c>
      <c r="P985">
        <f t="shared" si="452"/>
        <v>0</v>
      </c>
      <c r="Q985">
        <f t="shared" si="463"/>
        <v>0</v>
      </c>
      <c r="R985">
        <f t="shared" si="453"/>
        <v>1</v>
      </c>
      <c r="S985">
        <f t="shared" si="464"/>
        <v>1.391084211073754E-14</v>
      </c>
      <c r="T985">
        <f t="shared" si="465"/>
        <v>1.391084211073754E-14</v>
      </c>
      <c r="U985">
        <f t="shared" si="466"/>
        <v>0</v>
      </c>
      <c r="X985" s="3">
        <f t="shared" si="478"/>
        <v>976</v>
      </c>
      <c r="Y985" s="12">
        <f t="shared" si="467"/>
        <v>24.375</v>
      </c>
      <c r="Z985" s="3">
        <f t="shared" si="454"/>
        <v>0.1483676303746671</v>
      </c>
      <c r="AA985" s="3">
        <f t="shared" si="455"/>
        <v>0.48132745062140631</v>
      </c>
      <c r="AB985">
        <f t="shared" si="456"/>
        <v>0</v>
      </c>
      <c r="AC985">
        <f t="shared" si="468"/>
        <v>0</v>
      </c>
      <c r="AD985">
        <f t="shared" si="457"/>
        <v>1</v>
      </c>
      <c r="AE985">
        <f t="shared" si="469"/>
        <v>0.48132745062140631</v>
      </c>
      <c r="AF985">
        <f t="shared" si="470"/>
        <v>0.48132745062140631</v>
      </c>
      <c r="AG985">
        <f t="shared" si="471"/>
        <v>0.48099999999999998</v>
      </c>
      <c r="AJ985" s="3">
        <f t="shared" si="479"/>
        <v>976</v>
      </c>
      <c r="AK985" s="12">
        <f t="shared" si="472"/>
        <v>24.375</v>
      </c>
      <c r="AL985" s="3">
        <f t="shared" si="458"/>
        <v>0.51449968613892982</v>
      </c>
      <c r="AM985" s="3">
        <f t="shared" si="459"/>
        <v>0.31030241667880221</v>
      </c>
      <c r="AN985">
        <f t="shared" si="460"/>
        <v>0</v>
      </c>
      <c r="AO985">
        <f t="shared" si="473"/>
        <v>0</v>
      </c>
      <c r="AP985">
        <f t="shared" si="461"/>
        <v>1</v>
      </c>
      <c r="AQ985">
        <f t="shared" si="474"/>
        <v>0.31030241667880221</v>
      </c>
      <c r="AR985">
        <f t="shared" si="475"/>
        <v>0.31030241667880221</v>
      </c>
      <c r="AS985">
        <f t="shared" si="476"/>
        <v>0.31</v>
      </c>
    </row>
    <row r="986" spans="12:45" x14ac:dyDescent="0.25">
      <c r="L986" s="3">
        <f t="shared" si="477"/>
        <v>977</v>
      </c>
      <c r="M986" s="12">
        <f t="shared" si="462"/>
        <v>24.4</v>
      </c>
      <c r="N986" s="3">
        <f t="shared" si="450"/>
        <v>1.3879362183324159E-4</v>
      </c>
      <c r="O986" s="3">
        <f t="shared" si="451"/>
        <v>1.2187555485756338E-14</v>
      </c>
      <c r="P986">
        <f t="shared" si="452"/>
        <v>0</v>
      </c>
      <c r="Q986">
        <f t="shared" si="463"/>
        <v>0</v>
      </c>
      <c r="R986">
        <f t="shared" si="453"/>
        <v>1</v>
      </c>
      <c r="S986">
        <f t="shared" si="464"/>
        <v>1.2187555485756338E-14</v>
      </c>
      <c r="T986">
        <f t="shared" si="465"/>
        <v>1.2187555485756338E-14</v>
      </c>
      <c r="U986">
        <f t="shared" si="466"/>
        <v>0</v>
      </c>
      <c r="X986" s="3">
        <f t="shared" si="478"/>
        <v>977</v>
      </c>
      <c r="Y986" s="12">
        <f t="shared" si="467"/>
        <v>24.4</v>
      </c>
      <c r="Z986" s="3">
        <f t="shared" si="454"/>
        <v>0.14700794367256526</v>
      </c>
      <c r="AA986" s="3">
        <f t="shared" si="455"/>
        <v>0.47963225360037476</v>
      </c>
      <c r="AB986">
        <f t="shared" si="456"/>
        <v>0</v>
      </c>
      <c r="AC986">
        <f t="shared" si="468"/>
        <v>0</v>
      </c>
      <c r="AD986">
        <f t="shared" si="457"/>
        <v>1</v>
      </c>
      <c r="AE986">
        <f t="shared" si="469"/>
        <v>0.47963225360037476</v>
      </c>
      <c r="AF986">
        <f t="shared" si="470"/>
        <v>0.47963225360037476</v>
      </c>
      <c r="AG986">
        <f t="shared" si="471"/>
        <v>0.48</v>
      </c>
      <c r="AJ986" s="3">
        <f t="shared" si="479"/>
        <v>977</v>
      </c>
      <c r="AK986" s="12">
        <f t="shared" si="472"/>
        <v>24.4</v>
      </c>
      <c r="AL986" s="3">
        <f t="shared" si="458"/>
        <v>0.51267693871418674</v>
      </c>
      <c r="AM986" s="3">
        <f t="shared" si="459"/>
        <v>0.30836925021479661</v>
      </c>
      <c r="AN986">
        <f t="shared" si="460"/>
        <v>0</v>
      </c>
      <c r="AO986">
        <f t="shared" si="473"/>
        <v>0</v>
      </c>
      <c r="AP986">
        <f t="shared" si="461"/>
        <v>1</v>
      </c>
      <c r="AQ986">
        <f t="shared" si="474"/>
        <v>0.30836925021479661</v>
      </c>
      <c r="AR986">
        <f t="shared" si="475"/>
        <v>0.30836925021479661</v>
      </c>
      <c r="AS986">
        <f t="shared" si="476"/>
        <v>0.308</v>
      </c>
    </row>
    <row r="987" spans="12:45" x14ac:dyDescent="0.25">
      <c r="L987" s="3">
        <f t="shared" si="477"/>
        <v>978</v>
      </c>
      <c r="M987" s="12">
        <f t="shared" si="462"/>
        <v>24.425000000000001</v>
      </c>
      <c r="N987" s="3">
        <f t="shared" si="450"/>
        <v>1.3378653916892294E-4</v>
      </c>
      <c r="O987" s="3">
        <f t="shared" si="451"/>
        <v>1.067483071630026E-14</v>
      </c>
      <c r="P987">
        <f t="shared" si="452"/>
        <v>0</v>
      </c>
      <c r="Q987">
        <f t="shared" si="463"/>
        <v>0</v>
      </c>
      <c r="R987">
        <f t="shared" si="453"/>
        <v>1</v>
      </c>
      <c r="S987">
        <f t="shared" si="464"/>
        <v>1.067483071630026E-14</v>
      </c>
      <c r="T987">
        <f t="shared" si="465"/>
        <v>1.067483071630026E-14</v>
      </c>
      <c r="U987">
        <f t="shared" si="466"/>
        <v>0</v>
      </c>
      <c r="X987" s="3">
        <f t="shared" si="478"/>
        <v>978</v>
      </c>
      <c r="Y987" s="12">
        <f t="shared" si="467"/>
        <v>24.425000000000001</v>
      </c>
      <c r="Z987" s="3">
        <f t="shared" si="454"/>
        <v>0.14565749007572534</v>
      </c>
      <c r="AA987" s="3">
        <f t="shared" si="455"/>
        <v>0.47793896858589496</v>
      </c>
      <c r="AB987">
        <f t="shared" si="456"/>
        <v>0</v>
      </c>
      <c r="AC987">
        <f t="shared" si="468"/>
        <v>0</v>
      </c>
      <c r="AD987">
        <f t="shared" si="457"/>
        <v>1</v>
      </c>
      <c r="AE987">
        <f t="shared" si="469"/>
        <v>0.47793896858589496</v>
      </c>
      <c r="AF987">
        <f t="shared" si="470"/>
        <v>0.47793896858589496</v>
      </c>
      <c r="AG987">
        <f t="shared" si="471"/>
        <v>0.47799999999999998</v>
      </c>
      <c r="AJ987" s="3">
        <f t="shared" si="479"/>
        <v>978</v>
      </c>
      <c r="AK987" s="12">
        <f t="shared" si="472"/>
        <v>24.425000000000001</v>
      </c>
      <c r="AL987" s="3">
        <f t="shared" si="458"/>
        <v>0.51085582045160827</v>
      </c>
      <c r="AM987" s="3">
        <f t="shared" si="459"/>
        <v>0.30644302710767801</v>
      </c>
      <c r="AN987">
        <f t="shared" si="460"/>
        <v>0</v>
      </c>
      <c r="AO987">
        <f t="shared" si="473"/>
        <v>0</v>
      </c>
      <c r="AP987">
        <f t="shared" si="461"/>
        <v>1</v>
      </c>
      <c r="AQ987">
        <f t="shared" si="474"/>
        <v>0.30644302710767801</v>
      </c>
      <c r="AR987">
        <f t="shared" si="475"/>
        <v>0.30644302710767801</v>
      </c>
      <c r="AS987">
        <f t="shared" si="476"/>
        <v>0.30599999999999999</v>
      </c>
    </row>
    <row r="988" spans="12:45" x14ac:dyDescent="0.25">
      <c r="L988" s="3">
        <f t="shared" si="477"/>
        <v>979</v>
      </c>
      <c r="M988" s="12">
        <f t="shared" si="462"/>
        <v>24.45</v>
      </c>
      <c r="N988" s="3">
        <f t="shared" si="450"/>
        <v>1.2895031126832163E-4</v>
      </c>
      <c r="O988" s="3">
        <f t="shared" si="451"/>
        <v>9.3473088671382945E-15</v>
      </c>
      <c r="P988">
        <f t="shared" si="452"/>
        <v>0</v>
      </c>
      <c r="Q988">
        <f t="shared" si="463"/>
        <v>0</v>
      </c>
      <c r="R988">
        <f t="shared" si="453"/>
        <v>1</v>
      </c>
      <c r="S988">
        <f t="shared" si="464"/>
        <v>9.3473088671382945E-15</v>
      </c>
      <c r="T988">
        <f t="shared" si="465"/>
        <v>9.3473088671382945E-15</v>
      </c>
      <c r="U988">
        <f t="shared" si="466"/>
        <v>0</v>
      </c>
      <c r="X988" s="3">
        <f t="shared" si="478"/>
        <v>979</v>
      </c>
      <c r="Y988" s="12">
        <f t="shared" si="467"/>
        <v>24.45</v>
      </c>
      <c r="Z988" s="3">
        <f t="shared" si="454"/>
        <v>0.1443162443369915</v>
      </c>
      <c r="AA988" s="3">
        <f t="shared" si="455"/>
        <v>0.47624761753336947</v>
      </c>
      <c r="AB988">
        <f t="shared" si="456"/>
        <v>0</v>
      </c>
      <c r="AC988">
        <f t="shared" si="468"/>
        <v>0</v>
      </c>
      <c r="AD988">
        <f t="shared" si="457"/>
        <v>1</v>
      </c>
      <c r="AE988">
        <f t="shared" si="469"/>
        <v>0.47624761753336947</v>
      </c>
      <c r="AF988">
        <f t="shared" si="470"/>
        <v>0.47624761753336947</v>
      </c>
      <c r="AG988">
        <f t="shared" si="471"/>
        <v>0.47599999999999998</v>
      </c>
      <c r="AJ988" s="3">
        <f t="shared" si="479"/>
        <v>979</v>
      </c>
      <c r="AK988" s="12">
        <f t="shared" si="472"/>
        <v>24.45</v>
      </c>
      <c r="AL988" s="3">
        <f t="shared" si="458"/>
        <v>0.50903635992751051</v>
      </c>
      <c r="AM988" s="3">
        <f t="shared" si="459"/>
        <v>0.30452376790120522</v>
      </c>
      <c r="AN988">
        <f t="shared" si="460"/>
        <v>0</v>
      </c>
      <c r="AO988">
        <f t="shared" si="473"/>
        <v>0</v>
      </c>
      <c r="AP988">
        <f t="shared" si="461"/>
        <v>1</v>
      </c>
      <c r="AQ988">
        <f t="shared" si="474"/>
        <v>0.30452376790120522</v>
      </c>
      <c r="AR988">
        <f t="shared" si="475"/>
        <v>0.30452376790120522</v>
      </c>
      <c r="AS988">
        <f t="shared" si="476"/>
        <v>0.30499999999999999</v>
      </c>
    </row>
    <row r="989" spans="12:45" x14ac:dyDescent="0.25">
      <c r="L989" s="3">
        <f t="shared" si="477"/>
        <v>980</v>
      </c>
      <c r="M989" s="12">
        <f t="shared" si="462"/>
        <v>24.475000000000001</v>
      </c>
      <c r="N989" s="3">
        <f t="shared" si="450"/>
        <v>1.2427948216567426E-4</v>
      </c>
      <c r="O989" s="3">
        <f t="shared" si="451"/>
        <v>8.1826390957538404E-15</v>
      </c>
      <c r="P989">
        <f t="shared" si="452"/>
        <v>0</v>
      </c>
      <c r="Q989">
        <f t="shared" si="463"/>
        <v>0</v>
      </c>
      <c r="R989">
        <f t="shared" si="453"/>
        <v>1</v>
      </c>
      <c r="S989">
        <f t="shared" si="464"/>
        <v>8.1826390957538404E-15</v>
      </c>
      <c r="T989">
        <f t="shared" si="465"/>
        <v>8.1826390957538404E-15</v>
      </c>
      <c r="U989">
        <f t="shared" si="466"/>
        <v>0</v>
      </c>
      <c r="X989" s="3">
        <f t="shared" si="478"/>
        <v>980</v>
      </c>
      <c r="Y989" s="12">
        <f t="shared" si="467"/>
        <v>24.475000000000001</v>
      </c>
      <c r="Z989" s="3">
        <f t="shared" si="454"/>
        <v>0.14298418083215969</v>
      </c>
      <c r="AA989" s="3">
        <f t="shared" si="455"/>
        <v>0.47455822227141803</v>
      </c>
      <c r="AB989">
        <f t="shared" si="456"/>
        <v>0</v>
      </c>
      <c r="AC989">
        <f t="shared" si="468"/>
        <v>0</v>
      </c>
      <c r="AD989">
        <f t="shared" si="457"/>
        <v>1</v>
      </c>
      <c r="AE989">
        <f t="shared" si="469"/>
        <v>0.47455822227141803</v>
      </c>
      <c r="AF989">
        <f t="shared" si="470"/>
        <v>0.47455822227141803</v>
      </c>
      <c r="AG989">
        <f t="shared" si="471"/>
        <v>0.47499999999999998</v>
      </c>
      <c r="AJ989" s="3">
        <f t="shared" si="479"/>
        <v>980</v>
      </c>
      <c r="AK989" s="12">
        <f t="shared" si="472"/>
        <v>24.475000000000001</v>
      </c>
      <c r="AL989" s="3">
        <f t="shared" si="458"/>
        <v>0.5072185855696455</v>
      </c>
      <c r="AM989" s="3">
        <f t="shared" si="459"/>
        <v>0.30261149266403226</v>
      </c>
      <c r="AN989">
        <f t="shared" si="460"/>
        <v>0</v>
      </c>
      <c r="AO989">
        <f t="shared" si="473"/>
        <v>0</v>
      </c>
      <c r="AP989">
        <f t="shared" si="461"/>
        <v>1</v>
      </c>
      <c r="AQ989">
        <f t="shared" si="474"/>
        <v>0.30261149266403226</v>
      </c>
      <c r="AR989">
        <f t="shared" si="475"/>
        <v>0.30261149266403226</v>
      </c>
      <c r="AS989">
        <f t="shared" si="476"/>
        <v>0.30299999999999999</v>
      </c>
    </row>
    <row r="990" spans="12:45" x14ac:dyDescent="0.25">
      <c r="L990" s="3">
        <f t="shared" si="477"/>
        <v>981</v>
      </c>
      <c r="M990" s="12">
        <f t="shared" si="462"/>
        <v>24.5</v>
      </c>
      <c r="N990" s="3">
        <f t="shared" si="450"/>
        <v>1.1976875637482253E-4</v>
      </c>
      <c r="O990" s="3">
        <f t="shared" si="451"/>
        <v>7.1611274938065143E-15</v>
      </c>
      <c r="P990">
        <f t="shared" si="452"/>
        <v>0</v>
      </c>
      <c r="Q990">
        <f t="shared" si="463"/>
        <v>0</v>
      </c>
      <c r="R990">
        <f t="shared" si="453"/>
        <v>1</v>
      </c>
      <c r="S990">
        <f t="shared" si="464"/>
        <v>7.1611274938065143E-15</v>
      </c>
      <c r="T990">
        <f t="shared" si="465"/>
        <v>7.1611274938065143E-15</v>
      </c>
      <c r="U990">
        <f t="shared" si="466"/>
        <v>0</v>
      </c>
      <c r="X990" s="3">
        <f t="shared" si="478"/>
        <v>981</v>
      </c>
      <c r="Y990" s="12">
        <f t="shared" si="467"/>
        <v>24.5</v>
      </c>
      <c r="Z990" s="3">
        <f t="shared" si="454"/>
        <v>0.14166127356571181</v>
      </c>
      <c r="AA990" s="3">
        <f t="shared" si="455"/>
        <v>0.47287080450158792</v>
      </c>
      <c r="AB990">
        <f t="shared" si="456"/>
        <v>0</v>
      </c>
      <c r="AC990">
        <f t="shared" si="468"/>
        <v>0</v>
      </c>
      <c r="AD990">
        <f t="shared" si="457"/>
        <v>1</v>
      </c>
      <c r="AE990">
        <f t="shared" si="469"/>
        <v>0.47287080450158792</v>
      </c>
      <c r="AF990">
        <f t="shared" si="470"/>
        <v>0.47287080450158792</v>
      </c>
      <c r="AG990">
        <f t="shared" si="471"/>
        <v>0.47299999999999998</v>
      </c>
      <c r="AJ990" s="3">
        <f t="shared" si="479"/>
        <v>981</v>
      </c>
      <c r="AK990" s="12">
        <f t="shared" si="472"/>
        <v>24.5</v>
      </c>
      <c r="AL990" s="3">
        <f t="shared" si="458"/>
        <v>0.50540252565666011</v>
      </c>
      <c r="AM990" s="3">
        <f t="shared" si="459"/>
        <v>0.30070622099135508</v>
      </c>
      <c r="AN990">
        <f t="shared" si="460"/>
        <v>0</v>
      </c>
      <c r="AO990">
        <f t="shared" si="473"/>
        <v>0</v>
      </c>
      <c r="AP990">
        <f t="shared" si="461"/>
        <v>1</v>
      </c>
      <c r="AQ990">
        <f t="shared" si="474"/>
        <v>0.30070622099135508</v>
      </c>
      <c r="AR990">
        <f t="shared" si="475"/>
        <v>0.30070622099135508</v>
      </c>
      <c r="AS990">
        <f t="shared" si="476"/>
        <v>0.30099999999999999</v>
      </c>
    </row>
    <row r="991" spans="12:45" x14ac:dyDescent="0.25">
      <c r="L991" s="3">
        <f t="shared" si="477"/>
        <v>982</v>
      </c>
      <c r="M991" s="12">
        <f t="shared" si="462"/>
        <v>24.524999999999999</v>
      </c>
      <c r="N991" s="3">
        <f t="shared" si="450"/>
        <v>1.154129946534674E-4</v>
      </c>
      <c r="O991" s="3">
        <f t="shared" si="451"/>
        <v>6.2654262342682657E-15</v>
      </c>
      <c r="P991">
        <f t="shared" si="452"/>
        <v>0</v>
      </c>
      <c r="Q991">
        <f t="shared" si="463"/>
        <v>0</v>
      </c>
      <c r="R991">
        <f t="shared" si="453"/>
        <v>1</v>
      </c>
      <c r="S991">
        <f t="shared" si="464"/>
        <v>6.2654262342682657E-15</v>
      </c>
      <c r="T991">
        <f t="shared" si="465"/>
        <v>6.2654262342682657E-15</v>
      </c>
      <c r="U991">
        <f t="shared" si="466"/>
        <v>0</v>
      </c>
      <c r="X991" s="3">
        <f t="shared" si="478"/>
        <v>982</v>
      </c>
      <c r="Y991" s="12">
        <f t="shared" si="467"/>
        <v>24.524999999999999</v>
      </c>
      <c r="Z991" s="3">
        <f t="shared" si="454"/>
        <v>0.1403474961765348</v>
      </c>
      <c r="AA991" s="3">
        <f t="shared" si="455"/>
        <v>0.47118538579806746</v>
      </c>
      <c r="AB991">
        <f t="shared" si="456"/>
        <v>0</v>
      </c>
      <c r="AC991">
        <f t="shared" si="468"/>
        <v>0</v>
      </c>
      <c r="AD991">
        <f t="shared" si="457"/>
        <v>1</v>
      </c>
      <c r="AE991">
        <f t="shared" si="469"/>
        <v>0.47118538579806746</v>
      </c>
      <c r="AF991">
        <f t="shared" si="470"/>
        <v>0.47118538579806746</v>
      </c>
      <c r="AG991">
        <f t="shared" si="471"/>
        <v>0.47099999999999997</v>
      </c>
      <c r="AJ991" s="3">
        <f t="shared" si="479"/>
        <v>982</v>
      </c>
      <c r="AK991" s="12">
        <f t="shared" si="472"/>
        <v>24.524999999999999</v>
      </c>
      <c r="AL991" s="3">
        <f t="shared" si="458"/>
        <v>0.50358820831755857</v>
      </c>
      <c r="AM991" s="3">
        <f t="shared" si="459"/>
        <v>0.29880797200658149</v>
      </c>
      <c r="AN991">
        <f t="shared" si="460"/>
        <v>0</v>
      </c>
      <c r="AO991">
        <f t="shared" si="473"/>
        <v>0</v>
      </c>
      <c r="AP991">
        <f t="shared" si="461"/>
        <v>1</v>
      </c>
      <c r="AQ991">
        <f t="shared" si="474"/>
        <v>0.29880797200658149</v>
      </c>
      <c r="AR991">
        <f t="shared" si="475"/>
        <v>0.29880797200658149</v>
      </c>
      <c r="AS991">
        <f t="shared" si="476"/>
        <v>0.29899999999999999</v>
      </c>
    </row>
    <row r="992" spans="12:45" x14ac:dyDescent="0.25">
      <c r="L992" s="3">
        <f t="shared" si="477"/>
        <v>983</v>
      </c>
      <c r="M992" s="12">
        <f t="shared" si="462"/>
        <v>24.55</v>
      </c>
      <c r="N992" s="3">
        <f t="shared" si="450"/>
        <v>1.1120720986284475E-4</v>
      </c>
      <c r="O992" s="3">
        <f t="shared" si="451"/>
        <v>5.4802584803591257E-15</v>
      </c>
      <c r="P992">
        <f t="shared" si="452"/>
        <v>0</v>
      </c>
      <c r="Q992">
        <f t="shared" si="463"/>
        <v>0</v>
      </c>
      <c r="R992">
        <f t="shared" si="453"/>
        <v>1</v>
      </c>
      <c r="S992">
        <f t="shared" si="464"/>
        <v>5.4802584803591257E-15</v>
      </c>
      <c r="T992">
        <f t="shared" si="465"/>
        <v>5.4802584803591257E-15</v>
      </c>
      <c r="U992">
        <f t="shared" si="466"/>
        <v>0</v>
      </c>
      <c r="X992" s="3">
        <f t="shared" si="478"/>
        <v>983</v>
      </c>
      <c r="Y992" s="12">
        <f t="shared" si="467"/>
        <v>24.55</v>
      </c>
      <c r="Z992" s="3">
        <f t="shared" si="454"/>
        <v>0.13904282194362946</v>
      </c>
      <c r="AA992" s="3">
        <f t="shared" si="455"/>
        <v>0.46950198760740791</v>
      </c>
      <c r="AB992">
        <f t="shared" si="456"/>
        <v>0</v>
      </c>
      <c r="AC992">
        <f t="shared" si="468"/>
        <v>0</v>
      </c>
      <c r="AD992">
        <f t="shared" si="457"/>
        <v>1</v>
      </c>
      <c r="AE992">
        <f t="shared" si="469"/>
        <v>0.46950198760740791</v>
      </c>
      <c r="AF992">
        <f t="shared" si="470"/>
        <v>0.46950198760740791</v>
      </c>
      <c r="AG992">
        <f t="shared" si="471"/>
        <v>0.47</v>
      </c>
      <c r="AJ992" s="3">
        <f t="shared" si="479"/>
        <v>983</v>
      </c>
      <c r="AK992" s="12">
        <f t="shared" si="472"/>
        <v>24.55</v>
      </c>
      <c r="AL992" s="3">
        <f t="shared" si="458"/>
        <v>0.50177566153117825</v>
      </c>
      <c r="AM992" s="3">
        <f t="shared" si="459"/>
        <v>0.2969167643630341</v>
      </c>
      <c r="AN992">
        <f t="shared" si="460"/>
        <v>0</v>
      </c>
      <c r="AO992">
        <f t="shared" si="473"/>
        <v>0</v>
      </c>
      <c r="AP992">
        <f t="shared" si="461"/>
        <v>1</v>
      </c>
      <c r="AQ992">
        <f t="shared" si="474"/>
        <v>0.2969167643630341</v>
      </c>
      <c r="AR992">
        <f t="shared" si="475"/>
        <v>0.2969167643630341</v>
      </c>
      <c r="AS992">
        <f t="shared" si="476"/>
        <v>0.29699999999999999</v>
      </c>
    </row>
    <row r="993" spans="12:45" x14ac:dyDescent="0.25">
      <c r="L993" s="3">
        <f t="shared" si="477"/>
        <v>984</v>
      </c>
      <c r="M993" s="12">
        <f t="shared" si="462"/>
        <v>24.574999999999999</v>
      </c>
      <c r="N993" s="3">
        <f t="shared" si="450"/>
        <v>1.0714656292120484E-4</v>
      </c>
      <c r="O993" s="3">
        <f t="shared" si="451"/>
        <v>4.7921750149385436E-15</v>
      </c>
      <c r="P993">
        <f t="shared" si="452"/>
        <v>0</v>
      </c>
      <c r="Q993">
        <f t="shared" si="463"/>
        <v>0</v>
      </c>
      <c r="R993">
        <f t="shared" si="453"/>
        <v>1</v>
      </c>
      <c r="S993">
        <f t="shared" si="464"/>
        <v>4.7921750149385436E-15</v>
      </c>
      <c r="T993">
        <f t="shared" si="465"/>
        <v>4.7921750149385436E-15</v>
      </c>
      <c r="U993">
        <f t="shared" si="466"/>
        <v>0</v>
      </c>
      <c r="X993" s="3">
        <f t="shared" si="478"/>
        <v>984</v>
      </c>
      <c r="Y993" s="12">
        <f t="shared" si="467"/>
        <v>24.574999999999999</v>
      </c>
      <c r="Z993" s="3">
        <f t="shared" si="454"/>
        <v>0.13774722379180565</v>
      </c>
      <c r="AA993" s="3">
        <f t="shared" si="455"/>
        <v>0.46782063124825218</v>
      </c>
      <c r="AB993">
        <f t="shared" si="456"/>
        <v>0</v>
      </c>
      <c r="AC993">
        <f t="shared" si="468"/>
        <v>0</v>
      </c>
      <c r="AD993">
        <f t="shared" si="457"/>
        <v>1</v>
      </c>
      <c r="AE993">
        <f t="shared" si="469"/>
        <v>0.46782063124825218</v>
      </c>
      <c r="AF993">
        <f t="shared" si="470"/>
        <v>0.46782063124825218</v>
      </c>
      <c r="AG993">
        <f t="shared" si="471"/>
        <v>0.46800000000000003</v>
      </c>
      <c r="AJ993" s="3">
        <f t="shared" si="479"/>
        <v>984</v>
      </c>
      <c r="AK993" s="12">
        <f t="shared" si="472"/>
        <v>24.574999999999999</v>
      </c>
      <c r="AL993" s="3">
        <f t="shared" si="458"/>
        <v>0.49996491312567304</v>
      </c>
      <c r="AM993" s="3">
        <f t="shared" si="459"/>
        <v>0.29503261624568017</v>
      </c>
      <c r="AN993">
        <f t="shared" si="460"/>
        <v>0</v>
      </c>
      <c r="AO993">
        <f t="shared" si="473"/>
        <v>0</v>
      </c>
      <c r="AP993">
        <f t="shared" si="461"/>
        <v>1</v>
      </c>
      <c r="AQ993">
        <f t="shared" si="474"/>
        <v>0.29503261624568017</v>
      </c>
      <c r="AR993">
        <f t="shared" si="475"/>
        <v>0.29503261624568017</v>
      </c>
      <c r="AS993">
        <f t="shared" si="476"/>
        <v>0.29499999999999998</v>
      </c>
    </row>
    <row r="994" spans="12:45" x14ac:dyDescent="0.25">
      <c r="L994" s="3">
        <f t="shared" si="477"/>
        <v>985</v>
      </c>
      <c r="M994" s="12">
        <f t="shared" si="462"/>
        <v>24.6</v>
      </c>
      <c r="N994" s="3">
        <f t="shared" si="450"/>
        <v>1.032263588494851E-4</v>
      </c>
      <c r="O994" s="3">
        <f t="shared" si="451"/>
        <v>4.1893389970952648E-15</v>
      </c>
      <c r="P994">
        <f t="shared" si="452"/>
        <v>0</v>
      </c>
      <c r="Q994">
        <f t="shared" si="463"/>
        <v>0</v>
      </c>
      <c r="R994">
        <f t="shared" si="453"/>
        <v>1</v>
      </c>
      <c r="S994">
        <f t="shared" si="464"/>
        <v>4.1893389970952648E-15</v>
      </c>
      <c r="T994">
        <f t="shared" si="465"/>
        <v>4.1893389970952648E-15</v>
      </c>
      <c r="U994">
        <f t="shared" si="466"/>
        <v>0</v>
      </c>
      <c r="X994" s="3">
        <f t="shared" si="478"/>
        <v>985</v>
      </c>
      <c r="Y994" s="12">
        <f t="shared" si="467"/>
        <v>24.6</v>
      </c>
      <c r="Z994" s="3">
        <f t="shared" si="454"/>
        <v>0.13646067429736228</v>
      </c>
      <c r="AA994" s="3">
        <f t="shared" si="455"/>
        <v>0.46614133791106727</v>
      </c>
      <c r="AB994">
        <f t="shared" si="456"/>
        <v>0</v>
      </c>
      <c r="AC994">
        <f t="shared" si="468"/>
        <v>0</v>
      </c>
      <c r="AD994">
        <f t="shared" si="457"/>
        <v>1</v>
      </c>
      <c r="AE994">
        <f t="shared" si="469"/>
        <v>0.46614133791106727</v>
      </c>
      <c r="AF994">
        <f t="shared" si="470"/>
        <v>0.46614133791106727</v>
      </c>
      <c r="AG994">
        <f t="shared" si="471"/>
        <v>0.46600000000000003</v>
      </c>
      <c r="AJ994" s="3">
        <f t="shared" si="479"/>
        <v>985</v>
      </c>
      <c r="AK994" s="12">
        <f t="shared" si="472"/>
        <v>24.6</v>
      </c>
      <c r="AL994" s="3">
        <f t="shared" si="458"/>
        <v>0.49815599077800449</v>
      </c>
      <c r="AM994" s="3">
        <f t="shared" si="459"/>
        <v>0.29315554537288746</v>
      </c>
      <c r="AN994">
        <f t="shared" si="460"/>
        <v>0</v>
      </c>
      <c r="AO994">
        <f t="shared" si="473"/>
        <v>0</v>
      </c>
      <c r="AP994">
        <f t="shared" si="461"/>
        <v>1</v>
      </c>
      <c r="AQ994">
        <f t="shared" si="474"/>
        <v>0.29315554537288746</v>
      </c>
      <c r="AR994">
        <f t="shared" si="475"/>
        <v>0.29315554537288746</v>
      </c>
      <c r="AS994">
        <f t="shared" si="476"/>
        <v>0.29299999999999998</v>
      </c>
    </row>
    <row r="995" spans="12:45" x14ac:dyDescent="0.25">
      <c r="L995" s="3">
        <f t="shared" si="477"/>
        <v>986</v>
      </c>
      <c r="M995" s="12">
        <f t="shared" si="462"/>
        <v>24.625</v>
      </c>
      <c r="N995" s="3">
        <f t="shared" si="450"/>
        <v>9.9442042907597384E-5</v>
      </c>
      <c r="O995" s="3">
        <f t="shared" si="451"/>
        <v>3.6613356520916612E-15</v>
      </c>
      <c r="P995">
        <f t="shared" si="452"/>
        <v>0</v>
      </c>
      <c r="Q995">
        <f t="shared" si="463"/>
        <v>0</v>
      </c>
      <c r="R995">
        <f t="shared" si="453"/>
        <v>1</v>
      </c>
      <c r="S995">
        <f t="shared" si="464"/>
        <v>3.6613356520916612E-15</v>
      </c>
      <c r="T995">
        <f t="shared" si="465"/>
        <v>3.6613356520916612E-15</v>
      </c>
      <c r="U995">
        <f t="shared" si="466"/>
        <v>0</v>
      </c>
      <c r="X995" s="3">
        <f t="shared" si="478"/>
        <v>986</v>
      </c>
      <c r="Y995" s="12">
        <f t="shared" si="467"/>
        <v>24.625</v>
      </c>
      <c r="Z995" s="3">
        <f t="shared" si="454"/>
        <v>0.13518314569375509</v>
      </c>
      <c r="AA995" s="3">
        <f t="shared" si="455"/>
        <v>0.46446412865788661</v>
      </c>
      <c r="AB995">
        <f t="shared" si="456"/>
        <v>0</v>
      </c>
      <c r="AC995">
        <f t="shared" si="468"/>
        <v>0</v>
      </c>
      <c r="AD995">
        <f t="shared" si="457"/>
        <v>1</v>
      </c>
      <c r="AE995">
        <f t="shared" si="469"/>
        <v>0.46446412865788661</v>
      </c>
      <c r="AF995">
        <f t="shared" si="470"/>
        <v>0.46446412865788661</v>
      </c>
      <c r="AG995">
        <f t="shared" si="471"/>
        <v>0.46400000000000002</v>
      </c>
      <c r="AJ995" s="3">
        <f t="shared" si="479"/>
        <v>986</v>
      </c>
      <c r="AK995" s="12">
        <f t="shared" si="472"/>
        <v>24.625</v>
      </c>
      <c r="AL995" s="3">
        <f t="shared" si="458"/>
        <v>0.49634892201344416</v>
      </c>
      <c r="AM995" s="3">
        <f t="shared" si="459"/>
        <v>0.29128556899821173</v>
      </c>
      <c r="AN995">
        <f t="shared" si="460"/>
        <v>0</v>
      </c>
      <c r="AO995">
        <f t="shared" si="473"/>
        <v>0</v>
      </c>
      <c r="AP995">
        <f t="shared" si="461"/>
        <v>1</v>
      </c>
      <c r="AQ995">
        <f t="shared" si="474"/>
        <v>0.29128556899821173</v>
      </c>
      <c r="AR995">
        <f t="shared" si="475"/>
        <v>0.29128556899821173</v>
      </c>
      <c r="AS995">
        <f t="shared" si="476"/>
        <v>0.29099999999999998</v>
      </c>
    </row>
    <row r="996" spans="12:45" x14ac:dyDescent="0.25">
      <c r="L996" s="3">
        <f t="shared" si="477"/>
        <v>987</v>
      </c>
      <c r="M996" s="12">
        <f t="shared" si="462"/>
        <v>24.65</v>
      </c>
      <c r="N996" s="3">
        <f t="shared" si="450"/>
        <v>9.5789196819729609E-5</v>
      </c>
      <c r="O996" s="3">
        <f t="shared" si="451"/>
        <v>3.1990040567143334E-15</v>
      </c>
      <c r="P996">
        <f t="shared" si="452"/>
        <v>0</v>
      </c>
      <c r="Q996">
        <f t="shared" si="463"/>
        <v>0</v>
      </c>
      <c r="R996">
        <f t="shared" si="453"/>
        <v>1</v>
      </c>
      <c r="S996">
        <f t="shared" si="464"/>
        <v>3.1990040567143334E-15</v>
      </c>
      <c r="T996">
        <f t="shared" si="465"/>
        <v>3.1990040567143334E-15</v>
      </c>
      <c r="U996">
        <f t="shared" si="466"/>
        <v>0</v>
      </c>
      <c r="X996" s="3">
        <f t="shared" si="478"/>
        <v>987</v>
      </c>
      <c r="Y996" s="12">
        <f t="shared" si="467"/>
        <v>24.65</v>
      </c>
      <c r="Z996" s="3">
        <f t="shared" si="454"/>
        <v>0.13391460987724729</v>
      </c>
      <c r="AA996" s="3">
        <f t="shared" si="455"/>
        <v>0.46278902442205544</v>
      </c>
      <c r="AB996">
        <f t="shared" si="456"/>
        <v>0</v>
      </c>
      <c r="AC996">
        <f t="shared" si="468"/>
        <v>0</v>
      </c>
      <c r="AD996">
        <f t="shared" si="457"/>
        <v>1</v>
      </c>
      <c r="AE996">
        <f t="shared" si="469"/>
        <v>0.46278902442205544</v>
      </c>
      <c r="AF996">
        <f t="shared" si="470"/>
        <v>0.46278902442205544</v>
      </c>
      <c r="AG996">
        <f t="shared" si="471"/>
        <v>0.46300000000000002</v>
      </c>
      <c r="AJ996" s="3">
        <f t="shared" si="479"/>
        <v>987</v>
      </c>
      <c r="AK996" s="12">
        <f t="shared" si="472"/>
        <v>24.65</v>
      </c>
      <c r="AL996" s="3">
        <f t="shared" si="458"/>
        <v>0.49454373420508241</v>
      </c>
      <c r="AM996" s="3">
        <f t="shared" si="459"/>
        <v>0.28942270391220676</v>
      </c>
      <c r="AN996">
        <f t="shared" si="460"/>
        <v>0</v>
      </c>
      <c r="AO996">
        <f t="shared" si="473"/>
        <v>0</v>
      </c>
      <c r="AP996">
        <f t="shared" si="461"/>
        <v>1</v>
      </c>
      <c r="AQ996">
        <f t="shared" si="474"/>
        <v>0.28942270391220676</v>
      </c>
      <c r="AR996">
        <f t="shared" si="475"/>
        <v>0.28942270391220676</v>
      </c>
      <c r="AS996">
        <f t="shared" si="476"/>
        <v>0.28899999999999998</v>
      </c>
    </row>
    <row r="997" spans="12:45" x14ac:dyDescent="0.25">
      <c r="L997" s="3">
        <f t="shared" si="477"/>
        <v>988</v>
      </c>
      <c r="M997" s="12">
        <f t="shared" si="462"/>
        <v>24.675000000000001</v>
      </c>
      <c r="N997" s="3">
        <f t="shared" si="450"/>
        <v>9.2263535087105817E-5</v>
      </c>
      <c r="O997" s="3">
        <f t="shared" si="451"/>
        <v>2.7942884991224275E-15</v>
      </c>
      <c r="P997">
        <f t="shared" si="452"/>
        <v>0</v>
      </c>
      <c r="Q997">
        <f t="shared" si="463"/>
        <v>0</v>
      </c>
      <c r="R997">
        <f t="shared" si="453"/>
        <v>1</v>
      </c>
      <c r="S997">
        <f t="shared" si="464"/>
        <v>2.7942884991224275E-15</v>
      </c>
      <c r="T997">
        <f t="shared" si="465"/>
        <v>2.7942884991224275E-15</v>
      </c>
      <c r="U997">
        <f t="shared" si="466"/>
        <v>0</v>
      </c>
      <c r="X997" s="3">
        <f t="shared" si="478"/>
        <v>988</v>
      </c>
      <c r="Y997" s="12">
        <f t="shared" si="467"/>
        <v>24.675000000000001</v>
      </c>
      <c r="Z997" s="3">
        <f t="shared" si="454"/>
        <v>0.13265503841254558</v>
      </c>
      <c r="AA997" s="3">
        <f t="shared" si="455"/>
        <v>0.46111604600798495</v>
      </c>
      <c r="AB997">
        <f t="shared" si="456"/>
        <v>0</v>
      </c>
      <c r="AC997">
        <f t="shared" si="468"/>
        <v>0</v>
      </c>
      <c r="AD997">
        <f t="shared" si="457"/>
        <v>1</v>
      </c>
      <c r="AE997">
        <f t="shared" si="469"/>
        <v>0.46111604600798495</v>
      </c>
      <c r="AF997">
        <f t="shared" si="470"/>
        <v>0.46111604600798495</v>
      </c>
      <c r="AG997">
        <f t="shared" si="471"/>
        <v>0.46100000000000002</v>
      </c>
      <c r="AJ997" s="3">
        <f t="shared" si="479"/>
        <v>988</v>
      </c>
      <c r="AK997" s="12">
        <f t="shared" si="472"/>
        <v>24.675000000000001</v>
      </c>
      <c r="AL997" s="3">
        <f t="shared" si="458"/>
        <v>0.4927404545733482</v>
      </c>
      <c r="AM997" s="3">
        <f t="shared" si="459"/>
        <v>0.28756696644426455</v>
      </c>
      <c r="AN997">
        <f t="shared" si="460"/>
        <v>0</v>
      </c>
      <c r="AO997">
        <f t="shared" si="473"/>
        <v>0</v>
      </c>
      <c r="AP997">
        <f t="shared" si="461"/>
        <v>1</v>
      </c>
      <c r="AQ997">
        <f t="shared" si="474"/>
        <v>0.28756696644426455</v>
      </c>
      <c r="AR997">
        <f t="shared" si="475"/>
        <v>0.28756696644426455</v>
      </c>
      <c r="AS997">
        <f t="shared" si="476"/>
        <v>0.28799999999999998</v>
      </c>
    </row>
    <row r="998" spans="12:45" x14ac:dyDescent="0.25">
      <c r="L998" s="3">
        <f t="shared" si="477"/>
        <v>989</v>
      </c>
      <c r="M998" s="12">
        <f t="shared" si="462"/>
        <v>24.7</v>
      </c>
      <c r="N998" s="3">
        <f t="shared" si="450"/>
        <v>8.8860901386636663E-5</v>
      </c>
      <c r="O998" s="3">
        <f t="shared" si="451"/>
        <v>2.4401071745999977E-15</v>
      </c>
      <c r="P998">
        <f t="shared" si="452"/>
        <v>0</v>
      </c>
      <c r="Q998">
        <f t="shared" si="463"/>
        <v>0</v>
      </c>
      <c r="R998">
        <f t="shared" si="453"/>
        <v>1</v>
      </c>
      <c r="S998">
        <f t="shared" si="464"/>
        <v>2.4401071745999977E-15</v>
      </c>
      <c r="T998">
        <f t="shared" si="465"/>
        <v>2.4401071745999977E-15</v>
      </c>
      <c r="U998">
        <f t="shared" si="466"/>
        <v>0</v>
      </c>
      <c r="X998" s="3">
        <f t="shared" si="478"/>
        <v>989</v>
      </c>
      <c r="Y998" s="12">
        <f t="shared" si="467"/>
        <v>24.7</v>
      </c>
      <c r="Z998" s="3">
        <f t="shared" si="454"/>
        <v>0.13140440253842062</v>
      </c>
      <c r="AA998" s="3">
        <f t="shared" si="455"/>
        <v>0.45944521409091249</v>
      </c>
      <c r="AB998">
        <f t="shared" si="456"/>
        <v>0</v>
      </c>
      <c r="AC998">
        <f t="shared" si="468"/>
        <v>0</v>
      </c>
      <c r="AD998">
        <f t="shared" si="457"/>
        <v>1</v>
      </c>
      <c r="AE998">
        <f t="shared" si="469"/>
        <v>0.45944521409091249</v>
      </c>
      <c r="AF998">
        <f t="shared" si="470"/>
        <v>0.45944521409091249</v>
      </c>
      <c r="AG998">
        <f t="shared" si="471"/>
        <v>0.45900000000000002</v>
      </c>
      <c r="AJ998" s="3">
        <f t="shared" si="479"/>
        <v>989</v>
      </c>
      <c r="AK998" s="12">
        <f t="shared" si="472"/>
        <v>24.7</v>
      </c>
      <c r="AL998" s="3">
        <f t="shared" si="458"/>
        <v>0.49093911018553771</v>
      </c>
      <c r="AM998" s="3">
        <f t="shared" si="459"/>
        <v>0.28571837246448178</v>
      </c>
      <c r="AN998">
        <f t="shared" si="460"/>
        <v>0</v>
      </c>
      <c r="AO998">
        <f t="shared" si="473"/>
        <v>0</v>
      </c>
      <c r="AP998">
        <f t="shared" si="461"/>
        <v>1</v>
      </c>
      <c r="AQ998">
        <f t="shared" si="474"/>
        <v>0.28571837246448178</v>
      </c>
      <c r="AR998">
        <f t="shared" si="475"/>
        <v>0.28571837246448178</v>
      </c>
      <c r="AS998">
        <f t="shared" si="476"/>
        <v>0.28599999999999998</v>
      </c>
    </row>
    <row r="999" spans="12:45" x14ac:dyDescent="0.25">
      <c r="L999" s="3">
        <f t="shared" si="477"/>
        <v>990</v>
      </c>
      <c r="M999" s="12">
        <f t="shared" si="462"/>
        <v>24.725000000000001</v>
      </c>
      <c r="N999" s="3">
        <f t="shared" si="450"/>
        <v>8.5577265053913521E-5</v>
      </c>
      <c r="O999" s="3">
        <f t="shared" si="451"/>
        <v>2.1302362299440366E-15</v>
      </c>
      <c r="P999">
        <f t="shared" si="452"/>
        <v>0</v>
      </c>
      <c r="Q999">
        <f t="shared" si="463"/>
        <v>0</v>
      </c>
      <c r="R999">
        <f t="shared" si="453"/>
        <v>1</v>
      </c>
      <c r="S999">
        <f t="shared" si="464"/>
        <v>2.1302362299440366E-15</v>
      </c>
      <c r="T999">
        <f t="shared" si="465"/>
        <v>2.1302362299440366E-15</v>
      </c>
      <c r="U999">
        <f t="shared" si="466"/>
        <v>0</v>
      </c>
      <c r="X999" s="3">
        <f t="shared" si="478"/>
        <v>990</v>
      </c>
      <c r="Y999" s="12">
        <f t="shared" si="467"/>
        <v>24.725000000000001</v>
      </c>
      <c r="Z999" s="3">
        <f t="shared" si="454"/>
        <v>0.13016267317330829</v>
      </c>
      <c r="AA999" s="3">
        <f t="shared" si="455"/>
        <v>0.45777654921666583</v>
      </c>
      <c r="AB999">
        <f t="shared" si="456"/>
        <v>0</v>
      </c>
      <c r="AC999">
        <f t="shared" si="468"/>
        <v>0</v>
      </c>
      <c r="AD999">
        <f t="shared" si="457"/>
        <v>1</v>
      </c>
      <c r="AE999">
        <f t="shared" si="469"/>
        <v>0.45777654921666583</v>
      </c>
      <c r="AF999">
        <f t="shared" si="470"/>
        <v>0.45777654921666583</v>
      </c>
      <c r="AG999">
        <f t="shared" si="471"/>
        <v>0.45800000000000002</v>
      </c>
      <c r="AJ999" s="3">
        <f t="shared" si="479"/>
        <v>990</v>
      </c>
      <c r="AK999" s="12">
        <f t="shared" si="472"/>
        <v>24.725000000000001</v>
      </c>
      <c r="AL999" s="3">
        <f t="shared" si="458"/>
        <v>0.48913972795534971</v>
      </c>
      <c r="AM999" s="3">
        <f t="shared" si="459"/>
        <v>0.28387693738554981</v>
      </c>
      <c r="AN999">
        <f t="shared" si="460"/>
        <v>0</v>
      </c>
      <c r="AO999">
        <f t="shared" si="473"/>
        <v>0</v>
      </c>
      <c r="AP999">
        <f t="shared" si="461"/>
        <v>1</v>
      </c>
      <c r="AQ999">
        <f t="shared" si="474"/>
        <v>0.28387693738554981</v>
      </c>
      <c r="AR999">
        <f t="shared" si="475"/>
        <v>0.28387693738554981</v>
      </c>
      <c r="AS999">
        <f t="shared" si="476"/>
        <v>0.28399999999999997</v>
      </c>
    </row>
    <row r="1000" spans="12:45" x14ac:dyDescent="0.25">
      <c r="L1000" s="3">
        <f t="shared" si="477"/>
        <v>991</v>
      </c>
      <c r="M1000" s="12">
        <f t="shared" si="462"/>
        <v>24.75</v>
      </c>
      <c r="N1000" s="3">
        <f t="shared" si="450"/>
        <v>8.24087176490193E-5</v>
      </c>
      <c r="O1000" s="3">
        <f t="shared" si="451"/>
        <v>1.8592073928807766E-15</v>
      </c>
      <c r="P1000">
        <f t="shared" si="452"/>
        <v>0</v>
      </c>
      <c r="Q1000">
        <f t="shared" si="463"/>
        <v>0</v>
      </c>
      <c r="R1000">
        <f t="shared" si="453"/>
        <v>1</v>
      </c>
      <c r="S1000">
        <f t="shared" si="464"/>
        <v>1.8592073928807766E-15</v>
      </c>
      <c r="T1000">
        <f t="shared" si="465"/>
        <v>1.8592073928807766E-15</v>
      </c>
      <c r="U1000">
        <f t="shared" si="466"/>
        <v>0</v>
      </c>
      <c r="X1000" s="3">
        <f t="shared" si="478"/>
        <v>991</v>
      </c>
      <c r="Y1000" s="12">
        <f t="shared" si="467"/>
        <v>24.75</v>
      </c>
      <c r="Z1000" s="3">
        <f t="shared" si="454"/>
        <v>0.12892982092089669</v>
      </c>
      <c r="AA1000" s="3">
        <f t="shared" si="455"/>
        <v>0.4561100718014377</v>
      </c>
      <c r="AB1000">
        <f t="shared" si="456"/>
        <v>0</v>
      </c>
      <c r="AC1000">
        <f t="shared" si="468"/>
        <v>0</v>
      </c>
      <c r="AD1000">
        <f t="shared" si="457"/>
        <v>1</v>
      </c>
      <c r="AE1000">
        <f t="shared" si="469"/>
        <v>0.4561100718014377</v>
      </c>
      <c r="AF1000">
        <f t="shared" si="470"/>
        <v>0.4561100718014377</v>
      </c>
      <c r="AG1000">
        <f t="shared" si="471"/>
        <v>0.45600000000000002</v>
      </c>
      <c r="AJ1000" s="3">
        <f t="shared" si="479"/>
        <v>991</v>
      </c>
      <c r="AK1000" s="12">
        <f t="shared" si="472"/>
        <v>24.75</v>
      </c>
      <c r="AL1000" s="3">
        <f t="shared" si="458"/>
        <v>0.48734233464243315</v>
      </c>
      <c r="AM1000" s="3">
        <f t="shared" si="459"/>
        <v>0.28204267616467421</v>
      </c>
      <c r="AN1000">
        <f t="shared" si="460"/>
        <v>0</v>
      </c>
      <c r="AO1000">
        <f t="shared" si="473"/>
        <v>0</v>
      </c>
      <c r="AP1000">
        <f t="shared" si="461"/>
        <v>1</v>
      </c>
      <c r="AQ1000">
        <f t="shared" si="474"/>
        <v>0.28204267616467421</v>
      </c>
      <c r="AR1000">
        <f t="shared" si="475"/>
        <v>0.28204267616467421</v>
      </c>
      <c r="AS1000">
        <f t="shared" si="476"/>
        <v>0.28199999999999997</v>
      </c>
    </row>
    <row r="1001" spans="12:45" x14ac:dyDescent="0.25">
      <c r="L1001" s="3">
        <f t="shared" si="477"/>
        <v>992</v>
      </c>
      <c r="M1001" s="12">
        <f t="shared" si="462"/>
        <v>24.774999999999999</v>
      </c>
      <c r="N1001" s="3">
        <f t="shared" si="450"/>
        <v>7.9351469603626147E-5</v>
      </c>
      <c r="O1001" s="3">
        <f t="shared" si="451"/>
        <v>1.6222176218779467E-15</v>
      </c>
      <c r="P1001">
        <f t="shared" si="452"/>
        <v>0</v>
      </c>
      <c r="Q1001">
        <f t="shared" si="463"/>
        <v>0</v>
      </c>
      <c r="R1001">
        <f t="shared" si="453"/>
        <v>1</v>
      </c>
      <c r="S1001">
        <f t="shared" si="464"/>
        <v>1.6222176218779467E-15</v>
      </c>
      <c r="T1001">
        <f t="shared" si="465"/>
        <v>1.6222176218779467E-15</v>
      </c>
      <c r="U1001">
        <f t="shared" si="466"/>
        <v>0</v>
      </c>
      <c r="X1001" s="3">
        <f t="shared" si="478"/>
        <v>992</v>
      </c>
      <c r="Y1001" s="12">
        <f t="shared" si="467"/>
        <v>24.774999999999999</v>
      </c>
      <c r="Z1001" s="3">
        <f t="shared" si="454"/>
        <v>0.12770581607569192</v>
      </c>
      <c r="AA1001" s="3">
        <f t="shared" si="455"/>
        <v>0.45444580213156249</v>
      </c>
      <c r="AB1001">
        <f t="shared" si="456"/>
        <v>0</v>
      </c>
      <c r="AC1001">
        <f t="shared" si="468"/>
        <v>0</v>
      </c>
      <c r="AD1001">
        <f t="shared" si="457"/>
        <v>1</v>
      </c>
      <c r="AE1001">
        <f t="shared" si="469"/>
        <v>0.45444580213156249</v>
      </c>
      <c r="AF1001">
        <f t="shared" si="470"/>
        <v>0.45444580213156249</v>
      </c>
      <c r="AG1001">
        <f t="shared" si="471"/>
        <v>0.45400000000000001</v>
      </c>
      <c r="AJ1001" s="3">
        <f t="shared" si="479"/>
        <v>992</v>
      </c>
      <c r="AK1001" s="12">
        <f t="shared" si="472"/>
        <v>24.774999999999999</v>
      </c>
      <c r="AL1001" s="3">
        <f t="shared" si="458"/>
        <v>0.48554695685194038</v>
      </c>
      <c r="AM1001" s="3">
        <f t="shared" si="459"/>
        <v>0.28021560330551631</v>
      </c>
      <c r="AN1001">
        <f t="shared" si="460"/>
        <v>0</v>
      </c>
      <c r="AO1001">
        <f t="shared" si="473"/>
        <v>0</v>
      </c>
      <c r="AP1001">
        <f t="shared" si="461"/>
        <v>1</v>
      </c>
      <c r="AQ1001">
        <f t="shared" si="474"/>
        <v>0.28021560330551631</v>
      </c>
      <c r="AR1001">
        <f t="shared" si="475"/>
        <v>0.28021560330551631</v>
      </c>
      <c r="AS1001">
        <f t="shared" si="476"/>
        <v>0.28000000000000003</v>
      </c>
    </row>
    <row r="1002" spans="12:45" x14ac:dyDescent="0.25">
      <c r="L1002" s="3">
        <f t="shared" si="477"/>
        <v>993</v>
      </c>
      <c r="M1002" s="12">
        <f t="shared" si="462"/>
        <v>24.8</v>
      </c>
      <c r="N1002" s="3">
        <f t="shared" si="450"/>
        <v>7.6401846947881093E-5</v>
      </c>
      <c r="O1002" s="3">
        <f t="shared" si="451"/>
        <v>1.4150493886847002E-15</v>
      </c>
      <c r="P1002">
        <f t="shared" si="452"/>
        <v>0</v>
      </c>
      <c r="Q1002">
        <f t="shared" si="463"/>
        <v>0</v>
      </c>
      <c r="R1002">
        <f t="shared" si="453"/>
        <v>1</v>
      </c>
      <c r="S1002">
        <f t="shared" si="464"/>
        <v>1.4150493886847002E-15</v>
      </c>
      <c r="T1002">
        <f t="shared" si="465"/>
        <v>1.4150493886847002E-15</v>
      </c>
      <c r="U1002">
        <f t="shared" si="466"/>
        <v>0</v>
      </c>
      <c r="X1002" s="3">
        <f t="shared" si="478"/>
        <v>993</v>
      </c>
      <c r="Y1002" s="12">
        <f t="shared" si="467"/>
        <v>24.8</v>
      </c>
      <c r="Z1002" s="3">
        <f t="shared" si="454"/>
        <v>0.12649062862856766</v>
      </c>
      <c r="AA1002" s="3">
        <f t="shared" si="455"/>
        <v>0.45278376036330203</v>
      </c>
      <c r="AB1002">
        <f t="shared" si="456"/>
        <v>0</v>
      </c>
      <c r="AC1002">
        <f t="shared" si="468"/>
        <v>0</v>
      </c>
      <c r="AD1002">
        <f t="shared" si="457"/>
        <v>1</v>
      </c>
      <c r="AE1002">
        <f t="shared" si="469"/>
        <v>0.45278376036330203</v>
      </c>
      <c r="AF1002">
        <f t="shared" si="470"/>
        <v>0.45278376036330203</v>
      </c>
      <c r="AG1002">
        <f t="shared" si="471"/>
        <v>0.45300000000000001</v>
      </c>
      <c r="AJ1002" s="3">
        <f t="shared" si="479"/>
        <v>993</v>
      </c>
      <c r="AK1002" s="12">
        <f t="shared" si="472"/>
        <v>24.8</v>
      </c>
      <c r="AL1002" s="3">
        <f t="shared" si="458"/>
        <v>0.48375362103409164</v>
      </c>
      <c r="AM1002" s="3">
        <f t="shared" si="459"/>
        <v>0.27839573286016184</v>
      </c>
      <c r="AN1002">
        <f t="shared" si="460"/>
        <v>0</v>
      </c>
      <c r="AO1002">
        <f t="shared" si="473"/>
        <v>0</v>
      </c>
      <c r="AP1002">
        <f t="shared" si="461"/>
        <v>1</v>
      </c>
      <c r="AQ1002">
        <f t="shared" si="474"/>
        <v>0.27839573286016184</v>
      </c>
      <c r="AR1002">
        <f t="shared" si="475"/>
        <v>0.27839573286016184</v>
      </c>
      <c r="AS1002">
        <f t="shared" si="476"/>
        <v>0.27800000000000002</v>
      </c>
    </row>
    <row r="1003" spans="12:45" x14ac:dyDescent="0.25">
      <c r="L1003" s="3">
        <f t="shared" si="477"/>
        <v>994</v>
      </c>
      <c r="M1003" s="12">
        <f t="shared" si="462"/>
        <v>24.824999999999999</v>
      </c>
      <c r="N1003" s="3">
        <f t="shared" si="450"/>
        <v>7.3556288115584638E-5</v>
      </c>
      <c r="O1003" s="3">
        <f t="shared" si="451"/>
        <v>1.2340003632601735E-15</v>
      </c>
      <c r="P1003">
        <f t="shared" si="452"/>
        <v>0</v>
      </c>
      <c r="Q1003">
        <f t="shared" si="463"/>
        <v>0</v>
      </c>
      <c r="R1003">
        <f t="shared" si="453"/>
        <v>1</v>
      </c>
      <c r="S1003">
        <f t="shared" si="464"/>
        <v>1.2340003632601735E-15</v>
      </c>
      <c r="T1003">
        <f t="shared" si="465"/>
        <v>1.2340003632601735E-15</v>
      </c>
      <c r="U1003">
        <f t="shared" si="466"/>
        <v>0</v>
      </c>
      <c r="X1003" s="3">
        <f t="shared" si="478"/>
        <v>994</v>
      </c>
      <c r="Y1003" s="12">
        <f t="shared" si="467"/>
        <v>24.824999999999999</v>
      </c>
      <c r="Z1003" s="3">
        <f t="shared" si="454"/>
        <v>0.12528422827229488</v>
      </c>
      <c r="AA1003" s="3">
        <f t="shared" si="455"/>
        <v>0.45112396652263748</v>
      </c>
      <c r="AB1003">
        <f t="shared" si="456"/>
        <v>0</v>
      </c>
      <c r="AC1003">
        <f t="shared" si="468"/>
        <v>0</v>
      </c>
      <c r="AD1003">
        <f t="shared" si="457"/>
        <v>1</v>
      </c>
      <c r="AE1003">
        <f t="shared" si="469"/>
        <v>0.45112396652263748</v>
      </c>
      <c r="AF1003">
        <f t="shared" si="470"/>
        <v>0.45112396652263748</v>
      </c>
      <c r="AG1003">
        <f t="shared" si="471"/>
        <v>0.45100000000000001</v>
      </c>
      <c r="AJ1003" s="3">
        <f t="shared" si="479"/>
        <v>994</v>
      </c>
      <c r="AK1003" s="12">
        <f t="shared" si="472"/>
        <v>24.824999999999999</v>
      </c>
      <c r="AL1003" s="3">
        <f t="shared" si="458"/>
        <v>0.48196235348374872</v>
      </c>
      <c r="AM1003" s="3">
        <f t="shared" si="459"/>
        <v>0.2765830784311149</v>
      </c>
      <c r="AN1003">
        <f t="shared" si="460"/>
        <v>0</v>
      </c>
      <c r="AO1003">
        <f t="shared" si="473"/>
        <v>0</v>
      </c>
      <c r="AP1003">
        <f t="shared" si="461"/>
        <v>1</v>
      </c>
      <c r="AQ1003">
        <f t="shared" si="474"/>
        <v>0.2765830784311149</v>
      </c>
      <c r="AR1003">
        <f t="shared" si="475"/>
        <v>0.2765830784311149</v>
      </c>
      <c r="AS1003">
        <f t="shared" si="476"/>
        <v>0.27700000000000002</v>
      </c>
    </row>
    <row r="1004" spans="12:45" x14ac:dyDescent="0.25">
      <c r="L1004" s="3">
        <f t="shared" si="477"/>
        <v>995</v>
      </c>
      <c r="M1004" s="12">
        <f t="shared" si="462"/>
        <v>24.85</v>
      </c>
      <c r="N1004" s="3">
        <f t="shared" si="450"/>
        <v>7.081134082617945E-5</v>
      </c>
      <c r="O1004" s="3">
        <f t="shared" si="451"/>
        <v>1.0758214105863997E-15</v>
      </c>
      <c r="P1004">
        <f t="shared" si="452"/>
        <v>0</v>
      </c>
      <c r="Q1004">
        <f t="shared" si="463"/>
        <v>0</v>
      </c>
      <c r="R1004">
        <f t="shared" si="453"/>
        <v>1</v>
      </c>
      <c r="S1004">
        <f t="shared" si="464"/>
        <v>1.0758214105863997E-15</v>
      </c>
      <c r="T1004">
        <f t="shared" si="465"/>
        <v>1.0758214105863997E-15</v>
      </c>
      <c r="U1004">
        <f t="shared" si="466"/>
        <v>0</v>
      </c>
      <c r="X1004" s="3">
        <f t="shared" si="478"/>
        <v>995</v>
      </c>
      <c r="Y1004" s="12">
        <f t="shared" si="467"/>
        <v>24.85</v>
      </c>
      <c r="Z1004" s="3">
        <f t="shared" si="454"/>
        <v>0.12408658440705099</v>
      </c>
      <c r="AA1004" s="3">
        <f t="shared" si="455"/>
        <v>0.44946644050506535</v>
      </c>
      <c r="AB1004">
        <f t="shared" si="456"/>
        <v>0</v>
      </c>
      <c r="AC1004">
        <f t="shared" si="468"/>
        <v>0</v>
      </c>
      <c r="AD1004">
        <f t="shared" si="457"/>
        <v>1</v>
      </c>
      <c r="AE1004">
        <f t="shared" si="469"/>
        <v>0.44946644050506535</v>
      </c>
      <c r="AF1004">
        <f t="shared" si="470"/>
        <v>0.44946644050506535</v>
      </c>
      <c r="AG1004">
        <f t="shared" si="471"/>
        <v>0.44900000000000001</v>
      </c>
      <c r="AJ1004" s="3">
        <f t="shared" si="479"/>
        <v>995</v>
      </c>
      <c r="AK1004" s="12">
        <f t="shared" si="472"/>
        <v>24.85</v>
      </c>
      <c r="AL1004" s="3">
        <f t="shared" si="458"/>
        <v>0.48017318033999401</v>
      </c>
      <c r="AM1004" s="3">
        <f t="shared" si="459"/>
        <v>0.27477765317331276</v>
      </c>
      <c r="AN1004">
        <f t="shared" si="460"/>
        <v>0</v>
      </c>
      <c r="AO1004">
        <f t="shared" si="473"/>
        <v>0</v>
      </c>
      <c r="AP1004">
        <f t="shared" si="461"/>
        <v>1</v>
      </c>
      <c r="AQ1004">
        <f t="shared" si="474"/>
        <v>0.27477765317331276</v>
      </c>
      <c r="AR1004">
        <f t="shared" si="475"/>
        <v>0.27477765317331276</v>
      </c>
      <c r="AS1004">
        <f t="shared" si="476"/>
        <v>0.27500000000000002</v>
      </c>
    </row>
    <row r="1005" spans="12:45" x14ac:dyDescent="0.25">
      <c r="L1005" s="3">
        <f t="shared" si="477"/>
        <v>996</v>
      </c>
      <c r="M1005" s="12">
        <f t="shared" si="462"/>
        <v>24.875</v>
      </c>
      <c r="N1005" s="3">
        <f t="shared" si="450"/>
        <v>6.8163659042096982E-5</v>
      </c>
      <c r="O1005" s="3">
        <f t="shared" si="451"/>
        <v>9.3766193310367224E-16</v>
      </c>
      <c r="P1005">
        <f t="shared" si="452"/>
        <v>0</v>
      </c>
      <c r="Q1005">
        <f t="shared" si="463"/>
        <v>0</v>
      </c>
      <c r="R1005">
        <f t="shared" si="453"/>
        <v>1</v>
      </c>
      <c r="S1005">
        <f t="shared" si="464"/>
        <v>9.3766193310367224E-16</v>
      </c>
      <c r="T1005">
        <f t="shared" si="465"/>
        <v>9.3766193310367224E-16</v>
      </c>
      <c r="U1005">
        <f t="shared" si="466"/>
        <v>0</v>
      </c>
      <c r="X1005" s="3">
        <f t="shared" si="478"/>
        <v>996</v>
      </c>
      <c r="Y1005" s="12">
        <f t="shared" si="467"/>
        <v>24.875</v>
      </c>
      <c r="Z1005" s="3">
        <f t="shared" si="454"/>
        <v>0.12289766614591054</v>
      </c>
      <c r="AA1005" s="3">
        <f t="shared" si="455"/>
        <v>0.44781120207540304</v>
      </c>
      <c r="AB1005">
        <f t="shared" si="456"/>
        <v>0</v>
      </c>
      <c r="AC1005">
        <f t="shared" si="468"/>
        <v>0</v>
      </c>
      <c r="AD1005">
        <f t="shared" si="457"/>
        <v>1</v>
      </c>
      <c r="AE1005">
        <f t="shared" si="469"/>
        <v>0.44781120207540304</v>
      </c>
      <c r="AF1005">
        <f t="shared" si="470"/>
        <v>0.44781120207540304</v>
      </c>
      <c r="AG1005">
        <f t="shared" si="471"/>
        <v>0.44800000000000001</v>
      </c>
      <c r="AJ1005" s="3">
        <f t="shared" si="479"/>
        <v>996</v>
      </c>
      <c r="AK1005" s="12">
        <f t="shared" si="472"/>
        <v>24.875</v>
      </c>
      <c r="AL1005" s="3">
        <f t="shared" si="458"/>
        <v>0.4783861275857238</v>
      </c>
      <c r="AM1005" s="3">
        <f t="shared" si="459"/>
        <v>0.27297946979616994</v>
      </c>
      <c r="AN1005">
        <f t="shared" si="460"/>
        <v>0</v>
      </c>
      <c r="AO1005">
        <f t="shared" si="473"/>
        <v>0</v>
      </c>
      <c r="AP1005">
        <f t="shared" si="461"/>
        <v>1</v>
      </c>
      <c r="AQ1005">
        <f t="shared" si="474"/>
        <v>0.27297946979616994</v>
      </c>
      <c r="AR1005">
        <f t="shared" si="475"/>
        <v>0.27297946979616994</v>
      </c>
      <c r="AS1005">
        <f t="shared" si="476"/>
        <v>0.27300000000000002</v>
      </c>
    </row>
    <row r="1006" spans="12:45" x14ac:dyDescent="0.25">
      <c r="L1006" s="3">
        <f t="shared" si="477"/>
        <v>997</v>
      </c>
      <c r="M1006" s="12">
        <f t="shared" si="462"/>
        <v>24.9</v>
      </c>
      <c r="N1006" s="3">
        <f t="shared" si="450"/>
        <v>6.5610000000000397E-5</v>
      </c>
      <c r="O1006" s="3">
        <f t="shared" si="451"/>
        <v>8.1702170285948184E-16</v>
      </c>
      <c r="P1006">
        <f t="shared" si="452"/>
        <v>0</v>
      </c>
      <c r="Q1006">
        <f t="shared" si="463"/>
        <v>0</v>
      </c>
      <c r="R1006">
        <f t="shared" si="453"/>
        <v>1</v>
      </c>
      <c r="S1006">
        <f t="shared" si="464"/>
        <v>8.1702170285948184E-16</v>
      </c>
      <c r="T1006">
        <f t="shared" si="465"/>
        <v>8.1702170285948184E-16</v>
      </c>
      <c r="U1006">
        <f t="shared" si="466"/>
        <v>0</v>
      </c>
      <c r="X1006" s="3">
        <f t="shared" si="478"/>
        <v>997</v>
      </c>
      <c r="Y1006" s="12">
        <f t="shared" si="467"/>
        <v>24.9</v>
      </c>
      <c r="Z1006" s="3">
        <f t="shared" si="454"/>
        <v>0.12171744232031301</v>
      </c>
      <c r="AA1006" s="3">
        <f t="shared" si="455"/>
        <v>0.44615827086759752</v>
      </c>
      <c r="AB1006">
        <f t="shared" si="456"/>
        <v>0</v>
      </c>
      <c r="AC1006">
        <f t="shared" si="468"/>
        <v>0</v>
      </c>
      <c r="AD1006">
        <f t="shared" si="457"/>
        <v>1</v>
      </c>
      <c r="AE1006">
        <f t="shared" si="469"/>
        <v>0.44615827086759752</v>
      </c>
      <c r="AF1006">
        <f t="shared" si="470"/>
        <v>0.44615827086759752</v>
      </c>
      <c r="AG1006">
        <f t="shared" si="471"/>
        <v>0.44600000000000001</v>
      </c>
      <c r="AJ1006" s="3">
        <f t="shared" si="479"/>
        <v>997</v>
      </c>
      <c r="AK1006" s="12">
        <f t="shared" si="472"/>
        <v>24.9</v>
      </c>
      <c r="AL1006" s="3">
        <f t="shared" si="458"/>
        <v>0.47660122104724517</v>
      </c>
      <c r="AM1006" s="3">
        <f t="shared" si="459"/>
        <v>0.27118854056564051</v>
      </c>
      <c r="AN1006">
        <f t="shared" si="460"/>
        <v>0</v>
      </c>
      <c r="AO1006">
        <f t="shared" si="473"/>
        <v>0</v>
      </c>
      <c r="AP1006">
        <f t="shared" si="461"/>
        <v>1</v>
      </c>
      <c r="AQ1006">
        <f t="shared" si="474"/>
        <v>0.27118854056564051</v>
      </c>
      <c r="AR1006">
        <f t="shared" si="475"/>
        <v>0.27118854056564051</v>
      </c>
      <c r="AS1006">
        <f t="shared" si="476"/>
        <v>0.27100000000000002</v>
      </c>
    </row>
    <row r="1007" spans="12:45" x14ac:dyDescent="0.25">
      <c r="L1007" s="3">
        <f t="shared" si="477"/>
        <v>998</v>
      </c>
      <c r="M1007" s="12">
        <f t="shared" si="462"/>
        <v>24.925000000000001</v>
      </c>
      <c r="N1007" s="3">
        <f t="shared" si="450"/>
        <v>6.3147221314503531E-5</v>
      </c>
      <c r="O1007" s="3">
        <f t="shared" si="451"/>
        <v>7.1170842545040277E-16</v>
      </c>
      <c r="P1007">
        <f t="shared" si="452"/>
        <v>0</v>
      </c>
      <c r="Q1007">
        <f t="shared" si="463"/>
        <v>0</v>
      </c>
      <c r="R1007">
        <f t="shared" si="453"/>
        <v>1</v>
      </c>
      <c r="S1007">
        <f t="shared" si="464"/>
        <v>7.1170842545040277E-16</v>
      </c>
      <c r="T1007">
        <f t="shared" si="465"/>
        <v>7.1170842545040277E-16</v>
      </c>
      <c r="U1007">
        <f t="shared" si="466"/>
        <v>0</v>
      </c>
      <c r="X1007" s="3">
        <f t="shared" si="478"/>
        <v>998</v>
      </c>
      <c r="Y1007" s="12">
        <f t="shared" si="467"/>
        <v>24.925000000000001</v>
      </c>
      <c r="Z1007" s="3">
        <f t="shared" si="454"/>
        <v>0.12054588148551119</v>
      </c>
      <c r="AA1007" s="3">
        <f t="shared" si="455"/>
        <v>0.44450766638454192</v>
      </c>
      <c r="AB1007">
        <f t="shared" si="456"/>
        <v>0</v>
      </c>
      <c r="AC1007">
        <f t="shared" si="468"/>
        <v>0</v>
      </c>
      <c r="AD1007">
        <f t="shared" si="457"/>
        <v>1</v>
      </c>
      <c r="AE1007">
        <f t="shared" si="469"/>
        <v>0.44450766638454192</v>
      </c>
      <c r="AF1007">
        <f t="shared" si="470"/>
        <v>0.44450766638454192</v>
      </c>
      <c r="AG1007">
        <f t="shared" si="471"/>
        <v>0.44500000000000001</v>
      </c>
      <c r="AJ1007" s="3">
        <f t="shared" si="479"/>
        <v>998</v>
      </c>
      <c r="AK1007" s="12">
        <f t="shared" si="472"/>
        <v>24.925000000000001</v>
      </c>
      <c r="AL1007" s="3">
        <f t="shared" si="458"/>
        <v>0.47481848639388541</v>
      </c>
      <c r="AM1007" s="3">
        <f t="shared" si="459"/>
        <v>0.26940487730630797</v>
      </c>
      <c r="AN1007">
        <f t="shared" si="460"/>
        <v>0</v>
      </c>
      <c r="AO1007">
        <f t="shared" si="473"/>
        <v>0</v>
      </c>
      <c r="AP1007">
        <f t="shared" si="461"/>
        <v>1</v>
      </c>
      <c r="AQ1007">
        <f t="shared" si="474"/>
        <v>0.26940487730630797</v>
      </c>
      <c r="AR1007">
        <f t="shared" si="475"/>
        <v>0.26940487730630797</v>
      </c>
      <c r="AS1007">
        <f t="shared" si="476"/>
        <v>0.26900000000000002</v>
      </c>
    </row>
    <row r="1008" spans="12:45" x14ac:dyDescent="0.25">
      <c r="L1008" s="3">
        <f t="shared" si="477"/>
        <v>999</v>
      </c>
      <c r="M1008" s="12">
        <f t="shared" si="462"/>
        <v>24.95</v>
      </c>
      <c r="N1008" s="3">
        <f t="shared" si="450"/>
        <v>6.0772278152943732E-5</v>
      </c>
      <c r="O1008" s="3">
        <f t="shared" si="451"/>
        <v>6.198003648131981E-16</v>
      </c>
      <c r="P1008">
        <f t="shared" si="452"/>
        <v>0</v>
      </c>
      <c r="Q1008">
        <f t="shared" si="463"/>
        <v>0</v>
      </c>
      <c r="R1008">
        <f t="shared" si="453"/>
        <v>1</v>
      </c>
      <c r="S1008">
        <f t="shared" si="464"/>
        <v>6.198003648131981E-16</v>
      </c>
      <c r="T1008">
        <f t="shared" si="465"/>
        <v>6.198003648131981E-16</v>
      </c>
      <c r="U1008">
        <f t="shared" si="466"/>
        <v>0</v>
      </c>
      <c r="X1008" s="3">
        <f t="shared" si="478"/>
        <v>999</v>
      </c>
      <c r="Y1008" s="12">
        <f t="shared" si="467"/>
        <v>24.95</v>
      </c>
      <c r="Z1008" s="3">
        <f t="shared" si="454"/>
        <v>0.11938295192599709</v>
      </c>
      <c r="AA1008" s="3">
        <f t="shared" si="455"/>
        <v>0.44285940799789925</v>
      </c>
      <c r="AB1008">
        <f t="shared" si="456"/>
        <v>0</v>
      </c>
      <c r="AC1008">
        <f t="shared" si="468"/>
        <v>0</v>
      </c>
      <c r="AD1008">
        <f t="shared" si="457"/>
        <v>1</v>
      </c>
      <c r="AE1008">
        <f t="shared" si="469"/>
        <v>0.44285940799789925</v>
      </c>
      <c r="AF1008">
        <f t="shared" si="470"/>
        <v>0.44285940799789925</v>
      </c>
      <c r="AG1008">
        <f t="shared" si="471"/>
        <v>0.443</v>
      </c>
      <c r="AJ1008" s="3">
        <f t="shared" si="479"/>
        <v>999</v>
      </c>
      <c r="AK1008" s="12">
        <f t="shared" si="472"/>
        <v>24.95</v>
      </c>
      <c r="AL1008" s="3">
        <f t="shared" si="458"/>
        <v>0.47303794913760966</v>
      </c>
      <c r="AM1008" s="3">
        <f t="shared" si="459"/>
        <v>0.26762849140349598</v>
      </c>
      <c r="AN1008">
        <f t="shared" si="460"/>
        <v>0</v>
      </c>
      <c r="AO1008">
        <f t="shared" si="473"/>
        <v>0</v>
      </c>
      <c r="AP1008">
        <f t="shared" si="461"/>
        <v>1</v>
      </c>
      <c r="AQ1008">
        <f t="shared" si="474"/>
        <v>0.26762849140349598</v>
      </c>
      <c r="AR1008">
        <f t="shared" si="475"/>
        <v>0.26762849140349598</v>
      </c>
      <c r="AS1008">
        <f t="shared" si="476"/>
        <v>0.26800000000000002</v>
      </c>
    </row>
    <row r="1009" spans="12:45" x14ac:dyDescent="0.25">
      <c r="L1009" s="3">
        <f t="shared" si="477"/>
        <v>1000</v>
      </c>
      <c r="M1009" s="12">
        <f t="shared" si="462"/>
        <v>24.975000000000001</v>
      </c>
      <c r="N1009" s="3">
        <f t="shared" si="450"/>
        <v>5.8482220479803834E-5</v>
      </c>
      <c r="O1009" s="3">
        <f t="shared" si="451"/>
        <v>5.3961343510275177E-16</v>
      </c>
      <c r="P1009">
        <f t="shared" si="452"/>
        <v>0</v>
      </c>
      <c r="Q1009">
        <f t="shared" si="463"/>
        <v>0</v>
      </c>
      <c r="R1009">
        <f t="shared" si="453"/>
        <v>1</v>
      </c>
      <c r="S1009">
        <f t="shared" si="464"/>
        <v>5.3961343510275177E-16</v>
      </c>
      <c r="T1009">
        <f t="shared" si="465"/>
        <v>5.3961343510275177E-16</v>
      </c>
      <c r="U1009">
        <f t="shared" si="466"/>
        <v>0</v>
      </c>
      <c r="X1009" s="3">
        <f t="shared" si="478"/>
        <v>1000</v>
      </c>
      <c r="Y1009" s="12">
        <f t="shared" si="467"/>
        <v>24.975000000000001</v>
      </c>
      <c r="Z1009" s="3">
        <f t="shared" si="454"/>
        <v>0.11822862166090463</v>
      </c>
      <c r="AA1009" s="3">
        <f t="shared" si="455"/>
        <v>0.44121351494792915</v>
      </c>
      <c r="AB1009">
        <f t="shared" si="456"/>
        <v>0</v>
      </c>
      <c r="AC1009">
        <f t="shared" si="468"/>
        <v>0</v>
      </c>
      <c r="AD1009">
        <f t="shared" si="457"/>
        <v>1</v>
      </c>
      <c r="AE1009">
        <f t="shared" si="469"/>
        <v>0.44121351494792915</v>
      </c>
      <c r="AF1009">
        <f t="shared" si="470"/>
        <v>0.44121351494792915</v>
      </c>
      <c r="AG1009">
        <f t="shared" si="471"/>
        <v>0.441</v>
      </c>
      <c r="AJ1009" s="3">
        <f t="shared" si="479"/>
        <v>1000</v>
      </c>
      <c r="AK1009" s="12">
        <f t="shared" si="472"/>
        <v>24.975000000000001</v>
      </c>
      <c r="AL1009" s="3">
        <f t="shared" si="458"/>
        <v>0.47125963463264503</v>
      </c>
      <c r="AM1009" s="3">
        <f t="shared" si="459"/>
        <v>0.26585939380540108</v>
      </c>
      <c r="AN1009">
        <f t="shared" si="460"/>
        <v>0</v>
      </c>
      <c r="AO1009">
        <f t="shared" si="473"/>
        <v>0</v>
      </c>
      <c r="AP1009">
        <f t="shared" si="461"/>
        <v>1</v>
      </c>
      <c r="AQ1009">
        <f t="shared" si="474"/>
        <v>0.26585939380540108</v>
      </c>
      <c r="AR1009">
        <f t="shared" si="475"/>
        <v>0.26585939380540108</v>
      </c>
      <c r="AS1009">
        <f t="shared" si="476"/>
        <v>0.26600000000000001</v>
      </c>
    </row>
    <row r="1010" spans="12:45" x14ac:dyDescent="0.25">
      <c r="L1010" s="3">
        <f t="shared" si="477"/>
        <v>1001</v>
      </c>
      <c r="M1010" s="12">
        <f t="shared" si="462"/>
        <v>25</v>
      </c>
      <c r="N1010" s="3">
        <f t="shared" si="450"/>
        <v>5.6274190369410384E-5</v>
      </c>
      <c r="O1010" s="3">
        <f t="shared" si="451"/>
        <v>4.6967223436103409E-16</v>
      </c>
      <c r="P1010">
        <f t="shared" si="452"/>
        <v>0</v>
      </c>
      <c r="Q1010">
        <f t="shared" si="463"/>
        <v>0</v>
      </c>
      <c r="R1010">
        <f t="shared" si="453"/>
        <v>1</v>
      </c>
      <c r="S1010">
        <f t="shared" si="464"/>
        <v>4.6967223436103409E-16</v>
      </c>
      <c r="T1010">
        <f t="shared" si="465"/>
        <v>4.6967223436103409E-16</v>
      </c>
      <c r="U1010">
        <f t="shared" si="466"/>
        <v>0</v>
      </c>
      <c r="X1010" s="3">
        <f t="shared" si="478"/>
        <v>1001</v>
      </c>
      <c r="Y1010" s="12">
        <f t="shared" si="467"/>
        <v>25</v>
      </c>
      <c r="Z1010" s="3">
        <f t="shared" si="454"/>
        <v>0.11708285844939148</v>
      </c>
      <c r="AA1010" s="3">
        <f t="shared" si="455"/>
        <v>0.43957000634332494</v>
      </c>
      <c r="AB1010">
        <f t="shared" si="456"/>
        <v>0</v>
      </c>
      <c r="AC1010">
        <f t="shared" si="468"/>
        <v>0</v>
      </c>
      <c r="AD1010">
        <f t="shared" si="457"/>
        <v>1</v>
      </c>
      <c r="AE1010">
        <f t="shared" si="469"/>
        <v>0.43957000634332494</v>
      </c>
      <c r="AF1010">
        <f t="shared" si="470"/>
        <v>0.43957000634332494</v>
      </c>
      <c r="AG1010">
        <f t="shared" si="471"/>
        <v>0.44</v>
      </c>
      <c r="AJ1010" s="3">
        <f t="shared" si="479"/>
        <v>1001</v>
      </c>
      <c r="AK1010" s="12">
        <f t="shared" si="472"/>
        <v>25</v>
      </c>
      <c r="AL1010" s="3">
        <f t="shared" si="458"/>
        <v>0.46948356807511743</v>
      </c>
      <c r="AM1010" s="3">
        <f t="shared" si="459"/>
        <v>0.26409759502525021</v>
      </c>
      <c r="AN1010">
        <f t="shared" si="460"/>
        <v>0</v>
      </c>
      <c r="AO1010">
        <f t="shared" si="473"/>
        <v>0</v>
      </c>
      <c r="AP1010">
        <f t="shared" si="461"/>
        <v>1</v>
      </c>
      <c r="AQ1010">
        <f t="shared" si="474"/>
        <v>0.26409759502525021</v>
      </c>
      <c r="AR1010">
        <f t="shared" si="475"/>
        <v>0.26409759502525021</v>
      </c>
      <c r="AS1010">
        <f t="shared" si="476"/>
        <v>0.26400000000000001</v>
      </c>
    </row>
    <row r="1011" spans="12:45" x14ac:dyDescent="0.25">
      <c r="L1011" s="3">
        <f t="shared" si="477"/>
        <v>1002</v>
      </c>
      <c r="M1011" s="12">
        <f t="shared" si="462"/>
        <v>25.024999999999999</v>
      </c>
      <c r="N1011" s="3">
        <f t="shared" si="450"/>
        <v>5.4145419385526047E-5</v>
      </c>
      <c r="O1011" s="3">
        <f t="shared" si="451"/>
        <v>4.0868455539598898E-16</v>
      </c>
      <c r="P1011">
        <f t="shared" si="452"/>
        <v>0</v>
      </c>
      <c r="Q1011">
        <f t="shared" si="463"/>
        <v>0</v>
      </c>
      <c r="R1011">
        <f t="shared" si="453"/>
        <v>1</v>
      </c>
      <c r="S1011">
        <f t="shared" si="464"/>
        <v>4.0868455539598898E-16</v>
      </c>
      <c r="T1011">
        <f t="shared" si="465"/>
        <v>4.0868455539598898E-16</v>
      </c>
      <c r="U1011">
        <f t="shared" si="466"/>
        <v>0</v>
      </c>
      <c r="X1011" s="3">
        <f t="shared" si="478"/>
        <v>1002</v>
      </c>
      <c r="Y1011" s="12">
        <f t="shared" si="467"/>
        <v>25.024999999999999</v>
      </c>
      <c r="Z1011" s="3">
        <f t="shared" si="454"/>
        <v>0.1159456297959954</v>
      </c>
      <c r="AA1011" s="3">
        <f t="shared" si="455"/>
        <v>0.43792890116105287</v>
      </c>
      <c r="AB1011">
        <f t="shared" si="456"/>
        <v>0</v>
      </c>
      <c r="AC1011">
        <f t="shared" si="468"/>
        <v>0</v>
      </c>
      <c r="AD1011">
        <f t="shared" si="457"/>
        <v>1</v>
      </c>
      <c r="AE1011">
        <f t="shared" si="469"/>
        <v>0.43792890116105287</v>
      </c>
      <c r="AF1011">
        <f t="shared" si="470"/>
        <v>0.43792890116105287</v>
      </c>
      <c r="AG1011">
        <f t="shared" si="471"/>
        <v>0.438</v>
      </c>
      <c r="AJ1011" s="3">
        <f t="shared" si="479"/>
        <v>1002</v>
      </c>
      <c r="AK1011" s="12">
        <f t="shared" si="472"/>
        <v>25.024999999999999</v>
      </c>
      <c r="AL1011" s="3">
        <f t="shared" si="458"/>
        <v>0.46770977450269341</v>
      </c>
      <c r="AM1011" s="3">
        <f t="shared" si="459"/>
        <v>0.26234310514347675</v>
      </c>
      <c r="AN1011">
        <f t="shared" si="460"/>
        <v>0</v>
      </c>
      <c r="AO1011">
        <f t="shared" si="473"/>
        <v>0</v>
      </c>
      <c r="AP1011">
        <f t="shared" si="461"/>
        <v>1</v>
      </c>
      <c r="AQ1011">
        <f t="shared" si="474"/>
        <v>0.26234310514347675</v>
      </c>
      <c r="AR1011">
        <f t="shared" si="475"/>
        <v>0.26234310514347675</v>
      </c>
      <c r="AS1011">
        <f t="shared" si="476"/>
        <v>0.26200000000000001</v>
      </c>
    </row>
    <row r="1012" spans="12:45" x14ac:dyDescent="0.25">
      <c r="L1012" s="3">
        <f t="shared" si="477"/>
        <v>1003</v>
      </c>
      <c r="M1012" s="12">
        <f t="shared" si="462"/>
        <v>25.05</v>
      </c>
      <c r="N1012" s="3">
        <f t="shared" si="450"/>
        <v>5.2093226026496223E-5</v>
      </c>
      <c r="O1012" s="3">
        <f t="shared" si="451"/>
        <v>3.5551896311546119E-16</v>
      </c>
      <c r="P1012">
        <f t="shared" si="452"/>
        <v>0</v>
      </c>
      <c r="Q1012">
        <f t="shared" si="463"/>
        <v>0</v>
      </c>
      <c r="R1012">
        <f t="shared" si="453"/>
        <v>1</v>
      </c>
      <c r="S1012">
        <f t="shared" si="464"/>
        <v>3.5551896311546119E-16</v>
      </c>
      <c r="T1012">
        <f t="shared" si="465"/>
        <v>3.5551896311546119E-16</v>
      </c>
      <c r="U1012">
        <f t="shared" si="466"/>
        <v>0</v>
      </c>
      <c r="X1012" s="3">
        <f t="shared" si="478"/>
        <v>1003</v>
      </c>
      <c r="Y1012" s="12">
        <f t="shared" si="467"/>
        <v>25.05</v>
      </c>
      <c r="Z1012" s="3">
        <f t="shared" si="454"/>
        <v>0.11481690295596819</v>
      </c>
      <c r="AA1012" s="3">
        <f t="shared" si="455"/>
        <v>0.43629021824620062</v>
      </c>
      <c r="AB1012">
        <f t="shared" si="456"/>
        <v>0</v>
      </c>
      <c r="AC1012">
        <f t="shared" si="468"/>
        <v>0</v>
      </c>
      <c r="AD1012">
        <f t="shared" si="457"/>
        <v>1</v>
      </c>
      <c r="AE1012">
        <f t="shared" si="469"/>
        <v>0.43629021824620062</v>
      </c>
      <c r="AF1012">
        <f t="shared" si="470"/>
        <v>0.43629021824620062</v>
      </c>
      <c r="AG1012">
        <f t="shared" si="471"/>
        <v>0.436</v>
      </c>
      <c r="AJ1012" s="3">
        <f t="shared" si="479"/>
        <v>1003</v>
      </c>
      <c r="AK1012" s="12">
        <f t="shared" si="472"/>
        <v>25.05</v>
      </c>
      <c r="AL1012" s="3">
        <f t="shared" si="458"/>
        <v>0.46593827879423327</v>
      </c>
      <c r="AM1012" s="3">
        <f t="shared" si="459"/>
        <v>0.26059593380992035</v>
      </c>
      <c r="AN1012">
        <f t="shared" si="460"/>
        <v>0</v>
      </c>
      <c r="AO1012">
        <f t="shared" si="473"/>
        <v>0</v>
      </c>
      <c r="AP1012">
        <f t="shared" si="461"/>
        <v>1</v>
      </c>
      <c r="AQ1012">
        <f t="shared" si="474"/>
        <v>0.26059593380992035</v>
      </c>
      <c r="AR1012">
        <f t="shared" si="475"/>
        <v>0.26059593380992035</v>
      </c>
      <c r="AS1012">
        <f t="shared" si="476"/>
        <v>0.26100000000000001</v>
      </c>
    </row>
    <row r="1013" spans="12:45" x14ac:dyDescent="0.25">
      <c r="L1013" s="3">
        <f t="shared" si="477"/>
        <v>1004</v>
      </c>
      <c r="M1013" s="12">
        <f t="shared" si="462"/>
        <v>25.074999999999999</v>
      </c>
      <c r="N1013" s="3">
        <f t="shared" si="450"/>
        <v>5.0115013234611781E-5</v>
      </c>
      <c r="O1013" s="3">
        <f t="shared" si="451"/>
        <v>3.0918507526278791E-16</v>
      </c>
      <c r="P1013">
        <f t="shared" si="452"/>
        <v>0</v>
      </c>
      <c r="Q1013">
        <f t="shared" si="463"/>
        <v>0</v>
      </c>
      <c r="R1013">
        <f t="shared" si="453"/>
        <v>1</v>
      </c>
      <c r="S1013">
        <f t="shared" si="464"/>
        <v>3.0918507526278791E-16</v>
      </c>
      <c r="T1013">
        <f t="shared" si="465"/>
        <v>3.0918507526278791E-16</v>
      </c>
      <c r="U1013">
        <f t="shared" si="466"/>
        <v>0</v>
      </c>
      <c r="X1013" s="3">
        <f t="shared" si="478"/>
        <v>1004</v>
      </c>
      <c r="Y1013" s="12">
        <f t="shared" si="467"/>
        <v>25.074999999999999</v>
      </c>
      <c r="Z1013" s="3">
        <f t="shared" si="454"/>
        <v>0.11369664494058576</v>
      </c>
      <c r="AA1013" s="3">
        <f t="shared" si="455"/>
        <v>0.434653976311831</v>
      </c>
      <c r="AB1013">
        <f t="shared" si="456"/>
        <v>0</v>
      </c>
      <c r="AC1013">
        <f t="shared" si="468"/>
        <v>0</v>
      </c>
      <c r="AD1013">
        <f t="shared" si="457"/>
        <v>1</v>
      </c>
      <c r="AE1013">
        <f t="shared" si="469"/>
        <v>0.434653976311831</v>
      </c>
      <c r="AF1013">
        <f t="shared" si="470"/>
        <v>0.434653976311831</v>
      </c>
      <c r="AG1013">
        <f t="shared" si="471"/>
        <v>0.435</v>
      </c>
      <c r="AJ1013" s="3">
        <f t="shared" si="479"/>
        <v>1004</v>
      </c>
      <c r="AK1013" s="12">
        <f t="shared" si="472"/>
        <v>25.074999999999999</v>
      </c>
      <c r="AL1013" s="3">
        <f t="shared" si="458"/>
        <v>0.46416910566945313</v>
      </c>
      <c r="AM1013" s="3">
        <f t="shared" si="459"/>
        <v>0.25885609024604816</v>
      </c>
      <c r="AN1013">
        <f t="shared" si="460"/>
        <v>0</v>
      </c>
      <c r="AO1013">
        <f t="shared" si="473"/>
        <v>0</v>
      </c>
      <c r="AP1013">
        <f t="shared" si="461"/>
        <v>1</v>
      </c>
      <c r="AQ1013">
        <f t="shared" si="474"/>
        <v>0.25885609024604816</v>
      </c>
      <c r="AR1013">
        <f t="shared" si="475"/>
        <v>0.25885609024604816</v>
      </c>
      <c r="AS1013">
        <f t="shared" si="476"/>
        <v>0.25900000000000001</v>
      </c>
    </row>
    <row r="1014" spans="12:45" x14ac:dyDescent="0.25">
      <c r="L1014" s="3">
        <f t="shared" si="477"/>
        <v>1005</v>
      </c>
      <c r="M1014" s="12">
        <f t="shared" si="462"/>
        <v>25.1</v>
      </c>
      <c r="N1014" s="3">
        <f t="shared" si="450"/>
        <v>4.8208265968365106E-5</v>
      </c>
      <c r="O1014" s="3">
        <f t="shared" si="451"/>
        <v>2.6881622576235206E-16</v>
      </c>
      <c r="P1014">
        <f t="shared" si="452"/>
        <v>0</v>
      </c>
      <c r="Q1014">
        <f t="shared" si="463"/>
        <v>0</v>
      </c>
      <c r="R1014">
        <f t="shared" si="453"/>
        <v>1</v>
      </c>
      <c r="S1014">
        <f t="shared" si="464"/>
        <v>2.6881622576235206E-16</v>
      </c>
      <c r="T1014">
        <f t="shared" si="465"/>
        <v>2.6881622576235206E-16</v>
      </c>
      <c r="U1014">
        <f t="shared" si="466"/>
        <v>0</v>
      </c>
      <c r="X1014" s="3">
        <f t="shared" si="478"/>
        <v>1005</v>
      </c>
      <c r="Y1014" s="12">
        <f t="shared" si="467"/>
        <v>25.1</v>
      </c>
      <c r="Z1014" s="3">
        <f t="shared" si="454"/>
        <v>0.11258482252243131</v>
      </c>
      <c r="AA1014" s="3">
        <f t="shared" si="455"/>
        <v>0.43302019393884028</v>
      </c>
      <c r="AB1014">
        <f t="shared" si="456"/>
        <v>0</v>
      </c>
      <c r="AC1014">
        <f t="shared" si="468"/>
        <v>0</v>
      </c>
      <c r="AD1014">
        <f t="shared" si="457"/>
        <v>1</v>
      </c>
      <c r="AE1014">
        <f t="shared" si="469"/>
        <v>0.43302019393884028</v>
      </c>
      <c r="AF1014">
        <f t="shared" si="470"/>
        <v>0.43302019393884028</v>
      </c>
      <c r="AG1014">
        <f t="shared" si="471"/>
        <v>0.433</v>
      </c>
      <c r="AJ1014" s="3">
        <f t="shared" si="479"/>
        <v>1005</v>
      </c>
      <c r="AK1014" s="12">
        <f t="shared" si="472"/>
        <v>25.1</v>
      </c>
      <c r="AL1014" s="3">
        <f t="shared" si="458"/>
        <v>0.46240227968859299</v>
      </c>
      <c r="AM1014" s="3">
        <f t="shared" si="459"/>
        <v>0.25712358324719398</v>
      </c>
      <c r="AN1014">
        <f t="shared" si="460"/>
        <v>0</v>
      </c>
      <c r="AO1014">
        <f t="shared" si="473"/>
        <v>0</v>
      </c>
      <c r="AP1014">
        <f t="shared" si="461"/>
        <v>1</v>
      </c>
      <c r="AQ1014">
        <f t="shared" si="474"/>
        <v>0.25712358324719398</v>
      </c>
      <c r="AR1014">
        <f t="shared" si="475"/>
        <v>0.25712358324719398</v>
      </c>
      <c r="AS1014">
        <f t="shared" si="476"/>
        <v>0.25700000000000001</v>
      </c>
    </row>
    <row r="1015" spans="12:45" x14ac:dyDescent="0.25">
      <c r="L1015" s="3">
        <f t="shared" si="477"/>
        <v>1006</v>
      </c>
      <c r="M1015" s="12">
        <f t="shared" si="462"/>
        <v>25.125</v>
      </c>
      <c r="N1015" s="3">
        <f t="shared" si="450"/>
        <v>4.6370548836309806E-5</v>
      </c>
      <c r="O1015" s="3">
        <f t="shared" si="451"/>
        <v>2.3365422731368519E-16</v>
      </c>
      <c r="P1015">
        <f t="shared" si="452"/>
        <v>0</v>
      </c>
      <c r="Q1015">
        <f t="shared" si="463"/>
        <v>0</v>
      </c>
      <c r="R1015">
        <f t="shared" si="453"/>
        <v>1</v>
      </c>
      <c r="S1015">
        <f t="shared" si="464"/>
        <v>2.3365422731368519E-16</v>
      </c>
      <c r="T1015">
        <f t="shared" si="465"/>
        <v>2.3365422731368519E-16</v>
      </c>
      <c r="U1015">
        <f t="shared" si="466"/>
        <v>0</v>
      </c>
      <c r="X1015" s="3">
        <f t="shared" si="478"/>
        <v>1006</v>
      </c>
      <c r="Y1015" s="12">
        <f t="shared" si="467"/>
        <v>25.125</v>
      </c>
      <c r="Z1015" s="3">
        <f t="shared" si="454"/>
        <v>0.11148140224065627</v>
      </c>
      <c r="AA1015" s="3">
        <f t="shared" si="455"/>
        <v>0.4313888895758255</v>
      </c>
      <c r="AB1015">
        <f t="shared" si="456"/>
        <v>0</v>
      </c>
      <c r="AC1015">
        <f t="shared" si="468"/>
        <v>0</v>
      </c>
      <c r="AD1015">
        <f t="shared" si="457"/>
        <v>1</v>
      </c>
      <c r="AE1015">
        <f t="shared" si="469"/>
        <v>0.4313888895758255</v>
      </c>
      <c r="AF1015">
        <f t="shared" si="470"/>
        <v>0.4313888895758255</v>
      </c>
      <c r="AG1015">
        <f t="shared" si="471"/>
        <v>0.43099999999999999</v>
      </c>
      <c r="AJ1015" s="3">
        <f t="shared" si="479"/>
        <v>1006</v>
      </c>
      <c r="AK1015" s="12">
        <f t="shared" si="472"/>
        <v>25.125</v>
      </c>
      <c r="AL1015" s="3">
        <f t="shared" si="458"/>
        <v>0.46063782525209773</v>
      </c>
      <c r="AM1015" s="3">
        <f t="shared" si="459"/>
        <v>0.25539842118482176</v>
      </c>
      <c r="AN1015">
        <f t="shared" si="460"/>
        <v>0</v>
      </c>
      <c r="AO1015">
        <f t="shared" si="473"/>
        <v>0</v>
      </c>
      <c r="AP1015">
        <f t="shared" si="461"/>
        <v>1</v>
      </c>
      <c r="AQ1015">
        <f t="shared" si="474"/>
        <v>0.25539842118482176</v>
      </c>
      <c r="AR1015">
        <f t="shared" si="475"/>
        <v>0.25539842118482176</v>
      </c>
      <c r="AS1015">
        <f t="shared" si="476"/>
        <v>0.255</v>
      </c>
    </row>
    <row r="1016" spans="12:45" x14ac:dyDescent="0.25">
      <c r="L1016" s="3">
        <f t="shared" si="477"/>
        <v>1007</v>
      </c>
      <c r="M1016" s="12">
        <f t="shared" si="462"/>
        <v>25.15</v>
      </c>
      <c r="N1016" s="3">
        <f t="shared" si="450"/>
        <v>4.4599503791229529E-5</v>
      </c>
      <c r="O1016" s="3">
        <f t="shared" si="451"/>
        <v>2.0303598301240571E-16</v>
      </c>
      <c r="P1016">
        <f t="shared" si="452"/>
        <v>0</v>
      </c>
      <c r="Q1016">
        <f t="shared" si="463"/>
        <v>0</v>
      </c>
      <c r="R1016">
        <f t="shared" si="453"/>
        <v>1</v>
      </c>
      <c r="S1016">
        <f t="shared" si="464"/>
        <v>2.0303598301240571E-16</v>
      </c>
      <c r="T1016">
        <f t="shared" si="465"/>
        <v>2.0303598301240571E-16</v>
      </c>
      <c r="U1016">
        <f t="shared" si="466"/>
        <v>0</v>
      </c>
      <c r="X1016" s="3">
        <f t="shared" si="478"/>
        <v>1007</v>
      </c>
      <c r="Y1016" s="12">
        <f t="shared" si="467"/>
        <v>25.15</v>
      </c>
      <c r="Z1016" s="3">
        <f t="shared" si="454"/>
        <v>0.11038635040621295</v>
      </c>
      <c r="AA1016" s="3">
        <f t="shared" si="455"/>
        <v>0.42976008153895495</v>
      </c>
      <c r="AB1016">
        <f t="shared" si="456"/>
        <v>0</v>
      </c>
      <c r="AC1016">
        <f t="shared" si="468"/>
        <v>0</v>
      </c>
      <c r="AD1016">
        <f t="shared" si="457"/>
        <v>1</v>
      </c>
      <c r="AE1016">
        <f t="shared" si="469"/>
        <v>0.42976008153895495</v>
      </c>
      <c r="AF1016">
        <f t="shared" si="470"/>
        <v>0.42976008153895495</v>
      </c>
      <c r="AG1016">
        <f t="shared" si="471"/>
        <v>0.43</v>
      </c>
      <c r="AJ1016" s="3">
        <f t="shared" si="479"/>
        <v>1007</v>
      </c>
      <c r="AK1016" s="12">
        <f t="shared" si="472"/>
        <v>25.15</v>
      </c>
      <c r="AL1016" s="3">
        <f t="shared" si="458"/>
        <v>0.45887576660030266</v>
      </c>
      <c r="AM1016" s="3">
        <f t="shared" si="459"/>
        <v>0.25368061200880532</v>
      </c>
      <c r="AN1016">
        <f t="shared" si="460"/>
        <v>0</v>
      </c>
      <c r="AO1016">
        <f t="shared" si="473"/>
        <v>0</v>
      </c>
      <c r="AP1016">
        <f t="shared" si="461"/>
        <v>1</v>
      </c>
      <c r="AQ1016">
        <f t="shared" si="474"/>
        <v>0.25368061200880532</v>
      </c>
      <c r="AR1016">
        <f t="shared" si="475"/>
        <v>0.25368061200880532</v>
      </c>
      <c r="AS1016">
        <f t="shared" si="476"/>
        <v>0.254</v>
      </c>
    </row>
    <row r="1017" spans="12:45" x14ac:dyDescent="0.25">
      <c r="L1017" s="3">
        <f t="shared" si="477"/>
        <v>1008</v>
      </c>
      <c r="M1017" s="12">
        <f t="shared" si="462"/>
        <v>25.175000000000001</v>
      </c>
      <c r="N1017" s="3">
        <f t="shared" si="450"/>
        <v>4.2892847883359621E-5</v>
      </c>
      <c r="O1017" s="3">
        <f t="shared" si="451"/>
        <v>1.7638172610933237E-16</v>
      </c>
      <c r="P1017">
        <f t="shared" si="452"/>
        <v>0</v>
      </c>
      <c r="Q1017">
        <f t="shared" si="463"/>
        <v>0</v>
      </c>
      <c r="R1017">
        <f t="shared" si="453"/>
        <v>1</v>
      </c>
      <c r="S1017">
        <f t="shared" si="464"/>
        <v>1.7638172610933237E-16</v>
      </c>
      <c r="T1017">
        <f t="shared" si="465"/>
        <v>1.7638172610933237E-16</v>
      </c>
      <c r="U1017">
        <f t="shared" si="466"/>
        <v>0</v>
      </c>
      <c r="X1017" s="3">
        <f t="shared" si="478"/>
        <v>1008</v>
      </c>
      <c r="Y1017" s="12">
        <f t="shared" si="467"/>
        <v>25.175000000000001</v>
      </c>
      <c r="Z1017" s="3">
        <f t="shared" si="454"/>
        <v>0.10929963310706244</v>
      </c>
      <c r="AA1017" s="3">
        <f t="shared" si="455"/>
        <v>0.42813378801184676</v>
      </c>
      <c r="AB1017">
        <f t="shared" si="456"/>
        <v>0</v>
      </c>
      <c r="AC1017">
        <f t="shared" si="468"/>
        <v>0</v>
      </c>
      <c r="AD1017">
        <f t="shared" si="457"/>
        <v>1</v>
      </c>
      <c r="AE1017">
        <f t="shared" si="469"/>
        <v>0.42813378801184676</v>
      </c>
      <c r="AF1017">
        <f t="shared" si="470"/>
        <v>0.42813378801184676</v>
      </c>
      <c r="AG1017">
        <f t="shared" si="471"/>
        <v>0.42799999999999999</v>
      </c>
      <c r="AJ1017" s="3">
        <f t="shared" si="479"/>
        <v>1008</v>
      </c>
      <c r="AK1017" s="12">
        <f t="shared" si="472"/>
        <v>25.175000000000001</v>
      </c>
      <c r="AL1017" s="3">
        <f t="shared" si="458"/>
        <v>0.45711612781313066</v>
      </c>
      <c r="AM1017" s="3">
        <f t="shared" si="459"/>
        <v>0.25197016324973043</v>
      </c>
      <c r="AN1017">
        <f t="shared" si="460"/>
        <v>0</v>
      </c>
      <c r="AO1017">
        <f t="shared" si="473"/>
        <v>0</v>
      </c>
      <c r="AP1017">
        <f t="shared" si="461"/>
        <v>1</v>
      </c>
      <c r="AQ1017">
        <f t="shared" si="474"/>
        <v>0.25197016324973043</v>
      </c>
      <c r="AR1017">
        <f t="shared" si="475"/>
        <v>0.25197016324973043</v>
      </c>
      <c r="AS1017">
        <f t="shared" si="476"/>
        <v>0.252</v>
      </c>
    </row>
    <row r="1018" spans="12:45" x14ac:dyDescent="0.25">
      <c r="L1018" s="3">
        <f t="shared" si="477"/>
        <v>1009</v>
      </c>
      <c r="M1018" s="12">
        <f t="shared" si="462"/>
        <v>25.2</v>
      </c>
      <c r="N1018" s="3">
        <f t="shared" si="450"/>
        <v>4.1248371071407978E-5</v>
      </c>
      <c r="O1018" s="3">
        <f t="shared" si="451"/>
        <v>1.5318469297316146E-16</v>
      </c>
      <c r="P1018">
        <f t="shared" si="452"/>
        <v>0</v>
      </c>
      <c r="Q1018">
        <f t="shared" si="463"/>
        <v>0</v>
      </c>
      <c r="R1018">
        <f t="shared" si="453"/>
        <v>1</v>
      </c>
      <c r="S1018">
        <f t="shared" si="464"/>
        <v>1.5318469297316146E-16</v>
      </c>
      <c r="T1018">
        <f t="shared" si="465"/>
        <v>1.5318469297316146E-16</v>
      </c>
      <c r="U1018">
        <f t="shared" si="466"/>
        <v>0</v>
      </c>
      <c r="X1018" s="3">
        <f t="shared" si="478"/>
        <v>1009</v>
      </c>
      <c r="Y1018" s="12">
        <f t="shared" si="467"/>
        <v>25.2</v>
      </c>
      <c r="Z1018" s="3">
        <f t="shared" si="454"/>
        <v>0.10822121621335676</v>
      </c>
      <c r="AA1018" s="3">
        <f t="shared" si="455"/>
        <v>0.42651002704545354</v>
      </c>
      <c r="AB1018">
        <f t="shared" si="456"/>
        <v>0</v>
      </c>
      <c r="AC1018">
        <f t="shared" si="468"/>
        <v>0</v>
      </c>
      <c r="AD1018">
        <f t="shared" si="457"/>
        <v>1</v>
      </c>
      <c r="AE1018">
        <f t="shared" si="469"/>
        <v>0.42651002704545354</v>
      </c>
      <c r="AF1018">
        <f t="shared" si="470"/>
        <v>0.42651002704545354</v>
      </c>
      <c r="AG1018">
        <f t="shared" si="471"/>
        <v>0.42699999999999999</v>
      </c>
      <c r="AJ1018" s="3">
        <f t="shared" si="479"/>
        <v>1009</v>
      </c>
      <c r="AK1018" s="12">
        <f t="shared" si="472"/>
        <v>25.2</v>
      </c>
      <c r="AL1018" s="3">
        <f t="shared" si="458"/>
        <v>0.45535893280979806</v>
      </c>
      <c r="AM1018" s="3">
        <f t="shared" si="459"/>
        <v>0.25026708202121567</v>
      </c>
      <c r="AN1018">
        <f t="shared" si="460"/>
        <v>0</v>
      </c>
      <c r="AO1018">
        <f t="shared" si="473"/>
        <v>0</v>
      </c>
      <c r="AP1018">
        <f t="shared" si="461"/>
        <v>1</v>
      </c>
      <c r="AQ1018">
        <f t="shared" si="474"/>
        <v>0.25026708202121567</v>
      </c>
      <c r="AR1018">
        <f t="shared" si="475"/>
        <v>0.25026708202121567</v>
      </c>
      <c r="AS1018">
        <f t="shared" si="476"/>
        <v>0.25</v>
      </c>
    </row>
    <row r="1019" spans="12:45" x14ac:dyDescent="0.25">
      <c r="L1019" s="3">
        <f t="shared" si="477"/>
        <v>1010</v>
      </c>
      <c r="M1019" s="12">
        <f t="shared" si="462"/>
        <v>25.225000000000001</v>
      </c>
      <c r="N1019" s="3">
        <f t="shared" si="450"/>
        <v>3.9663934090144727E-5</v>
      </c>
      <c r="O1019" s="3">
        <f t="shared" si="451"/>
        <v>1.3300205728015427E-16</v>
      </c>
      <c r="P1019">
        <f t="shared" si="452"/>
        <v>0</v>
      </c>
      <c r="Q1019">
        <f t="shared" si="463"/>
        <v>0</v>
      </c>
      <c r="R1019">
        <f t="shared" si="453"/>
        <v>1</v>
      </c>
      <c r="S1019">
        <f t="shared" si="464"/>
        <v>1.3300205728015427E-16</v>
      </c>
      <c r="T1019">
        <f t="shared" si="465"/>
        <v>1.3300205728015427E-16</v>
      </c>
      <c r="U1019">
        <f t="shared" si="466"/>
        <v>0</v>
      </c>
      <c r="X1019" s="3">
        <f t="shared" si="478"/>
        <v>1010</v>
      </c>
      <c r="Y1019" s="12">
        <f t="shared" si="467"/>
        <v>25.225000000000001</v>
      </c>
      <c r="Z1019" s="3">
        <f t="shared" si="454"/>
        <v>0.10715106538259156</v>
      </c>
      <c r="AA1019" s="3">
        <f t="shared" si="455"/>
        <v>0.42488881655795097</v>
      </c>
      <c r="AB1019">
        <f t="shared" si="456"/>
        <v>0</v>
      </c>
      <c r="AC1019">
        <f t="shared" si="468"/>
        <v>0</v>
      </c>
      <c r="AD1019">
        <f t="shared" si="457"/>
        <v>1</v>
      </c>
      <c r="AE1019">
        <f t="shared" si="469"/>
        <v>0.42488881655795097</v>
      </c>
      <c r="AF1019">
        <f t="shared" si="470"/>
        <v>0.42488881655795097</v>
      </c>
      <c r="AG1019">
        <f t="shared" si="471"/>
        <v>0.42499999999999999</v>
      </c>
      <c r="AJ1019" s="3">
        <f t="shared" si="479"/>
        <v>1010</v>
      </c>
      <c r="AK1019" s="12">
        <f t="shared" si="472"/>
        <v>25.225000000000001</v>
      </c>
      <c r="AL1019" s="3">
        <f t="shared" si="458"/>
        <v>0.45360420534852625</v>
      </c>
      <c r="AM1019" s="3">
        <f t="shared" si="459"/>
        <v>0.24857137502225074</v>
      </c>
      <c r="AN1019">
        <f t="shared" si="460"/>
        <v>0</v>
      </c>
      <c r="AO1019">
        <f t="shared" si="473"/>
        <v>0</v>
      </c>
      <c r="AP1019">
        <f t="shared" si="461"/>
        <v>1</v>
      </c>
      <c r="AQ1019">
        <f t="shared" si="474"/>
        <v>0.24857137502225074</v>
      </c>
      <c r="AR1019">
        <f t="shared" si="475"/>
        <v>0.24857137502225074</v>
      </c>
      <c r="AS1019">
        <f t="shared" si="476"/>
        <v>0.249</v>
      </c>
    </row>
    <row r="1020" spans="12:45" x14ac:dyDescent="0.25">
      <c r="L1020" s="3">
        <f t="shared" si="477"/>
        <v>1011</v>
      </c>
      <c r="M1020" s="12">
        <f t="shared" si="462"/>
        <v>25.25</v>
      </c>
      <c r="N1020" s="3">
        <f t="shared" si="450"/>
        <v>3.8137466373351231E-5</v>
      </c>
      <c r="O1020" s="3">
        <f t="shared" si="451"/>
        <v>1.1544697375526906E-16</v>
      </c>
      <c r="P1020">
        <f t="shared" si="452"/>
        <v>0</v>
      </c>
      <c r="Q1020">
        <f t="shared" si="463"/>
        <v>0</v>
      </c>
      <c r="R1020">
        <f t="shared" si="453"/>
        <v>1</v>
      </c>
      <c r="S1020">
        <f t="shared" si="464"/>
        <v>1.1544697375526906E-16</v>
      </c>
      <c r="T1020">
        <f t="shared" si="465"/>
        <v>1.1544697375526906E-16</v>
      </c>
      <c r="U1020">
        <f t="shared" si="466"/>
        <v>0</v>
      </c>
      <c r="X1020" s="3">
        <f t="shared" si="478"/>
        <v>1011</v>
      </c>
      <c r="Y1020" s="12">
        <f t="shared" si="467"/>
        <v>25.25</v>
      </c>
      <c r="Z1020" s="3">
        <f t="shared" si="454"/>
        <v>0.10608914606473455</v>
      </c>
      <c r="AA1020" s="3">
        <f t="shared" si="455"/>
        <v>0.42327017433463576</v>
      </c>
      <c r="AB1020">
        <f t="shared" si="456"/>
        <v>0</v>
      </c>
      <c r="AC1020">
        <f t="shared" si="468"/>
        <v>0</v>
      </c>
      <c r="AD1020">
        <f t="shared" si="457"/>
        <v>1</v>
      </c>
      <c r="AE1020">
        <f t="shared" si="469"/>
        <v>0.42327017433463576</v>
      </c>
      <c r="AF1020">
        <f t="shared" si="470"/>
        <v>0.42327017433463576</v>
      </c>
      <c r="AG1020">
        <f t="shared" si="471"/>
        <v>0.42299999999999999</v>
      </c>
      <c r="AJ1020" s="3">
        <f t="shared" si="479"/>
        <v>1011</v>
      </c>
      <c r="AK1020" s="12">
        <f t="shared" si="472"/>
        <v>25.25</v>
      </c>
      <c r="AL1020" s="3">
        <f t="shared" si="458"/>
        <v>0.45185196902626645</v>
      </c>
      <c r="AM1020" s="3">
        <f t="shared" si="459"/>
        <v>0.24688304853955576</v>
      </c>
      <c r="AN1020">
        <f t="shared" si="460"/>
        <v>0</v>
      </c>
      <c r="AO1020">
        <f t="shared" si="473"/>
        <v>0</v>
      </c>
      <c r="AP1020">
        <f t="shared" si="461"/>
        <v>1</v>
      </c>
      <c r="AQ1020">
        <f t="shared" si="474"/>
        <v>0.24688304853955576</v>
      </c>
      <c r="AR1020">
        <f t="shared" si="475"/>
        <v>0.24688304853955576</v>
      </c>
      <c r="AS1020">
        <f t="shared" si="476"/>
        <v>0.247</v>
      </c>
    </row>
    <row r="1021" spans="12:45" x14ac:dyDescent="0.25">
      <c r="L1021" s="3">
        <f t="shared" si="477"/>
        <v>1012</v>
      </c>
      <c r="M1021" s="12">
        <f t="shared" si="462"/>
        <v>25.274999999999999</v>
      </c>
      <c r="N1021" s="3">
        <f t="shared" si="450"/>
        <v>3.666696403092737E-5</v>
      </c>
      <c r="O1021" s="3">
        <f t="shared" si="451"/>
        <v>1.0018159773484536E-16</v>
      </c>
      <c r="P1021">
        <f t="shared" si="452"/>
        <v>0</v>
      </c>
      <c r="Q1021">
        <f t="shared" si="463"/>
        <v>0</v>
      </c>
      <c r="R1021">
        <f t="shared" si="453"/>
        <v>1</v>
      </c>
      <c r="S1021">
        <f t="shared" si="464"/>
        <v>1.0018159773484536E-16</v>
      </c>
      <c r="T1021">
        <f t="shared" si="465"/>
        <v>1.0018159773484536E-16</v>
      </c>
      <c r="U1021">
        <f t="shared" si="466"/>
        <v>0</v>
      </c>
      <c r="X1021" s="3">
        <f t="shared" si="478"/>
        <v>1012</v>
      </c>
      <c r="Y1021" s="12">
        <f t="shared" si="467"/>
        <v>25.274999999999999</v>
      </c>
      <c r="Z1021" s="3">
        <f t="shared" si="454"/>
        <v>0.10503542350732339</v>
      </c>
      <c r="AA1021" s="3">
        <f t="shared" si="455"/>
        <v>0.4216541180278261</v>
      </c>
      <c r="AB1021">
        <f t="shared" si="456"/>
        <v>0</v>
      </c>
      <c r="AC1021">
        <f t="shared" si="468"/>
        <v>0</v>
      </c>
      <c r="AD1021">
        <f t="shared" si="457"/>
        <v>1</v>
      </c>
      <c r="AE1021">
        <f t="shared" si="469"/>
        <v>0.4216541180278261</v>
      </c>
      <c r="AF1021">
        <f t="shared" si="470"/>
        <v>0.4216541180278261</v>
      </c>
      <c r="AG1021">
        <f t="shared" si="471"/>
        <v>0.42199999999999999</v>
      </c>
      <c r="AJ1021" s="3">
        <f t="shared" si="479"/>
        <v>1012</v>
      </c>
      <c r="AK1021" s="12">
        <f t="shared" si="472"/>
        <v>25.274999999999999</v>
      </c>
      <c r="AL1021" s="3">
        <f t="shared" si="458"/>
        <v>0.45010224727842874</v>
      </c>
      <c r="AM1021" s="3">
        <f t="shared" si="459"/>
        <v>0.24520210844995635</v>
      </c>
      <c r="AN1021">
        <f t="shared" si="460"/>
        <v>0</v>
      </c>
      <c r="AO1021">
        <f t="shared" si="473"/>
        <v>0</v>
      </c>
      <c r="AP1021">
        <f t="shared" si="461"/>
        <v>1</v>
      </c>
      <c r="AQ1021">
        <f t="shared" si="474"/>
        <v>0.24520210844995635</v>
      </c>
      <c r="AR1021">
        <f t="shared" si="475"/>
        <v>0.24520210844995635</v>
      </c>
      <c r="AS1021">
        <f t="shared" si="476"/>
        <v>0.245</v>
      </c>
    </row>
    <row r="1022" spans="12:45" x14ac:dyDescent="0.25">
      <c r="L1022" s="3">
        <f t="shared" si="477"/>
        <v>1013</v>
      </c>
      <c r="M1022" s="12">
        <f t="shared" si="462"/>
        <v>25.3</v>
      </c>
      <c r="N1022" s="3">
        <f t="shared" si="450"/>
        <v>3.5250487878984902E-5</v>
      </c>
      <c r="O1022" s="3">
        <f t="shared" si="451"/>
        <v>8.6910962680015572E-17</v>
      </c>
      <c r="P1022">
        <f t="shared" si="452"/>
        <v>0</v>
      </c>
      <c r="Q1022">
        <f t="shared" si="463"/>
        <v>0</v>
      </c>
      <c r="R1022">
        <f t="shared" si="453"/>
        <v>1</v>
      </c>
      <c r="S1022">
        <f t="shared" si="464"/>
        <v>8.6910962680015572E-17</v>
      </c>
      <c r="T1022">
        <f t="shared" si="465"/>
        <v>8.6910962680015572E-17</v>
      </c>
      <c r="U1022">
        <f t="shared" si="466"/>
        <v>0</v>
      </c>
      <c r="X1022" s="3">
        <f t="shared" si="478"/>
        <v>1013</v>
      </c>
      <c r="Y1022" s="12">
        <f t="shared" si="467"/>
        <v>25.3</v>
      </c>
      <c r="Z1022" s="3">
        <f t="shared" si="454"/>
        <v>0.10398986276053727</v>
      </c>
      <c r="AA1022" s="3">
        <f t="shared" si="455"/>
        <v>0.42004066515677052</v>
      </c>
      <c r="AB1022">
        <f t="shared" si="456"/>
        <v>0</v>
      </c>
      <c r="AC1022">
        <f t="shared" si="468"/>
        <v>0</v>
      </c>
      <c r="AD1022">
        <f t="shared" si="457"/>
        <v>1</v>
      </c>
      <c r="AE1022">
        <f t="shared" si="469"/>
        <v>0.42004066515677052</v>
      </c>
      <c r="AF1022">
        <f t="shared" si="470"/>
        <v>0.42004066515677052</v>
      </c>
      <c r="AG1022">
        <f t="shared" si="471"/>
        <v>0.42</v>
      </c>
      <c r="AJ1022" s="3">
        <f t="shared" si="479"/>
        <v>1013</v>
      </c>
      <c r="AK1022" s="12">
        <f t="shared" si="472"/>
        <v>25.3</v>
      </c>
      <c r="AL1022" s="3">
        <f t="shared" si="458"/>
        <v>0.44835506337862274</v>
      </c>
      <c r="AM1022" s="3">
        <f t="shared" si="459"/>
        <v>0.24352856022277827</v>
      </c>
      <c r="AN1022">
        <f t="shared" si="460"/>
        <v>0</v>
      </c>
      <c r="AO1022">
        <f t="shared" si="473"/>
        <v>0</v>
      </c>
      <c r="AP1022">
        <f t="shared" si="461"/>
        <v>1</v>
      </c>
      <c r="AQ1022">
        <f t="shared" si="474"/>
        <v>0.24352856022277827</v>
      </c>
      <c r="AR1022">
        <f t="shared" si="475"/>
        <v>0.24352856022277827</v>
      </c>
      <c r="AS1022">
        <f t="shared" si="476"/>
        <v>0.24399999999999999</v>
      </c>
    </row>
    <row r="1023" spans="12:45" x14ac:dyDescent="0.25">
      <c r="L1023" s="3">
        <f t="shared" si="477"/>
        <v>1014</v>
      </c>
      <c r="M1023" s="12">
        <f t="shared" si="462"/>
        <v>25.324999999999999</v>
      </c>
      <c r="N1023" s="3">
        <f t="shared" si="450"/>
        <v>3.3886161521763338E-5</v>
      </c>
      <c r="O1023" s="3">
        <f t="shared" si="451"/>
        <v>7.5377611780128312E-17</v>
      </c>
      <c r="P1023">
        <f t="shared" si="452"/>
        <v>0</v>
      </c>
      <c r="Q1023">
        <f t="shared" si="463"/>
        <v>0</v>
      </c>
      <c r="R1023">
        <f t="shared" si="453"/>
        <v>1</v>
      </c>
      <c r="S1023">
        <f t="shared" si="464"/>
        <v>7.5377611780128312E-17</v>
      </c>
      <c r="T1023">
        <f t="shared" si="465"/>
        <v>7.5377611780128312E-17</v>
      </c>
      <c r="U1023">
        <f t="shared" si="466"/>
        <v>0</v>
      </c>
      <c r="X1023" s="3">
        <f t="shared" si="478"/>
        <v>1014</v>
      </c>
      <c r="Y1023" s="12">
        <f t="shared" si="467"/>
        <v>25.324999999999999</v>
      </c>
      <c r="Z1023" s="3">
        <f t="shared" si="454"/>
        <v>0.10295242868223961</v>
      </c>
      <c r="AA1023" s="3">
        <f t="shared" si="455"/>
        <v>0.41842983310756293</v>
      </c>
      <c r="AB1023">
        <f t="shared" si="456"/>
        <v>0</v>
      </c>
      <c r="AC1023">
        <f t="shared" si="468"/>
        <v>0</v>
      </c>
      <c r="AD1023">
        <f t="shared" si="457"/>
        <v>1</v>
      </c>
      <c r="AE1023">
        <f t="shared" si="469"/>
        <v>0.41842983310756293</v>
      </c>
      <c r="AF1023">
        <f t="shared" si="470"/>
        <v>0.41842983310756293</v>
      </c>
      <c r="AG1023">
        <f t="shared" si="471"/>
        <v>0.41799999999999998</v>
      </c>
      <c r="AJ1023" s="3">
        <f t="shared" si="479"/>
        <v>1014</v>
      </c>
      <c r="AK1023" s="12">
        <f t="shared" si="472"/>
        <v>25.324999999999999</v>
      </c>
      <c r="AL1023" s="3">
        <f t="shared" si="458"/>
        <v>0.44661044043840664</v>
      </c>
      <c r="AM1023" s="3">
        <f t="shared" si="459"/>
        <v>0.24186240892225983</v>
      </c>
      <c r="AN1023">
        <f t="shared" si="460"/>
        <v>0</v>
      </c>
      <c r="AO1023">
        <f t="shared" si="473"/>
        <v>0</v>
      </c>
      <c r="AP1023">
        <f t="shared" si="461"/>
        <v>1</v>
      </c>
      <c r="AQ1023">
        <f t="shared" si="474"/>
        <v>0.24186240892225983</v>
      </c>
      <c r="AR1023">
        <f t="shared" si="475"/>
        <v>0.24186240892225983</v>
      </c>
      <c r="AS1023">
        <f t="shared" si="476"/>
        <v>0.24199999999999999</v>
      </c>
    </row>
    <row r="1024" spans="12:45" x14ac:dyDescent="0.25">
      <c r="L1024" s="3">
        <f t="shared" si="477"/>
        <v>1015</v>
      </c>
      <c r="M1024" s="12">
        <f t="shared" si="462"/>
        <v>25.35</v>
      </c>
      <c r="N1024" s="3">
        <f t="shared" si="450"/>
        <v>3.2572169484225712E-5</v>
      </c>
      <c r="O1024" s="3">
        <f t="shared" si="451"/>
        <v>6.535689215867545E-17</v>
      </c>
      <c r="P1024">
        <f t="shared" si="452"/>
        <v>0</v>
      </c>
      <c r="Q1024">
        <f t="shared" si="463"/>
        <v>0</v>
      </c>
      <c r="R1024">
        <f t="shared" si="453"/>
        <v>1</v>
      </c>
      <c r="S1024">
        <f t="shared" si="464"/>
        <v>6.535689215867545E-17</v>
      </c>
      <c r="T1024">
        <f t="shared" si="465"/>
        <v>6.535689215867545E-17</v>
      </c>
      <c r="U1024">
        <f t="shared" si="466"/>
        <v>0</v>
      </c>
      <c r="X1024" s="3">
        <f t="shared" si="478"/>
        <v>1015</v>
      </c>
      <c r="Y1024" s="12">
        <f t="shared" si="467"/>
        <v>25.35</v>
      </c>
      <c r="Z1024" s="3">
        <f t="shared" si="454"/>
        <v>0.10192308594299063</v>
      </c>
      <c r="AA1024" s="3">
        <f t="shared" si="455"/>
        <v>0.41682163913306114</v>
      </c>
      <c r="AB1024">
        <f t="shared" si="456"/>
        <v>0</v>
      </c>
      <c r="AC1024">
        <f t="shared" si="468"/>
        <v>0</v>
      </c>
      <c r="AD1024">
        <f t="shared" si="457"/>
        <v>1</v>
      </c>
      <c r="AE1024">
        <f t="shared" si="469"/>
        <v>0.41682163913306114</v>
      </c>
      <c r="AF1024">
        <f t="shared" si="470"/>
        <v>0.41682163913306114</v>
      </c>
      <c r="AG1024">
        <f t="shared" si="471"/>
        <v>0.41699999999999998</v>
      </c>
      <c r="AJ1024" s="3">
        <f t="shared" si="479"/>
        <v>1015</v>
      </c>
      <c r="AK1024" s="12">
        <f t="shared" si="472"/>
        <v>25.35</v>
      </c>
      <c r="AL1024" s="3">
        <f t="shared" si="458"/>
        <v>0.44486840140704265</v>
      </c>
      <c r="AM1024" s="3">
        <f t="shared" si="459"/>
        <v>0.24020365920997902</v>
      </c>
      <c r="AN1024">
        <f t="shared" si="460"/>
        <v>0</v>
      </c>
      <c r="AO1024">
        <f t="shared" si="473"/>
        <v>0</v>
      </c>
      <c r="AP1024">
        <f t="shared" si="461"/>
        <v>1</v>
      </c>
      <c r="AQ1024">
        <f t="shared" si="474"/>
        <v>0.24020365920997902</v>
      </c>
      <c r="AR1024">
        <f t="shared" si="475"/>
        <v>0.24020365920997902</v>
      </c>
      <c r="AS1024">
        <f t="shared" si="476"/>
        <v>0.24</v>
      </c>
    </row>
    <row r="1025" spans="12:45" x14ac:dyDescent="0.25">
      <c r="L1025" s="3">
        <f t="shared" si="477"/>
        <v>1016</v>
      </c>
      <c r="M1025" s="12">
        <f t="shared" si="462"/>
        <v>25.375</v>
      </c>
      <c r="N1025" s="3">
        <f t="shared" si="450"/>
        <v>3.130675539421343E-5</v>
      </c>
      <c r="O1025" s="3">
        <f t="shared" si="451"/>
        <v>5.6652831118199451E-17</v>
      </c>
      <c r="P1025">
        <f t="shared" si="452"/>
        <v>0</v>
      </c>
      <c r="Q1025">
        <f t="shared" si="463"/>
        <v>0</v>
      </c>
      <c r="R1025">
        <f t="shared" si="453"/>
        <v>1</v>
      </c>
      <c r="S1025">
        <f t="shared" si="464"/>
        <v>5.6652831118199451E-17</v>
      </c>
      <c r="T1025">
        <f t="shared" si="465"/>
        <v>5.6652831118199451E-17</v>
      </c>
      <c r="U1025">
        <f t="shared" si="466"/>
        <v>0</v>
      </c>
      <c r="X1025" s="3">
        <f t="shared" si="478"/>
        <v>1016</v>
      </c>
      <c r="Y1025" s="12">
        <f t="shared" si="467"/>
        <v>25.375</v>
      </c>
      <c r="Z1025" s="3">
        <f t="shared" si="454"/>
        <v>0.1009017990310325</v>
      </c>
      <c r="AA1025" s="3">
        <f t="shared" si="455"/>
        <v>0.41521610035281414</v>
      </c>
      <c r="AB1025">
        <f t="shared" si="456"/>
        <v>0</v>
      </c>
      <c r="AC1025">
        <f t="shared" si="468"/>
        <v>0</v>
      </c>
      <c r="AD1025">
        <f t="shared" si="457"/>
        <v>1</v>
      </c>
      <c r="AE1025">
        <f t="shared" si="469"/>
        <v>0.41521610035281414</v>
      </c>
      <c r="AF1025">
        <f t="shared" si="470"/>
        <v>0.41521610035281414</v>
      </c>
      <c r="AG1025">
        <f t="shared" si="471"/>
        <v>0.41499999999999998</v>
      </c>
      <c r="AJ1025" s="3">
        <f t="shared" si="479"/>
        <v>1016</v>
      </c>
      <c r="AK1025" s="12">
        <f t="shared" si="472"/>
        <v>25.375</v>
      </c>
      <c r="AL1025" s="3">
        <f t="shared" si="458"/>
        <v>0.44312896907126403</v>
      </c>
      <c r="AM1025" s="3">
        <f t="shared" si="459"/>
        <v>0.23855231534730098</v>
      </c>
      <c r="AN1025">
        <f t="shared" si="460"/>
        <v>0</v>
      </c>
      <c r="AO1025">
        <f t="shared" si="473"/>
        <v>0</v>
      </c>
      <c r="AP1025">
        <f t="shared" si="461"/>
        <v>1</v>
      </c>
      <c r="AQ1025">
        <f t="shared" si="474"/>
        <v>0.23855231534730098</v>
      </c>
      <c r="AR1025">
        <f t="shared" si="475"/>
        <v>0.23855231534730098</v>
      </c>
      <c r="AS1025">
        <f t="shared" si="476"/>
        <v>0.23899999999999999</v>
      </c>
    </row>
    <row r="1026" spans="12:45" x14ac:dyDescent="0.25">
      <c r="L1026" s="3">
        <f t="shared" si="477"/>
        <v>1017</v>
      </c>
      <c r="M1026" s="12">
        <f t="shared" si="462"/>
        <v>25.4</v>
      </c>
      <c r="N1026" s="3">
        <f t="shared" si="450"/>
        <v>3.0088220213047207E-5</v>
      </c>
      <c r="O1026" s="3">
        <f t="shared" si="451"/>
        <v>4.9094523501976115E-17</v>
      </c>
      <c r="P1026">
        <f t="shared" si="452"/>
        <v>0</v>
      </c>
      <c r="Q1026">
        <f t="shared" si="463"/>
        <v>0</v>
      </c>
      <c r="R1026">
        <f t="shared" si="453"/>
        <v>1</v>
      </c>
      <c r="S1026">
        <f t="shared" si="464"/>
        <v>4.9094523501976115E-17</v>
      </c>
      <c r="T1026">
        <f t="shared" si="465"/>
        <v>4.9094523501976115E-17</v>
      </c>
      <c r="U1026">
        <f t="shared" si="466"/>
        <v>0</v>
      </c>
      <c r="X1026" s="3">
        <f t="shared" si="478"/>
        <v>1017</v>
      </c>
      <c r="Y1026" s="12">
        <f t="shared" si="467"/>
        <v>25.4</v>
      </c>
      <c r="Z1026" s="3">
        <f t="shared" si="454"/>
        <v>9.9888532257243243E-2</v>
      </c>
      <c r="AA1026" s="3">
        <f t="shared" si="455"/>
        <v>0.41361323375299358</v>
      </c>
      <c r="AB1026">
        <f t="shared" si="456"/>
        <v>0</v>
      </c>
      <c r="AC1026">
        <f t="shared" si="468"/>
        <v>0</v>
      </c>
      <c r="AD1026">
        <f t="shared" si="457"/>
        <v>1</v>
      </c>
      <c r="AE1026">
        <f t="shared" si="469"/>
        <v>0.41361323375299358</v>
      </c>
      <c r="AF1026">
        <f t="shared" si="470"/>
        <v>0.41361323375299358</v>
      </c>
      <c r="AG1026">
        <f t="shared" si="471"/>
        <v>0.41399999999999998</v>
      </c>
      <c r="AJ1026" s="3">
        <f t="shared" si="479"/>
        <v>1017</v>
      </c>
      <c r="AK1026" s="12">
        <f t="shared" si="472"/>
        <v>25.4</v>
      </c>
      <c r="AL1026" s="3">
        <f t="shared" si="458"/>
        <v>0.44139216605504811</v>
      </c>
      <c r="AM1026" s="3">
        <f t="shared" si="459"/>
        <v>0.23690838119783852</v>
      </c>
      <c r="AN1026">
        <f t="shared" si="460"/>
        <v>0</v>
      </c>
      <c r="AO1026">
        <f t="shared" si="473"/>
        <v>0</v>
      </c>
      <c r="AP1026">
        <f t="shared" si="461"/>
        <v>1</v>
      </c>
      <c r="AQ1026">
        <f t="shared" si="474"/>
        <v>0.23690838119783852</v>
      </c>
      <c r="AR1026">
        <f t="shared" si="475"/>
        <v>0.23690838119783852</v>
      </c>
      <c r="AS1026">
        <f t="shared" si="476"/>
        <v>0.23699999999999999</v>
      </c>
    </row>
    <row r="1027" spans="12:45" x14ac:dyDescent="0.25">
      <c r="L1027" s="3">
        <f t="shared" si="477"/>
        <v>1018</v>
      </c>
      <c r="M1027" s="12">
        <f t="shared" si="462"/>
        <v>25.425000000000001</v>
      </c>
      <c r="N1027" s="3">
        <f t="shared" si="450"/>
        <v>2.8914920513491039E-5</v>
      </c>
      <c r="O1027" s="3">
        <f t="shared" si="451"/>
        <v>4.2532967757152434E-17</v>
      </c>
      <c r="P1027">
        <f t="shared" si="452"/>
        <v>0</v>
      </c>
      <c r="Q1027">
        <f t="shared" si="463"/>
        <v>0</v>
      </c>
      <c r="R1027">
        <f t="shared" si="453"/>
        <v>1</v>
      </c>
      <c r="S1027">
        <f t="shared" si="464"/>
        <v>4.2532967757152434E-17</v>
      </c>
      <c r="T1027">
        <f t="shared" si="465"/>
        <v>4.2532967757152434E-17</v>
      </c>
      <c r="U1027">
        <f t="shared" si="466"/>
        <v>0</v>
      </c>
      <c r="X1027" s="3">
        <f t="shared" si="478"/>
        <v>1018</v>
      </c>
      <c r="Y1027" s="12">
        <f t="shared" si="467"/>
        <v>25.425000000000001</v>
      </c>
      <c r="Z1027" s="3">
        <f t="shared" si="454"/>
        <v>9.8883249760061132E-2</v>
      </c>
      <c r="AA1027" s="3">
        <f t="shared" si="455"/>
        <v>0.41201305618633166</v>
      </c>
      <c r="AB1027">
        <f t="shared" si="456"/>
        <v>0</v>
      </c>
      <c r="AC1027">
        <f t="shared" si="468"/>
        <v>0</v>
      </c>
      <c r="AD1027">
        <f t="shared" si="457"/>
        <v>1</v>
      </c>
      <c r="AE1027">
        <f t="shared" si="469"/>
        <v>0.41201305618633166</v>
      </c>
      <c r="AF1027">
        <f t="shared" si="470"/>
        <v>0.41201305618633166</v>
      </c>
      <c r="AG1027">
        <f t="shared" si="471"/>
        <v>0.41199999999999998</v>
      </c>
      <c r="AJ1027" s="3">
        <f t="shared" si="479"/>
        <v>1018</v>
      </c>
      <c r="AK1027" s="12">
        <f t="shared" si="472"/>
        <v>25.425000000000001</v>
      </c>
      <c r="AL1027" s="3">
        <f t="shared" si="458"/>
        <v>0.43965801481939959</v>
      </c>
      <c r="AM1027" s="3">
        <f t="shared" si="459"/>
        <v>0.23527186022993066</v>
      </c>
      <c r="AN1027">
        <f t="shared" si="460"/>
        <v>0</v>
      </c>
      <c r="AO1027">
        <f t="shared" si="473"/>
        <v>0</v>
      </c>
      <c r="AP1027">
        <f t="shared" si="461"/>
        <v>1</v>
      </c>
      <c r="AQ1027">
        <f t="shared" si="474"/>
        <v>0.23527186022993066</v>
      </c>
      <c r="AR1027">
        <f t="shared" si="475"/>
        <v>0.23527186022993066</v>
      </c>
      <c r="AS1027">
        <f t="shared" si="476"/>
        <v>0.23499999999999999</v>
      </c>
    </row>
    <row r="1028" spans="12:45" x14ac:dyDescent="0.25">
      <c r="L1028" s="3">
        <f t="shared" si="477"/>
        <v>1019</v>
      </c>
      <c r="M1028" s="12">
        <f t="shared" si="462"/>
        <v>25.45</v>
      </c>
      <c r="N1028" s="3">
        <f t="shared" si="450"/>
        <v>2.7785266804003047E-5</v>
      </c>
      <c r="O1028" s="3">
        <f t="shared" si="451"/>
        <v>3.6838295787282564E-17</v>
      </c>
      <c r="P1028">
        <f t="shared" si="452"/>
        <v>0</v>
      </c>
      <c r="Q1028">
        <f t="shared" si="463"/>
        <v>0</v>
      </c>
      <c r="R1028">
        <f t="shared" si="453"/>
        <v>1</v>
      </c>
      <c r="S1028">
        <f t="shared" si="464"/>
        <v>3.6838295787282564E-17</v>
      </c>
      <c r="T1028">
        <f t="shared" si="465"/>
        <v>3.6838295787282564E-17</v>
      </c>
      <c r="U1028">
        <f t="shared" si="466"/>
        <v>0</v>
      </c>
      <c r="X1028" s="3">
        <f t="shared" si="478"/>
        <v>1019</v>
      </c>
      <c r="Y1028" s="12">
        <f t="shared" si="467"/>
        <v>25.45</v>
      </c>
      <c r="Z1028" s="3">
        <f t="shared" si="454"/>
        <v>9.7885915510379229E-2</v>
      </c>
      <c r="AA1028" s="3">
        <f t="shared" si="455"/>
        <v>0.41041558437206549</v>
      </c>
      <c r="AB1028">
        <f t="shared" si="456"/>
        <v>0</v>
      </c>
      <c r="AC1028">
        <f t="shared" si="468"/>
        <v>0</v>
      </c>
      <c r="AD1028">
        <f t="shared" si="457"/>
        <v>1</v>
      </c>
      <c r="AE1028">
        <f t="shared" si="469"/>
        <v>0.41041558437206549</v>
      </c>
      <c r="AF1028">
        <f t="shared" si="470"/>
        <v>0.41041558437206549</v>
      </c>
      <c r="AG1028">
        <f t="shared" si="471"/>
        <v>0.41</v>
      </c>
      <c r="AJ1028" s="3">
        <f t="shared" si="479"/>
        <v>1019</v>
      </c>
      <c r="AK1028" s="12">
        <f t="shared" si="472"/>
        <v>25.45</v>
      </c>
      <c r="AL1028" s="3">
        <f t="shared" si="458"/>
        <v>0.43792653766214235</v>
      </c>
      <c r="AM1028" s="3">
        <f t="shared" si="459"/>
        <v>0.23364275551913763</v>
      </c>
      <c r="AN1028">
        <f t="shared" si="460"/>
        <v>0</v>
      </c>
      <c r="AO1028">
        <f t="shared" si="473"/>
        <v>0</v>
      </c>
      <c r="AP1028">
        <f t="shared" si="461"/>
        <v>1</v>
      </c>
      <c r="AQ1028">
        <f t="shared" si="474"/>
        <v>0.23364275551913763</v>
      </c>
      <c r="AR1028">
        <f t="shared" si="475"/>
        <v>0.23364275551913763</v>
      </c>
      <c r="AS1028">
        <f t="shared" si="476"/>
        <v>0.23400000000000001</v>
      </c>
    </row>
    <row r="1029" spans="12:45" x14ac:dyDescent="0.25">
      <c r="L1029" s="3">
        <f t="shared" si="477"/>
        <v>1020</v>
      </c>
      <c r="M1029" s="12">
        <f t="shared" si="462"/>
        <v>25.475000000000001</v>
      </c>
      <c r="N1029" s="3">
        <f t="shared" si="450"/>
        <v>2.6697721898220494E-5</v>
      </c>
      <c r="O1029" s="3">
        <f t="shared" si="451"/>
        <v>3.1897348298365534E-17</v>
      </c>
      <c r="P1029">
        <f t="shared" si="452"/>
        <v>0</v>
      </c>
      <c r="Q1029">
        <f t="shared" si="463"/>
        <v>0</v>
      </c>
      <c r="R1029">
        <f t="shared" si="453"/>
        <v>1</v>
      </c>
      <c r="S1029">
        <f t="shared" si="464"/>
        <v>3.1897348298365534E-17</v>
      </c>
      <c r="T1029">
        <f t="shared" si="465"/>
        <v>3.1897348298365534E-17</v>
      </c>
      <c r="U1029">
        <f t="shared" si="466"/>
        <v>0</v>
      </c>
      <c r="X1029" s="3">
        <f t="shared" si="478"/>
        <v>1020</v>
      </c>
      <c r="Y1029" s="12">
        <f t="shared" si="467"/>
        <v>25.475000000000001</v>
      </c>
      <c r="Z1029" s="3">
        <f t="shared" si="454"/>
        <v>9.6896493316408164E-2</v>
      </c>
      <c r="AA1029" s="3">
        <f t="shared" si="455"/>
        <v>0.40882083489588589</v>
      </c>
      <c r="AB1029">
        <f t="shared" si="456"/>
        <v>0</v>
      </c>
      <c r="AC1029">
        <f t="shared" si="468"/>
        <v>0</v>
      </c>
      <c r="AD1029">
        <f t="shared" si="457"/>
        <v>1</v>
      </c>
      <c r="AE1029">
        <f t="shared" si="469"/>
        <v>0.40882083489588589</v>
      </c>
      <c r="AF1029">
        <f t="shared" si="470"/>
        <v>0.40882083489588589</v>
      </c>
      <c r="AG1029">
        <f t="shared" si="471"/>
        <v>0.40899999999999997</v>
      </c>
      <c r="AJ1029" s="3">
        <f t="shared" si="479"/>
        <v>1020</v>
      </c>
      <c r="AK1029" s="12">
        <f t="shared" si="472"/>
        <v>25.475000000000001</v>
      </c>
      <c r="AL1029" s="3">
        <f t="shared" si="458"/>
        <v>0.4361977567177176</v>
      </c>
      <c r="AM1029" s="3">
        <f t="shared" si="459"/>
        <v>0.23202106975074779</v>
      </c>
      <c r="AN1029">
        <f t="shared" si="460"/>
        <v>0</v>
      </c>
      <c r="AO1029">
        <f t="shared" si="473"/>
        <v>0</v>
      </c>
      <c r="AP1029">
        <f t="shared" si="461"/>
        <v>1</v>
      </c>
      <c r="AQ1029">
        <f t="shared" si="474"/>
        <v>0.23202106975074779</v>
      </c>
      <c r="AR1029">
        <f t="shared" si="475"/>
        <v>0.23202106975074779</v>
      </c>
      <c r="AS1029">
        <f t="shared" si="476"/>
        <v>0.23200000000000001</v>
      </c>
    </row>
    <row r="1030" spans="12:45" x14ac:dyDescent="0.25">
      <c r="L1030" s="3">
        <f t="shared" si="477"/>
        <v>1021</v>
      </c>
      <c r="M1030" s="12">
        <f t="shared" si="462"/>
        <v>25.5</v>
      </c>
      <c r="N1030" s="3">
        <f t="shared" si="450"/>
        <v>2.5650799328643951E-5</v>
      </c>
      <c r="O1030" s="3">
        <f t="shared" si="451"/>
        <v>2.7611553174550801E-17</v>
      </c>
      <c r="P1030">
        <f t="shared" si="452"/>
        <v>0</v>
      </c>
      <c r="Q1030">
        <f t="shared" si="463"/>
        <v>0</v>
      </c>
      <c r="R1030">
        <f t="shared" si="453"/>
        <v>1</v>
      </c>
      <c r="S1030">
        <f t="shared" si="464"/>
        <v>2.7611553174550801E-17</v>
      </c>
      <c r="T1030">
        <f t="shared" si="465"/>
        <v>2.7611553174550801E-17</v>
      </c>
      <c r="U1030">
        <f t="shared" si="466"/>
        <v>0</v>
      </c>
      <c r="X1030" s="3">
        <f t="shared" si="478"/>
        <v>1021</v>
      </c>
      <c r="Y1030" s="12">
        <f t="shared" si="467"/>
        <v>25.5</v>
      </c>
      <c r="Z1030" s="3">
        <f t="shared" si="454"/>
        <v>9.5914946828508929E-2</v>
      </c>
      <c r="AA1030" s="3">
        <f t="shared" si="455"/>
        <v>0.40722882420989409</v>
      </c>
      <c r="AB1030">
        <f t="shared" si="456"/>
        <v>0</v>
      </c>
      <c r="AC1030">
        <f t="shared" si="468"/>
        <v>0</v>
      </c>
      <c r="AD1030">
        <f t="shared" si="457"/>
        <v>1</v>
      </c>
      <c r="AE1030">
        <f t="shared" si="469"/>
        <v>0.40722882420989409</v>
      </c>
      <c r="AF1030">
        <f t="shared" si="470"/>
        <v>0.40722882420989409</v>
      </c>
      <c r="AG1030">
        <f t="shared" si="471"/>
        <v>0.40699999999999997</v>
      </c>
      <c r="AJ1030" s="3">
        <f t="shared" si="479"/>
        <v>1021</v>
      </c>
      <c r="AK1030" s="12">
        <f t="shared" si="472"/>
        <v>25.5</v>
      </c>
      <c r="AL1030" s="3">
        <f t="shared" si="458"/>
        <v>0.43447169395699448</v>
      </c>
      <c r="AM1030" s="3">
        <f t="shared" si="459"/>
        <v>0.23040680522230444</v>
      </c>
      <c r="AN1030">
        <f t="shared" si="460"/>
        <v>0</v>
      </c>
      <c r="AO1030">
        <f t="shared" si="473"/>
        <v>0</v>
      </c>
      <c r="AP1030">
        <f t="shared" si="461"/>
        <v>1</v>
      </c>
      <c r="AQ1030">
        <f t="shared" si="474"/>
        <v>0.23040680522230444</v>
      </c>
      <c r="AR1030">
        <f t="shared" si="475"/>
        <v>0.23040680522230444</v>
      </c>
      <c r="AS1030">
        <f t="shared" si="476"/>
        <v>0.23</v>
      </c>
    </row>
    <row r="1031" spans="12:45" x14ac:dyDescent="0.25">
      <c r="L1031" s="3">
        <f t="shared" si="477"/>
        <v>1022</v>
      </c>
      <c r="M1031" s="12">
        <f t="shared" si="462"/>
        <v>25.524999999999999</v>
      </c>
      <c r="N1031" s="3">
        <f t="shared" si="450"/>
        <v>2.4643061803498243E-5</v>
      </c>
      <c r="O1031" s="3">
        <f t="shared" si="451"/>
        <v>2.389506955887624E-17</v>
      </c>
      <c r="P1031">
        <f t="shared" si="452"/>
        <v>0</v>
      </c>
      <c r="Q1031">
        <f t="shared" si="463"/>
        <v>0</v>
      </c>
      <c r="R1031">
        <f t="shared" si="453"/>
        <v>1</v>
      </c>
      <c r="S1031">
        <f t="shared" si="464"/>
        <v>2.389506955887624E-17</v>
      </c>
      <c r="T1031">
        <f t="shared" si="465"/>
        <v>2.389506955887624E-17</v>
      </c>
      <c r="U1031">
        <f t="shared" si="466"/>
        <v>0</v>
      </c>
      <c r="X1031" s="3">
        <f t="shared" si="478"/>
        <v>1022</v>
      </c>
      <c r="Y1031" s="12">
        <f t="shared" si="467"/>
        <v>25.524999999999999</v>
      </c>
      <c r="Z1031" s="3">
        <f t="shared" si="454"/>
        <v>9.4941239543993236E-2</v>
      </c>
      <c r="AA1031" s="3">
        <f t="shared" si="455"/>
        <v>0.4056395686325619</v>
      </c>
      <c r="AB1031">
        <f t="shared" si="456"/>
        <v>0</v>
      </c>
      <c r="AC1031">
        <f t="shared" si="468"/>
        <v>0</v>
      </c>
      <c r="AD1031">
        <f t="shared" si="457"/>
        <v>1</v>
      </c>
      <c r="AE1031">
        <f t="shared" si="469"/>
        <v>0.4056395686325619</v>
      </c>
      <c r="AF1031">
        <f t="shared" si="470"/>
        <v>0.4056395686325619</v>
      </c>
      <c r="AG1031">
        <f t="shared" si="471"/>
        <v>0.40600000000000003</v>
      </c>
      <c r="AJ1031" s="3">
        <f t="shared" si="479"/>
        <v>1022</v>
      </c>
      <c r="AK1031" s="12">
        <f t="shared" si="472"/>
        <v>25.524999999999999</v>
      </c>
      <c r="AL1031" s="3">
        <f t="shared" si="458"/>
        <v>0.43274837118708431</v>
      </c>
      <c r="AM1031" s="3">
        <f t="shared" si="459"/>
        <v>0.22879996384614232</v>
      </c>
      <c r="AN1031">
        <f t="shared" si="460"/>
        <v>0</v>
      </c>
      <c r="AO1031">
        <f t="shared" si="473"/>
        <v>0</v>
      </c>
      <c r="AP1031">
        <f t="shared" si="461"/>
        <v>1</v>
      </c>
      <c r="AQ1031">
        <f t="shared" si="474"/>
        <v>0.22879996384614232</v>
      </c>
      <c r="AR1031">
        <f t="shared" si="475"/>
        <v>0.22879996384614232</v>
      </c>
      <c r="AS1031">
        <f t="shared" si="476"/>
        <v>0.22900000000000001</v>
      </c>
    </row>
    <row r="1032" spans="12:45" x14ac:dyDescent="0.25">
      <c r="L1032" s="3">
        <f t="shared" si="477"/>
        <v>1023</v>
      </c>
      <c r="M1032" s="12">
        <f t="shared" si="462"/>
        <v>25.55</v>
      </c>
      <c r="N1032" s="3">
        <f t="shared" si="450"/>
        <v>2.3673119705771651E-5</v>
      </c>
      <c r="O1032" s="3">
        <f t="shared" si="451"/>
        <v>2.067316484176639E-17</v>
      </c>
      <c r="P1032">
        <f t="shared" si="452"/>
        <v>0</v>
      </c>
      <c r="Q1032">
        <f t="shared" si="463"/>
        <v>0</v>
      </c>
      <c r="R1032">
        <f t="shared" si="453"/>
        <v>1</v>
      </c>
      <c r="S1032">
        <f t="shared" si="464"/>
        <v>2.067316484176639E-17</v>
      </c>
      <c r="T1032">
        <f t="shared" si="465"/>
        <v>2.067316484176639E-17</v>
      </c>
      <c r="U1032">
        <f t="shared" si="466"/>
        <v>0</v>
      </c>
      <c r="X1032" s="3">
        <f t="shared" si="478"/>
        <v>1023</v>
      </c>
      <c r="Y1032" s="12">
        <f t="shared" si="467"/>
        <v>25.55</v>
      </c>
      <c r="Z1032" s="3">
        <f t="shared" si="454"/>
        <v>9.3975334811892755E-2</v>
      </c>
      <c r="AA1032" s="3">
        <f t="shared" si="455"/>
        <v>0.40405308434869952</v>
      </c>
      <c r="AB1032">
        <f t="shared" si="456"/>
        <v>0</v>
      </c>
      <c r="AC1032">
        <f t="shared" si="468"/>
        <v>0</v>
      </c>
      <c r="AD1032">
        <f t="shared" si="457"/>
        <v>1</v>
      </c>
      <c r="AE1032">
        <f t="shared" si="469"/>
        <v>0.40405308434869952</v>
      </c>
      <c r="AF1032">
        <f t="shared" si="470"/>
        <v>0.40405308434869952</v>
      </c>
      <c r="AG1032">
        <f t="shared" si="471"/>
        <v>0.40400000000000003</v>
      </c>
      <c r="AJ1032" s="3">
        <f t="shared" si="479"/>
        <v>1023</v>
      </c>
      <c r="AK1032" s="12">
        <f t="shared" si="472"/>
        <v>25.55</v>
      </c>
      <c r="AL1032" s="3">
        <f t="shared" si="458"/>
        <v>0.4310278100511673</v>
      </c>
      <c r="AM1032" s="3">
        <f t="shared" si="459"/>
        <v>0.22720054715194221</v>
      </c>
      <c r="AN1032">
        <f t="shared" si="460"/>
        <v>0</v>
      </c>
      <c r="AO1032">
        <f t="shared" si="473"/>
        <v>0</v>
      </c>
      <c r="AP1032">
        <f t="shared" si="461"/>
        <v>1</v>
      </c>
      <c r="AQ1032">
        <f t="shared" si="474"/>
        <v>0.22720054715194221</v>
      </c>
      <c r="AR1032">
        <f t="shared" si="475"/>
        <v>0.22720054715194221</v>
      </c>
      <c r="AS1032">
        <f t="shared" si="476"/>
        <v>0.22700000000000001</v>
      </c>
    </row>
    <row r="1033" spans="12:45" x14ac:dyDescent="0.25">
      <c r="L1033" s="3">
        <f t="shared" si="477"/>
        <v>1024</v>
      </c>
      <c r="M1033" s="12">
        <f t="shared" si="462"/>
        <v>25.574999999999999</v>
      </c>
      <c r="N1033" s="3">
        <f t="shared" si="450"/>
        <v>2.2739629633447732E-5</v>
      </c>
      <c r="O1033" s="3">
        <f t="shared" si="451"/>
        <v>1.788079574700066E-17</v>
      </c>
      <c r="P1033">
        <f t="shared" si="452"/>
        <v>0</v>
      </c>
      <c r="Q1033">
        <f t="shared" si="463"/>
        <v>0</v>
      </c>
      <c r="R1033">
        <f t="shared" si="453"/>
        <v>1</v>
      </c>
      <c r="S1033">
        <f t="shared" si="464"/>
        <v>1.788079574700066E-17</v>
      </c>
      <c r="T1033">
        <f t="shared" si="465"/>
        <v>1.788079574700066E-17</v>
      </c>
      <c r="U1033">
        <f t="shared" si="466"/>
        <v>0</v>
      </c>
      <c r="X1033" s="3">
        <f t="shared" si="478"/>
        <v>1024</v>
      </c>
      <c r="Y1033" s="12">
        <f t="shared" si="467"/>
        <v>25.574999999999999</v>
      </c>
      <c r="Z1033" s="3">
        <f t="shared" si="454"/>
        <v>9.3017195837696895E-2</v>
      </c>
      <c r="AA1033" s="3">
        <f t="shared" si="455"/>
        <v>0.402469387409429</v>
      </c>
      <c r="AB1033">
        <f t="shared" si="456"/>
        <v>0</v>
      </c>
      <c r="AC1033">
        <f t="shared" si="468"/>
        <v>0</v>
      </c>
      <c r="AD1033">
        <f t="shared" si="457"/>
        <v>1</v>
      </c>
      <c r="AE1033">
        <f t="shared" si="469"/>
        <v>0.402469387409429</v>
      </c>
      <c r="AF1033">
        <f t="shared" si="470"/>
        <v>0.402469387409429</v>
      </c>
      <c r="AG1033">
        <f t="shared" si="471"/>
        <v>0.40200000000000002</v>
      </c>
      <c r="AJ1033" s="3">
        <f t="shared" si="479"/>
        <v>1024</v>
      </c>
      <c r="AK1033" s="12">
        <f t="shared" si="472"/>
        <v>25.574999999999999</v>
      </c>
      <c r="AL1033" s="3">
        <f t="shared" si="458"/>
        <v>0.42931003202832635</v>
      </c>
      <c r="AM1033" s="3">
        <f t="shared" si="459"/>
        <v>0.22560855628929805</v>
      </c>
      <c r="AN1033">
        <f t="shared" si="460"/>
        <v>0</v>
      </c>
      <c r="AO1033">
        <f t="shared" si="473"/>
        <v>0</v>
      </c>
      <c r="AP1033">
        <f t="shared" si="461"/>
        <v>1</v>
      </c>
      <c r="AQ1033">
        <f t="shared" si="474"/>
        <v>0.22560855628929805</v>
      </c>
      <c r="AR1033">
        <f t="shared" si="475"/>
        <v>0.22560855628929805</v>
      </c>
      <c r="AS1033">
        <f t="shared" si="476"/>
        <v>0.22600000000000001</v>
      </c>
    </row>
    <row r="1034" spans="12:45" x14ac:dyDescent="0.25">
      <c r="L1034" s="3">
        <f t="shared" si="477"/>
        <v>1025</v>
      </c>
      <c r="M1034" s="12">
        <f t="shared" si="462"/>
        <v>25.6</v>
      </c>
      <c r="N1034" s="3">
        <f t="shared" ref="N1034:N1097" si="480">EXP(-a_dia_ss*(M1034-T_opt_dia_ss)^2)</f>
        <v>2.1841292979960659E-5</v>
      </c>
      <c r="O1034" s="3">
        <f t="shared" ref="O1034:O1097" si="481">EXP(-b_dia_ss*(T_opt_dia_ss - M1034)^2)</f>
        <v>1.546136821495244E-17</v>
      </c>
      <c r="P1034">
        <f t="shared" ref="P1034:P1097" si="482">IF(M1034&lt;=T_opt_dia_ss,1,0)</f>
        <v>0</v>
      </c>
      <c r="Q1034">
        <f t="shared" si="463"/>
        <v>0</v>
      </c>
      <c r="R1034">
        <f t="shared" ref="R1034:R1097" si="483">IF(M1034&gt;T_opt_dia_ss,1,0)</f>
        <v>1</v>
      </c>
      <c r="S1034">
        <f t="shared" si="464"/>
        <v>1.546136821495244E-17</v>
      </c>
      <c r="T1034">
        <f t="shared" si="465"/>
        <v>1.546136821495244E-17</v>
      </c>
      <c r="U1034">
        <f t="shared" si="466"/>
        <v>0</v>
      </c>
      <c r="X1034" s="3">
        <f t="shared" si="478"/>
        <v>1025</v>
      </c>
      <c r="Y1034" s="12">
        <f t="shared" si="467"/>
        <v>25.6</v>
      </c>
      <c r="Z1034" s="3">
        <f t="shared" ref="Z1034:Z1097" si="484">EXP(-a_nan_ss*(Y1034-T_opt_nan_ss)^2)</f>
        <v>9.2066785688056554E-2</v>
      </c>
      <c r="AA1034" s="3">
        <f t="shared" ref="AA1034:AA1097" si="485">EXP(-b_nan_ss*(T_opt_nan_ss - Y1034)^2)</f>
        <v>0.40088849373216162</v>
      </c>
      <c r="AB1034">
        <f t="shared" ref="AB1034:AB1097" si="486">IF(Y1034&lt;=T_opt_nan_ss,1,0)</f>
        <v>0</v>
      </c>
      <c r="AC1034">
        <f t="shared" si="468"/>
        <v>0</v>
      </c>
      <c r="AD1034">
        <f t="shared" ref="AD1034:AD1097" si="487">IF(Y1034&gt;T_opt_nan_ss,1,0)</f>
        <v>1</v>
      </c>
      <c r="AE1034">
        <f t="shared" si="469"/>
        <v>0.40088849373216162</v>
      </c>
      <c r="AF1034">
        <f t="shared" si="470"/>
        <v>0.40088849373216162</v>
      </c>
      <c r="AG1034">
        <f t="shared" si="471"/>
        <v>0.40100000000000002</v>
      </c>
      <c r="AJ1034" s="3">
        <f t="shared" si="479"/>
        <v>1025</v>
      </c>
      <c r="AK1034" s="12">
        <f t="shared" si="472"/>
        <v>25.6</v>
      </c>
      <c r="AL1034" s="3">
        <f t="shared" ref="AL1034:AL1097" si="488">EXP(-a_pic_ss*(AK1034-T_opt_pic_ss)^2)</f>
        <v>0.42759505843338774</v>
      </c>
      <c r="AM1034" s="3">
        <f t="shared" ref="AM1034:AM1097" si="489">EXP(-b_pic_ss*(T_opt_pic_ss - AK1034)^2)</f>
        <v>0.2240239920302966</v>
      </c>
      <c r="AN1034">
        <f t="shared" ref="AN1034:AN1097" si="490">IF(AK1034&lt;=T_opt_pic_ss,1,0)</f>
        <v>0</v>
      </c>
      <c r="AO1034">
        <f t="shared" si="473"/>
        <v>0</v>
      </c>
      <c r="AP1034">
        <f t="shared" ref="AP1034:AP1097" si="491">IF(AK1034&gt;T_opt_pic_ss,1,0)</f>
        <v>1</v>
      </c>
      <c r="AQ1034">
        <f t="shared" si="474"/>
        <v>0.2240239920302966</v>
      </c>
      <c r="AR1034">
        <f t="shared" si="475"/>
        <v>0.2240239920302966</v>
      </c>
      <c r="AS1034">
        <f t="shared" si="476"/>
        <v>0.224</v>
      </c>
    </row>
    <row r="1035" spans="12:45" x14ac:dyDescent="0.25">
      <c r="L1035" s="3">
        <f t="shared" si="477"/>
        <v>1026</v>
      </c>
      <c r="M1035" s="12">
        <f t="shared" ref="M1035:M1098" si="492">ROUND(M1034+(env_max_ss - env_min_ss)/1200,3)</f>
        <v>25.625</v>
      </c>
      <c r="N1035" s="3">
        <f t="shared" si="480"/>
        <v>2.097685455392816E-5</v>
      </c>
      <c r="O1035" s="3">
        <f t="shared" si="481"/>
        <v>1.3365653872156555E-17</v>
      </c>
      <c r="P1035">
        <f t="shared" si="482"/>
        <v>0</v>
      </c>
      <c r="Q1035">
        <f t="shared" ref="Q1035:Q1098" si="493">P1035*N1035</f>
        <v>0</v>
      </c>
      <c r="R1035">
        <f t="shared" si="483"/>
        <v>1</v>
      </c>
      <c r="S1035">
        <f t="shared" ref="S1035:S1098" si="494">O1035*R1035</f>
        <v>1.3365653872156555E-17</v>
      </c>
      <c r="T1035">
        <f t="shared" ref="T1035:T1098" si="495">S1035+Q1035</f>
        <v>1.3365653872156555E-17</v>
      </c>
      <c r="U1035">
        <f t="shared" ref="U1035:U1098" si="496">ROUND(T1035,3)</f>
        <v>0</v>
      </c>
      <c r="X1035" s="3">
        <f t="shared" si="478"/>
        <v>1026</v>
      </c>
      <c r="Y1035" s="12">
        <f t="shared" ref="Y1035:Y1098" si="497">ROUND(Y1034+(env_max_ss - env_min_ss)/1200,3)</f>
        <v>25.625</v>
      </c>
      <c r="Z1035" s="3">
        <f t="shared" si="484"/>
        <v>9.1124067295457523E-2</v>
      </c>
      <c r="AA1035" s="3">
        <f t="shared" si="485"/>
        <v>0.39931041910058424</v>
      </c>
      <c r="AB1035">
        <f t="shared" si="486"/>
        <v>0</v>
      </c>
      <c r="AC1035">
        <f t="shared" ref="AC1035:AC1098" si="498">AB1035*Z1035</f>
        <v>0</v>
      </c>
      <c r="AD1035">
        <f t="shared" si="487"/>
        <v>1</v>
      </c>
      <c r="AE1035">
        <f t="shared" ref="AE1035:AE1098" si="499">AA1035*AD1035</f>
        <v>0.39931041910058424</v>
      </c>
      <c r="AF1035">
        <f t="shared" ref="AF1035:AF1098" si="500">AE1035+AC1035</f>
        <v>0.39931041910058424</v>
      </c>
      <c r="AG1035">
        <f t="shared" ref="AG1035:AG1098" si="501">ROUND(AF1035,3)</f>
        <v>0.39900000000000002</v>
      </c>
      <c r="AJ1035" s="3">
        <f t="shared" si="479"/>
        <v>1026</v>
      </c>
      <c r="AK1035" s="12">
        <f t="shared" ref="AK1035:AK1098" si="502">ROUND(AK1034+(env_max_ss - env_min_ss)/1200,3)</f>
        <v>25.625</v>
      </c>
      <c r="AL1035" s="3">
        <f t="shared" si="488"/>
        <v>0.42588291041677329</v>
      </c>
      <c r="AM1035" s="3">
        <f t="shared" si="489"/>
        <v>0.22244685477211285</v>
      </c>
      <c r="AN1035">
        <f t="shared" si="490"/>
        <v>0</v>
      </c>
      <c r="AO1035">
        <f t="shared" ref="AO1035:AO1098" si="503">AN1035*AL1035</f>
        <v>0</v>
      </c>
      <c r="AP1035">
        <f t="shared" si="491"/>
        <v>1</v>
      </c>
      <c r="AQ1035">
        <f t="shared" ref="AQ1035:AQ1098" si="504">AM1035*AP1035</f>
        <v>0.22244685477211285</v>
      </c>
      <c r="AR1035">
        <f t="shared" ref="AR1035:AR1098" si="505">AQ1035+AO1035</f>
        <v>0.22244685477211285</v>
      </c>
      <c r="AS1035">
        <f t="shared" ref="AS1035:AS1098" si="506">ROUND(AR1035,3)</f>
        <v>0.222</v>
      </c>
    </row>
    <row r="1036" spans="12:45" x14ac:dyDescent="0.25">
      <c r="L1036" s="3">
        <f t="shared" ref="L1036:L1099" si="507">L1035+1</f>
        <v>1027</v>
      </c>
      <c r="M1036" s="12">
        <f t="shared" si="492"/>
        <v>25.65</v>
      </c>
      <c r="N1036" s="3">
        <f t="shared" si="480"/>
        <v>2.0145101237224151E-5</v>
      </c>
      <c r="O1036" s="3">
        <f t="shared" si="481"/>
        <v>1.1550843594232923E-17</v>
      </c>
      <c r="P1036">
        <f t="shared" si="482"/>
        <v>0</v>
      </c>
      <c r="Q1036">
        <f t="shared" si="493"/>
        <v>0</v>
      </c>
      <c r="R1036">
        <f t="shared" si="483"/>
        <v>1</v>
      </c>
      <c r="S1036">
        <f t="shared" si="494"/>
        <v>1.1550843594232923E-17</v>
      </c>
      <c r="T1036">
        <f t="shared" si="495"/>
        <v>1.1550843594232923E-17</v>
      </c>
      <c r="U1036">
        <f t="shared" si="496"/>
        <v>0</v>
      </c>
      <c r="X1036" s="3">
        <f t="shared" ref="X1036:X1099" si="508">X1035+1</f>
        <v>1027</v>
      </c>
      <c r="Y1036" s="12">
        <f t="shared" si="497"/>
        <v>25.65</v>
      </c>
      <c r="Z1036" s="3">
        <f t="shared" si="484"/>
        <v>9.0189003462858658E-2</v>
      </c>
      <c r="AA1036" s="3">
        <f t="shared" si="485"/>
        <v>0.39773517916464773</v>
      </c>
      <c r="AB1036">
        <f t="shared" si="486"/>
        <v>0</v>
      </c>
      <c r="AC1036">
        <f t="shared" si="498"/>
        <v>0</v>
      </c>
      <c r="AD1036">
        <f t="shared" si="487"/>
        <v>1</v>
      </c>
      <c r="AE1036">
        <f t="shared" si="499"/>
        <v>0.39773517916464773</v>
      </c>
      <c r="AF1036">
        <f t="shared" si="500"/>
        <v>0.39773517916464773</v>
      </c>
      <c r="AG1036">
        <f t="shared" si="501"/>
        <v>0.39800000000000002</v>
      </c>
      <c r="AJ1036" s="3">
        <f t="shared" ref="AJ1036:AJ1099" si="509">AJ1035+1</f>
        <v>1027</v>
      </c>
      <c r="AK1036" s="12">
        <f t="shared" si="502"/>
        <v>25.65</v>
      </c>
      <c r="AL1036" s="3">
        <f t="shared" si="488"/>
        <v>0.42417360896435718</v>
      </c>
      <c r="AM1036" s="3">
        <f t="shared" si="489"/>
        <v>0.22087714453961535</v>
      </c>
      <c r="AN1036">
        <f t="shared" si="490"/>
        <v>0</v>
      </c>
      <c r="AO1036">
        <f t="shared" si="503"/>
        <v>0</v>
      </c>
      <c r="AP1036">
        <f t="shared" si="491"/>
        <v>1</v>
      </c>
      <c r="AQ1036">
        <f t="shared" si="504"/>
        <v>0.22087714453961535</v>
      </c>
      <c r="AR1036">
        <f t="shared" si="505"/>
        <v>0.22087714453961535</v>
      </c>
      <c r="AS1036">
        <f t="shared" si="506"/>
        <v>0.221</v>
      </c>
    </row>
    <row r="1037" spans="12:45" x14ac:dyDescent="0.25">
      <c r="L1037" s="3">
        <f t="shared" si="507"/>
        <v>1028</v>
      </c>
      <c r="M1037" s="12">
        <f t="shared" si="492"/>
        <v>25.675000000000001</v>
      </c>
      <c r="N1037" s="3">
        <f t="shared" si="480"/>
        <v>1.934486068047853E-5</v>
      </c>
      <c r="O1037" s="3">
        <f t="shared" si="481"/>
        <v>9.979721059851832E-18</v>
      </c>
      <c r="P1037">
        <f t="shared" si="482"/>
        <v>0</v>
      </c>
      <c r="Q1037">
        <f t="shared" si="493"/>
        <v>0</v>
      </c>
      <c r="R1037">
        <f t="shared" si="483"/>
        <v>1</v>
      </c>
      <c r="S1037">
        <f t="shared" si="494"/>
        <v>9.979721059851832E-18</v>
      </c>
      <c r="T1037">
        <f t="shared" si="495"/>
        <v>9.979721059851832E-18</v>
      </c>
      <c r="U1037">
        <f t="shared" si="496"/>
        <v>0</v>
      </c>
      <c r="X1037" s="3">
        <f t="shared" si="508"/>
        <v>1028</v>
      </c>
      <c r="Y1037" s="12">
        <f t="shared" si="497"/>
        <v>25.675000000000001</v>
      </c>
      <c r="Z1037" s="3">
        <f t="shared" si="484"/>
        <v>8.9261556868298494E-2</v>
      </c>
      <c r="AA1037" s="3">
        <f t="shared" si="485"/>
        <v>0.39616278944056382</v>
      </c>
      <c r="AB1037">
        <f t="shared" si="486"/>
        <v>0</v>
      </c>
      <c r="AC1037">
        <f t="shared" si="498"/>
        <v>0</v>
      </c>
      <c r="AD1037">
        <f t="shared" si="487"/>
        <v>1</v>
      </c>
      <c r="AE1037">
        <f t="shared" si="499"/>
        <v>0.39616278944056382</v>
      </c>
      <c r="AF1037">
        <f t="shared" si="500"/>
        <v>0.39616278944056382</v>
      </c>
      <c r="AG1037">
        <f t="shared" si="501"/>
        <v>0.39600000000000002</v>
      </c>
      <c r="AJ1037" s="3">
        <f t="shared" si="509"/>
        <v>1028</v>
      </c>
      <c r="AK1037" s="12">
        <f t="shared" si="502"/>
        <v>25.675000000000001</v>
      </c>
      <c r="AL1037" s="3">
        <f t="shared" si="488"/>
        <v>0.42246717489733432</v>
      </c>
      <c r="AM1037" s="3">
        <f t="shared" si="489"/>
        <v>0.21931486098798655</v>
      </c>
      <c r="AN1037">
        <f t="shared" si="490"/>
        <v>0</v>
      </c>
      <c r="AO1037">
        <f t="shared" si="503"/>
        <v>0</v>
      </c>
      <c r="AP1037">
        <f t="shared" si="491"/>
        <v>1</v>
      </c>
      <c r="AQ1037">
        <f t="shared" si="504"/>
        <v>0.21931486098798655</v>
      </c>
      <c r="AR1037">
        <f t="shared" si="505"/>
        <v>0.21931486098798655</v>
      </c>
      <c r="AS1037">
        <f t="shared" si="506"/>
        <v>0.219</v>
      </c>
    </row>
    <row r="1038" spans="12:45" x14ac:dyDescent="0.25">
      <c r="L1038" s="3">
        <f t="shared" si="507"/>
        <v>1029</v>
      </c>
      <c r="M1038" s="12">
        <f t="shared" si="492"/>
        <v>25.7</v>
      </c>
      <c r="N1038" s="3">
        <f t="shared" si="480"/>
        <v>1.8575000035103127E-5</v>
      </c>
      <c r="O1038" s="3">
        <f t="shared" si="481"/>
        <v>8.6199412954365548E-18</v>
      </c>
      <c r="P1038">
        <f t="shared" si="482"/>
        <v>0</v>
      </c>
      <c r="Q1038">
        <f t="shared" si="493"/>
        <v>0</v>
      </c>
      <c r="R1038">
        <f t="shared" si="483"/>
        <v>1</v>
      </c>
      <c r="S1038">
        <f t="shared" si="494"/>
        <v>8.6199412954365548E-18</v>
      </c>
      <c r="T1038">
        <f t="shared" si="495"/>
        <v>8.6199412954365548E-18</v>
      </c>
      <c r="U1038">
        <f t="shared" si="496"/>
        <v>0</v>
      </c>
      <c r="X1038" s="3">
        <f t="shared" si="508"/>
        <v>1029</v>
      </c>
      <c r="Y1038" s="12">
        <f t="shared" si="497"/>
        <v>25.7</v>
      </c>
      <c r="Z1038" s="3">
        <f t="shared" si="484"/>
        <v>8.8341690069468584E-2</v>
      </c>
      <c r="AA1038" s="3">
        <f t="shared" si="485"/>
        <v>0.39459326531080718</v>
      </c>
      <c r="AB1038">
        <f t="shared" si="486"/>
        <v>0</v>
      </c>
      <c r="AC1038">
        <f t="shared" si="498"/>
        <v>0</v>
      </c>
      <c r="AD1038">
        <f t="shared" si="487"/>
        <v>1</v>
      </c>
      <c r="AE1038">
        <f t="shared" si="499"/>
        <v>0.39459326531080718</v>
      </c>
      <c r="AF1038">
        <f t="shared" si="500"/>
        <v>0.39459326531080718</v>
      </c>
      <c r="AG1038">
        <f t="shared" si="501"/>
        <v>0.39500000000000002</v>
      </c>
      <c r="AJ1038" s="3">
        <f t="shared" si="509"/>
        <v>1029</v>
      </c>
      <c r="AK1038" s="12">
        <f t="shared" si="502"/>
        <v>25.7</v>
      </c>
      <c r="AL1038" s="3">
        <f t="shared" si="488"/>
        <v>0.42076362887209579</v>
      </c>
      <c r="AM1038" s="3">
        <f t="shared" si="489"/>
        <v>0.21776000340535451</v>
      </c>
      <c r="AN1038">
        <f t="shared" si="490"/>
        <v>0</v>
      </c>
      <c r="AO1038">
        <f t="shared" si="503"/>
        <v>0</v>
      </c>
      <c r="AP1038">
        <f t="shared" si="491"/>
        <v>1</v>
      </c>
      <c r="AQ1038">
        <f t="shared" si="504"/>
        <v>0.21776000340535451</v>
      </c>
      <c r="AR1038">
        <f t="shared" si="505"/>
        <v>0.21776000340535451</v>
      </c>
      <c r="AS1038">
        <f t="shared" si="506"/>
        <v>0.218</v>
      </c>
    </row>
    <row r="1039" spans="12:45" x14ac:dyDescent="0.25">
      <c r="L1039" s="3">
        <f t="shared" si="507"/>
        <v>1030</v>
      </c>
      <c r="M1039" s="12">
        <f t="shared" si="492"/>
        <v>25.725000000000001</v>
      </c>
      <c r="N1039" s="3">
        <f t="shared" si="480"/>
        <v>1.7834424720959959E-5</v>
      </c>
      <c r="O1039" s="3">
        <f t="shared" si="481"/>
        <v>7.4434010579908656E-18</v>
      </c>
      <c r="P1039">
        <f t="shared" si="482"/>
        <v>0</v>
      </c>
      <c r="Q1039">
        <f t="shared" si="493"/>
        <v>0</v>
      </c>
      <c r="R1039">
        <f t="shared" si="483"/>
        <v>1</v>
      </c>
      <c r="S1039">
        <f t="shared" si="494"/>
        <v>7.4434010579908656E-18</v>
      </c>
      <c r="T1039">
        <f t="shared" si="495"/>
        <v>7.4434010579908656E-18</v>
      </c>
      <c r="U1039">
        <f t="shared" si="496"/>
        <v>0</v>
      </c>
      <c r="X1039" s="3">
        <f t="shared" si="508"/>
        <v>1030</v>
      </c>
      <c r="Y1039" s="12">
        <f t="shared" si="497"/>
        <v>25.725000000000001</v>
      </c>
      <c r="Z1039" s="3">
        <f t="shared" si="484"/>
        <v>8.7429365508251033E-2</v>
      </c>
      <c r="AA1039" s="3">
        <f t="shared" si="485"/>
        <v>0.39302662202412125</v>
      </c>
      <c r="AB1039">
        <f t="shared" si="486"/>
        <v>0</v>
      </c>
      <c r="AC1039">
        <f t="shared" si="498"/>
        <v>0</v>
      </c>
      <c r="AD1039">
        <f t="shared" si="487"/>
        <v>1</v>
      </c>
      <c r="AE1039">
        <f t="shared" si="499"/>
        <v>0.39302662202412125</v>
      </c>
      <c r="AF1039">
        <f t="shared" si="500"/>
        <v>0.39302662202412125</v>
      </c>
      <c r="AG1039">
        <f t="shared" si="501"/>
        <v>0.39300000000000002</v>
      </c>
      <c r="AJ1039" s="3">
        <f t="shared" si="509"/>
        <v>1030</v>
      </c>
      <c r="AK1039" s="12">
        <f t="shared" si="502"/>
        <v>25.725000000000001</v>
      </c>
      <c r="AL1039" s="3">
        <f t="shared" si="488"/>
        <v>0.41906299138011116</v>
      </c>
      <c r="AM1039" s="3">
        <f t="shared" si="489"/>
        <v>0.2162125707154352</v>
      </c>
      <c r="AN1039">
        <f t="shared" si="490"/>
        <v>0</v>
      </c>
      <c r="AO1039">
        <f t="shared" si="503"/>
        <v>0</v>
      </c>
      <c r="AP1039">
        <f t="shared" si="491"/>
        <v>1</v>
      </c>
      <c r="AQ1039">
        <f t="shared" si="504"/>
        <v>0.2162125707154352</v>
      </c>
      <c r="AR1039">
        <f t="shared" si="505"/>
        <v>0.2162125707154352</v>
      </c>
      <c r="AS1039">
        <f t="shared" si="506"/>
        <v>0.216</v>
      </c>
    </row>
    <row r="1040" spans="12:45" x14ac:dyDescent="0.25">
      <c r="L1040" s="3">
        <f t="shared" si="507"/>
        <v>1031</v>
      </c>
      <c r="M1040" s="12">
        <f t="shared" si="492"/>
        <v>25.75</v>
      </c>
      <c r="N1040" s="3">
        <f t="shared" si="480"/>
        <v>1.7122077228808272E-5</v>
      </c>
      <c r="O1040" s="3">
        <f t="shared" si="481"/>
        <v>6.4256895270704824E-18</v>
      </c>
      <c r="P1040">
        <f t="shared" si="482"/>
        <v>0</v>
      </c>
      <c r="Q1040">
        <f t="shared" si="493"/>
        <v>0</v>
      </c>
      <c r="R1040">
        <f t="shared" si="483"/>
        <v>1</v>
      </c>
      <c r="S1040">
        <f t="shared" si="494"/>
        <v>6.4256895270704824E-18</v>
      </c>
      <c r="T1040">
        <f t="shared" si="495"/>
        <v>6.4256895270704824E-18</v>
      </c>
      <c r="U1040">
        <f t="shared" si="496"/>
        <v>0</v>
      </c>
      <c r="X1040" s="3">
        <f t="shared" si="508"/>
        <v>1031</v>
      </c>
      <c r="Y1040" s="12">
        <f t="shared" si="497"/>
        <v>25.75</v>
      </c>
      <c r="Z1040" s="3">
        <f t="shared" si="484"/>
        <v>8.6524545515225065E-2</v>
      </c>
      <c r="AA1040" s="3">
        <f t="shared" si="485"/>
        <v>0.39146287469553298</v>
      </c>
      <c r="AB1040">
        <f t="shared" si="486"/>
        <v>0</v>
      </c>
      <c r="AC1040">
        <f t="shared" si="498"/>
        <v>0</v>
      </c>
      <c r="AD1040">
        <f t="shared" si="487"/>
        <v>1</v>
      </c>
      <c r="AE1040">
        <f t="shared" si="499"/>
        <v>0.39146287469553298</v>
      </c>
      <c r="AF1040">
        <f t="shared" si="500"/>
        <v>0.39146287469553298</v>
      </c>
      <c r="AG1040">
        <f t="shared" si="501"/>
        <v>0.39100000000000001</v>
      </c>
      <c r="AJ1040" s="3">
        <f t="shared" si="509"/>
        <v>1031</v>
      </c>
      <c r="AK1040" s="12">
        <f t="shared" si="502"/>
        <v>25.75</v>
      </c>
      <c r="AL1040" s="3">
        <f t="shared" si="488"/>
        <v>0.41736528274782242</v>
      </c>
      <c r="AM1040" s="3">
        <f t="shared" si="489"/>
        <v>0.21467256148018918</v>
      </c>
      <c r="AN1040">
        <f t="shared" si="490"/>
        <v>0</v>
      </c>
      <c r="AO1040">
        <f t="shared" si="503"/>
        <v>0</v>
      </c>
      <c r="AP1040">
        <f t="shared" si="491"/>
        <v>1</v>
      </c>
      <c r="AQ1040">
        <f t="shared" si="504"/>
        <v>0.21467256148018918</v>
      </c>
      <c r="AR1040">
        <f t="shared" si="505"/>
        <v>0.21467256148018918</v>
      </c>
      <c r="AS1040">
        <f t="shared" si="506"/>
        <v>0.215</v>
      </c>
    </row>
    <row r="1041" spans="12:45" x14ac:dyDescent="0.25">
      <c r="L1041" s="3">
        <f t="shared" si="507"/>
        <v>1032</v>
      </c>
      <c r="M1041" s="12">
        <f t="shared" si="492"/>
        <v>25.774999999999999</v>
      </c>
      <c r="N1041" s="3">
        <f t="shared" si="480"/>
        <v>1.6436935956676545E-5</v>
      </c>
      <c r="O1041" s="3">
        <f t="shared" si="481"/>
        <v>5.5456092031819154E-18</v>
      </c>
      <c r="P1041">
        <f t="shared" si="482"/>
        <v>0</v>
      </c>
      <c r="Q1041">
        <f t="shared" si="493"/>
        <v>0</v>
      </c>
      <c r="R1041">
        <f t="shared" si="483"/>
        <v>1</v>
      </c>
      <c r="S1041">
        <f t="shared" si="494"/>
        <v>5.5456092031819154E-18</v>
      </c>
      <c r="T1041">
        <f t="shared" si="495"/>
        <v>5.5456092031819154E-18</v>
      </c>
      <c r="U1041">
        <f t="shared" si="496"/>
        <v>0</v>
      </c>
      <c r="X1041" s="3">
        <f t="shared" si="508"/>
        <v>1032</v>
      </c>
      <c r="Y1041" s="12">
        <f t="shared" si="497"/>
        <v>25.774999999999999</v>
      </c>
      <c r="Z1041" s="3">
        <f t="shared" si="484"/>
        <v>8.5627192314136624E-2</v>
      </c>
      <c r="AA1041" s="3">
        <f t="shared" si="485"/>
        <v>0.38990203830636977</v>
      </c>
      <c r="AB1041">
        <f t="shared" si="486"/>
        <v>0</v>
      </c>
      <c r="AC1041">
        <f t="shared" si="498"/>
        <v>0</v>
      </c>
      <c r="AD1041">
        <f t="shared" si="487"/>
        <v>1</v>
      </c>
      <c r="AE1041">
        <f t="shared" si="499"/>
        <v>0.38990203830636977</v>
      </c>
      <c r="AF1041">
        <f t="shared" si="500"/>
        <v>0.38990203830636977</v>
      </c>
      <c r="AG1041">
        <f t="shared" si="501"/>
        <v>0.39</v>
      </c>
      <c r="AJ1041" s="3">
        <f t="shared" si="509"/>
        <v>1032</v>
      </c>
      <c r="AK1041" s="12">
        <f t="shared" si="502"/>
        <v>25.774999999999999</v>
      </c>
      <c r="AL1041" s="3">
        <f t="shared" si="488"/>
        <v>0.41567052313654201</v>
      </c>
      <c r="AM1041" s="3">
        <f t="shared" si="489"/>
        <v>0.21313997390248574</v>
      </c>
      <c r="AN1041">
        <f t="shared" si="490"/>
        <v>0</v>
      </c>
      <c r="AO1041">
        <f t="shared" si="503"/>
        <v>0</v>
      </c>
      <c r="AP1041">
        <f t="shared" si="491"/>
        <v>1</v>
      </c>
      <c r="AQ1041">
        <f t="shared" si="504"/>
        <v>0.21313997390248574</v>
      </c>
      <c r="AR1041">
        <f t="shared" si="505"/>
        <v>0.21313997390248574</v>
      </c>
      <c r="AS1041">
        <f t="shared" si="506"/>
        <v>0.21299999999999999</v>
      </c>
    </row>
    <row r="1042" spans="12:45" x14ac:dyDescent="0.25">
      <c r="L1042" s="3">
        <f t="shared" si="507"/>
        <v>1033</v>
      </c>
      <c r="M1042" s="12">
        <f t="shared" si="492"/>
        <v>25.8</v>
      </c>
      <c r="N1042" s="3">
        <f t="shared" si="480"/>
        <v>1.5778014079329516E-5</v>
      </c>
      <c r="O1042" s="3">
        <f t="shared" si="481"/>
        <v>4.7847581624350923E-18</v>
      </c>
      <c r="P1042">
        <f t="shared" si="482"/>
        <v>0</v>
      </c>
      <c r="Q1042">
        <f t="shared" si="493"/>
        <v>0</v>
      </c>
      <c r="R1042">
        <f t="shared" si="483"/>
        <v>1</v>
      </c>
      <c r="S1042">
        <f t="shared" si="494"/>
        <v>4.7847581624350923E-18</v>
      </c>
      <c r="T1042">
        <f t="shared" si="495"/>
        <v>4.7847581624350923E-18</v>
      </c>
      <c r="U1042">
        <f t="shared" si="496"/>
        <v>0</v>
      </c>
      <c r="X1042" s="3">
        <f t="shared" si="508"/>
        <v>1033</v>
      </c>
      <c r="Y1042" s="12">
        <f t="shared" si="497"/>
        <v>25.8</v>
      </c>
      <c r="Z1042" s="3">
        <f t="shared" si="484"/>
        <v>8.4737268026335175E-2</v>
      </c>
      <c r="AA1042" s="3">
        <f t="shared" si="485"/>
        <v>0.388344127704284</v>
      </c>
      <c r="AB1042">
        <f t="shared" si="486"/>
        <v>0</v>
      </c>
      <c r="AC1042">
        <f t="shared" si="498"/>
        <v>0</v>
      </c>
      <c r="AD1042">
        <f t="shared" si="487"/>
        <v>1</v>
      </c>
      <c r="AE1042">
        <f t="shared" si="499"/>
        <v>0.388344127704284</v>
      </c>
      <c r="AF1042">
        <f t="shared" si="500"/>
        <v>0.388344127704284</v>
      </c>
      <c r="AG1042">
        <f t="shared" si="501"/>
        <v>0.38800000000000001</v>
      </c>
      <c r="AJ1042" s="3">
        <f t="shared" si="509"/>
        <v>1033</v>
      </c>
      <c r="AK1042" s="12">
        <f t="shared" si="502"/>
        <v>25.8</v>
      </c>
      <c r="AL1042" s="3">
        <f t="shared" si="488"/>
        <v>0.41397873254236212</v>
      </c>
      <c r="AM1042" s="3">
        <f t="shared" si="489"/>
        <v>0.21161480582878089</v>
      </c>
      <c r="AN1042">
        <f t="shared" si="490"/>
        <v>0</v>
      </c>
      <c r="AO1042">
        <f t="shared" si="503"/>
        <v>0</v>
      </c>
      <c r="AP1042">
        <f t="shared" si="491"/>
        <v>1</v>
      </c>
      <c r="AQ1042">
        <f t="shared" si="504"/>
        <v>0.21161480582878089</v>
      </c>
      <c r="AR1042">
        <f t="shared" si="505"/>
        <v>0.21161480582878089</v>
      </c>
      <c r="AS1042">
        <f t="shared" si="506"/>
        <v>0.21199999999999999</v>
      </c>
    </row>
    <row r="1043" spans="12:45" x14ac:dyDescent="0.25">
      <c r="L1043" s="3">
        <f t="shared" si="507"/>
        <v>1034</v>
      </c>
      <c r="M1043" s="12">
        <f t="shared" si="492"/>
        <v>25.824999999999999</v>
      </c>
      <c r="N1043" s="3">
        <f t="shared" si="480"/>
        <v>1.5144358450009925E-5</v>
      </c>
      <c r="O1043" s="3">
        <f t="shared" si="481"/>
        <v>4.1271659168776512E-18</v>
      </c>
      <c r="P1043">
        <f t="shared" si="482"/>
        <v>0</v>
      </c>
      <c r="Q1043">
        <f t="shared" si="493"/>
        <v>0</v>
      </c>
      <c r="R1043">
        <f t="shared" si="483"/>
        <v>1</v>
      </c>
      <c r="S1043">
        <f t="shared" si="494"/>
        <v>4.1271659168776512E-18</v>
      </c>
      <c r="T1043">
        <f t="shared" si="495"/>
        <v>4.1271659168776512E-18</v>
      </c>
      <c r="U1043">
        <f t="shared" si="496"/>
        <v>0</v>
      </c>
      <c r="X1043" s="3">
        <f t="shared" si="508"/>
        <v>1034</v>
      </c>
      <c r="Y1043" s="12">
        <f t="shared" si="497"/>
        <v>25.824999999999999</v>
      </c>
      <c r="Z1043" s="3">
        <f t="shared" si="484"/>
        <v>8.3854734675175915E-2</v>
      </c>
      <c r="AA1043" s="3">
        <f t="shared" si="485"/>
        <v>0.38678915760328403</v>
      </c>
      <c r="AB1043">
        <f t="shared" si="486"/>
        <v>0</v>
      </c>
      <c r="AC1043">
        <f t="shared" si="498"/>
        <v>0</v>
      </c>
      <c r="AD1043">
        <f t="shared" si="487"/>
        <v>1</v>
      </c>
      <c r="AE1043">
        <f t="shared" si="499"/>
        <v>0.38678915760328403</v>
      </c>
      <c r="AF1043">
        <f t="shared" si="500"/>
        <v>0.38678915760328403</v>
      </c>
      <c r="AG1043">
        <f t="shared" si="501"/>
        <v>0.38700000000000001</v>
      </c>
      <c r="AJ1043" s="3">
        <f t="shared" si="509"/>
        <v>1034</v>
      </c>
      <c r="AK1043" s="12">
        <f t="shared" si="502"/>
        <v>25.824999999999999</v>
      </c>
      <c r="AL1043" s="3">
        <f t="shared" si="488"/>
        <v>0.41228993079607179</v>
      </c>
      <c r="AM1043" s="3">
        <f t="shared" si="489"/>
        <v>0.21009705475180504</v>
      </c>
      <c r="AN1043">
        <f t="shared" si="490"/>
        <v>0</v>
      </c>
      <c r="AO1043">
        <f t="shared" si="503"/>
        <v>0</v>
      </c>
      <c r="AP1043">
        <f t="shared" si="491"/>
        <v>1</v>
      </c>
      <c r="AQ1043">
        <f t="shared" si="504"/>
        <v>0.21009705475180504</v>
      </c>
      <c r="AR1043">
        <f t="shared" si="505"/>
        <v>0.21009705475180504</v>
      </c>
      <c r="AS1043">
        <f t="shared" si="506"/>
        <v>0.21</v>
      </c>
    </row>
    <row r="1044" spans="12:45" x14ac:dyDescent="0.25">
      <c r="L1044" s="3">
        <f t="shared" si="507"/>
        <v>1035</v>
      </c>
      <c r="M1044" s="12">
        <f t="shared" si="492"/>
        <v>25.85</v>
      </c>
      <c r="N1044" s="3">
        <f t="shared" si="480"/>
        <v>1.4535048533653271E-5</v>
      </c>
      <c r="O1044" s="3">
        <f t="shared" si="481"/>
        <v>3.5589760949939479E-18</v>
      </c>
      <c r="P1044">
        <f t="shared" si="482"/>
        <v>0</v>
      </c>
      <c r="Q1044">
        <f t="shared" si="493"/>
        <v>0</v>
      </c>
      <c r="R1044">
        <f t="shared" si="483"/>
        <v>1</v>
      </c>
      <c r="S1044">
        <f t="shared" si="494"/>
        <v>3.5589760949939479E-18</v>
      </c>
      <c r="T1044">
        <f t="shared" si="495"/>
        <v>3.5589760949939479E-18</v>
      </c>
      <c r="U1044">
        <f t="shared" si="496"/>
        <v>0</v>
      </c>
      <c r="X1044" s="3">
        <f t="shared" si="508"/>
        <v>1035</v>
      </c>
      <c r="Y1044" s="12">
        <f t="shared" si="497"/>
        <v>25.85</v>
      </c>
      <c r="Z1044" s="3">
        <f t="shared" si="484"/>
        <v>8.2979554190385427E-2</v>
      </c>
      <c r="AA1044" s="3">
        <f t="shared" si="485"/>
        <v>0.3852371425837669</v>
      </c>
      <c r="AB1044">
        <f t="shared" si="486"/>
        <v>0</v>
      </c>
      <c r="AC1044">
        <f t="shared" si="498"/>
        <v>0</v>
      </c>
      <c r="AD1044">
        <f t="shared" si="487"/>
        <v>1</v>
      </c>
      <c r="AE1044">
        <f t="shared" si="499"/>
        <v>0.3852371425837669</v>
      </c>
      <c r="AF1044">
        <f t="shared" si="500"/>
        <v>0.3852371425837669</v>
      </c>
      <c r="AG1044">
        <f t="shared" si="501"/>
        <v>0.38500000000000001</v>
      </c>
      <c r="AJ1044" s="3">
        <f t="shared" si="509"/>
        <v>1035</v>
      </c>
      <c r="AK1044" s="12">
        <f t="shared" si="502"/>
        <v>25.85</v>
      </c>
      <c r="AL1044" s="3">
        <f t="shared" si="488"/>
        <v>0.41060413756307984</v>
      </c>
      <c r="AM1044" s="3">
        <f t="shared" si="489"/>
        <v>0.2085867178132591</v>
      </c>
      <c r="AN1044">
        <f t="shared" si="490"/>
        <v>0</v>
      </c>
      <c r="AO1044">
        <f t="shared" si="503"/>
        <v>0</v>
      </c>
      <c r="AP1044">
        <f t="shared" si="491"/>
        <v>1</v>
      </c>
      <c r="AQ1044">
        <f t="shared" si="504"/>
        <v>0.2085867178132591</v>
      </c>
      <c r="AR1044">
        <f t="shared" si="505"/>
        <v>0.2085867178132591</v>
      </c>
      <c r="AS1044">
        <f t="shared" si="506"/>
        <v>0.20899999999999999</v>
      </c>
    </row>
    <row r="1045" spans="12:45" x14ac:dyDescent="0.25">
      <c r="L1045" s="3">
        <f t="shared" si="507"/>
        <v>1036</v>
      </c>
      <c r="M1045" s="12">
        <f t="shared" si="492"/>
        <v>25.875</v>
      </c>
      <c r="N1045" s="3">
        <f t="shared" si="480"/>
        <v>1.3949195370791561E-5</v>
      </c>
      <c r="O1045" s="3">
        <f t="shared" si="481"/>
        <v>3.0681700035554912E-18</v>
      </c>
      <c r="P1045">
        <f t="shared" si="482"/>
        <v>0</v>
      </c>
      <c r="Q1045">
        <f t="shared" si="493"/>
        <v>0</v>
      </c>
      <c r="R1045">
        <f t="shared" si="483"/>
        <v>1</v>
      </c>
      <c r="S1045">
        <f t="shared" si="494"/>
        <v>3.0681700035554912E-18</v>
      </c>
      <c r="T1045">
        <f t="shared" si="495"/>
        <v>3.0681700035554912E-18</v>
      </c>
      <c r="U1045">
        <f t="shared" si="496"/>
        <v>0</v>
      </c>
      <c r="X1045" s="3">
        <f t="shared" si="508"/>
        <v>1036</v>
      </c>
      <c r="Y1045" s="12">
        <f t="shared" si="497"/>
        <v>25.875</v>
      </c>
      <c r="Z1045" s="3">
        <f t="shared" si="484"/>
        <v>8.2111688412394648E-2</v>
      </c>
      <c r="AA1045" s="3">
        <f t="shared" si="485"/>
        <v>0.38368809709256219</v>
      </c>
      <c r="AB1045">
        <f t="shared" si="486"/>
        <v>0</v>
      </c>
      <c r="AC1045">
        <f t="shared" si="498"/>
        <v>0</v>
      </c>
      <c r="AD1045">
        <f t="shared" si="487"/>
        <v>1</v>
      </c>
      <c r="AE1045">
        <f t="shared" si="499"/>
        <v>0.38368809709256219</v>
      </c>
      <c r="AF1045">
        <f t="shared" si="500"/>
        <v>0.38368809709256219</v>
      </c>
      <c r="AG1045">
        <f t="shared" si="501"/>
        <v>0.38400000000000001</v>
      </c>
      <c r="AJ1045" s="3">
        <f t="shared" si="509"/>
        <v>1036</v>
      </c>
      <c r="AK1045" s="12">
        <f t="shared" si="502"/>
        <v>25.875</v>
      </c>
      <c r="AL1045" s="3">
        <f t="shared" si="488"/>
        <v>0.40892137234334947</v>
      </c>
      <c r="AM1045" s="3">
        <f t="shared" si="489"/>
        <v>0.20708379180652339</v>
      </c>
      <c r="AN1045">
        <f t="shared" si="490"/>
        <v>0</v>
      </c>
      <c r="AO1045">
        <f t="shared" si="503"/>
        <v>0</v>
      </c>
      <c r="AP1045">
        <f t="shared" si="491"/>
        <v>1</v>
      </c>
      <c r="AQ1045">
        <f t="shared" si="504"/>
        <v>0.20708379180652339</v>
      </c>
      <c r="AR1045">
        <f t="shared" si="505"/>
        <v>0.20708379180652339</v>
      </c>
      <c r="AS1045">
        <f t="shared" si="506"/>
        <v>0.20699999999999999</v>
      </c>
    </row>
    <row r="1046" spans="12:45" x14ac:dyDescent="0.25">
      <c r="L1046" s="3">
        <f t="shared" si="507"/>
        <v>1037</v>
      </c>
      <c r="M1046" s="12">
        <f t="shared" si="492"/>
        <v>25.9</v>
      </c>
      <c r="N1046" s="3">
        <f t="shared" si="480"/>
        <v>1.3385940571372569E-5</v>
      </c>
      <c r="O1046" s="3">
        <f t="shared" si="481"/>
        <v>2.6443258746383455E-18</v>
      </c>
      <c r="P1046">
        <f t="shared" si="482"/>
        <v>0</v>
      </c>
      <c r="Q1046">
        <f t="shared" si="493"/>
        <v>0</v>
      </c>
      <c r="R1046">
        <f t="shared" si="483"/>
        <v>1</v>
      </c>
      <c r="S1046">
        <f t="shared" si="494"/>
        <v>2.6443258746383455E-18</v>
      </c>
      <c r="T1046">
        <f t="shared" si="495"/>
        <v>2.6443258746383455E-18</v>
      </c>
      <c r="U1046">
        <f t="shared" si="496"/>
        <v>0</v>
      </c>
      <c r="X1046" s="3">
        <f t="shared" si="508"/>
        <v>1037</v>
      </c>
      <c r="Y1046" s="12">
        <f t="shared" si="497"/>
        <v>25.9</v>
      </c>
      <c r="Z1046" s="3">
        <f t="shared" si="484"/>
        <v>8.1251099096634125E-2</v>
      </c>
      <c r="AA1046" s="3">
        <f t="shared" si="485"/>
        <v>0.38214203544297526</v>
      </c>
      <c r="AB1046">
        <f t="shared" si="486"/>
        <v>0</v>
      </c>
      <c r="AC1046">
        <f t="shared" si="498"/>
        <v>0</v>
      </c>
      <c r="AD1046">
        <f t="shared" si="487"/>
        <v>1</v>
      </c>
      <c r="AE1046">
        <f t="shared" si="499"/>
        <v>0.38214203544297526</v>
      </c>
      <c r="AF1046">
        <f t="shared" si="500"/>
        <v>0.38214203544297526</v>
      </c>
      <c r="AG1046">
        <f t="shared" si="501"/>
        <v>0.38200000000000001</v>
      </c>
      <c r="AJ1046" s="3">
        <f t="shared" si="509"/>
        <v>1037</v>
      </c>
      <c r="AK1046" s="12">
        <f t="shared" si="502"/>
        <v>25.9</v>
      </c>
      <c r="AL1046" s="3">
        <f t="shared" si="488"/>
        <v>0.40724165447133737</v>
      </c>
      <c r="AM1046" s="3">
        <f t="shared" si="489"/>
        <v>0.20558827317937287</v>
      </c>
      <c r="AN1046">
        <f t="shared" si="490"/>
        <v>0</v>
      </c>
      <c r="AO1046">
        <f t="shared" si="503"/>
        <v>0</v>
      </c>
      <c r="AP1046">
        <f t="shared" si="491"/>
        <v>1</v>
      </c>
      <c r="AQ1046">
        <f t="shared" si="504"/>
        <v>0.20558827317937287</v>
      </c>
      <c r="AR1046">
        <f t="shared" si="505"/>
        <v>0.20558827317937287</v>
      </c>
      <c r="AS1046">
        <f t="shared" si="506"/>
        <v>0.20599999999999999</v>
      </c>
    </row>
    <row r="1047" spans="12:45" x14ac:dyDescent="0.25">
      <c r="L1047" s="3">
        <f t="shared" si="507"/>
        <v>1038</v>
      </c>
      <c r="M1047" s="12">
        <f t="shared" si="492"/>
        <v>25.925000000000001</v>
      </c>
      <c r="N1047" s="3">
        <f t="shared" si="480"/>
        <v>1.2844455337741993E-5</v>
      </c>
      <c r="O1047" s="3">
        <f t="shared" si="481"/>
        <v>2.2784092527783233E-18</v>
      </c>
      <c r="P1047">
        <f t="shared" si="482"/>
        <v>0</v>
      </c>
      <c r="Q1047">
        <f t="shared" si="493"/>
        <v>0</v>
      </c>
      <c r="R1047">
        <f t="shared" si="483"/>
        <v>1</v>
      </c>
      <c r="S1047">
        <f t="shared" si="494"/>
        <v>2.2784092527783233E-18</v>
      </c>
      <c r="T1047">
        <f t="shared" si="495"/>
        <v>2.2784092527783233E-18</v>
      </c>
      <c r="U1047">
        <f t="shared" si="496"/>
        <v>0</v>
      </c>
      <c r="X1047" s="3">
        <f t="shared" si="508"/>
        <v>1038</v>
      </c>
      <c r="Y1047" s="12">
        <f t="shared" si="497"/>
        <v>25.925000000000001</v>
      </c>
      <c r="Z1047" s="3">
        <f t="shared" si="484"/>
        <v>8.039774791779529E-2</v>
      </c>
      <c r="AA1047" s="3">
        <f t="shared" si="485"/>
        <v>0.38059897181484065</v>
      </c>
      <c r="AB1047">
        <f t="shared" si="486"/>
        <v>0</v>
      </c>
      <c r="AC1047">
        <f t="shared" si="498"/>
        <v>0</v>
      </c>
      <c r="AD1047">
        <f t="shared" si="487"/>
        <v>1</v>
      </c>
      <c r="AE1047">
        <f t="shared" si="499"/>
        <v>0.38059897181484065</v>
      </c>
      <c r="AF1047">
        <f t="shared" si="500"/>
        <v>0.38059897181484065</v>
      </c>
      <c r="AG1047">
        <f t="shared" si="501"/>
        <v>0.38100000000000001</v>
      </c>
      <c r="AJ1047" s="3">
        <f t="shared" si="509"/>
        <v>1038</v>
      </c>
      <c r="AK1047" s="12">
        <f t="shared" si="502"/>
        <v>25.925000000000001</v>
      </c>
      <c r="AL1047" s="3">
        <f t="shared" si="488"/>
        <v>0.40556500311594329</v>
      </c>
      <c r="AM1047" s="3">
        <f t="shared" si="489"/>
        <v>0.20410015803670353</v>
      </c>
      <c r="AN1047">
        <f t="shared" si="490"/>
        <v>0</v>
      </c>
      <c r="AO1047">
        <f t="shared" si="503"/>
        <v>0</v>
      </c>
      <c r="AP1047">
        <f t="shared" si="491"/>
        <v>1</v>
      </c>
      <c r="AQ1047">
        <f t="shared" si="504"/>
        <v>0.20410015803670353</v>
      </c>
      <c r="AR1047">
        <f t="shared" si="505"/>
        <v>0.20410015803670353</v>
      </c>
      <c r="AS1047">
        <f t="shared" si="506"/>
        <v>0.20399999999999999</v>
      </c>
    </row>
    <row r="1048" spans="12:45" x14ac:dyDescent="0.25">
      <c r="L1048" s="3">
        <f t="shared" si="507"/>
        <v>1039</v>
      </c>
      <c r="M1048" s="12">
        <f t="shared" si="492"/>
        <v>25.95</v>
      </c>
      <c r="N1048" s="3">
        <f t="shared" si="480"/>
        <v>1.232393951604757E-5</v>
      </c>
      <c r="O1048" s="3">
        <f t="shared" si="481"/>
        <v>1.9625905479964367E-18</v>
      </c>
      <c r="P1048">
        <f t="shared" si="482"/>
        <v>0</v>
      </c>
      <c r="Q1048">
        <f t="shared" si="493"/>
        <v>0</v>
      </c>
      <c r="R1048">
        <f t="shared" si="483"/>
        <v>1</v>
      </c>
      <c r="S1048">
        <f t="shared" si="494"/>
        <v>1.9625905479964367E-18</v>
      </c>
      <c r="T1048">
        <f t="shared" si="495"/>
        <v>1.9625905479964367E-18</v>
      </c>
      <c r="U1048">
        <f t="shared" si="496"/>
        <v>0</v>
      </c>
      <c r="X1048" s="3">
        <f t="shared" si="508"/>
        <v>1039</v>
      </c>
      <c r="Y1048" s="12">
        <f t="shared" si="497"/>
        <v>25.95</v>
      </c>
      <c r="Z1048" s="3">
        <f t="shared" si="484"/>
        <v>7.9551596474056047E-2</v>
      </c>
      <c r="AA1048" s="3">
        <f t="shared" si="485"/>
        <v>0.37905892025457971</v>
      </c>
      <c r="AB1048">
        <f t="shared" si="486"/>
        <v>0</v>
      </c>
      <c r="AC1048">
        <f t="shared" si="498"/>
        <v>0</v>
      </c>
      <c r="AD1048">
        <f t="shared" si="487"/>
        <v>1</v>
      </c>
      <c r="AE1048">
        <f t="shared" si="499"/>
        <v>0.37905892025457971</v>
      </c>
      <c r="AF1048">
        <f t="shared" si="500"/>
        <v>0.37905892025457971</v>
      </c>
      <c r="AG1048">
        <f t="shared" si="501"/>
        <v>0.379</v>
      </c>
      <c r="AJ1048" s="3">
        <f t="shared" si="509"/>
        <v>1039</v>
      </c>
      <c r="AK1048" s="12">
        <f t="shared" si="502"/>
        <v>25.95</v>
      </c>
      <c r="AL1048" s="3">
        <f t="shared" si="488"/>
        <v>0.4038914372804675</v>
      </c>
      <c r="AM1048" s="3">
        <f t="shared" si="489"/>
        <v>0.20261944214326755</v>
      </c>
      <c r="AN1048">
        <f t="shared" si="490"/>
        <v>0</v>
      </c>
      <c r="AO1048">
        <f t="shared" si="503"/>
        <v>0</v>
      </c>
      <c r="AP1048">
        <f t="shared" si="491"/>
        <v>1</v>
      </c>
      <c r="AQ1048">
        <f t="shared" si="504"/>
        <v>0.20261944214326755</v>
      </c>
      <c r="AR1048">
        <f t="shared" si="505"/>
        <v>0.20261944214326755</v>
      </c>
      <c r="AS1048">
        <f t="shared" si="506"/>
        <v>0.20300000000000001</v>
      </c>
    </row>
    <row r="1049" spans="12:45" x14ac:dyDescent="0.25">
      <c r="L1049" s="3">
        <f t="shared" si="507"/>
        <v>1040</v>
      </c>
      <c r="M1049" s="12">
        <f t="shared" si="492"/>
        <v>25.975000000000001</v>
      </c>
      <c r="N1049" s="3">
        <f t="shared" si="480"/>
        <v>1.1823620675339788E-5</v>
      </c>
      <c r="O1049" s="3">
        <f t="shared" si="481"/>
        <v>1.690086280570935E-18</v>
      </c>
      <c r="P1049">
        <f t="shared" si="482"/>
        <v>0</v>
      </c>
      <c r="Q1049">
        <f t="shared" si="493"/>
        <v>0</v>
      </c>
      <c r="R1049">
        <f t="shared" si="483"/>
        <v>1</v>
      </c>
      <c r="S1049">
        <f t="shared" si="494"/>
        <v>1.690086280570935E-18</v>
      </c>
      <c r="T1049">
        <f t="shared" si="495"/>
        <v>1.690086280570935E-18</v>
      </c>
      <c r="U1049">
        <f t="shared" si="496"/>
        <v>0</v>
      </c>
      <c r="X1049" s="3">
        <f t="shared" si="508"/>
        <v>1040</v>
      </c>
      <c r="Y1049" s="12">
        <f t="shared" si="497"/>
        <v>25.975000000000001</v>
      </c>
      <c r="Z1049" s="3">
        <f t="shared" si="484"/>
        <v>7.8712606291268944E-2</v>
      </c>
      <c r="AA1049" s="3">
        <f t="shared" si="485"/>
        <v>0.37752189467526126</v>
      </c>
      <c r="AB1049">
        <f t="shared" si="486"/>
        <v>0</v>
      </c>
      <c r="AC1049">
        <f t="shared" si="498"/>
        <v>0</v>
      </c>
      <c r="AD1049">
        <f t="shared" si="487"/>
        <v>1</v>
      </c>
      <c r="AE1049">
        <f t="shared" si="499"/>
        <v>0.37752189467526126</v>
      </c>
      <c r="AF1049">
        <f t="shared" si="500"/>
        <v>0.37752189467526126</v>
      </c>
      <c r="AG1049">
        <f t="shared" si="501"/>
        <v>0.378</v>
      </c>
      <c r="AJ1049" s="3">
        <f t="shared" si="509"/>
        <v>1040</v>
      </c>
      <c r="AK1049" s="12">
        <f t="shared" si="502"/>
        <v>25.975000000000001</v>
      </c>
      <c r="AL1049" s="3">
        <f t="shared" si="488"/>
        <v>0.40222097580257432</v>
      </c>
      <c r="AM1049" s="3">
        <f t="shared" si="489"/>
        <v>0.20114612092641482</v>
      </c>
      <c r="AN1049">
        <f t="shared" si="490"/>
        <v>0</v>
      </c>
      <c r="AO1049">
        <f t="shared" si="503"/>
        <v>0</v>
      </c>
      <c r="AP1049">
        <f t="shared" si="491"/>
        <v>1</v>
      </c>
      <c r="AQ1049">
        <f t="shared" si="504"/>
        <v>0.20114612092641482</v>
      </c>
      <c r="AR1049">
        <f t="shared" si="505"/>
        <v>0.20114612092641482</v>
      </c>
      <c r="AS1049">
        <f t="shared" si="506"/>
        <v>0.20100000000000001</v>
      </c>
    </row>
    <row r="1050" spans="12:45" x14ac:dyDescent="0.25">
      <c r="L1050" s="3">
        <f t="shared" si="507"/>
        <v>1041</v>
      </c>
      <c r="M1050" s="12">
        <f t="shared" si="492"/>
        <v>26</v>
      </c>
      <c r="N1050" s="3">
        <f t="shared" si="480"/>
        <v>1.1342753213660963E-5</v>
      </c>
      <c r="O1050" s="3">
        <f t="shared" si="481"/>
        <v>1.4550209815604406E-18</v>
      </c>
      <c r="P1050">
        <f t="shared" si="482"/>
        <v>0</v>
      </c>
      <c r="Q1050">
        <f t="shared" si="493"/>
        <v>0</v>
      </c>
      <c r="R1050">
        <f t="shared" si="483"/>
        <v>1</v>
      </c>
      <c r="S1050">
        <f t="shared" si="494"/>
        <v>1.4550209815604406E-18</v>
      </c>
      <c r="T1050">
        <f t="shared" si="495"/>
        <v>1.4550209815604406E-18</v>
      </c>
      <c r="U1050">
        <f t="shared" si="496"/>
        <v>0</v>
      </c>
      <c r="X1050" s="3">
        <f t="shared" si="508"/>
        <v>1041</v>
      </c>
      <c r="Y1050" s="12">
        <f t="shared" si="497"/>
        <v>26</v>
      </c>
      <c r="Z1050" s="3">
        <f t="shared" si="484"/>
        <v>7.7880738827115562E-2</v>
      </c>
      <c r="AA1050" s="3">
        <f t="shared" si="485"/>
        <v>0.37598790885667194</v>
      </c>
      <c r="AB1050">
        <f t="shared" si="486"/>
        <v>0</v>
      </c>
      <c r="AC1050">
        <f t="shared" si="498"/>
        <v>0</v>
      </c>
      <c r="AD1050">
        <f t="shared" si="487"/>
        <v>1</v>
      </c>
      <c r="AE1050">
        <f t="shared" si="499"/>
        <v>0.37598790885667194</v>
      </c>
      <c r="AF1050">
        <f t="shared" si="500"/>
        <v>0.37598790885667194</v>
      </c>
      <c r="AG1050">
        <f t="shared" si="501"/>
        <v>0.376</v>
      </c>
      <c r="AJ1050" s="3">
        <f t="shared" si="509"/>
        <v>1041</v>
      </c>
      <c r="AK1050" s="12">
        <f t="shared" si="502"/>
        <v>26</v>
      </c>
      <c r="AL1050" s="3">
        <f t="shared" si="488"/>
        <v>0.40055363735426619</v>
      </c>
      <c r="AM1050" s="3">
        <f t="shared" si="489"/>
        <v>0.19968018947884583</v>
      </c>
      <c r="AN1050">
        <f t="shared" si="490"/>
        <v>0</v>
      </c>
      <c r="AO1050">
        <f t="shared" si="503"/>
        <v>0</v>
      </c>
      <c r="AP1050">
        <f t="shared" si="491"/>
        <v>1</v>
      </c>
      <c r="AQ1050">
        <f t="shared" si="504"/>
        <v>0.19968018947884583</v>
      </c>
      <c r="AR1050">
        <f t="shared" si="505"/>
        <v>0.19968018947884583</v>
      </c>
      <c r="AS1050">
        <f t="shared" si="506"/>
        <v>0.2</v>
      </c>
    </row>
    <row r="1051" spans="12:45" x14ac:dyDescent="0.25">
      <c r="L1051" s="3">
        <f t="shared" si="507"/>
        <v>1042</v>
      </c>
      <c r="M1051" s="12">
        <f t="shared" si="492"/>
        <v>26.024999999999999</v>
      </c>
      <c r="N1051" s="3">
        <f t="shared" si="480"/>
        <v>1.0880617490425566E-5</v>
      </c>
      <c r="O1051" s="3">
        <f t="shared" si="481"/>
        <v>1.2523070967594791E-18</v>
      </c>
      <c r="P1051">
        <f t="shared" si="482"/>
        <v>0</v>
      </c>
      <c r="Q1051">
        <f t="shared" si="493"/>
        <v>0</v>
      </c>
      <c r="R1051">
        <f t="shared" si="483"/>
        <v>1</v>
      </c>
      <c r="S1051">
        <f t="shared" si="494"/>
        <v>1.2523070967594791E-18</v>
      </c>
      <c r="T1051">
        <f t="shared" si="495"/>
        <v>1.2523070967594791E-18</v>
      </c>
      <c r="U1051">
        <f t="shared" si="496"/>
        <v>0</v>
      </c>
      <c r="X1051" s="3">
        <f t="shared" si="508"/>
        <v>1042</v>
      </c>
      <c r="Y1051" s="12">
        <f t="shared" si="497"/>
        <v>26.024999999999999</v>
      </c>
      <c r="Z1051" s="3">
        <f t="shared" si="484"/>
        <v>7.7055955475222371E-2</v>
      </c>
      <c r="AA1051" s="3">
        <f t="shared" si="485"/>
        <v>0.37445697644538734</v>
      </c>
      <c r="AB1051">
        <f t="shared" si="486"/>
        <v>0</v>
      </c>
      <c r="AC1051">
        <f t="shared" si="498"/>
        <v>0</v>
      </c>
      <c r="AD1051">
        <f t="shared" si="487"/>
        <v>1</v>
      </c>
      <c r="AE1051">
        <f t="shared" si="499"/>
        <v>0.37445697644538734</v>
      </c>
      <c r="AF1051">
        <f t="shared" si="500"/>
        <v>0.37445697644538734</v>
      </c>
      <c r="AG1051">
        <f t="shared" si="501"/>
        <v>0.374</v>
      </c>
      <c r="AJ1051" s="3">
        <f t="shared" si="509"/>
        <v>1042</v>
      </c>
      <c r="AK1051" s="12">
        <f t="shared" si="502"/>
        <v>26.024999999999999</v>
      </c>
      <c r="AL1051" s="3">
        <f t="shared" si="488"/>
        <v>0.39888944044186314</v>
      </c>
      <c r="AM1051" s="3">
        <f t="shared" si="489"/>
        <v>0.1982216425613689</v>
      </c>
      <c r="AN1051">
        <f t="shared" si="490"/>
        <v>0</v>
      </c>
      <c r="AO1051">
        <f t="shared" si="503"/>
        <v>0</v>
      </c>
      <c r="AP1051">
        <f t="shared" si="491"/>
        <v>1</v>
      </c>
      <c r="AQ1051">
        <f t="shared" si="504"/>
        <v>0.1982216425613689</v>
      </c>
      <c r="AR1051">
        <f t="shared" si="505"/>
        <v>0.1982216425613689</v>
      </c>
      <c r="AS1051">
        <f t="shared" si="506"/>
        <v>0.19800000000000001</v>
      </c>
    </row>
    <row r="1052" spans="12:45" x14ac:dyDescent="0.25">
      <c r="L1052" s="3">
        <f t="shared" si="507"/>
        <v>1043</v>
      </c>
      <c r="M1052" s="12">
        <f t="shared" si="492"/>
        <v>26.05</v>
      </c>
      <c r="N1052" s="3">
        <f t="shared" si="480"/>
        <v>1.0436518984412513E-5</v>
      </c>
      <c r="O1052" s="3">
        <f t="shared" si="481"/>
        <v>1.0775405776650938E-18</v>
      </c>
      <c r="P1052">
        <f t="shared" si="482"/>
        <v>0</v>
      </c>
      <c r="Q1052">
        <f t="shared" si="493"/>
        <v>0</v>
      </c>
      <c r="R1052">
        <f t="shared" si="483"/>
        <v>1</v>
      </c>
      <c r="S1052">
        <f t="shared" si="494"/>
        <v>1.0775405776650938E-18</v>
      </c>
      <c r="T1052">
        <f t="shared" si="495"/>
        <v>1.0775405776650938E-18</v>
      </c>
      <c r="U1052">
        <f t="shared" si="496"/>
        <v>0</v>
      </c>
      <c r="X1052" s="3">
        <f t="shared" si="508"/>
        <v>1043</v>
      </c>
      <c r="Y1052" s="12">
        <f t="shared" si="497"/>
        <v>26.05</v>
      </c>
      <c r="Z1052" s="3">
        <f t="shared" si="484"/>
        <v>7.6238217569241706E-2</v>
      </c>
      <c r="AA1052" s="3">
        <f t="shared" si="485"/>
        <v>0.37292911095485215</v>
      </c>
      <c r="AB1052">
        <f t="shared" si="486"/>
        <v>0</v>
      </c>
      <c r="AC1052">
        <f t="shared" si="498"/>
        <v>0</v>
      </c>
      <c r="AD1052">
        <f t="shared" si="487"/>
        <v>1</v>
      </c>
      <c r="AE1052">
        <f t="shared" si="499"/>
        <v>0.37292911095485215</v>
      </c>
      <c r="AF1052">
        <f t="shared" si="500"/>
        <v>0.37292911095485215</v>
      </c>
      <c r="AG1052">
        <f t="shared" si="501"/>
        <v>0.373</v>
      </c>
      <c r="AJ1052" s="3">
        <f t="shared" si="509"/>
        <v>1043</v>
      </c>
      <c r="AK1052" s="12">
        <f t="shared" si="502"/>
        <v>26.05</v>
      </c>
      <c r="AL1052" s="3">
        <f t="shared" si="488"/>
        <v>0.39722840340599219</v>
      </c>
      <c r="AM1052" s="3">
        <f t="shared" si="489"/>
        <v>0.1967704746056671</v>
      </c>
      <c r="AN1052">
        <f t="shared" si="490"/>
        <v>0</v>
      </c>
      <c r="AO1052">
        <f t="shared" si="503"/>
        <v>0</v>
      </c>
      <c r="AP1052">
        <f t="shared" si="491"/>
        <v>1</v>
      </c>
      <c r="AQ1052">
        <f t="shared" si="504"/>
        <v>0.1967704746056671</v>
      </c>
      <c r="AR1052">
        <f t="shared" si="505"/>
        <v>0.1967704746056671</v>
      </c>
      <c r="AS1052">
        <f t="shared" si="506"/>
        <v>0.19700000000000001</v>
      </c>
    </row>
    <row r="1053" spans="12:45" x14ac:dyDescent="0.25">
      <c r="L1053" s="3">
        <f t="shared" si="507"/>
        <v>1044</v>
      </c>
      <c r="M1053" s="12">
        <f t="shared" si="492"/>
        <v>26.074999999999999</v>
      </c>
      <c r="N1053" s="3">
        <f t="shared" si="480"/>
        <v>1.0009787476702822E-5</v>
      </c>
      <c r="O1053" s="3">
        <f t="shared" si="481"/>
        <v>9.2691013700253786E-19</v>
      </c>
      <c r="P1053">
        <f t="shared" si="482"/>
        <v>0</v>
      </c>
      <c r="Q1053">
        <f t="shared" si="493"/>
        <v>0</v>
      </c>
      <c r="R1053">
        <f t="shared" si="483"/>
        <v>1</v>
      </c>
      <c r="S1053">
        <f t="shared" si="494"/>
        <v>9.2691013700253786E-19</v>
      </c>
      <c r="T1053">
        <f t="shared" si="495"/>
        <v>9.2691013700253786E-19</v>
      </c>
      <c r="U1053">
        <f t="shared" si="496"/>
        <v>0</v>
      </c>
      <c r="X1053" s="3">
        <f t="shared" si="508"/>
        <v>1044</v>
      </c>
      <c r="Y1053" s="12">
        <f t="shared" si="497"/>
        <v>26.074999999999999</v>
      </c>
      <c r="Z1053" s="3">
        <f t="shared" si="484"/>
        <v>7.5427486386895948E-2</v>
      </c>
      <c r="AA1053" s="3">
        <f t="shared" si="485"/>
        <v>0.37140432576546406</v>
      </c>
      <c r="AB1053">
        <f t="shared" si="486"/>
        <v>0</v>
      </c>
      <c r="AC1053">
        <f t="shared" si="498"/>
        <v>0</v>
      </c>
      <c r="AD1053">
        <f t="shared" si="487"/>
        <v>1</v>
      </c>
      <c r="AE1053">
        <f t="shared" si="499"/>
        <v>0.37140432576546406</v>
      </c>
      <c r="AF1053">
        <f t="shared" si="500"/>
        <v>0.37140432576546406</v>
      </c>
      <c r="AG1053">
        <f t="shared" si="501"/>
        <v>0.371</v>
      </c>
      <c r="AJ1053" s="3">
        <f t="shared" si="509"/>
        <v>1044</v>
      </c>
      <c r="AK1053" s="12">
        <f t="shared" si="502"/>
        <v>26.074999999999999</v>
      </c>
      <c r="AL1053" s="3">
        <f t="shared" si="488"/>
        <v>0.39557054442158435</v>
      </c>
      <c r="AM1053" s="3">
        <f t="shared" si="489"/>
        <v>0.19532667971707229</v>
      </c>
      <c r="AN1053">
        <f t="shared" si="490"/>
        <v>0</v>
      </c>
      <c r="AO1053">
        <f t="shared" si="503"/>
        <v>0</v>
      </c>
      <c r="AP1053">
        <f t="shared" si="491"/>
        <v>1</v>
      </c>
      <c r="AQ1053">
        <f t="shared" si="504"/>
        <v>0.19532667971707229</v>
      </c>
      <c r="AR1053">
        <f t="shared" si="505"/>
        <v>0.19532667971707229</v>
      </c>
      <c r="AS1053">
        <f t="shared" si="506"/>
        <v>0.19500000000000001</v>
      </c>
    </row>
    <row r="1054" spans="12:45" x14ac:dyDescent="0.25">
      <c r="L1054" s="3">
        <f t="shared" si="507"/>
        <v>1045</v>
      </c>
      <c r="M1054" s="12">
        <f t="shared" si="492"/>
        <v>26.1</v>
      </c>
      <c r="N1054" s="3">
        <f t="shared" si="480"/>
        <v>9.5997762579095149E-6</v>
      </c>
      <c r="O1054" s="3">
        <f t="shared" si="481"/>
        <v>7.9711840355745441E-19</v>
      </c>
      <c r="P1054">
        <f t="shared" si="482"/>
        <v>0</v>
      </c>
      <c r="Q1054">
        <f t="shared" si="493"/>
        <v>0</v>
      </c>
      <c r="R1054">
        <f t="shared" si="483"/>
        <v>1</v>
      </c>
      <c r="S1054">
        <f t="shared" si="494"/>
        <v>7.9711840355745441E-19</v>
      </c>
      <c r="T1054">
        <f t="shared" si="495"/>
        <v>7.9711840355745441E-19</v>
      </c>
      <c r="U1054">
        <f t="shared" si="496"/>
        <v>0</v>
      </c>
      <c r="X1054" s="3">
        <f t="shared" si="508"/>
        <v>1045</v>
      </c>
      <c r="Y1054" s="12">
        <f t="shared" si="497"/>
        <v>26.1</v>
      </c>
      <c r="Z1054" s="3">
        <f t="shared" si="484"/>
        <v>7.4623723153984203E-2</v>
      </c>
      <c r="AA1054" s="3">
        <f t="shared" si="485"/>
        <v>0.36988263412466221</v>
      </c>
      <c r="AB1054">
        <f t="shared" si="486"/>
        <v>0</v>
      </c>
      <c r="AC1054">
        <f t="shared" si="498"/>
        <v>0</v>
      </c>
      <c r="AD1054">
        <f t="shared" si="487"/>
        <v>1</v>
      </c>
      <c r="AE1054">
        <f t="shared" si="499"/>
        <v>0.36988263412466221</v>
      </c>
      <c r="AF1054">
        <f t="shared" si="500"/>
        <v>0.36988263412466221</v>
      </c>
      <c r="AG1054">
        <f t="shared" si="501"/>
        <v>0.37</v>
      </c>
      <c r="AJ1054" s="3">
        <f t="shared" si="509"/>
        <v>1045</v>
      </c>
      <c r="AK1054" s="12">
        <f t="shared" si="502"/>
        <v>26.1</v>
      </c>
      <c r="AL1054" s="3">
        <f t="shared" si="488"/>
        <v>0.3939158814978771</v>
      </c>
      <c r="AM1054" s="3">
        <f t="shared" si="489"/>
        <v>0.19389025167734394</v>
      </c>
      <c r="AN1054">
        <f t="shared" si="490"/>
        <v>0</v>
      </c>
      <c r="AO1054">
        <f t="shared" si="503"/>
        <v>0</v>
      </c>
      <c r="AP1054">
        <f t="shared" si="491"/>
        <v>1</v>
      </c>
      <c r="AQ1054">
        <f t="shared" si="504"/>
        <v>0.19389025167734394</v>
      </c>
      <c r="AR1054">
        <f t="shared" si="505"/>
        <v>0.19389025167734394</v>
      </c>
      <c r="AS1054">
        <f t="shared" si="506"/>
        <v>0.19400000000000001</v>
      </c>
    </row>
    <row r="1055" spans="12:45" x14ac:dyDescent="0.25">
      <c r="L1055" s="3">
        <f t="shared" si="507"/>
        <v>1046</v>
      </c>
      <c r="M1055" s="12">
        <f t="shared" si="492"/>
        <v>26.125</v>
      </c>
      <c r="N1055" s="3">
        <f t="shared" si="480"/>
        <v>9.2058613590631916E-6</v>
      </c>
      <c r="O1055" s="3">
        <f t="shared" si="481"/>
        <v>6.8531343602095679E-19</v>
      </c>
      <c r="P1055">
        <f t="shared" si="482"/>
        <v>0</v>
      </c>
      <c r="Q1055">
        <f t="shared" si="493"/>
        <v>0</v>
      </c>
      <c r="R1055">
        <f t="shared" si="483"/>
        <v>1</v>
      </c>
      <c r="S1055">
        <f t="shared" si="494"/>
        <v>6.8531343602095679E-19</v>
      </c>
      <c r="T1055">
        <f t="shared" si="495"/>
        <v>6.8531343602095679E-19</v>
      </c>
      <c r="U1055">
        <f t="shared" si="496"/>
        <v>0</v>
      </c>
      <c r="X1055" s="3">
        <f t="shared" si="508"/>
        <v>1046</v>
      </c>
      <c r="Y1055" s="12">
        <f t="shared" si="497"/>
        <v>26.125</v>
      </c>
      <c r="Z1055" s="3">
        <f t="shared" si="484"/>
        <v>7.3826889048353259E-2</v>
      </c>
      <c r="AA1055" s="3">
        <f t="shared" si="485"/>
        <v>0.36836404914702298</v>
      </c>
      <c r="AB1055">
        <f t="shared" si="486"/>
        <v>0</v>
      </c>
      <c r="AC1055">
        <f t="shared" si="498"/>
        <v>0</v>
      </c>
      <c r="AD1055">
        <f t="shared" si="487"/>
        <v>1</v>
      </c>
      <c r="AE1055">
        <f t="shared" si="499"/>
        <v>0.36836404914702298</v>
      </c>
      <c r="AF1055">
        <f t="shared" si="500"/>
        <v>0.36836404914702298</v>
      </c>
      <c r="AG1055">
        <f t="shared" si="501"/>
        <v>0.36799999999999999</v>
      </c>
      <c r="AJ1055" s="3">
        <f t="shared" si="509"/>
        <v>1046</v>
      </c>
      <c r="AK1055" s="12">
        <f t="shared" si="502"/>
        <v>26.125</v>
      </c>
      <c r="AL1055" s="3">
        <f t="shared" si="488"/>
        <v>0.39226443247842868</v>
      </c>
      <c r="AM1055" s="3">
        <f t="shared" si="489"/>
        <v>0.19246118394745726</v>
      </c>
      <c r="AN1055">
        <f t="shared" si="490"/>
        <v>0</v>
      </c>
      <c r="AO1055">
        <f t="shared" si="503"/>
        <v>0</v>
      </c>
      <c r="AP1055">
        <f t="shared" si="491"/>
        <v>1</v>
      </c>
      <c r="AQ1055">
        <f t="shared" si="504"/>
        <v>0.19246118394745726</v>
      </c>
      <c r="AR1055">
        <f t="shared" si="505"/>
        <v>0.19246118394745726</v>
      </c>
      <c r="AS1055">
        <f t="shared" si="506"/>
        <v>0.192</v>
      </c>
    </row>
    <row r="1056" spans="12:45" x14ac:dyDescent="0.25">
      <c r="L1056" s="3">
        <f t="shared" si="507"/>
        <v>1047</v>
      </c>
      <c r="M1056" s="12">
        <f t="shared" si="492"/>
        <v>26.15</v>
      </c>
      <c r="N1056" s="3">
        <f t="shared" si="480"/>
        <v>8.8274408055271239E-6</v>
      </c>
      <c r="O1056" s="3">
        <f t="shared" si="481"/>
        <v>5.8902925225004361E-19</v>
      </c>
      <c r="P1056">
        <f t="shared" si="482"/>
        <v>0</v>
      </c>
      <c r="Q1056">
        <f t="shared" si="493"/>
        <v>0</v>
      </c>
      <c r="R1056">
        <f t="shared" si="483"/>
        <v>1</v>
      </c>
      <c r="S1056">
        <f t="shared" si="494"/>
        <v>5.8902925225004361E-19</v>
      </c>
      <c r="T1056">
        <f t="shared" si="495"/>
        <v>5.8902925225004361E-19</v>
      </c>
      <c r="U1056">
        <f t="shared" si="496"/>
        <v>0</v>
      </c>
      <c r="X1056" s="3">
        <f t="shared" si="508"/>
        <v>1047</v>
      </c>
      <c r="Y1056" s="12">
        <f t="shared" si="497"/>
        <v>26.15</v>
      </c>
      <c r="Z1056" s="3">
        <f t="shared" si="484"/>
        <v>7.3036945203830486E-2</v>
      </c>
      <c r="AA1056" s="3">
        <f t="shared" si="485"/>
        <v>0.36684858381435892</v>
      </c>
      <c r="AB1056">
        <f t="shared" si="486"/>
        <v>0</v>
      </c>
      <c r="AC1056">
        <f t="shared" si="498"/>
        <v>0</v>
      </c>
      <c r="AD1056">
        <f t="shared" si="487"/>
        <v>1</v>
      </c>
      <c r="AE1056">
        <f t="shared" si="499"/>
        <v>0.36684858381435892</v>
      </c>
      <c r="AF1056">
        <f t="shared" si="500"/>
        <v>0.36684858381435892</v>
      </c>
      <c r="AG1056">
        <f t="shared" si="501"/>
        <v>0.36699999999999999</v>
      </c>
      <c r="AJ1056" s="3">
        <f t="shared" si="509"/>
        <v>1047</v>
      </c>
      <c r="AK1056" s="12">
        <f t="shared" si="502"/>
        <v>26.15</v>
      </c>
      <c r="AL1056" s="3">
        <f t="shared" si="488"/>
        <v>0.39061621504113625</v>
      </c>
      <c r="AM1056" s="3">
        <f t="shared" si="489"/>
        <v>0.19103946967039453</v>
      </c>
      <c r="AN1056">
        <f t="shared" si="490"/>
        <v>0</v>
      </c>
      <c r="AO1056">
        <f t="shared" si="503"/>
        <v>0</v>
      </c>
      <c r="AP1056">
        <f t="shared" si="491"/>
        <v>1</v>
      </c>
      <c r="AQ1056">
        <f t="shared" si="504"/>
        <v>0.19103946967039453</v>
      </c>
      <c r="AR1056">
        <f t="shared" si="505"/>
        <v>0.19103946967039453</v>
      </c>
      <c r="AS1056">
        <f t="shared" si="506"/>
        <v>0.191</v>
      </c>
    </row>
    <row r="1057" spans="12:45" x14ac:dyDescent="0.25">
      <c r="L1057" s="3">
        <f t="shared" si="507"/>
        <v>1048</v>
      </c>
      <c r="M1057" s="12">
        <f t="shared" si="492"/>
        <v>26.175000000000001</v>
      </c>
      <c r="N1057" s="3">
        <f t="shared" si="480"/>
        <v>8.463933893332355E-6</v>
      </c>
      <c r="O1057" s="3">
        <f t="shared" si="481"/>
        <v>5.0613420228119234E-19</v>
      </c>
      <c r="P1057">
        <f t="shared" si="482"/>
        <v>0</v>
      </c>
      <c r="Q1057">
        <f t="shared" si="493"/>
        <v>0</v>
      </c>
      <c r="R1057">
        <f t="shared" si="483"/>
        <v>1</v>
      </c>
      <c r="S1057">
        <f t="shared" si="494"/>
        <v>5.0613420228119234E-19</v>
      </c>
      <c r="T1057">
        <f t="shared" si="495"/>
        <v>5.0613420228119234E-19</v>
      </c>
      <c r="U1057">
        <f t="shared" si="496"/>
        <v>0</v>
      </c>
      <c r="X1057" s="3">
        <f t="shared" si="508"/>
        <v>1048</v>
      </c>
      <c r="Y1057" s="12">
        <f t="shared" si="497"/>
        <v>26.175000000000001</v>
      </c>
      <c r="Z1057" s="3">
        <f t="shared" si="484"/>
        <v>7.225385271412052E-2</v>
      </c>
      <c r="AA1057" s="3">
        <f t="shared" si="485"/>
        <v>0.36533625097582373</v>
      </c>
      <c r="AB1057">
        <f t="shared" si="486"/>
        <v>0</v>
      </c>
      <c r="AC1057">
        <f t="shared" si="498"/>
        <v>0</v>
      </c>
      <c r="AD1057">
        <f t="shared" si="487"/>
        <v>1</v>
      </c>
      <c r="AE1057">
        <f t="shared" si="499"/>
        <v>0.36533625097582373</v>
      </c>
      <c r="AF1057">
        <f t="shared" si="500"/>
        <v>0.36533625097582373</v>
      </c>
      <c r="AG1057">
        <f t="shared" si="501"/>
        <v>0.36499999999999999</v>
      </c>
      <c r="AJ1057" s="3">
        <f t="shared" si="509"/>
        <v>1048</v>
      </c>
      <c r="AK1057" s="12">
        <f t="shared" si="502"/>
        <v>26.175000000000001</v>
      </c>
      <c r="AL1057" s="3">
        <f t="shared" si="488"/>
        <v>0.38897124669826399</v>
      </c>
      <c r="AM1057" s="3">
        <f t="shared" si="489"/>
        <v>0.18962510167394422</v>
      </c>
      <c r="AN1057">
        <f t="shared" si="490"/>
        <v>0</v>
      </c>
      <c r="AO1057">
        <f t="shared" si="503"/>
        <v>0</v>
      </c>
      <c r="AP1057">
        <f t="shared" si="491"/>
        <v>1</v>
      </c>
      <c r="AQ1057">
        <f t="shared" si="504"/>
        <v>0.18962510167394422</v>
      </c>
      <c r="AR1057">
        <f t="shared" si="505"/>
        <v>0.18962510167394422</v>
      </c>
      <c r="AS1057">
        <f t="shared" si="506"/>
        <v>0.19</v>
      </c>
    </row>
    <row r="1058" spans="12:45" x14ac:dyDescent="0.25">
      <c r="L1058" s="3">
        <f t="shared" si="507"/>
        <v>1049</v>
      </c>
      <c r="M1058" s="12">
        <f t="shared" si="492"/>
        <v>26.2</v>
      </c>
      <c r="N1058" s="3">
        <f t="shared" si="480"/>
        <v>8.1147804873347642E-6</v>
      </c>
      <c r="O1058" s="3">
        <f t="shared" si="481"/>
        <v>4.3478616367596934E-19</v>
      </c>
      <c r="P1058">
        <f t="shared" si="482"/>
        <v>0</v>
      </c>
      <c r="Q1058">
        <f t="shared" si="493"/>
        <v>0</v>
      </c>
      <c r="R1058">
        <f t="shared" si="483"/>
        <v>1</v>
      </c>
      <c r="S1058">
        <f t="shared" si="494"/>
        <v>4.3478616367596934E-19</v>
      </c>
      <c r="T1058">
        <f t="shared" si="495"/>
        <v>4.3478616367596934E-19</v>
      </c>
      <c r="U1058">
        <f t="shared" si="496"/>
        <v>0</v>
      </c>
      <c r="X1058" s="3">
        <f t="shared" si="508"/>
        <v>1049</v>
      </c>
      <c r="Y1058" s="12">
        <f t="shared" si="497"/>
        <v>26.2</v>
      </c>
      <c r="Z1058" s="3">
        <f t="shared" si="484"/>
        <v>7.1477572636664266E-2</v>
      </c>
      <c r="AA1058" s="3">
        <f t="shared" si="485"/>
        <v>0.36382706334802373</v>
      </c>
      <c r="AB1058">
        <f t="shared" si="486"/>
        <v>0</v>
      </c>
      <c r="AC1058">
        <f t="shared" si="498"/>
        <v>0</v>
      </c>
      <c r="AD1058">
        <f t="shared" si="487"/>
        <v>1</v>
      </c>
      <c r="AE1058">
        <f t="shared" si="499"/>
        <v>0.36382706334802373</v>
      </c>
      <c r="AF1058">
        <f t="shared" si="500"/>
        <v>0.36382706334802373</v>
      </c>
      <c r="AG1058">
        <f t="shared" si="501"/>
        <v>0.36399999999999999</v>
      </c>
      <c r="AJ1058" s="3">
        <f t="shared" si="509"/>
        <v>1049</v>
      </c>
      <c r="AK1058" s="12">
        <f t="shared" si="502"/>
        <v>26.2</v>
      </c>
      <c r="AL1058" s="3">
        <f t="shared" si="488"/>
        <v>0.38732954479647919</v>
      </c>
      <c r="AM1058" s="3">
        <f t="shared" si="489"/>
        <v>0.18821807247350567</v>
      </c>
      <c r="AN1058">
        <f t="shared" si="490"/>
        <v>0</v>
      </c>
      <c r="AO1058">
        <f t="shared" si="503"/>
        <v>0</v>
      </c>
      <c r="AP1058">
        <f t="shared" si="491"/>
        <v>1</v>
      </c>
      <c r="AQ1058">
        <f t="shared" si="504"/>
        <v>0.18821807247350567</v>
      </c>
      <c r="AR1058">
        <f t="shared" si="505"/>
        <v>0.18821807247350567</v>
      </c>
      <c r="AS1058">
        <f t="shared" si="506"/>
        <v>0.188</v>
      </c>
    </row>
    <row r="1059" spans="12:45" x14ac:dyDescent="0.25">
      <c r="L1059" s="3">
        <f t="shared" si="507"/>
        <v>1050</v>
      </c>
      <c r="M1059" s="12">
        <f t="shared" si="492"/>
        <v>26.225000000000001</v>
      </c>
      <c r="N1059" s="3">
        <f t="shared" si="480"/>
        <v>7.7794403406093951E-6</v>
      </c>
      <c r="O1059" s="3">
        <f t="shared" si="481"/>
        <v>3.7339366902358532E-19</v>
      </c>
      <c r="P1059">
        <f t="shared" si="482"/>
        <v>0</v>
      </c>
      <c r="Q1059">
        <f t="shared" si="493"/>
        <v>0</v>
      </c>
      <c r="R1059">
        <f t="shared" si="483"/>
        <v>1</v>
      </c>
      <c r="S1059">
        <f t="shared" si="494"/>
        <v>3.7339366902358532E-19</v>
      </c>
      <c r="T1059">
        <f t="shared" si="495"/>
        <v>3.7339366902358532E-19</v>
      </c>
      <c r="U1059">
        <f t="shared" si="496"/>
        <v>0</v>
      </c>
      <c r="X1059" s="3">
        <f t="shared" si="508"/>
        <v>1050</v>
      </c>
      <c r="Y1059" s="12">
        <f t="shared" si="497"/>
        <v>26.225000000000001</v>
      </c>
      <c r="Z1059" s="3">
        <f t="shared" si="484"/>
        <v>7.0708065996460373E-2</v>
      </c>
      <c r="AA1059" s="3">
        <f t="shared" si="485"/>
        <v>0.3623210335151314</v>
      </c>
      <c r="AB1059">
        <f t="shared" si="486"/>
        <v>0</v>
      </c>
      <c r="AC1059">
        <f t="shared" si="498"/>
        <v>0</v>
      </c>
      <c r="AD1059">
        <f t="shared" si="487"/>
        <v>1</v>
      </c>
      <c r="AE1059">
        <f t="shared" si="499"/>
        <v>0.3623210335151314</v>
      </c>
      <c r="AF1059">
        <f t="shared" si="500"/>
        <v>0.3623210335151314</v>
      </c>
      <c r="AG1059">
        <f t="shared" si="501"/>
        <v>0.36199999999999999</v>
      </c>
      <c r="AJ1059" s="3">
        <f t="shared" si="509"/>
        <v>1050</v>
      </c>
      <c r="AK1059" s="12">
        <f t="shared" si="502"/>
        <v>26.225000000000001</v>
      </c>
      <c r="AL1059" s="3">
        <f t="shared" si="488"/>
        <v>0.38569112651689363</v>
      </c>
      <c r="AM1059" s="3">
        <f t="shared" si="489"/>
        <v>0.18681837427489695</v>
      </c>
      <c r="AN1059">
        <f t="shared" si="490"/>
        <v>0</v>
      </c>
      <c r="AO1059">
        <f t="shared" si="503"/>
        <v>0</v>
      </c>
      <c r="AP1059">
        <f t="shared" si="491"/>
        <v>1</v>
      </c>
      <c r="AQ1059">
        <f t="shared" si="504"/>
        <v>0.18681837427489695</v>
      </c>
      <c r="AR1059">
        <f t="shared" si="505"/>
        <v>0.18681837427489695</v>
      </c>
      <c r="AS1059">
        <f t="shared" si="506"/>
        <v>0.187</v>
      </c>
    </row>
    <row r="1060" spans="12:45" x14ac:dyDescent="0.25">
      <c r="L1060" s="3">
        <f t="shared" si="507"/>
        <v>1051</v>
      </c>
      <c r="M1060" s="12">
        <f t="shared" si="492"/>
        <v>26.25</v>
      </c>
      <c r="N1060" s="3">
        <f t="shared" si="480"/>
        <v>7.4573924345119512E-6</v>
      </c>
      <c r="O1060" s="3">
        <f t="shared" si="481"/>
        <v>3.2058219004214975E-19</v>
      </c>
      <c r="P1060">
        <f t="shared" si="482"/>
        <v>0</v>
      </c>
      <c r="Q1060">
        <f t="shared" si="493"/>
        <v>0</v>
      </c>
      <c r="R1060">
        <f t="shared" si="483"/>
        <v>1</v>
      </c>
      <c r="S1060">
        <f t="shared" si="494"/>
        <v>3.2058219004214975E-19</v>
      </c>
      <c r="T1060">
        <f t="shared" si="495"/>
        <v>3.2058219004214975E-19</v>
      </c>
      <c r="U1060">
        <f t="shared" si="496"/>
        <v>0</v>
      </c>
      <c r="X1060" s="3">
        <f t="shared" si="508"/>
        <v>1051</v>
      </c>
      <c r="Y1060" s="12">
        <f t="shared" si="497"/>
        <v>26.25</v>
      </c>
      <c r="Z1060" s="3">
        <f t="shared" si="484"/>
        <v>6.9945293789850094E-2</v>
      </c>
      <c r="AA1060" s="3">
        <f t="shared" si="485"/>
        <v>0.36081817392900789</v>
      </c>
      <c r="AB1060">
        <f t="shared" si="486"/>
        <v>0</v>
      </c>
      <c r="AC1060">
        <f t="shared" si="498"/>
        <v>0</v>
      </c>
      <c r="AD1060">
        <f t="shared" si="487"/>
        <v>1</v>
      </c>
      <c r="AE1060">
        <f t="shared" si="499"/>
        <v>0.36081817392900789</v>
      </c>
      <c r="AF1060">
        <f t="shared" si="500"/>
        <v>0.36081817392900789</v>
      </c>
      <c r="AG1060">
        <f t="shared" si="501"/>
        <v>0.36099999999999999</v>
      </c>
      <c r="AJ1060" s="3">
        <f t="shared" si="509"/>
        <v>1051</v>
      </c>
      <c r="AK1060" s="12">
        <f t="shared" si="502"/>
        <v>26.25</v>
      </c>
      <c r="AL1060" s="3">
        <f t="shared" si="488"/>
        <v>0.38405600887511598</v>
      </c>
      <c r="AM1060" s="3">
        <f t="shared" si="489"/>
        <v>0.18542599897717044</v>
      </c>
      <c r="AN1060">
        <f t="shared" si="490"/>
        <v>0</v>
      </c>
      <c r="AO1060">
        <f t="shared" si="503"/>
        <v>0</v>
      </c>
      <c r="AP1060">
        <f t="shared" si="491"/>
        <v>1</v>
      </c>
      <c r="AQ1060">
        <f t="shared" si="504"/>
        <v>0.18542599897717044</v>
      </c>
      <c r="AR1060">
        <f t="shared" si="505"/>
        <v>0.18542599897717044</v>
      </c>
      <c r="AS1060">
        <f t="shared" si="506"/>
        <v>0.185</v>
      </c>
    </row>
    <row r="1061" spans="12:45" x14ac:dyDescent="0.25">
      <c r="L1061" s="3">
        <f t="shared" si="507"/>
        <v>1052</v>
      </c>
      <c r="M1061" s="12">
        <f t="shared" si="492"/>
        <v>26.274999999999999</v>
      </c>
      <c r="N1061" s="3">
        <f t="shared" si="480"/>
        <v>7.1481343388475446E-6</v>
      </c>
      <c r="O1061" s="3">
        <f t="shared" si="481"/>
        <v>2.7516490278279756E-19</v>
      </c>
      <c r="P1061">
        <f t="shared" si="482"/>
        <v>0</v>
      </c>
      <c r="Q1061">
        <f t="shared" si="493"/>
        <v>0</v>
      </c>
      <c r="R1061">
        <f t="shared" si="483"/>
        <v>1</v>
      </c>
      <c r="S1061">
        <f t="shared" si="494"/>
        <v>2.7516490278279756E-19</v>
      </c>
      <c r="T1061">
        <f t="shared" si="495"/>
        <v>2.7516490278279756E-19</v>
      </c>
      <c r="U1061">
        <f t="shared" si="496"/>
        <v>0</v>
      </c>
      <c r="X1061" s="3">
        <f t="shared" si="508"/>
        <v>1052</v>
      </c>
      <c r="Y1061" s="12">
        <f t="shared" si="497"/>
        <v>26.274999999999999</v>
      </c>
      <c r="Z1061" s="3">
        <f t="shared" si="484"/>
        <v>6.9189216988263386E-2</v>
      </c>
      <c r="AA1061" s="3">
        <f t="shared" si="485"/>
        <v>0.35931849690932705</v>
      </c>
      <c r="AB1061">
        <f t="shared" si="486"/>
        <v>0</v>
      </c>
      <c r="AC1061">
        <f t="shared" si="498"/>
        <v>0</v>
      </c>
      <c r="AD1061">
        <f t="shared" si="487"/>
        <v>1</v>
      </c>
      <c r="AE1061">
        <f t="shared" si="499"/>
        <v>0.35931849690932705</v>
      </c>
      <c r="AF1061">
        <f t="shared" si="500"/>
        <v>0.35931849690932705</v>
      </c>
      <c r="AG1061">
        <f t="shared" si="501"/>
        <v>0.35899999999999999</v>
      </c>
      <c r="AJ1061" s="3">
        <f t="shared" si="509"/>
        <v>1052</v>
      </c>
      <c r="AK1061" s="12">
        <f t="shared" si="502"/>
        <v>26.274999999999999</v>
      </c>
      <c r="AL1061" s="3">
        <f t="shared" si="488"/>
        <v>0.38242420872130811</v>
      </c>
      <c r="AM1061" s="3">
        <f t="shared" si="489"/>
        <v>0.18404093817542974</v>
      </c>
      <c r="AN1061">
        <f t="shared" si="490"/>
        <v>0</v>
      </c>
      <c r="AO1061">
        <f t="shared" si="503"/>
        <v>0</v>
      </c>
      <c r="AP1061">
        <f t="shared" si="491"/>
        <v>1</v>
      </c>
      <c r="AQ1061">
        <f t="shared" si="504"/>
        <v>0.18404093817542974</v>
      </c>
      <c r="AR1061">
        <f t="shared" si="505"/>
        <v>0.18404093817542974</v>
      </c>
      <c r="AS1061">
        <f t="shared" si="506"/>
        <v>0.184</v>
      </c>
    </row>
    <row r="1062" spans="12:45" x14ac:dyDescent="0.25">
      <c r="L1062" s="3">
        <f t="shared" si="507"/>
        <v>1053</v>
      </c>
      <c r="M1062" s="12">
        <f t="shared" si="492"/>
        <v>26.3</v>
      </c>
      <c r="N1062" s="3">
        <f t="shared" si="480"/>
        <v>6.8511815916019588E-6</v>
      </c>
      <c r="O1062" s="3">
        <f t="shared" si="481"/>
        <v>2.3611734577216972E-19</v>
      </c>
      <c r="P1062">
        <f t="shared" si="482"/>
        <v>0</v>
      </c>
      <c r="Q1062">
        <f t="shared" si="493"/>
        <v>0</v>
      </c>
      <c r="R1062">
        <f t="shared" si="483"/>
        <v>1</v>
      </c>
      <c r="S1062">
        <f t="shared" si="494"/>
        <v>2.3611734577216972E-19</v>
      </c>
      <c r="T1062">
        <f t="shared" si="495"/>
        <v>2.3611734577216972E-19</v>
      </c>
      <c r="U1062">
        <f t="shared" si="496"/>
        <v>0</v>
      </c>
      <c r="X1062" s="3">
        <f t="shared" si="508"/>
        <v>1053</v>
      </c>
      <c r="Y1062" s="12">
        <f t="shared" si="497"/>
        <v>26.3</v>
      </c>
      <c r="Z1062" s="3">
        <f t="shared" si="484"/>
        <v>6.8439796541928374E-2</v>
      </c>
      <c r="AA1062" s="3">
        <f t="shared" si="485"/>
        <v>0.35782201464370661</v>
      </c>
      <c r="AB1062">
        <f t="shared" si="486"/>
        <v>0</v>
      </c>
      <c r="AC1062">
        <f t="shared" si="498"/>
        <v>0</v>
      </c>
      <c r="AD1062">
        <f t="shared" si="487"/>
        <v>1</v>
      </c>
      <c r="AE1062">
        <f t="shared" si="499"/>
        <v>0.35782201464370661</v>
      </c>
      <c r="AF1062">
        <f t="shared" si="500"/>
        <v>0.35782201464370661</v>
      </c>
      <c r="AG1062">
        <f t="shared" si="501"/>
        <v>0.35799999999999998</v>
      </c>
      <c r="AJ1062" s="3">
        <f t="shared" si="509"/>
        <v>1053</v>
      </c>
      <c r="AK1062" s="12">
        <f t="shared" si="502"/>
        <v>26.3</v>
      </c>
      <c r="AL1062" s="3">
        <f t="shared" si="488"/>
        <v>0.38079574274025202</v>
      </c>
      <c r="AM1062" s="3">
        <f t="shared" si="489"/>
        <v>0.18266318316365357</v>
      </c>
      <c r="AN1062">
        <f t="shared" si="490"/>
        <v>0</v>
      </c>
      <c r="AO1062">
        <f t="shared" si="503"/>
        <v>0</v>
      </c>
      <c r="AP1062">
        <f t="shared" si="491"/>
        <v>1</v>
      </c>
      <c r="AQ1062">
        <f t="shared" si="504"/>
        <v>0.18266318316365357</v>
      </c>
      <c r="AR1062">
        <f t="shared" si="505"/>
        <v>0.18266318316365357</v>
      </c>
      <c r="AS1062">
        <f t="shared" si="506"/>
        <v>0.183</v>
      </c>
    </row>
    <row r="1063" spans="12:45" x14ac:dyDescent="0.25">
      <c r="L1063" s="3">
        <f t="shared" si="507"/>
        <v>1054</v>
      </c>
      <c r="M1063" s="12">
        <f t="shared" si="492"/>
        <v>26.324999999999999</v>
      </c>
      <c r="N1063" s="3">
        <f t="shared" si="480"/>
        <v>6.566067097701628E-6</v>
      </c>
      <c r="O1063" s="3">
        <f t="shared" si="481"/>
        <v>2.0255545912343457E-19</v>
      </c>
      <c r="P1063">
        <f t="shared" si="482"/>
        <v>0</v>
      </c>
      <c r="Q1063">
        <f t="shared" si="493"/>
        <v>0</v>
      </c>
      <c r="R1063">
        <f t="shared" si="483"/>
        <v>1</v>
      </c>
      <c r="S1063">
        <f t="shared" si="494"/>
        <v>2.0255545912343457E-19</v>
      </c>
      <c r="T1063">
        <f t="shared" si="495"/>
        <v>2.0255545912343457E-19</v>
      </c>
      <c r="U1063">
        <f t="shared" si="496"/>
        <v>0</v>
      </c>
      <c r="X1063" s="3">
        <f t="shared" si="508"/>
        <v>1054</v>
      </c>
      <c r="Y1063" s="12">
        <f t="shared" si="497"/>
        <v>26.324999999999999</v>
      </c>
      <c r="Z1063" s="3">
        <f t="shared" si="484"/>
        <v>6.7696993383543E-2</v>
      </c>
      <c r="AA1063" s="3">
        <f t="shared" si="485"/>
        <v>0.35632873918784497</v>
      </c>
      <c r="AB1063">
        <f t="shared" si="486"/>
        <v>0</v>
      </c>
      <c r="AC1063">
        <f t="shared" si="498"/>
        <v>0</v>
      </c>
      <c r="AD1063">
        <f t="shared" si="487"/>
        <v>1</v>
      </c>
      <c r="AE1063">
        <f t="shared" si="499"/>
        <v>0.35632873918784497</v>
      </c>
      <c r="AF1063">
        <f t="shared" si="500"/>
        <v>0.35632873918784497</v>
      </c>
      <c r="AG1063">
        <f t="shared" si="501"/>
        <v>0.35599999999999998</v>
      </c>
      <c r="AJ1063" s="3">
        <f t="shared" si="509"/>
        <v>1054</v>
      </c>
      <c r="AK1063" s="12">
        <f t="shared" si="502"/>
        <v>26.324999999999999</v>
      </c>
      <c r="AL1063" s="3">
        <f t="shared" si="488"/>
        <v>0.37917062745142305</v>
      </c>
      <c r="AM1063" s="3">
        <f t="shared" si="489"/>
        <v>0.18129272493752246</v>
      </c>
      <c r="AN1063">
        <f t="shared" si="490"/>
        <v>0</v>
      </c>
      <c r="AO1063">
        <f t="shared" si="503"/>
        <v>0</v>
      </c>
      <c r="AP1063">
        <f t="shared" si="491"/>
        <v>1</v>
      </c>
      <c r="AQ1063">
        <f t="shared" si="504"/>
        <v>0.18129272493752246</v>
      </c>
      <c r="AR1063">
        <f t="shared" si="505"/>
        <v>0.18129272493752246</v>
      </c>
      <c r="AS1063">
        <f t="shared" si="506"/>
        <v>0.18099999999999999</v>
      </c>
    </row>
    <row r="1064" spans="12:45" x14ac:dyDescent="0.25">
      <c r="L1064" s="3">
        <f t="shared" si="507"/>
        <v>1055</v>
      </c>
      <c r="M1064" s="12">
        <f t="shared" si="492"/>
        <v>26.35</v>
      </c>
      <c r="N1064" s="3">
        <f t="shared" si="480"/>
        <v>6.292340546280568E-6</v>
      </c>
      <c r="O1064" s="3">
        <f t="shared" si="481"/>
        <v>1.7371655910480937E-19</v>
      </c>
      <c r="P1064">
        <f t="shared" si="482"/>
        <v>0</v>
      </c>
      <c r="Q1064">
        <f t="shared" si="493"/>
        <v>0</v>
      </c>
      <c r="R1064">
        <f t="shared" si="483"/>
        <v>1</v>
      </c>
      <c r="S1064">
        <f t="shared" si="494"/>
        <v>1.7371655910480937E-19</v>
      </c>
      <c r="T1064">
        <f t="shared" si="495"/>
        <v>1.7371655910480937E-19</v>
      </c>
      <c r="U1064">
        <f t="shared" si="496"/>
        <v>0</v>
      </c>
      <c r="X1064" s="3">
        <f t="shared" si="508"/>
        <v>1055</v>
      </c>
      <c r="Y1064" s="12">
        <f t="shared" si="497"/>
        <v>26.35</v>
      </c>
      <c r="Z1064" s="3">
        <f t="shared" si="484"/>
        <v>6.6960768431907972E-2</v>
      </c>
      <c r="AA1064" s="3">
        <f t="shared" si="485"/>
        <v>0.35483868246566003</v>
      </c>
      <c r="AB1064">
        <f t="shared" si="486"/>
        <v>0</v>
      </c>
      <c r="AC1064">
        <f t="shared" si="498"/>
        <v>0</v>
      </c>
      <c r="AD1064">
        <f t="shared" si="487"/>
        <v>1</v>
      </c>
      <c r="AE1064">
        <f t="shared" si="499"/>
        <v>0.35483868246566003</v>
      </c>
      <c r="AF1064">
        <f t="shared" si="500"/>
        <v>0.35483868246566003</v>
      </c>
      <c r="AG1064">
        <f t="shared" si="501"/>
        <v>0.35499999999999998</v>
      </c>
      <c r="AJ1064" s="3">
        <f t="shared" si="509"/>
        <v>1055</v>
      </c>
      <c r="AK1064" s="12">
        <f t="shared" si="502"/>
        <v>26.35</v>
      </c>
      <c r="AL1064" s="3">
        <f t="shared" si="488"/>
        <v>0.37754887920906965</v>
      </c>
      <c r="AM1064" s="3">
        <f t="shared" si="489"/>
        <v>0.17992955419724818</v>
      </c>
      <c r="AN1064">
        <f t="shared" si="490"/>
        <v>0</v>
      </c>
      <c r="AO1064">
        <f t="shared" si="503"/>
        <v>0</v>
      </c>
      <c r="AP1064">
        <f t="shared" si="491"/>
        <v>1</v>
      </c>
      <c r="AQ1064">
        <f t="shared" si="504"/>
        <v>0.17992955419724818</v>
      </c>
      <c r="AR1064">
        <f t="shared" si="505"/>
        <v>0.17992955419724818</v>
      </c>
      <c r="AS1064">
        <f t="shared" si="506"/>
        <v>0.18</v>
      </c>
    </row>
    <row r="1065" spans="12:45" x14ac:dyDescent="0.25">
      <c r="L1065" s="3">
        <f t="shared" si="507"/>
        <v>1056</v>
      </c>
      <c r="M1065" s="12">
        <f t="shared" si="492"/>
        <v>26.375</v>
      </c>
      <c r="N1065" s="3">
        <f t="shared" si="480"/>
        <v>6.0295678459459638E-6</v>
      </c>
      <c r="O1065" s="3">
        <f t="shared" si="481"/>
        <v>1.4894286060355767E-19</v>
      </c>
      <c r="P1065">
        <f t="shared" si="482"/>
        <v>0</v>
      </c>
      <c r="Q1065">
        <f t="shared" si="493"/>
        <v>0</v>
      </c>
      <c r="R1065">
        <f t="shared" si="483"/>
        <v>1</v>
      </c>
      <c r="S1065">
        <f t="shared" si="494"/>
        <v>1.4894286060355767E-19</v>
      </c>
      <c r="T1065">
        <f t="shared" si="495"/>
        <v>1.4894286060355767E-19</v>
      </c>
      <c r="U1065">
        <f t="shared" si="496"/>
        <v>0</v>
      </c>
      <c r="X1065" s="3">
        <f t="shared" si="508"/>
        <v>1056</v>
      </c>
      <c r="Y1065" s="12">
        <f t="shared" si="497"/>
        <v>26.375</v>
      </c>
      <c r="Z1065" s="3">
        <f t="shared" si="484"/>
        <v>6.6231082595523336E-2</v>
      </c>
      <c r="AA1065" s="3">
        <f t="shared" si="485"/>
        <v>0.35335185626943721</v>
      </c>
      <c r="AB1065">
        <f t="shared" si="486"/>
        <v>0</v>
      </c>
      <c r="AC1065">
        <f t="shared" si="498"/>
        <v>0</v>
      </c>
      <c r="AD1065">
        <f t="shared" si="487"/>
        <v>1</v>
      </c>
      <c r="AE1065">
        <f t="shared" si="499"/>
        <v>0.35335185626943721</v>
      </c>
      <c r="AF1065">
        <f t="shared" si="500"/>
        <v>0.35335185626943721</v>
      </c>
      <c r="AG1065">
        <f t="shared" si="501"/>
        <v>0.35299999999999998</v>
      </c>
      <c r="AJ1065" s="3">
        <f t="shared" si="509"/>
        <v>1056</v>
      </c>
      <c r="AK1065" s="12">
        <f t="shared" si="502"/>
        <v>26.375</v>
      </c>
      <c r="AL1065" s="3">
        <f t="shared" si="488"/>
        <v>0.37593051420230289</v>
      </c>
      <c r="AM1065" s="3">
        <f t="shared" si="489"/>
        <v>0.17857366135040828</v>
      </c>
      <c r="AN1065">
        <f t="shared" si="490"/>
        <v>0</v>
      </c>
      <c r="AO1065">
        <f t="shared" si="503"/>
        <v>0</v>
      </c>
      <c r="AP1065">
        <f t="shared" si="491"/>
        <v>1</v>
      </c>
      <c r="AQ1065">
        <f t="shared" si="504"/>
        <v>0.17857366135040828</v>
      </c>
      <c r="AR1065">
        <f t="shared" si="505"/>
        <v>0.17857366135040828</v>
      </c>
      <c r="AS1065">
        <f t="shared" si="506"/>
        <v>0.17899999999999999</v>
      </c>
    </row>
    <row r="1066" spans="12:45" x14ac:dyDescent="0.25">
      <c r="L1066" s="3">
        <f t="shared" si="507"/>
        <v>1057</v>
      </c>
      <c r="M1066" s="12">
        <f t="shared" si="492"/>
        <v>26.4</v>
      </c>
      <c r="N1066" s="3">
        <f t="shared" si="480"/>
        <v>5.777330577544012E-6</v>
      </c>
      <c r="O1066" s="3">
        <f t="shared" si="481"/>
        <v>1.2766721043617818E-19</v>
      </c>
      <c r="P1066">
        <f t="shared" si="482"/>
        <v>0</v>
      </c>
      <c r="Q1066">
        <f t="shared" si="493"/>
        <v>0</v>
      </c>
      <c r="R1066">
        <f t="shared" si="483"/>
        <v>1</v>
      </c>
      <c r="S1066">
        <f t="shared" si="494"/>
        <v>1.2766721043617818E-19</v>
      </c>
      <c r="T1066">
        <f t="shared" si="495"/>
        <v>1.2766721043617818E-19</v>
      </c>
      <c r="U1066">
        <f t="shared" si="496"/>
        <v>0</v>
      </c>
      <c r="X1066" s="3">
        <f t="shared" si="508"/>
        <v>1057</v>
      </c>
      <c r="Y1066" s="12">
        <f t="shared" si="497"/>
        <v>26.4</v>
      </c>
      <c r="Z1066" s="3">
        <f t="shared" si="484"/>
        <v>6.5507896776145602E-2</v>
      </c>
      <c r="AA1066" s="3">
        <f t="shared" si="485"/>
        <v>0.35186827225997841</v>
      </c>
      <c r="AB1066">
        <f t="shared" si="486"/>
        <v>0</v>
      </c>
      <c r="AC1066">
        <f t="shared" si="498"/>
        <v>0</v>
      </c>
      <c r="AD1066">
        <f t="shared" si="487"/>
        <v>1</v>
      </c>
      <c r="AE1066">
        <f t="shared" si="499"/>
        <v>0.35186827225997841</v>
      </c>
      <c r="AF1066">
        <f t="shared" si="500"/>
        <v>0.35186827225997841</v>
      </c>
      <c r="AG1066">
        <f t="shared" si="501"/>
        <v>0.35199999999999998</v>
      </c>
      <c r="AJ1066" s="3">
        <f t="shared" si="509"/>
        <v>1057</v>
      </c>
      <c r="AK1066" s="12">
        <f t="shared" si="502"/>
        <v>26.4</v>
      </c>
      <c r="AL1066" s="3">
        <f t="shared" si="488"/>
        <v>0.37431554845519083</v>
      </c>
      <c r="AM1066" s="3">
        <f t="shared" si="489"/>
        <v>0.17722503651478189</v>
      </c>
      <c r="AN1066">
        <f t="shared" si="490"/>
        <v>0</v>
      </c>
      <c r="AO1066">
        <f t="shared" si="503"/>
        <v>0</v>
      </c>
      <c r="AP1066">
        <f t="shared" si="491"/>
        <v>1</v>
      </c>
      <c r="AQ1066">
        <f t="shared" si="504"/>
        <v>0.17722503651478189</v>
      </c>
      <c r="AR1066">
        <f t="shared" si="505"/>
        <v>0.17722503651478189</v>
      </c>
      <c r="AS1066">
        <f t="shared" si="506"/>
        <v>0.17699999999999999</v>
      </c>
    </row>
    <row r="1067" spans="12:45" x14ac:dyDescent="0.25">
      <c r="L1067" s="3">
        <f t="shared" si="507"/>
        <v>1058</v>
      </c>
      <c r="M1067" s="12">
        <f t="shared" si="492"/>
        <v>26.425000000000001</v>
      </c>
      <c r="N1067" s="3">
        <f t="shared" si="480"/>
        <v>5.5352254639411609E-6</v>
      </c>
      <c r="O1067" s="3">
        <f t="shared" si="481"/>
        <v>1.0940073847349621E-19</v>
      </c>
      <c r="P1067">
        <f t="shared" si="482"/>
        <v>0</v>
      </c>
      <c r="Q1067">
        <f t="shared" si="493"/>
        <v>0</v>
      </c>
      <c r="R1067">
        <f t="shared" si="483"/>
        <v>1</v>
      </c>
      <c r="S1067">
        <f t="shared" si="494"/>
        <v>1.0940073847349621E-19</v>
      </c>
      <c r="T1067">
        <f t="shared" si="495"/>
        <v>1.0940073847349621E-19</v>
      </c>
      <c r="U1067">
        <f t="shared" si="496"/>
        <v>0</v>
      </c>
      <c r="X1067" s="3">
        <f t="shared" si="508"/>
        <v>1058</v>
      </c>
      <c r="Y1067" s="12">
        <f t="shared" si="497"/>
        <v>26.425000000000001</v>
      </c>
      <c r="Z1067" s="3">
        <f t="shared" si="484"/>
        <v>6.4791171872307776E-2</v>
      </c>
      <c r="AA1067" s="3">
        <f t="shared" si="485"/>
        <v>0.35038794196675838</v>
      </c>
      <c r="AB1067">
        <f t="shared" si="486"/>
        <v>0</v>
      </c>
      <c r="AC1067">
        <f t="shared" si="498"/>
        <v>0</v>
      </c>
      <c r="AD1067">
        <f t="shared" si="487"/>
        <v>1</v>
      </c>
      <c r="AE1067">
        <f t="shared" si="499"/>
        <v>0.35038794196675838</v>
      </c>
      <c r="AF1067">
        <f t="shared" si="500"/>
        <v>0.35038794196675838</v>
      </c>
      <c r="AG1067">
        <f t="shared" si="501"/>
        <v>0.35</v>
      </c>
      <c r="AJ1067" s="3">
        <f t="shared" si="509"/>
        <v>1058</v>
      </c>
      <c r="AK1067" s="12">
        <f t="shared" si="502"/>
        <v>26.425000000000001</v>
      </c>
      <c r="AL1067" s="3">
        <f t="shared" si="488"/>
        <v>0.37270399782686198</v>
      </c>
      <c r="AM1067" s="3">
        <f t="shared" si="489"/>
        <v>0.17588366952118908</v>
      </c>
      <c r="AN1067">
        <f t="shared" si="490"/>
        <v>0</v>
      </c>
      <c r="AO1067">
        <f t="shared" si="503"/>
        <v>0</v>
      </c>
      <c r="AP1067">
        <f t="shared" si="491"/>
        <v>1</v>
      </c>
      <c r="AQ1067">
        <f t="shared" si="504"/>
        <v>0.17588366952118908</v>
      </c>
      <c r="AR1067">
        <f t="shared" si="505"/>
        <v>0.17588366952118908</v>
      </c>
      <c r="AS1067">
        <f t="shared" si="506"/>
        <v>0.17599999999999999</v>
      </c>
    </row>
    <row r="1068" spans="12:45" x14ac:dyDescent="0.25">
      <c r="L1068" s="3">
        <f t="shared" si="507"/>
        <v>1059</v>
      </c>
      <c r="M1068" s="12">
        <f t="shared" si="492"/>
        <v>26.45</v>
      </c>
      <c r="N1068" s="3">
        <f t="shared" si="480"/>
        <v>5.3028638563457036E-6</v>
      </c>
      <c r="O1068" s="3">
        <f t="shared" si="481"/>
        <v>9.3722171895238637E-20</v>
      </c>
      <c r="P1068">
        <f t="shared" si="482"/>
        <v>0</v>
      </c>
      <c r="Q1068">
        <f t="shared" si="493"/>
        <v>0</v>
      </c>
      <c r="R1068">
        <f t="shared" si="483"/>
        <v>1</v>
      </c>
      <c r="S1068">
        <f t="shared" si="494"/>
        <v>9.3722171895238637E-20</v>
      </c>
      <c r="T1068">
        <f t="shared" si="495"/>
        <v>9.3722171895238637E-20</v>
      </c>
      <c r="U1068">
        <f t="shared" si="496"/>
        <v>0</v>
      </c>
      <c r="X1068" s="3">
        <f t="shared" si="508"/>
        <v>1059</v>
      </c>
      <c r="Y1068" s="12">
        <f t="shared" si="497"/>
        <v>26.45</v>
      </c>
      <c r="Z1068" s="3">
        <f t="shared" si="484"/>
        <v>6.4080868782801531E-2</v>
      </c>
      <c r="AA1068" s="3">
        <f t="shared" si="485"/>
        <v>0.34891087678808602</v>
      </c>
      <c r="AB1068">
        <f t="shared" si="486"/>
        <v>0</v>
      </c>
      <c r="AC1068">
        <f t="shared" si="498"/>
        <v>0</v>
      </c>
      <c r="AD1068">
        <f t="shared" si="487"/>
        <v>1</v>
      </c>
      <c r="AE1068">
        <f t="shared" si="499"/>
        <v>0.34891087678808602</v>
      </c>
      <c r="AF1068">
        <f t="shared" si="500"/>
        <v>0.34891087678808602</v>
      </c>
      <c r="AG1068">
        <f t="shared" si="501"/>
        <v>0.34899999999999998</v>
      </c>
      <c r="AJ1068" s="3">
        <f t="shared" si="509"/>
        <v>1059</v>
      </c>
      <c r="AK1068" s="12">
        <f t="shared" si="502"/>
        <v>26.45</v>
      </c>
      <c r="AL1068" s="3">
        <f t="shared" si="488"/>
        <v>0.37109587801161603</v>
      </c>
      <c r="AM1068" s="3">
        <f t="shared" si="489"/>
        <v>0.17454954991633298</v>
      </c>
      <c r="AN1068">
        <f t="shared" si="490"/>
        <v>0</v>
      </c>
      <c r="AO1068">
        <f t="shared" si="503"/>
        <v>0</v>
      </c>
      <c r="AP1068">
        <f t="shared" si="491"/>
        <v>1</v>
      </c>
      <c r="AQ1068">
        <f t="shared" si="504"/>
        <v>0.17454954991633298</v>
      </c>
      <c r="AR1068">
        <f t="shared" si="505"/>
        <v>0.17454954991633298</v>
      </c>
      <c r="AS1068">
        <f t="shared" si="506"/>
        <v>0.17499999999999999</v>
      </c>
    </row>
    <row r="1069" spans="12:45" x14ac:dyDescent="0.25">
      <c r="L1069" s="3">
        <f t="shared" si="507"/>
        <v>1060</v>
      </c>
      <c r="M1069" s="12">
        <f t="shared" si="492"/>
        <v>26.475000000000001</v>
      </c>
      <c r="N1069" s="3">
        <f t="shared" si="480"/>
        <v>5.079871236706736E-6</v>
      </c>
      <c r="O1069" s="3">
        <f t="shared" si="481"/>
        <v>8.0268591283472753E-20</v>
      </c>
      <c r="P1069">
        <f t="shared" si="482"/>
        <v>0</v>
      </c>
      <c r="Q1069">
        <f t="shared" si="493"/>
        <v>0</v>
      </c>
      <c r="R1069">
        <f t="shared" si="483"/>
        <v>1</v>
      </c>
      <c r="S1069">
        <f t="shared" si="494"/>
        <v>8.0268591283472753E-20</v>
      </c>
      <c r="T1069">
        <f t="shared" si="495"/>
        <v>8.0268591283472753E-20</v>
      </c>
      <c r="U1069">
        <f t="shared" si="496"/>
        <v>0</v>
      </c>
      <c r="X1069" s="3">
        <f t="shared" si="508"/>
        <v>1060</v>
      </c>
      <c r="Y1069" s="12">
        <f t="shared" si="497"/>
        <v>26.475000000000001</v>
      </c>
      <c r="Z1069" s="3">
        <f t="shared" si="484"/>
        <v>6.3376948410120204E-2</v>
      </c>
      <c r="AA1069" s="3">
        <f t="shared" si="485"/>
        <v>0.34743708799126821</v>
      </c>
      <c r="AB1069">
        <f t="shared" si="486"/>
        <v>0</v>
      </c>
      <c r="AC1069">
        <f t="shared" si="498"/>
        <v>0</v>
      </c>
      <c r="AD1069">
        <f t="shared" si="487"/>
        <v>1</v>
      </c>
      <c r="AE1069">
        <f t="shared" si="499"/>
        <v>0.34743708799126821</v>
      </c>
      <c r="AF1069">
        <f t="shared" si="500"/>
        <v>0.34743708799126821</v>
      </c>
      <c r="AG1069">
        <f t="shared" si="501"/>
        <v>0.34699999999999998</v>
      </c>
      <c r="AJ1069" s="3">
        <f t="shared" si="509"/>
        <v>1060</v>
      </c>
      <c r="AK1069" s="12">
        <f t="shared" si="502"/>
        <v>26.475000000000001</v>
      </c>
      <c r="AL1069" s="3">
        <f t="shared" si="488"/>
        <v>0.36949120453904033</v>
      </c>
      <c r="AM1069" s="3">
        <f t="shared" si="489"/>
        <v>0.17322266696564256</v>
      </c>
      <c r="AN1069">
        <f t="shared" si="490"/>
        <v>0</v>
      </c>
      <c r="AO1069">
        <f t="shared" si="503"/>
        <v>0</v>
      </c>
      <c r="AP1069">
        <f t="shared" si="491"/>
        <v>1</v>
      </c>
      <c r="AQ1069">
        <f t="shared" si="504"/>
        <v>0.17322266696564256</v>
      </c>
      <c r="AR1069">
        <f t="shared" si="505"/>
        <v>0.17322266696564256</v>
      </c>
      <c r="AS1069">
        <f t="shared" si="506"/>
        <v>0.17299999999999999</v>
      </c>
    </row>
    <row r="1070" spans="12:45" x14ac:dyDescent="0.25">
      <c r="L1070" s="3">
        <f t="shared" si="507"/>
        <v>1061</v>
      </c>
      <c r="M1070" s="12">
        <f t="shared" si="492"/>
        <v>26.5</v>
      </c>
      <c r="N1070" s="3">
        <f t="shared" si="480"/>
        <v>4.8658867357387425E-6</v>
      </c>
      <c r="O1070" s="3">
        <f t="shared" si="481"/>
        <v>6.8727436338252909E-20</v>
      </c>
      <c r="P1070">
        <f t="shared" si="482"/>
        <v>0</v>
      </c>
      <c r="Q1070">
        <f t="shared" si="493"/>
        <v>0</v>
      </c>
      <c r="R1070">
        <f t="shared" si="483"/>
        <v>1</v>
      </c>
      <c r="S1070">
        <f t="shared" si="494"/>
        <v>6.8727436338252909E-20</v>
      </c>
      <c r="T1070">
        <f t="shared" si="495"/>
        <v>6.8727436338252909E-20</v>
      </c>
      <c r="U1070">
        <f t="shared" si="496"/>
        <v>0</v>
      </c>
      <c r="X1070" s="3">
        <f t="shared" si="508"/>
        <v>1061</v>
      </c>
      <c r="Y1070" s="12">
        <f t="shared" si="497"/>
        <v>26.5</v>
      </c>
      <c r="Z1070" s="3">
        <f t="shared" si="484"/>
        <v>6.267937166386528E-2</v>
      </c>
      <c r="AA1070" s="3">
        <f t="shared" si="485"/>
        <v>0.34596658671278246</v>
      </c>
      <c r="AB1070">
        <f t="shared" si="486"/>
        <v>0</v>
      </c>
      <c r="AC1070">
        <f t="shared" si="498"/>
        <v>0</v>
      </c>
      <c r="AD1070">
        <f t="shared" si="487"/>
        <v>1</v>
      </c>
      <c r="AE1070">
        <f t="shared" si="499"/>
        <v>0.34596658671278246</v>
      </c>
      <c r="AF1070">
        <f t="shared" si="500"/>
        <v>0.34596658671278246</v>
      </c>
      <c r="AG1070">
        <f t="shared" si="501"/>
        <v>0.34599999999999997</v>
      </c>
      <c r="AJ1070" s="3">
        <f t="shared" si="509"/>
        <v>1061</v>
      </c>
      <c r="AK1070" s="12">
        <f t="shared" si="502"/>
        <v>26.5</v>
      </c>
      <c r="AL1070" s="3">
        <f t="shared" si="488"/>
        <v>0.36788999277413609</v>
      </c>
      <c r="AM1070" s="3">
        <f t="shared" si="489"/>
        <v>0.17190300965611882</v>
      </c>
      <c r="AN1070">
        <f t="shared" si="490"/>
        <v>0</v>
      </c>
      <c r="AO1070">
        <f t="shared" si="503"/>
        <v>0</v>
      </c>
      <c r="AP1070">
        <f t="shared" si="491"/>
        <v>1</v>
      </c>
      <c r="AQ1070">
        <f t="shared" si="504"/>
        <v>0.17190300965611882</v>
      </c>
      <c r="AR1070">
        <f t="shared" si="505"/>
        <v>0.17190300965611882</v>
      </c>
      <c r="AS1070">
        <f t="shared" si="506"/>
        <v>0.17199999999999999</v>
      </c>
    </row>
    <row r="1071" spans="12:45" x14ac:dyDescent="0.25">
      <c r="L1071" s="3">
        <f t="shared" si="507"/>
        <v>1062</v>
      </c>
      <c r="M1071" s="12">
        <f t="shared" si="492"/>
        <v>26.524999999999999</v>
      </c>
      <c r="N1071" s="3">
        <f t="shared" si="480"/>
        <v>4.6605626661299897E-6</v>
      </c>
      <c r="O1071" s="3">
        <f t="shared" si="481"/>
        <v>5.8829594303099141E-20</v>
      </c>
      <c r="P1071">
        <f t="shared" si="482"/>
        <v>0</v>
      </c>
      <c r="Q1071">
        <f t="shared" si="493"/>
        <v>0</v>
      </c>
      <c r="R1071">
        <f t="shared" si="483"/>
        <v>1</v>
      </c>
      <c r="S1071">
        <f t="shared" si="494"/>
        <v>5.8829594303099141E-20</v>
      </c>
      <c r="T1071">
        <f t="shared" si="495"/>
        <v>5.8829594303099141E-20</v>
      </c>
      <c r="U1071">
        <f t="shared" si="496"/>
        <v>0</v>
      </c>
      <c r="X1071" s="3">
        <f t="shared" si="508"/>
        <v>1062</v>
      </c>
      <c r="Y1071" s="12">
        <f t="shared" si="497"/>
        <v>26.524999999999999</v>
      </c>
      <c r="Z1071" s="3">
        <f t="shared" si="484"/>
        <v>6.1988099464112906E-2</v>
      </c>
      <c r="AA1071" s="3">
        <f t="shared" si="485"/>
        <v>0.3444993839584497</v>
      </c>
      <c r="AB1071">
        <f t="shared" si="486"/>
        <v>0</v>
      </c>
      <c r="AC1071">
        <f t="shared" si="498"/>
        <v>0</v>
      </c>
      <c r="AD1071">
        <f t="shared" si="487"/>
        <v>1</v>
      </c>
      <c r="AE1071">
        <f t="shared" si="499"/>
        <v>0.3444993839584497</v>
      </c>
      <c r="AF1071">
        <f t="shared" si="500"/>
        <v>0.3444993839584497</v>
      </c>
      <c r="AG1071">
        <f t="shared" si="501"/>
        <v>0.34399999999999997</v>
      </c>
      <c r="AJ1071" s="3">
        <f t="shared" si="509"/>
        <v>1062</v>
      </c>
      <c r="AK1071" s="12">
        <f t="shared" si="502"/>
        <v>26.524999999999999</v>
      </c>
      <c r="AL1071" s="3">
        <f t="shared" si="488"/>
        <v>0.36629225791744918</v>
      </c>
      <c r="AM1071" s="3">
        <f t="shared" si="489"/>
        <v>0.17059056669918107</v>
      </c>
      <c r="AN1071">
        <f t="shared" si="490"/>
        <v>0</v>
      </c>
      <c r="AO1071">
        <f t="shared" si="503"/>
        <v>0</v>
      </c>
      <c r="AP1071">
        <f t="shared" si="491"/>
        <v>1</v>
      </c>
      <c r="AQ1071">
        <f t="shared" si="504"/>
        <v>0.17059056669918107</v>
      </c>
      <c r="AR1071">
        <f t="shared" si="505"/>
        <v>0.17059056669918107</v>
      </c>
      <c r="AS1071">
        <f t="shared" si="506"/>
        <v>0.17100000000000001</v>
      </c>
    </row>
    <row r="1072" spans="12:45" x14ac:dyDescent="0.25">
      <c r="L1072" s="3">
        <f t="shared" si="507"/>
        <v>1063</v>
      </c>
      <c r="M1072" s="12">
        <f t="shared" si="492"/>
        <v>26.55</v>
      </c>
      <c r="N1072" s="3">
        <f t="shared" si="480"/>
        <v>4.4635640705046083E-6</v>
      </c>
      <c r="O1072" s="3">
        <f t="shared" si="481"/>
        <v>5.0343426204810336E-20</v>
      </c>
      <c r="P1072">
        <f t="shared" si="482"/>
        <v>0</v>
      </c>
      <c r="Q1072">
        <f t="shared" si="493"/>
        <v>0</v>
      </c>
      <c r="R1072">
        <f t="shared" si="483"/>
        <v>1</v>
      </c>
      <c r="S1072">
        <f t="shared" si="494"/>
        <v>5.0343426204810336E-20</v>
      </c>
      <c r="T1072">
        <f t="shared" si="495"/>
        <v>5.0343426204810336E-20</v>
      </c>
      <c r="U1072">
        <f t="shared" si="496"/>
        <v>0</v>
      </c>
      <c r="X1072" s="3">
        <f t="shared" si="508"/>
        <v>1063</v>
      </c>
      <c r="Y1072" s="12">
        <f t="shared" si="497"/>
        <v>26.55</v>
      </c>
      <c r="Z1072" s="3">
        <f t="shared" si="484"/>
        <v>6.1303092744743541E-2</v>
      </c>
      <c r="AA1072" s="3">
        <f t="shared" si="485"/>
        <v>0.34303549060361543</v>
      </c>
      <c r="AB1072">
        <f t="shared" si="486"/>
        <v>0</v>
      </c>
      <c r="AC1072">
        <f t="shared" si="498"/>
        <v>0</v>
      </c>
      <c r="AD1072">
        <f t="shared" si="487"/>
        <v>1</v>
      </c>
      <c r="AE1072">
        <f t="shared" si="499"/>
        <v>0.34303549060361543</v>
      </c>
      <c r="AF1072">
        <f t="shared" si="500"/>
        <v>0.34303549060361543</v>
      </c>
      <c r="AG1072">
        <f t="shared" si="501"/>
        <v>0.34300000000000003</v>
      </c>
      <c r="AJ1072" s="3">
        <f t="shared" si="509"/>
        <v>1063</v>
      </c>
      <c r="AK1072" s="12">
        <f t="shared" si="502"/>
        <v>26.55</v>
      </c>
      <c r="AL1072" s="3">
        <f t="shared" si="488"/>
        <v>0.36469801500520993</v>
      </c>
      <c r="AM1072" s="3">
        <f t="shared" si="489"/>
        <v>0.16928532653351525</v>
      </c>
      <c r="AN1072">
        <f t="shared" si="490"/>
        <v>0</v>
      </c>
      <c r="AO1072">
        <f t="shared" si="503"/>
        <v>0</v>
      </c>
      <c r="AP1072">
        <f t="shared" si="491"/>
        <v>1</v>
      </c>
      <c r="AQ1072">
        <f t="shared" si="504"/>
        <v>0.16928532653351525</v>
      </c>
      <c r="AR1072">
        <f t="shared" si="505"/>
        <v>0.16928532653351525</v>
      </c>
      <c r="AS1072">
        <f t="shared" si="506"/>
        <v>0.16900000000000001</v>
      </c>
    </row>
    <row r="1073" spans="12:45" x14ac:dyDescent="0.25">
      <c r="L1073" s="3">
        <f t="shared" si="507"/>
        <v>1064</v>
      </c>
      <c r="M1073" s="12">
        <f t="shared" si="492"/>
        <v>26.574999999999999</v>
      </c>
      <c r="N1073" s="3">
        <f t="shared" si="480"/>
        <v>4.2745682837180315E-6</v>
      </c>
      <c r="O1073" s="3">
        <f t="shared" si="481"/>
        <v>4.306960516256747E-20</v>
      </c>
      <c r="P1073">
        <f t="shared" si="482"/>
        <v>0</v>
      </c>
      <c r="Q1073">
        <f t="shared" si="493"/>
        <v>0</v>
      </c>
      <c r="R1073">
        <f t="shared" si="483"/>
        <v>1</v>
      </c>
      <c r="S1073">
        <f t="shared" si="494"/>
        <v>4.306960516256747E-20</v>
      </c>
      <c r="T1073">
        <f t="shared" si="495"/>
        <v>4.306960516256747E-20</v>
      </c>
      <c r="U1073">
        <f t="shared" si="496"/>
        <v>0</v>
      </c>
      <c r="X1073" s="3">
        <f t="shared" si="508"/>
        <v>1064</v>
      </c>
      <c r="Y1073" s="12">
        <f t="shared" si="497"/>
        <v>26.574999999999999</v>
      </c>
      <c r="Z1073" s="3">
        <f t="shared" si="484"/>
        <v>6.0624312456733442E-2</v>
      </c>
      <c r="AA1073" s="3">
        <f t="shared" si="485"/>
        <v>0.34157491739333518</v>
      </c>
      <c r="AB1073">
        <f t="shared" si="486"/>
        <v>0</v>
      </c>
      <c r="AC1073">
        <f t="shared" si="498"/>
        <v>0</v>
      </c>
      <c r="AD1073">
        <f t="shared" si="487"/>
        <v>1</v>
      </c>
      <c r="AE1073">
        <f t="shared" si="499"/>
        <v>0.34157491739333518</v>
      </c>
      <c r="AF1073">
        <f t="shared" si="500"/>
        <v>0.34157491739333518</v>
      </c>
      <c r="AG1073">
        <f t="shared" si="501"/>
        <v>0.34200000000000003</v>
      </c>
      <c r="AJ1073" s="3">
        <f t="shared" si="509"/>
        <v>1064</v>
      </c>
      <c r="AK1073" s="12">
        <f t="shared" si="502"/>
        <v>26.574999999999999</v>
      </c>
      <c r="AL1073" s="3">
        <f t="shared" si="488"/>
        <v>0.36310727890948019</v>
      </c>
      <c r="AM1073" s="3">
        <f t="shared" si="489"/>
        <v>0.16798727732792323</v>
      </c>
      <c r="AN1073">
        <f t="shared" si="490"/>
        <v>0</v>
      </c>
      <c r="AO1073">
        <f t="shared" si="503"/>
        <v>0</v>
      </c>
      <c r="AP1073">
        <f t="shared" si="491"/>
        <v>1</v>
      </c>
      <c r="AQ1073">
        <f t="shared" si="504"/>
        <v>0.16798727732792323</v>
      </c>
      <c r="AR1073">
        <f t="shared" si="505"/>
        <v>0.16798727732792323</v>
      </c>
      <c r="AS1073">
        <f t="shared" si="506"/>
        <v>0.16800000000000001</v>
      </c>
    </row>
    <row r="1074" spans="12:45" x14ac:dyDescent="0.25">
      <c r="L1074" s="3">
        <f t="shared" si="507"/>
        <v>1065</v>
      </c>
      <c r="M1074" s="12">
        <f t="shared" si="492"/>
        <v>26.6</v>
      </c>
      <c r="N1074" s="3">
        <f t="shared" si="480"/>
        <v>4.0932645090756673E-6</v>
      </c>
      <c r="O1074" s="3">
        <f t="shared" si="481"/>
        <v>3.6836657673530304E-20</v>
      </c>
      <c r="P1074">
        <f t="shared" si="482"/>
        <v>0</v>
      </c>
      <c r="Q1074">
        <f t="shared" si="493"/>
        <v>0</v>
      </c>
      <c r="R1074">
        <f t="shared" si="483"/>
        <v>1</v>
      </c>
      <c r="S1074">
        <f t="shared" si="494"/>
        <v>3.6836657673530304E-20</v>
      </c>
      <c r="T1074">
        <f t="shared" si="495"/>
        <v>3.6836657673530304E-20</v>
      </c>
      <c r="U1074">
        <f t="shared" si="496"/>
        <v>0</v>
      </c>
      <c r="X1074" s="3">
        <f t="shared" si="508"/>
        <v>1065</v>
      </c>
      <c r="Y1074" s="12">
        <f t="shared" si="497"/>
        <v>26.6</v>
      </c>
      <c r="Z1074" s="3">
        <f t="shared" si="484"/>
        <v>5.9951719571406478E-2</v>
      </c>
      <c r="AA1074" s="3">
        <f t="shared" si="485"/>
        <v>0.34011767494256212</v>
      </c>
      <c r="AB1074">
        <f t="shared" si="486"/>
        <v>0</v>
      </c>
      <c r="AC1074">
        <f t="shared" si="498"/>
        <v>0</v>
      </c>
      <c r="AD1074">
        <f t="shared" si="487"/>
        <v>1</v>
      </c>
      <c r="AE1074">
        <f t="shared" si="499"/>
        <v>0.34011767494256212</v>
      </c>
      <c r="AF1074">
        <f t="shared" si="500"/>
        <v>0.34011767494256212</v>
      </c>
      <c r="AG1074">
        <f t="shared" si="501"/>
        <v>0.34</v>
      </c>
      <c r="AJ1074" s="3">
        <f t="shared" si="509"/>
        <v>1065</v>
      </c>
      <c r="AK1074" s="12">
        <f t="shared" si="502"/>
        <v>26.6</v>
      </c>
      <c r="AL1074" s="3">
        <f t="shared" si="488"/>
        <v>0.36152006433830519</v>
      </c>
      <c r="AM1074" s="3">
        <f t="shared" si="489"/>
        <v>0.16669640698417143</v>
      </c>
      <c r="AN1074">
        <f t="shared" si="490"/>
        <v>0</v>
      </c>
      <c r="AO1074">
        <f t="shared" si="503"/>
        <v>0</v>
      </c>
      <c r="AP1074">
        <f t="shared" si="491"/>
        <v>1</v>
      </c>
      <c r="AQ1074">
        <f t="shared" si="504"/>
        <v>0.16669640698417143</v>
      </c>
      <c r="AR1074">
        <f t="shared" si="505"/>
        <v>0.16669640698417143</v>
      </c>
      <c r="AS1074">
        <f t="shared" si="506"/>
        <v>0.16700000000000001</v>
      </c>
    </row>
    <row r="1075" spans="12:45" x14ac:dyDescent="0.25">
      <c r="L1075" s="3">
        <f t="shared" si="507"/>
        <v>1066</v>
      </c>
      <c r="M1075" s="12">
        <f t="shared" si="492"/>
        <v>26.625</v>
      </c>
      <c r="N1075" s="3">
        <f t="shared" si="480"/>
        <v>3.9193534080755787E-6</v>
      </c>
      <c r="O1075" s="3">
        <f t="shared" si="481"/>
        <v>3.1497113257617377E-20</v>
      </c>
      <c r="P1075">
        <f t="shared" si="482"/>
        <v>0</v>
      </c>
      <c r="Q1075">
        <f t="shared" si="493"/>
        <v>0</v>
      </c>
      <c r="R1075">
        <f t="shared" si="483"/>
        <v>1</v>
      </c>
      <c r="S1075">
        <f t="shared" si="494"/>
        <v>3.1497113257617377E-20</v>
      </c>
      <c r="T1075">
        <f t="shared" si="495"/>
        <v>3.1497113257617377E-20</v>
      </c>
      <c r="U1075">
        <f t="shared" si="496"/>
        <v>0</v>
      </c>
      <c r="X1075" s="3">
        <f t="shared" si="508"/>
        <v>1066</v>
      </c>
      <c r="Y1075" s="12">
        <f t="shared" si="497"/>
        <v>26.625</v>
      </c>
      <c r="Z1075" s="3">
        <f t="shared" si="484"/>
        <v>5.9285275083649967E-2</v>
      </c>
      <c r="AA1075" s="3">
        <f t="shared" si="485"/>
        <v>0.33866377373634327</v>
      </c>
      <c r="AB1075">
        <f t="shared" si="486"/>
        <v>0</v>
      </c>
      <c r="AC1075">
        <f t="shared" si="498"/>
        <v>0</v>
      </c>
      <c r="AD1075">
        <f t="shared" si="487"/>
        <v>1</v>
      </c>
      <c r="AE1075">
        <f t="shared" si="499"/>
        <v>0.33866377373634327</v>
      </c>
      <c r="AF1075">
        <f t="shared" si="500"/>
        <v>0.33866377373634327</v>
      </c>
      <c r="AG1075">
        <f t="shared" si="501"/>
        <v>0.33900000000000002</v>
      </c>
      <c r="AJ1075" s="3">
        <f t="shared" si="509"/>
        <v>1066</v>
      </c>
      <c r="AK1075" s="12">
        <f t="shared" si="502"/>
        <v>26.625</v>
      </c>
      <c r="AL1075" s="3">
        <f t="shared" si="488"/>
        <v>0.359936385835876</v>
      </c>
      <c r="AM1075" s="3">
        <f t="shared" si="489"/>
        <v>0.16541270313984213</v>
      </c>
      <c r="AN1075">
        <f t="shared" si="490"/>
        <v>0</v>
      </c>
      <c r="AO1075">
        <f t="shared" si="503"/>
        <v>0</v>
      </c>
      <c r="AP1075">
        <f t="shared" si="491"/>
        <v>1</v>
      </c>
      <c r="AQ1075">
        <f t="shared" si="504"/>
        <v>0.16541270313984213</v>
      </c>
      <c r="AR1075">
        <f t="shared" si="505"/>
        <v>0.16541270313984213</v>
      </c>
      <c r="AS1075">
        <f t="shared" si="506"/>
        <v>0.16500000000000001</v>
      </c>
    </row>
    <row r="1076" spans="12:45" x14ac:dyDescent="0.25">
      <c r="L1076" s="3">
        <f t="shared" si="507"/>
        <v>1067</v>
      </c>
      <c r="M1076" s="12">
        <f t="shared" si="492"/>
        <v>26.65</v>
      </c>
      <c r="N1076" s="3">
        <f t="shared" si="480"/>
        <v>3.7525467032845529E-6</v>
      </c>
      <c r="O1076" s="3">
        <f t="shared" si="481"/>
        <v>2.6924180423508606E-20</v>
      </c>
      <c r="P1076">
        <f t="shared" si="482"/>
        <v>0</v>
      </c>
      <c r="Q1076">
        <f t="shared" si="493"/>
        <v>0</v>
      </c>
      <c r="R1076">
        <f t="shared" si="483"/>
        <v>1</v>
      </c>
      <c r="S1076">
        <f t="shared" si="494"/>
        <v>2.6924180423508606E-20</v>
      </c>
      <c r="T1076">
        <f t="shared" si="495"/>
        <v>2.6924180423508606E-20</v>
      </c>
      <c r="U1076">
        <f t="shared" si="496"/>
        <v>0</v>
      </c>
      <c r="X1076" s="3">
        <f t="shared" si="508"/>
        <v>1067</v>
      </c>
      <c r="Y1076" s="12">
        <f t="shared" si="497"/>
        <v>26.65</v>
      </c>
      <c r="Z1076" s="3">
        <f t="shared" si="484"/>
        <v>5.8624940015089888E-2</v>
      </c>
      <c r="AA1076" s="3">
        <f t="shared" si="485"/>
        <v>0.33721322413001648</v>
      </c>
      <c r="AB1076">
        <f t="shared" si="486"/>
        <v>0</v>
      </c>
      <c r="AC1076">
        <f t="shared" si="498"/>
        <v>0</v>
      </c>
      <c r="AD1076">
        <f t="shared" si="487"/>
        <v>1</v>
      </c>
      <c r="AE1076">
        <f t="shared" si="499"/>
        <v>0.33721322413001648</v>
      </c>
      <c r="AF1076">
        <f t="shared" si="500"/>
        <v>0.33721322413001648</v>
      </c>
      <c r="AG1076">
        <f t="shared" si="501"/>
        <v>0.33700000000000002</v>
      </c>
      <c r="AJ1076" s="3">
        <f t="shared" si="509"/>
        <v>1067</v>
      </c>
      <c r="AK1076" s="12">
        <f t="shared" si="502"/>
        <v>26.65</v>
      </c>
      <c r="AL1076" s="3">
        <f t="shared" si="488"/>
        <v>0.35835625778269581</v>
      </c>
      <c r="AM1076" s="3">
        <f t="shared" si="489"/>
        <v>0.16413615317118183</v>
      </c>
      <c r="AN1076">
        <f t="shared" si="490"/>
        <v>0</v>
      </c>
      <c r="AO1076">
        <f t="shared" si="503"/>
        <v>0</v>
      </c>
      <c r="AP1076">
        <f t="shared" si="491"/>
        <v>1</v>
      </c>
      <c r="AQ1076">
        <f t="shared" si="504"/>
        <v>0.16413615317118183</v>
      </c>
      <c r="AR1076">
        <f t="shared" si="505"/>
        <v>0.16413615317118183</v>
      </c>
      <c r="AS1076">
        <f t="shared" si="506"/>
        <v>0.16400000000000001</v>
      </c>
    </row>
    <row r="1077" spans="12:45" x14ac:dyDescent="0.25">
      <c r="L1077" s="3">
        <f t="shared" si="507"/>
        <v>1068</v>
      </c>
      <c r="M1077" s="12">
        <f t="shared" si="492"/>
        <v>26.675000000000001</v>
      </c>
      <c r="N1077" s="3">
        <f t="shared" si="480"/>
        <v>3.5925667939679311E-6</v>
      </c>
      <c r="O1077" s="3">
        <f t="shared" si="481"/>
        <v>2.3008877846274968E-20</v>
      </c>
      <c r="P1077">
        <f t="shared" si="482"/>
        <v>0</v>
      </c>
      <c r="Q1077">
        <f t="shared" si="493"/>
        <v>0</v>
      </c>
      <c r="R1077">
        <f t="shared" si="483"/>
        <v>1</v>
      </c>
      <c r="S1077">
        <f t="shared" si="494"/>
        <v>2.3008877846274968E-20</v>
      </c>
      <c r="T1077">
        <f t="shared" si="495"/>
        <v>2.3008877846274968E-20</v>
      </c>
      <c r="U1077">
        <f t="shared" si="496"/>
        <v>0</v>
      </c>
      <c r="X1077" s="3">
        <f t="shared" si="508"/>
        <v>1068</v>
      </c>
      <c r="Y1077" s="12">
        <f t="shared" si="497"/>
        <v>26.675000000000001</v>
      </c>
      <c r="Z1077" s="3">
        <f t="shared" si="484"/>
        <v>5.7970675417229674E-2</v>
      </c>
      <c r="AA1077" s="3">
        <f t="shared" si="485"/>
        <v>0.33576603634941515</v>
      </c>
      <c r="AB1077">
        <f t="shared" si="486"/>
        <v>0</v>
      </c>
      <c r="AC1077">
        <f t="shared" si="498"/>
        <v>0</v>
      </c>
      <c r="AD1077">
        <f t="shared" si="487"/>
        <v>1</v>
      </c>
      <c r="AE1077">
        <f t="shared" si="499"/>
        <v>0.33576603634941515</v>
      </c>
      <c r="AF1077">
        <f t="shared" si="500"/>
        <v>0.33576603634941515</v>
      </c>
      <c r="AG1077">
        <f t="shared" si="501"/>
        <v>0.33600000000000002</v>
      </c>
      <c r="AJ1077" s="3">
        <f t="shared" si="509"/>
        <v>1068</v>
      </c>
      <c r="AK1077" s="12">
        <f t="shared" si="502"/>
        <v>26.675000000000001</v>
      </c>
      <c r="AL1077" s="3">
        <f t="shared" si="488"/>
        <v>0.35677969439575441</v>
      </c>
      <c r="AM1077" s="3">
        <f t="shared" si="489"/>
        <v>0.16286674419595154</v>
      </c>
      <c r="AN1077">
        <f t="shared" si="490"/>
        <v>0</v>
      </c>
      <c r="AO1077">
        <f t="shared" si="503"/>
        <v>0</v>
      </c>
      <c r="AP1077">
        <f t="shared" si="491"/>
        <v>1</v>
      </c>
      <c r="AQ1077">
        <f t="shared" si="504"/>
        <v>0.16286674419595154</v>
      </c>
      <c r="AR1077">
        <f t="shared" si="505"/>
        <v>0.16286674419595154</v>
      </c>
      <c r="AS1077">
        <f t="shared" si="506"/>
        <v>0.16300000000000001</v>
      </c>
    </row>
    <row r="1078" spans="12:45" x14ac:dyDescent="0.25">
      <c r="L1078" s="3">
        <f t="shared" si="507"/>
        <v>1069</v>
      </c>
      <c r="M1078" s="12">
        <f t="shared" si="492"/>
        <v>26.7</v>
      </c>
      <c r="N1078" s="3">
        <f t="shared" si="480"/>
        <v>3.4391463841022622E-6</v>
      </c>
      <c r="O1078" s="3">
        <f t="shared" si="481"/>
        <v>1.965755913807223E-20</v>
      </c>
      <c r="P1078">
        <f t="shared" si="482"/>
        <v>0</v>
      </c>
      <c r="Q1078">
        <f t="shared" si="493"/>
        <v>0</v>
      </c>
      <c r="R1078">
        <f t="shared" si="483"/>
        <v>1</v>
      </c>
      <c r="S1078">
        <f t="shared" si="494"/>
        <v>1.965755913807223E-20</v>
      </c>
      <c r="T1078">
        <f t="shared" si="495"/>
        <v>1.965755913807223E-20</v>
      </c>
      <c r="U1078">
        <f t="shared" si="496"/>
        <v>0</v>
      </c>
      <c r="X1078" s="3">
        <f t="shared" si="508"/>
        <v>1069</v>
      </c>
      <c r="Y1078" s="12">
        <f t="shared" si="497"/>
        <v>26.7</v>
      </c>
      <c r="Z1078" s="3">
        <f t="shared" si="484"/>
        <v>5.7322442374550399E-2</v>
      </c>
      <c r="AA1078" s="3">
        <f t="shared" si="485"/>
        <v>0.33432222049107624</v>
      </c>
      <c r="AB1078">
        <f t="shared" si="486"/>
        <v>0</v>
      </c>
      <c r="AC1078">
        <f t="shared" si="498"/>
        <v>0</v>
      </c>
      <c r="AD1078">
        <f t="shared" si="487"/>
        <v>1</v>
      </c>
      <c r="AE1078">
        <f t="shared" si="499"/>
        <v>0.33432222049107624</v>
      </c>
      <c r="AF1078">
        <f t="shared" si="500"/>
        <v>0.33432222049107624</v>
      </c>
      <c r="AG1078">
        <f t="shared" si="501"/>
        <v>0.33400000000000002</v>
      </c>
      <c r="AJ1078" s="3">
        <f t="shared" si="509"/>
        <v>1069</v>
      </c>
      <c r="AK1078" s="12">
        <f t="shared" si="502"/>
        <v>26.7</v>
      </c>
      <c r="AL1078" s="3">
        <f t="shared" si="488"/>
        <v>0.35520670972871121</v>
      </c>
      <c r="AM1078" s="3">
        <f t="shared" si="489"/>
        <v>0.16160446307627646</v>
      </c>
      <c r="AN1078">
        <f t="shared" si="490"/>
        <v>0</v>
      </c>
      <c r="AO1078">
        <f t="shared" si="503"/>
        <v>0</v>
      </c>
      <c r="AP1078">
        <f t="shared" si="491"/>
        <v>1</v>
      </c>
      <c r="AQ1078">
        <f t="shared" si="504"/>
        <v>0.16160446307627646</v>
      </c>
      <c r="AR1078">
        <f t="shared" si="505"/>
        <v>0.16160446307627646</v>
      </c>
      <c r="AS1078">
        <f t="shared" si="506"/>
        <v>0.16200000000000001</v>
      </c>
    </row>
    <row r="1079" spans="12:45" x14ac:dyDescent="0.25">
      <c r="L1079" s="3">
        <f t="shared" si="507"/>
        <v>1070</v>
      </c>
      <c r="M1079" s="12">
        <f t="shared" si="492"/>
        <v>26.725000000000001</v>
      </c>
      <c r="N1079" s="3">
        <f t="shared" si="480"/>
        <v>3.2920281224091505E-6</v>
      </c>
      <c r="O1079" s="3">
        <f t="shared" si="481"/>
        <v>1.6789777833660836E-20</v>
      </c>
      <c r="P1079">
        <f t="shared" si="482"/>
        <v>0</v>
      </c>
      <c r="Q1079">
        <f t="shared" si="493"/>
        <v>0</v>
      </c>
      <c r="R1079">
        <f t="shared" si="483"/>
        <v>1</v>
      </c>
      <c r="S1079">
        <f t="shared" si="494"/>
        <v>1.6789777833660836E-20</v>
      </c>
      <c r="T1079">
        <f t="shared" si="495"/>
        <v>1.6789777833660836E-20</v>
      </c>
      <c r="U1079">
        <f t="shared" si="496"/>
        <v>0</v>
      </c>
      <c r="X1079" s="3">
        <f t="shared" si="508"/>
        <v>1070</v>
      </c>
      <c r="Y1079" s="12">
        <f t="shared" si="497"/>
        <v>26.725000000000001</v>
      </c>
      <c r="Z1079" s="3">
        <f t="shared" si="484"/>
        <v>5.6680202007571796E-2</v>
      </c>
      <c r="AA1079" s="3">
        <f t="shared" si="485"/>
        <v>0.33288178652245226</v>
      </c>
      <c r="AB1079">
        <f t="shared" si="486"/>
        <v>0</v>
      </c>
      <c r="AC1079">
        <f t="shared" si="498"/>
        <v>0</v>
      </c>
      <c r="AD1079">
        <f t="shared" si="487"/>
        <v>1</v>
      </c>
      <c r="AE1079">
        <f t="shared" si="499"/>
        <v>0.33288178652245226</v>
      </c>
      <c r="AF1079">
        <f t="shared" si="500"/>
        <v>0.33288178652245226</v>
      </c>
      <c r="AG1079">
        <f t="shared" si="501"/>
        <v>0.33300000000000002</v>
      </c>
      <c r="AJ1079" s="3">
        <f t="shared" si="509"/>
        <v>1070</v>
      </c>
      <c r="AK1079" s="12">
        <f t="shared" si="502"/>
        <v>26.725000000000001</v>
      </c>
      <c r="AL1079" s="3">
        <f t="shared" si="488"/>
        <v>0.35363731767208179</v>
      </c>
      <c r="AM1079" s="3">
        <f t="shared" si="489"/>
        <v>0.16034929642149304</v>
      </c>
      <c r="AN1079">
        <f t="shared" si="490"/>
        <v>0</v>
      </c>
      <c r="AO1079">
        <f t="shared" si="503"/>
        <v>0</v>
      </c>
      <c r="AP1079">
        <f t="shared" si="491"/>
        <v>1</v>
      </c>
      <c r="AQ1079">
        <f t="shared" si="504"/>
        <v>0.16034929642149304</v>
      </c>
      <c r="AR1079">
        <f t="shared" si="505"/>
        <v>0.16034929642149304</v>
      </c>
      <c r="AS1079">
        <f t="shared" si="506"/>
        <v>0.16</v>
      </c>
    </row>
    <row r="1080" spans="12:45" x14ac:dyDescent="0.25">
      <c r="L1080" s="3">
        <f t="shared" si="507"/>
        <v>1071</v>
      </c>
      <c r="M1080" s="12">
        <f t="shared" si="492"/>
        <v>26.75</v>
      </c>
      <c r="N1080" s="3">
        <f t="shared" si="480"/>
        <v>3.1509642540587338E-6</v>
      </c>
      <c r="O1080" s="3">
        <f t="shared" si="481"/>
        <v>1.4336446364724763E-20</v>
      </c>
      <c r="P1080">
        <f t="shared" si="482"/>
        <v>0</v>
      </c>
      <c r="Q1080">
        <f t="shared" si="493"/>
        <v>0</v>
      </c>
      <c r="R1080">
        <f t="shared" si="483"/>
        <v>1</v>
      </c>
      <c r="S1080">
        <f t="shared" si="494"/>
        <v>1.4336446364724763E-20</v>
      </c>
      <c r="T1080">
        <f t="shared" si="495"/>
        <v>1.4336446364724763E-20</v>
      </c>
      <c r="U1080">
        <f t="shared" si="496"/>
        <v>0</v>
      </c>
      <c r="X1080" s="3">
        <f t="shared" si="508"/>
        <v>1071</v>
      </c>
      <c r="Y1080" s="12">
        <f t="shared" si="497"/>
        <v>26.75</v>
      </c>
      <c r="Z1080" s="3">
        <f t="shared" si="484"/>
        <v>5.6043915475876553E-2</v>
      </c>
      <c r="AA1080" s="3">
        <f t="shared" si="485"/>
        <v>0.33144474428212939</v>
      </c>
      <c r="AB1080">
        <f t="shared" si="486"/>
        <v>0</v>
      </c>
      <c r="AC1080">
        <f t="shared" si="498"/>
        <v>0</v>
      </c>
      <c r="AD1080">
        <f t="shared" si="487"/>
        <v>1</v>
      </c>
      <c r="AE1080">
        <f t="shared" si="499"/>
        <v>0.33144474428212939</v>
      </c>
      <c r="AF1080">
        <f t="shared" si="500"/>
        <v>0.33144474428212939</v>
      </c>
      <c r="AG1080">
        <f t="shared" si="501"/>
        <v>0.33100000000000002</v>
      </c>
      <c r="AJ1080" s="3">
        <f t="shared" si="509"/>
        <v>1071</v>
      </c>
      <c r="AK1080" s="12">
        <f t="shared" si="502"/>
        <v>26.75</v>
      </c>
      <c r="AL1080" s="3">
        <f t="shared" si="488"/>
        <v>0.35207153195343455</v>
      </c>
      <c r="AM1080" s="3">
        <f t="shared" si="489"/>
        <v>0.15910123059099737</v>
      </c>
      <c r="AN1080">
        <f t="shared" si="490"/>
        <v>0</v>
      </c>
      <c r="AO1080">
        <f t="shared" si="503"/>
        <v>0</v>
      </c>
      <c r="AP1080">
        <f t="shared" si="491"/>
        <v>1</v>
      </c>
      <c r="AQ1080">
        <f t="shared" si="504"/>
        <v>0.15910123059099737</v>
      </c>
      <c r="AR1080">
        <f t="shared" si="505"/>
        <v>0.15910123059099737</v>
      </c>
      <c r="AS1080">
        <f t="shared" si="506"/>
        <v>0.159</v>
      </c>
    </row>
    <row r="1081" spans="12:45" x14ac:dyDescent="0.25">
      <c r="L1081" s="3">
        <f t="shared" si="507"/>
        <v>1072</v>
      </c>
      <c r="M1081" s="12">
        <f t="shared" si="492"/>
        <v>26.774999999999999</v>
      </c>
      <c r="N1081" s="3">
        <f t="shared" si="480"/>
        <v>3.0157162836987019E-6</v>
      </c>
      <c r="O1081" s="3">
        <f t="shared" si="481"/>
        <v>1.223824900282124E-20</v>
      </c>
      <c r="P1081">
        <f t="shared" si="482"/>
        <v>0</v>
      </c>
      <c r="Q1081">
        <f t="shared" si="493"/>
        <v>0</v>
      </c>
      <c r="R1081">
        <f t="shared" si="483"/>
        <v>1</v>
      </c>
      <c r="S1081">
        <f t="shared" si="494"/>
        <v>1.223824900282124E-20</v>
      </c>
      <c r="T1081">
        <f t="shared" si="495"/>
        <v>1.223824900282124E-20</v>
      </c>
      <c r="U1081">
        <f t="shared" si="496"/>
        <v>0</v>
      </c>
      <c r="X1081" s="3">
        <f t="shared" si="508"/>
        <v>1072</v>
      </c>
      <c r="Y1081" s="12">
        <f t="shared" si="497"/>
        <v>26.774999999999999</v>
      </c>
      <c r="Z1081" s="3">
        <f t="shared" si="484"/>
        <v>5.5413543981095222E-2</v>
      </c>
      <c r="AA1081" s="3">
        <f t="shared" si="485"/>
        <v>0.33001110348004853</v>
      </c>
      <c r="AB1081">
        <f t="shared" si="486"/>
        <v>0</v>
      </c>
      <c r="AC1081">
        <f t="shared" si="498"/>
        <v>0</v>
      </c>
      <c r="AD1081">
        <f t="shared" si="487"/>
        <v>1</v>
      </c>
      <c r="AE1081">
        <f t="shared" si="499"/>
        <v>0.33001110348004853</v>
      </c>
      <c r="AF1081">
        <f t="shared" si="500"/>
        <v>0.33001110348004853</v>
      </c>
      <c r="AG1081">
        <f t="shared" si="501"/>
        <v>0.33</v>
      </c>
      <c r="AJ1081" s="3">
        <f t="shared" si="509"/>
        <v>1072</v>
      </c>
      <c r="AK1081" s="12">
        <f t="shared" si="502"/>
        <v>26.774999999999999</v>
      </c>
      <c r="AL1081" s="3">
        <f t="shared" si="488"/>
        <v>0.35050936613759204</v>
      </c>
      <c r="AM1081" s="3">
        <f t="shared" si="489"/>
        <v>0.15786025169708987</v>
      </c>
      <c r="AN1081">
        <f t="shared" si="490"/>
        <v>0</v>
      </c>
      <c r="AO1081">
        <f t="shared" si="503"/>
        <v>0</v>
      </c>
      <c r="AP1081">
        <f t="shared" si="491"/>
        <v>1</v>
      </c>
      <c r="AQ1081">
        <f t="shared" si="504"/>
        <v>0.15786025169708987</v>
      </c>
      <c r="AR1081">
        <f t="shared" si="505"/>
        <v>0.15786025169708987</v>
      </c>
      <c r="AS1081">
        <f t="shared" si="506"/>
        <v>0.158</v>
      </c>
    </row>
    <row r="1082" spans="12:45" x14ac:dyDescent="0.25">
      <c r="L1082" s="3">
        <f t="shared" si="507"/>
        <v>1073</v>
      </c>
      <c r="M1082" s="12">
        <f t="shared" si="492"/>
        <v>26.8</v>
      </c>
      <c r="N1082" s="3">
        <f t="shared" si="480"/>
        <v>2.8860546494751481E-6</v>
      </c>
      <c r="O1082" s="3">
        <f t="shared" si="481"/>
        <v>1.0444274133936703E-20</v>
      </c>
      <c r="P1082">
        <f t="shared" si="482"/>
        <v>0</v>
      </c>
      <c r="Q1082">
        <f t="shared" si="493"/>
        <v>0</v>
      </c>
      <c r="R1082">
        <f t="shared" si="483"/>
        <v>1</v>
      </c>
      <c r="S1082">
        <f t="shared" si="494"/>
        <v>1.0444274133936703E-20</v>
      </c>
      <c r="T1082">
        <f t="shared" si="495"/>
        <v>1.0444274133936703E-20</v>
      </c>
      <c r="U1082">
        <f t="shared" si="496"/>
        <v>0</v>
      </c>
      <c r="X1082" s="3">
        <f t="shared" si="508"/>
        <v>1073</v>
      </c>
      <c r="Y1082" s="12">
        <f t="shared" si="497"/>
        <v>26.8</v>
      </c>
      <c r="Z1082" s="3">
        <f t="shared" si="484"/>
        <v>5.4789048769853806E-2</v>
      </c>
      <c r="AA1082" s="3">
        <f t="shared" si="485"/>
        <v>0.32858087369773181</v>
      </c>
      <c r="AB1082">
        <f t="shared" si="486"/>
        <v>0</v>
      </c>
      <c r="AC1082">
        <f t="shared" si="498"/>
        <v>0</v>
      </c>
      <c r="AD1082">
        <f t="shared" si="487"/>
        <v>1</v>
      </c>
      <c r="AE1082">
        <f t="shared" si="499"/>
        <v>0.32858087369773181</v>
      </c>
      <c r="AF1082">
        <f t="shared" si="500"/>
        <v>0.32858087369773181</v>
      </c>
      <c r="AG1082">
        <f t="shared" si="501"/>
        <v>0.32900000000000001</v>
      </c>
      <c r="AJ1082" s="3">
        <f t="shared" si="509"/>
        <v>1073</v>
      </c>
      <c r="AK1082" s="12">
        <f t="shared" si="502"/>
        <v>26.8</v>
      </c>
      <c r="AL1082" s="3">
        <f t="shared" si="488"/>
        <v>0.34895083362683998</v>
      </c>
      <c r="AM1082" s="3">
        <f t="shared" si="489"/>
        <v>0.15662634560781996</v>
      </c>
      <c r="AN1082">
        <f t="shared" si="490"/>
        <v>0</v>
      </c>
      <c r="AO1082">
        <f t="shared" si="503"/>
        <v>0</v>
      </c>
      <c r="AP1082">
        <f t="shared" si="491"/>
        <v>1</v>
      </c>
      <c r="AQ1082">
        <f t="shared" si="504"/>
        <v>0.15662634560781996</v>
      </c>
      <c r="AR1082">
        <f t="shared" si="505"/>
        <v>0.15662634560781996</v>
      </c>
      <c r="AS1082">
        <f t="shared" si="506"/>
        <v>0.157</v>
      </c>
    </row>
    <row r="1083" spans="12:45" x14ac:dyDescent="0.25">
      <c r="L1083" s="3">
        <f t="shared" si="507"/>
        <v>1074</v>
      </c>
      <c r="M1083" s="12">
        <f t="shared" si="492"/>
        <v>26.824999999999999</v>
      </c>
      <c r="N1083" s="3">
        <f t="shared" si="480"/>
        <v>2.7617584077189628E-6</v>
      </c>
      <c r="O1083" s="3">
        <f t="shared" si="481"/>
        <v>8.9108358956376159E-21</v>
      </c>
      <c r="P1083">
        <f t="shared" si="482"/>
        <v>0</v>
      </c>
      <c r="Q1083">
        <f t="shared" si="493"/>
        <v>0</v>
      </c>
      <c r="R1083">
        <f t="shared" si="483"/>
        <v>1</v>
      </c>
      <c r="S1083">
        <f t="shared" si="494"/>
        <v>8.9108358956376159E-21</v>
      </c>
      <c r="T1083">
        <f t="shared" si="495"/>
        <v>8.9108358956376159E-21</v>
      </c>
      <c r="U1083">
        <f t="shared" si="496"/>
        <v>0</v>
      </c>
      <c r="X1083" s="3">
        <f t="shared" si="508"/>
        <v>1074</v>
      </c>
      <c r="Y1083" s="12">
        <f t="shared" si="497"/>
        <v>26.824999999999999</v>
      </c>
      <c r="Z1083" s="3">
        <f t="shared" si="484"/>
        <v>5.4170391136683184E-2</v>
      </c>
      <c r="AA1083" s="3">
        <f t="shared" si="485"/>
        <v>0.32715406438851402</v>
      </c>
      <c r="AB1083">
        <f t="shared" si="486"/>
        <v>0</v>
      </c>
      <c r="AC1083">
        <f t="shared" si="498"/>
        <v>0</v>
      </c>
      <c r="AD1083">
        <f t="shared" si="487"/>
        <v>1</v>
      </c>
      <c r="AE1083">
        <f t="shared" si="499"/>
        <v>0.32715406438851402</v>
      </c>
      <c r="AF1083">
        <f t="shared" si="500"/>
        <v>0.32715406438851402</v>
      </c>
      <c r="AG1083">
        <f t="shared" si="501"/>
        <v>0.32700000000000001</v>
      </c>
      <c r="AJ1083" s="3">
        <f t="shared" si="509"/>
        <v>1074</v>
      </c>
      <c r="AK1083" s="12">
        <f t="shared" si="502"/>
        <v>26.824999999999999</v>
      </c>
      <c r="AL1083" s="3">
        <f t="shared" si="488"/>
        <v>0.34739594766114357</v>
      </c>
      <c r="AM1083" s="3">
        <f t="shared" si="489"/>
        <v>0.15539949794982882</v>
      </c>
      <c r="AN1083">
        <f t="shared" si="490"/>
        <v>0</v>
      </c>
      <c r="AO1083">
        <f t="shared" si="503"/>
        <v>0</v>
      </c>
      <c r="AP1083">
        <f t="shared" si="491"/>
        <v>1</v>
      </c>
      <c r="AQ1083">
        <f t="shared" si="504"/>
        <v>0.15539949794982882</v>
      </c>
      <c r="AR1083">
        <f t="shared" si="505"/>
        <v>0.15539949794982882</v>
      </c>
      <c r="AS1083">
        <f t="shared" si="506"/>
        <v>0.155</v>
      </c>
    </row>
    <row r="1084" spans="12:45" x14ac:dyDescent="0.25">
      <c r="L1084" s="3">
        <f t="shared" si="507"/>
        <v>1075</v>
      </c>
      <c r="M1084" s="12">
        <f t="shared" si="492"/>
        <v>26.85</v>
      </c>
      <c r="N1084" s="3">
        <f t="shared" si="480"/>
        <v>2.6426149279803275E-6</v>
      </c>
      <c r="O1084" s="3">
        <f t="shared" si="481"/>
        <v>7.6004592544858122E-21</v>
      </c>
      <c r="P1084">
        <f t="shared" si="482"/>
        <v>0</v>
      </c>
      <c r="Q1084">
        <f t="shared" si="493"/>
        <v>0</v>
      </c>
      <c r="R1084">
        <f t="shared" si="483"/>
        <v>1</v>
      </c>
      <c r="S1084">
        <f t="shared" si="494"/>
        <v>7.6004592544858122E-21</v>
      </c>
      <c r="T1084">
        <f t="shared" si="495"/>
        <v>7.6004592544858122E-21</v>
      </c>
      <c r="U1084">
        <f t="shared" si="496"/>
        <v>0</v>
      </c>
      <c r="X1084" s="3">
        <f t="shared" si="508"/>
        <v>1075</v>
      </c>
      <c r="Y1084" s="12">
        <f t="shared" si="497"/>
        <v>26.85</v>
      </c>
      <c r="Z1084" s="3">
        <f t="shared" si="484"/>
        <v>5.3557532426889758E-2</v>
      </c>
      <c r="AA1084" s="3">
        <f t="shared" si="485"/>
        <v>0.32573068487777629</v>
      </c>
      <c r="AB1084">
        <f t="shared" si="486"/>
        <v>0</v>
      </c>
      <c r="AC1084">
        <f t="shared" si="498"/>
        <v>0</v>
      </c>
      <c r="AD1084">
        <f t="shared" si="487"/>
        <v>1</v>
      </c>
      <c r="AE1084">
        <f t="shared" si="499"/>
        <v>0.32573068487777629</v>
      </c>
      <c r="AF1084">
        <f t="shared" si="500"/>
        <v>0.32573068487777629</v>
      </c>
      <c r="AG1084">
        <f t="shared" si="501"/>
        <v>0.32600000000000001</v>
      </c>
      <c r="AJ1084" s="3">
        <f t="shared" si="509"/>
        <v>1075</v>
      </c>
      <c r="AK1084" s="12">
        <f t="shared" si="502"/>
        <v>26.85</v>
      </c>
      <c r="AL1084" s="3">
        <f t="shared" si="488"/>
        <v>0.34584472131836846</v>
      </c>
      <c r="AM1084" s="3">
        <f t="shared" si="489"/>
        <v>0.15417969411118823</v>
      </c>
      <c r="AN1084">
        <f t="shared" si="490"/>
        <v>0</v>
      </c>
      <c r="AO1084">
        <f t="shared" si="503"/>
        <v>0</v>
      </c>
      <c r="AP1084">
        <f t="shared" si="491"/>
        <v>1</v>
      </c>
      <c r="AQ1084">
        <f t="shared" si="504"/>
        <v>0.15417969411118823</v>
      </c>
      <c r="AR1084">
        <f t="shared" si="505"/>
        <v>0.15417969411118823</v>
      </c>
      <c r="AS1084">
        <f t="shared" si="506"/>
        <v>0.154</v>
      </c>
    </row>
    <row r="1085" spans="12:45" x14ac:dyDescent="0.25">
      <c r="L1085" s="3">
        <f t="shared" si="507"/>
        <v>1076</v>
      </c>
      <c r="M1085" s="12">
        <f t="shared" si="492"/>
        <v>26.875</v>
      </c>
      <c r="N1085" s="3">
        <f t="shared" si="480"/>
        <v>2.5284195981025223E-6</v>
      </c>
      <c r="O1085" s="3">
        <f t="shared" si="481"/>
        <v>6.4810061083821534E-21</v>
      </c>
      <c r="P1085">
        <f t="shared" si="482"/>
        <v>0</v>
      </c>
      <c r="Q1085">
        <f t="shared" si="493"/>
        <v>0</v>
      </c>
      <c r="R1085">
        <f t="shared" si="483"/>
        <v>1</v>
      </c>
      <c r="S1085">
        <f t="shared" si="494"/>
        <v>6.4810061083821534E-21</v>
      </c>
      <c r="T1085">
        <f t="shared" si="495"/>
        <v>6.4810061083821534E-21</v>
      </c>
      <c r="U1085">
        <f t="shared" si="496"/>
        <v>0</v>
      </c>
      <c r="X1085" s="3">
        <f t="shared" si="508"/>
        <v>1076</v>
      </c>
      <c r="Y1085" s="12">
        <f t="shared" si="497"/>
        <v>26.875</v>
      </c>
      <c r="Z1085" s="3">
        <f t="shared" si="484"/>
        <v>5.2950434039389364E-2</v>
      </c>
      <c r="AA1085" s="3">
        <f t="shared" si="485"/>
        <v>0.32431074436318724</v>
      </c>
      <c r="AB1085">
        <f t="shared" si="486"/>
        <v>0</v>
      </c>
      <c r="AC1085">
        <f t="shared" si="498"/>
        <v>0</v>
      </c>
      <c r="AD1085">
        <f t="shared" si="487"/>
        <v>1</v>
      </c>
      <c r="AE1085">
        <f t="shared" si="499"/>
        <v>0.32431074436318724</v>
      </c>
      <c r="AF1085">
        <f t="shared" si="500"/>
        <v>0.32431074436318724</v>
      </c>
      <c r="AG1085">
        <f t="shared" si="501"/>
        <v>0.32400000000000001</v>
      </c>
      <c r="AJ1085" s="3">
        <f t="shared" si="509"/>
        <v>1076</v>
      </c>
      <c r="AK1085" s="12">
        <f t="shared" si="502"/>
        <v>26.875</v>
      </c>
      <c r="AL1085" s="3">
        <f t="shared" si="488"/>
        <v>0.34429716751451162</v>
      </c>
      <c r="AM1085" s="3">
        <f t="shared" si="489"/>
        <v>0.1529669192442395</v>
      </c>
      <c r="AN1085">
        <f t="shared" si="490"/>
        <v>0</v>
      </c>
      <c r="AO1085">
        <f t="shared" si="503"/>
        <v>0</v>
      </c>
      <c r="AP1085">
        <f t="shared" si="491"/>
        <v>1</v>
      </c>
      <c r="AQ1085">
        <f t="shared" si="504"/>
        <v>0.1529669192442395</v>
      </c>
      <c r="AR1085">
        <f t="shared" si="505"/>
        <v>0.1529669192442395</v>
      </c>
      <c r="AS1085">
        <f t="shared" si="506"/>
        <v>0.153</v>
      </c>
    </row>
    <row r="1086" spans="12:45" x14ac:dyDescent="0.25">
      <c r="L1086" s="3">
        <f t="shared" si="507"/>
        <v>1077</v>
      </c>
      <c r="M1086" s="12">
        <f t="shared" si="492"/>
        <v>26.9</v>
      </c>
      <c r="N1086" s="3">
        <f t="shared" si="480"/>
        <v>2.4189755390334535E-6</v>
      </c>
      <c r="O1086" s="3">
        <f t="shared" si="481"/>
        <v>5.5249230368143414E-21</v>
      </c>
      <c r="P1086">
        <f t="shared" si="482"/>
        <v>0</v>
      </c>
      <c r="Q1086">
        <f t="shared" si="493"/>
        <v>0</v>
      </c>
      <c r="R1086">
        <f t="shared" si="483"/>
        <v>1</v>
      </c>
      <c r="S1086">
        <f t="shared" si="494"/>
        <v>5.5249230368143414E-21</v>
      </c>
      <c r="T1086">
        <f t="shared" si="495"/>
        <v>5.5249230368143414E-21</v>
      </c>
      <c r="U1086">
        <f t="shared" si="496"/>
        <v>0</v>
      </c>
      <c r="X1086" s="3">
        <f t="shared" si="508"/>
        <v>1077</v>
      </c>
      <c r="Y1086" s="12">
        <f t="shared" si="497"/>
        <v>26.9</v>
      </c>
      <c r="Z1086" s="3">
        <f t="shared" si="484"/>
        <v>5.2349057429502126E-2</v>
      </c>
      <c r="AA1086" s="3">
        <f t="shared" si="485"/>
        <v>0.3228942519149457</v>
      </c>
      <c r="AB1086">
        <f t="shared" si="486"/>
        <v>0</v>
      </c>
      <c r="AC1086">
        <f t="shared" si="498"/>
        <v>0</v>
      </c>
      <c r="AD1086">
        <f t="shared" si="487"/>
        <v>1</v>
      </c>
      <c r="AE1086">
        <f t="shared" si="499"/>
        <v>0.3228942519149457</v>
      </c>
      <c r="AF1086">
        <f t="shared" si="500"/>
        <v>0.3228942519149457</v>
      </c>
      <c r="AG1086">
        <f t="shared" si="501"/>
        <v>0.32300000000000001</v>
      </c>
      <c r="AJ1086" s="3">
        <f t="shared" si="509"/>
        <v>1077</v>
      </c>
      <c r="AK1086" s="12">
        <f t="shared" si="502"/>
        <v>26.9</v>
      </c>
      <c r="AL1086" s="3">
        <f t="shared" si="488"/>
        <v>0.34275329900393464</v>
      </c>
      <c r="AM1086" s="3">
        <f t="shared" si="489"/>
        <v>0.15176115826842729</v>
      </c>
      <c r="AN1086">
        <f t="shared" si="490"/>
        <v>0</v>
      </c>
      <c r="AO1086">
        <f t="shared" si="503"/>
        <v>0</v>
      </c>
      <c r="AP1086">
        <f t="shared" si="491"/>
        <v>1</v>
      </c>
      <c r="AQ1086">
        <f t="shared" si="504"/>
        <v>0.15176115826842729</v>
      </c>
      <c r="AR1086">
        <f t="shared" si="505"/>
        <v>0.15176115826842729</v>
      </c>
      <c r="AS1086">
        <f t="shared" si="506"/>
        <v>0.152</v>
      </c>
    </row>
    <row r="1087" spans="12:45" x14ac:dyDescent="0.25">
      <c r="L1087" s="3">
        <f t="shared" si="507"/>
        <v>1078</v>
      </c>
      <c r="M1087" s="12">
        <f t="shared" si="492"/>
        <v>26.925000000000001</v>
      </c>
      <c r="N1087" s="3">
        <f t="shared" si="480"/>
        <v>2.3140933290822179E-6</v>
      </c>
      <c r="O1087" s="3">
        <f t="shared" si="481"/>
        <v>4.7085939535078968E-21</v>
      </c>
      <c r="P1087">
        <f t="shared" si="482"/>
        <v>0</v>
      </c>
      <c r="Q1087">
        <f t="shared" si="493"/>
        <v>0</v>
      </c>
      <c r="R1087">
        <f t="shared" si="483"/>
        <v>1</v>
      </c>
      <c r="S1087">
        <f t="shared" si="494"/>
        <v>4.7085939535078968E-21</v>
      </c>
      <c r="T1087">
        <f t="shared" si="495"/>
        <v>4.7085939535078968E-21</v>
      </c>
      <c r="U1087">
        <f t="shared" si="496"/>
        <v>0</v>
      </c>
      <c r="X1087" s="3">
        <f t="shared" si="508"/>
        <v>1078</v>
      </c>
      <c r="Y1087" s="12">
        <f t="shared" si="497"/>
        <v>26.925000000000001</v>
      </c>
      <c r="Z1087" s="3">
        <f t="shared" si="484"/>
        <v>5.1753364111709894E-2</v>
      </c>
      <c r="AA1087" s="3">
        <f t="shared" si="485"/>
        <v>0.32148121647602951</v>
      </c>
      <c r="AB1087">
        <f t="shared" si="486"/>
        <v>0</v>
      </c>
      <c r="AC1087">
        <f t="shared" si="498"/>
        <v>0</v>
      </c>
      <c r="AD1087">
        <f t="shared" si="487"/>
        <v>1</v>
      </c>
      <c r="AE1087">
        <f t="shared" si="499"/>
        <v>0.32148121647602951</v>
      </c>
      <c r="AF1087">
        <f t="shared" si="500"/>
        <v>0.32148121647602951</v>
      </c>
      <c r="AG1087">
        <f t="shared" si="501"/>
        <v>0.32100000000000001</v>
      </c>
      <c r="AJ1087" s="3">
        <f t="shared" si="509"/>
        <v>1078</v>
      </c>
      <c r="AK1087" s="12">
        <f t="shared" si="502"/>
        <v>26.925000000000001</v>
      </c>
      <c r="AL1087" s="3">
        <f t="shared" si="488"/>
        <v>0.3412131283796076</v>
      </c>
      <c r="AM1087" s="3">
        <f t="shared" si="489"/>
        <v>0.15056239587313175</v>
      </c>
      <c r="AN1087">
        <f t="shared" si="490"/>
        <v>0</v>
      </c>
      <c r="AO1087">
        <f t="shared" si="503"/>
        <v>0</v>
      </c>
      <c r="AP1087">
        <f t="shared" si="491"/>
        <v>1</v>
      </c>
      <c r="AQ1087">
        <f t="shared" si="504"/>
        <v>0.15056239587313175</v>
      </c>
      <c r="AR1087">
        <f t="shared" si="505"/>
        <v>0.15056239587313175</v>
      </c>
      <c r="AS1087">
        <f t="shared" si="506"/>
        <v>0.151</v>
      </c>
    </row>
    <row r="1088" spans="12:45" x14ac:dyDescent="0.25">
      <c r="L1088" s="3">
        <f t="shared" si="507"/>
        <v>1079</v>
      </c>
      <c r="M1088" s="12">
        <f t="shared" si="492"/>
        <v>26.95</v>
      </c>
      <c r="N1088" s="3">
        <f t="shared" si="480"/>
        <v>2.2135907373350994E-6</v>
      </c>
      <c r="O1088" s="3">
        <f t="shared" si="481"/>
        <v>4.0117831944335281E-21</v>
      </c>
      <c r="P1088">
        <f t="shared" si="482"/>
        <v>0</v>
      </c>
      <c r="Q1088">
        <f t="shared" si="493"/>
        <v>0</v>
      </c>
      <c r="R1088">
        <f t="shared" si="483"/>
        <v>1</v>
      </c>
      <c r="S1088">
        <f t="shared" si="494"/>
        <v>4.0117831944335281E-21</v>
      </c>
      <c r="T1088">
        <f t="shared" si="495"/>
        <v>4.0117831944335281E-21</v>
      </c>
      <c r="U1088">
        <f t="shared" si="496"/>
        <v>0</v>
      </c>
      <c r="X1088" s="3">
        <f t="shared" si="508"/>
        <v>1079</v>
      </c>
      <c r="Y1088" s="12">
        <f t="shared" si="497"/>
        <v>26.95</v>
      </c>
      <c r="Z1088" s="3">
        <f t="shared" si="484"/>
        <v>5.1163315662376342E-2</v>
      </c>
      <c r="AA1088" s="3">
        <f t="shared" si="485"/>
        <v>0.3200716468624486</v>
      </c>
      <c r="AB1088">
        <f t="shared" si="486"/>
        <v>0</v>
      </c>
      <c r="AC1088">
        <f t="shared" si="498"/>
        <v>0</v>
      </c>
      <c r="AD1088">
        <f t="shared" si="487"/>
        <v>1</v>
      </c>
      <c r="AE1088">
        <f t="shared" si="499"/>
        <v>0.3200716468624486</v>
      </c>
      <c r="AF1088">
        <f t="shared" si="500"/>
        <v>0.3200716468624486</v>
      </c>
      <c r="AG1088">
        <f t="shared" si="501"/>
        <v>0.32</v>
      </c>
      <c r="AJ1088" s="3">
        <f t="shared" si="509"/>
        <v>1079</v>
      </c>
      <c r="AK1088" s="12">
        <f t="shared" si="502"/>
        <v>26.95</v>
      </c>
      <c r="AL1088" s="3">
        <f t="shared" si="488"/>
        <v>0.33967666807335767</v>
      </c>
      <c r="AM1088" s="3">
        <f t="shared" si="489"/>
        <v>0.14937061652049824</v>
      </c>
      <c r="AN1088">
        <f t="shared" si="490"/>
        <v>0</v>
      </c>
      <c r="AO1088">
        <f t="shared" si="503"/>
        <v>0</v>
      </c>
      <c r="AP1088">
        <f t="shared" si="491"/>
        <v>1</v>
      </c>
      <c r="AQ1088">
        <f t="shared" si="504"/>
        <v>0.14937061652049824</v>
      </c>
      <c r="AR1088">
        <f t="shared" si="505"/>
        <v>0.14937061652049824</v>
      </c>
      <c r="AS1088">
        <f t="shared" si="506"/>
        <v>0.14899999999999999</v>
      </c>
    </row>
    <row r="1089" spans="12:45" x14ac:dyDescent="0.25">
      <c r="L1089" s="3">
        <f t="shared" si="507"/>
        <v>1080</v>
      </c>
      <c r="M1089" s="12">
        <f t="shared" si="492"/>
        <v>26.975000000000001</v>
      </c>
      <c r="N1089" s="3">
        <f t="shared" si="480"/>
        <v>2.1172924659530308E-6</v>
      </c>
      <c r="O1089" s="3">
        <f t="shared" si="481"/>
        <v>3.4171565463084439E-21</v>
      </c>
      <c r="P1089">
        <f t="shared" si="482"/>
        <v>0</v>
      </c>
      <c r="Q1089">
        <f t="shared" si="493"/>
        <v>0</v>
      </c>
      <c r="R1089">
        <f t="shared" si="483"/>
        <v>1</v>
      </c>
      <c r="S1089">
        <f t="shared" si="494"/>
        <v>3.4171565463084439E-21</v>
      </c>
      <c r="T1089">
        <f t="shared" si="495"/>
        <v>3.4171565463084439E-21</v>
      </c>
      <c r="U1089">
        <f t="shared" si="496"/>
        <v>0</v>
      </c>
      <c r="X1089" s="3">
        <f t="shared" si="508"/>
        <v>1080</v>
      </c>
      <c r="Y1089" s="12">
        <f t="shared" si="497"/>
        <v>26.975000000000001</v>
      </c>
      <c r="Z1089" s="3">
        <f t="shared" si="484"/>
        <v>5.0578873722428162E-2</v>
      </c>
      <c r="AA1089" s="3">
        <f t="shared" si="485"/>
        <v>0.31866555176350042</v>
      </c>
      <c r="AB1089">
        <f t="shared" si="486"/>
        <v>0</v>
      </c>
      <c r="AC1089">
        <f t="shared" si="498"/>
        <v>0</v>
      </c>
      <c r="AD1089">
        <f t="shared" si="487"/>
        <v>1</v>
      </c>
      <c r="AE1089">
        <f t="shared" si="499"/>
        <v>0.31866555176350042</v>
      </c>
      <c r="AF1089">
        <f t="shared" si="500"/>
        <v>0.31866555176350042</v>
      </c>
      <c r="AG1089">
        <f t="shared" si="501"/>
        <v>0.31900000000000001</v>
      </c>
      <c r="AJ1089" s="3">
        <f t="shared" si="509"/>
        <v>1080</v>
      </c>
      <c r="AK1089" s="12">
        <f t="shared" si="502"/>
        <v>26.975000000000001</v>
      </c>
      <c r="AL1089" s="3">
        <f t="shared" si="488"/>
        <v>0.33814393035612283</v>
      </c>
      <c r="AM1089" s="3">
        <f t="shared" si="489"/>
        <v>0.14818580444826071</v>
      </c>
      <c r="AN1089">
        <f t="shared" si="490"/>
        <v>0</v>
      </c>
      <c r="AO1089">
        <f t="shared" si="503"/>
        <v>0</v>
      </c>
      <c r="AP1089">
        <f t="shared" si="491"/>
        <v>1</v>
      </c>
      <c r="AQ1089">
        <f t="shared" si="504"/>
        <v>0.14818580444826071</v>
      </c>
      <c r="AR1089">
        <f t="shared" si="505"/>
        <v>0.14818580444826071</v>
      </c>
      <c r="AS1089">
        <f t="shared" si="506"/>
        <v>0.14799999999999999</v>
      </c>
    </row>
    <row r="1090" spans="12:45" x14ac:dyDescent="0.25">
      <c r="L1090" s="3">
        <f t="shared" si="507"/>
        <v>1081</v>
      </c>
      <c r="M1090" s="12">
        <f t="shared" si="492"/>
        <v>27</v>
      </c>
      <c r="N1090" s="3">
        <f t="shared" si="480"/>
        <v>2.025029901080563E-6</v>
      </c>
      <c r="O1090" s="3">
        <f t="shared" si="481"/>
        <v>2.9098694272918223E-21</v>
      </c>
      <c r="P1090">
        <f t="shared" si="482"/>
        <v>0</v>
      </c>
      <c r="Q1090">
        <f t="shared" si="493"/>
        <v>0</v>
      </c>
      <c r="R1090">
        <f t="shared" si="483"/>
        <v>1</v>
      </c>
      <c r="S1090">
        <f t="shared" si="494"/>
        <v>2.9098694272918223E-21</v>
      </c>
      <c r="T1090">
        <f t="shared" si="495"/>
        <v>2.9098694272918223E-21</v>
      </c>
      <c r="U1090">
        <f t="shared" si="496"/>
        <v>0</v>
      </c>
      <c r="X1090" s="3">
        <f t="shared" si="508"/>
        <v>1081</v>
      </c>
      <c r="Y1090" s="12">
        <f t="shared" si="497"/>
        <v>27</v>
      </c>
      <c r="Z1090" s="3">
        <f t="shared" si="484"/>
        <v>5.0000000000000031E-2</v>
      </c>
      <c r="AA1090" s="3">
        <f t="shared" si="485"/>
        <v>0.31726293974203285</v>
      </c>
      <c r="AB1090">
        <f t="shared" si="486"/>
        <v>0</v>
      </c>
      <c r="AC1090">
        <f t="shared" si="498"/>
        <v>0</v>
      </c>
      <c r="AD1090">
        <f t="shared" si="487"/>
        <v>1</v>
      </c>
      <c r="AE1090">
        <f t="shared" si="499"/>
        <v>0.31726293974203285</v>
      </c>
      <c r="AF1090">
        <f t="shared" si="500"/>
        <v>0.31726293974203285</v>
      </c>
      <c r="AG1090">
        <f t="shared" si="501"/>
        <v>0.317</v>
      </c>
      <c r="AJ1090" s="3">
        <f t="shared" si="509"/>
        <v>1081</v>
      </c>
      <c r="AK1090" s="12">
        <f t="shared" si="502"/>
        <v>27</v>
      </c>
      <c r="AL1090" s="3">
        <f t="shared" si="488"/>
        <v>0.33661492733821557</v>
      </c>
      <c r="AM1090" s="3">
        <f t="shared" si="489"/>
        <v>0.14700794367256514</v>
      </c>
      <c r="AN1090">
        <f t="shared" si="490"/>
        <v>0</v>
      </c>
      <c r="AO1090">
        <f t="shared" si="503"/>
        <v>0</v>
      </c>
      <c r="AP1090">
        <f t="shared" si="491"/>
        <v>1</v>
      </c>
      <c r="AQ1090">
        <f t="shared" si="504"/>
        <v>0.14700794367256514</v>
      </c>
      <c r="AR1090">
        <f t="shared" si="505"/>
        <v>0.14700794367256514</v>
      </c>
      <c r="AS1090">
        <f t="shared" si="506"/>
        <v>0.14699999999999999</v>
      </c>
    </row>
    <row r="1091" spans="12:45" x14ac:dyDescent="0.25">
      <c r="L1091" s="3">
        <f t="shared" si="507"/>
        <v>1082</v>
      </c>
      <c r="M1091" s="12">
        <f t="shared" si="492"/>
        <v>27.024999999999999</v>
      </c>
      <c r="N1091" s="3">
        <f t="shared" si="480"/>
        <v>1.936640872102692E-6</v>
      </c>
      <c r="O1091" s="3">
        <f t="shared" si="481"/>
        <v>2.4772129078241609E-21</v>
      </c>
      <c r="P1091">
        <f t="shared" si="482"/>
        <v>0</v>
      </c>
      <c r="Q1091">
        <f t="shared" si="493"/>
        <v>0</v>
      </c>
      <c r="R1091">
        <f t="shared" si="483"/>
        <v>1</v>
      </c>
      <c r="S1091">
        <f t="shared" si="494"/>
        <v>2.4772129078241609E-21</v>
      </c>
      <c r="T1091">
        <f t="shared" si="495"/>
        <v>2.4772129078241609E-21</v>
      </c>
      <c r="U1091">
        <f t="shared" si="496"/>
        <v>0</v>
      </c>
      <c r="X1091" s="3">
        <f t="shared" si="508"/>
        <v>1082</v>
      </c>
      <c r="Y1091" s="12">
        <f t="shared" si="497"/>
        <v>27.024999999999999</v>
      </c>
      <c r="Z1091" s="3">
        <f t="shared" si="484"/>
        <v>4.9426656273040687E-2</v>
      </c>
      <c r="AA1091" s="3">
        <f t="shared" si="485"/>
        <v>0.3158638192347078</v>
      </c>
      <c r="AB1091">
        <f t="shared" si="486"/>
        <v>0</v>
      </c>
      <c r="AC1091">
        <f t="shared" si="498"/>
        <v>0</v>
      </c>
      <c r="AD1091">
        <f t="shared" si="487"/>
        <v>1</v>
      </c>
      <c r="AE1091">
        <f t="shared" si="499"/>
        <v>0.3158638192347078</v>
      </c>
      <c r="AF1091">
        <f t="shared" si="500"/>
        <v>0.3158638192347078</v>
      </c>
      <c r="AG1091">
        <f t="shared" si="501"/>
        <v>0.316</v>
      </c>
      <c r="AJ1091" s="3">
        <f t="shared" si="509"/>
        <v>1082</v>
      </c>
      <c r="AK1091" s="12">
        <f t="shared" si="502"/>
        <v>27.024999999999999</v>
      </c>
      <c r="AL1091" s="3">
        <f t="shared" si="488"/>
        <v>0.3350896709695888</v>
      </c>
      <c r="AM1091" s="3">
        <f t="shared" si="489"/>
        <v>0.1458370179907853</v>
      </c>
      <c r="AN1091">
        <f t="shared" si="490"/>
        <v>0</v>
      </c>
      <c r="AO1091">
        <f t="shared" si="503"/>
        <v>0</v>
      </c>
      <c r="AP1091">
        <f t="shared" si="491"/>
        <v>1</v>
      </c>
      <c r="AQ1091">
        <f t="shared" si="504"/>
        <v>0.1458370179907853</v>
      </c>
      <c r="AR1091">
        <f t="shared" si="505"/>
        <v>0.1458370179907853</v>
      </c>
      <c r="AS1091">
        <f t="shared" si="506"/>
        <v>0.14599999999999999</v>
      </c>
    </row>
    <row r="1092" spans="12:45" x14ac:dyDescent="0.25">
      <c r="L1092" s="3">
        <f t="shared" si="507"/>
        <v>1083</v>
      </c>
      <c r="M1092" s="12">
        <f t="shared" si="492"/>
        <v>27.05</v>
      </c>
      <c r="N1092" s="3">
        <f t="shared" si="480"/>
        <v>1.8519694189939595E-6</v>
      </c>
      <c r="O1092" s="3">
        <f t="shared" si="481"/>
        <v>2.10830953621714E-21</v>
      </c>
      <c r="P1092">
        <f t="shared" si="482"/>
        <v>0</v>
      </c>
      <c r="Q1092">
        <f t="shared" si="493"/>
        <v>0</v>
      </c>
      <c r="R1092">
        <f t="shared" si="483"/>
        <v>1</v>
      </c>
      <c r="S1092">
        <f t="shared" si="494"/>
        <v>2.10830953621714E-21</v>
      </c>
      <c r="T1092">
        <f t="shared" si="495"/>
        <v>2.10830953621714E-21</v>
      </c>
      <c r="U1092">
        <f t="shared" si="496"/>
        <v>0</v>
      </c>
      <c r="X1092" s="3">
        <f t="shared" si="508"/>
        <v>1083</v>
      </c>
      <c r="Y1092" s="12">
        <f t="shared" si="497"/>
        <v>27.05</v>
      </c>
      <c r="Z1092" s="3">
        <f t="shared" si="484"/>
        <v>4.8858804391882331E-2</v>
      </c>
      <c r="AA1092" s="3">
        <f t="shared" si="485"/>
        <v>0.31446819855227165</v>
      </c>
      <c r="AB1092">
        <f t="shared" si="486"/>
        <v>0</v>
      </c>
      <c r="AC1092">
        <f t="shared" si="498"/>
        <v>0</v>
      </c>
      <c r="AD1092">
        <f t="shared" si="487"/>
        <v>1</v>
      </c>
      <c r="AE1092">
        <f t="shared" si="499"/>
        <v>0.31446819855227165</v>
      </c>
      <c r="AF1092">
        <f t="shared" si="500"/>
        <v>0.31446819855227165</v>
      </c>
      <c r="AG1092">
        <f t="shared" si="501"/>
        <v>0.314</v>
      </c>
      <c r="AJ1092" s="3">
        <f t="shared" si="509"/>
        <v>1083</v>
      </c>
      <c r="AK1092" s="12">
        <f t="shared" si="502"/>
        <v>27.05</v>
      </c>
      <c r="AL1092" s="3">
        <f t="shared" si="488"/>
        <v>0.33356817304011166</v>
      </c>
      <c r="AM1092" s="3">
        <f t="shared" si="489"/>
        <v>0.14467301098433691</v>
      </c>
      <c r="AN1092">
        <f t="shared" si="490"/>
        <v>0</v>
      </c>
      <c r="AO1092">
        <f t="shared" si="503"/>
        <v>0</v>
      </c>
      <c r="AP1092">
        <f t="shared" si="491"/>
        <v>1</v>
      </c>
      <c r="AQ1092">
        <f t="shared" si="504"/>
        <v>0.14467301098433691</v>
      </c>
      <c r="AR1092">
        <f t="shared" si="505"/>
        <v>0.14467301098433691</v>
      </c>
      <c r="AS1092">
        <f t="shared" si="506"/>
        <v>0.14499999999999999</v>
      </c>
    </row>
    <row r="1093" spans="12:45" x14ac:dyDescent="0.25">
      <c r="L1093" s="3">
        <f t="shared" si="507"/>
        <v>1084</v>
      </c>
      <c r="M1093" s="12">
        <f t="shared" si="492"/>
        <v>27.074999999999999</v>
      </c>
      <c r="N1093" s="3">
        <f t="shared" si="480"/>
        <v>1.7708655675105415E-6</v>
      </c>
      <c r="O1093" s="3">
        <f t="shared" si="481"/>
        <v>1.7938520372920596E-21</v>
      </c>
      <c r="P1093">
        <f t="shared" si="482"/>
        <v>0</v>
      </c>
      <c r="Q1093">
        <f t="shared" si="493"/>
        <v>0</v>
      </c>
      <c r="R1093">
        <f t="shared" si="483"/>
        <v>1</v>
      </c>
      <c r="S1093">
        <f t="shared" si="494"/>
        <v>1.7938520372920596E-21</v>
      </c>
      <c r="T1093">
        <f t="shared" si="495"/>
        <v>1.7938520372920596E-21</v>
      </c>
      <c r="U1093">
        <f t="shared" si="496"/>
        <v>0</v>
      </c>
      <c r="X1093" s="3">
        <f t="shared" si="508"/>
        <v>1084</v>
      </c>
      <c r="Y1093" s="12">
        <f t="shared" si="497"/>
        <v>27.074999999999999</v>
      </c>
      <c r="Z1093" s="3">
        <f t="shared" si="484"/>
        <v>4.8296406281772654E-2</v>
      </c>
      <c r="AA1093" s="3">
        <f t="shared" si="485"/>
        <v>0.31307608587982921</v>
      </c>
      <c r="AB1093">
        <f t="shared" si="486"/>
        <v>0</v>
      </c>
      <c r="AC1093">
        <f t="shared" si="498"/>
        <v>0</v>
      </c>
      <c r="AD1093">
        <f t="shared" si="487"/>
        <v>1</v>
      </c>
      <c r="AE1093">
        <f t="shared" si="499"/>
        <v>0.31307608587982921</v>
      </c>
      <c r="AF1093">
        <f t="shared" si="500"/>
        <v>0.31307608587982921</v>
      </c>
      <c r="AG1093">
        <f t="shared" si="501"/>
        <v>0.313</v>
      </c>
      <c r="AJ1093" s="3">
        <f t="shared" si="509"/>
        <v>1084</v>
      </c>
      <c r="AK1093" s="12">
        <f t="shared" si="502"/>
        <v>27.074999999999999</v>
      </c>
      <c r="AL1093" s="3">
        <f t="shared" si="488"/>
        <v>0.33205044517984988</v>
      </c>
      <c r="AM1093" s="3">
        <f t="shared" si="489"/>
        <v>0.14351590602148659</v>
      </c>
      <c r="AN1093">
        <f t="shared" si="490"/>
        <v>0</v>
      </c>
      <c r="AO1093">
        <f t="shared" si="503"/>
        <v>0</v>
      </c>
      <c r="AP1093">
        <f t="shared" si="491"/>
        <v>1</v>
      </c>
      <c r="AQ1093">
        <f t="shared" si="504"/>
        <v>0.14351590602148659</v>
      </c>
      <c r="AR1093">
        <f t="shared" si="505"/>
        <v>0.14351590602148659</v>
      </c>
      <c r="AS1093">
        <f t="shared" si="506"/>
        <v>0.14399999999999999</v>
      </c>
    </row>
    <row r="1094" spans="12:45" x14ac:dyDescent="0.25">
      <c r="L1094" s="3">
        <f t="shared" si="507"/>
        <v>1085</v>
      </c>
      <c r="M1094" s="12">
        <f t="shared" si="492"/>
        <v>27.1</v>
      </c>
      <c r="N1094" s="3">
        <f t="shared" si="480"/>
        <v>1.6931851119829667E-6</v>
      </c>
      <c r="O1094" s="3">
        <f t="shared" si="481"/>
        <v>1.5258789062499601E-21</v>
      </c>
      <c r="P1094">
        <f t="shared" si="482"/>
        <v>0</v>
      </c>
      <c r="Q1094">
        <f t="shared" si="493"/>
        <v>0</v>
      </c>
      <c r="R1094">
        <f t="shared" si="483"/>
        <v>1</v>
      </c>
      <c r="S1094">
        <f t="shared" si="494"/>
        <v>1.5258789062499601E-21</v>
      </c>
      <c r="T1094">
        <f t="shared" si="495"/>
        <v>1.5258789062499601E-21</v>
      </c>
      <c r="U1094">
        <f t="shared" si="496"/>
        <v>0</v>
      </c>
      <c r="X1094" s="3">
        <f t="shared" si="508"/>
        <v>1085</v>
      </c>
      <c r="Y1094" s="12">
        <f t="shared" si="497"/>
        <v>27.1</v>
      </c>
      <c r="Z1094" s="3">
        <f t="shared" si="484"/>
        <v>4.7739423945368654E-2</v>
      </c>
      <c r="AA1094" s="3">
        <f t="shared" si="485"/>
        <v>0.31168748927712003</v>
      </c>
      <c r="AB1094">
        <f t="shared" si="486"/>
        <v>0</v>
      </c>
      <c r="AC1094">
        <f t="shared" si="498"/>
        <v>0</v>
      </c>
      <c r="AD1094">
        <f t="shared" si="487"/>
        <v>1</v>
      </c>
      <c r="AE1094">
        <f t="shared" si="499"/>
        <v>0.31168748927712003</v>
      </c>
      <c r="AF1094">
        <f t="shared" si="500"/>
        <v>0.31168748927712003</v>
      </c>
      <c r="AG1094">
        <f t="shared" si="501"/>
        <v>0.312</v>
      </c>
      <c r="AJ1094" s="3">
        <f t="shared" si="509"/>
        <v>1085</v>
      </c>
      <c r="AK1094" s="12">
        <f t="shared" si="502"/>
        <v>27.1</v>
      </c>
      <c r="AL1094" s="3">
        <f t="shared" si="488"/>
        <v>0.33053649885935177</v>
      </c>
      <c r="AM1094" s="3">
        <f t="shared" si="489"/>
        <v>0.14236568626015494</v>
      </c>
      <c r="AN1094">
        <f t="shared" si="490"/>
        <v>0</v>
      </c>
      <c r="AO1094">
        <f t="shared" si="503"/>
        <v>0</v>
      </c>
      <c r="AP1094">
        <f t="shared" si="491"/>
        <v>1</v>
      </c>
      <c r="AQ1094">
        <f t="shared" si="504"/>
        <v>0.14236568626015494</v>
      </c>
      <c r="AR1094">
        <f t="shared" si="505"/>
        <v>0.14236568626015494</v>
      </c>
      <c r="AS1094">
        <f t="shared" si="506"/>
        <v>0.14199999999999999</v>
      </c>
    </row>
    <row r="1095" spans="12:45" x14ac:dyDescent="0.25">
      <c r="L1095" s="3">
        <f t="shared" si="507"/>
        <v>1086</v>
      </c>
      <c r="M1095" s="12">
        <f t="shared" si="492"/>
        <v>27.125</v>
      </c>
      <c r="N1095" s="3">
        <f t="shared" si="480"/>
        <v>1.618789405474085E-6</v>
      </c>
      <c r="O1095" s="3">
        <f t="shared" si="481"/>
        <v>1.2975817441136592E-21</v>
      </c>
      <c r="P1095">
        <f t="shared" si="482"/>
        <v>0</v>
      </c>
      <c r="Q1095">
        <f t="shared" si="493"/>
        <v>0</v>
      </c>
      <c r="R1095">
        <f t="shared" si="483"/>
        <v>1</v>
      </c>
      <c r="S1095">
        <f t="shared" si="494"/>
        <v>1.2975817441136592E-21</v>
      </c>
      <c r="T1095">
        <f t="shared" si="495"/>
        <v>1.2975817441136592E-21</v>
      </c>
      <c r="U1095">
        <f t="shared" si="496"/>
        <v>0</v>
      </c>
      <c r="X1095" s="3">
        <f t="shared" si="508"/>
        <v>1086</v>
      </c>
      <c r="Y1095" s="12">
        <f t="shared" si="497"/>
        <v>27.125</v>
      </c>
      <c r="Z1095" s="3">
        <f t="shared" si="484"/>
        <v>4.7187819465194673E-2</v>
      </c>
      <c r="AA1095" s="3">
        <f t="shared" si="485"/>
        <v>0.31030241667880221</v>
      </c>
      <c r="AB1095">
        <f t="shared" si="486"/>
        <v>0</v>
      </c>
      <c r="AC1095">
        <f t="shared" si="498"/>
        <v>0</v>
      </c>
      <c r="AD1095">
        <f t="shared" si="487"/>
        <v>1</v>
      </c>
      <c r="AE1095">
        <f t="shared" si="499"/>
        <v>0.31030241667880221</v>
      </c>
      <c r="AF1095">
        <f t="shared" si="500"/>
        <v>0.31030241667880221</v>
      </c>
      <c r="AG1095">
        <f t="shared" si="501"/>
        <v>0.31</v>
      </c>
      <c r="AJ1095" s="3">
        <f t="shared" si="509"/>
        <v>1086</v>
      </c>
      <c r="AK1095" s="12">
        <f t="shared" si="502"/>
        <v>27.125</v>
      </c>
      <c r="AL1095" s="3">
        <f t="shared" si="488"/>
        <v>0.32902634538994296</v>
      </c>
      <c r="AM1095" s="3">
        <f t="shared" si="489"/>
        <v>0.14122233465071674</v>
      </c>
      <c r="AN1095">
        <f t="shared" si="490"/>
        <v>0</v>
      </c>
      <c r="AO1095">
        <f t="shared" si="503"/>
        <v>0</v>
      </c>
      <c r="AP1095">
        <f t="shared" si="491"/>
        <v>1</v>
      </c>
      <c r="AQ1095">
        <f t="shared" si="504"/>
        <v>0.14122233465071674</v>
      </c>
      <c r="AR1095">
        <f t="shared" si="505"/>
        <v>0.14122233465071674</v>
      </c>
      <c r="AS1095">
        <f t="shared" si="506"/>
        <v>0.14099999999999999</v>
      </c>
    </row>
    <row r="1096" spans="12:45" x14ac:dyDescent="0.25">
      <c r="L1096" s="3">
        <f t="shared" si="507"/>
        <v>1087</v>
      </c>
      <c r="M1096" s="12">
        <f t="shared" si="492"/>
        <v>27.15</v>
      </c>
      <c r="N1096" s="3">
        <f t="shared" si="480"/>
        <v>1.5475451570727769E-6</v>
      </c>
      <c r="O1096" s="3">
        <f t="shared" si="481"/>
        <v>1.1031398929365379E-21</v>
      </c>
      <c r="P1096">
        <f t="shared" si="482"/>
        <v>0</v>
      </c>
      <c r="Q1096">
        <f t="shared" si="493"/>
        <v>0</v>
      </c>
      <c r="R1096">
        <f t="shared" si="483"/>
        <v>1</v>
      </c>
      <c r="S1096">
        <f t="shared" si="494"/>
        <v>1.1031398929365379E-21</v>
      </c>
      <c r="T1096">
        <f t="shared" si="495"/>
        <v>1.1031398929365379E-21</v>
      </c>
      <c r="U1096">
        <f t="shared" si="496"/>
        <v>0</v>
      </c>
      <c r="X1096" s="3">
        <f t="shared" si="508"/>
        <v>1087</v>
      </c>
      <c r="Y1096" s="12">
        <f t="shared" si="497"/>
        <v>27.15</v>
      </c>
      <c r="Z1096" s="3">
        <f t="shared" si="484"/>
        <v>4.664155500606175E-2</v>
      </c>
      <c r="AA1096" s="3">
        <f t="shared" si="485"/>
        <v>0.30892087589473632</v>
      </c>
      <c r="AB1096">
        <f t="shared" si="486"/>
        <v>0</v>
      </c>
      <c r="AC1096">
        <f t="shared" si="498"/>
        <v>0</v>
      </c>
      <c r="AD1096">
        <f t="shared" si="487"/>
        <v>1</v>
      </c>
      <c r="AE1096">
        <f t="shared" si="499"/>
        <v>0.30892087589473632</v>
      </c>
      <c r="AF1096">
        <f t="shared" si="500"/>
        <v>0.30892087589473632</v>
      </c>
      <c r="AG1096">
        <f t="shared" si="501"/>
        <v>0.309</v>
      </c>
      <c r="AJ1096" s="3">
        <f t="shared" si="509"/>
        <v>1087</v>
      </c>
      <c r="AK1096" s="12">
        <f t="shared" si="502"/>
        <v>27.15</v>
      </c>
      <c r="AL1096" s="3">
        <f t="shared" si="488"/>
        <v>0.3275199959240242</v>
      </c>
      <c r="AM1096" s="3">
        <f t="shared" si="489"/>
        <v>0.14008583393879373</v>
      </c>
      <c r="AN1096">
        <f t="shared" si="490"/>
        <v>0</v>
      </c>
      <c r="AO1096">
        <f t="shared" si="503"/>
        <v>0</v>
      </c>
      <c r="AP1096">
        <f t="shared" si="491"/>
        <v>1</v>
      </c>
      <c r="AQ1096">
        <f t="shared" si="504"/>
        <v>0.14008583393879373</v>
      </c>
      <c r="AR1096">
        <f t="shared" si="505"/>
        <v>0.14008583393879373</v>
      </c>
      <c r="AS1096">
        <f t="shared" si="506"/>
        <v>0.14000000000000001</v>
      </c>
    </row>
    <row r="1097" spans="12:45" x14ac:dyDescent="0.25">
      <c r="L1097" s="3">
        <f t="shared" si="507"/>
        <v>1088</v>
      </c>
      <c r="M1097" s="12">
        <f t="shared" si="492"/>
        <v>27.175000000000001</v>
      </c>
      <c r="N1097" s="3">
        <f t="shared" si="480"/>
        <v>1.4793242361008842E-6</v>
      </c>
      <c r="O1097" s="3">
        <f t="shared" si="481"/>
        <v>9.3757854364586582E-22</v>
      </c>
      <c r="P1097">
        <f t="shared" si="482"/>
        <v>0</v>
      </c>
      <c r="Q1097">
        <f t="shared" si="493"/>
        <v>0</v>
      </c>
      <c r="R1097">
        <f t="shared" si="483"/>
        <v>1</v>
      </c>
      <c r="S1097">
        <f t="shared" si="494"/>
        <v>9.3757854364586582E-22</v>
      </c>
      <c r="T1097">
        <f t="shared" si="495"/>
        <v>9.3757854364586582E-22</v>
      </c>
      <c r="U1097">
        <f t="shared" si="496"/>
        <v>0</v>
      </c>
      <c r="X1097" s="3">
        <f t="shared" si="508"/>
        <v>1088</v>
      </c>
      <c r="Y1097" s="12">
        <f t="shared" si="497"/>
        <v>27.175000000000001</v>
      </c>
      <c r="Z1097" s="3">
        <f t="shared" si="484"/>
        <v>4.6100592817451193E-2</v>
      </c>
      <c r="AA1097" s="3">
        <f t="shared" si="485"/>
        <v>0.30754287461027646</v>
      </c>
      <c r="AB1097">
        <f t="shared" si="486"/>
        <v>0</v>
      </c>
      <c r="AC1097">
        <f t="shared" si="498"/>
        <v>0</v>
      </c>
      <c r="AD1097">
        <f t="shared" si="487"/>
        <v>1</v>
      </c>
      <c r="AE1097">
        <f t="shared" si="499"/>
        <v>0.30754287461027646</v>
      </c>
      <c r="AF1097">
        <f t="shared" si="500"/>
        <v>0.30754287461027646</v>
      </c>
      <c r="AG1097">
        <f t="shared" si="501"/>
        <v>0.308</v>
      </c>
      <c r="AJ1097" s="3">
        <f t="shared" si="509"/>
        <v>1088</v>
      </c>
      <c r="AK1097" s="12">
        <f t="shared" si="502"/>
        <v>27.175000000000001</v>
      </c>
      <c r="AL1097" s="3">
        <f t="shared" si="488"/>
        <v>0.32601746145537719</v>
      </c>
      <c r="AM1097" s="3">
        <f t="shared" si="489"/>
        <v>0.13895616666804364</v>
      </c>
      <c r="AN1097">
        <f t="shared" si="490"/>
        <v>0</v>
      </c>
      <c r="AO1097">
        <f t="shared" si="503"/>
        <v>0</v>
      </c>
      <c r="AP1097">
        <f t="shared" si="491"/>
        <v>1</v>
      </c>
      <c r="AQ1097">
        <f t="shared" si="504"/>
        <v>0.13895616666804364</v>
      </c>
      <c r="AR1097">
        <f t="shared" si="505"/>
        <v>0.13895616666804364</v>
      </c>
      <c r="AS1097">
        <f t="shared" si="506"/>
        <v>0.13900000000000001</v>
      </c>
    </row>
    <row r="1098" spans="12:45" x14ac:dyDescent="0.25">
      <c r="L1098" s="3">
        <f t="shared" si="507"/>
        <v>1089</v>
      </c>
      <c r="M1098" s="12">
        <f t="shared" si="492"/>
        <v>27.2</v>
      </c>
      <c r="N1098" s="3">
        <f t="shared" ref="N1098:N1161" si="510">EXP(-a_dia_ss*(M1098-T_opt_dia_ss)^2)</f>
        <v>1.4140034830166147E-6</v>
      </c>
      <c r="O1098" s="3">
        <f t="shared" ref="O1098:O1161" si="511">EXP(-b_dia_ss*(T_opt_dia_ss - M1098)^2)</f>
        <v>7.966470199821538E-22</v>
      </c>
      <c r="P1098">
        <f t="shared" ref="P1098:P1161" si="512">IF(M1098&lt;=T_opt_dia_ss,1,0)</f>
        <v>0</v>
      </c>
      <c r="Q1098">
        <f t="shared" si="493"/>
        <v>0</v>
      </c>
      <c r="R1098">
        <f t="shared" ref="R1098:R1161" si="513">IF(M1098&gt;T_opt_dia_ss,1,0)</f>
        <v>1</v>
      </c>
      <c r="S1098">
        <f t="shared" si="494"/>
        <v>7.966470199821538E-22</v>
      </c>
      <c r="T1098">
        <f t="shared" si="495"/>
        <v>7.966470199821538E-22</v>
      </c>
      <c r="U1098">
        <f t="shared" si="496"/>
        <v>0</v>
      </c>
      <c r="X1098" s="3">
        <f t="shared" si="508"/>
        <v>1089</v>
      </c>
      <c r="Y1098" s="12">
        <f t="shared" si="497"/>
        <v>27.2</v>
      </c>
      <c r="Z1098" s="3">
        <f t="shared" ref="Z1098:Z1161" si="514">EXP(-a_nan_ss*(Y1098-T_opt_nan_ss)^2)</f>
        <v>4.5564895235860971E-2</v>
      </c>
      <c r="AA1098" s="3">
        <f t="shared" ref="AA1098:AA1161" si="515">EXP(-b_nan_ss*(T_opt_nan_ss - Y1098)^2)</f>
        <v>0.30616842038656433</v>
      </c>
      <c r="AB1098">
        <f t="shared" ref="AB1098:AB1161" si="516">IF(Y1098&lt;=T_opt_nan_ss,1,0)</f>
        <v>0</v>
      </c>
      <c r="AC1098">
        <f t="shared" si="498"/>
        <v>0</v>
      </c>
      <c r="AD1098">
        <f t="shared" ref="AD1098:AD1161" si="517">IF(Y1098&gt;T_opt_nan_ss,1,0)</f>
        <v>1</v>
      </c>
      <c r="AE1098">
        <f t="shared" si="499"/>
        <v>0.30616842038656433</v>
      </c>
      <c r="AF1098">
        <f t="shared" si="500"/>
        <v>0.30616842038656433</v>
      </c>
      <c r="AG1098">
        <f t="shared" si="501"/>
        <v>0.30599999999999999</v>
      </c>
      <c r="AJ1098" s="3">
        <f t="shared" si="509"/>
        <v>1089</v>
      </c>
      <c r="AK1098" s="12">
        <f t="shared" si="502"/>
        <v>27.2</v>
      </c>
      <c r="AL1098" s="3">
        <f t="shared" ref="AL1098:AL1161" si="518">EXP(-a_pic_ss*(AK1098-T_opt_pic_ss)^2)</f>
        <v>0.32451875281947729</v>
      </c>
      <c r="AM1098" s="3">
        <f t="shared" ref="AM1098:AM1161" si="519">EXP(-b_pic_ss*(T_opt_pic_ss - AK1098)^2)</f>
        <v>0.13783331518294298</v>
      </c>
      <c r="AN1098">
        <f t="shared" ref="AN1098:AN1161" si="520">IF(AK1098&lt;=T_opt_pic_ss,1,0)</f>
        <v>0</v>
      </c>
      <c r="AO1098">
        <f t="shared" si="503"/>
        <v>0</v>
      </c>
      <c r="AP1098">
        <f t="shared" ref="AP1098:AP1161" si="521">IF(AK1098&gt;T_opt_pic_ss,1,0)</f>
        <v>1</v>
      </c>
      <c r="AQ1098">
        <f t="shared" si="504"/>
        <v>0.13783331518294298</v>
      </c>
      <c r="AR1098">
        <f t="shared" si="505"/>
        <v>0.13783331518294298</v>
      </c>
      <c r="AS1098">
        <f t="shared" si="506"/>
        <v>0.13800000000000001</v>
      </c>
    </row>
    <row r="1099" spans="12:45" x14ac:dyDescent="0.25">
      <c r="L1099" s="3">
        <f t="shared" si="507"/>
        <v>1090</v>
      </c>
      <c r="M1099" s="12">
        <f t="shared" ref="M1099:M1162" si="522">ROUND(M1098+(env_max_ss - env_min_ss)/1200,3)</f>
        <v>27.225000000000001</v>
      </c>
      <c r="N1099" s="3">
        <f t="shared" si="510"/>
        <v>1.3514645268037048E-6</v>
      </c>
      <c r="O1099" s="3">
        <f t="shared" si="511"/>
        <v>6.7671439987456902E-22</v>
      </c>
      <c r="P1099">
        <f t="shared" si="512"/>
        <v>0</v>
      </c>
      <c r="Q1099">
        <f t="shared" ref="Q1099:Q1162" si="523">P1099*N1099</f>
        <v>0</v>
      </c>
      <c r="R1099">
        <f t="shared" si="513"/>
        <v>1</v>
      </c>
      <c r="S1099">
        <f t="shared" ref="S1099:S1162" si="524">O1099*R1099</f>
        <v>6.7671439987456902E-22</v>
      </c>
      <c r="T1099">
        <f t="shared" ref="T1099:T1162" si="525">S1099+Q1099</f>
        <v>6.7671439987456902E-22</v>
      </c>
      <c r="U1099">
        <f t="shared" ref="U1099:U1162" si="526">ROUND(T1099,3)</f>
        <v>0</v>
      </c>
      <c r="X1099" s="3">
        <f t="shared" si="508"/>
        <v>1090</v>
      </c>
      <c r="Y1099" s="12">
        <f t="shared" ref="Y1099:Y1162" si="527">ROUND(Y1098+(env_max_ss - env_min_ss)/1200,3)</f>
        <v>27.225000000000001</v>
      </c>
      <c r="Z1099" s="3">
        <f t="shared" si="514"/>
        <v>4.5034424687114605E-2</v>
      </c>
      <c r="AA1099" s="3">
        <f t="shared" si="515"/>
        <v>0.30479752066082577</v>
      </c>
      <c r="AB1099">
        <f t="shared" si="516"/>
        <v>0</v>
      </c>
      <c r="AC1099">
        <f t="shared" ref="AC1099:AC1162" si="528">AB1099*Z1099</f>
        <v>0</v>
      </c>
      <c r="AD1099">
        <f t="shared" si="517"/>
        <v>1</v>
      </c>
      <c r="AE1099">
        <f t="shared" ref="AE1099:AE1162" si="529">AA1099*AD1099</f>
        <v>0.30479752066082577</v>
      </c>
      <c r="AF1099">
        <f t="shared" ref="AF1099:AF1162" si="530">AE1099+AC1099</f>
        <v>0.30479752066082577</v>
      </c>
      <c r="AG1099">
        <f t="shared" ref="AG1099:AG1162" si="531">ROUND(AF1099,3)</f>
        <v>0.30499999999999999</v>
      </c>
      <c r="AJ1099" s="3">
        <f t="shared" si="509"/>
        <v>1090</v>
      </c>
      <c r="AK1099" s="12">
        <f t="shared" ref="AK1099:AK1162" si="532">ROUND(AK1098+(env_max_ss - env_min_ss)/1200,3)</f>
        <v>27.225000000000001</v>
      </c>
      <c r="AL1099" s="3">
        <f t="shared" si="518"/>
        <v>0.32302388069380894</v>
      </c>
      <c r="AM1099" s="3">
        <f t="shared" si="519"/>
        <v>0.13671726163156325</v>
      </c>
      <c r="AN1099">
        <f t="shared" si="520"/>
        <v>0</v>
      </c>
      <c r="AO1099">
        <f t="shared" ref="AO1099:AO1162" si="533">AN1099*AL1099</f>
        <v>0</v>
      </c>
      <c r="AP1099">
        <f t="shared" si="521"/>
        <v>1</v>
      </c>
      <c r="AQ1099">
        <f t="shared" ref="AQ1099:AQ1162" si="534">AM1099*AP1099</f>
        <v>0.13671726163156325</v>
      </c>
      <c r="AR1099">
        <f t="shared" ref="AR1099:AR1162" si="535">AQ1099+AO1099</f>
        <v>0.13671726163156325</v>
      </c>
      <c r="AS1099">
        <f t="shared" ref="AS1099:AS1162" si="536">ROUND(AR1099,3)</f>
        <v>0.13700000000000001</v>
      </c>
    </row>
    <row r="1100" spans="12:45" x14ac:dyDescent="0.25">
      <c r="L1100" s="3">
        <f t="shared" ref="L1100:L1163" si="537">L1099+1</f>
        <v>1091</v>
      </c>
      <c r="M1100" s="12">
        <f t="shared" si="522"/>
        <v>27.25</v>
      </c>
      <c r="N1100" s="3">
        <f t="shared" si="510"/>
        <v>1.2915936086419861E-6</v>
      </c>
      <c r="O1100" s="3">
        <f t="shared" si="511"/>
        <v>5.7468003060250672E-22</v>
      </c>
      <c r="P1100">
        <f t="shared" si="512"/>
        <v>0</v>
      </c>
      <c r="Q1100">
        <f t="shared" si="523"/>
        <v>0</v>
      </c>
      <c r="R1100">
        <f t="shared" si="513"/>
        <v>1</v>
      </c>
      <c r="S1100">
        <f t="shared" si="524"/>
        <v>5.7468003060250672E-22</v>
      </c>
      <c r="T1100">
        <f t="shared" si="525"/>
        <v>5.7468003060250672E-22</v>
      </c>
      <c r="U1100">
        <f t="shared" si="526"/>
        <v>0</v>
      </c>
      <c r="X1100" s="3">
        <f t="shared" ref="X1100:X1163" si="538">X1099+1</f>
        <v>1091</v>
      </c>
      <c r="Y1100" s="12">
        <f t="shared" si="527"/>
        <v>27.25</v>
      </c>
      <c r="Z1100" s="3">
        <f t="shared" si="514"/>
        <v>4.450914368863472E-2</v>
      </c>
      <c r="AA1100" s="3">
        <f t="shared" si="515"/>
        <v>0.30343018274667427</v>
      </c>
      <c r="AB1100">
        <f t="shared" si="516"/>
        <v>0</v>
      </c>
      <c r="AC1100">
        <f t="shared" si="528"/>
        <v>0</v>
      </c>
      <c r="AD1100">
        <f t="shared" si="517"/>
        <v>1</v>
      </c>
      <c r="AE1100">
        <f t="shared" si="529"/>
        <v>0.30343018274667427</v>
      </c>
      <c r="AF1100">
        <f t="shared" si="530"/>
        <v>0.30343018274667427</v>
      </c>
      <c r="AG1100">
        <f t="shared" si="531"/>
        <v>0.30299999999999999</v>
      </c>
      <c r="AJ1100" s="3">
        <f t="shared" ref="AJ1100:AJ1163" si="539">AJ1099+1</f>
        <v>1091</v>
      </c>
      <c r="AK1100" s="12">
        <f t="shared" si="532"/>
        <v>27.25</v>
      </c>
      <c r="AL1100" s="3">
        <f t="shared" si="518"/>
        <v>0.32153285559819117</v>
      </c>
      <c r="AM1100" s="3">
        <f t="shared" si="519"/>
        <v>0.1356079879683425</v>
      </c>
      <c r="AN1100">
        <f t="shared" si="520"/>
        <v>0</v>
      </c>
      <c r="AO1100">
        <f t="shared" si="533"/>
        <v>0</v>
      </c>
      <c r="AP1100">
        <f t="shared" si="521"/>
        <v>1</v>
      </c>
      <c r="AQ1100">
        <f t="shared" si="534"/>
        <v>0.1356079879683425</v>
      </c>
      <c r="AR1100">
        <f t="shared" si="535"/>
        <v>0.1356079879683425</v>
      </c>
      <c r="AS1100">
        <f t="shared" si="536"/>
        <v>0.13600000000000001</v>
      </c>
    </row>
    <row r="1101" spans="12:45" x14ac:dyDescent="0.25">
      <c r="L1101" s="3">
        <f t="shared" si="537"/>
        <v>1092</v>
      </c>
      <c r="M1101" s="12">
        <f t="shared" si="522"/>
        <v>27.274999999999999</v>
      </c>
      <c r="N1101" s="3">
        <f t="shared" si="510"/>
        <v>1.2342814116601144E-6</v>
      </c>
      <c r="O1101" s="3">
        <f t="shared" si="511"/>
        <v>4.878968347609694E-22</v>
      </c>
      <c r="P1101">
        <f t="shared" si="512"/>
        <v>0</v>
      </c>
      <c r="Q1101">
        <f t="shared" si="523"/>
        <v>0</v>
      </c>
      <c r="R1101">
        <f t="shared" si="513"/>
        <v>1</v>
      </c>
      <c r="S1101">
        <f t="shared" si="524"/>
        <v>4.878968347609694E-22</v>
      </c>
      <c r="T1101">
        <f t="shared" si="525"/>
        <v>4.878968347609694E-22</v>
      </c>
      <c r="U1101">
        <f t="shared" si="526"/>
        <v>0</v>
      </c>
      <c r="X1101" s="3">
        <f t="shared" si="538"/>
        <v>1092</v>
      </c>
      <c r="Y1101" s="12">
        <f t="shared" si="527"/>
        <v>27.274999999999999</v>
      </c>
      <c r="Z1101" s="3">
        <f t="shared" si="514"/>
        <v>4.3989014851678686E-2</v>
      </c>
      <c r="AA1101" s="3">
        <f t="shared" si="515"/>
        <v>0.30206641383441502</v>
      </c>
      <c r="AB1101">
        <f t="shared" si="516"/>
        <v>0</v>
      </c>
      <c r="AC1101">
        <f t="shared" si="528"/>
        <v>0</v>
      </c>
      <c r="AD1101">
        <f t="shared" si="517"/>
        <v>1</v>
      </c>
      <c r="AE1101">
        <f t="shared" si="529"/>
        <v>0.30206641383441502</v>
      </c>
      <c r="AF1101">
        <f t="shared" si="530"/>
        <v>0.30206641383441502</v>
      </c>
      <c r="AG1101">
        <f t="shared" si="531"/>
        <v>0.30199999999999999</v>
      </c>
      <c r="AJ1101" s="3">
        <f t="shared" si="539"/>
        <v>1092</v>
      </c>
      <c r="AK1101" s="12">
        <f t="shared" si="532"/>
        <v>27.274999999999999</v>
      </c>
      <c r="AL1101" s="3">
        <f t="shared" si="518"/>
        <v>0.3200456878951059</v>
      </c>
      <c r="AM1101" s="3">
        <f t="shared" si="519"/>
        <v>0.1345054759568487</v>
      </c>
      <c r="AN1101">
        <f t="shared" si="520"/>
        <v>0</v>
      </c>
      <c r="AO1101">
        <f t="shared" si="533"/>
        <v>0</v>
      </c>
      <c r="AP1101">
        <f t="shared" si="521"/>
        <v>1</v>
      </c>
      <c r="AQ1101">
        <f t="shared" si="534"/>
        <v>0.1345054759568487</v>
      </c>
      <c r="AR1101">
        <f t="shared" si="535"/>
        <v>0.1345054759568487</v>
      </c>
      <c r="AS1101">
        <f t="shared" si="536"/>
        <v>0.13500000000000001</v>
      </c>
    </row>
    <row r="1102" spans="12:45" x14ac:dyDescent="0.25">
      <c r="L1102" s="3">
        <f t="shared" si="537"/>
        <v>1093</v>
      </c>
      <c r="M1102" s="12">
        <f t="shared" si="522"/>
        <v>27.3</v>
      </c>
      <c r="N1102" s="3">
        <f t="shared" si="510"/>
        <v>1.1794228965774418E-6</v>
      </c>
      <c r="O1102" s="3">
        <f t="shared" si="511"/>
        <v>4.141055977631416E-22</v>
      </c>
      <c r="P1102">
        <f t="shared" si="512"/>
        <v>0</v>
      </c>
      <c r="Q1102">
        <f t="shared" si="523"/>
        <v>0</v>
      </c>
      <c r="R1102">
        <f t="shared" si="513"/>
        <v>1</v>
      </c>
      <c r="S1102">
        <f t="shared" si="524"/>
        <v>4.141055977631416E-22</v>
      </c>
      <c r="T1102">
        <f t="shared" si="525"/>
        <v>4.141055977631416E-22</v>
      </c>
      <c r="U1102">
        <f t="shared" si="526"/>
        <v>0</v>
      </c>
      <c r="X1102" s="3">
        <f t="shared" si="538"/>
        <v>1093</v>
      </c>
      <c r="Y1102" s="12">
        <f t="shared" si="527"/>
        <v>27.3</v>
      </c>
      <c r="Z1102" s="3">
        <f t="shared" si="514"/>
        <v>4.347400088353881E-2</v>
      </c>
      <c r="AA1102" s="3">
        <f t="shared" si="515"/>
        <v>0.30070622099135508</v>
      </c>
      <c r="AB1102">
        <f t="shared" si="516"/>
        <v>0</v>
      </c>
      <c r="AC1102">
        <f t="shared" si="528"/>
        <v>0</v>
      </c>
      <c r="AD1102">
        <f t="shared" si="517"/>
        <v>1</v>
      </c>
      <c r="AE1102">
        <f t="shared" si="529"/>
        <v>0.30070622099135508</v>
      </c>
      <c r="AF1102">
        <f t="shared" si="530"/>
        <v>0.30070622099135508</v>
      </c>
      <c r="AG1102">
        <f t="shared" si="531"/>
        <v>0.30099999999999999</v>
      </c>
      <c r="AJ1102" s="3">
        <f t="shared" si="539"/>
        <v>1093</v>
      </c>
      <c r="AK1102" s="12">
        <f t="shared" si="532"/>
        <v>27.3</v>
      </c>
      <c r="AL1102" s="3">
        <f t="shared" si="518"/>
        <v>0.31856238779003326</v>
      </c>
      <c r="AM1102" s="3">
        <f t="shared" si="519"/>
        <v>0.13340970717253794</v>
      </c>
      <c r="AN1102">
        <f t="shared" si="520"/>
        <v>0</v>
      </c>
      <c r="AO1102">
        <f t="shared" si="533"/>
        <v>0</v>
      </c>
      <c r="AP1102">
        <f t="shared" si="521"/>
        <v>1</v>
      </c>
      <c r="AQ1102">
        <f t="shared" si="534"/>
        <v>0.13340970717253794</v>
      </c>
      <c r="AR1102">
        <f t="shared" si="535"/>
        <v>0.13340970717253794</v>
      </c>
      <c r="AS1102">
        <f t="shared" si="536"/>
        <v>0.13300000000000001</v>
      </c>
    </row>
    <row r="1103" spans="12:45" x14ac:dyDescent="0.25">
      <c r="L1103" s="3">
        <f t="shared" si="537"/>
        <v>1094</v>
      </c>
      <c r="M1103" s="12">
        <f t="shared" si="522"/>
        <v>27.324999999999999</v>
      </c>
      <c r="N1103" s="3">
        <f t="shared" si="510"/>
        <v>1.1269171430471757E-6</v>
      </c>
      <c r="O1103" s="3">
        <f t="shared" si="511"/>
        <v>3.5137868076930948E-22</v>
      </c>
      <c r="P1103">
        <f t="shared" si="512"/>
        <v>0</v>
      </c>
      <c r="Q1103">
        <f t="shared" si="523"/>
        <v>0</v>
      </c>
      <c r="R1103">
        <f t="shared" si="513"/>
        <v>1</v>
      </c>
      <c r="S1103">
        <f t="shared" si="524"/>
        <v>3.5137868076930948E-22</v>
      </c>
      <c r="T1103">
        <f t="shared" si="525"/>
        <v>3.5137868076930948E-22</v>
      </c>
      <c r="U1103">
        <f t="shared" si="526"/>
        <v>0</v>
      </c>
      <c r="X1103" s="3">
        <f t="shared" si="538"/>
        <v>1094</v>
      </c>
      <c r="Y1103" s="12">
        <f t="shared" si="527"/>
        <v>27.324999999999999</v>
      </c>
      <c r="Z1103" s="3">
        <f t="shared" si="514"/>
        <v>4.2964064589706211E-2</v>
      </c>
      <c r="AA1103" s="3">
        <f t="shared" si="515"/>
        <v>0.29934961116211722</v>
      </c>
      <c r="AB1103">
        <f t="shared" si="516"/>
        <v>0</v>
      </c>
      <c r="AC1103">
        <f t="shared" si="528"/>
        <v>0</v>
      </c>
      <c r="AD1103">
        <f t="shared" si="517"/>
        <v>1</v>
      </c>
      <c r="AE1103">
        <f t="shared" si="529"/>
        <v>0.29934961116211722</v>
      </c>
      <c r="AF1103">
        <f t="shared" si="530"/>
        <v>0.29934961116211722</v>
      </c>
      <c r="AG1103">
        <f t="shared" si="531"/>
        <v>0.29899999999999999</v>
      </c>
      <c r="AJ1103" s="3">
        <f t="shared" si="539"/>
        <v>1094</v>
      </c>
      <c r="AK1103" s="12">
        <f t="shared" si="532"/>
        <v>27.324999999999999</v>
      </c>
      <c r="AL1103" s="3">
        <f t="shared" si="518"/>
        <v>0.31708296533179425</v>
      </c>
      <c r="AM1103" s="3">
        <f t="shared" si="519"/>
        <v>0.13232066300550574</v>
      </c>
      <c r="AN1103">
        <f t="shared" si="520"/>
        <v>0</v>
      </c>
      <c r="AO1103">
        <f t="shared" si="533"/>
        <v>0</v>
      </c>
      <c r="AP1103">
        <f t="shared" si="521"/>
        <v>1</v>
      </c>
      <c r="AQ1103">
        <f t="shared" si="534"/>
        <v>0.13232066300550574</v>
      </c>
      <c r="AR1103">
        <f t="shared" si="535"/>
        <v>0.13232066300550574</v>
      </c>
      <c r="AS1103">
        <f t="shared" si="536"/>
        <v>0.13200000000000001</v>
      </c>
    </row>
    <row r="1104" spans="12:45" x14ac:dyDescent="0.25">
      <c r="L1104" s="3">
        <f t="shared" si="537"/>
        <v>1095</v>
      </c>
      <c r="M1104" s="12">
        <f t="shared" si="522"/>
        <v>27.35</v>
      </c>
      <c r="N1104" s="3">
        <f t="shared" si="510"/>
        <v>1.0766671965183317E-6</v>
      </c>
      <c r="O1104" s="3">
        <f t="shared" si="511"/>
        <v>2.9807182106349926E-22</v>
      </c>
      <c r="P1104">
        <f t="shared" si="512"/>
        <v>0</v>
      </c>
      <c r="Q1104">
        <f t="shared" si="523"/>
        <v>0</v>
      </c>
      <c r="R1104">
        <f t="shared" si="513"/>
        <v>1</v>
      </c>
      <c r="S1104">
        <f t="shared" si="524"/>
        <v>2.9807182106349926E-22</v>
      </c>
      <c r="T1104">
        <f t="shared" si="525"/>
        <v>2.9807182106349926E-22</v>
      </c>
      <c r="U1104">
        <f t="shared" si="526"/>
        <v>0</v>
      </c>
      <c r="X1104" s="3">
        <f t="shared" si="538"/>
        <v>1095</v>
      </c>
      <c r="Y1104" s="12">
        <f t="shared" si="527"/>
        <v>27.35</v>
      </c>
      <c r="Z1104" s="3">
        <f t="shared" si="514"/>
        <v>4.2459168875997891E-2</v>
      </c>
      <c r="AA1104" s="3">
        <f t="shared" si="515"/>
        <v>0.29799659116895583</v>
      </c>
      <c r="AB1104">
        <f t="shared" si="516"/>
        <v>0</v>
      </c>
      <c r="AC1104">
        <f t="shared" si="528"/>
        <v>0</v>
      </c>
      <c r="AD1104">
        <f t="shared" si="517"/>
        <v>1</v>
      </c>
      <c r="AE1104">
        <f t="shared" si="529"/>
        <v>0.29799659116895583</v>
      </c>
      <c r="AF1104">
        <f t="shared" si="530"/>
        <v>0.29799659116895583</v>
      </c>
      <c r="AG1104">
        <f t="shared" si="531"/>
        <v>0.29799999999999999</v>
      </c>
      <c r="AJ1104" s="3">
        <f t="shared" si="539"/>
        <v>1095</v>
      </c>
      <c r="AK1104" s="12">
        <f t="shared" si="532"/>
        <v>27.35</v>
      </c>
      <c r="AL1104" s="3">
        <f t="shared" si="518"/>
        <v>0.31560743041289568</v>
      </c>
      <c r="AM1104" s="3">
        <f t="shared" si="519"/>
        <v>0.13123832466322988</v>
      </c>
      <c r="AN1104">
        <f t="shared" si="520"/>
        <v>0</v>
      </c>
      <c r="AO1104">
        <f t="shared" si="533"/>
        <v>0</v>
      </c>
      <c r="AP1104">
        <f t="shared" si="521"/>
        <v>1</v>
      </c>
      <c r="AQ1104">
        <f t="shared" si="534"/>
        <v>0.13123832466322988</v>
      </c>
      <c r="AR1104">
        <f t="shared" si="535"/>
        <v>0.13123832466322988</v>
      </c>
      <c r="AS1104">
        <f t="shared" si="536"/>
        <v>0.13100000000000001</v>
      </c>
    </row>
    <row r="1105" spans="12:45" x14ac:dyDescent="0.25">
      <c r="L1105" s="3">
        <f t="shared" si="537"/>
        <v>1096</v>
      </c>
      <c r="M1105" s="12">
        <f t="shared" si="522"/>
        <v>27.375</v>
      </c>
      <c r="N1105" s="3">
        <f t="shared" si="510"/>
        <v>1.0285799204395226E-6</v>
      </c>
      <c r="O1105" s="3">
        <f t="shared" si="511"/>
        <v>2.5278286979665302E-22</v>
      </c>
      <c r="P1105">
        <f t="shared" si="512"/>
        <v>0</v>
      </c>
      <c r="Q1105">
        <f t="shared" si="523"/>
        <v>0</v>
      </c>
      <c r="R1105">
        <f t="shared" si="513"/>
        <v>1</v>
      </c>
      <c r="S1105">
        <f t="shared" si="524"/>
        <v>2.5278286979665302E-22</v>
      </c>
      <c r="T1105">
        <f t="shared" si="525"/>
        <v>2.5278286979665302E-22</v>
      </c>
      <c r="U1105">
        <f t="shared" si="526"/>
        <v>0</v>
      </c>
      <c r="X1105" s="3">
        <f t="shared" si="538"/>
        <v>1096</v>
      </c>
      <c r="Y1105" s="12">
        <f t="shared" si="527"/>
        <v>27.375</v>
      </c>
      <c r="Z1105" s="3">
        <f t="shared" si="514"/>
        <v>4.1959276750648637E-2</v>
      </c>
      <c r="AA1105" s="3">
        <f t="shared" si="515"/>
        <v>0.296647167712079</v>
      </c>
      <c r="AB1105">
        <f t="shared" si="516"/>
        <v>0</v>
      </c>
      <c r="AC1105">
        <f t="shared" si="528"/>
        <v>0</v>
      </c>
      <c r="AD1105">
        <f t="shared" si="517"/>
        <v>1</v>
      </c>
      <c r="AE1105">
        <f t="shared" si="529"/>
        <v>0.296647167712079</v>
      </c>
      <c r="AF1105">
        <f t="shared" si="530"/>
        <v>0.296647167712079</v>
      </c>
      <c r="AG1105">
        <f t="shared" si="531"/>
        <v>0.29699999999999999</v>
      </c>
      <c r="AJ1105" s="3">
        <f t="shared" si="539"/>
        <v>1096</v>
      </c>
      <c r="AK1105" s="12">
        <f t="shared" si="532"/>
        <v>27.375</v>
      </c>
      <c r="AL1105" s="3">
        <f t="shared" si="518"/>
        <v>0.3141357927698849</v>
      </c>
      <c r="AM1105" s="3">
        <f t="shared" si="519"/>
        <v>0.13016267317330837</v>
      </c>
      <c r="AN1105">
        <f t="shared" si="520"/>
        <v>0</v>
      </c>
      <c r="AO1105">
        <f t="shared" si="533"/>
        <v>0</v>
      </c>
      <c r="AP1105">
        <f t="shared" si="521"/>
        <v>1</v>
      </c>
      <c r="AQ1105">
        <f t="shared" si="534"/>
        <v>0.13016267317330837</v>
      </c>
      <c r="AR1105">
        <f t="shared" si="535"/>
        <v>0.13016267317330837</v>
      </c>
      <c r="AS1105">
        <f t="shared" si="536"/>
        <v>0.13</v>
      </c>
    </row>
    <row r="1106" spans="12:45" x14ac:dyDescent="0.25">
      <c r="L1106" s="3">
        <f t="shared" si="537"/>
        <v>1097</v>
      </c>
      <c r="M1106" s="12">
        <f t="shared" si="522"/>
        <v>27.4</v>
      </c>
      <c r="N1106" s="3">
        <f t="shared" si="510"/>
        <v>9.8256585363229128E-7</v>
      </c>
      <c r="O1106" s="3">
        <f t="shared" si="511"/>
        <v>2.1431647881852407E-22</v>
      </c>
      <c r="P1106">
        <f t="shared" si="512"/>
        <v>0</v>
      </c>
      <c r="Q1106">
        <f t="shared" si="523"/>
        <v>0</v>
      </c>
      <c r="R1106">
        <f t="shared" si="513"/>
        <v>1</v>
      </c>
      <c r="S1106">
        <f t="shared" si="524"/>
        <v>2.1431647881852407E-22</v>
      </c>
      <c r="T1106">
        <f t="shared" si="525"/>
        <v>2.1431647881852407E-22</v>
      </c>
      <c r="U1106">
        <f t="shared" si="526"/>
        <v>0</v>
      </c>
      <c r="X1106" s="3">
        <f t="shared" si="538"/>
        <v>1097</v>
      </c>
      <c r="Y1106" s="12">
        <f t="shared" si="527"/>
        <v>27.4</v>
      </c>
      <c r="Z1106" s="3">
        <f t="shared" si="514"/>
        <v>4.1464351326366493E-2</v>
      </c>
      <c r="AA1106" s="3">
        <f t="shared" si="515"/>
        <v>0.29530134736997227</v>
      </c>
      <c r="AB1106">
        <f t="shared" si="516"/>
        <v>0</v>
      </c>
      <c r="AC1106">
        <f t="shared" si="528"/>
        <v>0</v>
      </c>
      <c r="AD1106">
        <f t="shared" si="517"/>
        <v>1</v>
      </c>
      <c r="AE1106">
        <f t="shared" si="529"/>
        <v>0.29530134736997227</v>
      </c>
      <c r="AF1106">
        <f t="shared" si="530"/>
        <v>0.29530134736997227</v>
      </c>
      <c r="AG1106">
        <f t="shared" si="531"/>
        <v>0.29499999999999998</v>
      </c>
      <c r="AJ1106" s="3">
        <f t="shared" si="539"/>
        <v>1097</v>
      </c>
      <c r="AK1106" s="12">
        <f t="shared" si="532"/>
        <v>27.4</v>
      </c>
      <c r="AL1106" s="3">
        <f t="shared" si="518"/>
        <v>0.312668061983707</v>
      </c>
      <c r="AM1106" s="3">
        <f t="shared" si="519"/>
        <v>0.12909368938618732</v>
      </c>
      <c r="AN1106">
        <f t="shared" si="520"/>
        <v>0</v>
      </c>
      <c r="AO1106">
        <f t="shared" si="533"/>
        <v>0</v>
      </c>
      <c r="AP1106">
        <f t="shared" si="521"/>
        <v>1</v>
      </c>
      <c r="AQ1106">
        <f t="shared" si="534"/>
        <v>0.12909368938618732</v>
      </c>
      <c r="AR1106">
        <f t="shared" si="535"/>
        <v>0.12909368938618732</v>
      </c>
      <c r="AS1106">
        <f t="shared" si="536"/>
        <v>0.129</v>
      </c>
    </row>
    <row r="1107" spans="12:45" x14ac:dyDescent="0.25">
      <c r="L1107" s="3">
        <f t="shared" si="537"/>
        <v>1098</v>
      </c>
      <c r="M1107" s="12">
        <f t="shared" si="522"/>
        <v>27.425000000000001</v>
      </c>
      <c r="N1107" s="3">
        <f t="shared" si="510"/>
        <v>9.385390726670853E-7</v>
      </c>
      <c r="O1107" s="3">
        <f t="shared" si="511"/>
        <v>1.8165388761325442E-22</v>
      </c>
      <c r="P1107">
        <f t="shared" si="512"/>
        <v>0</v>
      </c>
      <c r="Q1107">
        <f t="shared" si="523"/>
        <v>0</v>
      </c>
      <c r="R1107">
        <f t="shared" si="513"/>
        <v>1</v>
      </c>
      <c r="S1107">
        <f t="shared" si="524"/>
        <v>1.8165388761325442E-22</v>
      </c>
      <c r="T1107">
        <f t="shared" si="525"/>
        <v>1.8165388761325442E-22</v>
      </c>
      <c r="U1107">
        <f t="shared" si="526"/>
        <v>0</v>
      </c>
      <c r="X1107" s="3">
        <f t="shared" si="538"/>
        <v>1098</v>
      </c>
      <c r="Y1107" s="12">
        <f t="shared" si="527"/>
        <v>27.425000000000001</v>
      </c>
      <c r="Z1107" s="3">
        <f t="shared" si="514"/>
        <v>4.0974355822352808E-2</v>
      </c>
      <c r="AA1107" s="3">
        <f t="shared" si="515"/>
        <v>0.29395913659972678</v>
      </c>
      <c r="AB1107">
        <f t="shared" si="516"/>
        <v>0</v>
      </c>
      <c r="AC1107">
        <f t="shared" si="528"/>
        <v>0</v>
      </c>
      <c r="AD1107">
        <f t="shared" si="517"/>
        <v>1</v>
      </c>
      <c r="AE1107">
        <f t="shared" si="529"/>
        <v>0.29395913659972678</v>
      </c>
      <c r="AF1107">
        <f t="shared" si="530"/>
        <v>0.29395913659972678</v>
      </c>
      <c r="AG1107">
        <f t="shared" si="531"/>
        <v>0.29399999999999998</v>
      </c>
      <c r="AJ1107" s="3">
        <f t="shared" si="539"/>
        <v>1098</v>
      </c>
      <c r="AK1107" s="12">
        <f t="shared" si="532"/>
        <v>27.425000000000001</v>
      </c>
      <c r="AL1107" s="3">
        <f t="shared" si="518"/>
        <v>0.31120424748006914</v>
      </c>
      <c r="AM1107" s="3">
        <f t="shared" si="519"/>
        <v>0.12803135397788329</v>
      </c>
      <c r="AN1107">
        <f t="shared" si="520"/>
        <v>0</v>
      </c>
      <c r="AO1107">
        <f t="shared" si="533"/>
        <v>0</v>
      </c>
      <c r="AP1107">
        <f t="shared" si="521"/>
        <v>1</v>
      </c>
      <c r="AQ1107">
        <f t="shared" si="534"/>
        <v>0.12803135397788329</v>
      </c>
      <c r="AR1107">
        <f t="shared" si="535"/>
        <v>0.12803135397788329</v>
      </c>
      <c r="AS1107">
        <f t="shared" si="536"/>
        <v>0.128</v>
      </c>
    </row>
    <row r="1108" spans="12:45" x14ac:dyDescent="0.25">
      <c r="L1108" s="3">
        <f t="shared" si="537"/>
        <v>1099</v>
      </c>
      <c r="M1108" s="12">
        <f t="shared" si="522"/>
        <v>27.45</v>
      </c>
      <c r="N1108" s="3">
        <f t="shared" si="510"/>
        <v>8.9641705907960633E-7</v>
      </c>
      <c r="O1108" s="3">
        <f t="shared" si="511"/>
        <v>1.5392708122975517E-22</v>
      </c>
      <c r="P1108">
        <f t="shared" si="512"/>
        <v>0</v>
      </c>
      <c r="Q1108">
        <f t="shared" si="523"/>
        <v>0</v>
      </c>
      <c r="R1108">
        <f t="shared" si="513"/>
        <v>1</v>
      </c>
      <c r="S1108">
        <f t="shared" si="524"/>
        <v>1.5392708122975517E-22</v>
      </c>
      <c r="T1108">
        <f t="shared" si="525"/>
        <v>1.5392708122975517E-22</v>
      </c>
      <c r="U1108">
        <f t="shared" si="526"/>
        <v>0</v>
      </c>
      <c r="X1108" s="3">
        <f t="shared" si="538"/>
        <v>1099</v>
      </c>
      <c r="Y1108" s="12">
        <f t="shared" si="527"/>
        <v>27.45</v>
      </c>
      <c r="Z1108" s="3">
        <f t="shared" si="514"/>
        <v>4.0489253566287048E-2</v>
      </c>
      <c r="AA1108" s="3">
        <f t="shared" si="515"/>
        <v>0.29262054173737256</v>
      </c>
      <c r="AB1108">
        <f t="shared" si="516"/>
        <v>0</v>
      </c>
      <c r="AC1108">
        <f t="shared" si="528"/>
        <v>0</v>
      </c>
      <c r="AD1108">
        <f t="shared" si="517"/>
        <v>1</v>
      </c>
      <c r="AE1108">
        <f t="shared" si="529"/>
        <v>0.29262054173737256</v>
      </c>
      <c r="AF1108">
        <f t="shared" si="530"/>
        <v>0.29262054173737256</v>
      </c>
      <c r="AG1108">
        <f t="shared" si="531"/>
        <v>0.29299999999999998</v>
      </c>
      <c r="AJ1108" s="3">
        <f t="shared" si="539"/>
        <v>1099</v>
      </c>
      <c r="AK1108" s="12">
        <f t="shared" si="532"/>
        <v>27.45</v>
      </c>
      <c r="AL1108" s="3">
        <f t="shared" si="518"/>
        <v>0.30974435852981158</v>
      </c>
      <c r="AM1108" s="3">
        <f t="shared" si="519"/>
        <v>0.1269756474526971</v>
      </c>
      <c r="AN1108">
        <f t="shared" si="520"/>
        <v>0</v>
      </c>
      <c r="AO1108">
        <f t="shared" si="533"/>
        <v>0</v>
      </c>
      <c r="AP1108">
        <f t="shared" si="521"/>
        <v>1</v>
      </c>
      <c r="AQ1108">
        <f t="shared" si="534"/>
        <v>0.1269756474526971</v>
      </c>
      <c r="AR1108">
        <f t="shared" si="535"/>
        <v>0.1269756474526971</v>
      </c>
      <c r="AS1108">
        <f t="shared" si="536"/>
        <v>0.127</v>
      </c>
    </row>
    <row r="1109" spans="12:45" x14ac:dyDescent="0.25">
      <c r="L1109" s="3">
        <f t="shared" si="537"/>
        <v>1100</v>
      </c>
      <c r="M1109" s="12">
        <f t="shared" si="522"/>
        <v>27.475000000000001</v>
      </c>
      <c r="N1109" s="3">
        <f t="shared" si="510"/>
        <v>8.5612057126998151E-7</v>
      </c>
      <c r="O1109" s="3">
        <f t="shared" si="511"/>
        <v>1.3039669323400726E-22</v>
      </c>
      <c r="P1109">
        <f t="shared" si="512"/>
        <v>0</v>
      </c>
      <c r="Q1109">
        <f t="shared" si="523"/>
        <v>0</v>
      </c>
      <c r="R1109">
        <f t="shared" si="513"/>
        <v>1</v>
      </c>
      <c r="S1109">
        <f t="shared" si="524"/>
        <v>1.3039669323400726E-22</v>
      </c>
      <c r="T1109">
        <f t="shared" si="525"/>
        <v>1.3039669323400726E-22</v>
      </c>
      <c r="U1109">
        <f t="shared" si="526"/>
        <v>0</v>
      </c>
      <c r="X1109" s="3">
        <f t="shared" si="538"/>
        <v>1100</v>
      </c>
      <c r="Y1109" s="12">
        <f t="shared" si="527"/>
        <v>27.475000000000001</v>
      </c>
      <c r="Z1109" s="3">
        <f t="shared" si="514"/>
        <v>4.0009007996275284E-2</v>
      </c>
      <c r="AA1109" s="3">
        <f t="shared" si="515"/>
        <v>0.29128556899821173</v>
      </c>
      <c r="AB1109">
        <f t="shared" si="516"/>
        <v>0</v>
      </c>
      <c r="AC1109">
        <f t="shared" si="528"/>
        <v>0</v>
      </c>
      <c r="AD1109">
        <f t="shared" si="517"/>
        <v>1</v>
      </c>
      <c r="AE1109">
        <f t="shared" si="529"/>
        <v>0.29128556899821173</v>
      </c>
      <c r="AF1109">
        <f t="shared" si="530"/>
        <v>0.29128556899821173</v>
      </c>
      <c r="AG1109">
        <f t="shared" si="531"/>
        <v>0.29099999999999998</v>
      </c>
      <c r="AJ1109" s="3">
        <f t="shared" si="539"/>
        <v>1100</v>
      </c>
      <c r="AK1109" s="12">
        <f t="shared" si="532"/>
        <v>27.475000000000001</v>
      </c>
      <c r="AL1109" s="3">
        <f t="shared" si="518"/>
        <v>0.30828840424928122</v>
      </c>
      <c r="AM1109" s="3">
        <f t="shared" si="519"/>
        <v>0.1259265501459185</v>
      </c>
      <c r="AN1109">
        <f t="shared" si="520"/>
        <v>0</v>
      </c>
      <c r="AO1109">
        <f t="shared" si="533"/>
        <v>0</v>
      </c>
      <c r="AP1109">
        <f t="shared" si="521"/>
        <v>1</v>
      </c>
      <c r="AQ1109">
        <f t="shared" si="534"/>
        <v>0.1259265501459185</v>
      </c>
      <c r="AR1109">
        <f t="shared" si="535"/>
        <v>0.1259265501459185</v>
      </c>
      <c r="AS1109">
        <f t="shared" si="536"/>
        <v>0.126</v>
      </c>
    </row>
    <row r="1110" spans="12:45" x14ac:dyDescent="0.25">
      <c r="L1110" s="3">
        <f t="shared" si="537"/>
        <v>1101</v>
      </c>
      <c r="M1110" s="12">
        <f t="shared" si="522"/>
        <v>27.5</v>
      </c>
      <c r="N1110" s="3">
        <f t="shared" si="510"/>
        <v>8.1757352093204953E-7</v>
      </c>
      <c r="O1110" s="3">
        <f t="shared" si="511"/>
        <v>1.1043311641697799E-22</v>
      </c>
      <c r="P1110">
        <f t="shared" si="512"/>
        <v>0</v>
      </c>
      <c r="Q1110">
        <f t="shared" si="523"/>
        <v>0</v>
      </c>
      <c r="R1110">
        <f t="shared" si="513"/>
        <v>1</v>
      </c>
      <c r="S1110">
        <f t="shared" si="524"/>
        <v>1.1043311641697799E-22</v>
      </c>
      <c r="T1110">
        <f t="shared" si="525"/>
        <v>1.1043311641697799E-22</v>
      </c>
      <c r="U1110">
        <f t="shared" si="526"/>
        <v>0</v>
      </c>
      <c r="X1110" s="3">
        <f t="shared" si="538"/>
        <v>1101</v>
      </c>
      <c r="Y1110" s="12">
        <f t="shared" si="527"/>
        <v>27.5</v>
      </c>
      <c r="Z1110" s="3">
        <f t="shared" si="514"/>
        <v>3.9533582662764778E-2</v>
      </c>
      <c r="AA1110" s="3">
        <f t="shared" si="515"/>
        <v>0.28995422447716018</v>
      </c>
      <c r="AB1110">
        <f t="shared" si="516"/>
        <v>0</v>
      </c>
      <c r="AC1110">
        <f t="shared" si="528"/>
        <v>0</v>
      </c>
      <c r="AD1110">
        <f t="shared" si="517"/>
        <v>1</v>
      </c>
      <c r="AE1110">
        <f t="shared" si="529"/>
        <v>0.28995422447716018</v>
      </c>
      <c r="AF1110">
        <f t="shared" si="530"/>
        <v>0.28995422447716018</v>
      </c>
      <c r="AG1110">
        <f t="shared" si="531"/>
        <v>0.28999999999999998</v>
      </c>
      <c r="AJ1110" s="3">
        <f t="shared" si="539"/>
        <v>1101</v>
      </c>
      <c r="AK1110" s="12">
        <f t="shared" si="532"/>
        <v>27.5</v>
      </c>
      <c r="AL1110" s="3">
        <f t="shared" si="518"/>
        <v>0.30683639360071413</v>
      </c>
      <c r="AM1110" s="3">
        <f t="shared" si="519"/>
        <v>0.12488404222652461</v>
      </c>
      <c r="AN1110">
        <f t="shared" si="520"/>
        <v>0</v>
      </c>
      <c r="AO1110">
        <f t="shared" si="533"/>
        <v>0</v>
      </c>
      <c r="AP1110">
        <f t="shared" si="521"/>
        <v>1</v>
      </c>
      <c r="AQ1110">
        <f t="shared" si="534"/>
        <v>0.12488404222652461</v>
      </c>
      <c r="AR1110">
        <f t="shared" si="535"/>
        <v>0.12488404222652461</v>
      </c>
      <c r="AS1110">
        <f t="shared" si="536"/>
        <v>0.125</v>
      </c>
    </row>
    <row r="1111" spans="12:45" x14ac:dyDescent="0.25">
      <c r="L1111" s="3">
        <f t="shared" si="537"/>
        <v>1102</v>
      </c>
      <c r="M1111" s="12">
        <f t="shared" si="522"/>
        <v>27.524999999999999</v>
      </c>
      <c r="N1111" s="3">
        <f t="shared" si="510"/>
        <v>7.8070285386426104E-7</v>
      </c>
      <c r="O1111" s="3">
        <f t="shared" si="511"/>
        <v>9.3500360264347738E-23</v>
      </c>
      <c r="P1111">
        <f t="shared" si="512"/>
        <v>0</v>
      </c>
      <c r="Q1111">
        <f t="shared" si="523"/>
        <v>0</v>
      </c>
      <c r="R1111">
        <f t="shared" si="513"/>
        <v>1</v>
      </c>
      <c r="S1111">
        <f t="shared" si="524"/>
        <v>9.3500360264347738E-23</v>
      </c>
      <c r="T1111">
        <f t="shared" si="525"/>
        <v>9.3500360264347738E-23</v>
      </c>
      <c r="U1111">
        <f t="shared" si="526"/>
        <v>0</v>
      </c>
      <c r="X1111" s="3">
        <f t="shared" si="538"/>
        <v>1102</v>
      </c>
      <c r="Y1111" s="12">
        <f t="shared" si="527"/>
        <v>27.524999999999999</v>
      </c>
      <c r="Z1111" s="3">
        <f t="shared" si="514"/>
        <v>3.9062941230422261E-2</v>
      </c>
      <c r="AA1111" s="3">
        <f t="shared" si="515"/>
        <v>0.2886265141490883</v>
      </c>
      <c r="AB1111">
        <f t="shared" si="516"/>
        <v>0</v>
      </c>
      <c r="AC1111">
        <f t="shared" si="528"/>
        <v>0</v>
      </c>
      <c r="AD1111">
        <f t="shared" si="517"/>
        <v>1</v>
      </c>
      <c r="AE1111">
        <f t="shared" si="529"/>
        <v>0.2886265141490883</v>
      </c>
      <c r="AF1111">
        <f t="shared" si="530"/>
        <v>0.2886265141490883</v>
      </c>
      <c r="AG1111">
        <f t="shared" si="531"/>
        <v>0.28899999999999998</v>
      </c>
      <c r="AJ1111" s="3">
        <f t="shared" si="539"/>
        <v>1102</v>
      </c>
      <c r="AK1111" s="12">
        <f t="shared" si="532"/>
        <v>27.524999999999999</v>
      </c>
      <c r="AL1111" s="3">
        <f t="shared" si="518"/>
        <v>0.30538833539262061</v>
      </c>
      <c r="AM1111" s="3">
        <f t="shared" si="519"/>
        <v>0.12384810369986771</v>
      </c>
      <c r="AN1111">
        <f t="shared" si="520"/>
        <v>0</v>
      </c>
      <c r="AO1111">
        <f t="shared" si="533"/>
        <v>0</v>
      </c>
      <c r="AP1111">
        <f t="shared" si="521"/>
        <v>1</v>
      </c>
      <c r="AQ1111">
        <f t="shared" si="534"/>
        <v>0.12384810369986771</v>
      </c>
      <c r="AR1111">
        <f t="shared" si="535"/>
        <v>0.12384810369986771</v>
      </c>
      <c r="AS1111">
        <f t="shared" si="536"/>
        <v>0.124</v>
      </c>
    </row>
    <row r="1112" spans="12:45" x14ac:dyDescent="0.25">
      <c r="L1112" s="3">
        <f t="shared" si="537"/>
        <v>1103</v>
      </c>
      <c r="M1112" s="12">
        <f t="shared" si="522"/>
        <v>27.55</v>
      </c>
      <c r="N1112" s="3">
        <f t="shared" si="510"/>
        <v>7.4543843501833315E-7</v>
      </c>
      <c r="O1112" s="3">
        <f t="shared" si="511"/>
        <v>7.9142259756559424E-23</v>
      </c>
      <c r="P1112">
        <f t="shared" si="512"/>
        <v>0</v>
      </c>
      <c r="Q1112">
        <f t="shared" si="523"/>
        <v>0</v>
      </c>
      <c r="R1112">
        <f t="shared" si="513"/>
        <v>1</v>
      </c>
      <c r="S1112">
        <f t="shared" si="524"/>
        <v>7.9142259756559424E-23</v>
      </c>
      <c r="T1112">
        <f t="shared" si="525"/>
        <v>7.9142259756559424E-23</v>
      </c>
      <c r="U1112">
        <f t="shared" si="526"/>
        <v>0</v>
      </c>
      <c r="X1112" s="3">
        <f t="shared" si="538"/>
        <v>1103</v>
      </c>
      <c r="Y1112" s="12">
        <f t="shared" si="527"/>
        <v>27.55</v>
      </c>
      <c r="Z1112" s="3">
        <f t="shared" si="514"/>
        <v>3.8597047479978157E-2</v>
      </c>
      <c r="AA1112" s="3">
        <f t="shared" si="515"/>
        <v>0.28730244386916798</v>
      </c>
      <c r="AB1112">
        <f t="shared" si="516"/>
        <v>0</v>
      </c>
      <c r="AC1112">
        <f t="shared" si="528"/>
        <v>0</v>
      </c>
      <c r="AD1112">
        <f t="shared" si="517"/>
        <v>1</v>
      </c>
      <c r="AE1112">
        <f t="shared" si="529"/>
        <v>0.28730244386916798</v>
      </c>
      <c r="AF1112">
        <f t="shared" si="530"/>
        <v>0.28730244386916798</v>
      </c>
      <c r="AG1112">
        <f t="shared" si="531"/>
        <v>0.28699999999999998</v>
      </c>
      <c r="AJ1112" s="3">
        <f t="shared" si="539"/>
        <v>1103</v>
      </c>
      <c r="AK1112" s="12">
        <f t="shared" si="532"/>
        <v>27.55</v>
      </c>
      <c r="AL1112" s="3">
        <f t="shared" si="518"/>
        <v>0.30394423828017764</v>
      </c>
      <c r="AM1112" s="3">
        <f t="shared" si="519"/>
        <v>0.12281871441035569</v>
      </c>
      <c r="AN1112">
        <f t="shared" si="520"/>
        <v>0</v>
      </c>
      <c r="AO1112">
        <f t="shared" si="533"/>
        <v>0</v>
      </c>
      <c r="AP1112">
        <f t="shared" si="521"/>
        <v>1</v>
      </c>
      <c r="AQ1112">
        <f t="shared" si="534"/>
        <v>0.12281871441035569</v>
      </c>
      <c r="AR1112">
        <f t="shared" si="535"/>
        <v>0.12281871441035569</v>
      </c>
      <c r="AS1112">
        <f t="shared" si="536"/>
        <v>0.123</v>
      </c>
    </row>
    <row r="1113" spans="12:45" x14ac:dyDescent="0.25">
      <c r="L1113" s="3">
        <f t="shared" si="537"/>
        <v>1104</v>
      </c>
      <c r="M1113" s="12">
        <f t="shared" si="522"/>
        <v>27.574999999999999</v>
      </c>
      <c r="N1113" s="3">
        <f t="shared" si="510"/>
        <v>7.117129376459518E-7</v>
      </c>
      <c r="O1113" s="3">
        <f t="shared" si="511"/>
        <v>6.6970696406090975E-23</v>
      </c>
      <c r="P1113">
        <f t="shared" si="512"/>
        <v>0</v>
      </c>
      <c r="Q1113">
        <f t="shared" si="523"/>
        <v>0</v>
      </c>
      <c r="R1113">
        <f t="shared" si="513"/>
        <v>1</v>
      </c>
      <c r="S1113">
        <f t="shared" si="524"/>
        <v>6.6970696406090975E-23</v>
      </c>
      <c r="T1113">
        <f t="shared" si="525"/>
        <v>6.6970696406090975E-23</v>
      </c>
      <c r="U1113">
        <f t="shared" si="526"/>
        <v>0</v>
      </c>
      <c r="X1113" s="3">
        <f t="shared" si="538"/>
        <v>1104</v>
      </c>
      <c r="Y1113" s="12">
        <f t="shared" si="527"/>
        <v>27.574999999999999</v>
      </c>
      <c r="Z1113" s="3">
        <f t="shared" si="514"/>
        <v>3.8135865310035953E-2</v>
      </c>
      <c r="AA1113" s="3">
        <f t="shared" si="515"/>
        <v>0.28598201937322271</v>
      </c>
      <c r="AB1113">
        <f t="shared" si="516"/>
        <v>0</v>
      </c>
      <c r="AC1113">
        <f t="shared" si="528"/>
        <v>0</v>
      </c>
      <c r="AD1113">
        <f t="shared" si="517"/>
        <v>1</v>
      </c>
      <c r="AE1113">
        <f t="shared" si="529"/>
        <v>0.28598201937322271</v>
      </c>
      <c r="AF1113">
        <f t="shared" si="530"/>
        <v>0.28598201937322271</v>
      </c>
      <c r="AG1113">
        <f t="shared" si="531"/>
        <v>0.28599999999999998</v>
      </c>
      <c r="AJ1113" s="3">
        <f t="shared" si="539"/>
        <v>1104</v>
      </c>
      <c r="AK1113" s="12">
        <f t="shared" si="532"/>
        <v>27.574999999999999</v>
      </c>
      <c r="AL1113" s="3">
        <f t="shared" si="518"/>
        <v>0.30250411076562667</v>
      </c>
      <c r="AM1113" s="3">
        <f t="shared" si="519"/>
        <v>0.12179585404412409</v>
      </c>
      <c r="AN1113">
        <f t="shared" si="520"/>
        <v>0</v>
      </c>
      <c r="AO1113">
        <f t="shared" si="533"/>
        <v>0</v>
      </c>
      <c r="AP1113">
        <f t="shared" si="521"/>
        <v>1</v>
      </c>
      <c r="AQ1113">
        <f t="shared" si="534"/>
        <v>0.12179585404412409</v>
      </c>
      <c r="AR1113">
        <f t="shared" si="535"/>
        <v>0.12179585404412409</v>
      </c>
      <c r="AS1113">
        <f t="shared" si="536"/>
        <v>0.122</v>
      </c>
    </row>
    <row r="1114" spans="12:45" x14ac:dyDescent="0.25">
      <c r="L1114" s="3">
        <f t="shared" si="537"/>
        <v>1105</v>
      </c>
      <c r="M1114" s="12">
        <f t="shared" si="522"/>
        <v>27.6</v>
      </c>
      <c r="N1114" s="3">
        <f t="shared" si="510"/>
        <v>6.7946173640794676E-7</v>
      </c>
      <c r="O1114" s="3">
        <f t="shared" si="511"/>
        <v>5.6655540836889953E-23</v>
      </c>
      <c r="P1114">
        <f t="shared" si="512"/>
        <v>0</v>
      </c>
      <c r="Q1114">
        <f t="shared" si="523"/>
        <v>0</v>
      </c>
      <c r="R1114">
        <f t="shared" si="513"/>
        <v>1</v>
      </c>
      <c r="S1114">
        <f t="shared" si="524"/>
        <v>5.6655540836889953E-23</v>
      </c>
      <c r="T1114">
        <f t="shared" si="525"/>
        <v>5.6655540836889953E-23</v>
      </c>
      <c r="U1114">
        <f t="shared" si="526"/>
        <v>0</v>
      </c>
      <c r="X1114" s="3">
        <f t="shared" si="538"/>
        <v>1105</v>
      </c>
      <c r="Y1114" s="12">
        <f t="shared" si="527"/>
        <v>27.6</v>
      </c>
      <c r="Z1114" s="3">
        <f t="shared" si="514"/>
        <v>3.7679358738846494E-2</v>
      </c>
      <c r="AA1114" s="3">
        <f t="shared" si="515"/>
        <v>0.2846652462780796</v>
      </c>
      <c r="AB1114">
        <f t="shared" si="516"/>
        <v>0</v>
      </c>
      <c r="AC1114">
        <f t="shared" si="528"/>
        <v>0</v>
      </c>
      <c r="AD1114">
        <f t="shared" si="517"/>
        <v>1</v>
      </c>
      <c r="AE1114">
        <f t="shared" si="529"/>
        <v>0.2846652462780796</v>
      </c>
      <c r="AF1114">
        <f t="shared" si="530"/>
        <v>0.2846652462780796</v>
      </c>
      <c r="AG1114">
        <f t="shared" si="531"/>
        <v>0.28499999999999998</v>
      </c>
      <c r="AJ1114" s="3">
        <f t="shared" si="539"/>
        <v>1105</v>
      </c>
      <c r="AK1114" s="12">
        <f t="shared" si="532"/>
        <v>27.6</v>
      </c>
      <c r="AL1114" s="3">
        <f t="shared" si="518"/>
        <v>0.30106796119867441</v>
      </c>
      <c r="AM1114" s="3">
        <f t="shared" si="519"/>
        <v>0.12077950213169686</v>
      </c>
      <c r="AN1114">
        <f t="shared" si="520"/>
        <v>0</v>
      </c>
      <c r="AO1114">
        <f t="shared" si="533"/>
        <v>0</v>
      </c>
      <c r="AP1114">
        <f t="shared" si="521"/>
        <v>1</v>
      </c>
      <c r="AQ1114">
        <f t="shared" si="534"/>
        <v>0.12077950213169686</v>
      </c>
      <c r="AR1114">
        <f t="shared" si="535"/>
        <v>0.12077950213169686</v>
      </c>
      <c r="AS1114">
        <f t="shared" si="536"/>
        <v>0.121</v>
      </c>
    </row>
    <row r="1115" spans="12:45" x14ac:dyDescent="0.25">
      <c r="L1115" s="3">
        <f t="shared" si="537"/>
        <v>1106</v>
      </c>
      <c r="M1115" s="12">
        <f t="shared" si="522"/>
        <v>27.625</v>
      </c>
      <c r="N1115" s="3">
        <f t="shared" si="510"/>
        <v>6.486228043146062E-7</v>
      </c>
      <c r="O1115" s="3">
        <f t="shared" si="511"/>
        <v>4.7916067775119972E-23</v>
      </c>
      <c r="P1115">
        <f t="shared" si="512"/>
        <v>0</v>
      </c>
      <c r="Q1115">
        <f t="shared" si="523"/>
        <v>0</v>
      </c>
      <c r="R1115">
        <f t="shared" si="513"/>
        <v>1</v>
      </c>
      <c r="S1115">
        <f t="shared" si="524"/>
        <v>4.7916067775119972E-23</v>
      </c>
      <c r="T1115">
        <f t="shared" si="525"/>
        <v>4.7916067775119972E-23</v>
      </c>
      <c r="U1115">
        <f t="shared" si="526"/>
        <v>0</v>
      </c>
      <c r="X1115" s="3">
        <f t="shared" si="538"/>
        <v>1106</v>
      </c>
      <c r="Y1115" s="12">
        <f t="shared" si="527"/>
        <v>27.625</v>
      </c>
      <c r="Z1115" s="3">
        <f t="shared" si="514"/>
        <v>3.7227491906048862E-2</v>
      </c>
      <c r="AA1115" s="3">
        <f t="shared" si="515"/>
        <v>0.28335213008192717</v>
      </c>
      <c r="AB1115">
        <f t="shared" si="516"/>
        <v>0</v>
      </c>
      <c r="AC1115">
        <f t="shared" si="528"/>
        <v>0</v>
      </c>
      <c r="AD1115">
        <f t="shared" si="517"/>
        <v>1</v>
      </c>
      <c r="AE1115">
        <f t="shared" si="529"/>
        <v>0.28335213008192717</v>
      </c>
      <c r="AF1115">
        <f t="shared" si="530"/>
        <v>0.28335213008192717</v>
      </c>
      <c r="AG1115">
        <f t="shared" si="531"/>
        <v>0.28299999999999997</v>
      </c>
      <c r="AJ1115" s="3">
        <f t="shared" si="539"/>
        <v>1106</v>
      </c>
      <c r="AK1115" s="12">
        <f t="shared" si="532"/>
        <v>27.625</v>
      </c>
      <c r="AL1115" s="3">
        <f t="shared" si="518"/>
        <v>0.29963579777690275</v>
      </c>
      <c r="AM1115" s="3">
        <f t="shared" si="519"/>
        <v>0.11976963805064084</v>
      </c>
      <c r="AN1115">
        <f t="shared" si="520"/>
        <v>0</v>
      </c>
      <c r="AO1115">
        <f t="shared" si="533"/>
        <v>0</v>
      </c>
      <c r="AP1115">
        <f t="shared" si="521"/>
        <v>1</v>
      </c>
      <c r="AQ1115">
        <f t="shared" si="534"/>
        <v>0.11976963805064084</v>
      </c>
      <c r="AR1115">
        <f t="shared" si="535"/>
        <v>0.11976963805064084</v>
      </c>
      <c r="AS1115">
        <f t="shared" si="536"/>
        <v>0.12</v>
      </c>
    </row>
    <row r="1116" spans="12:45" x14ac:dyDescent="0.25">
      <c r="L1116" s="3">
        <f t="shared" si="537"/>
        <v>1107</v>
      </c>
      <c r="M1116" s="12">
        <f t="shared" si="522"/>
        <v>27.65</v>
      </c>
      <c r="N1116" s="3">
        <f t="shared" si="510"/>
        <v>6.1913661336947606E-7</v>
      </c>
      <c r="O1116" s="3">
        <f t="shared" si="511"/>
        <v>4.0513630004749684E-23</v>
      </c>
      <c r="P1116">
        <f t="shared" si="512"/>
        <v>0</v>
      </c>
      <c r="Q1116">
        <f t="shared" si="523"/>
        <v>0</v>
      </c>
      <c r="R1116">
        <f t="shared" si="513"/>
        <v>1</v>
      </c>
      <c r="S1116">
        <f t="shared" si="524"/>
        <v>4.0513630004749684E-23</v>
      </c>
      <c r="T1116">
        <f t="shared" si="525"/>
        <v>4.0513630004749684E-23</v>
      </c>
      <c r="U1116">
        <f t="shared" si="526"/>
        <v>0</v>
      </c>
      <c r="X1116" s="3">
        <f t="shared" si="538"/>
        <v>1107</v>
      </c>
      <c r="Y1116" s="12">
        <f t="shared" si="527"/>
        <v>27.65</v>
      </c>
      <c r="Z1116" s="3">
        <f t="shared" si="514"/>
        <v>3.6780229074376031E-2</v>
      </c>
      <c r="AA1116" s="3">
        <f t="shared" si="515"/>
        <v>0.28204267616467427</v>
      </c>
      <c r="AB1116">
        <f t="shared" si="516"/>
        <v>0</v>
      </c>
      <c r="AC1116">
        <f t="shared" si="528"/>
        <v>0</v>
      </c>
      <c r="AD1116">
        <f t="shared" si="517"/>
        <v>1</v>
      </c>
      <c r="AE1116">
        <f t="shared" si="529"/>
        <v>0.28204267616467427</v>
      </c>
      <c r="AF1116">
        <f t="shared" si="530"/>
        <v>0.28204267616467427</v>
      </c>
      <c r="AG1116">
        <f t="shared" si="531"/>
        <v>0.28199999999999997</v>
      </c>
      <c r="AJ1116" s="3">
        <f t="shared" si="539"/>
        <v>1107</v>
      </c>
      <c r="AK1116" s="12">
        <f t="shared" si="532"/>
        <v>27.65</v>
      </c>
      <c r="AL1116" s="3">
        <f t="shared" si="518"/>
        <v>0.29820762854617999</v>
      </c>
      <c r="AM1116" s="3">
        <f t="shared" si="519"/>
        <v>0.11876624102820803</v>
      </c>
      <c r="AN1116">
        <f t="shared" si="520"/>
        <v>0</v>
      </c>
      <c r="AO1116">
        <f t="shared" si="533"/>
        <v>0</v>
      </c>
      <c r="AP1116">
        <f t="shared" si="521"/>
        <v>1</v>
      </c>
      <c r="AQ1116">
        <f t="shared" si="534"/>
        <v>0.11876624102820803</v>
      </c>
      <c r="AR1116">
        <f t="shared" si="535"/>
        <v>0.11876624102820803</v>
      </c>
      <c r="AS1116">
        <f t="shared" si="536"/>
        <v>0.11899999999999999</v>
      </c>
    </row>
    <row r="1117" spans="12:45" x14ac:dyDescent="0.25">
      <c r="L1117" s="3">
        <f t="shared" si="537"/>
        <v>1108</v>
      </c>
      <c r="M1117" s="12">
        <f t="shared" si="522"/>
        <v>27.675000000000001</v>
      </c>
      <c r="N1117" s="3">
        <f t="shared" si="510"/>
        <v>5.9094603879314668E-7</v>
      </c>
      <c r="O1117" s="3">
        <f t="shared" si="511"/>
        <v>3.4245408469010916E-23</v>
      </c>
      <c r="P1117">
        <f t="shared" si="512"/>
        <v>0</v>
      </c>
      <c r="Q1117">
        <f t="shared" si="523"/>
        <v>0</v>
      </c>
      <c r="R1117">
        <f t="shared" si="513"/>
        <v>1</v>
      </c>
      <c r="S1117">
        <f t="shared" si="524"/>
        <v>3.4245408469010916E-23</v>
      </c>
      <c r="T1117">
        <f t="shared" si="525"/>
        <v>3.4245408469010916E-23</v>
      </c>
      <c r="U1117">
        <f t="shared" si="526"/>
        <v>0</v>
      </c>
      <c r="X1117" s="3">
        <f t="shared" si="538"/>
        <v>1108</v>
      </c>
      <c r="Y1117" s="12">
        <f t="shared" si="527"/>
        <v>27.675000000000001</v>
      </c>
      <c r="Z1117" s="3">
        <f t="shared" si="514"/>
        <v>3.633753463132728E-2</v>
      </c>
      <c r="AA1117" s="3">
        <f t="shared" si="515"/>
        <v>0.28073688978831385</v>
      </c>
      <c r="AB1117">
        <f t="shared" si="516"/>
        <v>0</v>
      </c>
      <c r="AC1117">
        <f t="shared" si="528"/>
        <v>0</v>
      </c>
      <c r="AD1117">
        <f t="shared" si="517"/>
        <v>1</v>
      </c>
      <c r="AE1117">
        <f t="shared" si="529"/>
        <v>0.28073688978831385</v>
      </c>
      <c r="AF1117">
        <f t="shared" si="530"/>
        <v>0.28073688978831385</v>
      </c>
      <c r="AG1117">
        <f t="shared" si="531"/>
        <v>0.28100000000000003</v>
      </c>
      <c r="AJ1117" s="3">
        <f t="shared" si="539"/>
        <v>1108</v>
      </c>
      <c r="AK1117" s="12">
        <f t="shared" si="532"/>
        <v>27.675000000000001</v>
      </c>
      <c r="AL1117" s="3">
        <f t="shared" si="518"/>
        <v>0.29678346140107986</v>
      </c>
      <c r="AM1117" s="3">
        <f t="shared" si="519"/>
        <v>0.11776929014396972</v>
      </c>
      <c r="AN1117">
        <f t="shared" si="520"/>
        <v>0</v>
      </c>
      <c r="AO1117">
        <f t="shared" si="533"/>
        <v>0</v>
      </c>
      <c r="AP1117">
        <f t="shared" si="521"/>
        <v>1</v>
      </c>
      <c r="AQ1117">
        <f t="shared" si="534"/>
        <v>0.11776929014396972</v>
      </c>
      <c r="AR1117">
        <f t="shared" si="535"/>
        <v>0.11776929014396972</v>
      </c>
      <c r="AS1117">
        <f t="shared" si="536"/>
        <v>0.11799999999999999</v>
      </c>
    </row>
    <row r="1118" spans="12:45" x14ac:dyDescent="0.25">
      <c r="L1118" s="3">
        <f t="shared" si="537"/>
        <v>1109</v>
      </c>
      <c r="M1118" s="12">
        <f t="shared" si="522"/>
        <v>27.7</v>
      </c>
      <c r="N1118" s="3">
        <f t="shared" si="510"/>
        <v>5.6399626670703876E-7</v>
      </c>
      <c r="O1118" s="3">
        <f t="shared" si="511"/>
        <v>2.8939081977693403E-23</v>
      </c>
      <c r="P1118">
        <f t="shared" si="512"/>
        <v>0</v>
      </c>
      <c r="Q1118">
        <f t="shared" si="523"/>
        <v>0</v>
      </c>
      <c r="R1118">
        <f t="shared" si="513"/>
        <v>1</v>
      </c>
      <c r="S1118">
        <f t="shared" si="524"/>
        <v>2.8939081977693403E-23</v>
      </c>
      <c r="T1118">
        <f t="shared" si="525"/>
        <v>2.8939081977693403E-23</v>
      </c>
      <c r="U1118">
        <f t="shared" si="526"/>
        <v>0</v>
      </c>
      <c r="X1118" s="3">
        <f t="shared" si="538"/>
        <v>1109</v>
      </c>
      <c r="Y1118" s="12">
        <f t="shared" si="527"/>
        <v>27.7</v>
      </c>
      <c r="Z1118" s="3">
        <f t="shared" si="514"/>
        <v>3.5899373090806673E-2</v>
      </c>
      <c r="AA1118" s="3">
        <f t="shared" si="515"/>
        <v>0.27943477609728978</v>
      </c>
      <c r="AB1118">
        <f t="shared" si="516"/>
        <v>0</v>
      </c>
      <c r="AC1118">
        <f t="shared" si="528"/>
        <v>0</v>
      </c>
      <c r="AD1118">
        <f t="shared" si="517"/>
        <v>1</v>
      </c>
      <c r="AE1118">
        <f t="shared" si="529"/>
        <v>0.27943477609728978</v>
      </c>
      <c r="AF1118">
        <f t="shared" si="530"/>
        <v>0.27943477609728978</v>
      </c>
      <c r="AG1118">
        <f t="shared" si="531"/>
        <v>0.27900000000000003</v>
      </c>
      <c r="AJ1118" s="3">
        <f t="shared" si="539"/>
        <v>1109</v>
      </c>
      <c r="AK1118" s="12">
        <f t="shared" si="532"/>
        <v>27.7</v>
      </c>
      <c r="AL1118" s="3">
        <f t="shared" si="518"/>
        <v>0.29536330408530537</v>
      </c>
      <c r="AM1118" s="3">
        <f t="shared" si="519"/>
        <v>0.11677876433244157</v>
      </c>
      <c r="AN1118">
        <f t="shared" si="520"/>
        <v>0</v>
      </c>
      <c r="AO1118">
        <f t="shared" si="533"/>
        <v>0</v>
      </c>
      <c r="AP1118">
        <f t="shared" si="521"/>
        <v>1</v>
      </c>
      <c r="AQ1118">
        <f t="shared" si="534"/>
        <v>0.11677876433244157</v>
      </c>
      <c r="AR1118">
        <f t="shared" si="535"/>
        <v>0.11677876433244157</v>
      </c>
      <c r="AS1118">
        <f t="shared" si="536"/>
        <v>0.11700000000000001</v>
      </c>
    </row>
    <row r="1119" spans="12:45" x14ac:dyDescent="0.25">
      <c r="L1119" s="3">
        <f t="shared" si="537"/>
        <v>1110</v>
      </c>
      <c r="M1119" s="12">
        <f t="shared" si="522"/>
        <v>27.725000000000001</v>
      </c>
      <c r="N1119" s="3">
        <f t="shared" si="510"/>
        <v>5.3823470516094747E-7</v>
      </c>
      <c r="O1119" s="3">
        <f t="shared" si="511"/>
        <v>2.4448282521575186E-23</v>
      </c>
      <c r="P1119">
        <f t="shared" si="512"/>
        <v>0</v>
      </c>
      <c r="Q1119">
        <f t="shared" si="523"/>
        <v>0</v>
      </c>
      <c r="R1119">
        <f t="shared" si="513"/>
        <v>1</v>
      </c>
      <c r="S1119">
        <f t="shared" si="524"/>
        <v>2.4448282521575186E-23</v>
      </c>
      <c r="T1119">
        <f t="shared" si="525"/>
        <v>2.4448282521575186E-23</v>
      </c>
      <c r="U1119">
        <f t="shared" si="526"/>
        <v>0</v>
      </c>
      <c r="X1119" s="3">
        <f t="shared" si="538"/>
        <v>1110</v>
      </c>
      <c r="Y1119" s="12">
        <f t="shared" si="527"/>
        <v>27.725000000000001</v>
      </c>
      <c r="Z1119" s="3">
        <f t="shared" si="514"/>
        <v>3.5465709094727453E-2</v>
      </c>
      <c r="AA1119" s="3">
        <f t="shared" si="515"/>
        <v>0.27813634011886623</v>
      </c>
      <c r="AB1119">
        <f t="shared" si="516"/>
        <v>0</v>
      </c>
      <c r="AC1119">
        <f t="shared" si="528"/>
        <v>0</v>
      </c>
      <c r="AD1119">
        <f t="shared" si="517"/>
        <v>1</v>
      </c>
      <c r="AE1119">
        <f t="shared" si="529"/>
        <v>0.27813634011886623</v>
      </c>
      <c r="AF1119">
        <f t="shared" si="530"/>
        <v>0.27813634011886623</v>
      </c>
      <c r="AG1119">
        <f t="shared" si="531"/>
        <v>0.27800000000000002</v>
      </c>
      <c r="AJ1119" s="3">
        <f t="shared" si="539"/>
        <v>1110</v>
      </c>
      <c r="AK1119" s="12">
        <f t="shared" si="532"/>
        <v>27.725000000000001</v>
      </c>
      <c r="AL1119" s="3">
        <f t="shared" si="518"/>
        <v>0.29394716419211625</v>
      </c>
      <c r="AM1119" s="3">
        <f t="shared" si="519"/>
        <v>0.11579464238569614</v>
      </c>
      <c r="AN1119">
        <f t="shared" si="520"/>
        <v>0</v>
      </c>
      <c r="AO1119">
        <f t="shared" si="533"/>
        <v>0</v>
      </c>
      <c r="AP1119">
        <f t="shared" si="521"/>
        <v>1</v>
      </c>
      <c r="AQ1119">
        <f t="shared" si="534"/>
        <v>0.11579464238569614</v>
      </c>
      <c r="AR1119">
        <f t="shared" si="535"/>
        <v>0.11579464238569614</v>
      </c>
      <c r="AS1119">
        <f t="shared" si="536"/>
        <v>0.11600000000000001</v>
      </c>
    </row>
    <row r="1120" spans="12:45" x14ac:dyDescent="0.25">
      <c r="L1120" s="3">
        <f t="shared" si="537"/>
        <v>1111</v>
      </c>
      <c r="M1120" s="12">
        <f t="shared" si="522"/>
        <v>27.75</v>
      </c>
      <c r="N1120" s="3">
        <f t="shared" si="510"/>
        <v>5.1361089839170624E-7</v>
      </c>
      <c r="O1120" s="3">
        <f t="shared" si="511"/>
        <v>2.0648721524648119E-23</v>
      </c>
      <c r="P1120">
        <f t="shared" si="512"/>
        <v>0</v>
      </c>
      <c r="Q1120">
        <f t="shared" si="523"/>
        <v>0</v>
      </c>
      <c r="R1120">
        <f t="shared" si="513"/>
        <v>1</v>
      </c>
      <c r="S1120">
        <f t="shared" si="524"/>
        <v>2.0648721524648119E-23</v>
      </c>
      <c r="T1120">
        <f t="shared" si="525"/>
        <v>2.0648721524648119E-23</v>
      </c>
      <c r="U1120">
        <f t="shared" si="526"/>
        <v>0</v>
      </c>
      <c r="X1120" s="3">
        <f t="shared" si="538"/>
        <v>1111</v>
      </c>
      <c r="Y1120" s="12">
        <f t="shared" si="527"/>
        <v>27.75</v>
      </c>
      <c r="Z1120" s="3">
        <f t="shared" si="514"/>
        <v>3.5036507414583758E-2</v>
      </c>
      <c r="AA1120" s="3">
        <f t="shared" si="515"/>
        <v>0.2768415867635014</v>
      </c>
      <c r="AB1120">
        <f t="shared" si="516"/>
        <v>0</v>
      </c>
      <c r="AC1120">
        <f t="shared" si="528"/>
        <v>0</v>
      </c>
      <c r="AD1120">
        <f t="shared" si="517"/>
        <v>1</v>
      </c>
      <c r="AE1120">
        <f t="shared" si="529"/>
        <v>0.2768415867635014</v>
      </c>
      <c r="AF1120">
        <f t="shared" si="530"/>
        <v>0.2768415867635014</v>
      </c>
      <c r="AG1120">
        <f t="shared" si="531"/>
        <v>0.27700000000000002</v>
      </c>
      <c r="AJ1120" s="3">
        <f t="shared" si="539"/>
        <v>1111</v>
      </c>
      <c r="AK1120" s="12">
        <f t="shared" si="532"/>
        <v>27.75</v>
      </c>
      <c r="AL1120" s="3">
        <f t="shared" si="518"/>
        <v>0.29253504916476331</v>
      </c>
      <c r="AM1120" s="3">
        <f t="shared" si="519"/>
        <v>0.11481690295596823</v>
      </c>
      <c r="AN1120">
        <f t="shared" si="520"/>
        <v>0</v>
      </c>
      <c r="AO1120">
        <f t="shared" si="533"/>
        <v>0</v>
      </c>
      <c r="AP1120">
        <f t="shared" si="521"/>
        <v>1</v>
      </c>
      <c r="AQ1120">
        <f t="shared" si="534"/>
        <v>0.11481690295596823</v>
      </c>
      <c r="AR1120">
        <f t="shared" si="535"/>
        <v>0.11481690295596823</v>
      </c>
      <c r="AS1120">
        <f t="shared" si="536"/>
        <v>0.115</v>
      </c>
    </row>
    <row r="1121" spans="12:45" x14ac:dyDescent="0.25">
      <c r="L1121" s="3">
        <f t="shared" si="537"/>
        <v>1112</v>
      </c>
      <c r="M1121" s="12">
        <f t="shared" si="522"/>
        <v>27.774999999999999</v>
      </c>
      <c r="N1121" s="3">
        <f t="shared" si="510"/>
        <v>4.9007644420366978E-7</v>
      </c>
      <c r="O1121" s="3">
        <f t="shared" si="511"/>
        <v>1.7434888934899892E-23</v>
      </c>
      <c r="P1121">
        <f t="shared" si="512"/>
        <v>0</v>
      </c>
      <c r="Q1121">
        <f t="shared" si="523"/>
        <v>0</v>
      </c>
      <c r="R1121">
        <f t="shared" si="513"/>
        <v>1</v>
      </c>
      <c r="S1121">
        <f t="shared" si="524"/>
        <v>1.7434888934899892E-23</v>
      </c>
      <c r="T1121">
        <f t="shared" si="525"/>
        <v>1.7434888934899892E-23</v>
      </c>
      <c r="U1121">
        <f t="shared" si="526"/>
        <v>0</v>
      </c>
      <c r="X1121" s="3">
        <f t="shared" si="538"/>
        <v>1112</v>
      </c>
      <c r="Y1121" s="12">
        <f t="shared" si="527"/>
        <v>27.774999999999999</v>
      </c>
      <c r="Z1121" s="3">
        <f t="shared" si="514"/>
        <v>3.4611732952988278E-2</v>
      </c>
      <c r="AA1121" s="3">
        <f t="shared" si="515"/>
        <v>0.2755505208252233</v>
      </c>
      <c r="AB1121">
        <f t="shared" si="516"/>
        <v>0</v>
      </c>
      <c r="AC1121">
        <f t="shared" si="528"/>
        <v>0</v>
      </c>
      <c r="AD1121">
        <f t="shared" si="517"/>
        <v>1</v>
      </c>
      <c r="AE1121">
        <f t="shared" si="529"/>
        <v>0.2755505208252233</v>
      </c>
      <c r="AF1121">
        <f t="shared" si="530"/>
        <v>0.2755505208252233</v>
      </c>
      <c r="AG1121">
        <f t="shared" si="531"/>
        <v>0.27600000000000002</v>
      </c>
      <c r="AJ1121" s="3">
        <f t="shared" si="539"/>
        <v>1112</v>
      </c>
      <c r="AK1121" s="12">
        <f t="shared" si="532"/>
        <v>27.774999999999999</v>
      </c>
      <c r="AL1121" s="3">
        <f t="shared" si="518"/>
        <v>0.29112696629692636</v>
      </c>
      <c r="AM1121" s="3">
        <f t="shared" si="519"/>
        <v>0.11384552455824729</v>
      </c>
      <c r="AN1121">
        <f t="shared" si="520"/>
        <v>0</v>
      </c>
      <c r="AO1121">
        <f t="shared" si="533"/>
        <v>0</v>
      </c>
      <c r="AP1121">
        <f t="shared" si="521"/>
        <v>1</v>
      </c>
      <c r="AQ1121">
        <f t="shared" si="534"/>
        <v>0.11384552455824729</v>
      </c>
      <c r="AR1121">
        <f t="shared" si="535"/>
        <v>0.11384552455824729</v>
      </c>
      <c r="AS1121">
        <f t="shared" si="536"/>
        <v>0.114</v>
      </c>
    </row>
    <row r="1122" spans="12:45" x14ac:dyDescent="0.25">
      <c r="L1122" s="3">
        <f t="shared" si="537"/>
        <v>1113</v>
      </c>
      <c r="M1122" s="12">
        <f t="shared" si="522"/>
        <v>27.8</v>
      </c>
      <c r="N1122" s="3">
        <f t="shared" si="510"/>
        <v>4.675849143652064E-7</v>
      </c>
      <c r="O1122" s="3">
        <f t="shared" si="511"/>
        <v>1.4717241254958764E-23</v>
      </c>
      <c r="P1122">
        <f t="shared" si="512"/>
        <v>0</v>
      </c>
      <c r="Q1122">
        <f t="shared" si="523"/>
        <v>0</v>
      </c>
      <c r="R1122">
        <f t="shared" si="513"/>
        <v>1</v>
      </c>
      <c r="S1122">
        <f t="shared" si="524"/>
        <v>1.4717241254958764E-23</v>
      </c>
      <c r="T1122">
        <f t="shared" si="525"/>
        <v>1.4717241254958764E-23</v>
      </c>
      <c r="U1122">
        <f t="shared" si="526"/>
        <v>0</v>
      </c>
      <c r="X1122" s="3">
        <f t="shared" si="538"/>
        <v>1113</v>
      </c>
      <c r="Y1122" s="12">
        <f t="shared" si="527"/>
        <v>27.8</v>
      </c>
      <c r="Z1122" s="3">
        <f t="shared" si="514"/>
        <v>3.4191350745177505E-2</v>
      </c>
      <c r="AA1122" s="3">
        <f t="shared" si="515"/>
        <v>0.27426314698200932</v>
      </c>
      <c r="AB1122">
        <f t="shared" si="516"/>
        <v>0</v>
      </c>
      <c r="AC1122">
        <f t="shared" si="528"/>
        <v>0</v>
      </c>
      <c r="AD1122">
        <f t="shared" si="517"/>
        <v>1</v>
      </c>
      <c r="AE1122">
        <f t="shared" si="529"/>
        <v>0.27426314698200932</v>
      </c>
      <c r="AF1122">
        <f t="shared" si="530"/>
        <v>0.27426314698200932</v>
      </c>
      <c r="AG1122">
        <f t="shared" si="531"/>
        <v>0.27400000000000002</v>
      </c>
      <c r="AJ1122" s="3">
        <f t="shared" si="539"/>
        <v>1113</v>
      </c>
      <c r="AK1122" s="12">
        <f t="shared" si="532"/>
        <v>27.8</v>
      </c>
      <c r="AL1122" s="3">
        <f t="shared" si="518"/>
        <v>0.28972292273315786</v>
      </c>
      <c r="AM1122" s="3">
        <f t="shared" si="519"/>
        <v>0.11288048557286123</v>
      </c>
      <c r="AN1122">
        <f t="shared" si="520"/>
        <v>0</v>
      </c>
      <c r="AO1122">
        <f t="shared" si="533"/>
        <v>0</v>
      </c>
      <c r="AP1122">
        <f t="shared" si="521"/>
        <v>1</v>
      </c>
      <c r="AQ1122">
        <f t="shared" si="534"/>
        <v>0.11288048557286123</v>
      </c>
      <c r="AR1122">
        <f t="shared" si="535"/>
        <v>0.11288048557286123</v>
      </c>
      <c r="AS1122">
        <f t="shared" si="536"/>
        <v>0.113</v>
      </c>
    </row>
    <row r="1123" spans="12:45" x14ac:dyDescent="0.25">
      <c r="L1123" s="3">
        <f t="shared" si="537"/>
        <v>1114</v>
      </c>
      <c r="M1123" s="12">
        <f t="shared" si="522"/>
        <v>27.824999999999999</v>
      </c>
      <c r="N1123" s="3">
        <f t="shared" si="510"/>
        <v>4.4609177791858948E-7</v>
      </c>
      <c r="O1123" s="3">
        <f t="shared" si="511"/>
        <v>1.2419806780001032E-23</v>
      </c>
      <c r="P1123">
        <f t="shared" si="512"/>
        <v>0</v>
      </c>
      <c r="Q1123">
        <f t="shared" si="523"/>
        <v>0</v>
      </c>
      <c r="R1123">
        <f t="shared" si="513"/>
        <v>1</v>
      </c>
      <c r="S1123">
        <f t="shared" si="524"/>
        <v>1.2419806780001032E-23</v>
      </c>
      <c r="T1123">
        <f t="shared" si="525"/>
        <v>1.2419806780001032E-23</v>
      </c>
      <c r="U1123">
        <f t="shared" si="526"/>
        <v>0</v>
      </c>
      <c r="X1123" s="3">
        <f t="shared" si="538"/>
        <v>1114</v>
      </c>
      <c r="Y1123" s="12">
        <f t="shared" si="527"/>
        <v>27.824999999999999</v>
      </c>
      <c r="Z1123" s="3">
        <f t="shared" si="514"/>
        <v>3.3775325960484111E-2</v>
      </c>
      <c r="AA1123" s="3">
        <f t="shared" si="515"/>
        <v>0.27297946979616994</v>
      </c>
      <c r="AB1123">
        <f t="shared" si="516"/>
        <v>0</v>
      </c>
      <c r="AC1123">
        <f t="shared" si="528"/>
        <v>0</v>
      </c>
      <c r="AD1123">
        <f t="shared" si="517"/>
        <v>1</v>
      </c>
      <c r="AE1123">
        <f t="shared" si="529"/>
        <v>0.27297946979616994</v>
      </c>
      <c r="AF1123">
        <f t="shared" si="530"/>
        <v>0.27297946979616994</v>
      </c>
      <c r="AG1123">
        <f t="shared" si="531"/>
        <v>0.27300000000000002</v>
      </c>
      <c r="AJ1123" s="3">
        <f t="shared" si="539"/>
        <v>1114</v>
      </c>
      <c r="AK1123" s="12">
        <f t="shared" si="532"/>
        <v>27.824999999999999</v>
      </c>
      <c r="AL1123" s="3">
        <f t="shared" si="518"/>
        <v>0.28832292546933175</v>
      </c>
      <c r="AM1123" s="3">
        <f t="shared" si="519"/>
        <v>0.11192176424804898</v>
      </c>
      <c r="AN1123">
        <f t="shared" si="520"/>
        <v>0</v>
      </c>
      <c r="AO1123">
        <f t="shared" si="533"/>
        <v>0</v>
      </c>
      <c r="AP1123">
        <f t="shared" si="521"/>
        <v>1</v>
      </c>
      <c r="AQ1123">
        <f t="shared" si="534"/>
        <v>0.11192176424804898</v>
      </c>
      <c r="AR1123">
        <f t="shared" si="535"/>
        <v>0.11192176424804898</v>
      </c>
      <c r="AS1123">
        <f t="shared" si="536"/>
        <v>0.112</v>
      </c>
    </row>
    <row r="1124" spans="12:45" x14ac:dyDescent="0.25">
      <c r="L1124" s="3">
        <f t="shared" si="537"/>
        <v>1115</v>
      </c>
      <c r="M1124" s="12">
        <f t="shared" si="522"/>
        <v>27.85</v>
      </c>
      <c r="N1124" s="3">
        <f t="shared" si="510"/>
        <v>4.255543273038507E-7</v>
      </c>
      <c r="O1124" s="3">
        <f t="shared" si="511"/>
        <v>1.0478146730366753E-23</v>
      </c>
      <c r="P1124">
        <f t="shared" si="512"/>
        <v>0</v>
      </c>
      <c r="Q1124">
        <f t="shared" si="523"/>
        <v>0</v>
      </c>
      <c r="R1124">
        <f t="shared" si="513"/>
        <v>1</v>
      </c>
      <c r="S1124">
        <f t="shared" si="524"/>
        <v>1.0478146730366753E-23</v>
      </c>
      <c r="T1124">
        <f t="shared" si="525"/>
        <v>1.0478146730366753E-23</v>
      </c>
      <c r="U1124">
        <f t="shared" si="526"/>
        <v>0</v>
      </c>
      <c r="X1124" s="3">
        <f t="shared" si="538"/>
        <v>1115</v>
      </c>
      <c r="Y1124" s="12">
        <f t="shared" si="527"/>
        <v>27.85</v>
      </c>
      <c r="Z1124" s="3">
        <f t="shared" si="514"/>
        <v>3.3363623903776056E-2</v>
      </c>
      <c r="AA1124" s="3">
        <f t="shared" si="515"/>
        <v>0.27169949371473284</v>
      </c>
      <c r="AB1124">
        <f t="shared" si="516"/>
        <v>0</v>
      </c>
      <c r="AC1124">
        <f t="shared" si="528"/>
        <v>0</v>
      </c>
      <c r="AD1124">
        <f t="shared" si="517"/>
        <v>1</v>
      </c>
      <c r="AE1124">
        <f t="shared" si="529"/>
        <v>0.27169949371473284</v>
      </c>
      <c r="AF1124">
        <f t="shared" si="530"/>
        <v>0.27169949371473284</v>
      </c>
      <c r="AG1124">
        <f t="shared" si="531"/>
        <v>0.27200000000000002</v>
      </c>
      <c r="AJ1124" s="3">
        <f t="shared" si="539"/>
        <v>1115</v>
      </c>
      <c r="AK1124" s="12">
        <f t="shared" si="532"/>
        <v>27.85</v>
      </c>
      <c r="AL1124" s="3">
        <f t="shared" si="518"/>
        <v>0.28692698135309541</v>
      </c>
      <c r="AM1124" s="3">
        <f t="shared" si="519"/>
        <v>0.11096933870252111</v>
      </c>
      <c r="AN1124">
        <f t="shared" si="520"/>
        <v>0</v>
      </c>
      <c r="AO1124">
        <f t="shared" si="533"/>
        <v>0</v>
      </c>
      <c r="AP1124">
        <f t="shared" si="521"/>
        <v>1</v>
      </c>
      <c r="AQ1124">
        <f t="shared" si="534"/>
        <v>0.11096933870252111</v>
      </c>
      <c r="AR1124">
        <f t="shared" si="535"/>
        <v>0.11096933870252111</v>
      </c>
      <c r="AS1124">
        <f t="shared" si="536"/>
        <v>0.111</v>
      </c>
    </row>
    <row r="1125" spans="12:45" x14ac:dyDescent="0.25">
      <c r="L1125" s="3">
        <f t="shared" si="537"/>
        <v>1116</v>
      </c>
      <c r="M1125" s="12">
        <f t="shared" si="522"/>
        <v>27.875</v>
      </c>
      <c r="N1125" s="3">
        <f t="shared" si="510"/>
        <v>4.0593160720035563E-7</v>
      </c>
      <c r="O1125" s="3">
        <f t="shared" si="511"/>
        <v>8.8376198882380315E-24</v>
      </c>
      <c r="P1125">
        <f t="shared" si="512"/>
        <v>0</v>
      </c>
      <c r="Q1125">
        <f t="shared" si="523"/>
        <v>0</v>
      </c>
      <c r="R1125">
        <f t="shared" si="513"/>
        <v>1</v>
      </c>
      <c r="S1125">
        <f t="shared" si="524"/>
        <v>8.8376198882380315E-24</v>
      </c>
      <c r="T1125">
        <f t="shared" si="525"/>
        <v>8.8376198882380315E-24</v>
      </c>
      <c r="U1125">
        <f t="shared" si="526"/>
        <v>0</v>
      </c>
      <c r="X1125" s="3">
        <f t="shared" si="538"/>
        <v>1116</v>
      </c>
      <c r="Y1125" s="12">
        <f t="shared" si="527"/>
        <v>27.875</v>
      </c>
      <c r="Z1125" s="3">
        <f t="shared" si="514"/>
        <v>3.2956210016864294E-2</v>
      </c>
      <c r="AA1125" s="3">
        <f t="shared" si="515"/>
        <v>0.27042322306983335</v>
      </c>
      <c r="AB1125">
        <f t="shared" si="516"/>
        <v>0</v>
      </c>
      <c r="AC1125">
        <f t="shared" si="528"/>
        <v>0</v>
      </c>
      <c r="AD1125">
        <f t="shared" si="517"/>
        <v>1</v>
      </c>
      <c r="AE1125">
        <f t="shared" si="529"/>
        <v>0.27042322306983335</v>
      </c>
      <c r="AF1125">
        <f t="shared" si="530"/>
        <v>0.27042322306983335</v>
      </c>
      <c r="AG1125">
        <f t="shared" si="531"/>
        <v>0.27</v>
      </c>
      <c r="AJ1125" s="3">
        <f t="shared" si="539"/>
        <v>1116</v>
      </c>
      <c r="AK1125" s="12">
        <f t="shared" si="532"/>
        <v>27.875</v>
      </c>
      <c r="AL1125" s="3">
        <f t="shared" si="518"/>
        <v>0.28553509708432945</v>
      </c>
      <c r="AM1125" s="3">
        <f t="shared" si="519"/>
        <v>0.11002318692801154</v>
      </c>
      <c r="AN1125">
        <f t="shared" si="520"/>
        <v>0</v>
      </c>
      <c r="AO1125">
        <f t="shared" si="533"/>
        <v>0</v>
      </c>
      <c r="AP1125">
        <f t="shared" si="521"/>
        <v>1</v>
      </c>
      <c r="AQ1125">
        <f t="shared" si="534"/>
        <v>0.11002318692801154</v>
      </c>
      <c r="AR1125">
        <f t="shared" si="535"/>
        <v>0.11002318692801154</v>
      </c>
      <c r="AS1125">
        <f t="shared" si="536"/>
        <v>0.11</v>
      </c>
    </row>
    <row r="1126" spans="12:45" x14ac:dyDescent="0.25">
      <c r="L1126" s="3">
        <f t="shared" si="537"/>
        <v>1117</v>
      </c>
      <c r="M1126" s="12">
        <f t="shared" si="522"/>
        <v>27.9</v>
      </c>
      <c r="N1126" s="3">
        <f t="shared" si="510"/>
        <v>3.8718434599274447E-7</v>
      </c>
      <c r="O1126" s="3">
        <f t="shared" si="511"/>
        <v>7.4519059845621714E-24</v>
      </c>
      <c r="P1126">
        <f t="shared" si="512"/>
        <v>0</v>
      </c>
      <c r="Q1126">
        <f t="shared" si="523"/>
        <v>0</v>
      </c>
      <c r="R1126">
        <f t="shared" si="513"/>
        <v>1</v>
      </c>
      <c r="S1126">
        <f t="shared" si="524"/>
        <v>7.4519059845621714E-24</v>
      </c>
      <c r="T1126">
        <f t="shared" si="525"/>
        <v>7.4519059845621714E-24</v>
      </c>
      <c r="U1126">
        <f t="shared" si="526"/>
        <v>0</v>
      </c>
      <c r="X1126" s="3">
        <f t="shared" si="538"/>
        <v>1117</v>
      </c>
      <c r="Y1126" s="12">
        <f t="shared" si="527"/>
        <v>27.9</v>
      </c>
      <c r="Z1126" s="3">
        <f t="shared" si="514"/>
        <v>3.2553049879877199E-2</v>
      </c>
      <c r="AA1126" s="3">
        <f t="shared" si="515"/>
        <v>0.26915066207910554</v>
      </c>
      <c r="AB1126">
        <f t="shared" si="516"/>
        <v>0</v>
      </c>
      <c r="AC1126">
        <f t="shared" si="528"/>
        <v>0</v>
      </c>
      <c r="AD1126">
        <f t="shared" si="517"/>
        <v>1</v>
      </c>
      <c r="AE1126">
        <f t="shared" si="529"/>
        <v>0.26915066207910554</v>
      </c>
      <c r="AF1126">
        <f t="shared" si="530"/>
        <v>0.26915066207910554</v>
      </c>
      <c r="AG1126">
        <f t="shared" si="531"/>
        <v>0.26900000000000002</v>
      </c>
      <c r="AJ1126" s="3">
        <f t="shared" si="539"/>
        <v>1117</v>
      </c>
      <c r="AK1126" s="12">
        <f t="shared" si="532"/>
        <v>27.9</v>
      </c>
      <c r="AL1126" s="3">
        <f t="shared" si="518"/>
        <v>0.28414727921560862</v>
      </c>
      <c r="AM1126" s="3">
        <f t="shared" si="519"/>
        <v>0.10908328679181623</v>
      </c>
      <c r="AN1126">
        <f t="shared" si="520"/>
        <v>0</v>
      </c>
      <c r="AO1126">
        <f t="shared" si="533"/>
        <v>0</v>
      </c>
      <c r="AP1126">
        <f t="shared" si="521"/>
        <v>1</v>
      </c>
      <c r="AQ1126">
        <f t="shared" si="534"/>
        <v>0.10908328679181623</v>
      </c>
      <c r="AR1126">
        <f t="shared" si="535"/>
        <v>0.10908328679181623</v>
      </c>
      <c r="AS1126">
        <f t="shared" si="536"/>
        <v>0.109</v>
      </c>
    </row>
    <row r="1127" spans="12:45" x14ac:dyDescent="0.25">
      <c r="L1127" s="3">
        <f t="shared" si="537"/>
        <v>1118</v>
      </c>
      <c r="M1127" s="12">
        <f t="shared" si="522"/>
        <v>27.925000000000001</v>
      </c>
      <c r="N1127" s="3">
        <f t="shared" si="510"/>
        <v>3.6927488977092134E-7</v>
      </c>
      <c r="O1127" s="3">
        <f t="shared" si="511"/>
        <v>6.2817496173628159E-24</v>
      </c>
      <c r="P1127">
        <f t="shared" si="512"/>
        <v>0</v>
      </c>
      <c r="Q1127">
        <f t="shared" si="523"/>
        <v>0</v>
      </c>
      <c r="R1127">
        <f t="shared" si="513"/>
        <v>1</v>
      </c>
      <c r="S1127">
        <f t="shared" si="524"/>
        <v>6.2817496173628159E-24</v>
      </c>
      <c r="T1127">
        <f t="shared" si="525"/>
        <v>6.2817496173628159E-24</v>
      </c>
      <c r="U1127">
        <f t="shared" si="526"/>
        <v>0</v>
      </c>
      <c r="X1127" s="3">
        <f t="shared" si="538"/>
        <v>1118</v>
      </c>
      <c r="Y1127" s="12">
        <f t="shared" si="527"/>
        <v>27.925000000000001</v>
      </c>
      <c r="Z1127" s="3">
        <f t="shared" si="514"/>
        <v>3.215410921260374E-2</v>
      </c>
      <c r="AA1127" s="3">
        <f t="shared" si="515"/>
        <v>0.26788181484607682</v>
      </c>
      <c r="AB1127">
        <f t="shared" si="516"/>
        <v>0</v>
      </c>
      <c r="AC1127">
        <f t="shared" si="528"/>
        <v>0</v>
      </c>
      <c r="AD1127">
        <f t="shared" si="517"/>
        <v>1</v>
      </c>
      <c r="AE1127">
        <f t="shared" si="529"/>
        <v>0.26788181484607682</v>
      </c>
      <c r="AF1127">
        <f t="shared" si="530"/>
        <v>0.26788181484607682</v>
      </c>
      <c r="AG1127">
        <f t="shared" si="531"/>
        <v>0.26800000000000002</v>
      </c>
      <c r="AJ1127" s="3">
        <f t="shared" si="539"/>
        <v>1118</v>
      </c>
      <c r="AK1127" s="12">
        <f t="shared" si="532"/>
        <v>27.925000000000001</v>
      </c>
      <c r="AL1127" s="3">
        <f t="shared" si="518"/>
        <v>0.28276353415267047</v>
      </c>
      <c r="AM1127" s="3">
        <f t="shared" si="519"/>
        <v>0.1081496160393212</v>
      </c>
      <c r="AN1127">
        <f t="shared" si="520"/>
        <v>0</v>
      </c>
      <c r="AO1127">
        <f t="shared" si="533"/>
        <v>0</v>
      </c>
      <c r="AP1127">
        <f t="shared" si="521"/>
        <v>1</v>
      </c>
      <c r="AQ1127">
        <f t="shared" si="534"/>
        <v>0.1081496160393212</v>
      </c>
      <c r="AR1127">
        <f t="shared" si="535"/>
        <v>0.1081496160393212</v>
      </c>
      <c r="AS1127">
        <f t="shared" si="536"/>
        <v>0.108</v>
      </c>
    </row>
    <row r="1128" spans="12:45" x14ac:dyDescent="0.25">
      <c r="L1128" s="3">
        <f t="shared" si="537"/>
        <v>1119</v>
      </c>
      <c r="M1128" s="12">
        <f t="shared" si="522"/>
        <v>27.95</v>
      </c>
      <c r="N1128" s="3">
        <f t="shared" si="510"/>
        <v>3.5216713877657087E-7</v>
      </c>
      <c r="O1128" s="3">
        <f t="shared" si="511"/>
        <v>5.2938920729164766E-24</v>
      </c>
      <c r="P1128">
        <f t="shared" si="512"/>
        <v>0</v>
      </c>
      <c r="Q1128">
        <f t="shared" si="523"/>
        <v>0</v>
      </c>
      <c r="R1128">
        <f t="shared" si="513"/>
        <v>1</v>
      </c>
      <c r="S1128">
        <f t="shared" si="524"/>
        <v>5.2938920729164766E-24</v>
      </c>
      <c r="T1128">
        <f t="shared" si="525"/>
        <v>5.2938920729164766E-24</v>
      </c>
      <c r="U1128">
        <f t="shared" si="526"/>
        <v>0</v>
      </c>
      <c r="X1128" s="3">
        <f t="shared" si="538"/>
        <v>1119</v>
      </c>
      <c r="Y1128" s="12">
        <f t="shared" si="527"/>
        <v>27.95</v>
      </c>
      <c r="Z1128" s="3">
        <f t="shared" si="514"/>
        <v>3.1759353875804794E-2</v>
      </c>
      <c r="AA1128" s="3">
        <f t="shared" si="515"/>
        <v>0.26661668536056726</v>
      </c>
      <c r="AB1128">
        <f t="shared" si="516"/>
        <v>0</v>
      </c>
      <c r="AC1128">
        <f t="shared" si="528"/>
        <v>0</v>
      </c>
      <c r="AD1128">
        <f t="shared" si="517"/>
        <v>1</v>
      </c>
      <c r="AE1128">
        <f t="shared" si="529"/>
        <v>0.26661668536056726</v>
      </c>
      <c r="AF1128">
        <f t="shared" si="530"/>
        <v>0.26661668536056726</v>
      </c>
      <c r="AG1128">
        <f t="shared" si="531"/>
        <v>0.26700000000000002</v>
      </c>
      <c r="AJ1128" s="3">
        <f t="shared" si="539"/>
        <v>1119</v>
      </c>
      <c r="AK1128" s="12">
        <f t="shared" si="532"/>
        <v>27.95</v>
      </c>
      <c r="AL1128" s="3">
        <f t="shared" si="518"/>
        <v>0.28138386815488725</v>
      </c>
      <c r="AM1128" s="3">
        <f t="shared" si="519"/>
        <v>0.10722215229651999</v>
      </c>
      <c r="AN1128">
        <f t="shared" si="520"/>
        <v>0</v>
      </c>
      <c r="AO1128">
        <f t="shared" si="533"/>
        <v>0</v>
      </c>
      <c r="AP1128">
        <f t="shared" si="521"/>
        <v>1</v>
      </c>
      <c r="AQ1128">
        <f t="shared" si="534"/>
        <v>0.10722215229651999</v>
      </c>
      <c r="AR1128">
        <f t="shared" si="535"/>
        <v>0.10722215229651999</v>
      </c>
      <c r="AS1128">
        <f t="shared" si="536"/>
        <v>0.107</v>
      </c>
    </row>
    <row r="1129" spans="12:45" x14ac:dyDescent="0.25">
      <c r="L1129" s="3">
        <f t="shared" si="537"/>
        <v>1120</v>
      </c>
      <c r="M1129" s="12">
        <f t="shared" si="522"/>
        <v>27.975000000000001</v>
      </c>
      <c r="N1129" s="3">
        <f t="shared" si="510"/>
        <v>3.3582648621142744E-7</v>
      </c>
      <c r="O1129" s="3">
        <f t="shared" si="511"/>
        <v>4.4601632021367466E-24</v>
      </c>
      <c r="P1129">
        <f t="shared" si="512"/>
        <v>0</v>
      </c>
      <c r="Q1129">
        <f t="shared" si="523"/>
        <v>0</v>
      </c>
      <c r="R1129">
        <f t="shared" si="513"/>
        <v>1</v>
      </c>
      <c r="S1129">
        <f t="shared" si="524"/>
        <v>4.4601632021367466E-24</v>
      </c>
      <c r="T1129">
        <f t="shared" si="525"/>
        <v>4.4601632021367466E-24</v>
      </c>
      <c r="U1129">
        <f t="shared" si="526"/>
        <v>0</v>
      </c>
      <c r="X1129" s="3">
        <f t="shared" si="538"/>
        <v>1120</v>
      </c>
      <c r="Y1129" s="12">
        <f t="shared" si="527"/>
        <v>27.975000000000001</v>
      </c>
      <c r="Z1129" s="3">
        <f t="shared" si="514"/>
        <v>3.1368749872492274E-2</v>
      </c>
      <c r="AA1129" s="3">
        <f t="shared" si="515"/>
        <v>0.26535527749908877</v>
      </c>
      <c r="AB1129">
        <f t="shared" si="516"/>
        <v>0</v>
      </c>
      <c r="AC1129">
        <f t="shared" si="528"/>
        <v>0</v>
      </c>
      <c r="AD1129">
        <f t="shared" si="517"/>
        <v>1</v>
      </c>
      <c r="AE1129">
        <f t="shared" si="529"/>
        <v>0.26535527749908877</v>
      </c>
      <c r="AF1129">
        <f t="shared" si="530"/>
        <v>0.26535527749908877</v>
      </c>
      <c r="AG1129">
        <f t="shared" si="531"/>
        <v>0.26500000000000001</v>
      </c>
      <c r="AJ1129" s="3">
        <f t="shared" si="539"/>
        <v>1120</v>
      </c>
      <c r="AK1129" s="12">
        <f t="shared" si="532"/>
        <v>27.975000000000001</v>
      </c>
      <c r="AL1129" s="3">
        <f t="shared" si="518"/>
        <v>0.28000828733574196</v>
      </c>
      <c r="AM1129" s="3">
        <f t="shared" si="519"/>
        <v>0.10630087307251743</v>
      </c>
      <c r="AN1129">
        <f t="shared" si="520"/>
        <v>0</v>
      </c>
      <c r="AO1129">
        <f t="shared" si="533"/>
        <v>0</v>
      </c>
      <c r="AP1129">
        <f t="shared" si="521"/>
        <v>1</v>
      </c>
      <c r="AQ1129">
        <f t="shared" si="534"/>
        <v>0.10630087307251743</v>
      </c>
      <c r="AR1129">
        <f t="shared" si="535"/>
        <v>0.10630087307251743</v>
      </c>
      <c r="AS1129">
        <f t="shared" si="536"/>
        <v>0.106</v>
      </c>
    </row>
    <row r="1130" spans="12:45" x14ac:dyDescent="0.25">
      <c r="L1130" s="3">
        <f t="shared" si="537"/>
        <v>1121</v>
      </c>
      <c r="M1130" s="12">
        <f t="shared" si="522"/>
        <v>28</v>
      </c>
      <c r="N1130" s="3">
        <f t="shared" si="510"/>
        <v>3.2021975932531091E-7</v>
      </c>
      <c r="O1130" s="3">
        <f t="shared" si="511"/>
        <v>3.7567095918746805E-24</v>
      </c>
      <c r="P1130">
        <f t="shared" si="512"/>
        <v>0</v>
      </c>
      <c r="Q1130">
        <f t="shared" si="523"/>
        <v>0</v>
      </c>
      <c r="R1130">
        <f t="shared" si="513"/>
        <v>1</v>
      </c>
      <c r="S1130">
        <f t="shared" si="524"/>
        <v>3.7567095918746805E-24</v>
      </c>
      <c r="T1130">
        <f t="shared" si="525"/>
        <v>3.7567095918746805E-24</v>
      </c>
      <c r="U1130">
        <f t="shared" si="526"/>
        <v>0</v>
      </c>
      <c r="X1130" s="3">
        <f t="shared" si="538"/>
        <v>1121</v>
      </c>
      <c r="Y1130" s="12">
        <f t="shared" si="527"/>
        <v>28</v>
      </c>
      <c r="Z1130" s="3">
        <f t="shared" si="514"/>
        <v>3.0982263349177776E-2</v>
      </c>
      <c r="AA1130" s="3">
        <f t="shared" si="515"/>
        <v>0.26409759502525021</v>
      </c>
      <c r="AB1130">
        <f t="shared" si="516"/>
        <v>0</v>
      </c>
      <c r="AC1130">
        <f t="shared" si="528"/>
        <v>0</v>
      </c>
      <c r="AD1130">
        <f t="shared" si="517"/>
        <v>1</v>
      </c>
      <c r="AE1130">
        <f t="shared" si="529"/>
        <v>0.26409759502525021</v>
      </c>
      <c r="AF1130">
        <f t="shared" si="530"/>
        <v>0.26409759502525021</v>
      </c>
      <c r="AG1130">
        <f t="shared" si="531"/>
        <v>0.26400000000000001</v>
      </c>
      <c r="AJ1130" s="3">
        <f t="shared" si="539"/>
        <v>1121</v>
      </c>
      <c r="AK1130" s="12">
        <f t="shared" si="532"/>
        <v>28</v>
      </c>
      <c r="AL1130" s="3">
        <f t="shared" si="518"/>
        <v>0.27863679766331079</v>
      </c>
      <c r="AM1130" s="3">
        <f t="shared" si="519"/>
        <v>0.105385755762024</v>
      </c>
      <c r="AN1130">
        <f t="shared" si="520"/>
        <v>0</v>
      </c>
      <c r="AO1130">
        <f t="shared" si="533"/>
        <v>0</v>
      </c>
      <c r="AP1130">
        <f t="shared" si="521"/>
        <v>1</v>
      </c>
      <c r="AQ1130">
        <f t="shared" si="534"/>
        <v>0.105385755762024</v>
      </c>
      <c r="AR1130">
        <f t="shared" si="535"/>
        <v>0.105385755762024</v>
      </c>
      <c r="AS1130">
        <f t="shared" si="536"/>
        <v>0.105</v>
      </c>
    </row>
    <row r="1131" spans="12:45" x14ac:dyDescent="0.25">
      <c r="L1131" s="3">
        <f t="shared" si="537"/>
        <v>1122</v>
      </c>
      <c r="M1131" s="12">
        <f t="shared" si="522"/>
        <v>28.024999999999999</v>
      </c>
      <c r="N1131" s="3">
        <f t="shared" si="510"/>
        <v>3.0531516270442983E-7</v>
      </c>
      <c r="O1131" s="3">
        <f t="shared" si="511"/>
        <v>3.1633387642574822E-24</v>
      </c>
      <c r="P1131">
        <f t="shared" si="512"/>
        <v>0</v>
      </c>
      <c r="Q1131">
        <f t="shared" si="523"/>
        <v>0</v>
      </c>
      <c r="R1131">
        <f t="shared" si="513"/>
        <v>1</v>
      </c>
      <c r="S1131">
        <f t="shared" si="524"/>
        <v>3.1633387642574822E-24</v>
      </c>
      <c r="T1131">
        <f t="shared" si="525"/>
        <v>3.1633387642574822E-24</v>
      </c>
      <c r="U1131">
        <f t="shared" si="526"/>
        <v>0</v>
      </c>
      <c r="X1131" s="3">
        <f t="shared" si="538"/>
        <v>1122</v>
      </c>
      <c r="Y1131" s="12">
        <f t="shared" si="527"/>
        <v>28.024999999999999</v>
      </c>
      <c r="Z1131" s="3">
        <f t="shared" si="514"/>
        <v>3.0599860597089249E-2</v>
      </c>
      <c r="AA1131" s="3">
        <f t="shared" si="515"/>
        <v>0.26284364159016305</v>
      </c>
      <c r="AB1131">
        <f t="shared" si="516"/>
        <v>0</v>
      </c>
      <c r="AC1131">
        <f t="shared" si="528"/>
        <v>0</v>
      </c>
      <c r="AD1131">
        <f t="shared" si="517"/>
        <v>1</v>
      </c>
      <c r="AE1131">
        <f t="shared" si="529"/>
        <v>0.26284364159016305</v>
      </c>
      <c r="AF1131">
        <f t="shared" si="530"/>
        <v>0.26284364159016305</v>
      </c>
      <c r="AG1131">
        <f t="shared" si="531"/>
        <v>0.26300000000000001</v>
      </c>
      <c r="AJ1131" s="3">
        <f t="shared" si="539"/>
        <v>1122</v>
      </c>
      <c r="AK1131" s="12">
        <f t="shared" si="532"/>
        <v>28.024999999999999</v>
      </c>
      <c r="AL1131" s="3">
        <f t="shared" si="518"/>
        <v>0.27726940496074759</v>
      </c>
      <c r="AM1131" s="3">
        <f t="shared" si="519"/>
        <v>0.10447677764783621</v>
      </c>
      <c r="AN1131">
        <f t="shared" si="520"/>
        <v>0</v>
      </c>
      <c r="AO1131">
        <f t="shared" si="533"/>
        <v>0</v>
      </c>
      <c r="AP1131">
        <f t="shared" si="521"/>
        <v>1</v>
      </c>
      <c r="AQ1131">
        <f t="shared" si="534"/>
        <v>0.10447677764783621</v>
      </c>
      <c r="AR1131">
        <f t="shared" si="535"/>
        <v>0.10447677764783621</v>
      </c>
      <c r="AS1131">
        <f t="shared" si="536"/>
        <v>0.104</v>
      </c>
    </row>
    <row r="1132" spans="12:45" x14ac:dyDescent="0.25">
      <c r="L1132" s="3">
        <f t="shared" si="537"/>
        <v>1123</v>
      </c>
      <c r="M1132" s="12">
        <f t="shared" si="522"/>
        <v>28.05</v>
      </c>
      <c r="N1132" s="3">
        <f t="shared" si="510"/>
        <v>2.9108222368310386E-7</v>
      </c>
      <c r="O1132" s="3">
        <f t="shared" si="511"/>
        <v>2.6629621220820711E-24</v>
      </c>
      <c r="P1132">
        <f t="shared" si="512"/>
        <v>0</v>
      </c>
      <c r="Q1132">
        <f t="shared" si="523"/>
        <v>0</v>
      </c>
      <c r="R1132">
        <f t="shared" si="513"/>
        <v>1</v>
      </c>
      <c r="S1132">
        <f t="shared" si="524"/>
        <v>2.6629621220820711E-24</v>
      </c>
      <c r="T1132">
        <f t="shared" si="525"/>
        <v>2.6629621220820711E-24</v>
      </c>
      <c r="U1132">
        <f t="shared" si="526"/>
        <v>0</v>
      </c>
      <c r="X1132" s="3">
        <f t="shared" si="538"/>
        <v>1123</v>
      </c>
      <c r="Y1132" s="12">
        <f t="shared" si="527"/>
        <v>28.05</v>
      </c>
      <c r="Z1132" s="3">
        <f t="shared" si="514"/>
        <v>3.0221508053357413E-2</v>
      </c>
      <c r="AA1132" s="3">
        <f t="shared" si="515"/>
        <v>0.26159342073285125</v>
      </c>
      <c r="AB1132">
        <f t="shared" si="516"/>
        <v>0</v>
      </c>
      <c r="AC1132">
        <f t="shared" si="528"/>
        <v>0</v>
      </c>
      <c r="AD1132">
        <f t="shared" si="517"/>
        <v>1</v>
      </c>
      <c r="AE1132">
        <f t="shared" si="529"/>
        <v>0.26159342073285125</v>
      </c>
      <c r="AF1132">
        <f t="shared" si="530"/>
        <v>0.26159342073285125</v>
      </c>
      <c r="AG1132">
        <f t="shared" si="531"/>
        <v>0.26200000000000001</v>
      </c>
      <c r="AJ1132" s="3">
        <f t="shared" si="539"/>
        <v>1123</v>
      </c>
      <c r="AK1132" s="12">
        <f t="shared" si="532"/>
        <v>28.05</v>
      </c>
      <c r="AL1132" s="3">
        <f t="shared" si="518"/>
        <v>0.2759061149067748</v>
      </c>
      <c r="AM1132" s="3">
        <f t="shared" si="519"/>
        <v>0.10357391590330631</v>
      </c>
      <c r="AN1132">
        <f t="shared" si="520"/>
        <v>0</v>
      </c>
      <c r="AO1132">
        <f t="shared" si="533"/>
        <v>0</v>
      </c>
      <c r="AP1132">
        <f t="shared" si="521"/>
        <v>1</v>
      </c>
      <c r="AQ1132">
        <f t="shared" si="534"/>
        <v>0.10357391590330631</v>
      </c>
      <c r="AR1132">
        <f t="shared" si="535"/>
        <v>0.10357391590330631</v>
      </c>
      <c r="AS1132">
        <f t="shared" si="536"/>
        <v>0.104</v>
      </c>
    </row>
    <row r="1133" spans="12:45" x14ac:dyDescent="0.25">
      <c r="L1133" s="3">
        <f t="shared" si="537"/>
        <v>1124</v>
      </c>
      <c r="M1133" s="12">
        <f t="shared" si="522"/>
        <v>28.074999999999999</v>
      </c>
      <c r="N1133" s="3">
        <f t="shared" si="510"/>
        <v>2.7749173980447699E-7</v>
      </c>
      <c r="O1133" s="3">
        <f t="shared" si="511"/>
        <v>2.2411219079000148E-24</v>
      </c>
      <c r="P1133">
        <f t="shared" si="512"/>
        <v>0</v>
      </c>
      <c r="Q1133">
        <f t="shared" si="523"/>
        <v>0</v>
      </c>
      <c r="R1133">
        <f t="shared" si="513"/>
        <v>1</v>
      </c>
      <c r="S1133">
        <f t="shared" si="524"/>
        <v>2.2411219079000148E-24</v>
      </c>
      <c r="T1133">
        <f t="shared" si="525"/>
        <v>2.2411219079000148E-24</v>
      </c>
      <c r="U1133">
        <f t="shared" si="526"/>
        <v>0</v>
      </c>
      <c r="X1133" s="3">
        <f t="shared" si="538"/>
        <v>1124</v>
      </c>
      <c r="Y1133" s="12">
        <f t="shared" si="527"/>
        <v>28.074999999999999</v>
      </c>
      <c r="Z1133" s="3">
        <f t="shared" si="514"/>
        <v>2.9847172302171269E-2</v>
      </c>
      <c r="AA1133" s="3">
        <f t="shared" si="515"/>
        <v>0.26034693588066393</v>
      </c>
      <c r="AB1133">
        <f t="shared" si="516"/>
        <v>0</v>
      </c>
      <c r="AC1133">
        <f t="shared" si="528"/>
        <v>0</v>
      </c>
      <c r="AD1133">
        <f t="shared" si="517"/>
        <v>1</v>
      </c>
      <c r="AE1133">
        <f t="shared" si="529"/>
        <v>0.26034693588066393</v>
      </c>
      <c r="AF1133">
        <f t="shared" si="530"/>
        <v>0.26034693588066393</v>
      </c>
      <c r="AG1133">
        <f t="shared" si="531"/>
        <v>0.26</v>
      </c>
      <c r="AJ1133" s="3">
        <f t="shared" si="539"/>
        <v>1124</v>
      </c>
      <c r="AK1133" s="12">
        <f t="shared" si="532"/>
        <v>28.074999999999999</v>
      </c>
      <c r="AL1133" s="3">
        <f t="shared" si="518"/>
        <v>0.2745469330361785</v>
      </c>
      <c r="AM1133" s="3">
        <f t="shared" si="519"/>
        <v>0.10267714759479944</v>
      </c>
      <c r="AN1133">
        <f t="shared" si="520"/>
        <v>0</v>
      </c>
      <c r="AO1133">
        <f t="shared" si="533"/>
        <v>0</v>
      </c>
      <c r="AP1133">
        <f t="shared" si="521"/>
        <v>1</v>
      </c>
      <c r="AQ1133">
        <f t="shared" si="534"/>
        <v>0.10267714759479944</v>
      </c>
      <c r="AR1133">
        <f t="shared" si="535"/>
        <v>0.10267714759479944</v>
      </c>
      <c r="AS1133">
        <f t="shared" si="536"/>
        <v>0.10299999999999999</v>
      </c>
    </row>
    <row r="1134" spans="12:45" x14ac:dyDescent="0.25">
      <c r="L1134" s="3">
        <f t="shared" si="537"/>
        <v>1125</v>
      </c>
      <c r="M1134" s="12">
        <f t="shared" si="522"/>
        <v>28.1</v>
      </c>
      <c r="N1134" s="3">
        <f t="shared" si="510"/>
        <v>2.6451572825816781E-7</v>
      </c>
      <c r="O1134" s="3">
        <f t="shared" si="511"/>
        <v>1.8855896216071405E-24</v>
      </c>
      <c r="P1134">
        <f t="shared" si="512"/>
        <v>0</v>
      </c>
      <c r="Q1134">
        <f t="shared" si="523"/>
        <v>0</v>
      </c>
      <c r="R1134">
        <f t="shared" si="513"/>
        <v>1</v>
      </c>
      <c r="S1134">
        <f t="shared" si="524"/>
        <v>1.8855896216071405E-24</v>
      </c>
      <c r="T1134">
        <f t="shared" si="525"/>
        <v>1.8855896216071405E-24</v>
      </c>
      <c r="U1134">
        <f t="shared" si="526"/>
        <v>0</v>
      </c>
      <c r="X1134" s="3">
        <f t="shared" si="538"/>
        <v>1125</v>
      </c>
      <c r="Y1134" s="12">
        <f t="shared" si="527"/>
        <v>28.1</v>
      </c>
      <c r="Z1134" s="3">
        <f t="shared" si="514"/>
        <v>2.9476820075902705E-2</v>
      </c>
      <c r="AA1134" s="3">
        <f t="shared" si="515"/>
        <v>0.25910419034968962</v>
      </c>
      <c r="AB1134">
        <f t="shared" si="516"/>
        <v>0</v>
      </c>
      <c r="AC1134">
        <f t="shared" si="528"/>
        <v>0</v>
      </c>
      <c r="AD1134">
        <f t="shared" si="517"/>
        <v>1</v>
      </c>
      <c r="AE1134">
        <f t="shared" si="529"/>
        <v>0.25910419034968962</v>
      </c>
      <c r="AF1134">
        <f t="shared" si="530"/>
        <v>0.25910419034968962</v>
      </c>
      <c r="AG1134">
        <f t="shared" si="531"/>
        <v>0.25900000000000001</v>
      </c>
      <c r="AJ1134" s="3">
        <f t="shared" si="539"/>
        <v>1125</v>
      </c>
      <c r="AK1134" s="12">
        <f t="shared" si="532"/>
        <v>28.1</v>
      </c>
      <c r="AL1134" s="3">
        <f t="shared" si="518"/>
        <v>0.27319186474030599</v>
      </c>
      <c r="AM1134" s="3">
        <f t="shared" si="519"/>
        <v>0.10178644968413747</v>
      </c>
      <c r="AN1134">
        <f t="shared" si="520"/>
        <v>0</v>
      </c>
      <c r="AO1134">
        <f t="shared" si="533"/>
        <v>0</v>
      </c>
      <c r="AP1134">
        <f t="shared" si="521"/>
        <v>1</v>
      </c>
      <c r="AQ1134">
        <f t="shared" si="534"/>
        <v>0.10178644968413747</v>
      </c>
      <c r="AR1134">
        <f t="shared" si="535"/>
        <v>0.10178644968413747</v>
      </c>
      <c r="AS1134">
        <f t="shared" si="536"/>
        <v>0.10199999999999999</v>
      </c>
    </row>
    <row r="1135" spans="12:45" x14ac:dyDescent="0.25">
      <c r="L1135" s="3">
        <f t="shared" si="537"/>
        <v>1126</v>
      </c>
      <c r="M1135" s="12">
        <f t="shared" si="522"/>
        <v>28.125</v>
      </c>
      <c r="N1135" s="3">
        <f t="shared" si="510"/>
        <v>2.5212737722522202E-7</v>
      </c>
      <c r="O1135" s="3">
        <f t="shared" si="511"/>
        <v>1.5860251999381613E-24</v>
      </c>
      <c r="P1135">
        <f t="shared" si="512"/>
        <v>0</v>
      </c>
      <c r="Q1135">
        <f t="shared" si="523"/>
        <v>0</v>
      </c>
      <c r="R1135">
        <f t="shared" si="513"/>
        <v>1</v>
      </c>
      <c r="S1135">
        <f t="shared" si="524"/>
        <v>1.5860251999381613E-24</v>
      </c>
      <c r="T1135">
        <f t="shared" si="525"/>
        <v>1.5860251999381613E-24</v>
      </c>
      <c r="U1135">
        <f t="shared" si="526"/>
        <v>0</v>
      </c>
      <c r="X1135" s="3">
        <f t="shared" si="538"/>
        <v>1126</v>
      </c>
      <c r="Y1135" s="12">
        <f t="shared" si="527"/>
        <v>28.125</v>
      </c>
      <c r="Z1135" s="3">
        <f t="shared" si="514"/>
        <v>2.9110418256201795E-2</v>
      </c>
      <c r="AA1135" s="3">
        <f t="shared" si="515"/>
        <v>0.25786518734517472</v>
      </c>
      <c r="AB1135">
        <f t="shared" si="516"/>
        <v>0</v>
      </c>
      <c r="AC1135">
        <f t="shared" si="528"/>
        <v>0</v>
      </c>
      <c r="AD1135">
        <f t="shared" si="517"/>
        <v>1</v>
      </c>
      <c r="AE1135">
        <f t="shared" si="529"/>
        <v>0.25786518734517472</v>
      </c>
      <c r="AF1135">
        <f t="shared" si="530"/>
        <v>0.25786518734517472</v>
      </c>
      <c r="AG1135">
        <f t="shared" si="531"/>
        <v>0.25800000000000001</v>
      </c>
      <c r="AJ1135" s="3">
        <f t="shared" si="539"/>
        <v>1126</v>
      </c>
      <c r="AK1135" s="12">
        <f t="shared" si="532"/>
        <v>28.125</v>
      </c>
      <c r="AL1135" s="3">
        <f t="shared" si="518"/>
        <v>0.27184091526757087</v>
      </c>
      <c r="AM1135" s="3">
        <f t="shared" si="519"/>
        <v>0.1009017990310325</v>
      </c>
      <c r="AN1135">
        <f t="shared" si="520"/>
        <v>0</v>
      </c>
      <c r="AO1135">
        <f t="shared" si="533"/>
        <v>0</v>
      </c>
      <c r="AP1135">
        <f t="shared" si="521"/>
        <v>1</v>
      </c>
      <c r="AQ1135">
        <f t="shared" si="534"/>
        <v>0.1009017990310325</v>
      </c>
      <c r="AR1135">
        <f t="shared" si="535"/>
        <v>0.1009017990310325</v>
      </c>
      <c r="AS1135">
        <f t="shared" si="536"/>
        <v>0.10100000000000001</v>
      </c>
    </row>
    <row r="1136" spans="12:45" x14ac:dyDescent="0.25">
      <c r="L1136" s="3">
        <f t="shared" si="537"/>
        <v>1127</v>
      </c>
      <c r="M1136" s="12">
        <f t="shared" si="522"/>
        <v>28.15</v>
      </c>
      <c r="N1136" s="3">
        <f t="shared" si="510"/>
        <v>2.4030099906286819E-7</v>
      </c>
      <c r="O1136" s="3">
        <f t="shared" si="511"/>
        <v>1.3336878473984434E-24</v>
      </c>
      <c r="P1136">
        <f t="shared" si="512"/>
        <v>0</v>
      </c>
      <c r="Q1136">
        <f t="shared" si="523"/>
        <v>0</v>
      </c>
      <c r="R1136">
        <f t="shared" si="513"/>
        <v>1</v>
      </c>
      <c r="S1136">
        <f t="shared" si="524"/>
        <v>1.3336878473984434E-24</v>
      </c>
      <c r="T1136">
        <f t="shared" si="525"/>
        <v>1.3336878473984434E-24</v>
      </c>
      <c r="U1136">
        <f t="shared" si="526"/>
        <v>0</v>
      </c>
      <c r="X1136" s="3">
        <f t="shared" si="538"/>
        <v>1127</v>
      </c>
      <c r="Y1136" s="12">
        <f t="shared" si="527"/>
        <v>28.15</v>
      </c>
      <c r="Z1136" s="3">
        <f t="shared" si="514"/>
        <v>2.8747933875061096E-2</v>
      </c>
      <c r="AA1136" s="3">
        <f t="shared" si="515"/>
        <v>0.25662992996194361</v>
      </c>
      <c r="AB1136">
        <f t="shared" si="516"/>
        <v>0</v>
      </c>
      <c r="AC1136">
        <f t="shared" si="528"/>
        <v>0</v>
      </c>
      <c r="AD1136">
        <f t="shared" si="517"/>
        <v>1</v>
      </c>
      <c r="AE1136">
        <f t="shared" si="529"/>
        <v>0.25662992996194361</v>
      </c>
      <c r="AF1136">
        <f t="shared" si="530"/>
        <v>0.25662992996194361</v>
      </c>
      <c r="AG1136">
        <f t="shared" si="531"/>
        <v>0.25700000000000001</v>
      </c>
      <c r="AJ1136" s="3">
        <f t="shared" si="539"/>
        <v>1127</v>
      </c>
      <c r="AK1136" s="12">
        <f t="shared" si="532"/>
        <v>28.15</v>
      </c>
      <c r="AL1136" s="3">
        <f t="shared" si="518"/>
        <v>0.27049408972395911</v>
      </c>
      <c r="AM1136" s="3">
        <f t="shared" si="519"/>
        <v>0.10002317239550505</v>
      </c>
      <c r="AN1136">
        <f t="shared" si="520"/>
        <v>0</v>
      </c>
      <c r="AO1136">
        <f t="shared" si="533"/>
        <v>0</v>
      </c>
      <c r="AP1136">
        <f t="shared" si="521"/>
        <v>1</v>
      </c>
      <c r="AQ1136">
        <f t="shared" si="534"/>
        <v>0.10002317239550505</v>
      </c>
      <c r="AR1136">
        <f t="shared" si="535"/>
        <v>0.10002317239550505</v>
      </c>
      <c r="AS1136">
        <f t="shared" si="536"/>
        <v>0.1</v>
      </c>
    </row>
    <row r="1137" spans="12:45" x14ac:dyDescent="0.25">
      <c r="L1137" s="3">
        <f t="shared" si="537"/>
        <v>1128</v>
      </c>
      <c r="M1137" s="12">
        <f t="shared" si="522"/>
        <v>28.175000000000001</v>
      </c>
      <c r="N1137" s="3">
        <f t="shared" si="510"/>
        <v>2.2901198526390811E-7</v>
      </c>
      <c r="O1137" s="3">
        <f t="shared" si="511"/>
        <v>1.1211907613926481E-24</v>
      </c>
      <c r="P1137">
        <f t="shared" si="512"/>
        <v>0</v>
      </c>
      <c r="Q1137">
        <f t="shared" si="523"/>
        <v>0</v>
      </c>
      <c r="R1137">
        <f t="shared" si="513"/>
        <v>1</v>
      </c>
      <c r="S1137">
        <f t="shared" si="524"/>
        <v>1.1211907613926481E-24</v>
      </c>
      <c r="T1137">
        <f t="shared" si="525"/>
        <v>1.1211907613926481E-24</v>
      </c>
      <c r="U1137">
        <f t="shared" si="526"/>
        <v>0</v>
      </c>
      <c r="X1137" s="3">
        <f t="shared" si="538"/>
        <v>1128</v>
      </c>
      <c r="Y1137" s="12">
        <f t="shared" si="527"/>
        <v>28.175000000000001</v>
      </c>
      <c r="Z1137" s="3">
        <f t="shared" si="514"/>
        <v>2.8389334115850796E-2</v>
      </c>
      <c r="AA1137" s="3">
        <f t="shared" si="515"/>
        <v>0.2553984211848217</v>
      </c>
      <c r="AB1137">
        <f t="shared" si="516"/>
        <v>0</v>
      </c>
      <c r="AC1137">
        <f t="shared" si="528"/>
        <v>0</v>
      </c>
      <c r="AD1137">
        <f t="shared" si="517"/>
        <v>1</v>
      </c>
      <c r="AE1137">
        <f t="shared" si="529"/>
        <v>0.2553984211848217</v>
      </c>
      <c r="AF1137">
        <f t="shared" si="530"/>
        <v>0.2553984211848217</v>
      </c>
      <c r="AG1137">
        <f t="shared" si="531"/>
        <v>0.255</v>
      </c>
      <c r="AJ1137" s="3">
        <f t="shared" si="539"/>
        <v>1128</v>
      </c>
      <c r="AK1137" s="12">
        <f t="shared" si="532"/>
        <v>28.175000000000001</v>
      </c>
      <c r="AL1137" s="3">
        <f t="shared" si="518"/>
        <v>0.26915139307354125</v>
      </c>
      <c r="AM1137" s="3">
        <f t="shared" si="519"/>
        <v>9.9150546440291629E-2</v>
      </c>
      <c r="AN1137">
        <f t="shared" si="520"/>
        <v>0</v>
      </c>
      <c r="AO1137">
        <f t="shared" si="533"/>
        <v>0</v>
      </c>
      <c r="AP1137">
        <f t="shared" si="521"/>
        <v>1</v>
      </c>
      <c r="AQ1137">
        <f t="shared" si="534"/>
        <v>9.9150546440291629E-2</v>
      </c>
      <c r="AR1137">
        <f t="shared" si="535"/>
        <v>9.9150546440291629E-2</v>
      </c>
      <c r="AS1137">
        <f t="shared" si="536"/>
        <v>9.9000000000000005E-2</v>
      </c>
    </row>
    <row r="1138" spans="12:45" x14ac:dyDescent="0.25">
      <c r="L1138" s="3">
        <f t="shared" si="537"/>
        <v>1129</v>
      </c>
      <c r="M1138" s="12">
        <f t="shared" si="522"/>
        <v>28.2</v>
      </c>
      <c r="N1138" s="3">
        <f t="shared" si="510"/>
        <v>2.1823676312759954E-7</v>
      </c>
      <c r="O1138" s="3">
        <f t="shared" si="511"/>
        <v>9.4229314847436381E-25</v>
      </c>
      <c r="P1138">
        <f t="shared" si="512"/>
        <v>0</v>
      </c>
      <c r="Q1138">
        <f t="shared" si="523"/>
        <v>0</v>
      </c>
      <c r="R1138">
        <f t="shared" si="513"/>
        <v>1</v>
      </c>
      <c r="S1138">
        <f t="shared" si="524"/>
        <v>9.4229314847436381E-25</v>
      </c>
      <c r="T1138">
        <f t="shared" si="525"/>
        <v>9.4229314847436381E-25</v>
      </c>
      <c r="U1138">
        <f t="shared" si="526"/>
        <v>0</v>
      </c>
      <c r="X1138" s="3">
        <f t="shared" si="538"/>
        <v>1129</v>
      </c>
      <c r="Y1138" s="12">
        <f t="shared" si="527"/>
        <v>28.2</v>
      </c>
      <c r="Z1138" s="3">
        <f t="shared" si="514"/>
        <v>2.8034586314324268E-2</v>
      </c>
      <c r="AA1138" s="3">
        <f t="shared" si="515"/>
        <v>0.25417066388906212</v>
      </c>
      <c r="AB1138">
        <f t="shared" si="516"/>
        <v>0</v>
      </c>
      <c r="AC1138">
        <f t="shared" si="528"/>
        <v>0</v>
      </c>
      <c r="AD1138">
        <f t="shared" si="517"/>
        <v>1</v>
      </c>
      <c r="AE1138">
        <f t="shared" si="529"/>
        <v>0.25417066388906212</v>
      </c>
      <c r="AF1138">
        <f t="shared" si="530"/>
        <v>0.25417066388906212</v>
      </c>
      <c r="AG1138">
        <f t="shared" si="531"/>
        <v>0.254</v>
      </c>
      <c r="AJ1138" s="3">
        <f t="shared" si="539"/>
        <v>1129</v>
      </c>
      <c r="AK1138" s="12">
        <f t="shared" si="532"/>
        <v>28.2</v>
      </c>
      <c r="AL1138" s="3">
        <f t="shared" si="518"/>
        <v>0.26781283013898899</v>
      </c>
      <c r="AM1138" s="3">
        <f t="shared" si="519"/>
        <v>9.8283897733238812E-2</v>
      </c>
      <c r="AN1138">
        <f t="shared" si="520"/>
        <v>0</v>
      </c>
      <c r="AO1138">
        <f t="shared" si="533"/>
        <v>0</v>
      </c>
      <c r="AP1138">
        <f t="shared" si="521"/>
        <v>1</v>
      </c>
      <c r="AQ1138">
        <f t="shared" si="534"/>
        <v>9.8283897733238812E-2</v>
      </c>
      <c r="AR1138">
        <f t="shared" si="535"/>
        <v>9.8283897733238812E-2</v>
      </c>
      <c r="AS1138">
        <f t="shared" si="536"/>
        <v>9.8000000000000004E-2</v>
      </c>
    </row>
    <row r="1139" spans="12:45" x14ac:dyDescent="0.25">
      <c r="L1139" s="3">
        <f t="shared" si="537"/>
        <v>1130</v>
      </c>
      <c r="M1139" s="12">
        <f t="shared" si="522"/>
        <v>28.225000000000001</v>
      </c>
      <c r="N1139" s="3">
        <f t="shared" si="510"/>
        <v>2.0795275408100996E-7</v>
      </c>
      <c r="O1139" s="3">
        <f t="shared" si="511"/>
        <v>7.9172391274008615E-25</v>
      </c>
      <c r="P1139">
        <f t="shared" si="512"/>
        <v>0</v>
      </c>
      <c r="Q1139">
        <f t="shared" si="523"/>
        <v>0</v>
      </c>
      <c r="R1139">
        <f t="shared" si="513"/>
        <v>1</v>
      </c>
      <c r="S1139">
        <f t="shared" si="524"/>
        <v>7.9172391274008615E-25</v>
      </c>
      <c r="T1139">
        <f t="shared" si="525"/>
        <v>7.9172391274008615E-25</v>
      </c>
      <c r="U1139">
        <f t="shared" si="526"/>
        <v>0</v>
      </c>
      <c r="X1139" s="3">
        <f t="shared" si="538"/>
        <v>1130</v>
      </c>
      <c r="Y1139" s="12">
        <f t="shared" si="527"/>
        <v>28.225000000000001</v>
      </c>
      <c r="Z1139" s="3">
        <f t="shared" si="514"/>
        <v>2.7683657959593932E-2</v>
      </c>
      <c r="AA1139" s="3">
        <f t="shared" si="515"/>
        <v>0.25294666084077255</v>
      </c>
      <c r="AB1139">
        <f t="shared" si="516"/>
        <v>0</v>
      </c>
      <c r="AC1139">
        <f t="shared" si="528"/>
        <v>0</v>
      </c>
      <c r="AD1139">
        <f t="shared" si="517"/>
        <v>1</v>
      </c>
      <c r="AE1139">
        <f t="shared" si="529"/>
        <v>0.25294666084077255</v>
      </c>
      <c r="AF1139">
        <f t="shared" si="530"/>
        <v>0.25294666084077255</v>
      </c>
      <c r="AG1139">
        <f t="shared" si="531"/>
        <v>0.253</v>
      </c>
      <c r="AJ1139" s="3">
        <f t="shared" si="539"/>
        <v>1130</v>
      </c>
      <c r="AK1139" s="12">
        <f t="shared" si="532"/>
        <v>28.225000000000001</v>
      </c>
      <c r="AL1139" s="3">
        <f t="shared" si="518"/>
        <v>0.26647840560209396</v>
      </c>
      <c r="AM1139" s="3">
        <f t="shared" si="519"/>
        <v>9.7423202749683468E-2</v>
      </c>
      <c r="AN1139">
        <f t="shared" si="520"/>
        <v>0</v>
      </c>
      <c r="AO1139">
        <f t="shared" si="533"/>
        <v>0</v>
      </c>
      <c r="AP1139">
        <f t="shared" si="521"/>
        <v>1</v>
      </c>
      <c r="AQ1139">
        <f t="shared" si="534"/>
        <v>9.7423202749683468E-2</v>
      </c>
      <c r="AR1139">
        <f t="shared" si="535"/>
        <v>9.7423202749683468E-2</v>
      </c>
      <c r="AS1139">
        <f t="shared" si="536"/>
        <v>9.7000000000000003E-2</v>
      </c>
    </row>
    <row r="1140" spans="12:45" x14ac:dyDescent="0.25">
      <c r="L1140" s="3">
        <f t="shared" si="537"/>
        <v>1131</v>
      </c>
      <c r="M1140" s="12">
        <f t="shared" si="522"/>
        <v>28.25</v>
      </c>
      <c r="N1140" s="3">
        <f t="shared" si="510"/>
        <v>1.9813833359184261E-7</v>
      </c>
      <c r="O1140" s="3">
        <f t="shared" si="511"/>
        <v>6.6503223623083729E-25</v>
      </c>
      <c r="P1140">
        <f t="shared" si="512"/>
        <v>0</v>
      </c>
      <c r="Q1140">
        <f t="shared" si="523"/>
        <v>0</v>
      </c>
      <c r="R1140">
        <f t="shared" si="513"/>
        <v>1</v>
      </c>
      <c r="S1140">
        <f t="shared" si="524"/>
        <v>6.6503223623083729E-25</v>
      </c>
      <c r="T1140">
        <f t="shared" si="525"/>
        <v>6.6503223623083729E-25</v>
      </c>
      <c r="U1140">
        <f t="shared" si="526"/>
        <v>0</v>
      </c>
      <c r="X1140" s="3">
        <f t="shared" si="538"/>
        <v>1131</v>
      </c>
      <c r="Y1140" s="12">
        <f t="shared" si="527"/>
        <v>28.25</v>
      </c>
      <c r="Z1140" s="3">
        <f t="shared" si="514"/>
        <v>2.7336516695078611E-2</v>
      </c>
      <c r="AA1140" s="3">
        <f t="shared" si="515"/>
        <v>0.25172641469734791</v>
      </c>
      <c r="AB1140">
        <f t="shared" si="516"/>
        <v>0</v>
      </c>
      <c r="AC1140">
        <f t="shared" si="528"/>
        <v>0</v>
      </c>
      <c r="AD1140">
        <f t="shared" si="517"/>
        <v>1</v>
      </c>
      <c r="AE1140">
        <f t="shared" si="529"/>
        <v>0.25172641469734791</v>
      </c>
      <c r="AF1140">
        <f t="shared" si="530"/>
        <v>0.25172641469734791</v>
      </c>
      <c r="AG1140">
        <f t="shared" si="531"/>
        <v>0.252</v>
      </c>
      <c r="AJ1140" s="3">
        <f t="shared" si="539"/>
        <v>1131</v>
      </c>
      <c r="AK1140" s="12">
        <f t="shared" si="532"/>
        <v>28.25</v>
      </c>
      <c r="AL1140" s="3">
        <f t="shared" si="518"/>
        <v>0.26514812400429305</v>
      </c>
      <c r="AM1140" s="3">
        <f t="shared" si="519"/>
        <v>9.6568437874821361E-2</v>
      </c>
      <c r="AN1140">
        <f t="shared" si="520"/>
        <v>0</v>
      </c>
      <c r="AO1140">
        <f t="shared" si="533"/>
        <v>0</v>
      </c>
      <c r="AP1140">
        <f t="shared" si="521"/>
        <v>1</v>
      </c>
      <c r="AQ1140">
        <f t="shared" si="534"/>
        <v>9.6568437874821361E-2</v>
      </c>
      <c r="AR1140">
        <f t="shared" si="535"/>
        <v>9.6568437874821361E-2</v>
      </c>
      <c r="AS1140">
        <f t="shared" si="536"/>
        <v>9.7000000000000003E-2</v>
      </c>
    </row>
    <row r="1141" spans="12:45" x14ac:dyDescent="0.25">
      <c r="L1141" s="3">
        <f t="shared" si="537"/>
        <v>1132</v>
      </c>
      <c r="M1141" s="12">
        <f t="shared" si="522"/>
        <v>28.274999999999999</v>
      </c>
      <c r="N1141" s="3">
        <f t="shared" si="510"/>
        <v>1.8877279261562689E-7</v>
      </c>
      <c r="O1141" s="3">
        <f t="shared" si="511"/>
        <v>5.5846098601109497E-25</v>
      </c>
      <c r="P1141">
        <f t="shared" si="512"/>
        <v>0</v>
      </c>
      <c r="Q1141">
        <f t="shared" si="523"/>
        <v>0</v>
      </c>
      <c r="R1141">
        <f t="shared" si="513"/>
        <v>1</v>
      </c>
      <c r="S1141">
        <f t="shared" si="524"/>
        <v>5.5846098601109497E-25</v>
      </c>
      <c r="T1141">
        <f t="shared" si="525"/>
        <v>5.5846098601109497E-25</v>
      </c>
      <c r="U1141">
        <f t="shared" si="526"/>
        <v>0</v>
      </c>
      <c r="X1141" s="3">
        <f t="shared" si="538"/>
        <v>1132</v>
      </c>
      <c r="Y1141" s="12">
        <f t="shared" si="527"/>
        <v>28.274999999999999</v>
      </c>
      <c r="Z1141" s="3">
        <f t="shared" si="514"/>
        <v>2.6993130319421441E-2</v>
      </c>
      <c r="AA1141" s="3">
        <f t="shared" si="515"/>
        <v>0.25050992800790245</v>
      </c>
      <c r="AB1141">
        <f t="shared" si="516"/>
        <v>0</v>
      </c>
      <c r="AC1141">
        <f t="shared" si="528"/>
        <v>0</v>
      </c>
      <c r="AD1141">
        <f t="shared" si="517"/>
        <v>1</v>
      </c>
      <c r="AE1141">
        <f t="shared" si="529"/>
        <v>0.25050992800790245</v>
      </c>
      <c r="AF1141">
        <f t="shared" si="530"/>
        <v>0.25050992800790245</v>
      </c>
      <c r="AG1141">
        <f t="shared" si="531"/>
        <v>0.251</v>
      </c>
      <c r="AJ1141" s="3">
        <f t="shared" si="539"/>
        <v>1132</v>
      </c>
      <c r="AK1141" s="12">
        <f t="shared" si="532"/>
        <v>28.274999999999999</v>
      </c>
      <c r="AL1141" s="3">
        <f t="shared" si="518"/>
        <v>0.26382198974719556</v>
      </c>
      <c r="AM1141" s="3">
        <f t="shared" si="519"/>
        <v>9.5719579406060976E-2</v>
      </c>
      <c r="AN1141">
        <f t="shared" si="520"/>
        <v>0</v>
      </c>
      <c r="AO1141">
        <f t="shared" si="533"/>
        <v>0</v>
      </c>
      <c r="AP1141">
        <f t="shared" si="521"/>
        <v>1</v>
      </c>
      <c r="AQ1141">
        <f t="shared" si="534"/>
        <v>9.5719579406060976E-2</v>
      </c>
      <c r="AR1141">
        <f t="shared" si="535"/>
        <v>9.5719579406060976E-2</v>
      </c>
      <c r="AS1141">
        <f t="shared" si="536"/>
        <v>9.6000000000000002E-2</v>
      </c>
    </row>
    <row r="1142" spans="12:45" x14ac:dyDescent="0.25">
      <c r="L1142" s="3">
        <f t="shared" si="537"/>
        <v>1133</v>
      </c>
      <c r="M1142" s="12">
        <f t="shared" si="522"/>
        <v>28.3</v>
      </c>
      <c r="N1142" s="3">
        <f t="shared" si="510"/>
        <v>1.798363005221321E-7</v>
      </c>
      <c r="O1142" s="3">
        <f t="shared" si="511"/>
        <v>4.6883949153122079E-25</v>
      </c>
      <c r="P1142">
        <f t="shared" si="512"/>
        <v>0</v>
      </c>
      <c r="Q1142">
        <f t="shared" si="523"/>
        <v>0</v>
      </c>
      <c r="R1142">
        <f t="shared" si="513"/>
        <v>1</v>
      </c>
      <c r="S1142">
        <f t="shared" si="524"/>
        <v>4.6883949153122079E-25</v>
      </c>
      <c r="T1142">
        <f t="shared" si="525"/>
        <v>4.6883949153122079E-25</v>
      </c>
      <c r="U1142">
        <f t="shared" si="526"/>
        <v>0</v>
      </c>
      <c r="X1142" s="3">
        <f t="shared" si="538"/>
        <v>1133</v>
      </c>
      <c r="Y1142" s="12">
        <f t="shared" si="527"/>
        <v>28.3</v>
      </c>
      <c r="Z1142" s="3">
        <f t="shared" si="514"/>
        <v>2.6653466787379704E-2</v>
      </c>
      <c r="AA1142" s="3">
        <f t="shared" si="515"/>
        <v>0.24929720321370621</v>
      </c>
      <c r="AB1142">
        <f t="shared" si="516"/>
        <v>0</v>
      </c>
      <c r="AC1142">
        <f t="shared" si="528"/>
        <v>0</v>
      </c>
      <c r="AD1142">
        <f t="shared" si="517"/>
        <v>1</v>
      </c>
      <c r="AE1142">
        <f t="shared" si="529"/>
        <v>0.24929720321370621</v>
      </c>
      <c r="AF1142">
        <f t="shared" si="530"/>
        <v>0.24929720321370621</v>
      </c>
      <c r="AG1142">
        <f t="shared" si="531"/>
        <v>0.249</v>
      </c>
      <c r="AJ1142" s="3">
        <f t="shared" si="539"/>
        <v>1133</v>
      </c>
      <c r="AK1142" s="12">
        <f t="shared" si="532"/>
        <v>28.3</v>
      </c>
      <c r="AL1142" s="3">
        <f t="shared" si="518"/>
        <v>0.26250000709311538</v>
      </c>
      <c r="AM1142" s="3">
        <f t="shared" si="519"/>
        <v>9.4876603555365174E-2</v>
      </c>
      <c r="AN1142">
        <f t="shared" si="520"/>
        <v>0</v>
      </c>
      <c r="AO1142">
        <f t="shared" si="533"/>
        <v>0</v>
      </c>
      <c r="AP1142">
        <f t="shared" si="521"/>
        <v>1</v>
      </c>
      <c r="AQ1142">
        <f t="shared" si="534"/>
        <v>9.4876603555365174E-2</v>
      </c>
      <c r="AR1142">
        <f t="shared" si="535"/>
        <v>9.4876603555365174E-2</v>
      </c>
      <c r="AS1142">
        <f t="shared" si="536"/>
        <v>9.5000000000000001E-2</v>
      </c>
    </row>
    <row r="1143" spans="12:45" x14ac:dyDescent="0.25">
      <c r="L1143" s="3">
        <f t="shared" si="537"/>
        <v>1134</v>
      </c>
      <c r="M1143" s="12">
        <f t="shared" si="522"/>
        <v>28.324999999999999</v>
      </c>
      <c r="N1143" s="3">
        <f t="shared" si="510"/>
        <v>1.713098694476406E-7</v>
      </c>
      <c r="O1143" s="3">
        <f t="shared" si="511"/>
        <v>3.9349275446654067E-25</v>
      </c>
      <c r="P1143">
        <f t="shared" si="512"/>
        <v>0</v>
      </c>
      <c r="Q1143">
        <f t="shared" si="523"/>
        <v>0</v>
      </c>
      <c r="R1143">
        <f t="shared" si="513"/>
        <v>1</v>
      </c>
      <c r="S1143">
        <f t="shared" si="524"/>
        <v>3.9349275446654067E-25</v>
      </c>
      <c r="T1143">
        <f t="shared" si="525"/>
        <v>3.9349275446654067E-25</v>
      </c>
      <c r="U1143">
        <f t="shared" si="526"/>
        <v>0</v>
      </c>
      <c r="X1143" s="3">
        <f t="shared" si="538"/>
        <v>1134</v>
      </c>
      <c r="Y1143" s="12">
        <f t="shared" si="527"/>
        <v>28.324999999999999</v>
      </c>
      <c r="Z1143" s="3">
        <f t="shared" si="514"/>
        <v>2.6317494210686136E-2</v>
      </c>
      <c r="AA1143" s="3">
        <f t="shared" si="515"/>
        <v>0.24808824264862417</v>
      </c>
      <c r="AB1143">
        <f t="shared" si="516"/>
        <v>0</v>
      </c>
      <c r="AC1143">
        <f t="shared" si="528"/>
        <v>0</v>
      </c>
      <c r="AD1143">
        <f t="shared" si="517"/>
        <v>1</v>
      </c>
      <c r="AE1143">
        <f t="shared" si="529"/>
        <v>0.24808824264862417</v>
      </c>
      <c r="AF1143">
        <f t="shared" si="530"/>
        <v>0.24808824264862417</v>
      </c>
      <c r="AG1143">
        <f t="shared" si="531"/>
        <v>0.248</v>
      </c>
      <c r="AJ1143" s="3">
        <f t="shared" si="539"/>
        <v>1134</v>
      </c>
      <c r="AK1143" s="12">
        <f t="shared" si="532"/>
        <v>28.324999999999999</v>
      </c>
      <c r="AL1143" s="3">
        <f t="shared" si="518"/>
        <v>0.26118218016560762</v>
      </c>
      <c r="AM1143" s="3">
        <f t="shared" si="519"/>
        <v>9.4039486451578877E-2</v>
      </c>
      <c r="AN1143">
        <f t="shared" si="520"/>
        <v>0</v>
      </c>
      <c r="AO1143">
        <f t="shared" si="533"/>
        <v>0</v>
      </c>
      <c r="AP1143">
        <f t="shared" si="521"/>
        <v>1</v>
      </c>
      <c r="AQ1143">
        <f t="shared" si="534"/>
        <v>9.4039486451578877E-2</v>
      </c>
      <c r="AR1143">
        <f t="shared" si="535"/>
        <v>9.4039486451578877E-2</v>
      </c>
      <c r="AS1143">
        <f t="shared" si="536"/>
        <v>9.4E-2</v>
      </c>
    </row>
    <row r="1144" spans="12:45" x14ac:dyDescent="0.25">
      <c r="L1144" s="3">
        <f t="shared" si="537"/>
        <v>1135</v>
      </c>
      <c r="M1144" s="12">
        <f t="shared" si="522"/>
        <v>28.35</v>
      </c>
      <c r="N1144" s="3">
        <f t="shared" si="510"/>
        <v>1.6317532002151509E-7</v>
      </c>
      <c r="O1144" s="3">
        <f t="shared" si="511"/>
        <v>3.3016459474169091E-25</v>
      </c>
      <c r="P1144">
        <f t="shared" si="512"/>
        <v>0</v>
      </c>
      <c r="Q1144">
        <f t="shared" si="523"/>
        <v>0</v>
      </c>
      <c r="R1144">
        <f t="shared" si="513"/>
        <v>1</v>
      </c>
      <c r="S1144">
        <f t="shared" si="524"/>
        <v>3.3016459474169091E-25</v>
      </c>
      <c r="T1144">
        <f t="shared" si="525"/>
        <v>3.3016459474169091E-25</v>
      </c>
      <c r="U1144">
        <f t="shared" si="526"/>
        <v>0</v>
      </c>
      <c r="X1144" s="3">
        <f t="shared" si="538"/>
        <v>1135</v>
      </c>
      <c r="Y1144" s="12">
        <f t="shared" si="527"/>
        <v>28.35</v>
      </c>
      <c r="Z1144" s="3">
        <f t="shared" si="514"/>
        <v>2.5985180858881858E-2</v>
      </c>
      <c r="AA1144" s="3">
        <f t="shared" si="515"/>
        <v>0.2468830485395557</v>
      </c>
      <c r="AB1144">
        <f t="shared" si="516"/>
        <v>0</v>
      </c>
      <c r="AC1144">
        <f t="shared" si="528"/>
        <v>0</v>
      </c>
      <c r="AD1144">
        <f t="shared" si="517"/>
        <v>1</v>
      </c>
      <c r="AE1144">
        <f t="shared" si="529"/>
        <v>0.2468830485395557</v>
      </c>
      <c r="AF1144">
        <f t="shared" si="530"/>
        <v>0.2468830485395557</v>
      </c>
      <c r="AG1144">
        <f t="shared" si="531"/>
        <v>0.247</v>
      </c>
      <c r="AJ1144" s="3">
        <f t="shared" si="539"/>
        <v>1135</v>
      </c>
      <c r="AK1144" s="12">
        <f t="shared" si="532"/>
        <v>28.35</v>
      </c>
      <c r="AL1144" s="3">
        <f t="shared" si="518"/>
        <v>0.25986851295000751</v>
      </c>
      <c r="AM1144" s="3">
        <f t="shared" si="519"/>
        <v>9.3208204142742862E-2</v>
      </c>
      <c r="AN1144">
        <f t="shared" si="520"/>
        <v>0</v>
      </c>
      <c r="AO1144">
        <f t="shared" si="533"/>
        <v>0</v>
      </c>
      <c r="AP1144">
        <f t="shared" si="521"/>
        <v>1</v>
      </c>
      <c r="AQ1144">
        <f t="shared" si="534"/>
        <v>9.3208204142742862E-2</v>
      </c>
      <c r="AR1144">
        <f t="shared" si="535"/>
        <v>9.3208204142742862E-2</v>
      </c>
      <c r="AS1144">
        <f t="shared" si="536"/>
        <v>9.2999999999999999E-2</v>
      </c>
    </row>
    <row r="1145" spans="12:45" x14ac:dyDescent="0.25">
      <c r="L1145" s="3">
        <f t="shared" si="537"/>
        <v>1136</v>
      </c>
      <c r="M1145" s="12">
        <f t="shared" si="522"/>
        <v>28.375</v>
      </c>
      <c r="N1145" s="3">
        <f t="shared" si="510"/>
        <v>1.554152484172462E-7</v>
      </c>
      <c r="O1145" s="3">
        <f t="shared" si="511"/>
        <v>2.7695261223303682E-25</v>
      </c>
      <c r="P1145">
        <f t="shared" si="512"/>
        <v>0</v>
      </c>
      <c r="Q1145">
        <f t="shared" si="523"/>
        <v>0</v>
      </c>
      <c r="R1145">
        <f t="shared" si="513"/>
        <v>1</v>
      </c>
      <c r="S1145">
        <f t="shared" si="524"/>
        <v>2.7695261223303682E-25</v>
      </c>
      <c r="T1145">
        <f t="shared" si="525"/>
        <v>2.7695261223303682E-25</v>
      </c>
      <c r="U1145">
        <f t="shared" si="526"/>
        <v>0</v>
      </c>
      <c r="X1145" s="3">
        <f t="shared" si="538"/>
        <v>1136</v>
      </c>
      <c r="Y1145" s="12">
        <f t="shared" si="527"/>
        <v>28.375</v>
      </c>
      <c r="Z1145" s="3">
        <f t="shared" si="514"/>
        <v>2.5656495160122049E-2</v>
      </c>
      <c r="AA1145" s="3">
        <f t="shared" si="515"/>
        <v>0.2456816230068794</v>
      </c>
      <c r="AB1145">
        <f t="shared" si="516"/>
        <v>0</v>
      </c>
      <c r="AC1145">
        <f t="shared" si="528"/>
        <v>0</v>
      </c>
      <c r="AD1145">
        <f t="shared" si="517"/>
        <v>1</v>
      </c>
      <c r="AE1145">
        <f t="shared" si="529"/>
        <v>0.2456816230068794</v>
      </c>
      <c r="AF1145">
        <f t="shared" si="530"/>
        <v>0.2456816230068794</v>
      </c>
      <c r="AG1145">
        <f t="shared" si="531"/>
        <v>0.246</v>
      </c>
      <c r="AJ1145" s="3">
        <f t="shared" si="539"/>
        <v>1136</v>
      </c>
      <c r="AK1145" s="12">
        <f t="shared" si="532"/>
        <v>28.375</v>
      </c>
      <c r="AL1145" s="3">
        <f t="shared" si="518"/>
        <v>0.2585590092939748</v>
      </c>
      <c r="AM1145" s="3">
        <f t="shared" si="519"/>
        <v>9.2382732598394662E-2</v>
      </c>
      <c r="AN1145">
        <f t="shared" si="520"/>
        <v>0</v>
      </c>
      <c r="AO1145">
        <f t="shared" si="533"/>
        <v>0</v>
      </c>
      <c r="AP1145">
        <f t="shared" si="521"/>
        <v>1</v>
      </c>
      <c r="AQ1145">
        <f t="shared" si="534"/>
        <v>9.2382732598394662E-2</v>
      </c>
      <c r="AR1145">
        <f t="shared" si="535"/>
        <v>9.2382732598394662E-2</v>
      </c>
      <c r="AS1145">
        <f t="shared" si="536"/>
        <v>9.1999999999999998E-2</v>
      </c>
    </row>
    <row r="1146" spans="12:45" x14ac:dyDescent="0.25">
      <c r="L1146" s="3">
        <f t="shared" si="537"/>
        <v>1137</v>
      </c>
      <c r="M1146" s="12">
        <f t="shared" si="522"/>
        <v>28.4</v>
      </c>
      <c r="N1146" s="3">
        <f t="shared" si="510"/>
        <v>1.4801299467979214E-7</v>
      </c>
      <c r="O1146" s="3">
        <f t="shared" si="511"/>
        <v>2.3225316338578687E-25</v>
      </c>
      <c r="P1146">
        <f t="shared" si="512"/>
        <v>0</v>
      </c>
      <c r="Q1146">
        <f t="shared" si="523"/>
        <v>0</v>
      </c>
      <c r="R1146">
        <f t="shared" si="513"/>
        <v>1</v>
      </c>
      <c r="S1146">
        <f t="shared" si="524"/>
        <v>2.3225316338578687E-25</v>
      </c>
      <c r="T1146">
        <f t="shared" si="525"/>
        <v>2.3225316338578687E-25</v>
      </c>
      <c r="U1146">
        <f t="shared" si="526"/>
        <v>0</v>
      </c>
      <c r="X1146" s="3">
        <f t="shared" si="538"/>
        <v>1137</v>
      </c>
      <c r="Y1146" s="12">
        <f t="shared" si="527"/>
        <v>28.4</v>
      </c>
      <c r="Z1146" s="3">
        <f t="shared" si="514"/>
        <v>2.5331405701953223E-2</v>
      </c>
      <c r="AA1146" s="3">
        <f t="shared" si="515"/>
        <v>0.24448396806489739</v>
      </c>
      <c r="AB1146">
        <f t="shared" si="516"/>
        <v>0</v>
      </c>
      <c r="AC1146">
        <f t="shared" si="528"/>
        <v>0</v>
      </c>
      <c r="AD1146">
        <f t="shared" si="517"/>
        <v>1</v>
      </c>
      <c r="AE1146">
        <f t="shared" si="529"/>
        <v>0.24448396806489739</v>
      </c>
      <c r="AF1146">
        <f t="shared" si="530"/>
        <v>0.24448396806489739</v>
      </c>
      <c r="AG1146">
        <f t="shared" si="531"/>
        <v>0.24399999999999999</v>
      </c>
      <c r="AJ1146" s="3">
        <f t="shared" si="539"/>
        <v>1137</v>
      </c>
      <c r="AK1146" s="12">
        <f t="shared" si="532"/>
        <v>28.4</v>
      </c>
      <c r="AL1146" s="3">
        <f t="shared" si="518"/>
        <v>0.25725367290804035</v>
      </c>
      <c r="AM1146" s="3">
        <f t="shared" si="519"/>
        <v>9.1563047711854639E-2</v>
      </c>
      <c r="AN1146">
        <f t="shared" si="520"/>
        <v>0</v>
      </c>
      <c r="AO1146">
        <f t="shared" si="533"/>
        <v>0</v>
      </c>
      <c r="AP1146">
        <f t="shared" si="521"/>
        <v>1</v>
      </c>
      <c r="AQ1146">
        <f t="shared" si="534"/>
        <v>9.1563047711854639E-2</v>
      </c>
      <c r="AR1146">
        <f t="shared" si="535"/>
        <v>9.1563047711854639E-2</v>
      </c>
      <c r="AS1146">
        <f t="shared" si="536"/>
        <v>9.1999999999999998E-2</v>
      </c>
    </row>
    <row r="1147" spans="12:45" x14ac:dyDescent="0.25">
      <c r="L1147" s="3">
        <f t="shared" si="537"/>
        <v>1138</v>
      </c>
      <c r="M1147" s="12">
        <f t="shared" si="522"/>
        <v>28.425000000000001</v>
      </c>
      <c r="N1147" s="3">
        <f t="shared" si="510"/>
        <v>1.4095261228269613E-7</v>
      </c>
      <c r="O1147" s="3">
        <f t="shared" si="511"/>
        <v>1.9471482396304018E-25</v>
      </c>
      <c r="P1147">
        <f t="shared" si="512"/>
        <v>0</v>
      </c>
      <c r="Q1147">
        <f t="shared" si="523"/>
        <v>0</v>
      </c>
      <c r="R1147">
        <f t="shared" si="513"/>
        <v>1</v>
      </c>
      <c r="S1147">
        <f t="shared" si="524"/>
        <v>1.9471482396304018E-25</v>
      </c>
      <c r="T1147">
        <f t="shared" si="525"/>
        <v>1.9471482396304018E-25</v>
      </c>
      <c r="U1147">
        <f t="shared" si="526"/>
        <v>0</v>
      </c>
      <c r="X1147" s="3">
        <f t="shared" si="538"/>
        <v>1138</v>
      </c>
      <c r="Y1147" s="12">
        <f t="shared" si="527"/>
        <v>28.425000000000001</v>
      </c>
      <c r="Z1147" s="3">
        <f t="shared" si="514"/>
        <v>2.5009881232063769E-2</v>
      </c>
      <c r="AA1147" s="3">
        <f t="shared" si="515"/>
        <v>0.24329008562228382</v>
      </c>
      <c r="AB1147">
        <f t="shared" si="516"/>
        <v>0</v>
      </c>
      <c r="AC1147">
        <f t="shared" si="528"/>
        <v>0</v>
      </c>
      <c r="AD1147">
        <f t="shared" si="517"/>
        <v>1</v>
      </c>
      <c r="AE1147">
        <f t="shared" si="529"/>
        <v>0.24329008562228382</v>
      </c>
      <c r="AF1147">
        <f t="shared" si="530"/>
        <v>0.24329008562228382</v>
      </c>
      <c r="AG1147">
        <f t="shared" si="531"/>
        <v>0.24299999999999999</v>
      </c>
      <c r="AJ1147" s="3">
        <f t="shared" si="539"/>
        <v>1138</v>
      </c>
      <c r="AK1147" s="12">
        <f t="shared" si="532"/>
        <v>28.425000000000001</v>
      </c>
      <c r="AL1147" s="3">
        <f t="shared" si="518"/>
        <v>0.2559525073661576</v>
      </c>
      <c r="AM1147" s="3">
        <f t="shared" si="519"/>
        <v>9.074912530249879E-2</v>
      </c>
      <c r="AN1147">
        <f t="shared" si="520"/>
        <v>0</v>
      </c>
      <c r="AO1147">
        <f t="shared" si="533"/>
        <v>0</v>
      </c>
      <c r="AP1147">
        <f t="shared" si="521"/>
        <v>1</v>
      </c>
      <c r="AQ1147">
        <f t="shared" si="534"/>
        <v>9.074912530249879E-2</v>
      </c>
      <c r="AR1147">
        <f t="shared" si="535"/>
        <v>9.074912530249879E-2</v>
      </c>
      <c r="AS1147">
        <f t="shared" si="536"/>
        <v>9.0999999999999998E-2</v>
      </c>
    </row>
    <row r="1148" spans="12:45" x14ac:dyDescent="0.25">
      <c r="L1148" s="3">
        <f t="shared" si="537"/>
        <v>1139</v>
      </c>
      <c r="M1148" s="12">
        <f t="shared" si="522"/>
        <v>28.45</v>
      </c>
      <c r="N1148" s="3">
        <f t="shared" si="510"/>
        <v>1.3421883887001101E-7</v>
      </c>
      <c r="O1148" s="3">
        <f t="shared" si="511"/>
        <v>1.6319904042636769E-25</v>
      </c>
      <c r="P1148">
        <f t="shared" si="512"/>
        <v>0</v>
      </c>
      <c r="Q1148">
        <f t="shared" si="523"/>
        <v>0</v>
      </c>
      <c r="R1148">
        <f t="shared" si="513"/>
        <v>1</v>
      </c>
      <c r="S1148">
        <f t="shared" si="524"/>
        <v>1.6319904042636769E-25</v>
      </c>
      <c r="T1148">
        <f t="shared" si="525"/>
        <v>1.6319904042636769E-25</v>
      </c>
      <c r="U1148">
        <f t="shared" si="526"/>
        <v>0</v>
      </c>
      <c r="X1148" s="3">
        <f t="shared" si="538"/>
        <v>1139</v>
      </c>
      <c r="Y1148" s="12">
        <f t="shared" si="527"/>
        <v>28.45</v>
      </c>
      <c r="Z1148" s="3">
        <f t="shared" si="514"/>
        <v>2.4691890659007201E-2</v>
      </c>
      <c r="AA1148" s="3">
        <f t="shared" si="515"/>
        <v>0.24209997748253573</v>
      </c>
      <c r="AB1148">
        <f t="shared" si="516"/>
        <v>0</v>
      </c>
      <c r="AC1148">
        <f t="shared" si="528"/>
        <v>0</v>
      </c>
      <c r="AD1148">
        <f t="shared" si="517"/>
        <v>1</v>
      </c>
      <c r="AE1148">
        <f t="shared" si="529"/>
        <v>0.24209997748253573</v>
      </c>
      <c r="AF1148">
        <f t="shared" si="530"/>
        <v>0.24209997748253573</v>
      </c>
      <c r="AG1148">
        <f t="shared" si="531"/>
        <v>0.24199999999999999</v>
      </c>
      <c r="AJ1148" s="3">
        <f t="shared" si="539"/>
        <v>1139</v>
      </c>
      <c r="AK1148" s="12">
        <f t="shared" si="532"/>
        <v>28.45</v>
      </c>
      <c r="AL1148" s="3">
        <f t="shared" si="518"/>
        <v>0.25465551610625781</v>
      </c>
      <c r="AM1148" s="3">
        <f t="shared" si="519"/>
        <v>8.9940941118018036E-2</v>
      </c>
      <c r="AN1148">
        <f t="shared" si="520"/>
        <v>0</v>
      </c>
      <c r="AO1148">
        <f t="shared" si="533"/>
        <v>0</v>
      </c>
      <c r="AP1148">
        <f t="shared" si="521"/>
        <v>1</v>
      </c>
      <c r="AQ1148">
        <f t="shared" si="534"/>
        <v>8.9940941118018036E-2</v>
      </c>
      <c r="AR1148">
        <f t="shared" si="535"/>
        <v>8.9940941118018036E-2</v>
      </c>
      <c r="AS1148">
        <f t="shared" si="536"/>
        <v>0.09</v>
      </c>
    </row>
    <row r="1149" spans="12:45" x14ac:dyDescent="0.25">
      <c r="L1149" s="3">
        <f t="shared" si="537"/>
        <v>1140</v>
      </c>
      <c r="M1149" s="12">
        <f t="shared" si="522"/>
        <v>28.475000000000001</v>
      </c>
      <c r="N1149" s="3">
        <f t="shared" si="510"/>
        <v>1.2779706813958155E-7</v>
      </c>
      <c r="O1149" s="3">
        <f t="shared" si="511"/>
        <v>1.3674686906379592E-25</v>
      </c>
      <c r="P1149">
        <f t="shared" si="512"/>
        <v>0</v>
      </c>
      <c r="Q1149">
        <f t="shared" si="523"/>
        <v>0</v>
      </c>
      <c r="R1149">
        <f t="shared" si="513"/>
        <v>1</v>
      </c>
      <c r="S1149">
        <f t="shared" si="524"/>
        <v>1.3674686906379592E-25</v>
      </c>
      <c r="T1149">
        <f t="shared" si="525"/>
        <v>1.3674686906379592E-25</v>
      </c>
      <c r="U1149">
        <f t="shared" si="526"/>
        <v>0</v>
      </c>
      <c r="X1149" s="3">
        <f t="shared" si="538"/>
        <v>1140</v>
      </c>
      <c r="Y1149" s="12">
        <f t="shared" si="527"/>
        <v>28.475000000000001</v>
      </c>
      <c r="Z1149" s="3">
        <f t="shared" si="514"/>
        <v>2.4377403052898178E-2</v>
      </c>
      <c r="AA1149" s="3">
        <f t="shared" si="515"/>
        <v>0.24091364534442403</v>
      </c>
      <c r="AB1149">
        <f t="shared" si="516"/>
        <v>0</v>
      </c>
      <c r="AC1149">
        <f t="shared" si="528"/>
        <v>0</v>
      </c>
      <c r="AD1149">
        <f t="shared" si="517"/>
        <v>1</v>
      </c>
      <c r="AE1149">
        <f t="shared" si="529"/>
        <v>0.24091364534442403</v>
      </c>
      <c r="AF1149">
        <f t="shared" si="530"/>
        <v>0.24091364534442403</v>
      </c>
      <c r="AG1149">
        <f t="shared" si="531"/>
        <v>0.24099999999999999</v>
      </c>
      <c r="AJ1149" s="3">
        <f t="shared" si="539"/>
        <v>1140</v>
      </c>
      <c r="AK1149" s="12">
        <f t="shared" si="532"/>
        <v>28.475000000000001</v>
      </c>
      <c r="AL1149" s="3">
        <f t="shared" si="518"/>
        <v>0.25336270243080722</v>
      </c>
      <c r="AM1149" s="3">
        <f t="shared" si="519"/>
        <v>8.9138470836661599E-2</v>
      </c>
      <c r="AN1149">
        <f t="shared" si="520"/>
        <v>0</v>
      </c>
      <c r="AO1149">
        <f t="shared" si="533"/>
        <v>0</v>
      </c>
      <c r="AP1149">
        <f t="shared" si="521"/>
        <v>1</v>
      </c>
      <c r="AQ1149">
        <f t="shared" si="534"/>
        <v>8.9138470836661599E-2</v>
      </c>
      <c r="AR1149">
        <f t="shared" si="535"/>
        <v>8.9138470836661599E-2</v>
      </c>
      <c r="AS1149">
        <f t="shared" si="536"/>
        <v>8.8999999999999996E-2</v>
      </c>
    </row>
    <row r="1150" spans="12:45" x14ac:dyDescent="0.25">
      <c r="L1150" s="3">
        <f t="shared" si="537"/>
        <v>1141</v>
      </c>
      <c r="M1150" s="12">
        <f t="shared" si="522"/>
        <v>28.5</v>
      </c>
      <c r="N1150" s="3">
        <f t="shared" si="510"/>
        <v>1.2167332282575713E-7</v>
      </c>
      <c r="O1150" s="3">
        <f t="shared" si="511"/>
        <v>1.1455086907753856E-25</v>
      </c>
      <c r="P1150">
        <f t="shared" si="512"/>
        <v>0</v>
      </c>
      <c r="Q1150">
        <f t="shared" si="523"/>
        <v>0</v>
      </c>
      <c r="R1150">
        <f t="shared" si="513"/>
        <v>1</v>
      </c>
      <c r="S1150">
        <f t="shared" si="524"/>
        <v>1.1455086907753856E-25</v>
      </c>
      <c r="T1150">
        <f t="shared" si="525"/>
        <v>1.1455086907753856E-25</v>
      </c>
      <c r="U1150">
        <f t="shared" si="526"/>
        <v>0</v>
      </c>
      <c r="X1150" s="3">
        <f t="shared" si="538"/>
        <v>1141</v>
      </c>
      <c r="Y1150" s="12">
        <f t="shared" si="527"/>
        <v>28.5</v>
      </c>
      <c r="Z1150" s="3">
        <f t="shared" si="514"/>
        <v>2.4066387646082505E-2</v>
      </c>
      <c r="AA1150" s="3">
        <f t="shared" si="515"/>
        <v>0.23973109080245009</v>
      </c>
      <c r="AB1150">
        <f t="shared" si="516"/>
        <v>0</v>
      </c>
      <c r="AC1150">
        <f t="shared" si="528"/>
        <v>0</v>
      </c>
      <c r="AD1150">
        <f t="shared" si="517"/>
        <v>1</v>
      </c>
      <c r="AE1150">
        <f t="shared" si="529"/>
        <v>0.23973109080245009</v>
      </c>
      <c r="AF1150">
        <f t="shared" si="530"/>
        <v>0.23973109080245009</v>
      </c>
      <c r="AG1150">
        <f t="shared" si="531"/>
        <v>0.24</v>
      </c>
      <c r="AJ1150" s="3">
        <f t="shared" si="539"/>
        <v>1141</v>
      </c>
      <c r="AK1150" s="12">
        <f t="shared" si="532"/>
        <v>28.5</v>
      </c>
      <c r="AL1150" s="3">
        <f t="shared" si="518"/>
        <v>0.25207406950737021</v>
      </c>
      <c r="AM1150" s="3">
        <f t="shared" si="519"/>
        <v>8.8341690069468515E-2</v>
      </c>
      <c r="AN1150">
        <f t="shared" si="520"/>
        <v>0</v>
      </c>
      <c r="AO1150">
        <f t="shared" si="533"/>
        <v>0</v>
      </c>
      <c r="AP1150">
        <f t="shared" si="521"/>
        <v>1</v>
      </c>
      <c r="AQ1150">
        <f t="shared" si="534"/>
        <v>8.8341690069468515E-2</v>
      </c>
      <c r="AR1150">
        <f t="shared" si="535"/>
        <v>8.8341690069468515E-2</v>
      </c>
      <c r="AS1150">
        <f t="shared" si="536"/>
        <v>8.7999999999999995E-2</v>
      </c>
    </row>
    <row r="1151" spans="12:45" x14ac:dyDescent="0.25">
      <c r="L1151" s="3">
        <f t="shared" si="537"/>
        <v>1142</v>
      </c>
      <c r="M1151" s="12">
        <f t="shared" si="522"/>
        <v>28.524999999999999</v>
      </c>
      <c r="N1151" s="3">
        <f t="shared" si="510"/>
        <v>1.1583422874097358E-7</v>
      </c>
      <c r="O1151" s="3">
        <f t="shared" si="511"/>
        <v>9.5931357809759868E-26</v>
      </c>
      <c r="P1151">
        <f t="shared" si="512"/>
        <v>0</v>
      </c>
      <c r="Q1151">
        <f t="shared" si="523"/>
        <v>0</v>
      </c>
      <c r="R1151">
        <f t="shared" si="513"/>
        <v>1</v>
      </c>
      <c r="S1151">
        <f t="shared" si="524"/>
        <v>9.5931357809759868E-26</v>
      </c>
      <c r="T1151">
        <f t="shared" si="525"/>
        <v>9.5931357809759868E-26</v>
      </c>
      <c r="U1151">
        <f t="shared" si="526"/>
        <v>0</v>
      </c>
      <c r="X1151" s="3">
        <f t="shared" si="538"/>
        <v>1142</v>
      </c>
      <c r="Y1151" s="12">
        <f t="shared" si="527"/>
        <v>28.524999999999999</v>
      </c>
      <c r="Z1151" s="3">
        <f t="shared" si="514"/>
        <v>2.3758813833780132E-2</v>
      </c>
      <c r="AA1151" s="3">
        <f t="shared" si="515"/>
        <v>0.23855231534730109</v>
      </c>
      <c r="AB1151">
        <f t="shared" si="516"/>
        <v>0</v>
      </c>
      <c r="AC1151">
        <f t="shared" si="528"/>
        <v>0</v>
      </c>
      <c r="AD1151">
        <f t="shared" si="517"/>
        <v>1</v>
      </c>
      <c r="AE1151">
        <f t="shared" si="529"/>
        <v>0.23855231534730109</v>
      </c>
      <c r="AF1151">
        <f t="shared" si="530"/>
        <v>0.23855231534730109</v>
      </c>
      <c r="AG1151">
        <f t="shared" si="531"/>
        <v>0.23899999999999999</v>
      </c>
      <c r="AJ1151" s="3">
        <f t="shared" si="539"/>
        <v>1142</v>
      </c>
      <c r="AK1151" s="12">
        <f t="shared" si="532"/>
        <v>28.524999999999999</v>
      </c>
      <c r="AL1151" s="3">
        <f t="shared" si="518"/>
        <v>0.2507896203691739</v>
      </c>
      <c r="AM1151" s="3">
        <f t="shared" si="519"/>
        <v>8.7550574362482744E-2</v>
      </c>
      <c r="AN1151">
        <f t="shared" si="520"/>
        <v>0</v>
      </c>
      <c r="AO1151">
        <f t="shared" si="533"/>
        <v>0</v>
      </c>
      <c r="AP1151">
        <f t="shared" si="521"/>
        <v>1</v>
      </c>
      <c r="AQ1151">
        <f t="shared" si="534"/>
        <v>8.7550574362482744E-2</v>
      </c>
      <c r="AR1151">
        <f t="shared" si="535"/>
        <v>8.7550574362482744E-2</v>
      </c>
      <c r="AS1151">
        <f t="shared" si="536"/>
        <v>8.7999999999999995E-2</v>
      </c>
    </row>
    <row r="1152" spans="12:45" x14ac:dyDescent="0.25">
      <c r="L1152" s="3">
        <f t="shared" si="537"/>
        <v>1143</v>
      </c>
      <c r="M1152" s="12">
        <f t="shared" si="522"/>
        <v>28.55</v>
      </c>
      <c r="N1152" s="3">
        <f t="shared" si="510"/>
        <v>1.1026698983709935E-7</v>
      </c>
      <c r="O1152" s="3">
        <f t="shared" si="511"/>
        <v>8.0316356864657258E-26</v>
      </c>
      <c r="P1152">
        <f t="shared" si="512"/>
        <v>0</v>
      </c>
      <c r="Q1152">
        <f t="shared" si="523"/>
        <v>0</v>
      </c>
      <c r="R1152">
        <f t="shared" si="513"/>
        <v>1</v>
      </c>
      <c r="S1152">
        <f t="shared" si="524"/>
        <v>8.0316356864657258E-26</v>
      </c>
      <c r="T1152">
        <f t="shared" si="525"/>
        <v>8.0316356864657258E-26</v>
      </c>
      <c r="U1152">
        <f t="shared" si="526"/>
        <v>0</v>
      </c>
      <c r="X1152" s="3">
        <f t="shared" si="538"/>
        <v>1143</v>
      </c>
      <c r="Y1152" s="12">
        <f t="shared" si="527"/>
        <v>28.55</v>
      </c>
      <c r="Z1152" s="3">
        <f t="shared" si="514"/>
        <v>2.3454651174702426E-2</v>
      </c>
      <c r="AA1152" s="3">
        <f t="shared" si="515"/>
        <v>0.23737732036630965</v>
      </c>
      <c r="AB1152">
        <f t="shared" si="516"/>
        <v>0</v>
      </c>
      <c r="AC1152">
        <f t="shared" si="528"/>
        <v>0</v>
      </c>
      <c r="AD1152">
        <f t="shared" si="517"/>
        <v>1</v>
      </c>
      <c r="AE1152">
        <f t="shared" si="529"/>
        <v>0.23737732036630965</v>
      </c>
      <c r="AF1152">
        <f t="shared" si="530"/>
        <v>0.23737732036630965</v>
      </c>
      <c r="AG1152">
        <f t="shared" si="531"/>
        <v>0.23699999999999999</v>
      </c>
      <c r="AJ1152" s="3">
        <f t="shared" si="539"/>
        <v>1143</v>
      </c>
      <c r="AK1152" s="12">
        <f t="shared" si="532"/>
        <v>28.55</v>
      </c>
      <c r="AL1152" s="3">
        <f t="shared" si="518"/>
        <v>0.24950935791567694</v>
      </c>
      <c r="AM1152" s="3">
        <f t="shared" si="519"/>
        <v>8.676509919895517E-2</v>
      </c>
      <c r="AN1152">
        <f t="shared" si="520"/>
        <v>0</v>
      </c>
      <c r="AO1152">
        <f t="shared" si="533"/>
        <v>0</v>
      </c>
      <c r="AP1152">
        <f t="shared" si="521"/>
        <v>1</v>
      </c>
      <c r="AQ1152">
        <f t="shared" si="534"/>
        <v>8.676509919895517E-2</v>
      </c>
      <c r="AR1152">
        <f t="shared" si="535"/>
        <v>8.676509919895517E-2</v>
      </c>
      <c r="AS1152">
        <f t="shared" si="536"/>
        <v>8.6999999999999994E-2</v>
      </c>
    </row>
    <row r="1153" spans="12:45" x14ac:dyDescent="0.25">
      <c r="L1153" s="3">
        <f t="shared" si="537"/>
        <v>1144</v>
      </c>
      <c r="M1153" s="12">
        <f t="shared" si="522"/>
        <v>28.574999999999999</v>
      </c>
      <c r="N1153" s="3">
        <f t="shared" si="510"/>
        <v>1.0495936424874055E-7</v>
      </c>
      <c r="O1153" s="3">
        <f t="shared" si="511"/>
        <v>6.7224660269591252E-26</v>
      </c>
      <c r="P1153">
        <f t="shared" si="512"/>
        <v>0</v>
      </c>
      <c r="Q1153">
        <f t="shared" si="523"/>
        <v>0</v>
      </c>
      <c r="R1153">
        <f t="shared" si="513"/>
        <v>1</v>
      </c>
      <c r="S1153">
        <f t="shared" si="524"/>
        <v>6.7224660269591252E-26</v>
      </c>
      <c r="T1153">
        <f t="shared" si="525"/>
        <v>6.7224660269591252E-26</v>
      </c>
      <c r="U1153">
        <f t="shared" si="526"/>
        <v>0</v>
      </c>
      <c r="X1153" s="3">
        <f t="shared" si="538"/>
        <v>1144</v>
      </c>
      <c r="Y1153" s="12">
        <f t="shared" si="527"/>
        <v>28.574999999999999</v>
      </c>
      <c r="Z1153" s="3">
        <f t="shared" si="514"/>
        <v>2.315386939164361E-2</v>
      </c>
      <c r="AA1153" s="3">
        <f t="shared" si="515"/>
        <v>0.23620610714391571</v>
      </c>
      <c r="AB1153">
        <f t="shared" si="516"/>
        <v>0</v>
      </c>
      <c r="AC1153">
        <f t="shared" si="528"/>
        <v>0</v>
      </c>
      <c r="AD1153">
        <f t="shared" si="517"/>
        <v>1</v>
      </c>
      <c r="AE1153">
        <f t="shared" si="529"/>
        <v>0.23620610714391571</v>
      </c>
      <c r="AF1153">
        <f t="shared" si="530"/>
        <v>0.23620610714391571</v>
      </c>
      <c r="AG1153">
        <f t="shared" si="531"/>
        <v>0.23599999999999999</v>
      </c>
      <c r="AJ1153" s="3">
        <f t="shared" si="539"/>
        <v>1144</v>
      </c>
      <c r="AK1153" s="12">
        <f t="shared" si="532"/>
        <v>28.574999999999999</v>
      </c>
      <c r="AL1153" s="3">
        <f t="shared" si="518"/>
        <v>0.24823328491314267</v>
      </c>
      <c r="AM1153" s="3">
        <f t="shared" si="519"/>
        <v>8.5985240001530835E-2</v>
      </c>
      <c r="AN1153">
        <f t="shared" si="520"/>
        <v>0</v>
      </c>
      <c r="AO1153">
        <f t="shared" si="533"/>
        <v>0</v>
      </c>
      <c r="AP1153">
        <f t="shared" si="521"/>
        <v>1</v>
      </c>
      <c r="AQ1153">
        <f t="shared" si="534"/>
        <v>8.5985240001530835E-2</v>
      </c>
      <c r="AR1153">
        <f t="shared" si="535"/>
        <v>8.5985240001530835E-2</v>
      </c>
      <c r="AS1153">
        <f t="shared" si="536"/>
        <v>8.5999999999999993E-2</v>
      </c>
    </row>
    <row r="1154" spans="12:45" x14ac:dyDescent="0.25">
      <c r="L1154" s="3">
        <f t="shared" si="537"/>
        <v>1145</v>
      </c>
      <c r="M1154" s="12">
        <f t="shared" si="522"/>
        <v>28.6</v>
      </c>
      <c r="N1154" s="3">
        <f t="shared" si="510"/>
        <v>9.9899641282019497E-8</v>
      </c>
      <c r="O1154" s="3">
        <f t="shared" si="511"/>
        <v>5.6251542727252461E-26</v>
      </c>
      <c r="P1154">
        <f t="shared" si="512"/>
        <v>0</v>
      </c>
      <c r="Q1154">
        <f t="shared" si="523"/>
        <v>0</v>
      </c>
      <c r="R1154">
        <f t="shared" si="513"/>
        <v>1</v>
      </c>
      <c r="S1154">
        <f t="shared" si="524"/>
        <v>5.6251542727252461E-26</v>
      </c>
      <c r="T1154">
        <f t="shared" si="525"/>
        <v>5.6251542727252461E-26</v>
      </c>
      <c r="U1154">
        <f t="shared" si="526"/>
        <v>0</v>
      </c>
      <c r="X1154" s="3">
        <f t="shared" si="538"/>
        <v>1145</v>
      </c>
      <c r="Y1154" s="12">
        <f t="shared" si="527"/>
        <v>28.6</v>
      </c>
      <c r="Z1154" s="3">
        <f t="shared" si="514"/>
        <v>2.2856438372046095E-2</v>
      </c>
      <c r="AA1154" s="3">
        <f t="shared" si="515"/>
        <v>0.23503867686212851</v>
      </c>
      <c r="AB1154">
        <f t="shared" si="516"/>
        <v>0</v>
      </c>
      <c r="AC1154">
        <f t="shared" si="528"/>
        <v>0</v>
      </c>
      <c r="AD1154">
        <f t="shared" si="517"/>
        <v>1</v>
      </c>
      <c r="AE1154">
        <f t="shared" si="529"/>
        <v>0.23503867686212851</v>
      </c>
      <c r="AF1154">
        <f t="shared" si="530"/>
        <v>0.23503867686212851</v>
      </c>
      <c r="AG1154">
        <f t="shared" si="531"/>
        <v>0.23499999999999999</v>
      </c>
      <c r="AJ1154" s="3">
        <f t="shared" si="539"/>
        <v>1145</v>
      </c>
      <c r="AK1154" s="12">
        <f t="shared" si="532"/>
        <v>28.6</v>
      </c>
      <c r="AL1154" s="3">
        <f t="shared" si="518"/>
        <v>0.24696140399521369</v>
      </c>
      <c r="AM1154" s="3">
        <f t="shared" si="519"/>
        <v>8.5210972134421026E-2</v>
      </c>
      <c r="AN1154">
        <f t="shared" si="520"/>
        <v>0</v>
      </c>
      <c r="AO1154">
        <f t="shared" si="533"/>
        <v>0</v>
      </c>
      <c r="AP1154">
        <f t="shared" si="521"/>
        <v>1</v>
      </c>
      <c r="AQ1154">
        <f t="shared" si="534"/>
        <v>8.5210972134421026E-2</v>
      </c>
      <c r="AR1154">
        <f t="shared" si="535"/>
        <v>8.5210972134421026E-2</v>
      </c>
      <c r="AS1154">
        <f t="shared" si="536"/>
        <v>8.5000000000000006E-2</v>
      </c>
    </row>
    <row r="1155" spans="12:45" x14ac:dyDescent="0.25">
      <c r="L1155" s="3">
        <f t="shared" si="537"/>
        <v>1146</v>
      </c>
      <c r="M1155" s="12">
        <f t="shared" si="522"/>
        <v>28.625</v>
      </c>
      <c r="N1155" s="3">
        <f t="shared" si="510"/>
        <v>9.5076619313607972E-8</v>
      </c>
      <c r="O1155" s="3">
        <f t="shared" si="511"/>
        <v>4.7056699761986887E-26</v>
      </c>
      <c r="P1155">
        <f t="shared" si="512"/>
        <v>0</v>
      </c>
      <c r="Q1155">
        <f t="shared" si="523"/>
        <v>0</v>
      </c>
      <c r="R1155">
        <f t="shared" si="513"/>
        <v>1</v>
      </c>
      <c r="S1155">
        <f t="shared" si="524"/>
        <v>4.7056699761986887E-26</v>
      </c>
      <c r="T1155">
        <f t="shared" si="525"/>
        <v>4.7056699761986887E-26</v>
      </c>
      <c r="U1155">
        <f t="shared" si="526"/>
        <v>0</v>
      </c>
      <c r="X1155" s="3">
        <f t="shared" si="538"/>
        <v>1146</v>
      </c>
      <c r="Y1155" s="12">
        <f t="shared" si="527"/>
        <v>28.625</v>
      </c>
      <c r="Z1155" s="3">
        <f t="shared" si="514"/>
        <v>2.2562328168541115E-2</v>
      </c>
      <c r="AA1155" s="3">
        <f t="shared" si="515"/>
        <v>0.23387503060099324</v>
      </c>
      <c r="AB1155">
        <f t="shared" si="516"/>
        <v>0</v>
      </c>
      <c r="AC1155">
        <f t="shared" si="528"/>
        <v>0</v>
      </c>
      <c r="AD1155">
        <f t="shared" si="517"/>
        <v>1</v>
      </c>
      <c r="AE1155">
        <f t="shared" si="529"/>
        <v>0.23387503060099324</v>
      </c>
      <c r="AF1155">
        <f t="shared" si="530"/>
        <v>0.23387503060099324</v>
      </c>
      <c r="AG1155">
        <f t="shared" si="531"/>
        <v>0.23400000000000001</v>
      </c>
      <c r="AJ1155" s="3">
        <f t="shared" si="539"/>
        <v>1146</v>
      </c>
      <c r="AK1155" s="12">
        <f t="shared" si="532"/>
        <v>28.625</v>
      </c>
      <c r="AL1155" s="3">
        <f t="shared" si="518"/>
        <v>0.2456937176634918</v>
      </c>
      <c r="AM1155" s="3">
        <f t="shared" si="519"/>
        <v>8.4442270905561667E-2</v>
      </c>
      <c r="AN1155">
        <f t="shared" si="520"/>
        <v>0</v>
      </c>
      <c r="AO1155">
        <f t="shared" si="533"/>
        <v>0</v>
      </c>
      <c r="AP1155">
        <f t="shared" si="521"/>
        <v>1</v>
      </c>
      <c r="AQ1155">
        <f t="shared" si="534"/>
        <v>8.4442270905561667E-2</v>
      </c>
      <c r="AR1155">
        <f t="shared" si="535"/>
        <v>8.4442270905561667E-2</v>
      </c>
      <c r="AS1155">
        <f t="shared" si="536"/>
        <v>8.4000000000000005E-2</v>
      </c>
    </row>
    <row r="1156" spans="12:45" x14ac:dyDescent="0.25">
      <c r="L1156" s="3">
        <f t="shared" si="537"/>
        <v>1147</v>
      </c>
      <c r="M1156" s="12">
        <f t="shared" si="522"/>
        <v>28.65</v>
      </c>
      <c r="N1156" s="3">
        <f t="shared" si="510"/>
        <v>9.0479584566009769E-8</v>
      </c>
      <c r="O1156" s="3">
        <f t="shared" si="511"/>
        <v>3.9354074129823631E-26</v>
      </c>
      <c r="P1156">
        <f t="shared" si="512"/>
        <v>0</v>
      </c>
      <c r="Q1156">
        <f t="shared" si="523"/>
        <v>0</v>
      </c>
      <c r="R1156">
        <f t="shared" si="513"/>
        <v>1</v>
      </c>
      <c r="S1156">
        <f t="shared" si="524"/>
        <v>3.9354074129823631E-26</v>
      </c>
      <c r="T1156">
        <f t="shared" si="525"/>
        <v>3.9354074129823631E-26</v>
      </c>
      <c r="U1156">
        <f t="shared" si="526"/>
        <v>0</v>
      </c>
      <c r="X1156" s="3">
        <f t="shared" si="538"/>
        <v>1147</v>
      </c>
      <c r="Y1156" s="12">
        <f t="shared" si="527"/>
        <v>28.65</v>
      </c>
      <c r="Z1156" s="3">
        <f t="shared" si="514"/>
        <v>2.2271508999463608E-2</v>
      </c>
      <c r="AA1156" s="3">
        <f t="shared" si="515"/>
        <v>0.23271516933905723</v>
      </c>
      <c r="AB1156">
        <f t="shared" si="516"/>
        <v>0</v>
      </c>
      <c r="AC1156">
        <f t="shared" si="528"/>
        <v>0</v>
      </c>
      <c r="AD1156">
        <f t="shared" si="517"/>
        <v>1</v>
      </c>
      <c r="AE1156">
        <f t="shared" si="529"/>
        <v>0.23271516933905723</v>
      </c>
      <c r="AF1156">
        <f t="shared" si="530"/>
        <v>0.23271516933905723</v>
      </c>
      <c r="AG1156">
        <f t="shared" si="531"/>
        <v>0.23300000000000001</v>
      </c>
      <c r="AJ1156" s="3">
        <f t="shared" si="539"/>
        <v>1147</v>
      </c>
      <c r="AK1156" s="12">
        <f t="shared" si="532"/>
        <v>28.65</v>
      </c>
      <c r="AL1156" s="3">
        <f t="shared" si="518"/>
        <v>0.24443022828811931</v>
      </c>
      <c r="AM1156" s="3">
        <f t="shared" si="519"/>
        <v>8.3679111568755973E-2</v>
      </c>
      <c r="AN1156">
        <f t="shared" si="520"/>
        <v>0</v>
      </c>
      <c r="AO1156">
        <f t="shared" si="533"/>
        <v>0</v>
      </c>
      <c r="AP1156">
        <f t="shared" si="521"/>
        <v>1</v>
      </c>
      <c r="AQ1156">
        <f t="shared" si="534"/>
        <v>8.3679111568755973E-2</v>
      </c>
      <c r="AR1156">
        <f t="shared" si="535"/>
        <v>8.3679111568755973E-2</v>
      </c>
      <c r="AS1156">
        <f t="shared" si="536"/>
        <v>8.4000000000000005E-2</v>
      </c>
    </row>
    <row r="1157" spans="12:45" x14ac:dyDescent="0.25">
      <c r="L1157" s="3">
        <f t="shared" si="537"/>
        <v>1148</v>
      </c>
      <c r="M1157" s="12">
        <f t="shared" si="522"/>
        <v>28.675000000000001</v>
      </c>
      <c r="N1157" s="3">
        <f t="shared" si="510"/>
        <v>8.6098290726276636E-8</v>
      </c>
      <c r="O1157" s="3">
        <f t="shared" si="511"/>
        <v>3.290327592418854E-26</v>
      </c>
      <c r="P1157">
        <f t="shared" si="512"/>
        <v>0</v>
      </c>
      <c r="Q1157">
        <f t="shared" si="523"/>
        <v>0</v>
      </c>
      <c r="R1157">
        <f t="shared" si="513"/>
        <v>1</v>
      </c>
      <c r="S1157">
        <f t="shared" si="524"/>
        <v>3.290327592418854E-26</v>
      </c>
      <c r="T1157">
        <f t="shared" si="525"/>
        <v>3.290327592418854E-26</v>
      </c>
      <c r="U1157">
        <f t="shared" si="526"/>
        <v>0</v>
      </c>
      <c r="X1157" s="3">
        <f t="shared" si="538"/>
        <v>1148</v>
      </c>
      <c r="Y1157" s="12">
        <f t="shared" si="527"/>
        <v>28.675000000000001</v>
      </c>
      <c r="Z1157" s="3">
        <f t="shared" si="514"/>
        <v>2.1983951249342597E-2</v>
      </c>
      <c r="AA1157" s="3">
        <f t="shared" si="515"/>
        <v>0.23155909395383986</v>
      </c>
      <c r="AB1157">
        <f t="shared" si="516"/>
        <v>0</v>
      </c>
      <c r="AC1157">
        <f t="shared" si="528"/>
        <v>0</v>
      </c>
      <c r="AD1157">
        <f t="shared" si="517"/>
        <v>1</v>
      </c>
      <c r="AE1157">
        <f t="shared" si="529"/>
        <v>0.23155909395383986</v>
      </c>
      <c r="AF1157">
        <f t="shared" si="530"/>
        <v>0.23155909395383986</v>
      </c>
      <c r="AG1157">
        <f t="shared" si="531"/>
        <v>0.23200000000000001</v>
      </c>
      <c r="AJ1157" s="3">
        <f t="shared" si="539"/>
        <v>1148</v>
      </c>
      <c r="AK1157" s="12">
        <f t="shared" si="532"/>
        <v>28.675000000000001</v>
      </c>
      <c r="AL1157" s="3">
        <f t="shared" si="518"/>
        <v>0.24317093810836482</v>
      </c>
      <c r="AM1157" s="3">
        <f t="shared" si="519"/>
        <v>8.2921469325802799E-2</v>
      </c>
      <c r="AN1157">
        <f t="shared" si="520"/>
        <v>0</v>
      </c>
      <c r="AO1157">
        <f t="shared" si="533"/>
        <v>0</v>
      </c>
      <c r="AP1157">
        <f t="shared" si="521"/>
        <v>1</v>
      </c>
      <c r="AQ1157">
        <f t="shared" si="534"/>
        <v>8.2921469325802799E-2</v>
      </c>
      <c r="AR1157">
        <f t="shared" si="535"/>
        <v>8.2921469325802799E-2</v>
      </c>
      <c r="AS1157">
        <f t="shared" si="536"/>
        <v>8.3000000000000004E-2</v>
      </c>
    </row>
    <row r="1158" spans="12:45" x14ac:dyDescent="0.25">
      <c r="L1158" s="3">
        <f t="shared" si="537"/>
        <v>1149</v>
      </c>
      <c r="M1158" s="12">
        <f t="shared" si="522"/>
        <v>28.7</v>
      </c>
      <c r="N1158" s="3">
        <f t="shared" si="510"/>
        <v>8.1922939376488095E-8</v>
      </c>
      <c r="O1158" s="3">
        <f t="shared" si="511"/>
        <v>2.7502348797843682E-26</v>
      </c>
      <c r="P1158">
        <f t="shared" si="512"/>
        <v>0</v>
      </c>
      <c r="Q1158">
        <f t="shared" si="523"/>
        <v>0</v>
      </c>
      <c r="R1158">
        <f t="shared" si="513"/>
        <v>1</v>
      </c>
      <c r="S1158">
        <f t="shared" si="524"/>
        <v>2.7502348797843682E-26</v>
      </c>
      <c r="T1158">
        <f t="shared" si="525"/>
        <v>2.7502348797843682E-26</v>
      </c>
      <c r="U1158">
        <f t="shared" si="526"/>
        <v>0</v>
      </c>
      <c r="X1158" s="3">
        <f t="shared" si="538"/>
        <v>1149</v>
      </c>
      <c r="Y1158" s="12">
        <f t="shared" si="527"/>
        <v>28.7</v>
      </c>
      <c r="Z1158" s="3">
        <f t="shared" si="514"/>
        <v>2.1699625469367129E-2</v>
      </c>
      <c r="AA1158" s="3">
        <f t="shared" si="515"/>
        <v>0.23040680522230447</v>
      </c>
      <c r="AB1158">
        <f t="shared" si="516"/>
        <v>0</v>
      </c>
      <c r="AC1158">
        <f t="shared" si="528"/>
        <v>0</v>
      </c>
      <c r="AD1158">
        <f t="shared" si="517"/>
        <v>1</v>
      </c>
      <c r="AE1158">
        <f t="shared" si="529"/>
        <v>0.23040680522230447</v>
      </c>
      <c r="AF1158">
        <f t="shared" si="530"/>
        <v>0.23040680522230447</v>
      </c>
      <c r="AG1158">
        <f t="shared" si="531"/>
        <v>0.23</v>
      </c>
      <c r="AJ1158" s="3">
        <f t="shared" si="539"/>
        <v>1149</v>
      </c>
      <c r="AK1158" s="12">
        <f t="shared" si="532"/>
        <v>28.7</v>
      </c>
      <c r="AL1158" s="3">
        <f t="shared" si="518"/>
        <v>0.24191584923321238</v>
      </c>
      <c r="AM1158" s="3">
        <f t="shared" si="519"/>
        <v>8.2169319328610338E-2</v>
      </c>
      <c r="AN1158">
        <f t="shared" si="520"/>
        <v>0</v>
      </c>
      <c r="AO1158">
        <f t="shared" si="533"/>
        <v>0</v>
      </c>
      <c r="AP1158">
        <f t="shared" si="521"/>
        <v>1</v>
      </c>
      <c r="AQ1158">
        <f t="shared" si="534"/>
        <v>8.2169319328610338E-2</v>
      </c>
      <c r="AR1158">
        <f t="shared" si="535"/>
        <v>8.2169319328610338E-2</v>
      </c>
      <c r="AS1158">
        <f t="shared" si="536"/>
        <v>8.2000000000000003E-2</v>
      </c>
    </row>
    <row r="1159" spans="12:45" x14ac:dyDescent="0.25">
      <c r="L1159" s="3">
        <f t="shared" si="537"/>
        <v>1150</v>
      </c>
      <c r="M1159" s="12">
        <f t="shared" si="522"/>
        <v>28.725000000000001</v>
      </c>
      <c r="N1159" s="3">
        <f t="shared" si="510"/>
        <v>7.7944161205428612E-8</v>
      </c>
      <c r="O1159" s="3">
        <f t="shared" si="511"/>
        <v>2.2981672853616919E-26</v>
      </c>
      <c r="P1159">
        <f t="shared" si="512"/>
        <v>0</v>
      </c>
      <c r="Q1159">
        <f t="shared" si="523"/>
        <v>0</v>
      </c>
      <c r="R1159">
        <f t="shared" si="513"/>
        <v>1</v>
      </c>
      <c r="S1159">
        <f t="shared" si="524"/>
        <v>2.2981672853616919E-26</v>
      </c>
      <c r="T1159">
        <f t="shared" si="525"/>
        <v>2.2981672853616919E-26</v>
      </c>
      <c r="U1159">
        <f t="shared" si="526"/>
        <v>0</v>
      </c>
      <c r="X1159" s="3">
        <f t="shared" si="538"/>
        <v>1150</v>
      </c>
      <c r="Y1159" s="12">
        <f t="shared" si="527"/>
        <v>28.725000000000001</v>
      </c>
      <c r="Z1159" s="3">
        <f t="shared" si="514"/>
        <v>2.1418502377827196E-2</v>
      </c>
      <c r="AA1159" s="3">
        <f t="shared" si="515"/>
        <v>0.22925830382133014</v>
      </c>
      <c r="AB1159">
        <f t="shared" si="516"/>
        <v>0</v>
      </c>
      <c r="AC1159">
        <f t="shared" si="528"/>
        <v>0</v>
      </c>
      <c r="AD1159">
        <f t="shared" si="517"/>
        <v>1</v>
      </c>
      <c r="AE1159">
        <f t="shared" si="529"/>
        <v>0.22925830382133014</v>
      </c>
      <c r="AF1159">
        <f t="shared" si="530"/>
        <v>0.22925830382133014</v>
      </c>
      <c r="AG1159">
        <f t="shared" si="531"/>
        <v>0.22900000000000001</v>
      </c>
      <c r="AJ1159" s="3">
        <f t="shared" si="539"/>
        <v>1150</v>
      </c>
      <c r="AK1159" s="12">
        <f t="shared" si="532"/>
        <v>28.725000000000001</v>
      </c>
      <c r="AL1159" s="3">
        <f t="shared" si="518"/>
        <v>0.24066496364195192</v>
      </c>
      <c r="AM1159" s="3">
        <f t="shared" si="519"/>
        <v>8.1422636681294042E-2</v>
      </c>
      <c r="AN1159">
        <f t="shared" si="520"/>
        <v>0</v>
      </c>
      <c r="AO1159">
        <f t="shared" si="533"/>
        <v>0</v>
      </c>
      <c r="AP1159">
        <f t="shared" si="521"/>
        <v>1</v>
      </c>
      <c r="AQ1159">
        <f t="shared" si="534"/>
        <v>8.1422636681294042E-2</v>
      </c>
      <c r="AR1159">
        <f t="shared" si="535"/>
        <v>8.1422636681294042E-2</v>
      </c>
      <c r="AS1159">
        <f t="shared" si="536"/>
        <v>8.1000000000000003E-2</v>
      </c>
    </row>
    <row r="1160" spans="12:45" x14ac:dyDescent="0.25">
      <c r="L1160" s="3">
        <f t="shared" si="537"/>
        <v>1151</v>
      </c>
      <c r="M1160" s="12">
        <f t="shared" si="522"/>
        <v>28.75</v>
      </c>
      <c r="N1160" s="3">
        <f t="shared" si="510"/>
        <v>7.4152997971985148E-8</v>
      </c>
      <c r="O1160" s="3">
        <f t="shared" si="511"/>
        <v>1.9198827067329601E-26</v>
      </c>
      <c r="P1160">
        <f t="shared" si="512"/>
        <v>0</v>
      </c>
      <c r="Q1160">
        <f t="shared" si="523"/>
        <v>0</v>
      </c>
      <c r="R1160">
        <f t="shared" si="513"/>
        <v>1</v>
      </c>
      <c r="S1160">
        <f t="shared" si="524"/>
        <v>1.9198827067329601E-26</v>
      </c>
      <c r="T1160">
        <f t="shared" si="525"/>
        <v>1.9198827067329601E-26</v>
      </c>
      <c r="U1160">
        <f t="shared" si="526"/>
        <v>0</v>
      </c>
      <c r="X1160" s="3">
        <f t="shared" si="538"/>
        <v>1151</v>
      </c>
      <c r="Y1160" s="12">
        <f t="shared" si="527"/>
        <v>28.75</v>
      </c>
      <c r="Z1160" s="3">
        <f t="shared" si="514"/>
        <v>2.1140552860531389E-2</v>
      </c>
      <c r="AA1160" s="3">
        <f t="shared" si="515"/>
        <v>0.22811359032818815</v>
      </c>
      <c r="AB1160">
        <f t="shared" si="516"/>
        <v>0</v>
      </c>
      <c r="AC1160">
        <f t="shared" si="528"/>
        <v>0</v>
      </c>
      <c r="AD1160">
        <f t="shared" si="517"/>
        <v>1</v>
      </c>
      <c r="AE1160">
        <f t="shared" si="529"/>
        <v>0.22811359032818815</v>
      </c>
      <c r="AF1160">
        <f t="shared" si="530"/>
        <v>0.22811359032818815</v>
      </c>
      <c r="AG1160">
        <f t="shared" si="531"/>
        <v>0.22800000000000001</v>
      </c>
      <c r="AJ1160" s="3">
        <f t="shared" si="539"/>
        <v>1151</v>
      </c>
      <c r="AK1160" s="12">
        <f t="shared" si="532"/>
        <v>28.75</v>
      </c>
      <c r="AL1160" s="3">
        <f t="shared" si="518"/>
        <v>0.23941828318477548</v>
      </c>
      <c r="AM1160" s="3">
        <f t="shared" si="519"/>
        <v>8.0681396442260411E-2</v>
      </c>
      <c r="AN1160">
        <f t="shared" si="520"/>
        <v>0</v>
      </c>
      <c r="AO1160">
        <f t="shared" si="533"/>
        <v>0</v>
      </c>
      <c r="AP1160">
        <f t="shared" si="521"/>
        <v>1</v>
      </c>
      <c r="AQ1160">
        <f t="shared" si="534"/>
        <v>8.0681396442260411E-2</v>
      </c>
      <c r="AR1160">
        <f t="shared" si="535"/>
        <v>8.0681396442260411E-2</v>
      </c>
      <c r="AS1160">
        <f t="shared" si="536"/>
        <v>8.1000000000000003E-2</v>
      </c>
    </row>
    <row r="1161" spans="12:45" x14ac:dyDescent="0.25">
      <c r="L1161" s="3">
        <f t="shared" si="537"/>
        <v>1152</v>
      </c>
      <c r="M1161" s="12">
        <f t="shared" si="522"/>
        <v>28.774999999999999</v>
      </c>
      <c r="N1161" s="3">
        <f t="shared" si="510"/>
        <v>7.0540885191802567E-8</v>
      </c>
      <c r="O1161" s="3">
        <f t="shared" si="511"/>
        <v>1.6034261476496683E-26</v>
      </c>
      <c r="P1161">
        <f t="shared" si="512"/>
        <v>0</v>
      </c>
      <c r="Q1161">
        <f t="shared" si="523"/>
        <v>0</v>
      </c>
      <c r="R1161">
        <f t="shared" si="513"/>
        <v>1</v>
      </c>
      <c r="S1161">
        <f t="shared" si="524"/>
        <v>1.6034261476496683E-26</v>
      </c>
      <c r="T1161">
        <f t="shared" si="525"/>
        <v>1.6034261476496683E-26</v>
      </c>
      <c r="U1161">
        <f t="shared" si="526"/>
        <v>0</v>
      </c>
      <c r="X1161" s="3">
        <f t="shared" si="538"/>
        <v>1152</v>
      </c>
      <c r="Y1161" s="12">
        <f t="shared" si="527"/>
        <v>28.774999999999999</v>
      </c>
      <c r="Z1161" s="3">
        <f t="shared" si="514"/>
        <v>2.0865747971200024E-2</v>
      </c>
      <c r="AA1161" s="3">
        <f t="shared" si="515"/>
        <v>0.22697266522101814</v>
      </c>
      <c r="AB1161">
        <f t="shared" si="516"/>
        <v>0</v>
      </c>
      <c r="AC1161">
        <f t="shared" si="528"/>
        <v>0</v>
      </c>
      <c r="AD1161">
        <f t="shared" si="517"/>
        <v>1</v>
      </c>
      <c r="AE1161">
        <f t="shared" si="529"/>
        <v>0.22697266522101814</v>
      </c>
      <c r="AF1161">
        <f t="shared" si="530"/>
        <v>0.22697266522101814</v>
      </c>
      <c r="AG1161">
        <f t="shared" si="531"/>
        <v>0.22700000000000001</v>
      </c>
      <c r="AJ1161" s="3">
        <f t="shared" si="539"/>
        <v>1152</v>
      </c>
      <c r="AK1161" s="12">
        <f t="shared" si="532"/>
        <v>28.774999999999999</v>
      </c>
      <c r="AL1161" s="3">
        <f t="shared" si="518"/>
        <v>0.23817580958337378</v>
      </c>
      <c r="AM1161" s="3">
        <f t="shared" si="519"/>
        <v>7.9945573626274705E-2</v>
      </c>
      <c r="AN1161">
        <f t="shared" si="520"/>
        <v>0</v>
      </c>
      <c r="AO1161">
        <f t="shared" si="533"/>
        <v>0</v>
      </c>
      <c r="AP1161">
        <f t="shared" si="521"/>
        <v>1</v>
      </c>
      <c r="AQ1161">
        <f t="shared" si="534"/>
        <v>7.9945573626274705E-2</v>
      </c>
      <c r="AR1161">
        <f t="shared" si="535"/>
        <v>7.9945573626274705E-2</v>
      </c>
      <c r="AS1161">
        <f t="shared" si="536"/>
        <v>0.08</v>
      </c>
    </row>
    <row r="1162" spans="12:45" x14ac:dyDescent="0.25">
      <c r="L1162" s="3">
        <f t="shared" si="537"/>
        <v>1153</v>
      </c>
      <c r="M1162" s="12">
        <f t="shared" si="522"/>
        <v>28.8</v>
      </c>
      <c r="N1162" s="3">
        <f t="shared" ref="N1162:N1209" si="540">EXP(-a_dia_ss*(M1162-T_opt_dia_ss)^2)</f>
        <v>6.7099635519772409E-8</v>
      </c>
      <c r="O1162" s="3">
        <f t="shared" ref="O1162:O1209" si="541">EXP(-b_dia_ss*(T_opt_dia_ss - M1162)^2)</f>
        <v>1.3387652546562122E-26</v>
      </c>
      <c r="P1162">
        <f t="shared" ref="P1162:P1209" si="542">IF(M1162&lt;=T_opt_dia_ss,1,0)</f>
        <v>0</v>
      </c>
      <c r="Q1162">
        <f t="shared" si="523"/>
        <v>0</v>
      </c>
      <c r="R1162">
        <f t="shared" ref="R1162:R1209" si="543">IF(M1162&gt;T_opt_dia_ss,1,0)</f>
        <v>1</v>
      </c>
      <c r="S1162">
        <f t="shared" si="524"/>
        <v>1.3387652546562122E-26</v>
      </c>
      <c r="T1162">
        <f t="shared" si="525"/>
        <v>1.3387652546562122E-26</v>
      </c>
      <c r="U1162">
        <f t="shared" si="526"/>
        <v>0</v>
      </c>
      <c r="X1162" s="3">
        <f t="shared" si="538"/>
        <v>1153</v>
      </c>
      <c r="Y1162" s="12">
        <f t="shared" si="527"/>
        <v>28.8</v>
      </c>
      <c r="Z1162" s="3">
        <f t="shared" ref="Z1162:Z1209" si="544">EXP(-a_nan_ss*(Y1162-T_opt_nan_ss)^2)</f>
        <v>2.0594058931835062E-2</v>
      </c>
      <c r="AA1162" s="3">
        <f t="shared" ref="AA1162:AA1209" si="545">EXP(-b_nan_ss*(T_opt_nan_ss - Y1162)^2)</f>
        <v>0.22583552887930702</v>
      </c>
      <c r="AB1162">
        <f t="shared" ref="AB1162:AB1209" si="546">IF(Y1162&lt;=T_opt_nan_ss,1,0)</f>
        <v>0</v>
      </c>
      <c r="AC1162">
        <f t="shared" si="528"/>
        <v>0</v>
      </c>
      <c r="AD1162">
        <f t="shared" ref="AD1162:AD1209" si="547">IF(Y1162&gt;T_opt_nan_ss,1,0)</f>
        <v>1</v>
      </c>
      <c r="AE1162">
        <f t="shared" si="529"/>
        <v>0.22583552887930702</v>
      </c>
      <c r="AF1162">
        <f t="shared" si="530"/>
        <v>0.22583552887930702</v>
      </c>
      <c r="AG1162">
        <f t="shared" si="531"/>
        <v>0.22600000000000001</v>
      </c>
      <c r="AJ1162" s="3">
        <f t="shared" si="539"/>
        <v>1153</v>
      </c>
      <c r="AK1162" s="12">
        <f t="shared" si="532"/>
        <v>28.8</v>
      </c>
      <c r="AL1162" s="3">
        <f t="shared" ref="AL1162:AL1209" si="548">EXP(-a_pic_ss*(AK1162-T_opt_pic_ss)^2)</f>
        <v>0.23693754443153719</v>
      </c>
      <c r="AM1162" s="3">
        <f t="shared" ref="AM1162:AM1209" si="549">EXP(-b_pic_ss*(T_opt_pic_ss - AK1162)^2)</f>
        <v>7.9215143206514099E-2</v>
      </c>
      <c r="AN1162">
        <f t="shared" ref="AN1162:AN1209" si="550">IF(AK1162&lt;=T_opt_pic_ss,1,0)</f>
        <v>0</v>
      </c>
      <c r="AO1162">
        <f t="shared" si="533"/>
        <v>0</v>
      </c>
      <c r="AP1162">
        <f t="shared" ref="AP1162:AP1209" si="551">IF(AK1162&gt;T_opt_pic_ss,1,0)</f>
        <v>1</v>
      </c>
      <c r="AQ1162">
        <f t="shared" si="534"/>
        <v>7.9215143206514099E-2</v>
      </c>
      <c r="AR1162">
        <f t="shared" si="535"/>
        <v>7.9215143206514099E-2</v>
      </c>
      <c r="AS1162">
        <f t="shared" si="536"/>
        <v>7.9000000000000001E-2</v>
      </c>
    </row>
    <row r="1163" spans="12:45" x14ac:dyDescent="0.25">
      <c r="L1163" s="3">
        <f t="shared" si="537"/>
        <v>1154</v>
      </c>
      <c r="M1163" s="12">
        <f t="shared" ref="M1163:M1209" si="552">ROUND(M1162+(env_max_ss - env_min_ss)/1200,3)</f>
        <v>28.824999999999999</v>
      </c>
      <c r="N1163" s="3">
        <f t="shared" si="540"/>
        <v>6.3821422801875353E-8</v>
      </c>
      <c r="O1163" s="3">
        <f t="shared" si="541"/>
        <v>1.1174834748784455E-26</v>
      </c>
      <c r="P1163">
        <f t="shared" si="542"/>
        <v>0</v>
      </c>
      <c r="Q1163">
        <f t="shared" ref="Q1163:Q1209" si="553">P1163*N1163</f>
        <v>0</v>
      </c>
      <c r="R1163">
        <f t="shared" si="543"/>
        <v>1</v>
      </c>
      <c r="S1163">
        <f t="shared" ref="S1163:S1209" si="554">O1163*R1163</f>
        <v>1.1174834748784455E-26</v>
      </c>
      <c r="T1163">
        <f t="shared" ref="T1163:T1209" si="555">S1163+Q1163</f>
        <v>1.1174834748784455E-26</v>
      </c>
      <c r="U1163">
        <f t="shared" ref="U1163:U1209" si="556">ROUND(T1163,3)</f>
        <v>0</v>
      </c>
      <c r="X1163" s="3">
        <f t="shared" si="538"/>
        <v>1154</v>
      </c>
      <c r="Y1163" s="12">
        <f t="shared" ref="Y1163:Y1209" si="557">ROUND(Y1162+(env_max_ss - env_min_ss)/1200,3)</f>
        <v>28.824999999999999</v>
      </c>
      <c r="Z1163" s="3">
        <f t="shared" si="544"/>
        <v>2.0325457133066736E-2</v>
      </c>
      <c r="AA1163" s="3">
        <f t="shared" si="545"/>
        <v>0.22470218158437</v>
      </c>
      <c r="AB1163">
        <f t="shared" si="546"/>
        <v>0</v>
      </c>
      <c r="AC1163">
        <f t="shared" ref="AC1163:AC1209" si="558">AB1163*Z1163</f>
        <v>0</v>
      </c>
      <c r="AD1163">
        <f t="shared" si="547"/>
        <v>1</v>
      </c>
      <c r="AE1163">
        <f t="shared" ref="AE1163:AE1209" si="559">AA1163*AD1163</f>
        <v>0.22470218158437</v>
      </c>
      <c r="AF1163">
        <f t="shared" ref="AF1163:AF1209" si="560">AE1163+AC1163</f>
        <v>0.22470218158437</v>
      </c>
      <c r="AG1163">
        <f t="shared" ref="AG1163:AG1209" si="561">ROUND(AF1163,3)</f>
        <v>0.22500000000000001</v>
      </c>
      <c r="AJ1163" s="3">
        <f t="shared" si="539"/>
        <v>1154</v>
      </c>
      <c r="AK1163" s="12">
        <f t="shared" ref="AK1163:AK1209" si="562">ROUND(AK1162+(env_max_ss - env_min_ss)/1200,3)</f>
        <v>28.824999999999999</v>
      </c>
      <c r="AL1163" s="3">
        <f t="shared" si="548"/>
        <v>0.23570348919576037</v>
      </c>
      <c r="AM1163" s="3">
        <f t="shared" si="549"/>
        <v>7.8490080116605951E-2</v>
      </c>
      <c r="AN1163">
        <f t="shared" si="550"/>
        <v>0</v>
      </c>
      <c r="AO1163">
        <f t="shared" ref="AO1163:AO1209" si="563">AN1163*AL1163</f>
        <v>0</v>
      </c>
      <c r="AP1163">
        <f t="shared" si="551"/>
        <v>1</v>
      </c>
      <c r="AQ1163">
        <f t="shared" ref="AQ1163:AQ1209" si="564">AM1163*AP1163</f>
        <v>7.8490080116605951E-2</v>
      </c>
      <c r="AR1163">
        <f t="shared" ref="AR1163:AR1209" si="565">AQ1163+AO1163</f>
        <v>7.8490080116605951E-2</v>
      </c>
      <c r="AS1163">
        <f t="shared" ref="AS1163:AS1209" si="566">ROUND(AR1163,3)</f>
        <v>7.8E-2</v>
      </c>
    </row>
    <row r="1164" spans="12:45" x14ac:dyDescent="0.25">
      <c r="L1164" s="3">
        <f t="shared" ref="L1164:L1209" si="567">L1163+1</f>
        <v>1155</v>
      </c>
      <c r="M1164" s="12">
        <f t="shared" si="552"/>
        <v>28.85</v>
      </c>
      <c r="N1164" s="3">
        <f t="shared" si="540"/>
        <v>6.0698766770850994E-8</v>
      </c>
      <c r="O1164" s="3">
        <f t="shared" si="541"/>
        <v>9.3252179910516692E-27</v>
      </c>
      <c r="P1164">
        <f t="shared" si="542"/>
        <v>0</v>
      </c>
      <c r="Q1164">
        <f t="shared" si="553"/>
        <v>0</v>
      </c>
      <c r="R1164">
        <f t="shared" si="543"/>
        <v>1</v>
      </c>
      <c r="S1164">
        <f t="shared" si="554"/>
        <v>9.3252179910516692E-27</v>
      </c>
      <c r="T1164">
        <f t="shared" si="555"/>
        <v>9.3252179910516692E-27</v>
      </c>
      <c r="U1164">
        <f t="shared" si="556"/>
        <v>0</v>
      </c>
      <c r="X1164" s="3">
        <f t="shared" ref="X1164:X1209" si="568">X1163+1</f>
        <v>1155</v>
      </c>
      <c r="Y1164" s="12">
        <f t="shared" si="557"/>
        <v>28.85</v>
      </c>
      <c r="Z1164" s="3">
        <f t="shared" si="544"/>
        <v>2.005991413447674E-2</v>
      </c>
      <c r="AA1164" s="3">
        <f t="shared" si="545"/>
        <v>0.22357262351983201</v>
      </c>
      <c r="AB1164">
        <f t="shared" si="546"/>
        <v>0</v>
      </c>
      <c r="AC1164">
        <f t="shared" si="558"/>
        <v>0</v>
      </c>
      <c r="AD1164">
        <f t="shared" si="547"/>
        <v>1</v>
      </c>
      <c r="AE1164">
        <f t="shared" si="559"/>
        <v>0.22357262351983201</v>
      </c>
      <c r="AF1164">
        <f t="shared" si="560"/>
        <v>0.22357262351983201</v>
      </c>
      <c r="AG1164">
        <f t="shared" si="561"/>
        <v>0.224</v>
      </c>
      <c r="AJ1164" s="3">
        <f t="shared" ref="AJ1164:AJ1209" si="569">AJ1163+1</f>
        <v>1155</v>
      </c>
      <c r="AK1164" s="12">
        <f t="shared" si="562"/>
        <v>28.85</v>
      </c>
      <c r="AL1164" s="3">
        <f t="shared" si="548"/>
        <v>0.23447364521584707</v>
      </c>
      <c r="AM1164" s="3">
        <f t="shared" si="549"/>
        <v>7.7770359252649121E-2</v>
      </c>
      <c r="AN1164">
        <f t="shared" si="550"/>
        <v>0</v>
      </c>
      <c r="AO1164">
        <f t="shared" si="563"/>
        <v>0</v>
      </c>
      <c r="AP1164">
        <f t="shared" si="551"/>
        <v>1</v>
      </c>
      <c r="AQ1164">
        <f t="shared" si="564"/>
        <v>7.7770359252649121E-2</v>
      </c>
      <c r="AR1164">
        <f t="shared" si="565"/>
        <v>7.7770359252649121E-2</v>
      </c>
      <c r="AS1164">
        <f t="shared" si="566"/>
        <v>7.8E-2</v>
      </c>
    </row>
    <row r="1165" spans="12:45" x14ac:dyDescent="0.25">
      <c r="L1165" s="3">
        <f t="shared" si="567"/>
        <v>1156</v>
      </c>
      <c r="M1165" s="12">
        <f t="shared" si="552"/>
        <v>28.875</v>
      </c>
      <c r="N1165" s="3">
        <f t="shared" si="540"/>
        <v>5.7724518361089458E-8</v>
      </c>
      <c r="O1165" s="3">
        <f t="shared" si="541"/>
        <v>7.7796145940321091E-27</v>
      </c>
      <c r="P1165">
        <f t="shared" si="542"/>
        <v>0</v>
      </c>
      <c r="Q1165">
        <f t="shared" si="553"/>
        <v>0</v>
      </c>
      <c r="R1165">
        <f t="shared" si="543"/>
        <v>1</v>
      </c>
      <c r="S1165">
        <f t="shared" si="554"/>
        <v>7.7796145940321091E-27</v>
      </c>
      <c r="T1165">
        <f t="shared" si="555"/>
        <v>7.7796145940321091E-27</v>
      </c>
      <c r="U1165">
        <f t="shared" si="556"/>
        <v>0</v>
      </c>
      <c r="X1165" s="3">
        <f t="shared" si="568"/>
        <v>1156</v>
      </c>
      <c r="Y1165" s="12">
        <f t="shared" si="557"/>
        <v>28.875</v>
      </c>
      <c r="Z1165" s="3">
        <f t="shared" si="544"/>
        <v>1.9797401664899135E-2</v>
      </c>
      <c r="AA1165" s="3">
        <f t="shared" si="545"/>
        <v>0.22244685477211287</v>
      </c>
      <c r="AB1165">
        <f t="shared" si="546"/>
        <v>0</v>
      </c>
      <c r="AC1165">
        <f t="shared" si="558"/>
        <v>0</v>
      </c>
      <c r="AD1165">
        <f t="shared" si="547"/>
        <v>1</v>
      </c>
      <c r="AE1165">
        <f t="shared" si="559"/>
        <v>0.22244685477211287</v>
      </c>
      <c r="AF1165">
        <f t="shared" si="560"/>
        <v>0.22244685477211287</v>
      </c>
      <c r="AG1165">
        <f t="shared" si="561"/>
        <v>0.222</v>
      </c>
      <c r="AJ1165" s="3">
        <f t="shared" si="569"/>
        <v>1156</v>
      </c>
      <c r="AK1165" s="12">
        <f t="shared" si="562"/>
        <v>28.875</v>
      </c>
      <c r="AL1165" s="3">
        <f t="shared" si="548"/>
        <v>0.23324801370552131</v>
      </c>
      <c r="AM1165" s="3">
        <f t="shared" si="549"/>
        <v>7.7055955475222301E-2</v>
      </c>
      <c r="AN1165">
        <f t="shared" si="550"/>
        <v>0</v>
      </c>
      <c r="AO1165">
        <f t="shared" si="563"/>
        <v>0</v>
      </c>
      <c r="AP1165">
        <f t="shared" si="551"/>
        <v>1</v>
      </c>
      <c r="AQ1165">
        <f t="shared" si="564"/>
        <v>7.7055955475222301E-2</v>
      </c>
      <c r="AR1165">
        <f t="shared" si="565"/>
        <v>7.7055955475222301E-2</v>
      </c>
      <c r="AS1165">
        <f t="shared" si="566"/>
        <v>7.6999999999999999E-2</v>
      </c>
    </row>
    <row r="1166" spans="12:45" x14ac:dyDescent="0.25">
      <c r="L1166" s="3">
        <f t="shared" si="567"/>
        <v>1157</v>
      </c>
      <c r="M1166" s="12">
        <f t="shared" si="552"/>
        <v>28.9</v>
      </c>
      <c r="N1166" s="3">
        <f t="shared" si="540"/>
        <v>5.4891845618997093E-8</v>
      </c>
      <c r="O1166" s="3">
        <f t="shared" si="541"/>
        <v>6.4884113900041146E-27</v>
      </c>
      <c r="P1166">
        <f t="shared" si="542"/>
        <v>0</v>
      </c>
      <c r="Q1166">
        <f t="shared" si="553"/>
        <v>0</v>
      </c>
      <c r="R1166">
        <f t="shared" si="543"/>
        <v>1</v>
      </c>
      <c r="S1166">
        <f t="shared" si="554"/>
        <v>6.4884113900041146E-27</v>
      </c>
      <c r="T1166">
        <f t="shared" si="555"/>
        <v>6.4884113900041146E-27</v>
      </c>
      <c r="U1166">
        <f t="shared" si="556"/>
        <v>0</v>
      </c>
      <c r="X1166" s="3">
        <f t="shared" si="568"/>
        <v>1157</v>
      </c>
      <c r="Y1166" s="12">
        <f t="shared" si="557"/>
        <v>28.9</v>
      </c>
      <c r="Z1166" s="3">
        <f t="shared" si="544"/>
        <v>1.9537891622698155E-2</v>
      </c>
      <c r="AA1166" s="3">
        <f t="shared" si="545"/>
        <v>0.22132487533091186</v>
      </c>
      <c r="AB1166">
        <f t="shared" si="546"/>
        <v>0</v>
      </c>
      <c r="AC1166">
        <f t="shared" si="558"/>
        <v>0</v>
      </c>
      <c r="AD1166">
        <f t="shared" si="547"/>
        <v>1</v>
      </c>
      <c r="AE1166">
        <f t="shared" si="559"/>
        <v>0.22132487533091186</v>
      </c>
      <c r="AF1166">
        <f t="shared" si="560"/>
        <v>0.22132487533091186</v>
      </c>
      <c r="AG1166">
        <f t="shared" si="561"/>
        <v>0.221</v>
      </c>
      <c r="AJ1166" s="3">
        <f t="shared" si="569"/>
        <v>1157</v>
      </c>
      <c r="AK1166" s="12">
        <f t="shared" si="562"/>
        <v>28.9</v>
      </c>
      <c r="AL1166" s="3">
        <f t="shared" si="548"/>
        <v>0.23202659575303783</v>
      </c>
      <c r="AM1166" s="3">
        <f t="shared" si="549"/>
        <v>7.6346843611374449E-2</v>
      </c>
      <c r="AN1166">
        <f t="shared" si="550"/>
        <v>0</v>
      </c>
      <c r="AO1166">
        <f t="shared" si="563"/>
        <v>0</v>
      </c>
      <c r="AP1166">
        <f t="shared" si="551"/>
        <v>1</v>
      </c>
      <c r="AQ1166">
        <f t="shared" si="564"/>
        <v>7.6346843611374449E-2</v>
      </c>
      <c r="AR1166">
        <f t="shared" si="565"/>
        <v>7.6346843611374449E-2</v>
      </c>
      <c r="AS1166">
        <f t="shared" si="566"/>
        <v>7.5999999999999998E-2</v>
      </c>
    </row>
    <row r="1167" spans="12:45" x14ac:dyDescent="0.25">
      <c r="L1167" s="3">
        <f t="shared" si="567"/>
        <v>1158</v>
      </c>
      <c r="M1167" s="12">
        <f t="shared" si="552"/>
        <v>28.925000000000001</v>
      </c>
      <c r="N1167" s="3">
        <f t="shared" si="540"/>
        <v>5.2194220185965165E-8</v>
      </c>
      <c r="O1167" s="3">
        <f t="shared" si="541"/>
        <v>5.4100325714985424E-27</v>
      </c>
      <c r="P1167">
        <f t="shared" si="542"/>
        <v>0</v>
      </c>
      <c r="Q1167">
        <f t="shared" si="553"/>
        <v>0</v>
      </c>
      <c r="R1167">
        <f t="shared" si="543"/>
        <v>1</v>
      </c>
      <c r="S1167">
        <f t="shared" si="554"/>
        <v>5.4100325714985424E-27</v>
      </c>
      <c r="T1167">
        <f t="shared" si="555"/>
        <v>5.4100325714985424E-27</v>
      </c>
      <c r="U1167">
        <f t="shared" si="556"/>
        <v>0</v>
      </c>
      <c r="X1167" s="3">
        <f t="shared" si="568"/>
        <v>1158</v>
      </c>
      <c r="Y1167" s="12">
        <f t="shared" si="557"/>
        <v>28.925000000000001</v>
      </c>
      <c r="Z1167" s="3">
        <f t="shared" si="544"/>
        <v>1.9281356076024121E-2</v>
      </c>
      <c r="AA1167" s="3">
        <f t="shared" si="545"/>
        <v>0.22020668508969579</v>
      </c>
      <c r="AB1167">
        <f t="shared" si="546"/>
        <v>0</v>
      </c>
      <c r="AC1167">
        <f t="shared" si="558"/>
        <v>0</v>
      </c>
      <c r="AD1167">
        <f t="shared" si="547"/>
        <v>1</v>
      </c>
      <c r="AE1167">
        <f t="shared" si="559"/>
        <v>0.22020668508969579</v>
      </c>
      <c r="AF1167">
        <f t="shared" si="560"/>
        <v>0.22020668508969579</v>
      </c>
      <c r="AG1167">
        <f t="shared" si="561"/>
        <v>0.22</v>
      </c>
      <c r="AJ1167" s="3">
        <f t="shared" si="569"/>
        <v>1158</v>
      </c>
      <c r="AK1167" s="12">
        <f t="shared" si="562"/>
        <v>28.925000000000001</v>
      </c>
      <c r="AL1167" s="3">
        <f t="shared" si="548"/>
        <v>0.23080939232179759</v>
      </c>
      <c r="AM1167" s="3">
        <f t="shared" si="549"/>
        <v>7.5642998456601343E-2</v>
      </c>
      <c r="AN1167">
        <f t="shared" si="550"/>
        <v>0</v>
      </c>
      <c r="AO1167">
        <f t="shared" si="563"/>
        <v>0</v>
      </c>
      <c r="AP1167">
        <f t="shared" si="551"/>
        <v>1</v>
      </c>
      <c r="AQ1167">
        <f t="shared" si="564"/>
        <v>7.5642998456601343E-2</v>
      </c>
      <c r="AR1167">
        <f t="shared" si="565"/>
        <v>7.5642998456601343E-2</v>
      </c>
      <c r="AS1167">
        <f t="shared" si="566"/>
        <v>7.5999999999999998E-2</v>
      </c>
    </row>
    <row r="1168" spans="12:45" x14ac:dyDescent="0.25">
      <c r="L1168" s="3">
        <f t="shared" si="567"/>
        <v>1159</v>
      </c>
      <c r="M1168" s="12">
        <f t="shared" si="552"/>
        <v>28.95</v>
      </c>
      <c r="N1168" s="3">
        <f t="shared" si="540"/>
        <v>4.962540433187842E-8</v>
      </c>
      <c r="O1168" s="3">
        <f t="shared" si="541"/>
        <v>4.5096474123151545E-27</v>
      </c>
      <c r="P1168">
        <f t="shared" si="542"/>
        <v>0</v>
      </c>
      <c r="Q1168">
        <f t="shared" si="553"/>
        <v>0</v>
      </c>
      <c r="R1168">
        <f t="shared" si="543"/>
        <v>1</v>
      </c>
      <c r="S1168">
        <f t="shared" si="554"/>
        <v>4.5096474123151545E-27</v>
      </c>
      <c r="T1168">
        <f t="shared" si="555"/>
        <v>4.5096474123151545E-27</v>
      </c>
      <c r="U1168">
        <f t="shared" si="556"/>
        <v>0</v>
      </c>
      <c r="X1168" s="3">
        <f t="shared" si="568"/>
        <v>1159</v>
      </c>
      <c r="Y1168" s="12">
        <f t="shared" si="557"/>
        <v>28.95</v>
      </c>
      <c r="Z1168" s="3">
        <f t="shared" si="544"/>
        <v>1.9027767263047231E-2</v>
      </c>
      <c r="AA1168" s="3">
        <f t="shared" si="545"/>
        <v>0.21909228384618798</v>
      </c>
      <c r="AB1168">
        <f t="shared" si="546"/>
        <v>0</v>
      </c>
      <c r="AC1168">
        <f t="shared" si="558"/>
        <v>0</v>
      </c>
      <c r="AD1168">
        <f t="shared" si="547"/>
        <v>1</v>
      </c>
      <c r="AE1168">
        <f t="shared" si="559"/>
        <v>0.21909228384618798</v>
      </c>
      <c r="AF1168">
        <f t="shared" si="560"/>
        <v>0.21909228384618798</v>
      </c>
      <c r="AG1168">
        <f t="shared" si="561"/>
        <v>0.219</v>
      </c>
      <c r="AJ1168" s="3">
        <f t="shared" si="569"/>
        <v>1159</v>
      </c>
      <c r="AK1168" s="12">
        <f t="shared" si="562"/>
        <v>28.95</v>
      </c>
      <c r="AL1168" s="3">
        <f t="shared" si="548"/>
        <v>0.22959640425096589</v>
      </c>
      <c r="AM1168" s="3">
        <f t="shared" si="549"/>
        <v>7.4944394776806478E-2</v>
      </c>
      <c r="AN1168">
        <f t="shared" si="550"/>
        <v>0</v>
      </c>
      <c r="AO1168">
        <f t="shared" si="563"/>
        <v>0</v>
      </c>
      <c r="AP1168">
        <f t="shared" si="551"/>
        <v>1</v>
      </c>
      <c r="AQ1168">
        <f t="shared" si="564"/>
        <v>7.4944394776806478E-2</v>
      </c>
      <c r="AR1168">
        <f t="shared" si="565"/>
        <v>7.4944394776806478E-2</v>
      </c>
      <c r="AS1168">
        <f t="shared" si="566"/>
        <v>7.4999999999999997E-2</v>
      </c>
    </row>
    <row r="1169" spans="12:45" x14ac:dyDescent="0.25">
      <c r="L1169" s="3">
        <f t="shared" si="567"/>
        <v>1160</v>
      </c>
      <c r="M1169" s="12">
        <f t="shared" si="552"/>
        <v>28.975000000000001</v>
      </c>
      <c r="N1169" s="3">
        <f t="shared" si="540"/>
        <v>4.7179438517898432E-8</v>
      </c>
      <c r="O1169" s="3">
        <f t="shared" si="541"/>
        <v>3.7580841628738101E-27</v>
      </c>
      <c r="P1169">
        <f t="shared" si="542"/>
        <v>0</v>
      </c>
      <c r="Q1169">
        <f t="shared" si="553"/>
        <v>0</v>
      </c>
      <c r="R1169">
        <f t="shared" si="543"/>
        <v>1</v>
      </c>
      <c r="S1169">
        <f t="shared" si="554"/>
        <v>3.7580841628738101E-27</v>
      </c>
      <c r="T1169">
        <f t="shared" si="555"/>
        <v>3.7580841628738101E-27</v>
      </c>
      <c r="U1169">
        <f t="shared" si="556"/>
        <v>0</v>
      </c>
      <c r="X1169" s="3">
        <f t="shared" si="568"/>
        <v>1160</v>
      </c>
      <c r="Y1169" s="12">
        <f t="shared" si="557"/>
        <v>28.975000000000001</v>
      </c>
      <c r="Z1169" s="3">
        <f t="shared" si="544"/>
        <v>1.8777097592169372E-2</v>
      </c>
      <c r="AA1169" s="3">
        <f t="shared" si="545"/>
        <v>0.21798167130285828</v>
      </c>
      <c r="AB1169">
        <f t="shared" si="546"/>
        <v>0</v>
      </c>
      <c r="AC1169">
        <f t="shared" si="558"/>
        <v>0</v>
      </c>
      <c r="AD1169">
        <f t="shared" si="547"/>
        <v>1</v>
      </c>
      <c r="AE1169">
        <f t="shared" si="559"/>
        <v>0.21798167130285828</v>
      </c>
      <c r="AF1169">
        <f t="shared" si="560"/>
        <v>0.21798167130285828</v>
      </c>
      <c r="AG1169">
        <f t="shared" si="561"/>
        <v>0.218</v>
      </c>
      <c r="AJ1169" s="3">
        <f t="shared" si="569"/>
        <v>1160</v>
      </c>
      <c r="AK1169" s="12">
        <f t="shared" si="562"/>
        <v>28.975000000000001</v>
      </c>
      <c r="AL1169" s="3">
        <f t="shared" si="548"/>
        <v>0.22838763225609121</v>
      </c>
      <c r="AM1169" s="3">
        <f t="shared" si="549"/>
        <v>7.4251007310245226E-2</v>
      </c>
      <c r="AN1169">
        <f t="shared" si="550"/>
        <v>0</v>
      </c>
      <c r="AO1169">
        <f t="shared" si="563"/>
        <v>0</v>
      </c>
      <c r="AP1169">
        <f t="shared" si="551"/>
        <v>1</v>
      </c>
      <c r="AQ1169">
        <f t="shared" si="564"/>
        <v>7.4251007310245226E-2</v>
      </c>
      <c r="AR1169">
        <f t="shared" si="565"/>
        <v>7.4251007310245226E-2</v>
      </c>
      <c r="AS1169">
        <f t="shared" si="566"/>
        <v>7.3999999999999996E-2</v>
      </c>
    </row>
    <row r="1170" spans="12:45" x14ac:dyDescent="0.25">
      <c r="L1170" s="3">
        <f t="shared" si="567"/>
        <v>1161</v>
      </c>
      <c r="M1170" s="12">
        <f t="shared" si="552"/>
        <v>29</v>
      </c>
      <c r="N1170" s="3">
        <f t="shared" si="540"/>
        <v>4.4850629468039126E-8</v>
      </c>
      <c r="O1170" s="3">
        <f t="shared" si="541"/>
        <v>3.1309174872811853E-27</v>
      </c>
      <c r="P1170">
        <f t="shared" si="542"/>
        <v>0</v>
      </c>
      <c r="Q1170">
        <f t="shared" si="553"/>
        <v>0</v>
      </c>
      <c r="R1170">
        <f t="shared" si="543"/>
        <v>1</v>
      </c>
      <c r="S1170">
        <f t="shared" si="554"/>
        <v>3.1309174872811853E-27</v>
      </c>
      <c r="T1170">
        <f t="shared" si="555"/>
        <v>3.1309174872811853E-27</v>
      </c>
      <c r="U1170">
        <f t="shared" si="556"/>
        <v>0</v>
      </c>
      <c r="X1170" s="3">
        <f t="shared" si="568"/>
        <v>1161</v>
      </c>
      <c r="Y1170" s="12">
        <f t="shared" si="557"/>
        <v>29</v>
      </c>
      <c r="Z1170" s="3">
        <f t="shared" si="544"/>
        <v>1.8529319642214753E-2</v>
      </c>
      <c r="AA1170" s="3">
        <f t="shared" si="545"/>
        <v>0.21687484706741617</v>
      </c>
      <c r="AB1170">
        <f t="shared" si="546"/>
        <v>0</v>
      </c>
      <c r="AC1170">
        <f t="shared" si="558"/>
        <v>0</v>
      </c>
      <c r="AD1170">
        <f t="shared" si="547"/>
        <v>1</v>
      </c>
      <c r="AE1170">
        <f t="shared" si="559"/>
        <v>0.21687484706741617</v>
      </c>
      <c r="AF1170">
        <f t="shared" si="560"/>
        <v>0.21687484706741617</v>
      </c>
      <c r="AG1170">
        <f t="shared" si="561"/>
        <v>0.217</v>
      </c>
      <c r="AJ1170" s="3">
        <f t="shared" si="569"/>
        <v>1161</v>
      </c>
      <c r="AK1170" s="12">
        <f t="shared" si="562"/>
        <v>29</v>
      </c>
      <c r="AL1170" s="3">
        <f t="shared" si="548"/>
        <v>0.22718307692972914</v>
      </c>
      <c r="AM1170" s="3">
        <f t="shared" si="549"/>
        <v>7.3562810769454881E-2</v>
      </c>
      <c r="AN1170">
        <f t="shared" si="550"/>
        <v>0</v>
      </c>
      <c r="AO1170">
        <f t="shared" si="563"/>
        <v>0</v>
      </c>
      <c r="AP1170">
        <f t="shared" si="551"/>
        <v>1</v>
      </c>
      <c r="AQ1170">
        <f t="shared" si="564"/>
        <v>7.3562810769454881E-2</v>
      </c>
      <c r="AR1170">
        <f t="shared" si="565"/>
        <v>7.3562810769454881E-2</v>
      </c>
      <c r="AS1170">
        <f t="shared" si="566"/>
        <v>7.3999999999999996E-2</v>
      </c>
    </row>
    <row r="1171" spans="12:45" x14ac:dyDescent="0.25">
      <c r="L1171" s="3">
        <f t="shared" si="567"/>
        <v>1162</v>
      </c>
      <c r="M1171" s="12">
        <f t="shared" si="552"/>
        <v>29.024999999999999</v>
      </c>
      <c r="N1171" s="3">
        <f t="shared" si="540"/>
        <v>4.2633538729777324E-8</v>
      </c>
      <c r="O1171" s="3">
        <f t="shared" si="541"/>
        <v>2.6077019322712011E-27</v>
      </c>
      <c r="P1171">
        <f t="shared" si="542"/>
        <v>0</v>
      </c>
      <c r="Q1171">
        <f t="shared" si="553"/>
        <v>0</v>
      </c>
      <c r="R1171">
        <f t="shared" si="543"/>
        <v>1</v>
      </c>
      <c r="S1171">
        <f t="shared" si="554"/>
        <v>2.6077019322712011E-27</v>
      </c>
      <c r="T1171">
        <f t="shared" si="555"/>
        <v>2.6077019322712011E-27</v>
      </c>
      <c r="U1171">
        <f t="shared" si="556"/>
        <v>0</v>
      </c>
      <c r="X1171" s="3">
        <f t="shared" si="568"/>
        <v>1162</v>
      </c>
      <c r="Y1171" s="12">
        <f t="shared" si="557"/>
        <v>29.024999999999999</v>
      </c>
      <c r="Z1171" s="3">
        <f t="shared" si="544"/>
        <v>1.8284406162598896E-2</v>
      </c>
      <c r="AA1171" s="3">
        <f t="shared" si="545"/>
        <v>0.21577181065330328</v>
      </c>
      <c r="AB1171">
        <f t="shared" si="546"/>
        <v>0</v>
      </c>
      <c r="AC1171">
        <f t="shared" si="558"/>
        <v>0</v>
      </c>
      <c r="AD1171">
        <f t="shared" si="547"/>
        <v>1</v>
      </c>
      <c r="AE1171">
        <f t="shared" si="559"/>
        <v>0.21577181065330328</v>
      </c>
      <c r="AF1171">
        <f t="shared" si="560"/>
        <v>0.21577181065330328</v>
      </c>
      <c r="AG1171">
        <f t="shared" si="561"/>
        <v>0.216</v>
      </c>
      <c r="AJ1171" s="3">
        <f t="shared" si="569"/>
        <v>1162</v>
      </c>
      <c r="AK1171" s="12">
        <f t="shared" si="562"/>
        <v>29.024999999999999</v>
      </c>
      <c r="AL1171" s="3">
        <f t="shared" si="548"/>
        <v>0.2259827387420662</v>
      </c>
      <c r="AM1171" s="3">
        <f t="shared" si="549"/>
        <v>7.2879779843167486E-2</v>
      </c>
      <c r="AN1171">
        <f t="shared" si="550"/>
        <v>0</v>
      </c>
      <c r="AO1171">
        <f t="shared" si="563"/>
        <v>0</v>
      </c>
      <c r="AP1171">
        <f t="shared" si="551"/>
        <v>1</v>
      </c>
      <c r="AQ1171">
        <f t="shared" si="564"/>
        <v>7.2879779843167486E-2</v>
      </c>
      <c r="AR1171">
        <f t="shared" si="565"/>
        <v>7.2879779843167486E-2</v>
      </c>
      <c r="AS1171">
        <f t="shared" si="566"/>
        <v>7.2999999999999995E-2</v>
      </c>
    </row>
    <row r="1172" spans="12:45" x14ac:dyDescent="0.25">
      <c r="L1172" s="3">
        <f t="shared" si="567"/>
        <v>1163</v>
      </c>
      <c r="M1172" s="12">
        <f t="shared" si="552"/>
        <v>29.05</v>
      </c>
      <c r="N1172" s="3">
        <f t="shared" si="540"/>
        <v>4.0522971704676956E-8</v>
      </c>
      <c r="O1172" s="3">
        <f t="shared" si="541"/>
        <v>2.1713282435423295E-27</v>
      </c>
      <c r="P1172">
        <f t="shared" si="542"/>
        <v>0</v>
      </c>
      <c r="Q1172">
        <f t="shared" si="553"/>
        <v>0</v>
      </c>
      <c r="R1172">
        <f t="shared" si="543"/>
        <v>1</v>
      </c>
      <c r="S1172">
        <f t="shared" si="554"/>
        <v>2.1713282435423295E-27</v>
      </c>
      <c r="T1172">
        <f t="shared" si="555"/>
        <v>2.1713282435423295E-27</v>
      </c>
      <c r="U1172">
        <f t="shared" si="556"/>
        <v>0</v>
      </c>
      <c r="X1172" s="3">
        <f t="shared" si="568"/>
        <v>1163</v>
      </c>
      <c r="Y1172" s="12">
        <f t="shared" si="557"/>
        <v>29.05</v>
      </c>
      <c r="Z1172" s="3">
        <f t="shared" si="544"/>
        <v>1.8042330073476848E-2</v>
      </c>
      <c r="AA1172" s="3">
        <f t="shared" si="545"/>
        <v>0.21467256148018912</v>
      </c>
      <c r="AB1172">
        <f t="shared" si="546"/>
        <v>0</v>
      </c>
      <c r="AC1172">
        <f t="shared" si="558"/>
        <v>0</v>
      </c>
      <c r="AD1172">
        <f t="shared" si="547"/>
        <v>1</v>
      </c>
      <c r="AE1172">
        <f t="shared" si="559"/>
        <v>0.21467256148018912</v>
      </c>
      <c r="AF1172">
        <f t="shared" si="560"/>
        <v>0.21467256148018912</v>
      </c>
      <c r="AG1172">
        <f t="shared" si="561"/>
        <v>0.215</v>
      </c>
      <c r="AJ1172" s="3">
        <f t="shared" si="569"/>
        <v>1163</v>
      </c>
      <c r="AK1172" s="12">
        <f t="shared" si="562"/>
        <v>29.05</v>
      </c>
      <c r="AL1172" s="3">
        <f t="shared" si="548"/>
        <v>0.22478661804154862</v>
      </c>
      <c r="AM1172" s="3">
        <f t="shared" si="549"/>
        <v>7.2201889198207983E-2</v>
      </c>
      <c r="AN1172">
        <f t="shared" si="550"/>
        <v>0</v>
      </c>
      <c r="AO1172">
        <f t="shared" si="563"/>
        <v>0</v>
      </c>
      <c r="AP1172">
        <f t="shared" si="551"/>
        <v>1</v>
      </c>
      <c r="AQ1172">
        <f t="shared" si="564"/>
        <v>7.2201889198207983E-2</v>
      </c>
      <c r="AR1172">
        <f t="shared" si="565"/>
        <v>7.2201889198207983E-2</v>
      </c>
      <c r="AS1172">
        <f t="shared" si="566"/>
        <v>7.1999999999999995E-2</v>
      </c>
    </row>
    <row r="1173" spans="12:45" x14ac:dyDescent="0.25">
      <c r="L1173" s="3">
        <f t="shared" si="567"/>
        <v>1164</v>
      </c>
      <c r="M1173" s="12">
        <f t="shared" si="552"/>
        <v>29.074999999999999</v>
      </c>
      <c r="N1173" s="3">
        <f t="shared" si="540"/>
        <v>3.851396713069356E-8</v>
      </c>
      <c r="O1173" s="3">
        <f t="shared" si="541"/>
        <v>1.8074829960045458E-27</v>
      </c>
      <c r="P1173">
        <f t="shared" si="542"/>
        <v>0</v>
      </c>
      <c r="Q1173">
        <f t="shared" si="553"/>
        <v>0</v>
      </c>
      <c r="R1173">
        <f t="shared" si="543"/>
        <v>1</v>
      </c>
      <c r="S1173">
        <f t="shared" si="554"/>
        <v>1.8074829960045458E-27</v>
      </c>
      <c r="T1173">
        <f t="shared" si="555"/>
        <v>1.8074829960045458E-27</v>
      </c>
      <c r="U1173">
        <f t="shared" si="556"/>
        <v>0</v>
      </c>
      <c r="X1173" s="3">
        <f t="shared" si="568"/>
        <v>1164</v>
      </c>
      <c r="Y1173" s="12">
        <f t="shared" si="557"/>
        <v>29.074999999999999</v>
      </c>
      <c r="Z1173" s="3">
        <f t="shared" si="544"/>
        <v>1.7803064465870818E-2</v>
      </c>
      <c r="AA1173" s="3">
        <f t="shared" si="545"/>
        <v>0.21357709887446807</v>
      </c>
      <c r="AB1173">
        <f t="shared" si="546"/>
        <v>0</v>
      </c>
      <c r="AC1173">
        <f t="shared" si="558"/>
        <v>0</v>
      </c>
      <c r="AD1173">
        <f t="shared" si="547"/>
        <v>1</v>
      </c>
      <c r="AE1173">
        <f t="shared" si="559"/>
        <v>0.21357709887446807</v>
      </c>
      <c r="AF1173">
        <f t="shared" si="560"/>
        <v>0.21357709887446807</v>
      </c>
      <c r="AG1173">
        <f t="shared" si="561"/>
        <v>0.214</v>
      </c>
      <c r="AJ1173" s="3">
        <f t="shared" si="569"/>
        <v>1164</v>
      </c>
      <c r="AK1173" s="12">
        <f t="shared" si="562"/>
        <v>29.074999999999999</v>
      </c>
      <c r="AL1173" s="3">
        <f t="shared" si="548"/>
        <v>0.22359471505551223</v>
      </c>
      <c r="AM1173" s="3">
        <f t="shared" si="549"/>
        <v>7.1529113481376597E-2</v>
      </c>
      <c r="AN1173">
        <f t="shared" si="550"/>
        <v>0</v>
      </c>
      <c r="AO1173">
        <f t="shared" si="563"/>
        <v>0</v>
      </c>
      <c r="AP1173">
        <f t="shared" si="551"/>
        <v>1</v>
      </c>
      <c r="AQ1173">
        <f t="shared" si="564"/>
        <v>7.1529113481376597E-2</v>
      </c>
      <c r="AR1173">
        <f t="shared" si="565"/>
        <v>7.1529113481376597E-2</v>
      </c>
      <c r="AS1173">
        <f t="shared" si="566"/>
        <v>7.1999999999999995E-2</v>
      </c>
    </row>
    <row r="1174" spans="12:45" x14ac:dyDescent="0.25">
      <c r="L1174" s="3">
        <f t="shared" si="567"/>
        <v>1165</v>
      </c>
      <c r="M1174" s="12">
        <f t="shared" si="552"/>
        <v>29.1</v>
      </c>
      <c r="N1174" s="3">
        <f t="shared" si="540"/>
        <v>3.6601786998494069E-8</v>
      </c>
      <c r="O1174" s="3">
        <f t="shared" si="541"/>
        <v>1.5041950853004463E-27</v>
      </c>
      <c r="P1174">
        <f t="shared" si="542"/>
        <v>0</v>
      </c>
      <c r="Q1174">
        <f t="shared" si="553"/>
        <v>0</v>
      </c>
      <c r="R1174">
        <f t="shared" si="543"/>
        <v>1</v>
      </c>
      <c r="S1174">
        <f t="shared" si="554"/>
        <v>1.5041950853004463E-27</v>
      </c>
      <c r="T1174">
        <f t="shared" si="555"/>
        <v>1.5041950853004463E-27</v>
      </c>
      <c r="U1174">
        <f t="shared" si="556"/>
        <v>0</v>
      </c>
      <c r="X1174" s="3">
        <f t="shared" si="568"/>
        <v>1165</v>
      </c>
      <c r="Y1174" s="12">
        <f t="shared" si="557"/>
        <v>29.1</v>
      </c>
      <c r="Z1174" s="3">
        <f t="shared" si="544"/>
        <v>1.7566582601776747E-2</v>
      </c>
      <c r="AA1174" s="3">
        <f t="shared" si="545"/>
        <v>0.21248542206975629</v>
      </c>
      <c r="AB1174">
        <f t="shared" si="546"/>
        <v>0</v>
      </c>
      <c r="AC1174">
        <f t="shared" si="558"/>
        <v>0</v>
      </c>
      <c r="AD1174">
        <f t="shared" si="547"/>
        <v>1</v>
      </c>
      <c r="AE1174">
        <f t="shared" si="559"/>
        <v>0.21248542206975629</v>
      </c>
      <c r="AF1174">
        <f t="shared" si="560"/>
        <v>0.21248542206975629</v>
      </c>
      <c r="AG1174">
        <f t="shared" si="561"/>
        <v>0.21199999999999999</v>
      </c>
      <c r="AJ1174" s="3">
        <f t="shared" si="569"/>
        <v>1165</v>
      </c>
      <c r="AK1174" s="12">
        <f t="shared" si="562"/>
        <v>29.1</v>
      </c>
      <c r="AL1174" s="3">
        <f t="shared" si="548"/>
        <v>0.22240702989081423</v>
      </c>
      <c r="AM1174" s="3">
        <f t="shared" si="549"/>
        <v>7.0861427321314202E-2</v>
      </c>
      <c r="AN1174">
        <f t="shared" si="550"/>
        <v>0</v>
      </c>
      <c r="AO1174">
        <f t="shared" si="563"/>
        <v>0</v>
      </c>
      <c r="AP1174">
        <f t="shared" si="551"/>
        <v>1</v>
      </c>
      <c r="AQ1174">
        <f t="shared" si="564"/>
        <v>7.0861427321314202E-2</v>
      </c>
      <c r="AR1174">
        <f t="shared" si="565"/>
        <v>7.0861427321314202E-2</v>
      </c>
      <c r="AS1174">
        <f t="shared" si="566"/>
        <v>7.0999999999999994E-2</v>
      </c>
    </row>
    <row r="1175" spans="12:45" x14ac:dyDescent="0.25">
      <c r="L1175" s="3">
        <f t="shared" si="567"/>
        <v>1166</v>
      </c>
      <c r="M1175" s="12">
        <f t="shared" si="552"/>
        <v>29.125</v>
      </c>
      <c r="N1175" s="3">
        <f t="shared" si="540"/>
        <v>3.4781906884785897E-8</v>
      </c>
      <c r="O1175" s="3">
        <f t="shared" si="541"/>
        <v>1.2514552269471339E-27</v>
      </c>
      <c r="P1175">
        <f t="shared" si="542"/>
        <v>0</v>
      </c>
      <c r="Q1175">
        <f t="shared" si="553"/>
        <v>0</v>
      </c>
      <c r="R1175">
        <f t="shared" si="543"/>
        <v>1</v>
      </c>
      <c r="S1175">
        <f t="shared" si="554"/>
        <v>1.2514552269471339E-27</v>
      </c>
      <c r="T1175">
        <f t="shared" si="555"/>
        <v>1.2514552269471339E-27</v>
      </c>
      <c r="U1175">
        <f t="shared" si="556"/>
        <v>0</v>
      </c>
      <c r="X1175" s="3">
        <f t="shared" si="568"/>
        <v>1166</v>
      </c>
      <c r="Y1175" s="12">
        <f t="shared" si="557"/>
        <v>29.125</v>
      </c>
      <c r="Z1175" s="3">
        <f t="shared" si="544"/>
        <v>1.7332857914251393E-2</v>
      </c>
      <c r="AA1175" s="3">
        <f t="shared" si="545"/>
        <v>0.21139753020739244</v>
      </c>
      <c r="AB1175">
        <f t="shared" si="546"/>
        <v>0</v>
      </c>
      <c r="AC1175">
        <f t="shared" si="558"/>
        <v>0</v>
      </c>
      <c r="AD1175">
        <f t="shared" si="547"/>
        <v>1</v>
      </c>
      <c r="AE1175">
        <f t="shared" si="559"/>
        <v>0.21139753020739244</v>
      </c>
      <c r="AF1175">
        <f t="shared" si="560"/>
        <v>0.21139753020739244</v>
      </c>
      <c r="AG1175">
        <f t="shared" si="561"/>
        <v>0.21099999999999999</v>
      </c>
      <c r="AJ1175" s="3">
        <f t="shared" si="569"/>
        <v>1166</v>
      </c>
      <c r="AK1175" s="12">
        <f t="shared" si="562"/>
        <v>29.125</v>
      </c>
      <c r="AL1175" s="3">
        <f t="shared" si="548"/>
        <v>0.22122356253446904</v>
      </c>
      <c r="AM1175" s="3">
        <f t="shared" si="549"/>
        <v>7.0198805330353511E-2</v>
      </c>
      <c r="AN1175">
        <f t="shared" si="550"/>
        <v>0</v>
      </c>
      <c r="AO1175">
        <f t="shared" si="563"/>
        <v>0</v>
      </c>
      <c r="AP1175">
        <f t="shared" si="551"/>
        <v>1</v>
      </c>
      <c r="AQ1175">
        <f t="shared" si="564"/>
        <v>7.0198805330353511E-2</v>
      </c>
      <c r="AR1175">
        <f t="shared" si="565"/>
        <v>7.0198805330353511E-2</v>
      </c>
      <c r="AS1175">
        <f t="shared" si="566"/>
        <v>7.0000000000000007E-2</v>
      </c>
    </row>
    <row r="1176" spans="12:45" x14ac:dyDescent="0.25">
      <c r="L1176" s="3">
        <f t="shared" si="567"/>
        <v>1167</v>
      </c>
      <c r="M1176" s="12">
        <f t="shared" si="552"/>
        <v>29.15</v>
      </c>
      <c r="N1176" s="3">
        <f t="shared" si="540"/>
        <v>3.305000668626533E-8</v>
      </c>
      <c r="O1176" s="3">
        <f t="shared" si="541"/>
        <v>1.0408968012715615E-27</v>
      </c>
      <c r="P1176">
        <f t="shared" si="542"/>
        <v>0</v>
      </c>
      <c r="Q1176">
        <f t="shared" si="553"/>
        <v>0</v>
      </c>
      <c r="R1176">
        <f t="shared" si="543"/>
        <v>1</v>
      </c>
      <c r="S1176">
        <f t="shared" si="554"/>
        <v>1.0408968012715615E-27</v>
      </c>
      <c r="T1176">
        <f t="shared" si="555"/>
        <v>1.0408968012715615E-27</v>
      </c>
      <c r="U1176">
        <f t="shared" si="556"/>
        <v>0</v>
      </c>
      <c r="X1176" s="3">
        <f t="shared" si="568"/>
        <v>1167</v>
      </c>
      <c r="Y1176" s="12">
        <f t="shared" si="557"/>
        <v>29.15</v>
      </c>
      <c r="Z1176" s="3">
        <f t="shared" si="544"/>
        <v>1.7101864007478762E-2</v>
      </c>
      <c r="AA1176" s="3">
        <f t="shared" si="545"/>
        <v>0.2103134223369372</v>
      </c>
      <c r="AB1176">
        <f t="shared" si="546"/>
        <v>0</v>
      </c>
      <c r="AC1176">
        <f t="shared" si="558"/>
        <v>0</v>
      </c>
      <c r="AD1176">
        <f t="shared" si="547"/>
        <v>1</v>
      </c>
      <c r="AE1176">
        <f t="shared" si="559"/>
        <v>0.2103134223369372</v>
      </c>
      <c r="AF1176">
        <f t="shared" si="560"/>
        <v>0.2103134223369372</v>
      </c>
      <c r="AG1176">
        <f t="shared" si="561"/>
        <v>0.21</v>
      </c>
      <c r="AJ1176" s="3">
        <f t="shared" si="569"/>
        <v>1167</v>
      </c>
      <c r="AK1176" s="12">
        <f t="shared" si="562"/>
        <v>29.15</v>
      </c>
      <c r="AL1176" s="3">
        <f t="shared" si="548"/>
        <v>0.22004431285428439</v>
      </c>
      <c r="AM1176" s="3">
        <f t="shared" si="549"/>
        <v>6.9541222106352787E-2</v>
      </c>
      <c r="AN1176">
        <f t="shared" si="550"/>
        <v>0</v>
      </c>
      <c r="AO1176">
        <f t="shared" si="563"/>
        <v>0</v>
      </c>
      <c r="AP1176">
        <f t="shared" si="551"/>
        <v>1</v>
      </c>
      <c r="AQ1176">
        <f t="shared" si="564"/>
        <v>6.9541222106352787E-2</v>
      </c>
      <c r="AR1176">
        <f t="shared" si="565"/>
        <v>6.9541222106352787E-2</v>
      </c>
      <c r="AS1176">
        <f t="shared" si="566"/>
        <v>7.0000000000000007E-2</v>
      </c>
    </row>
    <row r="1177" spans="12:45" x14ac:dyDescent="0.25">
      <c r="L1177" s="3">
        <f t="shared" si="567"/>
        <v>1168</v>
      </c>
      <c r="M1177" s="12">
        <f t="shared" si="552"/>
        <v>29.175000000000001</v>
      </c>
      <c r="N1177" s="3">
        <f t="shared" si="540"/>
        <v>3.1401961738408591E-8</v>
      </c>
      <c r="O1177" s="3">
        <f t="shared" si="541"/>
        <v>8.6552823023075727E-28</v>
      </c>
      <c r="P1177">
        <f t="shared" si="542"/>
        <v>0</v>
      </c>
      <c r="Q1177">
        <f t="shared" si="553"/>
        <v>0</v>
      </c>
      <c r="R1177">
        <f t="shared" si="543"/>
        <v>1</v>
      </c>
      <c r="S1177">
        <f t="shared" si="554"/>
        <v>8.6552823023075727E-28</v>
      </c>
      <c r="T1177">
        <f t="shared" si="555"/>
        <v>8.6552823023075727E-28</v>
      </c>
      <c r="U1177">
        <f t="shared" si="556"/>
        <v>0</v>
      </c>
      <c r="X1177" s="3">
        <f t="shared" si="568"/>
        <v>1168</v>
      </c>
      <c r="Y1177" s="12">
        <f t="shared" si="557"/>
        <v>29.175000000000001</v>
      </c>
      <c r="Z1177" s="3">
        <f t="shared" si="544"/>
        <v>1.6873574656817242E-2</v>
      </c>
      <c r="AA1177" s="3">
        <f t="shared" si="545"/>
        <v>0.20923309741667592</v>
      </c>
      <c r="AB1177">
        <f t="shared" si="546"/>
        <v>0</v>
      </c>
      <c r="AC1177">
        <f t="shared" si="558"/>
        <v>0</v>
      </c>
      <c r="AD1177">
        <f t="shared" si="547"/>
        <v>1</v>
      </c>
      <c r="AE1177">
        <f t="shared" si="559"/>
        <v>0.20923309741667592</v>
      </c>
      <c r="AF1177">
        <f t="shared" si="560"/>
        <v>0.20923309741667592</v>
      </c>
      <c r="AG1177">
        <f t="shared" si="561"/>
        <v>0.20899999999999999</v>
      </c>
      <c r="AJ1177" s="3">
        <f t="shared" si="569"/>
        <v>1168</v>
      </c>
      <c r="AK1177" s="12">
        <f t="shared" si="562"/>
        <v>29.175000000000001</v>
      </c>
      <c r="AL1177" s="3">
        <f t="shared" si="548"/>
        <v>0.21886928059950109</v>
      </c>
      <c r="AM1177" s="3">
        <f t="shared" si="549"/>
        <v>6.8888652234514611E-2</v>
      </c>
      <c r="AN1177">
        <f t="shared" si="550"/>
        <v>0</v>
      </c>
      <c r="AO1177">
        <f t="shared" si="563"/>
        <v>0</v>
      </c>
      <c r="AP1177">
        <f t="shared" si="551"/>
        <v>1</v>
      </c>
      <c r="AQ1177">
        <f t="shared" si="564"/>
        <v>6.8888652234514611E-2</v>
      </c>
      <c r="AR1177">
        <f t="shared" si="565"/>
        <v>6.8888652234514611E-2</v>
      </c>
      <c r="AS1177">
        <f t="shared" si="566"/>
        <v>6.9000000000000006E-2</v>
      </c>
    </row>
    <row r="1178" spans="12:45" x14ac:dyDescent="0.25">
      <c r="L1178" s="3">
        <f t="shared" si="567"/>
        <v>1169</v>
      </c>
      <c r="M1178" s="12">
        <f t="shared" si="552"/>
        <v>29.2</v>
      </c>
      <c r="N1178" s="3">
        <f t="shared" si="540"/>
        <v>2.9833834303912041E-8</v>
      </c>
      <c r="O1178" s="3">
        <f t="shared" si="541"/>
        <v>7.1950862971460108E-28</v>
      </c>
      <c r="P1178">
        <f t="shared" si="542"/>
        <v>0</v>
      </c>
      <c r="Q1178">
        <f t="shared" si="553"/>
        <v>0</v>
      </c>
      <c r="R1178">
        <f t="shared" si="543"/>
        <v>1</v>
      </c>
      <c r="S1178">
        <f t="shared" si="554"/>
        <v>7.1950862971460108E-28</v>
      </c>
      <c r="T1178">
        <f t="shared" si="555"/>
        <v>7.1950862971460108E-28</v>
      </c>
      <c r="U1178">
        <f t="shared" si="556"/>
        <v>0</v>
      </c>
      <c r="X1178" s="3">
        <f t="shared" si="568"/>
        <v>1169</v>
      </c>
      <c r="Y1178" s="12">
        <f t="shared" si="557"/>
        <v>29.2</v>
      </c>
      <c r="Z1178" s="3">
        <f t="shared" si="544"/>
        <v>1.6647963808827219E-2</v>
      </c>
      <c r="AA1178" s="3">
        <f t="shared" si="545"/>
        <v>0.20815655431412264</v>
      </c>
      <c r="AB1178">
        <f t="shared" si="546"/>
        <v>0</v>
      </c>
      <c r="AC1178">
        <f t="shared" si="558"/>
        <v>0</v>
      </c>
      <c r="AD1178">
        <f t="shared" si="547"/>
        <v>1</v>
      </c>
      <c r="AE1178">
        <f t="shared" si="559"/>
        <v>0.20815655431412264</v>
      </c>
      <c r="AF1178">
        <f t="shared" si="560"/>
        <v>0.20815655431412264</v>
      </c>
      <c r="AG1178">
        <f t="shared" si="561"/>
        <v>0.20799999999999999</v>
      </c>
      <c r="AJ1178" s="3">
        <f t="shared" si="569"/>
        <v>1169</v>
      </c>
      <c r="AK1178" s="12">
        <f t="shared" si="562"/>
        <v>29.2</v>
      </c>
      <c r="AL1178" s="3">
        <f t="shared" si="548"/>
        <v>0.21769846540143473</v>
      </c>
      <c r="AM1178" s="3">
        <f t="shared" si="549"/>
        <v>6.8241070289188646E-2</v>
      </c>
      <c r="AN1178">
        <f t="shared" si="550"/>
        <v>0</v>
      </c>
      <c r="AO1178">
        <f t="shared" si="563"/>
        <v>0</v>
      </c>
      <c r="AP1178">
        <f t="shared" si="551"/>
        <v>1</v>
      </c>
      <c r="AQ1178">
        <f t="shared" si="564"/>
        <v>6.8241070289188646E-2</v>
      </c>
      <c r="AR1178">
        <f t="shared" si="565"/>
        <v>6.8241070289188646E-2</v>
      </c>
      <c r="AS1178">
        <f t="shared" si="566"/>
        <v>6.8000000000000005E-2</v>
      </c>
    </row>
    <row r="1179" spans="12:45" x14ac:dyDescent="0.25">
      <c r="L1179" s="3">
        <f t="shared" si="567"/>
        <v>1170</v>
      </c>
      <c r="M1179" s="12">
        <f t="shared" si="552"/>
        <v>29.225000000000001</v>
      </c>
      <c r="N1179" s="3">
        <f t="shared" si="540"/>
        <v>2.834186541614641E-8</v>
      </c>
      <c r="O1179" s="3">
        <f t="shared" si="541"/>
        <v>5.9795979327716341E-28</v>
      </c>
      <c r="P1179">
        <f t="shared" si="542"/>
        <v>0</v>
      </c>
      <c r="Q1179">
        <f t="shared" si="553"/>
        <v>0</v>
      </c>
      <c r="R1179">
        <f t="shared" si="543"/>
        <v>1</v>
      </c>
      <c r="S1179">
        <f t="shared" si="554"/>
        <v>5.9795979327716341E-28</v>
      </c>
      <c r="T1179">
        <f t="shared" si="555"/>
        <v>5.9795979327716341E-28</v>
      </c>
      <c r="U1179">
        <f t="shared" si="556"/>
        <v>0</v>
      </c>
      <c r="X1179" s="3">
        <f t="shared" si="568"/>
        <v>1170</v>
      </c>
      <c r="Y1179" s="12">
        <f t="shared" si="557"/>
        <v>29.225000000000001</v>
      </c>
      <c r="Z1179" s="3">
        <f t="shared" si="544"/>
        <v>1.6425005581279233E-2</v>
      </c>
      <c r="AA1179" s="3">
        <f t="shared" si="545"/>
        <v>0.20708379180652334</v>
      </c>
      <c r="AB1179">
        <f t="shared" si="546"/>
        <v>0</v>
      </c>
      <c r="AC1179">
        <f t="shared" si="558"/>
        <v>0</v>
      </c>
      <c r="AD1179">
        <f t="shared" si="547"/>
        <v>1</v>
      </c>
      <c r="AE1179">
        <f t="shared" si="559"/>
        <v>0.20708379180652334</v>
      </c>
      <c r="AF1179">
        <f t="shared" si="560"/>
        <v>0.20708379180652334</v>
      </c>
      <c r="AG1179">
        <f t="shared" si="561"/>
        <v>0.20699999999999999</v>
      </c>
      <c r="AJ1179" s="3">
        <f t="shared" si="569"/>
        <v>1170</v>
      </c>
      <c r="AK1179" s="12">
        <f t="shared" si="562"/>
        <v>29.225000000000001</v>
      </c>
      <c r="AL1179" s="3">
        <f t="shared" si="548"/>
        <v>0.21653186677411859</v>
      </c>
      <c r="AM1179" s="3">
        <f t="shared" si="549"/>
        <v>6.7598450835657506E-2</v>
      </c>
      <c r="AN1179">
        <f t="shared" si="550"/>
        <v>0</v>
      </c>
      <c r="AO1179">
        <f t="shared" si="563"/>
        <v>0</v>
      </c>
      <c r="AP1179">
        <f t="shared" si="551"/>
        <v>1</v>
      </c>
      <c r="AQ1179">
        <f t="shared" si="564"/>
        <v>6.7598450835657506E-2</v>
      </c>
      <c r="AR1179">
        <f t="shared" si="565"/>
        <v>6.7598450835657506E-2</v>
      </c>
      <c r="AS1179">
        <f t="shared" si="566"/>
        <v>6.8000000000000005E-2</v>
      </c>
    </row>
    <row r="1180" spans="12:45" x14ac:dyDescent="0.25">
      <c r="L1180" s="3">
        <f t="shared" si="567"/>
        <v>1171</v>
      </c>
      <c r="M1180" s="12">
        <f t="shared" si="552"/>
        <v>29.25</v>
      </c>
      <c r="N1180" s="3">
        <f t="shared" si="540"/>
        <v>2.6922467063547424E-8</v>
      </c>
      <c r="O1180" s="3">
        <f t="shared" si="541"/>
        <v>4.9680866869967552E-28</v>
      </c>
      <c r="P1180">
        <f t="shared" si="542"/>
        <v>0</v>
      </c>
      <c r="Q1180">
        <f t="shared" si="553"/>
        <v>0</v>
      </c>
      <c r="R1180">
        <f t="shared" si="543"/>
        <v>1</v>
      </c>
      <c r="S1180">
        <f t="shared" si="554"/>
        <v>4.9680866869967552E-28</v>
      </c>
      <c r="T1180">
        <f t="shared" si="555"/>
        <v>4.9680866869967552E-28</v>
      </c>
      <c r="U1180">
        <f t="shared" si="556"/>
        <v>0</v>
      </c>
      <c r="X1180" s="3">
        <f t="shared" si="568"/>
        <v>1171</v>
      </c>
      <c r="Y1180" s="12">
        <f t="shared" si="557"/>
        <v>29.25</v>
      </c>
      <c r="Z1180" s="3">
        <f t="shared" si="544"/>
        <v>1.6204674263143565E-2</v>
      </c>
      <c r="AA1180" s="3">
        <f t="shared" si="545"/>
        <v>0.20601480858136309</v>
      </c>
      <c r="AB1180">
        <f t="shared" si="546"/>
        <v>0</v>
      </c>
      <c r="AC1180">
        <f t="shared" si="558"/>
        <v>0</v>
      </c>
      <c r="AD1180">
        <f t="shared" si="547"/>
        <v>1</v>
      </c>
      <c r="AE1180">
        <f t="shared" si="559"/>
        <v>0.20601480858136309</v>
      </c>
      <c r="AF1180">
        <f t="shared" si="560"/>
        <v>0.20601480858136309</v>
      </c>
      <c r="AG1180">
        <f t="shared" si="561"/>
        <v>0.20599999999999999</v>
      </c>
      <c r="AJ1180" s="3">
        <f t="shared" si="569"/>
        <v>1171</v>
      </c>
      <c r="AK1180" s="12">
        <f t="shared" si="562"/>
        <v>29.25</v>
      </c>
      <c r="AL1180" s="3">
        <f t="shared" si="548"/>
        <v>0.21536948411495038</v>
      </c>
      <c r="AM1180" s="3">
        <f t="shared" si="549"/>
        <v>6.6960768431907972E-2</v>
      </c>
      <c r="AN1180">
        <f t="shared" si="550"/>
        <v>0</v>
      </c>
      <c r="AO1180">
        <f t="shared" si="563"/>
        <v>0</v>
      </c>
      <c r="AP1180">
        <f t="shared" si="551"/>
        <v>1</v>
      </c>
      <c r="AQ1180">
        <f t="shared" si="564"/>
        <v>6.6960768431907972E-2</v>
      </c>
      <c r="AR1180">
        <f t="shared" si="565"/>
        <v>6.6960768431907972E-2</v>
      </c>
      <c r="AS1180">
        <f t="shared" si="566"/>
        <v>6.7000000000000004E-2</v>
      </c>
    </row>
    <row r="1181" spans="12:45" x14ac:dyDescent="0.25">
      <c r="L1181" s="3">
        <f t="shared" si="567"/>
        <v>1172</v>
      </c>
      <c r="M1181" s="12">
        <f t="shared" si="552"/>
        <v>29.274999999999999</v>
      </c>
      <c r="N1181" s="3">
        <f t="shared" si="540"/>
        <v>2.5572214701378738E-8</v>
      </c>
      <c r="O1181" s="3">
        <f t="shared" si="541"/>
        <v>4.1265541968939407E-28</v>
      </c>
      <c r="P1181">
        <f t="shared" si="542"/>
        <v>0</v>
      </c>
      <c r="Q1181">
        <f t="shared" si="553"/>
        <v>0</v>
      </c>
      <c r="R1181">
        <f t="shared" si="543"/>
        <v>1</v>
      </c>
      <c r="S1181">
        <f t="shared" si="554"/>
        <v>4.1265541968939407E-28</v>
      </c>
      <c r="T1181">
        <f t="shared" si="555"/>
        <v>4.1265541968939407E-28</v>
      </c>
      <c r="U1181">
        <f t="shared" si="556"/>
        <v>0</v>
      </c>
      <c r="X1181" s="3">
        <f t="shared" si="568"/>
        <v>1172</v>
      </c>
      <c r="Y1181" s="12">
        <f t="shared" si="557"/>
        <v>29.274999999999999</v>
      </c>
      <c r="Z1181" s="3">
        <f t="shared" si="544"/>
        <v>1.5986944314560755E-2</v>
      </c>
      <c r="AA1181" s="3">
        <f t="shared" si="545"/>
        <v>0.2049496032368722</v>
      </c>
      <c r="AB1181">
        <f t="shared" si="546"/>
        <v>0</v>
      </c>
      <c r="AC1181">
        <f t="shared" si="558"/>
        <v>0</v>
      </c>
      <c r="AD1181">
        <f t="shared" si="547"/>
        <v>1</v>
      </c>
      <c r="AE1181">
        <f t="shared" si="559"/>
        <v>0.2049496032368722</v>
      </c>
      <c r="AF1181">
        <f t="shared" si="560"/>
        <v>0.2049496032368722</v>
      </c>
      <c r="AG1181">
        <f t="shared" si="561"/>
        <v>0.20499999999999999</v>
      </c>
      <c r="AJ1181" s="3">
        <f t="shared" si="569"/>
        <v>1172</v>
      </c>
      <c r="AK1181" s="12">
        <f t="shared" si="562"/>
        <v>29.274999999999999</v>
      </c>
      <c r="AL1181" s="3">
        <f t="shared" si="548"/>
        <v>0.21421131670533894</v>
      </c>
      <c r="AM1181" s="3">
        <f t="shared" si="549"/>
        <v>6.63279976303848E-2</v>
      </c>
      <c r="AN1181">
        <f t="shared" si="550"/>
        <v>0</v>
      </c>
      <c r="AO1181">
        <f t="shared" si="563"/>
        <v>0</v>
      </c>
      <c r="AP1181">
        <f t="shared" si="551"/>
        <v>1</v>
      </c>
      <c r="AQ1181">
        <f t="shared" si="564"/>
        <v>6.63279976303848E-2</v>
      </c>
      <c r="AR1181">
        <f t="shared" si="565"/>
        <v>6.63279976303848E-2</v>
      </c>
      <c r="AS1181">
        <f t="shared" si="566"/>
        <v>6.6000000000000003E-2</v>
      </c>
    </row>
    <row r="1182" spans="12:45" x14ac:dyDescent="0.25">
      <c r="L1182" s="3">
        <f t="shared" si="567"/>
        <v>1173</v>
      </c>
      <c r="M1182" s="12">
        <f t="shared" si="552"/>
        <v>29.3</v>
      </c>
      <c r="N1182" s="3">
        <f t="shared" si="540"/>
        <v>2.4287840077820994E-8</v>
      </c>
      <c r="O1182" s="3">
        <f t="shared" si="541"/>
        <v>3.4266294870270107E-28</v>
      </c>
      <c r="P1182">
        <f t="shared" si="542"/>
        <v>0</v>
      </c>
      <c r="Q1182">
        <f t="shared" si="553"/>
        <v>0</v>
      </c>
      <c r="R1182">
        <f t="shared" si="543"/>
        <v>1</v>
      </c>
      <c r="S1182">
        <f t="shared" si="554"/>
        <v>3.4266294870270107E-28</v>
      </c>
      <c r="T1182">
        <f t="shared" si="555"/>
        <v>3.4266294870270107E-28</v>
      </c>
      <c r="U1182">
        <f t="shared" si="556"/>
        <v>0</v>
      </c>
      <c r="X1182" s="3">
        <f t="shared" si="568"/>
        <v>1173</v>
      </c>
      <c r="Y1182" s="12">
        <f t="shared" si="557"/>
        <v>29.3</v>
      </c>
      <c r="Z1182" s="3">
        <f t="shared" si="544"/>
        <v>1.5771790366793895E-2</v>
      </c>
      <c r="AA1182" s="3">
        <f t="shared" si="545"/>
        <v>0.20388817428253475</v>
      </c>
      <c r="AB1182">
        <f t="shared" si="546"/>
        <v>0</v>
      </c>
      <c r="AC1182">
        <f t="shared" si="558"/>
        <v>0</v>
      </c>
      <c r="AD1182">
        <f t="shared" si="547"/>
        <v>1</v>
      </c>
      <c r="AE1182">
        <f t="shared" si="559"/>
        <v>0.20388817428253475</v>
      </c>
      <c r="AF1182">
        <f t="shared" si="560"/>
        <v>0.20388817428253475</v>
      </c>
      <c r="AG1182">
        <f t="shared" si="561"/>
        <v>0.20399999999999999</v>
      </c>
      <c r="AJ1182" s="3">
        <f t="shared" si="569"/>
        <v>1173</v>
      </c>
      <c r="AK1182" s="12">
        <f t="shared" si="562"/>
        <v>29.3</v>
      </c>
      <c r="AL1182" s="3">
        <f t="shared" si="548"/>
        <v>0.21305736371135431</v>
      </c>
      <c r="AM1182" s="3">
        <f t="shared" si="549"/>
        <v>6.5700112979729192E-2</v>
      </c>
      <c r="AN1182">
        <f t="shared" si="550"/>
        <v>0</v>
      </c>
      <c r="AO1182">
        <f t="shared" si="563"/>
        <v>0</v>
      </c>
      <c r="AP1182">
        <f t="shared" si="551"/>
        <v>1</v>
      </c>
      <c r="AQ1182">
        <f t="shared" si="564"/>
        <v>6.5700112979729192E-2</v>
      </c>
      <c r="AR1182">
        <f t="shared" si="565"/>
        <v>6.5700112979729192E-2</v>
      </c>
      <c r="AS1182">
        <f t="shared" si="566"/>
        <v>6.6000000000000003E-2</v>
      </c>
    </row>
    <row r="1183" spans="12:45" x14ac:dyDescent="0.25">
      <c r="L1183" s="3">
        <f t="shared" si="567"/>
        <v>1174</v>
      </c>
      <c r="M1183" s="12">
        <f t="shared" si="552"/>
        <v>29.324999999999999</v>
      </c>
      <c r="N1183" s="3">
        <f t="shared" si="540"/>
        <v>2.3066224361825289E-8</v>
      </c>
      <c r="O1183" s="3">
        <f t="shared" si="541"/>
        <v>2.8446441643004304E-28</v>
      </c>
      <c r="P1183">
        <f t="shared" si="542"/>
        <v>0</v>
      </c>
      <c r="Q1183">
        <f t="shared" si="553"/>
        <v>0</v>
      </c>
      <c r="R1183">
        <f t="shared" si="543"/>
        <v>1</v>
      </c>
      <c r="S1183">
        <f t="shared" si="554"/>
        <v>2.8446441643004304E-28</v>
      </c>
      <c r="T1183">
        <f t="shared" si="555"/>
        <v>2.8446441643004304E-28</v>
      </c>
      <c r="U1183">
        <f t="shared" si="556"/>
        <v>0</v>
      </c>
      <c r="X1183" s="3">
        <f t="shared" si="568"/>
        <v>1174</v>
      </c>
      <c r="Y1183" s="12">
        <f t="shared" si="557"/>
        <v>29.324999999999999</v>
      </c>
      <c r="Z1183" s="3">
        <f t="shared" si="544"/>
        <v>1.5559187222162827E-2</v>
      </c>
      <c r="AA1183" s="3">
        <f t="shared" si="545"/>
        <v>0.20283052013959857</v>
      </c>
      <c r="AB1183">
        <f t="shared" si="546"/>
        <v>0</v>
      </c>
      <c r="AC1183">
        <f t="shared" si="558"/>
        <v>0</v>
      </c>
      <c r="AD1183">
        <f t="shared" si="547"/>
        <v>1</v>
      </c>
      <c r="AE1183">
        <f t="shared" si="559"/>
        <v>0.20283052013959857</v>
      </c>
      <c r="AF1183">
        <f t="shared" si="560"/>
        <v>0.20283052013959857</v>
      </c>
      <c r="AG1183">
        <f t="shared" si="561"/>
        <v>0.20300000000000001</v>
      </c>
      <c r="AJ1183" s="3">
        <f t="shared" si="569"/>
        <v>1174</v>
      </c>
      <c r="AK1183" s="12">
        <f t="shared" si="562"/>
        <v>29.324999999999999</v>
      </c>
      <c r="AL1183" s="3">
        <f t="shared" si="548"/>
        <v>0.21190762418438014</v>
      </c>
      <c r="AM1183" s="3">
        <f t="shared" si="549"/>
        <v>6.5077089026501514E-2</v>
      </c>
      <c r="AN1183">
        <f t="shared" si="550"/>
        <v>0</v>
      </c>
      <c r="AO1183">
        <f t="shared" si="563"/>
        <v>0</v>
      </c>
      <c r="AP1183">
        <f t="shared" si="551"/>
        <v>1</v>
      </c>
      <c r="AQ1183">
        <f t="shared" si="564"/>
        <v>6.5077089026501514E-2</v>
      </c>
      <c r="AR1183">
        <f t="shared" si="565"/>
        <v>6.5077089026501514E-2</v>
      </c>
      <c r="AS1183">
        <f t="shared" si="566"/>
        <v>6.5000000000000002E-2</v>
      </c>
    </row>
    <row r="1184" spans="12:45" x14ac:dyDescent="0.25">
      <c r="L1184" s="3">
        <f t="shared" si="567"/>
        <v>1175</v>
      </c>
      <c r="M1184" s="12">
        <f t="shared" si="552"/>
        <v>29.35</v>
      </c>
      <c r="N1184" s="3">
        <f t="shared" si="540"/>
        <v>2.1904391560644306E-8</v>
      </c>
      <c r="O1184" s="3">
        <f t="shared" si="541"/>
        <v>2.3608584839719688E-28</v>
      </c>
      <c r="P1184">
        <f t="shared" si="542"/>
        <v>0</v>
      </c>
      <c r="Q1184">
        <f t="shared" si="553"/>
        <v>0</v>
      </c>
      <c r="R1184">
        <f t="shared" si="543"/>
        <v>1</v>
      </c>
      <c r="S1184">
        <f t="shared" si="554"/>
        <v>2.3608584839719688E-28</v>
      </c>
      <c r="T1184">
        <f t="shared" si="555"/>
        <v>2.3608584839719688E-28</v>
      </c>
      <c r="U1184">
        <f t="shared" si="556"/>
        <v>0</v>
      </c>
      <c r="X1184" s="3">
        <f t="shared" si="568"/>
        <v>1175</v>
      </c>
      <c r="Y1184" s="12">
        <f t="shared" si="557"/>
        <v>29.35</v>
      </c>
      <c r="Z1184" s="3">
        <f t="shared" si="544"/>
        <v>1.5349109853960027E-2</v>
      </c>
      <c r="AA1184" s="3">
        <f t="shared" si="545"/>
        <v>0.20177663914158445</v>
      </c>
      <c r="AB1184">
        <f t="shared" si="546"/>
        <v>0</v>
      </c>
      <c r="AC1184">
        <f t="shared" si="558"/>
        <v>0</v>
      </c>
      <c r="AD1184">
        <f t="shared" si="547"/>
        <v>1</v>
      </c>
      <c r="AE1184">
        <f t="shared" si="559"/>
        <v>0.20177663914158445</v>
      </c>
      <c r="AF1184">
        <f t="shared" si="560"/>
        <v>0.20177663914158445</v>
      </c>
      <c r="AG1184">
        <f t="shared" si="561"/>
        <v>0.20200000000000001</v>
      </c>
      <c r="AJ1184" s="3">
        <f t="shared" si="569"/>
        <v>1175</v>
      </c>
      <c r="AK1184" s="12">
        <f t="shared" si="562"/>
        <v>29.35</v>
      </c>
      <c r="AL1184" s="3">
        <f t="shared" si="548"/>
        <v>0.21076209706176591</v>
      </c>
      <c r="AM1184" s="3">
        <f t="shared" si="549"/>
        <v>6.4458900316886669E-2</v>
      </c>
      <c r="AN1184">
        <f t="shared" si="550"/>
        <v>0</v>
      </c>
      <c r="AO1184">
        <f t="shared" si="563"/>
        <v>0</v>
      </c>
      <c r="AP1184">
        <f t="shared" si="551"/>
        <v>1</v>
      </c>
      <c r="AQ1184">
        <f t="shared" si="564"/>
        <v>6.4458900316886669E-2</v>
      </c>
      <c r="AR1184">
        <f t="shared" si="565"/>
        <v>6.4458900316886669E-2</v>
      </c>
      <c r="AS1184">
        <f t="shared" si="566"/>
        <v>6.4000000000000001E-2</v>
      </c>
    </row>
    <row r="1185" spans="12:45" x14ac:dyDescent="0.25">
      <c r="L1185" s="3">
        <f t="shared" si="567"/>
        <v>1176</v>
      </c>
      <c r="M1185" s="12">
        <f t="shared" si="552"/>
        <v>29.375</v>
      </c>
      <c r="N1185" s="3">
        <f t="shared" si="540"/>
        <v>2.0799502215414489E-8</v>
      </c>
      <c r="O1185" s="3">
        <f t="shared" si="541"/>
        <v>1.958813858822359E-28</v>
      </c>
      <c r="P1185">
        <f t="shared" si="542"/>
        <v>0</v>
      </c>
      <c r="Q1185">
        <f t="shared" si="553"/>
        <v>0</v>
      </c>
      <c r="R1185">
        <f t="shared" si="543"/>
        <v>1</v>
      </c>
      <c r="S1185">
        <f t="shared" si="554"/>
        <v>1.958813858822359E-28</v>
      </c>
      <c r="T1185">
        <f t="shared" si="555"/>
        <v>1.958813858822359E-28</v>
      </c>
      <c r="U1185">
        <f t="shared" si="556"/>
        <v>0</v>
      </c>
      <c r="X1185" s="3">
        <f t="shared" si="568"/>
        <v>1176</v>
      </c>
      <c r="Y1185" s="12">
        <f t="shared" si="557"/>
        <v>29.375</v>
      </c>
      <c r="Z1185" s="3">
        <f t="shared" si="544"/>
        <v>1.5141533406349229E-2</v>
      </c>
      <c r="AA1185" s="3">
        <f t="shared" si="545"/>
        <v>0.20072652953479891</v>
      </c>
      <c r="AB1185">
        <f t="shared" si="546"/>
        <v>0</v>
      </c>
      <c r="AC1185">
        <f t="shared" si="558"/>
        <v>0</v>
      </c>
      <c r="AD1185">
        <f t="shared" si="547"/>
        <v>1</v>
      </c>
      <c r="AE1185">
        <f t="shared" si="559"/>
        <v>0.20072652953479891</v>
      </c>
      <c r="AF1185">
        <f t="shared" si="560"/>
        <v>0.20072652953479891</v>
      </c>
      <c r="AG1185">
        <f t="shared" si="561"/>
        <v>0.20100000000000001</v>
      </c>
      <c r="AJ1185" s="3">
        <f t="shared" si="569"/>
        <v>1176</v>
      </c>
      <c r="AK1185" s="12">
        <f t="shared" si="562"/>
        <v>29.375</v>
      </c>
      <c r="AL1185" s="3">
        <f t="shared" si="548"/>
        <v>0.20962078116748398</v>
      </c>
      <c r="AM1185" s="3">
        <f t="shared" si="549"/>
        <v>6.3845521398384869E-2</v>
      </c>
      <c r="AN1185">
        <f t="shared" si="550"/>
        <v>0</v>
      </c>
      <c r="AO1185">
        <f t="shared" si="563"/>
        <v>0</v>
      </c>
      <c r="AP1185">
        <f t="shared" si="551"/>
        <v>1</v>
      </c>
      <c r="AQ1185">
        <f t="shared" si="564"/>
        <v>6.3845521398384869E-2</v>
      </c>
      <c r="AR1185">
        <f t="shared" si="565"/>
        <v>6.3845521398384869E-2</v>
      </c>
      <c r="AS1185">
        <f t="shared" si="566"/>
        <v>6.4000000000000001E-2</v>
      </c>
    </row>
    <row r="1186" spans="12:45" x14ac:dyDescent="0.25">
      <c r="L1186" s="3">
        <f t="shared" si="567"/>
        <v>1177</v>
      </c>
      <c r="M1186" s="12">
        <f t="shared" si="552"/>
        <v>29.4</v>
      </c>
      <c r="N1186" s="3">
        <f t="shared" si="540"/>
        <v>1.974884736359574E-8</v>
      </c>
      <c r="O1186" s="3">
        <f t="shared" si="541"/>
        <v>1.624791308147513E-28</v>
      </c>
      <c r="P1186">
        <f t="shared" si="542"/>
        <v>0</v>
      </c>
      <c r="Q1186">
        <f t="shared" si="553"/>
        <v>0</v>
      </c>
      <c r="R1186">
        <f t="shared" si="543"/>
        <v>1</v>
      </c>
      <c r="S1186">
        <f t="shared" si="554"/>
        <v>1.624791308147513E-28</v>
      </c>
      <c r="T1186">
        <f t="shared" si="555"/>
        <v>1.624791308147513E-28</v>
      </c>
      <c r="U1186">
        <f t="shared" si="556"/>
        <v>0</v>
      </c>
      <c r="X1186" s="3">
        <f t="shared" si="568"/>
        <v>1177</v>
      </c>
      <c r="Y1186" s="12">
        <f t="shared" si="557"/>
        <v>29.4</v>
      </c>
      <c r="Z1186" s="3">
        <f t="shared" si="544"/>
        <v>1.4936433194246316E-2</v>
      </c>
      <c r="AA1186" s="3">
        <f t="shared" si="545"/>
        <v>0.19968018947884592</v>
      </c>
      <c r="AB1186">
        <f t="shared" si="546"/>
        <v>0</v>
      </c>
      <c r="AC1186">
        <f t="shared" si="558"/>
        <v>0</v>
      </c>
      <c r="AD1186">
        <f t="shared" si="547"/>
        <v>1</v>
      </c>
      <c r="AE1186">
        <f t="shared" si="559"/>
        <v>0.19968018947884592</v>
      </c>
      <c r="AF1186">
        <f t="shared" si="560"/>
        <v>0.19968018947884592</v>
      </c>
      <c r="AG1186">
        <f t="shared" si="561"/>
        <v>0.2</v>
      </c>
      <c r="AJ1186" s="3">
        <f t="shared" si="569"/>
        <v>1177</v>
      </c>
      <c r="AK1186" s="12">
        <f t="shared" si="562"/>
        <v>29.4</v>
      </c>
      <c r="AL1186" s="3">
        <f t="shared" si="548"/>
        <v>0.20848367521278521</v>
      </c>
      <c r="AM1186" s="3">
        <f t="shared" si="549"/>
        <v>6.3236926821484782E-2</v>
      </c>
      <c r="AN1186">
        <f t="shared" si="550"/>
        <v>0</v>
      </c>
      <c r="AO1186">
        <f t="shared" si="563"/>
        <v>0</v>
      </c>
      <c r="AP1186">
        <f t="shared" si="551"/>
        <v>1</v>
      </c>
      <c r="AQ1186">
        <f t="shared" si="564"/>
        <v>6.3236926821484782E-2</v>
      </c>
      <c r="AR1186">
        <f t="shared" si="565"/>
        <v>6.3236926821484782E-2</v>
      </c>
      <c r="AS1186">
        <f t="shared" si="566"/>
        <v>6.3E-2</v>
      </c>
    </row>
    <row r="1187" spans="12:45" x14ac:dyDescent="0.25">
      <c r="L1187" s="3">
        <f t="shared" si="567"/>
        <v>1178</v>
      </c>
      <c r="M1187" s="12">
        <f t="shared" si="552"/>
        <v>29.425000000000001</v>
      </c>
      <c r="N1187" s="3">
        <f t="shared" si="540"/>
        <v>1.8749842757508779E-8</v>
      </c>
      <c r="O1187" s="3">
        <f t="shared" si="541"/>
        <v>1.3473586423769685E-28</v>
      </c>
      <c r="P1187">
        <f t="shared" si="542"/>
        <v>0</v>
      </c>
      <c r="Q1187">
        <f t="shared" si="553"/>
        <v>0</v>
      </c>
      <c r="R1187">
        <f t="shared" si="543"/>
        <v>1</v>
      </c>
      <c r="S1187">
        <f t="shared" si="554"/>
        <v>1.3473586423769685E-28</v>
      </c>
      <c r="T1187">
        <f t="shared" si="555"/>
        <v>1.3473586423769685E-28</v>
      </c>
      <c r="U1187">
        <f t="shared" si="556"/>
        <v>0</v>
      </c>
      <c r="X1187" s="3">
        <f t="shared" si="568"/>
        <v>1178</v>
      </c>
      <c r="Y1187" s="12">
        <f t="shared" si="557"/>
        <v>29.425000000000001</v>
      </c>
      <c r="Z1187" s="3">
        <f t="shared" si="544"/>
        <v>1.4733784703183168E-2</v>
      </c>
      <c r="AA1187" s="3">
        <f t="shared" si="545"/>
        <v>0.19863761704714061</v>
      </c>
      <c r="AB1187">
        <f t="shared" si="546"/>
        <v>0</v>
      </c>
      <c r="AC1187">
        <f t="shared" si="558"/>
        <v>0</v>
      </c>
      <c r="AD1187">
        <f t="shared" si="547"/>
        <v>1</v>
      </c>
      <c r="AE1187">
        <f t="shared" si="559"/>
        <v>0.19863761704714061</v>
      </c>
      <c r="AF1187">
        <f t="shared" si="560"/>
        <v>0.19863761704714061</v>
      </c>
      <c r="AG1187">
        <f t="shared" si="561"/>
        <v>0.19900000000000001</v>
      </c>
      <c r="AJ1187" s="3">
        <f t="shared" si="569"/>
        <v>1178</v>
      </c>
      <c r="AK1187" s="12">
        <f t="shared" si="562"/>
        <v>29.425000000000001</v>
      </c>
      <c r="AL1187" s="3">
        <f t="shared" si="548"/>
        <v>0.20735077779685893</v>
      </c>
      <c r="AM1187" s="3">
        <f t="shared" si="549"/>
        <v>6.2633091141321581E-2</v>
      </c>
      <c r="AN1187">
        <f t="shared" si="550"/>
        <v>0</v>
      </c>
      <c r="AO1187">
        <f t="shared" si="563"/>
        <v>0</v>
      </c>
      <c r="AP1187">
        <f t="shared" si="551"/>
        <v>1</v>
      </c>
      <c r="AQ1187">
        <f t="shared" si="564"/>
        <v>6.2633091141321581E-2</v>
      </c>
      <c r="AR1187">
        <f t="shared" si="565"/>
        <v>6.2633091141321581E-2</v>
      </c>
      <c r="AS1187">
        <f t="shared" si="566"/>
        <v>6.3E-2</v>
      </c>
    </row>
    <row r="1188" spans="12:45" x14ac:dyDescent="0.25">
      <c r="L1188" s="3">
        <f t="shared" si="567"/>
        <v>1179</v>
      </c>
      <c r="M1188" s="12">
        <f t="shared" si="552"/>
        <v>29.45</v>
      </c>
      <c r="N1188" s="3">
        <f t="shared" si="540"/>
        <v>1.7800023328614556E-8</v>
      </c>
      <c r="O1188" s="3">
        <f t="shared" si="541"/>
        <v>1.1169919515994623E-28</v>
      </c>
      <c r="P1188">
        <f t="shared" si="542"/>
        <v>0</v>
      </c>
      <c r="Q1188">
        <f t="shared" si="553"/>
        <v>0</v>
      </c>
      <c r="R1188">
        <f t="shared" si="543"/>
        <v>1</v>
      </c>
      <c r="S1188">
        <f t="shared" si="554"/>
        <v>1.1169919515994623E-28</v>
      </c>
      <c r="T1188">
        <f t="shared" si="555"/>
        <v>1.1169919515994623E-28</v>
      </c>
      <c r="U1188">
        <f t="shared" si="556"/>
        <v>0</v>
      </c>
      <c r="X1188" s="3">
        <f t="shared" si="568"/>
        <v>1179</v>
      </c>
      <c r="Y1188" s="12">
        <f t="shared" si="557"/>
        <v>29.45</v>
      </c>
      <c r="Z1188" s="3">
        <f t="shared" si="544"/>
        <v>1.4533563589154648E-2</v>
      </c>
      <c r="AA1188" s="3">
        <f t="shared" si="545"/>
        <v>0.19759881022742443</v>
      </c>
      <c r="AB1188">
        <f t="shared" si="546"/>
        <v>0</v>
      </c>
      <c r="AC1188">
        <f t="shared" si="558"/>
        <v>0</v>
      </c>
      <c r="AD1188">
        <f t="shared" si="547"/>
        <v>1</v>
      </c>
      <c r="AE1188">
        <f t="shared" si="559"/>
        <v>0.19759881022742443</v>
      </c>
      <c r="AF1188">
        <f t="shared" si="560"/>
        <v>0.19759881022742443</v>
      </c>
      <c r="AG1188">
        <f t="shared" si="561"/>
        <v>0.19800000000000001</v>
      </c>
      <c r="AJ1188" s="3">
        <f t="shared" si="569"/>
        <v>1179</v>
      </c>
      <c r="AK1188" s="12">
        <f t="shared" si="562"/>
        <v>29.45</v>
      </c>
      <c r="AL1188" s="3">
        <f t="shared" si="548"/>
        <v>0.20622208740749381</v>
      </c>
      <c r="AM1188" s="3">
        <f t="shared" si="549"/>
        <v>6.2033988919318668E-2</v>
      </c>
      <c r="AN1188">
        <f t="shared" si="550"/>
        <v>0</v>
      </c>
      <c r="AO1188">
        <f t="shared" si="563"/>
        <v>0</v>
      </c>
      <c r="AP1188">
        <f t="shared" si="551"/>
        <v>1</v>
      </c>
      <c r="AQ1188">
        <f t="shared" si="564"/>
        <v>6.2033988919318668E-2</v>
      </c>
      <c r="AR1188">
        <f t="shared" si="565"/>
        <v>6.2033988919318668E-2</v>
      </c>
      <c r="AS1188">
        <f t="shared" si="566"/>
        <v>6.2E-2</v>
      </c>
    </row>
    <row r="1189" spans="12:45" x14ac:dyDescent="0.25">
      <c r="L1189" s="3">
        <f t="shared" si="567"/>
        <v>1180</v>
      </c>
      <c r="M1189" s="12">
        <f t="shared" si="552"/>
        <v>29.475000000000001</v>
      </c>
      <c r="N1189" s="3">
        <f t="shared" si="540"/>
        <v>1.6897037887576091E-8</v>
      </c>
      <c r="O1189" s="3">
        <f t="shared" si="541"/>
        <v>9.2575929549222123E-29</v>
      </c>
      <c r="P1189">
        <f t="shared" si="542"/>
        <v>0</v>
      </c>
      <c r="Q1189">
        <f t="shared" si="553"/>
        <v>0</v>
      </c>
      <c r="R1189">
        <f t="shared" si="543"/>
        <v>1</v>
      </c>
      <c r="S1189">
        <f t="shared" si="554"/>
        <v>9.2575929549222123E-29</v>
      </c>
      <c r="T1189">
        <f t="shared" si="555"/>
        <v>9.2575929549222123E-29</v>
      </c>
      <c r="U1189">
        <f t="shared" si="556"/>
        <v>0</v>
      </c>
      <c r="X1189" s="3">
        <f t="shared" si="568"/>
        <v>1180</v>
      </c>
      <c r="Y1189" s="12">
        <f t="shared" si="557"/>
        <v>29.475000000000001</v>
      </c>
      <c r="Z1189" s="3">
        <f t="shared" si="544"/>
        <v>1.4335745678448631E-2</v>
      </c>
      <c r="AA1189" s="3">
        <f t="shared" si="545"/>
        <v>0.1965637669222797</v>
      </c>
      <c r="AB1189">
        <f t="shared" si="546"/>
        <v>0</v>
      </c>
      <c r="AC1189">
        <f t="shared" si="558"/>
        <v>0</v>
      </c>
      <c r="AD1189">
        <f t="shared" si="547"/>
        <v>1</v>
      </c>
      <c r="AE1189">
        <f t="shared" si="559"/>
        <v>0.1965637669222797</v>
      </c>
      <c r="AF1189">
        <f t="shared" si="560"/>
        <v>0.1965637669222797</v>
      </c>
      <c r="AG1189">
        <f t="shared" si="561"/>
        <v>0.19700000000000001</v>
      </c>
      <c r="AJ1189" s="3">
        <f t="shared" si="569"/>
        <v>1180</v>
      </c>
      <c r="AK1189" s="12">
        <f t="shared" si="562"/>
        <v>29.475000000000001</v>
      </c>
      <c r="AL1189" s="3">
        <f t="shared" si="548"/>
        <v>0.20509760242173913</v>
      </c>
      <c r="AM1189" s="3">
        <f t="shared" si="549"/>
        <v>6.1439594724812391E-2</v>
      </c>
      <c r="AN1189">
        <f t="shared" si="550"/>
        <v>0</v>
      </c>
      <c r="AO1189">
        <f t="shared" si="563"/>
        <v>0</v>
      </c>
      <c r="AP1189">
        <f t="shared" si="551"/>
        <v>1</v>
      </c>
      <c r="AQ1189">
        <f t="shared" si="564"/>
        <v>6.1439594724812391E-2</v>
      </c>
      <c r="AR1189">
        <f t="shared" si="565"/>
        <v>6.1439594724812391E-2</v>
      </c>
      <c r="AS1189">
        <f t="shared" si="566"/>
        <v>6.0999999999999999E-2</v>
      </c>
    </row>
    <row r="1190" spans="12:45" x14ac:dyDescent="0.25">
      <c r="L1190" s="3">
        <f t="shared" si="567"/>
        <v>1181</v>
      </c>
      <c r="M1190" s="12">
        <f t="shared" si="552"/>
        <v>29.5</v>
      </c>
      <c r="N1190" s="3">
        <f t="shared" si="540"/>
        <v>1.6038644050529484E-8</v>
      </c>
      <c r="O1190" s="3">
        <f t="shared" si="541"/>
        <v>7.6705644839228859E-29</v>
      </c>
      <c r="P1190">
        <f t="shared" si="542"/>
        <v>0</v>
      </c>
      <c r="Q1190">
        <f t="shared" si="553"/>
        <v>0</v>
      </c>
      <c r="R1190">
        <f t="shared" si="543"/>
        <v>1</v>
      </c>
      <c r="S1190">
        <f t="shared" si="554"/>
        <v>7.6705644839228859E-29</v>
      </c>
      <c r="T1190">
        <f t="shared" si="555"/>
        <v>7.6705644839228859E-29</v>
      </c>
      <c r="U1190">
        <f t="shared" si="556"/>
        <v>0</v>
      </c>
      <c r="X1190" s="3">
        <f t="shared" si="568"/>
        <v>1181</v>
      </c>
      <c r="Y1190" s="12">
        <f t="shared" si="557"/>
        <v>29.5</v>
      </c>
      <c r="Z1190" s="3">
        <f t="shared" si="544"/>
        <v>1.4140306967459984E-2</v>
      </c>
      <c r="AA1190" s="3">
        <f t="shared" si="545"/>
        <v>0.1955324849496469</v>
      </c>
      <c r="AB1190">
        <f t="shared" si="546"/>
        <v>0</v>
      </c>
      <c r="AC1190">
        <f t="shared" si="558"/>
        <v>0</v>
      </c>
      <c r="AD1190">
        <f t="shared" si="547"/>
        <v>1</v>
      </c>
      <c r="AE1190">
        <f t="shared" si="559"/>
        <v>0.1955324849496469</v>
      </c>
      <c r="AF1190">
        <f t="shared" si="560"/>
        <v>0.1955324849496469</v>
      </c>
      <c r="AG1190">
        <f t="shared" si="561"/>
        <v>0.19600000000000001</v>
      </c>
      <c r="AJ1190" s="3">
        <f t="shared" si="569"/>
        <v>1181</v>
      </c>
      <c r="AK1190" s="12">
        <f t="shared" si="562"/>
        <v>29.5</v>
      </c>
      <c r="AL1190" s="3">
        <f t="shared" si="548"/>
        <v>0.20397732110657019</v>
      </c>
      <c r="AM1190" s="3">
        <f t="shared" si="549"/>
        <v>6.0849883136661842E-2</v>
      </c>
      <c r="AN1190">
        <f t="shared" si="550"/>
        <v>0</v>
      </c>
      <c r="AO1190">
        <f t="shared" si="563"/>
        <v>0</v>
      </c>
      <c r="AP1190">
        <f t="shared" si="551"/>
        <v>1</v>
      </c>
      <c r="AQ1190">
        <f t="shared" si="564"/>
        <v>6.0849883136661842E-2</v>
      </c>
      <c r="AR1190">
        <f t="shared" si="565"/>
        <v>6.0849883136661842E-2</v>
      </c>
      <c r="AS1190">
        <f t="shared" si="566"/>
        <v>6.0999999999999999E-2</v>
      </c>
    </row>
    <row r="1191" spans="12:45" x14ac:dyDescent="0.25">
      <c r="L1191" s="3">
        <f t="shared" si="567"/>
        <v>1182</v>
      </c>
      <c r="M1191" s="12">
        <f t="shared" si="552"/>
        <v>29.524999999999999</v>
      </c>
      <c r="N1191" s="3">
        <f t="shared" si="540"/>
        <v>1.5222703382350012E-8</v>
      </c>
      <c r="O1191" s="3">
        <f t="shared" si="541"/>
        <v>6.3538619575661744E-29</v>
      </c>
      <c r="P1191">
        <f t="shared" si="542"/>
        <v>0</v>
      </c>
      <c r="Q1191">
        <f t="shared" si="553"/>
        <v>0</v>
      </c>
      <c r="R1191">
        <f t="shared" si="543"/>
        <v>1</v>
      </c>
      <c r="S1191">
        <f t="shared" si="554"/>
        <v>6.3538619575661744E-29</v>
      </c>
      <c r="T1191">
        <f t="shared" si="555"/>
        <v>6.3538619575661744E-29</v>
      </c>
      <c r="U1191">
        <f t="shared" si="556"/>
        <v>0</v>
      </c>
      <c r="X1191" s="3">
        <f t="shared" si="568"/>
        <v>1182</v>
      </c>
      <c r="Y1191" s="12">
        <f t="shared" si="557"/>
        <v>29.524999999999999</v>
      </c>
      <c r="Z1191" s="3">
        <f t="shared" si="544"/>
        <v>1.3947223622487985E-2</v>
      </c>
      <c r="AA1191" s="3">
        <f t="shared" si="545"/>
        <v>0.19450496204334125</v>
      </c>
      <c r="AB1191">
        <f t="shared" si="546"/>
        <v>0</v>
      </c>
      <c r="AC1191">
        <f t="shared" si="558"/>
        <v>0</v>
      </c>
      <c r="AD1191">
        <f t="shared" si="547"/>
        <v>1</v>
      </c>
      <c r="AE1191">
        <f t="shared" si="559"/>
        <v>0.19450496204334125</v>
      </c>
      <c r="AF1191">
        <f t="shared" si="560"/>
        <v>0.19450496204334125</v>
      </c>
      <c r="AG1191">
        <f t="shared" si="561"/>
        <v>0.19500000000000001</v>
      </c>
      <c r="AJ1191" s="3">
        <f t="shared" si="569"/>
        <v>1182</v>
      </c>
      <c r="AK1191" s="12">
        <f t="shared" si="562"/>
        <v>29.524999999999999</v>
      </c>
      <c r="AL1191" s="3">
        <f t="shared" si="548"/>
        <v>0.20286124161955268</v>
      </c>
      <c r="AM1191" s="3">
        <f t="shared" si="549"/>
        <v>6.0264828744841348E-2</v>
      </c>
      <c r="AN1191">
        <f t="shared" si="550"/>
        <v>0</v>
      </c>
      <c r="AO1191">
        <f t="shared" si="563"/>
        <v>0</v>
      </c>
      <c r="AP1191">
        <f t="shared" si="551"/>
        <v>1</v>
      </c>
      <c r="AQ1191">
        <f t="shared" si="564"/>
        <v>6.0264828744841348E-2</v>
      </c>
      <c r="AR1191">
        <f t="shared" si="565"/>
        <v>6.0264828744841348E-2</v>
      </c>
      <c r="AS1191">
        <f t="shared" si="566"/>
        <v>0.06</v>
      </c>
    </row>
    <row r="1192" spans="12:45" x14ac:dyDescent="0.25">
      <c r="L1192" s="3">
        <f t="shared" si="567"/>
        <v>1183</v>
      </c>
      <c r="M1192" s="12">
        <f t="shared" si="552"/>
        <v>29.55</v>
      </c>
      <c r="N1192" s="3">
        <f t="shared" si="540"/>
        <v>1.4447176748063522E-8</v>
      </c>
      <c r="O1192" s="3">
        <f t="shared" si="541"/>
        <v>5.2617405694679961E-29</v>
      </c>
      <c r="P1192">
        <f t="shared" si="542"/>
        <v>0</v>
      </c>
      <c r="Q1192">
        <f t="shared" si="553"/>
        <v>0</v>
      </c>
      <c r="R1192">
        <f t="shared" si="543"/>
        <v>1</v>
      </c>
      <c r="S1192">
        <f t="shared" si="554"/>
        <v>5.2617405694679961E-29</v>
      </c>
      <c r="T1192">
        <f t="shared" si="555"/>
        <v>5.2617405694679961E-29</v>
      </c>
      <c r="U1192">
        <f t="shared" si="556"/>
        <v>0</v>
      </c>
      <c r="X1192" s="3">
        <f t="shared" si="568"/>
        <v>1183</v>
      </c>
      <c r="Y1192" s="12">
        <f t="shared" si="557"/>
        <v>29.55</v>
      </c>
      <c r="Z1192" s="3">
        <f t="shared" si="544"/>
        <v>1.3756471979518054E-2</v>
      </c>
      <c r="AA1192" s="3">
        <f t="shared" si="545"/>
        <v>0.19348119585357113</v>
      </c>
      <c r="AB1192">
        <f t="shared" si="546"/>
        <v>0</v>
      </c>
      <c r="AC1192">
        <f t="shared" si="558"/>
        <v>0</v>
      </c>
      <c r="AD1192">
        <f t="shared" si="547"/>
        <v>1</v>
      </c>
      <c r="AE1192">
        <f t="shared" si="559"/>
        <v>0.19348119585357113</v>
      </c>
      <c r="AF1192">
        <f t="shared" si="560"/>
        <v>0.19348119585357113</v>
      </c>
      <c r="AG1192">
        <f t="shared" si="561"/>
        <v>0.193</v>
      </c>
      <c r="AJ1192" s="3">
        <f t="shared" si="569"/>
        <v>1183</v>
      </c>
      <c r="AK1192" s="12">
        <f t="shared" si="562"/>
        <v>29.55</v>
      </c>
      <c r="AL1192" s="3">
        <f t="shared" si="548"/>
        <v>0.20174936200951016</v>
      </c>
      <c r="AM1192" s="3">
        <f t="shared" si="549"/>
        <v>5.9684406152017248E-2</v>
      </c>
      <c r="AN1192">
        <f t="shared" si="550"/>
        <v>0</v>
      </c>
      <c r="AO1192">
        <f t="shared" si="563"/>
        <v>0</v>
      </c>
      <c r="AP1192">
        <f t="shared" si="551"/>
        <v>1</v>
      </c>
      <c r="AQ1192">
        <f t="shared" si="564"/>
        <v>5.9684406152017248E-2</v>
      </c>
      <c r="AR1192">
        <f t="shared" si="565"/>
        <v>5.9684406152017248E-2</v>
      </c>
      <c r="AS1192">
        <f t="shared" si="566"/>
        <v>0.06</v>
      </c>
    </row>
    <row r="1193" spans="12:45" x14ac:dyDescent="0.25">
      <c r="L1193" s="3">
        <f t="shared" si="567"/>
        <v>1184</v>
      </c>
      <c r="M1193" s="12">
        <f t="shared" si="552"/>
        <v>29.574999999999999</v>
      </c>
      <c r="N1193" s="3">
        <f t="shared" si="540"/>
        <v>1.3710119863887124E-8</v>
      </c>
      <c r="O1193" s="3">
        <f t="shared" si="541"/>
        <v>4.3561446617341612E-29</v>
      </c>
      <c r="P1193">
        <f t="shared" si="542"/>
        <v>0</v>
      </c>
      <c r="Q1193">
        <f t="shared" si="553"/>
        <v>0</v>
      </c>
      <c r="R1193">
        <f t="shared" si="543"/>
        <v>1</v>
      </c>
      <c r="S1193">
        <f t="shared" si="554"/>
        <v>4.3561446617341612E-29</v>
      </c>
      <c r="T1193">
        <f t="shared" si="555"/>
        <v>4.3561446617341612E-29</v>
      </c>
      <c r="U1193">
        <f t="shared" si="556"/>
        <v>0</v>
      </c>
      <c r="X1193" s="3">
        <f t="shared" si="568"/>
        <v>1184</v>
      </c>
      <c r="Y1193" s="12">
        <f t="shared" si="557"/>
        <v>29.574999999999999</v>
      </c>
      <c r="Z1193" s="3">
        <f t="shared" si="544"/>
        <v>1.3568028543987783E-2</v>
      </c>
      <c r="AA1193" s="3">
        <f t="shared" si="545"/>
        <v>0.19246118394745734</v>
      </c>
      <c r="AB1193">
        <f t="shared" si="546"/>
        <v>0</v>
      </c>
      <c r="AC1193">
        <f t="shared" si="558"/>
        <v>0</v>
      </c>
      <c r="AD1193">
        <f t="shared" si="547"/>
        <v>1</v>
      </c>
      <c r="AE1193">
        <f t="shared" si="559"/>
        <v>0.19246118394745734</v>
      </c>
      <c r="AF1193">
        <f t="shared" si="560"/>
        <v>0.19246118394745734</v>
      </c>
      <c r="AG1193">
        <f t="shared" si="561"/>
        <v>0.192</v>
      </c>
      <c r="AJ1193" s="3">
        <f t="shared" si="569"/>
        <v>1184</v>
      </c>
      <c r="AK1193" s="12">
        <f t="shared" si="562"/>
        <v>29.574999999999999</v>
      </c>
      <c r="AL1193" s="3">
        <f t="shared" si="548"/>
        <v>0.20064168021719309</v>
      </c>
      <c r="AM1193" s="3">
        <f t="shared" si="549"/>
        <v>5.9108589975108948E-2</v>
      </c>
      <c r="AN1193">
        <f t="shared" si="550"/>
        <v>0</v>
      </c>
      <c r="AO1193">
        <f t="shared" si="563"/>
        <v>0</v>
      </c>
      <c r="AP1193">
        <f t="shared" si="551"/>
        <v>1</v>
      </c>
      <c r="AQ1193">
        <f t="shared" si="564"/>
        <v>5.9108589975108948E-2</v>
      </c>
      <c r="AR1193">
        <f t="shared" si="565"/>
        <v>5.9108589975108948E-2</v>
      </c>
      <c r="AS1193">
        <f t="shared" si="566"/>
        <v>5.8999999999999997E-2</v>
      </c>
    </row>
    <row r="1194" spans="12:45" x14ac:dyDescent="0.25">
      <c r="L1194" s="3">
        <f t="shared" si="567"/>
        <v>1185</v>
      </c>
      <c r="M1194" s="12">
        <f t="shared" si="552"/>
        <v>29.6</v>
      </c>
      <c r="N1194" s="3">
        <f t="shared" si="540"/>
        <v>1.3009679039716851E-8</v>
      </c>
      <c r="O1194" s="3">
        <f t="shared" si="541"/>
        <v>3.6054241394273823E-29</v>
      </c>
      <c r="P1194">
        <f t="shared" si="542"/>
        <v>0</v>
      </c>
      <c r="Q1194">
        <f t="shared" si="553"/>
        <v>0</v>
      </c>
      <c r="R1194">
        <f t="shared" si="543"/>
        <v>1</v>
      </c>
      <c r="S1194">
        <f t="shared" si="554"/>
        <v>3.6054241394273823E-29</v>
      </c>
      <c r="T1194">
        <f t="shared" si="555"/>
        <v>3.6054241394273823E-29</v>
      </c>
      <c r="U1194">
        <f t="shared" si="556"/>
        <v>0</v>
      </c>
      <c r="X1194" s="3">
        <f t="shared" si="568"/>
        <v>1185</v>
      </c>
      <c r="Y1194" s="12">
        <f t="shared" si="557"/>
        <v>29.6</v>
      </c>
      <c r="Z1194" s="3">
        <f t="shared" si="544"/>
        <v>1.3381869990537323E-2</v>
      </c>
      <c r="AA1194" s="3">
        <f t="shared" si="545"/>
        <v>0.19144492380955205</v>
      </c>
      <c r="AB1194">
        <f t="shared" si="546"/>
        <v>0</v>
      </c>
      <c r="AC1194">
        <f t="shared" si="558"/>
        <v>0</v>
      </c>
      <c r="AD1194">
        <f t="shared" si="547"/>
        <v>1</v>
      </c>
      <c r="AE1194">
        <f t="shared" si="559"/>
        <v>0.19144492380955205</v>
      </c>
      <c r="AF1194">
        <f t="shared" si="560"/>
        <v>0.19144492380955205</v>
      </c>
      <c r="AG1194">
        <f t="shared" si="561"/>
        <v>0.191</v>
      </c>
      <c r="AJ1194" s="3">
        <f t="shared" si="569"/>
        <v>1185</v>
      </c>
      <c r="AK1194" s="12">
        <f t="shared" si="562"/>
        <v>29.6</v>
      </c>
      <c r="AL1194" s="3">
        <f t="shared" si="548"/>
        <v>0.19953819407594794</v>
      </c>
      <c r="AM1194" s="3">
        <f t="shared" si="549"/>
        <v>5.8537354846832548E-2</v>
      </c>
      <c r="AN1194">
        <f t="shared" si="550"/>
        <v>0</v>
      </c>
      <c r="AO1194">
        <f t="shared" si="563"/>
        <v>0</v>
      </c>
      <c r="AP1194">
        <f t="shared" si="551"/>
        <v>1</v>
      </c>
      <c r="AQ1194">
        <f t="shared" si="564"/>
        <v>5.8537354846832548E-2</v>
      </c>
      <c r="AR1194">
        <f t="shared" si="565"/>
        <v>5.8537354846832548E-2</v>
      </c>
      <c r="AS1194">
        <f t="shared" si="566"/>
        <v>5.8999999999999997E-2</v>
      </c>
    </row>
    <row r="1195" spans="12:45" x14ac:dyDescent="0.25">
      <c r="L1195" s="3">
        <f t="shared" si="567"/>
        <v>1186</v>
      </c>
      <c r="M1195" s="12">
        <f t="shared" si="552"/>
        <v>29.625</v>
      </c>
      <c r="N1195" s="3">
        <f t="shared" si="540"/>
        <v>1.2344087105197418E-8</v>
      </c>
      <c r="O1195" s="3">
        <f t="shared" si="541"/>
        <v>2.983263652536614E-29</v>
      </c>
      <c r="P1195">
        <f t="shared" si="542"/>
        <v>0</v>
      </c>
      <c r="Q1195">
        <f t="shared" si="553"/>
        <v>0</v>
      </c>
      <c r="R1195">
        <f t="shared" si="543"/>
        <v>1</v>
      </c>
      <c r="S1195">
        <f t="shared" si="554"/>
        <v>2.983263652536614E-29</v>
      </c>
      <c r="T1195">
        <f t="shared" si="555"/>
        <v>2.983263652536614E-29</v>
      </c>
      <c r="U1195">
        <f t="shared" si="556"/>
        <v>0</v>
      </c>
      <c r="X1195" s="3">
        <f t="shared" si="568"/>
        <v>1186</v>
      </c>
      <c r="Y1195" s="12">
        <f t="shared" si="557"/>
        <v>29.625</v>
      </c>
      <c r="Z1195" s="3">
        <f t="shared" si="544"/>
        <v>1.3197973162744819E-2</v>
      </c>
      <c r="AA1195" s="3">
        <f t="shared" si="545"/>
        <v>0.1904324128423604</v>
      </c>
      <c r="AB1195">
        <f t="shared" si="546"/>
        <v>0</v>
      </c>
      <c r="AC1195">
        <f t="shared" si="558"/>
        <v>0</v>
      </c>
      <c r="AD1195">
        <f t="shared" si="547"/>
        <v>1</v>
      </c>
      <c r="AE1195">
        <f t="shared" si="559"/>
        <v>0.1904324128423604</v>
      </c>
      <c r="AF1195">
        <f t="shared" si="560"/>
        <v>0.1904324128423604</v>
      </c>
      <c r="AG1195">
        <f t="shared" si="561"/>
        <v>0.19</v>
      </c>
      <c r="AJ1195" s="3">
        <f t="shared" si="569"/>
        <v>1186</v>
      </c>
      <c r="AK1195" s="12">
        <f t="shared" si="562"/>
        <v>29.625</v>
      </c>
      <c r="AL1195" s="3">
        <f t="shared" si="548"/>
        <v>0.19843890131238945</v>
      </c>
      <c r="AM1195" s="3">
        <f t="shared" si="549"/>
        <v>5.7970675417229674E-2</v>
      </c>
      <c r="AN1195">
        <f t="shared" si="550"/>
        <v>0</v>
      </c>
      <c r="AO1195">
        <f t="shared" si="563"/>
        <v>0</v>
      </c>
      <c r="AP1195">
        <f t="shared" si="551"/>
        <v>1</v>
      </c>
      <c r="AQ1195">
        <f t="shared" si="564"/>
        <v>5.7970675417229674E-2</v>
      </c>
      <c r="AR1195">
        <f t="shared" si="565"/>
        <v>5.7970675417229674E-2</v>
      </c>
      <c r="AS1195">
        <f t="shared" si="566"/>
        <v>5.8000000000000003E-2</v>
      </c>
    </row>
    <row r="1196" spans="12:45" x14ac:dyDescent="0.25">
      <c r="L1196" s="3">
        <f t="shared" si="567"/>
        <v>1187</v>
      </c>
      <c r="M1196" s="12">
        <f t="shared" si="552"/>
        <v>29.65</v>
      </c>
      <c r="N1196" s="3">
        <f t="shared" si="540"/>
        <v>1.1711659511813026E-8</v>
      </c>
      <c r="O1196" s="3">
        <f t="shared" si="541"/>
        <v>2.4677895316483278E-29</v>
      </c>
      <c r="P1196">
        <f t="shared" si="542"/>
        <v>0</v>
      </c>
      <c r="Q1196">
        <f t="shared" si="553"/>
        <v>0</v>
      </c>
      <c r="R1196">
        <f t="shared" si="543"/>
        <v>1</v>
      </c>
      <c r="S1196">
        <f t="shared" si="554"/>
        <v>2.4677895316483278E-29</v>
      </c>
      <c r="T1196">
        <f t="shared" si="555"/>
        <v>2.4677895316483278E-29</v>
      </c>
      <c r="U1196">
        <f t="shared" si="556"/>
        <v>0</v>
      </c>
      <c r="X1196" s="3">
        <f t="shared" si="568"/>
        <v>1187</v>
      </c>
      <c r="Y1196" s="12">
        <f t="shared" si="557"/>
        <v>29.65</v>
      </c>
      <c r="Z1196" s="3">
        <f t="shared" si="544"/>
        <v>1.3016315072846689E-2</v>
      </c>
      <c r="AA1196" s="3">
        <f t="shared" si="545"/>
        <v>0.18942364836686068</v>
      </c>
      <c r="AB1196">
        <f t="shared" si="546"/>
        <v>0</v>
      </c>
      <c r="AC1196">
        <f t="shared" si="558"/>
        <v>0</v>
      </c>
      <c r="AD1196">
        <f t="shared" si="547"/>
        <v>1</v>
      </c>
      <c r="AE1196">
        <f t="shared" si="559"/>
        <v>0.18942364836686068</v>
      </c>
      <c r="AF1196">
        <f t="shared" si="560"/>
        <v>0.18942364836686068</v>
      </c>
      <c r="AG1196">
        <f t="shared" si="561"/>
        <v>0.189</v>
      </c>
      <c r="AJ1196" s="3">
        <f t="shared" si="569"/>
        <v>1187</v>
      </c>
      <c r="AK1196" s="12">
        <f t="shared" si="562"/>
        <v>29.65</v>
      </c>
      <c r="AL1196" s="3">
        <f t="shared" si="548"/>
        <v>0.1973437995470726</v>
      </c>
      <c r="AM1196" s="3">
        <f t="shared" si="549"/>
        <v>5.7408526355178909E-2</v>
      </c>
      <c r="AN1196">
        <f t="shared" si="550"/>
        <v>0</v>
      </c>
      <c r="AO1196">
        <f t="shared" si="563"/>
        <v>0</v>
      </c>
      <c r="AP1196">
        <f t="shared" si="551"/>
        <v>1</v>
      </c>
      <c r="AQ1196">
        <f t="shared" si="564"/>
        <v>5.7408526355178909E-2</v>
      </c>
      <c r="AR1196">
        <f t="shared" si="565"/>
        <v>5.7408526355178909E-2</v>
      </c>
      <c r="AS1196">
        <f t="shared" si="566"/>
        <v>5.7000000000000002E-2</v>
      </c>
    </row>
    <row r="1197" spans="12:45" x14ac:dyDescent="0.25">
      <c r="L1197" s="3">
        <f t="shared" si="567"/>
        <v>1188</v>
      </c>
      <c r="M1197" s="12">
        <f t="shared" si="552"/>
        <v>29.675000000000001</v>
      </c>
      <c r="N1197" s="3">
        <f t="shared" si="540"/>
        <v>1.1110790603735654E-8</v>
      </c>
      <c r="O1197" s="3">
        <f t="shared" si="541"/>
        <v>2.0408251828039023E-29</v>
      </c>
      <c r="P1197">
        <f t="shared" si="542"/>
        <v>0</v>
      </c>
      <c r="Q1197">
        <f t="shared" si="553"/>
        <v>0</v>
      </c>
      <c r="R1197">
        <f t="shared" si="543"/>
        <v>1</v>
      </c>
      <c r="S1197">
        <f t="shared" si="554"/>
        <v>2.0408251828039023E-29</v>
      </c>
      <c r="T1197">
        <f t="shared" si="555"/>
        <v>2.0408251828039023E-29</v>
      </c>
      <c r="U1197">
        <f t="shared" si="556"/>
        <v>0</v>
      </c>
      <c r="X1197" s="3">
        <f t="shared" si="568"/>
        <v>1188</v>
      </c>
      <c r="Y1197" s="12">
        <f t="shared" si="557"/>
        <v>29.675000000000001</v>
      </c>
      <c r="Z1197" s="3">
        <f t="shared" si="544"/>
        <v>1.2836872901443247E-2</v>
      </c>
      <c r="AA1197" s="3">
        <f t="shared" si="545"/>
        <v>0.18841862762302664</v>
      </c>
      <c r="AB1197">
        <f t="shared" si="546"/>
        <v>0</v>
      </c>
      <c r="AC1197">
        <f t="shared" si="558"/>
        <v>0</v>
      </c>
      <c r="AD1197">
        <f t="shared" si="547"/>
        <v>1</v>
      </c>
      <c r="AE1197">
        <f t="shared" si="559"/>
        <v>0.18841862762302664</v>
      </c>
      <c r="AF1197">
        <f t="shared" si="560"/>
        <v>0.18841862762302664</v>
      </c>
      <c r="AG1197">
        <f t="shared" si="561"/>
        <v>0.188</v>
      </c>
      <c r="AJ1197" s="3">
        <f t="shared" si="569"/>
        <v>1188</v>
      </c>
      <c r="AK1197" s="12">
        <f t="shared" si="562"/>
        <v>29.675000000000001</v>
      </c>
      <c r="AL1197" s="3">
        <f t="shared" si="548"/>
        <v>0.19625288629516666</v>
      </c>
      <c r="AM1197" s="3">
        <f t="shared" si="549"/>
        <v>5.685088234989176E-2</v>
      </c>
      <c r="AN1197">
        <f t="shared" si="550"/>
        <v>0</v>
      </c>
      <c r="AO1197">
        <f t="shared" si="563"/>
        <v>0</v>
      </c>
      <c r="AP1197">
        <f t="shared" si="551"/>
        <v>1</v>
      </c>
      <c r="AQ1197">
        <f t="shared" si="564"/>
        <v>5.685088234989176E-2</v>
      </c>
      <c r="AR1197">
        <f t="shared" si="565"/>
        <v>5.685088234989176E-2</v>
      </c>
      <c r="AS1197">
        <f t="shared" si="566"/>
        <v>5.7000000000000002E-2</v>
      </c>
    </row>
    <row r="1198" spans="12:45" x14ac:dyDescent="0.25">
      <c r="L1198" s="3">
        <f t="shared" si="567"/>
        <v>1189</v>
      </c>
      <c r="M1198" s="12">
        <f t="shared" si="552"/>
        <v>29.7</v>
      </c>
      <c r="N1198" s="3">
        <f t="shared" si="540"/>
        <v>1.0539950050449988E-8</v>
      </c>
      <c r="O1198" s="3">
        <f t="shared" si="541"/>
        <v>1.687270439218762E-29</v>
      </c>
      <c r="P1198">
        <f t="shared" si="542"/>
        <v>0</v>
      </c>
      <c r="Q1198">
        <f t="shared" si="553"/>
        <v>0</v>
      </c>
      <c r="R1198">
        <f t="shared" si="543"/>
        <v>1</v>
      </c>
      <c r="S1198">
        <f t="shared" si="554"/>
        <v>1.687270439218762E-29</v>
      </c>
      <c r="T1198">
        <f t="shared" si="555"/>
        <v>1.687270439218762E-29</v>
      </c>
      <c r="U1198">
        <f t="shared" si="556"/>
        <v>0</v>
      </c>
      <c r="X1198" s="3">
        <f t="shared" si="568"/>
        <v>1189</v>
      </c>
      <c r="Y1198" s="12">
        <f t="shared" si="557"/>
        <v>29.7</v>
      </c>
      <c r="Z1198" s="3">
        <f t="shared" si="544"/>
        <v>1.2659623997190015E-2</v>
      </c>
      <c r="AA1198" s="3">
        <f t="shared" si="545"/>
        <v>0.18741734777035055</v>
      </c>
      <c r="AB1198">
        <f t="shared" si="546"/>
        <v>0</v>
      </c>
      <c r="AC1198">
        <f t="shared" si="558"/>
        <v>0</v>
      </c>
      <c r="AD1198">
        <f t="shared" si="547"/>
        <v>1</v>
      </c>
      <c r="AE1198">
        <f t="shared" si="559"/>
        <v>0.18741734777035055</v>
      </c>
      <c r="AF1198">
        <f t="shared" si="560"/>
        <v>0.18741734777035055</v>
      </c>
      <c r="AG1198">
        <f t="shared" si="561"/>
        <v>0.187</v>
      </c>
      <c r="AJ1198" s="3">
        <f t="shared" si="569"/>
        <v>1189</v>
      </c>
      <c r="AK1198" s="12">
        <f t="shared" si="562"/>
        <v>29.7</v>
      </c>
      <c r="AL1198" s="3">
        <f t="shared" si="548"/>
        <v>0.19516615896713158</v>
      </c>
      <c r="AM1198" s="3">
        <f t="shared" si="549"/>
        <v>5.6297718112392682E-2</v>
      </c>
      <c r="AN1198">
        <f t="shared" si="550"/>
        <v>0</v>
      </c>
      <c r="AO1198">
        <f t="shared" si="563"/>
        <v>0</v>
      </c>
      <c r="AP1198">
        <f t="shared" si="551"/>
        <v>1</v>
      </c>
      <c r="AQ1198">
        <f t="shared" si="564"/>
        <v>5.6297718112392682E-2</v>
      </c>
      <c r="AR1198">
        <f t="shared" si="565"/>
        <v>5.6297718112392682E-2</v>
      </c>
      <c r="AS1198">
        <f t="shared" si="566"/>
        <v>5.6000000000000001E-2</v>
      </c>
    </row>
    <row r="1199" spans="12:45" x14ac:dyDescent="0.25">
      <c r="L1199" s="3">
        <f t="shared" si="567"/>
        <v>1190</v>
      </c>
      <c r="M1199" s="12">
        <f t="shared" si="552"/>
        <v>29.725000000000001</v>
      </c>
      <c r="N1199" s="3">
        <f t="shared" si="540"/>
        <v>9.9976794344468943E-9</v>
      </c>
      <c r="O1199" s="3">
        <f t="shared" si="541"/>
        <v>1.3945843817419283E-29</v>
      </c>
      <c r="P1199">
        <f t="shared" si="542"/>
        <v>0</v>
      </c>
      <c r="Q1199">
        <f t="shared" si="553"/>
        <v>0</v>
      </c>
      <c r="R1199">
        <f t="shared" si="543"/>
        <v>1</v>
      </c>
      <c r="S1199">
        <f t="shared" si="554"/>
        <v>1.3945843817419283E-29</v>
      </c>
      <c r="T1199">
        <f t="shared" si="555"/>
        <v>1.3945843817419283E-29</v>
      </c>
      <c r="U1199">
        <f t="shared" si="556"/>
        <v>0</v>
      </c>
      <c r="X1199" s="3">
        <f t="shared" si="568"/>
        <v>1190</v>
      </c>
      <c r="Y1199" s="12">
        <f t="shared" si="557"/>
        <v>29.725000000000001</v>
      </c>
      <c r="Z1199" s="3">
        <f t="shared" si="544"/>
        <v>1.2484545876474452E-2</v>
      </c>
      <c r="AA1199" s="3">
        <f t="shared" si="545"/>
        <v>0.18641980588836551</v>
      </c>
      <c r="AB1199">
        <f t="shared" si="546"/>
        <v>0</v>
      </c>
      <c r="AC1199">
        <f t="shared" si="558"/>
        <v>0</v>
      </c>
      <c r="AD1199">
        <f t="shared" si="547"/>
        <v>1</v>
      </c>
      <c r="AE1199">
        <f t="shared" si="559"/>
        <v>0.18641980588836551</v>
      </c>
      <c r="AF1199">
        <f t="shared" si="560"/>
        <v>0.18641980588836551</v>
      </c>
      <c r="AG1199">
        <f t="shared" si="561"/>
        <v>0.186</v>
      </c>
      <c r="AJ1199" s="3">
        <f t="shared" si="569"/>
        <v>1190</v>
      </c>
      <c r="AK1199" s="12">
        <f t="shared" si="562"/>
        <v>29.725000000000001</v>
      </c>
      <c r="AL1199" s="3">
        <f t="shared" si="548"/>
        <v>0.19408361486939266</v>
      </c>
      <c r="AM1199" s="3">
        <f t="shared" si="549"/>
        <v>5.5749008376981761E-2</v>
      </c>
      <c r="AN1199">
        <f t="shared" si="550"/>
        <v>0</v>
      </c>
      <c r="AO1199">
        <f t="shared" si="563"/>
        <v>0</v>
      </c>
      <c r="AP1199">
        <f t="shared" si="551"/>
        <v>1</v>
      </c>
      <c r="AQ1199">
        <f t="shared" si="564"/>
        <v>5.5749008376981761E-2</v>
      </c>
      <c r="AR1199">
        <f t="shared" si="565"/>
        <v>5.5749008376981761E-2</v>
      </c>
      <c r="AS1199">
        <f t="shared" si="566"/>
        <v>5.6000000000000001E-2</v>
      </c>
    </row>
    <row r="1200" spans="12:45" x14ac:dyDescent="0.25">
      <c r="L1200" s="3">
        <f t="shared" si="567"/>
        <v>1191</v>
      </c>
      <c r="M1200" s="12">
        <f t="shared" si="552"/>
        <v>29.75</v>
      </c>
      <c r="N1200" s="3">
        <f t="shared" si="540"/>
        <v>9.4825889875447206E-9</v>
      </c>
      <c r="O1200" s="3">
        <f t="shared" si="541"/>
        <v>1.1523545014699246E-29</v>
      </c>
      <c r="P1200">
        <f t="shared" si="542"/>
        <v>0</v>
      </c>
      <c r="Q1200">
        <f t="shared" si="553"/>
        <v>0</v>
      </c>
      <c r="R1200">
        <f t="shared" si="543"/>
        <v>1</v>
      </c>
      <c r="S1200">
        <f t="shared" si="554"/>
        <v>1.1523545014699246E-29</v>
      </c>
      <c r="T1200">
        <f t="shared" si="555"/>
        <v>1.1523545014699246E-29</v>
      </c>
      <c r="U1200">
        <f t="shared" si="556"/>
        <v>0</v>
      </c>
      <c r="X1200" s="3">
        <f t="shared" si="568"/>
        <v>1191</v>
      </c>
      <c r="Y1200" s="12">
        <f t="shared" si="557"/>
        <v>29.75</v>
      </c>
      <c r="Z1200" s="3">
        <f t="shared" si="544"/>
        <v>1.2311616223079068E-2</v>
      </c>
      <c r="AA1200" s="3">
        <f t="shared" si="545"/>
        <v>0.18542599897717044</v>
      </c>
      <c r="AB1200">
        <f t="shared" si="546"/>
        <v>0</v>
      </c>
      <c r="AC1200">
        <f t="shared" si="558"/>
        <v>0</v>
      </c>
      <c r="AD1200">
        <f t="shared" si="547"/>
        <v>1</v>
      </c>
      <c r="AE1200">
        <f t="shared" si="559"/>
        <v>0.18542599897717044</v>
      </c>
      <c r="AF1200">
        <f t="shared" si="560"/>
        <v>0.18542599897717044</v>
      </c>
      <c r="AG1200">
        <f t="shared" si="561"/>
        <v>0.185</v>
      </c>
      <c r="AJ1200" s="3">
        <f t="shared" si="569"/>
        <v>1191</v>
      </c>
      <c r="AK1200" s="12">
        <f t="shared" si="562"/>
        <v>29.75</v>
      </c>
      <c r="AL1200" s="3">
        <f t="shared" si="548"/>
        <v>0.19300525120501977</v>
      </c>
      <c r="AM1200" s="3">
        <f t="shared" si="549"/>
        <v>5.5204727902682681E-2</v>
      </c>
      <c r="AN1200">
        <f t="shared" si="550"/>
        <v>0</v>
      </c>
      <c r="AO1200">
        <f t="shared" si="563"/>
        <v>0</v>
      </c>
      <c r="AP1200">
        <f t="shared" si="551"/>
        <v>1</v>
      </c>
      <c r="AQ1200">
        <f t="shared" si="564"/>
        <v>5.5204727902682681E-2</v>
      </c>
      <c r="AR1200">
        <f t="shared" si="565"/>
        <v>5.5204727902682681E-2</v>
      </c>
      <c r="AS1200">
        <f t="shared" si="566"/>
        <v>5.5E-2</v>
      </c>
    </row>
    <row r="1201" spans="12:45" x14ac:dyDescent="0.25">
      <c r="L1201" s="3">
        <f t="shared" si="567"/>
        <v>1192</v>
      </c>
      <c r="M1201" s="12">
        <f t="shared" si="552"/>
        <v>29.774999999999999</v>
      </c>
      <c r="N1201" s="3">
        <f t="shared" si="540"/>
        <v>8.9933544696463365E-9</v>
      </c>
      <c r="O1201" s="3">
        <f t="shared" si="541"/>
        <v>9.5193789207990622E-30</v>
      </c>
      <c r="P1201">
        <f t="shared" si="542"/>
        <v>0</v>
      </c>
      <c r="Q1201">
        <f t="shared" si="553"/>
        <v>0</v>
      </c>
      <c r="R1201">
        <f t="shared" si="543"/>
        <v>1</v>
      </c>
      <c r="S1201">
        <f t="shared" si="554"/>
        <v>9.5193789207990622E-30</v>
      </c>
      <c r="T1201">
        <f t="shared" si="555"/>
        <v>9.5193789207990622E-30</v>
      </c>
      <c r="U1201">
        <f t="shared" si="556"/>
        <v>0</v>
      </c>
      <c r="X1201" s="3">
        <f t="shared" si="568"/>
        <v>1192</v>
      </c>
      <c r="Y1201" s="12">
        <f t="shared" si="557"/>
        <v>29.774999999999999</v>
      </c>
      <c r="Z1201" s="3">
        <f t="shared" si="544"/>
        <v>1.2140812887830459E-2</v>
      </c>
      <c r="AA1201" s="3">
        <f t="shared" si="545"/>
        <v>0.18443592395795327</v>
      </c>
      <c r="AB1201">
        <f t="shared" si="546"/>
        <v>0</v>
      </c>
      <c r="AC1201">
        <f t="shared" si="558"/>
        <v>0</v>
      </c>
      <c r="AD1201">
        <f t="shared" si="547"/>
        <v>1</v>
      </c>
      <c r="AE1201">
        <f t="shared" si="559"/>
        <v>0.18443592395795327</v>
      </c>
      <c r="AF1201">
        <f t="shared" si="560"/>
        <v>0.18443592395795327</v>
      </c>
      <c r="AG1201">
        <f t="shared" si="561"/>
        <v>0.184</v>
      </c>
      <c r="AJ1201" s="3">
        <f t="shared" si="569"/>
        <v>1192</v>
      </c>
      <c r="AK1201" s="12">
        <f t="shared" si="562"/>
        <v>29.774999999999999</v>
      </c>
      <c r="AL1201" s="3">
        <f t="shared" si="548"/>
        <v>0.19193106507440502</v>
      </c>
      <c r="AM1201" s="3">
        <f t="shared" si="549"/>
        <v>5.4664851474673481E-2</v>
      </c>
      <c r="AN1201">
        <f t="shared" si="550"/>
        <v>0</v>
      </c>
      <c r="AO1201">
        <f t="shared" si="563"/>
        <v>0</v>
      </c>
      <c r="AP1201">
        <f t="shared" si="551"/>
        <v>1</v>
      </c>
      <c r="AQ1201">
        <f t="shared" si="564"/>
        <v>5.4664851474673481E-2</v>
      </c>
      <c r="AR1201">
        <f t="shared" si="565"/>
        <v>5.4664851474673481E-2</v>
      </c>
      <c r="AS1201">
        <f t="shared" si="566"/>
        <v>5.5E-2</v>
      </c>
    </row>
    <row r="1202" spans="12:45" x14ac:dyDescent="0.25">
      <c r="L1202" s="3">
        <f t="shared" si="567"/>
        <v>1193</v>
      </c>
      <c r="M1202" s="12">
        <f t="shared" si="552"/>
        <v>29.8</v>
      </c>
      <c r="N1202" s="3">
        <f t="shared" si="540"/>
        <v>8.5287141839888833E-9</v>
      </c>
      <c r="O1202" s="3">
        <f t="shared" si="541"/>
        <v>7.8616251466627E-30</v>
      </c>
      <c r="P1202">
        <f t="shared" si="542"/>
        <v>0</v>
      </c>
      <c r="Q1202">
        <f t="shared" si="553"/>
        <v>0</v>
      </c>
      <c r="R1202">
        <f t="shared" si="543"/>
        <v>1</v>
      </c>
      <c r="S1202">
        <f t="shared" si="554"/>
        <v>7.8616251466627E-30</v>
      </c>
      <c r="T1202">
        <f t="shared" si="555"/>
        <v>7.8616251466627E-30</v>
      </c>
      <c r="U1202">
        <f t="shared" si="556"/>
        <v>0</v>
      </c>
      <c r="X1202" s="3">
        <f t="shared" si="568"/>
        <v>1193</v>
      </c>
      <c r="Y1202" s="12">
        <f t="shared" si="557"/>
        <v>29.8</v>
      </c>
      <c r="Z1202" s="3">
        <f t="shared" si="544"/>
        <v>1.1972113888235009E-2</v>
      </c>
      <c r="AA1202" s="3">
        <f t="shared" si="545"/>
        <v>0.18344957767351661</v>
      </c>
      <c r="AB1202">
        <f t="shared" si="546"/>
        <v>0</v>
      </c>
      <c r="AC1202">
        <f t="shared" si="558"/>
        <v>0</v>
      </c>
      <c r="AD1202">
        <f t="shared" si="547"/>
        <v>1</v>
      </c>
      <c r="AE1202">
        <f t="shared" si="559"/>
        <v>0.18344957767351661</v>
      </c>
      <c r="AF1202">
        <f t="shared" si="560"/>
        <v>0.18344957767351661</v>
      </c>
      <c r="AG1202">
        <f t="shared" si="561"/>
        <v>0.183</v>
      </c>
      <c r="AJ1202" s="3">
        <f t="shared" si="569"/>
        <v>1193</v>
      </c>
      <c r="AK1202" s="12">
        <f t="shared" si="562"/>
        <v>29.8</v>
      </c>
      <c r="AL1202" s="3">
        <f t="shared" si="548"/>
        <v>0.19086105347594301</v>
      </c>
      <c r="AM1202" s="3">
        <f t="shared" si="549"/>
        <v>5.4129353905701595E-2</v>
      </c>
      <c r="AN1202">
        <f t="shared" si="550"/>
        <v>0</v>
      </c>
      <c r="AO1202">
        <f t="shared" si="563"/>
        <v>0</v>
      </c>
      <c r="AP1202">
        <f t="shared" si="551"/>
        <v>1</v>
      </c>
      <c r="AQ1202">
        <f t="shared" si="564"/>
        <v>5.4129353905701595E-2</v>
      </c>
      <c r="AR1202">
        <f t="shared" si="565"/>
        <v>5.4129353905701595E-2</v>
      </c>
      <c r="AS1202">
        <f t="shared" si="566"/>
        <v>5.3999999999999999E-2</v>
      </c>
    </row>
    <row r="1203" spans="12:45" x14ac:dyDescent="0.25">
      <c r="L1203" s="3">
        <f t="shared" si="567"/>
        <v>1194</v>
      </c>
      <c r="M1203" s="12">
        <f t="shared" si="552"/>
        <v>29.824999999999999</v>
      </c>
      <c r="N1203" s="3">
        <f t="shared" si="540"/>
        <v>8.0874661231773026E-9</v>
      </c>
      <c r="O1203" s="3">
        <f t="shared" si="541"/>
        <v>6.4907854841173272E-30</v>
      </c>
      <c r="P1203">
        <f t="shared" si="542"/>
        <v>0</v>
      </c>
      <c r="Q1203">
        <f t="shared" si="553"/>
        <v>0</v>
      </c>
      <c r="R1203">
        <f t="shared" si="543"/>
        <v>1</v>
      </c>
      <c r="S1203">
        <f t="shared" si="554"/>
        <v>6.4907854841173272E-30</v>
      </c>
      <c r="T1203">
        <f t="shared" si="555"/>
        <v>6.4907854841173272E-30</v>
      </c>
      <c r="U1203">
        <f t="shared" si="556"/>
        <v>0</v>
      </c>
      <c r="X1203" s="3">
        <f t="shared" si="568"/>
        <v>1194</v>
      </c>
      <c r="Y1203" s="12">
        <f t="shared" si="557"/>
        <v>29.824999999999999</v>
      </c>
      <c r="Z1203" s="3">
        <f t="shared" si="544"/>
        <v>1.1805497408101332E-2</v>
      </c>
      <c r="AA1203" s="3">
        <f t="shared" si="545"/>
        <v>0.18246695688880346</v>
      </c>
      <c r="AB1203">
        <f t="shared" si="546"/>
        <v>0</v>
      </c>
      <c r="AC1203">
        <f t="shared" si="558"/>
        <v>0</v>
      </c>
      <c r="AD1203">
        <f t="shared" si="547"/>
        <v>1</v>
      </c>
      <c r="AE1203">
        <f t="shared" si="559"/>
        <v>0.18246695688880346</v>
      </c>
      <c r="AF1203">
        <f t="shared" si="560"/>
        <v>0.18246695688880346</v>
      </c>
      <c r="AG1203">
        <f t="shared" si="561"/>
        <v>0.182</v>
      </c>
      <c r="AJ1203" s="3">
        <f t="shared" si="569"/>
        <v>1194</v>
      </c>
      <c r="AK1203" s="12">
        <f t="shared" si="562"/>
        <v>29.824999999999999</v>
      </c>
      <c r="AL1203" s="3">
        <f t="shared" si="548"/>
        <v>0.18979521330671195</v>
      </c>
      <c r="AM1203" s="3">
        <f t="shared" si="549"/>
        <v>5.3598210037483149E-2</v>
      </c>
      <c r="AN1203">
        <f t="shared" si="550"/>
        <v>0</v>
      </c>
      <c r="AO1203">
        <f t="shared" si="563"/>
        <v>0</v>
      </c>
      <c r="AP1203">
        <f t="shared" si="551"/>
        <v>1</v>
      </c>
      <c r="AQ1203">
        <f t="shared" si="564"/>
        <v>5.3598210037483149E-2</v>
      </c>
      <c r="AR1203">
        <f t="shared" si="565"/>
        <v>5.3598210037483149E-2</v>
      </c>
      <c r="AS1203">
        <f t="shared" si="566"/>
        <v>5.3999999999999999E-2</v>
      </c>
    </row>
    <row r="1204" spans="12:45" x14ac:dyDescent="0.25">
      <c r="L1204" s="3">
        <f t="shared" si="567"/>
        <v>1195</v>
      </c>
      <c r="M1204" s="12">
        <f t="shared" si="552"/>
        <v>29.85</v>
      </c>
      <c r="N1204" s="3">
        <f t="shared" si="540"/>
        <v>7.668465240516973E-9</v>
      </c>
      <c r="O1204" s="3">
        <f t="shared" si="541"/>
        <v>5.3575148864414625E-30</v>
      </c>
      <c r="P1204">
        <f t="shared" si="542"/>
        <v>0</v>
      </c>
      <c r="Q1204">
        <f t="shared" si="553"/>
        <v>0</v>
      </c>
      <c r="R1204">
        <f t="shared" si="543"/>
        <v>1</v>
      </c>
      <c r="S1204">
        <f t="shared" si="554"/>
        <v>5.3575148864414625E-30</v>
      </c>
      <c r="T1204">
        <f t="shared" si="555"/>
        <v>5.3575148864414625E-30</v>
      </c>
      <c r="U1204">
        <f t="shared" si="556"/>
        <v>0</v>
      </c>
      <c r="X1204" s="3">
        <f t="shared" si="568"/>
        <v>1195</v>
      </c>
      <c r="Y1204" s="12">
        <f t="shared" si="557"/>
        <v>29.85</v>
      </c>
      <c r="Z1204" s="3">
        <f t="shared" si="544"/>
        <v>1.1640941797149413E-2</v>
      </c>
      <c r="AA1204" s="3">
        <f t="shared" si="545"/>
        <v>0.18148805829142234</v>
      </c>
      <c r="AB1204">
        <f t="shared" si="546"/>
        <v>0</v>
      </c>
      <c r="AC1204">
        <f t="shared" si="558"/>
        <v>0</v>
      </c>
      <c r="AD1204">
        <f t="shared" si="547"/>
        <v>1</v>
      </c>
      <c r="AE1204">
        <f t="shared" si="559"/>
        <v>0.18148805829142234</v>
      </c>
      <c r="AF1204">
        <f t="shared" si="560"/>
        <v>0.18148805829142234</v>
      </c>
      <c r="AG1204">
        <f t="shared" si="561"/>
        <v>0.18099999999999999</v>
      </c>
      <c r="AJ1204" s="3">
        <f t="shared" si="569"/>
        <v>1195</v>
      </c>
      <c r="AK1204" s="12">
        <f t="shared" si="562"/>
        <v>29.85</v>
      </c>
      <c r="AL1204" s="3">
        <f t="shared" si="548"/>
        <v>0.18873354136315462</v>
      </c>
      <c r="AM1204" s="3">
        <f t="shared" si="549"/>
        <v>5.3071394742085179E-2</v>
      </c>
      <c r="AN1204">
        <f t="shared" si="550"/>
        <v>0</v>
      </c>
      <c r="AO1204">
        <f t="shared" si="563"/>
        <v>0</v>
      </c>
      <c r="AP1204">
        <f t="shared" si="551"/>
        <v>1</v>
      </c>
      <c r="AQ1204">
        <f t="shared" si="564"/>
        <v>5.3071394742085179E-2</v>
      </c>
      <c r="AR1204">
        <f t="shared" si="565"/>
        <v>5.3071394742085179E-2</v>
      </c>
      <c r="AS1204">
        <f t="shared" si="566"/>
        <v>5.2999999999999999E-2</v>
      </c>
    </row>
    <row r="1205" spans="12:45" x14ac:dyDescent="0.25">
      <c r="L1205" s="3">
        <f t="shared" si="567"/>
        <v>1196</v>
      </c>
      <c r="M1205" s="12">
        <f t="shared" si="552"/>
        <v>29.875</v>
      </c>
      <c r="N1205" s="3">
        <f t="shared" si="540"/>
        <v>7.2706208413840314E-9</v>
      </c>
      <c r="O1205" s="3">
        <f t="shared" si="541"/>
        <v>4.4209003204624098E-30</v>
      </c>
      <c r="P1205">
        <f t="shared" si="542"/>
        <v>0</v>
      </c>
      <c r="Q1205">
        <f t="shared" si="553"/>
        <v>0</v>
      </c>
      <c r="R1205">
        <f t="shared" si="543"/>
        <v>1</v>
      </c>
      <c r="S1205">
        <f t="shared" si="554"/>
        <v>4.4209003204624098E-30</v>
      </c>
      <c r="T1205">
        <f t="shared" si="555"/>
        <v>4.4209003204624098E-30</v>
      </c>
      <c r="U1205">
        <f t="shared" si="556"/>
        <v>0</v>
      </c>
      <c r="X1205" s="3">
        <f t="shared" si="568"/>
        <v>1196</v>
      </c>
      <c r="Y1205" s="12">
        <f t="shared" si="557"/>
        <v>29.875</v>
      </c>
      <c r="Z1205" s="3">
        <f t="shared" si="544"/>
        <v>1.1478425570607321E-2</v>
      </c>
      <c r="AA1205" s="3">
        <f t="shared" si="545"/>
        <v>0.18051287849217479</v>
      </c>
      <c r="AB1205">
        <f t="shared" si="546"/>
        <v>0</v>
      </c>
      <c r="AC1205">
        <f t="shared" si="558"/>
        <v>0</v>
      </c>
      <c r="AD1205">
        <f t="shared" si="547"/>
        <v>1</v>
      </c>
      <c r="AE1205">
        <f t="shared" si="559"/>
        <v>0.18051287849217479</v>
      </c>
      <c r="AF1205">
        <f t="shared" si="560"/>
        <v>0.18051287849217479</v>
      </c>
      <c r="AG1205">
        <f t="shared" si="561"/>
        <v>0.18099999999999999</v>
      </c>
      <c r="AJ1205" s="3">
        <f t="shared" si="569"/>
        <v>1196</v>
      </c>
      <c r="AK1205" s="12">
        <f t="shared" si="562"/>
        <v>29.875</v>
      </c>
      <c r="AL1205" s="3">
        <f t="shared" si="548"/>
        <v>0.18767603434176228</v>
      </c>
      <c r="AM1205" s="3">
        <f t="shared" si="549"/>
        <v>5.2548882923292961E-2</v>
      </c>
      <c r="AN1205">
        <f t="shared" si="550"/>
        <v>0</v>
      </c>
      <c r="AO1205">
        <f t="shared" si="563"/>
        <v>0</v>
      </c>
      <c r="AP1205">
        <f t="shared" si="551"/>
        <v>1</v>
      </c>
      <c r="AQ1205">
        <f t="shared" si="564"/>
        <v>5.2548882923292961E-2</v>
      </c>
      <c r="AR1205">
        <f t="shared" si="565"/>
        <v>5.2548882923292961E-2</v>
      </c>
      <c r="AS1205">
        <f t="shared" si="566"/>
        <v>5.2999999999999999E-2</v>
      </c>
    </row>
    <row r="1206" spans="12:45" x14ac:dyDescent="0.25">
      <c r="L1206" s="3">
        <f t="shared" si="567"/>
        <v>1197</v>
      </c>
      <c r="M1206" s="12">
        <f t="shared" si="552"/>
        <v>29.9</v>
      </c>
      <c r="N1206" s="3">
        <f t="shared" si="540"/>
        <v>6.8928940895767114E-9</v>
      </c>
      <c r="O1206" s="3">
        <f t="shared" si="541"/>
        <v>3.6470294088618513E-30</v>
      </c>
      <c r="P1206">
        <f t="shared" si="542"/>
        <v>0</v>
      </c>
      <c r="Q1206">
        <f t="shared" si="553"/>
        <v>0</v>
      </c>
      <c r="R1206">
        <f t="shared" si="543"/>
        <v>1</v>
      </c>
      <c r="S1206">
        <f t="shared" si="554"/>
        <v>3.6470294088618513E-30</v>
      </c>
      <c r="T1206">
        <f t="shared" si="555"/>
        <v>3.6470294088618513E-30</v>
      </c>
      <c r="U1206">
        <f t="shared" si="556"/>
        <v>0</v>
      </c>
      <c r="X1206" s="3">
        <f t="shared" si="568"/>
        <v>1197</v>
      </c>
      <c r="Y1206" s="12">
        <f t="shared" si="557"/>
        <v>29.9</v>
      </c>
      <c r="Z1206" s="3">
        <f t="shared" si="544"/>
        <v>1.1317927408794889E-2</v>
      </c>
      <c r="AA1206" s="3">
        <f t="shared" si="545"/>
        <v>0.1795414140255811</v>
      </c>
      <c r="AB1206">
        <f t="shared" si="546"/>
        <v>0</v>
      </c>
      <c r="AC1206">
        <f t="shared" si="558"/>
        <v>0</v>
      </c>
      <c r="AD1206">
        <f t="shared" si="547"/>
        <v>1</v>
      </c>
      <c r="AE1206">
        <f t="shared" si="559"/>
        <v>0.1795414140255811</v>
      </c>
      <c r="AF1206">
        <f t="shared" si="560"/>
        <v>0.1795414140255811</v>
      </c>
      <c r="AG1206">
        <f t="shared" si="561"/>
        <v>0.18</v>
      </c>
      <c r="AJ1206" s="3">
        <f t="shared" si="569"/>
        <v>1197</v>
      </c>
      <c r="AK1206" s="12">
        <f t="shared" si="562"/>
        <v>29.9</v>
      </c>
      <c r="AL1206" s="3">
        <f t="shared" si="548"/>
        <v>0.18662268883975719</v>
      </c>
      <c r="AM1206" s="3">
        <f t="shared" si="549"/>
        <v>5.2030649517960305E-2</v>
      </c>
      <c r="AN1206">
        <f t="shared" si="550"/>
        <v>0</v>
      </c>
      <c r="AO1206">
        <f t="shared" si="563"/>
        <v>0</v>
      </c>
      <c r="AP1206">
        <f t="shared" si="551"/>
        <v>1</v>
      </c>
      <c r="AQ1206">
        <f t="shared" si="564"/>
        <v>5.2030649517960305E-2</v>
      </c>
      <c r="AR1206">
        <f t="shared" si="565"/>
        <v>5.2030649517960305E-2</v>
      </c>
      <c r="AS1206">
        <f t="shared" si="566"/>
        <v>5.1999999999999998E-2</v>
      </c>
    </row>
    <row r="1207" spans="12:45" x14ac:dyDescent="0.25">
      <c r="L1207" s="3">
        <f t="shared" si="567"/>
        <v>1198</v>
      </c>
      <c r="M1207" s="12">
        <f t="shared" si="552"/>
        <v>29.925000000000001</v>
      </c>
      <c r="N1207" s="3">
        <f t="shared" si="540"/>
        <v>6.5342956237975684E-9</v>
      </c>
      <c r="O1207" s="3">
        <f t="shared" si="541"/>
        <v>3.0078004094158728E-30</v>
      </c>
      <c r="P1207">
        <f t="shared" si="542"/>
        <v>0</v>
      </c>
      <c r="Q1207">
        <f t="shared" si="553"/>
        <v>0</v>
      </c>
      <c r="R1207">
        <f t="shared" si="543"/>
        <v>1</v>
      </c>
      <c r="S1207">
        <f t="shared" si="554"/>
        <v>3.0078004094158728E-30</v>
      </c>
      <c r="T1207">
        <f t="shared" si="555"/>
        <v>3.0078004094158728E-30</v>
      </c>
      <c r="U1207">
        <f t="shared" si="556"/>
        <v>0</v>
      </c>
      <c r="X1207" s="3">
        <f t="shared" si="568"/>
        <v>1198</v>
      </c>
      <c r="Y1207" s="12">
        <f t="shared" si="557"/>
        <v>29.925000000000001</v>
      </c>
      <c r="Z1207" s="3">
        <f t="shared" si="544"/>
        <v>1.1159426156695398E-2</v>
      </c>
      <c r="AA1207" s="3">
        <f t="shared" si="545"/>
        <v>0.17857366135040828</v>
      </c>
      <c r="AB1207">
        <f t="shared" si="546"/>
        <v>0</v>
      </c>
      <c r="AC1207">
        <f t="shared" si="558"/>
        <v>0</v>
      </c>
      <c r="AD1207">
        <f t="shared" si="547"/>
        <v>1</v>
      </c>
      <c r="AE1207">
        <f t="shared" si="559"/>
        <v>0.17857366135040828</v>
      </c>
      <c r="AF1207">
        <f t="shared" si="560"/>
        <v>0.17857366135040828</v>
      </c>
      <c r="AG1207">
        <f t="shared" si="561"/>
        <v>0.17899999999999999</v>
      </c>
      <c r="AJ1207" s="3">
        <f t="shared" si="569"/>
        <v>1198</v>
      </c>
      <c r="AK1207" s="12">
        <f t="shared" si="562"/>
        <v>29.925000000000001</v>
      </c>
      <c r="AL1207" s="3">
        <f t="shared" si="548"/>
        <v>0.18557350135577769</v>
      </c>
      <c r="AM1207" s="3">
        <f t="shared" si="549"/>
        <v>5.151666949734434E-2</v>
      </c>
      <c r="AN1207">
        <f t="shared" si="550"/>
        <v>0</v>
      </c>
      <c r="AO1207">
        <f t="shared" si="563"/>
        <v>0</v>
      </c>
      <c r="AP1207">
        <f t="shared" si="551"/>
        <v>1</v>
      </c>
      <c r="AQ1207">
        <f t="shared" si="564"/>
        <v>5.151666949734434E-2</v>
      </c>
      <c r="AR1207">
        <f t="shared" si="565"/>
        <v>5.151666949734434E-2</v>
      </c>
      <c r="AS1207">
        <f t="shared" si="566"/>
        <v>5.1999999999999998E-2</v>
      </c>
    </row>
    <row r="1208" spans="12:45" x14ac:dyDescent="0.25">
      <c r="L1208" s="3">
        <f t="shared" si="567"/>
        <v>1199</v>
      </c>
      <c r="M1208" s="12">
        <f t="shared" si="552"/>
        <v>29.95</v>
      </c>
      <c r="N1208" s="3">
        <f t="shared" si="540"/>
        <v>6.1938832796082401E-9</v>
      </c>
      <c r="O1208" s="3">
        <f t="shared" si="541"/>
        <v>2.4799331216257831E-30</v>
      </c>
      <c r="P1208">
        <f t="shared" si="542"/>
        <v>0</v>
      </c>
      <c r="Q1208">
        <f t="shared" si="553"/>
        <v>0</v>
      </c>
      <c r="R1208">
        <f t="shared" si="543"/>
        <v>1</v>
      </c>
      <c r="S1208">
        <f t="shared" si="554"/>
        <v>2.4799331216257831E-30</v>
      </c>
      <c r="T1208">
        <f t="shared" si="555"/>
        <v>2.4799331216257831E-30</v>
      </c>
      <c r="U1208">
        <f t="shared" si="556"/>
        <v>0</v>
      </c>
      <c r="X1208" s="3">
        <f t="shared" si="568"/>
        <v>1199</v>
      </c>
      <c r="Y1208" s="12">
        <f t="shared" si="557"/>
        <v>29.95</v>
      </c>
      <c r="Z1208" s="3">
        <f t="shared" si="544"/>
        <v>1.1002900823515021E-2</v>
      </c>
      <c r="AA1208" s="3">
        <f t="shared" si="545"/>
        <v>0.17760961685019788</v>
      </c>
      <c r="AB1208">
        <f t="shared" si="546"/>
        <v>0</v>
      </c>
      <c r="AC1208">
        <f t="shared" si="558"/>
        <v>0</v>
      </c>
      <c r="AD1208">
        <f t="shared" si="547"/>
        <v>1</v>
      </c>
      <c r="AE1208">
        <f t="shared" si="559"/>
        <v>0.17760961685019788</v>
      </c>
      <c r="AF1208">
        <f t="shared" si="560"/>
        <v>0.17760961685019788</v>
      </c>
      <c r="AG1208">
        <f t="shared" si="561"/>
        <v>0.17799999999999999</v>
      </c>
      <c r="AJ1208" s="3">
        <f t="shared" si="569"/>
        <v>1199</v>
      </c>
      <c r="AK1208" s="12">
        <f t="shared" si="562"/>
        <v>29.95</v>
      </c>
      <c r="AL1208" s="3">
        <f t="shared" si="548"/>
        <v>0.1845284682905638</v>
      </c>
      <c r="AM1208" s="3">
        <f t="shared" si="549"/>
        <v>5.1006917868424428E-2</v>
      </c>
      <c r="AN1208">
        <f t="shared" si="550"/>
        <v>0</v>
      </c>
      <c r="AO1208">
        <f t="shared" si="563"/>
        <v>0</v>
      </c>
      <c r="AP1208">
        <f t="shared" si="551"/>
        <v>1</v>
      </c>
      <c r="AQ1208">
        <f t="shared" si="564"/>
        <v>5.1006917868424428E-2</v>
      </c>
      <c r="AR1208">
        <f t="shared" si="565"/>
        <v>5.1006917868424428E-2</v>
      </c>
      <c r="AS1208">
        <f t="shared" si="566"/>
        <v>5.0999999999999997E-2</v>
      </c>
    </row>
    <row r="1209" spans="12:45" x14ac:dyDescent="0.25">
      <c r="L1209" s="3">
        <f t="shared" si="567"/>
        <v>1200</v>
      </c>
      <c r="M1209" s="12">
        <f t="shared" si="552"/>
        <v>29.975000000000001</v>
      </c>
      <c r="N1209" s="3">
        <f t="shared" si="540"/>
        <v>5.8707599123867332E-9</v>
      </c>
      <c r="O1209" s="3">
        <f t="shared" si="541"/>
        <v>2.0441470293558686E-30</v>
      </c>
      <c r="P1209">
        <f t="shared" si="542"/>
        <v>0</v>
      </c>
      <c r="Q1209">
        <f t="shared" si="553"/>
        <v>0</v>
      </c>
      <c r="R1209">
        <f t="shared" si="543"/>
        <v>1</v>
      </c>
      <c r="S1209">
        <f t="shared" si="554"/>
        <v>2.0441470293558686E-30</v>
      </c>
      <c r="T1209">
        <f t="shared" si="555"/>
        <v>2.0441470293558686E-30</v>
      </c>
      <c r="U1209">
        <f t="shared" si="556"/>
        <v>0</v>
      </c>
      <c r="X1209" s="3">
        <f t="shared" si="568"/>
        <v>1200</v>
      </c>
      <c r="Y1209" s="12">
        <f t="shared" si="557"/>
        <v>29.975000000000001</v>
      </c>
      <c r="Z1209" s="3">
        <f t="shared" si="544"/>
        <v>1.0848330582230175E-2</v>
      </c>
      <c r="AA1209" s="3">
        <f t="shared" si="545"/>
        <v>0.17664927683379314</v>
      </c>
      <c r="AB1209">
        <f t="shared" si="546"/>
        <v>0</v>
      </c>
      <c r="AC1209">
        <f t="shared" si="558"/>
        <v>0</v>
      </c>
      <c r="AD1209">
        <f t="shared" si="547"/>
        <v>1</v>
      </c>
      <c r="AE1209">
        <f t="shared" si="559"/>
        <v>0.17664927683379314</v>
      </c>
      <c r="AF1209">
        <f t="shared" si="560"/>
        <v>0.17664927683379314</v>
      </c>
      <c r="AG1209">
        <f t="shared" si="561"/>
        <v>0.17699999999999999</v>
      </c>
      <c r="AJ1209" s="3">
        <f t="shared" si="569"/>
        <v>1200</v>
      </c>
      <c r="AK1209" s="12">
        <f t="shared" si="562"/>
        <v>29.975000000000001</v>
      </c>
      <c r="AL1209" s="3">
        <f t="shared" si="548"/>
        <v>0.18348758594764242</v>
      </c>
      <c r="AM1209" s="3">
        <f t="shared" si="549"/>
        <v>5.0501369675204445E-2</v>
      </c>
      <c r="AN1209">
        <f t="shared" si="550"/>
        <v>0</v>
      </c>
      <c r="AO1209">
        <f t="shared" si="563"/>
        <v>0</v>
      </c>
      <c r="AP1209">
        <f t="shared" si="551"/>
        <v>1</v>
      </c>
      <c r="AQ1209">
        <f t="shared" si="564"/>
        <v>5.0501369675204445E-2</v>
      </c>
      <c r="AR1209">
        <f t="shared" si="565"/>
        <v>5.0501369675204445E-2</v>
      </c>
      <c r="AS1209">
        <f t="shared" si="566"/>
        <v>5.0999999999999997E-2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2DF5-D7CB-4A7E-BD0B-9D9EEAD31FF1}">
  <dimension ref="B1:AE1214"/>
  <sheetViews>
    <sheetView topLeftCell="B8" workbookViewId="0">
      <selection activeCell="C31" sqref="C31"/>
    </sheetView>
  </sheetViews>
  <sheetFormatPr defaultRowHeight="15" x14ac:dyDescent="0.25"/>
  <cols>
    <col min="2" max="2" width="15.140625" customWidth="1"/>
    <col min="5" max="6" width="12.140625" customWidth="1"/>
    <col min="7" max="8" width="8.7109375" style="3"/>
    <col min="9" max="9" width="18.85546875" style="3" customWidth="1"/>
    <col min="10" max="10" width="22.85546875" style="3" customWidth="1"/>
    <col min="11" max="11" width="19.28515625" style="3" customWidth="1"/>
    <col min="12" max="12" width="16" customWidth="1"/>
    <col min="13" max="13" width="13.28515625" style="3" customWidth="1"/>
    <col min="17" max="17" width="13.5703125" style="3" customWidth="1"/>
    <col min="20" max="21" width="8.7109375" style="3"/>
    <col min="22" max="22" width="18.85546875" style="3" customWidth="1"/>
    <col min="23" max="23" width="22.85546875" style="3" customWidth="1"/>
    <col min="24" max="24" width="19.28515625" style="3" customWidth="1"/>
    <col min="25" max="25" width="16" style="3" customWidth="1"/>
    <col min="26" max="26" width="13.28515625" style="3" customWidth="1"/>
    <col min="30" max="30" width="13.5703125" style="3" customWidth="1"/>
  </cols>
  <sheetData>
    <row r="1" spans="2:31" x14ac:dyDescent="0.25">
      <c r="B1" t="s">
        <v>138</v>
      </c>
    </row>
    <row r="6" spans="2:31" x14ac:dyDescent="0.25">
      <c r="B6" t="s">
        <v>164</v>
      </c>
    </row>
    <row r="8" spans="2:31" x14ac:dyDescent="0.25">
      <c r="D8" t="s">
        <v>135</v>
      </c>
    </row>
    <row r="10" spans="2:31" x14ac:dyDescent="0.25">
      <c r="B10" s="4" t="s">
        <v>136</v>
      </c>
      <c r="C10" s="3">
        <v>0</v>
      </c>
      <c r="D10" s="3"/>
    </row>
    <row r="11" spans="2:31" x14ac:dyDescent="0.25">
      <c r="B11" s="4" t="s">
        <v>137</v>
      </c>
      <c r="C11" s="3">
        <v>30</v>
      </c>
      <c r="D11" s="3"/>
    </row>
    <row r="13" spans="2:31" x14ac:dyDescent="0.25">
      <c r="B13" t="s">
        <v>163</v>
      </c>
      <c r="G13" s="7" t="s">
        <v>81</v>
      </c>
      <c r="R13" s="7" t="s">
        <v>153</v>
      </c>
      <c r="T13" s="7" t="s">
        <v>155</v>
      </c>
      <c r="AE13" s="7" t="s">
        <v>153</v>
      </c>
    </row>
    <row r="14" spans="2:31" x14ac:dyDescent="0.25">
      <c r="C14" s="4" t="s">
        <v>140</v>
      </c>
      <c r="E14" s="4" t="s">
        <v>161</v>
      </c>
      <c r="F14" s="4"/>
      <c r="G14" s="7" t="s">
        <v>65</v>
      </c>
      <c r="H14" s="7" t="s">
        <v>139</v>
      </c>
      <c r="I14" s="7" t="s">
        <v>145</v>
      </c>
      <c r="J14" s="7" t="s">
        <v>146</v>
      </c>
      <c r="K14" s="7" t="s">
        <v>147</v>
      </c>
      <c r="L14" s="7" t="s">
        <v>148</v>
      </c>
      <c r="M14" s="7" t="s">
        <v>150</v>
      </c>
      <c r="N14" s="7" t="s">
        <v>149</v>
      </c>
      <c r="O14" s="7" t="s">
        <v>150</v>
      </c>
      <c r="P14" s="7" t="s">
        <v>151</v>
      </c>
      <c r="Q14" s="7" t="s">
        <v>152</v>
      </c>
      <c r="R14" s="7" t="s">
        <v>104</v>
      </c>
      <c r="T14" s="7" t="s">
        <v>65</v>
      </c>
      <c r="U14" s="7" t="s">
        <v>139</v>
      </c>
      <c r="V14" s="7" t="s">
        <v>145</v>
      </c>
      <c r="W14" s="7" t="s">
        <v>146</v>
      </c>
      <c r="X14" s="7" t="s">
        <v>147</v>
      </c>
      <c r="Y14" s="7" t="s">
        <v>148</v>
      </c>
      <c r="Z14" s="7" t="s">
        <v>150</v>
      </c>
      <c r="AA14" s="7" t="s">
        <v>149</v>
      </c>
      <c r="AB14" s="7" t="s">
        <v>150</v>
      </c>
      <c r="AC14" s="7" t="s">
        <v>151</v>
      </c>
      <c r="AD14" s="7" t="s">
        <v>152</v>
      </c>
      <c r="AE14" s="7" t="s">
        <v>104</v>
      </c>
    </row>
    <row r="15" spans="2:31" x14ac:dyDescent="0.25">
      <c r="B15" s="4" t="s">
        <v>81</v>
      </c>
      <c r="C15" t="s">
        <v>141</v>
      </c>
      <c r="D15">
        <v>0.59</v>
      </c>
      <c r="E15" t="s">
        <v>162</v>
      </c>
      <c r="G15" s="3">
        <v>1</v>
      </c>
      <c r="H15" s="3">
        <f>0</f>
        <v>0</v>
      </c>
      <c r="I15" s="3">
        <f t="shared" ref="I15:I78" si="0">ROUND(a_dia*EXP(b_dia*H15),3)</f>
        <v>0.59</v>
      </c>
      <c r="J15" s="3">
        <f t="shared" ref="J15:J78" si="1">ROUND(1-((H15-T_opt_dia_adj)/(w_dia/2))^2,3)</f>
        <v>-3.9580000000000002</v>
      </c>
      <c r="K15" s="3">
        <f>(ROUND(I15*J15,2))</f>
        <v>-2.34</v>
      </c>
      <c r="L15">
        <f t="shared" ref="L15:L78" si="2">IF((H15-T_opt_dia_adj)&gt;(w_dia/2),0,1)</f>
        <v>1</v>
      </c>
      <c r="M15" s="3">
        <f>L15*K15</f>
        <v>-2.34</v>
      </c>
      <c r="N15">
        <f>IF(M15&lt;0,0,1)</f>
        <v>0</v>
      </c>
      <c r="O15">
        <f>M15*N15</f>
        <v>0</v>
      </c>
      <c r="P15">
        <f>MAX(O15:O1214)</f>
        <v>1.32</v>
      </c>
      <c r="Q15" s="3">
        <f>O15/$P$15</f>
        <v>0</v>
      </c>
      <c r="R15">
        <f>ROUND(Q15,3)</f>
        <v>0</v>
      </c>
      <c r="T15" s="3">
        <v>1</v>
      </c>
      <c r="U15" s="3">
        <f>0</f>
        <v>0</v>
      </c>
      <c r="V15" s="3">
        <f t="shared" ref="V15:V78" si="3">ROUND(a_nan*EXP(b_nan*U15),3)</f>
        <v>0.59</v>
      </c>
      <c r="W15" s="3">
        <f t="shared" ref="W15:W78" si="4">ROUND(1-((U15-T_opt_nan)/(w_nan))^2,3)</f>
        <v>0.438</v>
      </c>
      <c r="X15" s="3">
        <f>(ROUND(V15*W15,2))</f>
        <v>0.26</v>
      </c>
      <c r="Y15" s="3">
        <f t="shared" ref="Y15:Y78" si="5">IF((U15-T_opt_nan)&gt;(w_nan/2),0,1)</f>
        <v>1</v>
      </c>
      <c r="Z15" s="3">
        <f>Y15*X15</f>
        <v>0.26</v>
      </c>
      <c r="AA15">
        <f>IF(Z15&lt;0,0,1)</f>
        <v>1</v>
      </c>
      <c r="AB15">
        <f>Z15*AA15</f>
        <v>0.26</v>
      </c>
      <c r="AC15">
        <f>MAX(AB15:AB1214)</f>
        <v>1.36</v>
      </c>
      <c r="AD15" s="3">
        <f>AB15/$AC$15</f>
        <v>0.19117647058823528</v>
      </c>
      <c r="AE15">
        <f>ROUND(AD15,3)</f>
        <v>0.191</v>
      </c>
    </row>
    <row r="16" spans="2:31" x14ac:dyDescent="0.25">
      <c r="C16" t="s">
        <v>142</v>
      </c>
      <c r="D16">
        <f>LN(Q10_dia)/10</f>
        <v>6.9314718055994526E-2</v>
      </c>
      <c r="G16" s="3">
        <f>G15+1</f>
        <v>2</v>
      </c>
      <c r="H16" s="12">
        <f>ROUND(H15+(env_v_max_nrbrg - env_v_min_nrbrg)/1200,1)</f>
        <v>0</v>
      </c>
      <c r="I16" s="3">
        <f t="shared" si="0"/>
        <v>0.59</v>
      </c>
      <c r="J16" s="3">
        <f t="shared" si="1"/>
        <v>-3.9580000000000002</v>
      </c>
      <c r="K16" s="3">
        <f t="shared" ref="K16:K79" si="6">(ROUND(I16*J16,2))</f>
        <v>-2.34</v>
      </c>
      <c r="L16">
        <f t="shared" si="2"/>
        <v>1</v>
      </c>
      <c r="M16" s="3">
        <f t="shared" ref="M16:M79" si="7">L16*K16</f>
        <v>-2.34</v>
      </c>
      <c r="N16">
        <f t="shared" ref="N16:N79" si="8">IF(M16&lt;0,0,1)</f>
        <v>0</v>
      </c>
      <c r="O16">
        <f t="shared" ref="O16:O79" si="9">M16*N16</f>
        <v>0</v>
      </c>
      <c r="Q16" s="3">
        <f t="shared" ref="Q16:Q79" si="10">O16/$P$15</f>
        <v>0</v>
      </c>
      <c r="R16">
        <f t="shared" ref="R16:R79" si="11">ROUND(Q16,3)</f>
        <v>0</v>
      </c>
      <c r="T16" s="3">
        <f>T15+1</f>
        <v>2</v>
      </c>
      <c r="U16" s="12">
        <f>ROUND(U15+(env_v_max_nrbrg - env_v_min_nrbrg)/1200,1)</f>
        <v>0</v>
      </c>
      <c r="V16" s="3">
        <f t="shared" si="3"/>
        <v>0.59</v>
      </c>
      <c r="W16" s="3">
        <f t="shared" si="4"/>
        <v>0.438</v>
      </c>
      <c r="X16" s="3">
        <f t="shared" ref="X16:X79" si="12">(ROUND(V16*W16,2))</f>
        <v>0.26</v>
      </c>
      <c r="Y16" s="3">
        <f t="shared" si="5"/>
        <v>1</v>
      </c>
      <c r="Z16" s="3">
        <f t="shared" ref="Z16:Z79" si="13">Y16*X16</f>
        <v>0.26</v>
      </c>
      <c r="AA16">
        <f t="shared" ref="AA16:AA79" si="14">IF(Z16&lt;0,0,1)</f>
        <v>1</v>
      </c>
      <c r="AB16">
        <f t="shared" ref="AB16:AB79" si="15">Z16*AA16</f>
        <v>0.26</v>
      </c>
      <c r="AD16" s="3">
        <f t="shared" ref="AD16:AD79" si="16">AB16/$AC$15</f>
        <v>0.19117647058823528</v>
      </c>
      <c r="AE16">
        <f t="shared" ref="AE16:AE79" si="17">ROUND(AD16,3)</f>
        <v>0.191</v>
      </c>
    </row>
    <row r="17" spans="2:31" x14ac:dyDescent="0.25">
      <c r="C17" t="s">
        <v>144</v>
      </c>
      <c r="D17">
        <v>12</v>
      </c>
      <c r="G17" s="3">
        <f t="shared" ref="G17:G80" si="18">G16+1</f>
        <v>3</v>
      </c>
      <c r="H17" s="12">
        <f t="shared" ref="H17:H80" si="19">H16+(env_v_max_nrbrg - env_v_min_nrbrg)/1200</f>
        <v>2.5000000000000001E-2</v>
      </c>
      <c r="I17" s="3">
        <f t="shared" si="0"/>
        <v>0.59099999999999997</v>
      </c>
      <c r="J17" s="3">
        <f t="shared" si="1"/>
        <v>-3.9359999999999999</v>
      </c>
      <c r="K17" s="3">
        <f t="shared" si="6"/>
        <v>-2.33</v>
      </c>
      <c r="L17">
        <f t="shared" si="2"/>
        <v>1</v>
      </c>
      <c r="M17" s="3">
        <f t="shared" si="7"/>
        <v>-2.33</v>
      </c>
      <c r="N17">
        <f t="shared" si="8"/>
        <v>0</v>
      </c>
      <c r="O17">
        <f t="shared" si="9"/>
        <v>0</v>
      </c>
      <c r="Q17" s="3">
        <f t="shared" si="10"/>
        <v>0</v>
      </c>
      <c r="R17">
        <f t="shared" si="11"/>
        <v>0</v>
      </c>
      <c r="T17" s="3">
        <f t="shared" ref="T17:T80" si="20">T16+1</f>
        <v>3</v>
      </c>
      <c r="U17" s="12">
        <f t="shared" ref="U17:U80" si="21">U16+(env_v_max_nrbrg - env_v_min_nrbrg)/1200</f>
        <v>2.5000000000000001E-2</v>
      </c>
      <c r="V17" s="3">
        <f t="shared" si="3"/>
        <v>0.59099999999999997</v>
      </c>
      <c r="W17" s="3">
        <f t="shared" si="4"/>
        <v>0.439</v>
      </c>
      <c r="X17" s="3">
        <f t="shared" si="12"/>
        <v>0.26</v>
      </c>
      <c r="Y17" s="3">
        <f t="shared" si="5"/>
        <v>1</v>
      </c>
      <c r="Z17" s="3">
        <f t="shared" si="13"/>
        <v>0.26</v>
      </c>
      <c r="AA17">
        <f t="shared" si="14"/>
        <v>1</v>
      </c>
      <c r="AB17">
        <f t="shared" si="15"/>
        <v>0.26</v>
      </c>
      <c r="AD17" s="3">
        <f t="shared" si="16"/>
        <v>0.19117647058823528</v>
      </c>
      <c r="AE17">
        <f t="shared" si="17"/>
        <v>0.191</v>
      </c>
    </row>
    <row r="18" spans="2:31" x14ac:dyDescent="0.25">
      <c r="C18" t="s">
        <v>143</v>
      </c>
      <c r="D18">
        <v>10</v>
      </c>
      <c r="G18" s="3">
        <f t="shared" si="18"/>
        <v>4</v>
      </c>
      <c r="H18" s="12">
        <f t="shared" si="19"/>
        <v>0.05</v>
      </c>
      <c r="I18" s="3">
        <f t="shared" si="0"/>
        <v>0.59199999999999997</v>
      </c>
      <c r="J18" s="3">
        <f t="shared" si="1"/>
        <v>-3.9140000000000001</v>
      </c>
      <c r="K18" s="3">
        <f t="shared" si="6"/>
        <v>-2.3199999999999998</v>
      </c>
      <c r="L18">
        <f t="shared" si="2"/>
        <v>1</v>
      </c>
      <c r="M18" s="3">
        <f t="shared" si="7"/>
        <v>-2.3199999999999998</v>
      </c>
      <c r="N18">
        <f t="shared" si="8"/>
        <v>0</v>
      </c>
      <c r="O18">
        <f t="shared" si="9"/>
        <v>0</v>
      </c>
      <c r="Q18" s="3">
        <f t="shared" si="10"/>
        <v>0</v>
      </c>
      <c r="R18">
        <f t="shared" si="11"/>
        <v>0</v>
      </c>
      <c r="T18" s="3">
        <f t="shared" si="20"/>
        <v>4</v>
      </c>
      <c r="U18" s="12">
        <f t="shared" si="21"/>
        <v>0.05</v>
      </c>
      <c r="V18" s="3">
        <f t="shared" si="3"/>
        <v>0.59099999999999997</v>
      </c>
      <c r="W18" s="3">
        <f t="shared" si="4"/>
        <v>0.441</v>
      </c>
      <c r="X18" s="3">
        <f t="shared" si="12"/>
        <v>0.26</v>
      </c>
      <c r="Y18" s="3">
        <f t="shared" si="5"/>
        <v>1</v>
      </c>
      <c r="Z18" s="3">
        <f t="shared" si="13"/>
        <v>0.26</v>
      </c>
      <c r="AA18">
        <f t="shared" si="14"/>
        <v>1</v>
      </c>
      <c r="AB18">
        <f t="shared" si="15"/>
        <v>0.26</v>
      </c>
      <c r="AD18" s="3">
        <f t="shared" si="16"/>
        <v>0.19117647058823528</v>
      </c>
      <c r="AE18">
        <f t="shared" si="17"/>
        <v>0.191</v>
      </c>
    </row>
    <row r="19" spans="2:31" x14ac:dyDescent="0.25">
      <c r="G19" s="3">
        <f t="shared" si="18"/>
        <v>5</v>
      </c>
      <c r="H19" s="12">
        <f t="shared" si="19"/>
        <v>7.5000000000000011E-2</v>
      </c>
      <c r="I19" s="3">
        <f t="shared" si="0"/>
        <v>0.59299999999999997</v>
      </c>
      <c r="J19" s="3">
        <f t="shared" si="1"/>
        <v>-3.8919999999999999</v>
      </c>
      <c r="K19" s="3">
        <f t="shared" si="6"/>
        <v>-2.31</v>
      </c>
      <c r="L19">
        <f t="shared" si="2"/>
        <v>1</v>
      </c>
      <c r="M19" s="3">
        <f t="shared" si="7"/>
        <v>-2.31</v>
      </c>
      <c r="N19">
        <f t="shared" si="8"/>
        <v>0</v>
      </c>
      <c r="O19">
        <f t="shared" si="9"/>
        <v>0</v>
      </c>
      <c r="Q19" s="3">
        <f t="shared" si="10"/>
        <v>0</v>
      </c>
      <c r="R19">
        <f t="shared" si="11"/>
        <v>0</v>
      </c>
      <c r="T19" s="3">
        <f t="shared" si="20"/>
        <v>5</v>
      </c>
      <c r="U19" s="12">
        <f t="shared" si="21"/>
        <v>7.5000000000000011E-2</v>
      </c>
      <c r="V19" s="3">
        <f t="shared" si="3"/>
        <v>0.59199999999999997</v>
      </c>
      <c r="W19" s="3">
        <f t="shared" si="4"/>
        <v>0.442</v>
      </c>
      <c r="X19" s="3">
        <f t="shared" si="12"/>
        <v>0.26</v>
      </c>
      <c r="Y19" s="3">
        <f t="shared" si="5"/>
        <v>1</v>
      </c>
      <c r="Z19" s="3">
        <f t="shared" si="13"/>
        <v>0.26</v>
      </c>
      <c r="AA19">
        <f t="shared" si="14"/>
        <v>1</v>
      </c>
      <c r="AB19">
        <f t="shared" si="15"/>
        <v>0.26</v>
      </c>
      <c r="AD19" s="3">
        <f t="shared" si="16"/>
        <v>0.19117647058823528</v>
      </c>
      <c r="AE19">
        <f t="shared" si="17"/>
        <v>0.191</v>
      </c>
    </row>
    <row r="20" spans="2:31" x14ac:dyDescent="0.25">
      <c r="C20" t="s">
        <v>154</v>
      </c>
      <c r="D20">
        <v>2</v>
      </c>
      <c r="G20" s="3">
        <f t="shared" si="18"/>
        <v>6</v>
      </c>
      <c r="H20" s="12">
        <f t="shared" si="19"/>
        <v>0.1</v>
      </c>
      <c r="I20" s="3">
        <f t="shared" si="0"/>
        <v>0.59399999999999997</v>
      </c>
      <c r="J20" s="3">
        <f t="shared" si="1"/>
        <v>-3.87</v>
      </c>
      <c r="K20" s="3">
        <f t="shared" si="6"/>
        <v>-2.2999999999999998</v>
      </c>
      <c r="L20">
        <f t="shared" si="2"/>
        <v>1</v>
      </c>
      <c r="M20" s="3">
        <f t="shared" si="7"/>
        <v>-2.2999999999999998</v>
      </c>
      <c r="N20">
        <f t="shared" si="8"/>
        <v>0</v>
      </c>
      <c r="O20">
        <f t="shared" si="9"/>
        <v>0</v>
      </c>
      <c r="Q20" s="3">
        <f t="shared" si="10"/>
        <v>0</v>
      </c>
      <c r="R20">
        <f t="shared" si="11"/>
        <v>0</v>
      </c>
      <c r="T20" s="3">
        <f t="shared" si="20"/>
        <v>6</v>
      </c>
      <c r="U20" s="12">
        <f t="shared" si="21"/>
        <v>0.1</v>
      </c>
      <c r="V20" s="3">
        <f t="shared" si="3"/>
        <v>0.59199999999999997</v>
      </c>
      <c r="W20" s="3">
        <f t="shared" si="4"/>
        <v>0.44400000000000001</v>
      </c>
      <c r="X20" s="3">
        <f t="shared" si="12"/>
        <v>0.26</v>
      </c>
      <c r="Y20" s="3">
        <f t="shared" si="5"/>
        <v>1</v>
      </c>
      <c r="Z20" s="3">
        <f t="shared" si="13"/>
        <v>0.26</v>
      </c>
      <c r="AA20">
        <f t="shared" si="14"/>
        <v>1</v>
      </c>
      <c r="AB20">
        <f t="shared" si="15"/>
        <v>0.26</v>
      </c>
      <c r="AD20" s="3">
        <f t="shared" si="16"/>
        <v>0.19117647058823528</v>
      </c>
      <c r="AE20">
        <f t="shared" si="17"/>
        <v>0.191</v>
      </c>
    </row>
    <row r="21" spans="2:31" x14ac:dyDescent="0.25">
      <c r="C21" t="s">
        <v>166</v>
      </c>
      <c r="D21">
        <f>(b_dia*w_dia^2)/8</f>
        <v>0.86643397569993152</v>
      </c>
      <c r="E21" t="s">
        <v>165</v>
      </c>
      <c r="G21" s="3">
        <f t="shared" si="18"/>
        <v>7</v>
      </c>
      <c r="H21" s="12">
        <f t="shared" si="19"/>
        <v>0.125</v>
      </c>
      <c r="I21" s="3">
        <f t="shared" si="0"/>
        <v>0.59499999999999997</v>
      </c>
      <c r="J21" s="3">
        <f t="shared" si="1"/>
        <v>-3.8479999999999999</v>
      </c>
      <c r="K21" s="3">
        <f t="shared" si="6"/>
        <v>-2.29</v>
      </c>
      <c r="L21">
        <f t="shared" si="2"/>
        <v>1</v>
      </c>
      <c r="M21" s="3">
        <f t="shared" si="7"/>
        <v>-2.29</v>
      </c>
      <c r="N21">
        <f t="shared" si="8"/>
        <v>0</v>
      </c>
      <c r="O21">
        <f t="shared" si="9"/>
        <v>0</v>
      </c>
      <c r="Q21" s="3">
        <f t="shared" si="10"/>
        <v>0</v>
      </c>
      <c r="R21">
        <f t="shared" si="11"/>
        <v>0</v>
      </c>
      <c r="T21" s="3">
        <f t="shared" si="20"/>
        <v>7</v>
      </c>
      <c r="U21" s="12">
        <f t="shared" si="21"/>
        <v>0.125</v>
      </c>
      <c r="V21" s="3">
        <f t="shared" si="3"/>
        <v>0.59299999999999997</v>
      </c>
      <c r="W21" s="3">
        <f t="shared" si="4"/>
        <v>0.44500000000000001</v>
      </c>
      <c r="X21" s="3">
        <f t="shared" si="12"/>
        <v>0.26</v>
      </c>
      <c r="Y21" s="3">
        <f t="shared" si="5"/>
        <v>1</v>
      </c>
      <c r="Z21" s="3">
        <f t="shared" si="13"/>
        <v>0.26</v>
      </c>
      <c r="AA21">
        <f t="shared" si="14"/>
        <v>1</v>
      </c>
      <c r="AB21">
        <f t="shared" si="15"/>
        <v>0.26</v>
      </c>
      <c r="AD21" s="3">
        <f t="shared" si="16"/>
        <v>0.19117647058823528</v>
      </c>
      <c r="AE21">
        <f t="shared" si="17"/>
        <v>0.191</v>
      </c>
    </row>
    <row r="22" spans="2:31" x14ac:dyDescent="0.25">
      <c r="C22" t="s">
        <v>167</v>
      </c>
      <c r="D22">
        <f>T_opt_dia-adj_topt_bw_dia</f>
        <v>11.133566024300068</v>
      </c>
      <c r="G22" s="3">
        <f t="shared" si="18"/>
        <v>8</v>
      </c>
      <c r="H22" s="12">
        <f t="shared" si="19"/>
        <v>0.15</v>
      </c>
      <c r="I22" s="3">
        <f t="shared" si="0"/>
        <v>0.59599999999999997</v>
      </c>
      <c r="J22" s="3">
        <f t="shared" si="1"/>
        <v>-3.8260000000000001</v>
      </c>
      <c r="K22" s="3">
        <f t="shared" si="6"/>
        <v>-2.2799999999999998</v>
      </c>
      <c r="L22">
        <f t="shared" si="2"/>
        <v>1</v>
      </c>
      <c r="M22" s="3">
        <f t="shared" si="7"/>
        <v>-2.2799999999999998</v>
      </c>
      <c r="N22">
        <f t="shared" si="8"/>
        <v>0</v>
      </c>
      <c r="O22">
        <f t="shared" si="9"/>
        <v>0</v>
      </c>
      <c r="Q22" s="3">
        <f t="shared" si="10"/>
        <v>0</v>
      </c>
      <c r="R22">
        <f t="shared" si="11"/>
        <v>0</v>
      </c>
      <c r="T22" s="3">
        <f t="shared" si="20"/>
        <v>8</v>
      </c>
      <c r="U22" s="12">
        <f t="shared" si="21"/>
        <v>0.15</v>
      </c>
      <c r="V22" s="3">
        <f t="shared" si="3"/>
        <v>0.59299999999999997</v>
      </c>
      <c r="W22" s="3">
        <f t="shared" si="4"/>
        <v>0.44700000000000001</v>
      </c>
      <c r="X22" s="3">
        <f t="shared" si="12"/>
        <v>0.27</v>
      </c>
      <c r="Y22" s="3">
        <f t="shared" si="5"/>
        <v>1</v>
      </c>
      <c r="Z22" s="3">
        <f t="shared" si="13"/>
        <v>0.27</v>
      </c>
      <c r="AA22">
        <f t="shared" si="14"/>
        <v>1</v>
      </c>
      <c r="AB22">
        <f t="shared" si="15"/>
        <v>0.27</v>
      </c>
      <c r="AD22" s="3">
        <f t="shared" si="16"/>
        <v>0.19852941176470587</v>
      </c>
      <c r="AE22">
        <f t="shared" si="17"/>
        <v>0.19900000000000001</v>
      </c>
    </row>
    <row r="23" spans="2:31" x14ac:dyDescent="0.25">
      <c r="G23" s="3">
        <f t="shared" si="18"/>
        <v>9</v>
      </c>
      <c r="H23" s="12">
        <f t="shared" si="19"/>
        <v>0.17499999999999999</v>
      </c>
      <c r="I23" s="3">
        <f t="shared" si="0"/>
        <v>0.59699999999999998</v>
      </c>
      <c r="J23" s="3">
        <f t="shared" si="1"/>
        <v>-3.8039999999999998</v>
      </c>
      <c r="K23" s="3">
        <f t="shared" si="6"/>
        <v>-2.27</v>
      </c>
      <c r="L23">
        <f t="shared" si="2"/>
        <v>1</v>
      </c>
      <c r="M23" s="3">
        <f t="shared" si="7"/>
        <v>-2.27</v>
      </c>
      <c r="N23">
        <f t="shared" si="8"/>
        <v>0</v>
      </c>
      <c r="O23">
        <f t="shared" si="9"/>
        <v>0</v>
      </c>
      <c r="Q23" s="3">
        <f t="shared" si="10"/>
        <v>0</v>
      </c>
      <c r="R23">
        <f t="shared" si="11"/>
        <v>0</v>
      </c>
      <c r="T23" s="3">
        <f t="shared" si="20"/>
        <v>9</v>
      </c>
      <c r="U23" s="12">
        <f t="shared" si="21"/>
        <v>0.17499999999999999</v>
      </c>
      <c r="V23" s="3">
        <f t="shared" si="3"/>
        <v>0.59399999999999997</v>
      </c>
      <c r="W23" s="3">
        <f t="shared" si="4"/>
        <v>0.44800000000000001</v>
      </c>
      <c r="X23" s="3">
        <f t="shared" si="12"/>
        <v>0.27</v>
      </c>
      <c r="Y23" s="3">
        <f t="shared" si="5"/>
        <v>1</v>
      </c>
      <c r="Z23" s="3">
        <f t="shared" si="13"/>
        <v>0.27</v>
      </c>
      <c r="AA23">
        <f t="shared" si="14"/>
        <v>1</v>
      </c>
      <c r="AB23">
        <f t="shared" si="15"/>
        <v>0.27</v>
      </c>
      <c r="AD23" s="3">
        <f t="shared" si="16"/>
        <v>0.19852941176470587</v>
      </c>
      <c r="AE23">
        <f t="shared" si="17"/>
        <v>0.19900000000000001</v>
      </c>
    </row>
    <row r="24" spans="2:31" x14ac:dyDescent="0.25">
      <c r="G24" s="3">
        <f t="shared" si="18"/>
        <v>10</v>
      </c>
      <c r="H24" s="12">
        <f t="shared" si="19"/>
        <v>0.19999999999999998</v>
      </c>
      <c r="I24" s="3">
        <f t="shared" si="0"/>
        <v>0.59799999999999998</v>
      </c>
      <c r="J24" s="3">
        <f t="shared" si="1"/>
        <v>-3.782</v>
      </c>
      <c r="K24" s="3">
        <f t="shared" si="6"/>
        <v>-2.2599999999999998</v>
      </c>
      <c r="L24">
        <f t="shared" si="2"/>
        <v>1</v>
      </c>
      <c r="M24" s="3">
        <f t="shared" si="7"/>
        <v>-2.2599999999999998</v>
      </c>
      <c r="N24">
        <f t="shared" si="8"/>
        <v>0</v>
      </c>
      <c r="O24">
        <f t="shared" si="9"/>
        <v>0</v>
      </c>
      <c r="Q24" s="3">
        <f t="shared" si="10"/>
        <v>0</v>
      </c>
      <c r="R24">
        <f t="shared" si="11"/>
        <v>0</v>
      </c>
      <c r="T24" s="3">
        <f t="shared" si="20"/>
        <v>10</v>
      </c>
      <c r="U24" s="12">
        <f t="shared" si="21"/>
        <v>0.19999999999999998</v>
      </c>
      <c r="V24" s="3">
        <f t="shared" si="3"/>
        <v>0.59399999999999997</v>
      </c>
      <c r="W24" s="3">
        <f t="shared" si="4"/>
        <v>0.45</v>
      </c>
      <c r="X24" s="3">
        <f t="shared" si="12"/>
        <v>0.27</v>
      </c>
      <c r="Y24" s="3">
        <f t="shared" si="5"/>
        <v>1</v>
      </c>
      <c r="Z24" s="3">
        <f t="shared" si="13"/>
        <v>0.27</v>
      </c>
      <c r="AA24">
        <f t="shared" si="14"/>
        <v>1</v>
      </c>
      <c r="AB24">
        <f t="shared" si="15"/>
        <v>0.27</v>
      </c>
      <c r="AD24" s="3">
        <f t="shared" si="16"/>
        <v>0.19852941176470587</v>
      </c>
      <c r="AE24">
        <f t="shared" si="17"/>
        <v>0.19900000000000001</v>
      </c>
    </row>
    <row r="25" spans="2:31" x14ac:dyDescent="0.25">
      <c r="B25" s="4" t="s">
        <v>155</v>
      </c>
      <c r="C25" t="s">
        <v>156</v>
      </c>
      <c r="D25">
        <v>0.59</v>
      </c>
      <c r="G25" s="3">
        <f t="shared" si="18"/>
        <v>11</v>
      </c>
      <c r="H25" s="12">
        <f t="shared" si="19"/>
        <v>0.22499999999999998</v>
      </c>
      <c r="I25" s="3">
        <f t="shared" si="0"/>
        <v>0.59899999999999998</v>
      </c>
      <c r="J25" s="3">
        <f t="shared" si="1"/>
        <v>-3.76</v>
      </c>
      <c r="K25" s="3">
        <f t="shared" si="6"/>
        <v>-2.25</v>
      </c>
      <c r="L25">
        <f t="shared" si="2"/>
        <v>1</v>
      </c>
      <c r="M25" s="3">
        <f t="shared" si="7"/>
        <v>-2.25</v>
      </c>
      <c r="N25">
        <f t="shared" si="8"/>
        <v>0</v>
      </c>
      <c r="O25">
        <f t="shared" si="9"/>
        <v>0</v>
      </c>
      <c r="Q25" s="3">
        <f t="shared" si="10"/>
        <v>0</v>
      </c>
      <c r="R25">
        <f t="shared" si="11"/>
        <v>0</v>
      </c>
      <c r="T25" s="3">
        <f t="shared" si="20"/>
        <v>11</v>
      </c>
      <c r="U25" s="12">
        <f t="shared" si="21"/>
        <v>0.22499999999999998</v>
      </c>
      <c r="V25" s="3">
        <f t="shared" si="3"/>
        <v>0.59499999999999997</v>
      </c>
      <c r="W25" s="3">
        <f t="shared" si="4"/>
        <v>0.45100000000000001</v>
      </c>
      <c r="X25" s="3">
        <f t="shared" si="12"/>
        <v>0.27</v>
      </c>
      <c r="Y25" s="3">
        <f t="shared" si="5"/>
        <v>1</v>
      </c>
      <c r="Z25" s="3">
        <f t="shared" si="13"/>
        <v>0.27</v>
      </c>
      <c r="AA25">
        <f t="shared" si="14"/>
        <v>1</v>
      </c>
      <c r="AB25">
        <f t="shared" si="15"/>
        <v>0.27</v>
      </c>
      <c r="AD25" s="3">
        <f t="shared" si="16"/>
        <v>0.19852941176470587</v>
      </c>
      <c r="AE25">
        <f t="shared" si="17"/>
        <v>0.19900000000000001</v>
      </c>
    </row>
    <row r="26" spans="2:31" x14ac:dyDescent="0.25">
      <c r="C26" t="s">
        <v>157</v>
      </c>
      <c r="D26">
        <f>LN(Q10_nan)/10</f>
        <v>3.6464311358790927E-2</v>
      </c>
      <c r="G26" s="3">
        <f t="shared" si="18"/>
        <v>12</v>
      </c>
      <c r="H26" s="12">
        <f t="shared" si="19"/>
        <v>0.24999999999999997</v>
      </c>
      <c r="I26" s="3">
        <f t="shared" si="0"/>
        <v>0.6</v>
      </c>
      <c r="J26" s="3">
        <f t="shared" si="1"/>
        <v>-3.738</v>
      </c>
      <c r="K26" s="3">
        <f t="shared" si="6"/>
        <v>-2.2400000000000002</v>
      </c>
      <c r="L26">
        <f t="shared" si="2"/>
        <v>1</v>
      </c>
      <c r="M26" s="3">
        <f t="shared" si="7"/>
        <v>-2.2400000000000002</v>
      </c>
      <c r="N26">
        <f t="shared" si="8"/>
        <v>0</v>
      </c>
      <c r="O26">
        <f t="shared" si="9"/>
        <v>0</v>
      </c>
      <c r="Q26" s="3">
        <f t="shared" si="10"/>
        <v>0</v>
      </c>
      <c r="R26">
        <f t="shared" si="11"/>
        <v>0</v>
      </c>
      <c r="T26" s="3">
        <f t="shared" si="20"/>
        <v>12</v>
      </c>
      <c r="U26" s="12">
        <f t="shared" si="21"/>
        <v>0.24999999999999997</v>
      </c>
      <c r="V26" s="3">
        <f t="shared" si="3"/>
        <v>0.59499999999999997</v>
      </c>
      <c r="W26" s="3">
        <f t="shared" si="4"/>
        <v>0.45300000000000001</v>
      </c>
      <c r="X26" s="3">
        <f t="shared" si="12"/>
        <v>0.27</v>
      </c>
      <c r="Y26" s="3">
        <f t="shared" si="5"/>
        <v>1</v>
      </c>
      <c r="Z26" s="3">
        <f t="shared" si="13"/>
        <v>0.27</v>
      </c>
      <c r="AA26">
        <f t="shared" si="14"/>
        <v>1</v>
      </c>
      <c r="AB26">
        <f t="shared" si="15"/>
        <v>0.27</v>
      </c>
      <c r="AD26" s="3">
        <f t="shared" si="16"/>
        <v>0.19852941176470587</v>
      </c>
      <c r="AE26">
        <f t="shared" si="17"/>
        <v>0.19900000000000001</v>
      </c>
    </row>
    <row r="27" spans="2:31" x14ac:dyDescent="0.25">
      <c r="C27" t="s">
        <v>158</v>
      </c>
      <c r="D27">
        <v>18</v>
      </c>
      <c r="G27" s="3">
        <f t="shared" si="18"/>
        <v>13</v>
      </c>
      <c r="H27" s="12">
        <f t="shared" si="19"/>
        <v>0.27499999999999997</v>
      </c>
      <c r="I27" s="3">
        <f t="shared" si="0"/>
        <v>0.60099999999999998</v>
      </c>
      <c r="J27" s="3">
        <f t="shared" si="1"/>
        <v>-3.7160000000000002</v>
      </c>
      <c r="K27" s="3">
        <f t="shared" si="6"/>
        <v>-2.23</v>
      </c>
      <c r="L27">
        <f t="shared" si="2"/>
        <v>1</v>
      </c>
      <c r="M27" s="3">
        <f t="shared" si="7"/>
        <v>-2.23</v>
      </c>
      <c r="N27">
        <f t="shared" si="8"/>
        <v>0</v>
      </c>
      <c r="O27">
        <f t="shared" si="9"/>
        <v>0</v>
      </c>
      <c r="Q27" s="3">
        <f t="shared" si="10"/>
        <v>0</v>
      </c>
      <c r="R27">
        <f t="shared" si="11"/>
        <v>0</v>
      </c>
      <c r="T27" s="3">
        <f t="shared" si="20"/>
        <v>13</v>
      </c>
      <c r="U27" s="12">
        <f t="shared" si="21"/>
        <v>0.27499999999999997</v>
      </c>
      <c r="V27" s="3">
        <f t="shared" si="3"/>
        <v>0.59599999999999997</v>
      </c>
      <c r="W27" s="3">
        <f t="shared" si="4"/>
        <v>0.45500000000000002</v>
      </c>
      <c r="X27" s="3">
        <f t="shared" si="12"/>
        <v>0.27</v>
      </c>
      <c r="Y27" s="3">
        <f t="shared" si="5"/>
        <v>1</v>
      </c>
      <c r="Z27" s="3">
        <f t="shared" si="13"/>
        <v>0.27</v>
      </c>
      <c r="AA27">
        <f t="shared" si="14"/>
        <v>1</v>
      </c>
      <c r="AB27">
        <f t="shared" si="15"/>
        <v>0.27</v>
      </c>
      <c r="AD27" s="3">
        <f t="shared" si="16"/>
        <v>0.19852941176470587</v>
      </c>
      <c r="AE27">
        <f t="shared" si="17"/>
        <v>0.19900000000000001</v>
      </c>
    </row>
    <row r="28" spans="2:31" x14ac:dyDescent="0.25">
      <c r="C28" t="s">
        <v>159</v>
      </c>
      <c r="D28">
        <v>24</v>
      </c>
      <c r="G28" s="3">
        <f t="shared" si="18"/>
        <v>14</v>
      </c>
      <c r="H28" s="12">
        <f t="shared" si="19"/>
        <v>0.3</v>
      </c>
      <c r="I28" s="3">
        <f t="shared" si="0"/>
        <v>0.60199999999999998</v>
      </c>
      <c r="J28" s="3">
        <f t="shared" si="1"/>
        <v>-3.6949999999999998</v>
      </c>
      <c r="K28" s="3">
        <f t="shared" si="6"/>
        <v>-2.2200000000000002</v>
      </c>
      <c r="L28">
        <f t="shared" si="2"/>
        <v>1</v>
      </c>
      <c r="M28" s="3">
        <f t="shared" si="7"/>
        <v>-2.2200000000000002</v>
      </c>
      <c r="N28">
        <f t="shared" si="8"/>
        <v>0</v>
      </c>
      <c r="O28">
        <f t="shared" si="9"/>
        <v>0</v>
      </c>
      <c r="Q28" s="3">
        <f t="shared" si="10"/>
        <v>0</v>
      </c>
      <c r="R28">
        <f t="shared" si="11"/>
        <v>0</v>
      </c>
      <c r="T28" s="3">
        <f t="shared" si="20"/>
        <v>14</v>
      </c>
      <c r="U28" s="12">
        <f t="shared" si="21"/>
        <v>0.3</v>
      </c>
      <c r="V28" s="3">
        <f t="shared" si="3"/>
        <v>0.59599999999999997</v>
      </c>
      <c r="W28" s="3">
        <f t="shared" si="4"/>
        <v>0.45600000000000002</v>
      </c>
      <c r="X28" s="3">
        <f t="shared" si="12"/>
        <v>0.27</v>
      </c>
      <c r="Y28" s="3">
        <f t="shared" si="5"/>
        <v>1</v>
      </c>
      <c r="Z28" s="3">
        <f t="shared" si="13"/>
        <v>0.27</v>
      </c>
      <c r="AA28">
        <f t="shared" si="14"/>
        <v>1</v>
      </c>
      <c r="AB28">
        <f t="shared" si="15"/>
        <v>0.27</v>
      </c>
      <c r="AD28" s="3">
        <f t="shared" si="16"/>
        <v>0.19852941176470587</v>
      </c>
      <c r="AE28">
        <f t="shared" si="17"/>
        <v>0.19900000000000001</v>
      </c>
    </row>
    <row r="29" spans="2:31" x14ac:dyDescent="0.25">
      <c r="G29" s="3">
        <f t="shared" si="18"/>
        <v>15</v>
      </c>
      <c r="H29" s="12">
        <f t="shared" si="19"/>
        <v>0.32500000000000001</v>
      </c>
      <c r="I29" s="3">
        <f t="shared" si="0"/>
        <v>0.60299999999999998</v>
      </c>
      <c r="J29" s="3">
        <f t="shared" si="1"/>
        <v>-3.673</v>
      </c>
      <c r="K29" s="3">
        <f t="shared" si="6"/>
        <v>-2.21</v>
      </c>
      <c r="L29">
        <f t="shared" si="2"/>
        <v>1</v>
      </c>
      <c r="M29" s="3">
        <f t="shared" si="7"/>
        <v>-2.21</v>
      </c>
      <c r="N29">
        <f t="shared" si="8"/>
        <v>0</v>
      </c>
      <c r="O29">
        <f t="shared" si="9"/>
        <v>0</v>
      </c>
      <c r="Q29" s="3">
        <f t="shared" si="10"/>
        <v>0</v>
      </c>
      <c r="R29">
        <f t="shared" si="11"/>
        <v>0</v>
      </c>
      <c r="T29" s="3">
        <f t="shared" si="20"/>
        <v>15</v>
      </c>
      <c r="U29" s="12">
        <f t="shared" si="21"/>
        <v>0.32500000000000001</v>
      </c>
      <c r="V29" s="3">
        <f t="shared" si="3"/>
        <v>0.59699999999999998</v>
      </c>
      <c r="W29" s="3">
        <f t="shared" si="4"/>
        <v>0.45800000000000002</v>
      </c>
      <c r="X29" s="3">
        <f t="shared" si="12"/>
        <v>0.27</v>
      </c>
      <c r="Y29" s="3">
        <f t="shared" si="5"/>
        <v>1</v>
      </c>
      <c r="Z29" s="3">
        <f t="shared" si="13"/>
        <v>0.27</v>
      </c>
      <c r="AA29">
        <f t="shared" si="14"/>
        <v>1</v>
      </c>
      <c r="AB29">
        <f t="shared" si="15"/>
        <v>0.27</v>
      </c>
      <c r="AD29" s="3">
        <f t="shared" si="16"/>
        <v>0.19852941176470587</v>
      </c>
      <c r="AE29">
        <f t="shared" si="17"/>
        <v>0.19900000000000001</v>
      </c>
    </row>
    <row r="30" spans="2:31" x14ac:dyDescent="0.25">
      <c r="C30" t="s">
        <v>160</v>
      </c>
      <c r="D30">
        <v>1.44</v>
      </c>
      <c r="G30" s="3">
        <f t="shared" si="18"/>
        <v>16</v>
      </c>
      <c r="H30" s="12">
        <f t="shared" si="19"/>
        <v>0.35000000000000003</v>
      </c>
      <c r="I30" s="3">
        <f t="shared" si="0"/>
        <v>0.60399999999999998</v>
      </c>
      <c r="J30" s="3">
        <f t="shared" si="1"/>
        <v>-3.6509999999999998</v>
      </c>
      <c r="K30" s="3">
        <f t="shared" si="6"/>
        <v>-2.21</v>
      </c>
      <c r="L30">
        <f t="shared" si="2"/>
        <v>1</v>
      </c>
      <c r="M30" s="3">
        <f t="shared" si="7"/>
        <v>-2.21</v>
      </c>
      <c r="N30">
        <f t="shared" si="8"/>
        <v>0</v>
      </c>
      <c r="O30">
        <f t="shared" si="9"/>
        <v>0</v>
      </c>
      <c r="Q30" s="3">
        <f t="shared" si="10"/>
        <v>0</v>
      </c>
      <c r="R30">
        <f t="shared" si="11"/>
        <v>0</v>
      </c>
      <c r="T30" s="3">
        <f t="shared" si="20"/>
        <v>16</v>
      </c>
      <c r="U30" s="12">
        <f t="shared" si="21"/>
        <v>0.35000000000000003</v>
      </c>
      <c r="V30" s="3">
        <f t="shared" si="3"/>
        <v>0.59799999999999998</v>
      </c>
      <c r="W30" s="3">
        <f t="shared" si="4"/>
        <v>0.45900000000000002</v>
      </c>
      <c r="X30" s="3">
        <f t="shared" si="12"/>
        <v>0.27</v>
      </c>
      <c r="Y30" s="3">
        <f t="shared" si="5"/>
        <v>1</v>
      </c>
      <c r="Z30" s="3">
        <f t="shared" si="13"/>
        <v>0.27</v>
      </c>
      <c r="AA30">
        <f t="shared" si="14"/>
        <v>1</v>
      </c>
      <c r="AB30">
        <f t="shared" si="15"/>
        <v>0.27</v>
      </c>
      <c r="AD30" s="3">
        <f t="shared" si="16"/>
        <v>0.19852941176470587</v>
      </c>
      <c r="AE30">
        <f t="shared" si="17"/>
        <v>0.19900000000000001</v>
      </c>
    </row>
    <row r="31" spans="2:31" x14ac:dyDescent="0.25">
      <c r="C31" t="s">
        <v>169</v>
      </c>
      <c r="D31">
        <f>(b_nan*w_nan^2)/8</f>
        <v>2.6254304178329466</v>
      </c>
      <c r="G31" s="3">
        <f t="shared" si="18"/>
        <v>17</v>
      </c>
      <c r="H31" s="12">
        <f t="shared" si="19"/>
        <v>0.37500000000000006</v>
      </c>
      <c r="I31" s="3">
        <f t="shared" si="0"/>
        <v>0.60599999999999998</v>
      </c>
      <c r="J31" s="3">
        <f t="shared" si="1"/>
        <v>-3.63</v>
      </c>
      <c r="K31" s="3">
        <f t="shared" si="6"/>
        <v>-2.2000000000000002</v>
      </c>
      <c r="L31">
        <f t="shared" si="2"/>
        <v>1</v>
      </c>
      <c r="M31" s="3">
        <f t="shared" si="7"/>
        <v>-2.2000000000000002</v>
      </c>
      <c r="N31">
        <f t="shared" si="8"/>
        <v>0</v>
      </c>
      <c r="O31">
        <f t="shared" si="9"/>
        <v>0</v>
      </c>
      <c r="Q31" s="3">
        <f t="shared" si="10"/>
        <v>0</v>
      </c>
      <c r="R31">
        <f t="shared" si="11"/>
        <v>0</v>
      </c>
      <c r="T31" s="3">
        <f t="shared" si="20"/>
        <v>17</v>
      </c>
      <c r="U31" s="12">
        <f t="shared" si="21"/>
        <v>0.37500000000000006</v>
      </c>
      <c r="V31" s="3">
        <f t="shared" si="3"/>
        <v>0.59799999999999998</v>
      </c>
      <c r="W31" s="3">
        <f t="shared" si="4"/>
        <v>0.46100000000000002</v>
      </c>
      <c r="X31" s="3">
        <f t="shared" si="12"/>
        <v>0.28000000000000003</v>
      </c>
      <c r="Y31" s="3">
        <f t="shared" si="5"/>
        <v>1</v>
      </c>
      <c r="Z31" s="3">
        <f t="shared" si="13"/>
        <v>0.28000000000000003</v>
      </c>
      <c r="AA31">
        <f t="shared" si="14"/>
        <v>1</v>
      </c>
      <c r="AB31">
        <f t="shared" si="15"/>
        <v>0.28000000000000003</v>
      </c>
      <c r="AD31" s="3">
        <f t="shared" si="16"/>
        <v>0.20588235294117649</v>
      </c>
      <c r="AE31">
        <f t="shared" si="17"/>
        <v>0.20599999999999999</v>
      </c>
    </row>
    <row r="32" spans="2:31" x14ac:dyDescent="0.25">
      <c r="C32" s="4" t="s">
        <v>168</v>
      </c>
      <c r="D32">
        <f>T_opt_nan-adj_topt_bw_nan</f>
        <v>15.374569582167053</v>
      </c>
      <c r="G32" s="3">
        <f t="shared" si="18"/>
        <v>18</v>
      </c>
      <c r="H32" s="12">
        <f t="shared" si="19"/>
        <v>0.40000000000000008</v>
      </c>
      <c r="I32" s="3">
        <f t="shared" si="0"/>
        <v>0.60699999999999998</v>
      </c>
      <c r="J32" s="3">
        <f t="shared" si="1"/>
        <v>-3.6080000000000001</v>
      </c>
      <c r="K32" s="3">
        <f t="shared" si="6"/>
        <v>-2.19</v>
      </c>
      <c r="L32">
        <f t="shared" si="2"/>
        <v>1</v>
      </c>
      <c r="M32" s="3">
        <f t="shared" si="7"/>
        <v>-2.19</v>
      </c>
      <c r="N32">
        <f t="shared" si="8"/>
        <v>0</v>
      </c>
      <c r="O32">
        <f t="shared" si="9"/>
        <v>0</v>
      </c>
      <c r="Q32" s="3">
        <f t="shared" si="10"/>
        <v>0</v>
      </c>
      <c r="R32">
        <f t="shared" si="11"/>
        <v>0</v>
      </c>
      <c r="T32" s="3">
        <f t="shared" si="20"/>
        <v>18</v>
      </c>
      <c r="U32" s="12">
        <f t="shared" si="21"/>
        <v>0.40000000000000008</v>
      </c>
      <c r="V32" s="3">
        <f t="shared" si="3"/>
        <v>0.59899999999999998</v>
      </c>
      <c r="W32" s="3">
        <f t="shared" si="4"/>
        <v>0.46200000000000002</v>
      </c>
      <c r="X32" s="3">
        <f t="shared" si="12"/>
        <v>0.28000000000000003</v>
      </c>
      <c r="Y32" s="3">
        <f t="shared" si="5"/>
        <v>1</v>
      </c>
      <c r="Z32" s="3">
        <f t="shared" si="13"/>
        <v>0.28000000000000003</v>
      </c>
      <c r="AA32">
        <f t="shared" si="14"/>
        <v>1</v>
      </c>
      <c r="AB32">
        <f t="shared" si="15"/>
        <v>0.28000000000000003</v>
      </c>
      <c r="AD32" s="3">
        <f t="shared" si="16"/>
        <v>0.20588235294117649</v>
      </c>
      <c r="AE32">
        <f t="shared" si="17"/>
        <v>0.20599999999999999</v>
      </c>
    </row>
    <row r="33" spans="7:31" x14ac:dyDescent="0.25">
      <c r="G33" s="3">
        <f t="shared" si="18"/>
        <v>19</v>
      </c>
      <c r="H33" s="12">
        <f t="shared" si="19"/>
        <v>0.4250000000000001</v>
      </c>
      <c r="I33" s="3">
        <f t="shared" si="0"/>
        <v>0.60799999999999998</v>
      </c>
      <c r="J33" s="3">
        <f t="shared" si="1"/>
        <v>-3.5870000000000002</v>
      </c>
      <c r="K33" s="3">
        <f t="shared" si="6"/>
        <v>-2.1800000000000002</v>
      </c>
      <c r="L33">
        <f t="shared" si="2"/>
        <v>1</v>
      </c>
      <c r="M33" s="3">
        <f t="shared" si="7"/>
        <v>-2.1800000000000002</v>
      </c>
      <c r="N33">
        <f t="shared" si="8"/>
        <v>0</v>
      </c>
      <c r="O33">
        <f t="shared" si="9"/>
        <v>0</v>
      </c>
      <c r="Q33" s="3">
        <f t="shared" si="10"/>
        <v>0</v>
      </c>
      <c r="R33">
        <f t="shared" si="11"/>
        <v>0</v>
      </c>
      <c r="T33" s="3">
        <f t="shared" si="20"/>
        <v>19</v>
      </c>
      <c r="U33" s="12">
        <f t="shared" si="21"/>
        <v>0.4250000000000001</v>
      </c>
      <c r="V33" s="3">
        <f t="shared" si="3"/>
        <v>0.59899999999999998</v>
      </c>
      <c r="W33" s="3">
        <f t="shared" si="4"/>
        <v>0.46400000000000002</v>
      </c>
      <c r="X33" s="3">
        <f t="shared" si="12"/>
        <v>0.28000000000000003</v>
      </c>
      <c r="Y33" s="3">
        <f t="shared" si="5"/>
        <v>1</v>
      </c>
      <c r="Z33" s="3">
        <f t="shared" si="13"/>
        <v>0.28000000000000003</v>
      </c>
      <c r="AA33">
        <f t="shared" si="14"/>
        <v>1</v>
      </c>
      <c r="AB33">
        <f t="shared" si="15"/>
        <v>0.28000000000000003</v>
      </c>
      <c r="AD33" s="3">
        <f t="shared" si="16"/>
        <v>0.20588235294117649</v>
      </c>
      <c r="AE33">
        <f t="shared" si="17"/>
        <v>0.20599999999999999</v>
      </c>
    </row>
    <row r="34" spans="7:31" x14ac:dyDescent="0.25">
      <c r="G34" s="3">
        <f t="shared" si="18"/>
        <v>20</v>
      </c>
      <c r="H34" s="12">
        <f t="shared" si="19"/>
        <v>0.45000000000000012</v>
      </c>
      <c r="I34" s="3">
        <f t="shared" si="0"/>
        <v>0.60899999999999999</v>
      </c>
      <c r="J34" s="3">
        <f t="shared" si="1"/>
        <v>-3.5659999999999998</v>
      </c>
      <c r="K34" s="3">
        <f t="shared" si="6"/>
        <v>-2.17</v>
      </c>
      <c r="L34">
        <f t="shared" si="2"/>
        <v>1</v>
      </c>
      <c r="M34" s="3">
        <f t="shared" si="7"/>
        <v>-2.17</v>
      </c>
      <c r="N34">
        <f t="shared" si="8"/>
        <v>0</v>
      </c>
      <c r="O34">
        <f t="shared" si="9"/>
        <v>0</v>
      </c>
      <c r="Q34" s="3">
        <f t="shared" si="10"/>
        <v>0</v>
      </c>
      <c r="R34">
        <f t="shared" si="11"/>
        <v>0</v>
      </c>
      <c r="T34" s="3">
        <f t="shared" si="20"/>
        <v>20</v>
      </c>
      <c r="U34" s="12">
        <f t="shared" si="21"/>
        <v>0.45000000000000012</v>
      </c>
      <c r="V34" s="3">
        <f t="shared" si="3"/>
        <v>0.6</v>
      </c>
      <c r="W34" s="3">
        <f t="shared" si="4"/>
        <v>0.46500000000000002</v>
      </c>
      <c r="X34" s="3">
        <f t="shared" si="12"/>
        <v>0.28000000000000003</v>
      </c>
      <c r="Y34" s="3">
        <f t="shared" si="5"/>
        <v>1</v>
      </c>
      <c r="Z34" s="3">
        <f t="shared" si="13"/>
        <v>0.28000000000000003</v>
      </c>
      <c r="AA34">
        <f t="shared" si="14"/>
        <v>1</v>
      </c>
      <c r="AB34">
        <f t="shared" si="15"/>
        <v>0.28000000000000003</v>
      </c>
      <c r="AD34" s="3">
        <f t="shared" si="16"/>
        <v>0.20588235294117649</v>
      </c>
      <c r="AE34">
        <f t="shared" si="17"/>
        <v>0.20599999999999999</v>
      </c>
    </row>
    <row r="35" spans="7:31" x14ac:dyDescent="0.25">
      <c r="G35" s="3">
        <f t="shared" si="18"/>
        <v>21</v>
      </c>
      <c r="H35" s="12">
        <f t="shared" si="19"/>
        <v>0.47500000000000014</v>
      </c>
      <c r="I35" s="3">
        <f t="shared" si="0"/>
        <v>0.61</v>
      </c>
      <c r="J35" s="3">
        <f t="shared" si="1"/>
        <v>-3.544</v>
      </c>
      <c r="K35" s="3">
        <f t="shared" si="6"/>
        <v>-2.16</v>
      </c>
      <c r="L35">
        <f t="shared" si="2"/>
        <v>1</v>
      </c>
      <c r="M35" s="3">
        <f t="shared" si="7"/>
        <v>-2.16</v>
      </c>
      <c r="N35">
        <f t="shared" si="8"/>
        <v>0</v>
      </c>
      <c r="O35">
        <f t="shared" si="9"/>
        <v>0</v>
      </c>
      <c r="Q35" s="3">
        <f t="shared" si="10"/>
        <v>0</v>
      </c>
      <c r="R35">
        <f t="shared" si="11"/>
        <v>0</v>
      </c>
      <c r="T35" s="3">
        <f t="shared" si="20"/>
        <v>21</v>
      </c>
      <c r="U35" s="12">
        <f t="shared" si="21"/>
        <v>0.47500000000000014</v>
      </c>
      <c r="V35" s="3">
        <f t="shared" si="3"/>
        <v>0.6</v>
      </c>
      <c r="W35" s="3">
        <f t="shared" si="4"/>
        <v>0.46700000000000003</v>
      </c>
      <c r="X35" s="3">
        <f t="shared" si="12"/>
        <v>0.28000000000000003</v>
      </c>
      <c r="Y35" s="3">
        <f t="shared" si="5"/>
        <v>1</v>
      </c>
      <c r="Z35" s="3">
        <f t="shared" si="13"/>
        <v>0.28000000000000003</v>
      </c>
      <c r="AA35">
        <f t="shared" si="14"/>
        <v>1</v>
      </c>
      <c r="AB35">
        <f t="shared" si="15"/>
        <v>0.28000000000000003</v>
      </c>
      <c r="AD35" s="3">
        <f t="shared" si="16"/>
        <v>0.20588235294117649</v>
      </c>
      <c r="AE35">
        <f t="shared" si="17"/>
        <v>0.20599999999999999</v>
      </c>
    </row>
    <row r="36" spans="7:31" x14ac:dyDescent="0.25">
      <c r="G36" s="3">
        <f t="shared" si="18"/>
        <v>22</v>
      </c>
      <c r="H36" s="12">
        <f t="shared" si="19"/>
        <v>0.50000000000000011</v>
      </c>
      <c r="I36" s="3">
        <f t="shared" si="0"/>
        <v>0.61099999999999999</v>
      </c>
      <c r="J36" s="3">
        <f t="shared" si="1"/>
        <v>-3.5230000000000001</v>
      </c>
      <c r="K36" s="3">
        <f t="shared" si="6"/>
        <v>-2.15</v>
      </c>
      <c r="L36">
        <f t="shared" si="2"/>
        <v>1</v>
      </c>
      <c r="M36" s="3">
        <f t="shared" si="7"/>
        <v>-2.15</v>
      </c>
      <c r="N36">
        <f t="shared" si="8"/>
        <v>0</v>
      </c>
      <c r="O36">
        <f t="shared" si="9"/>
        <v>0</v>
      </c>
      <c r="Q36" s="3">
        <f t="shared" si="10"/>
        <v>0</v>
      </c>
      <c r="R36">
        <f t="shared" si="11"/>
        <v>0</v>
      </c>
      <c r="T36" s="3">
        <f t="shared" si="20"/>
        <v>22</v>
      </c>
      <c r="U36" s="12">
        <f t="shared" si="21"/>
        <v>0.50000000000000011</v>
      </c>
      <c r="V36" s="3">
        <f t="shared" si="3"/>
        <v>0.60099999999999998</v>
      </c>
      <c r="W36" s="3">
        <f t="shared" si="4"/>
        <v>0.46800000000000003</v>
      </c>
      <c r="X36" s="3">
        <f t="shared" si="12"/>
        <v>0.28000000000000003</v>
      </c>
      <c r="Y36" s="3">
        <f t="shared" si="5"/>
        <v>1</v>
      </c>
      <c r="Z36" s="3">
        <f t="shared" si="13"/>
        <v>0.28000000000000003</v>
      </c>
      <c r="AA36">
        <f t="shared" si="14"/>
        <v>1</v>
      </c>
      <c r="AB36">
        <f t="shared" si="15"/>
        <v>0.28000000000000003</v>
      </c>
      <c r="AD36" s="3">
        <f t="shared" si="16"/>
        <v>0.20588235294117649</v>
      </c>
      <c r="AE36">
        <f t="shared" si="17"/>
        <v>0.20599999999999999</v>
      </c>
    </row>
    <row r="37" spans="7:31" x14ac:dyDescent="0.25">
      <c r="G37" s="3">
        <f t="shared" si="18"/>
        <v>23</v>
      </c>
      <c r="H37" s="12">
        <f t="shared" si="19"/>
        <v>0.52500000000000013</v>
      </c>
      <c r="I37" s="3">
        <f t="shared" si="0"/>
        <v>0.61199999999999999</v>
      </c>
      <c r="J37" s="3">
        <f t="shared" si="1"/>
        <v>-3.5019999999999998</v>
      </c>
      <c r="K37" s="3">
        <f t="shared" si="6"/>
        <v>-2.14</v>
      </c>
      <c r="L37">
        <f t="shared" si="2"/>
        <v>1</v>
      </c>
      <c r="M37" s="3">
        <f t="shared" si="7"/>
        <v>-2.14</v>
      </c>
      <c r="N37">
        <f t="shared" si="8"/>
        <v>0</v>
      </c>
      <c r="O37">
        <f t="shared" si="9"/>
        <v>0</v>
      </c>
      <c r="Q37" s="3">
        <f t="shared" si="10"/>
        <v>0</v>
      </c>
      <c r="R37">
        <f t="shared" si="11"/>
        <v>0</v>
      </c>
      <c r="T37" s="3">
        <f t="shared" si="20"/>
        <v>23</v>
      </c>
      <c r="U37" s="12">
        <f t="shared" si="21"/>
        <v>0.52500000000000013</v>
      </c>
      <c r="V37" s="3">
        <f t="shared" si="3"/>
        <v>0.60099999999999998</v>
      </c>
      <c r="W37" s="3">
        <f t="shared" si="4"/>
        <v>0.47</v>
      </c>
      <c r="X37" s="3">
        <f t="shared" si="12"/>
        <v>0.28000000000000003</v>
      </c>
      <c r="Y37" s="3">
        <f t="shared" si="5"/>
        <v>1</v>
      </c>
      <c r="Z37" s="3">
        <f t="shared" si="13"/>
        <v>0.28000000000000003</v>
      </c>
      <c r="AA37">
        <f t="shared" si="14"/>
        <v>1</v>
      </c>
      <c r="AB37">
        <f t="shared" si="15"/>
        <v>0.28000000000000003</v>
      </c>
      <c r="AD37" s="3">
        <f t="shared" si="16"/>
        <v>0.20588235294117649</v>
      </c>
      <c r="AE37">
        <f t="shared" si="17"/>
        <v>0.20599999999999999</v>
      </c>
    </row>
    <row r="38" spans="7:31" x14ac:dyDescent="0.25">
      <c r="G38" s="3">
        <f t="shared" si="18"/>
        <v>24</v>
      </c>
      <c r="H38" s="12">
        <f t="shared" si="19"/>
        <v>0.55000000000000016</v>
      </c>
      <c r="I38" s="3">
        <f t="shared" si="0"/>
        <v>0.61299999999999999</v>
      </c>
      <c r="J38" s="3">
        <f t="shared" si="1"/>
        <v>-3.48</v>
      </c>
      <c r="K38" s="3">
        <f t="shared" si="6"/>
        <v>-2.13</v>
      </c>
      <c r="L38">
        <f t="shared" si="2"/>
        <v>1</v>
      </c>
      <c r="M38" s="3">
        <f t="shared" si="7"/>
        <v>-2.13</v>
      </c>
      <c r="N38">
        <f t="shared" si="8"/>
        <v>0</v>
      </c>
      <c r="O38">
        <f t="shared" si="9"/>
        <v>0</v>
      </c>
      <c r="Q38" s="3">
        <f t="shared" si="10"/>
        <v>0</v>
      </c>
      <c r="R38">
        <f t="shared" si="11"/>
        <v>0</v>
      </c>
      <c r="T38" s="3">
        <f t="shared" si="20"/>
        <v>24</v>
      </c>
      <c r="U38" s="12">
        <f t="shared" si="21"/>
        <v>0.55000000000000016</v>
      </c>
      <c r="V38" s="3">
        <f t="shared" si="3"/>
        <v>0.60199999999999998</v>
      </c>
      <c r="W38" s="3">
        <f t="shared" si="4"/>
        <v>0.47099999999999997</v>
      </c>
      <c r="X38" s="3">
        <f t="shared" si="12"/>
        <v>0.28000000000000003</v>
      </c>
      <c r="Y38" s="3">
        <f t="shared" si="5"/>
        <v>1</v>
      </c>
      <c r="Z38" s="3">
        <f t="shared" si="13"/>
        <v>0.28000000000000003</v>
      </c>
      <c r="AA38">
        <f t="shared" si="14"/>
        <v>1</v>
      </c>
      <c r="AB38">
        <f t="shared" si="15"/>
        <v>0.28000000000000003</v>
      </c>
      <c r="AD38" s="3">
        <f t="shared" si="16"/>
        <v>0.20588235294117649</v>
      </c>
      <c r="AE38">
        <f t="shared" si="17"/>
        <v>0.20599999999999999</v>
      </c>
    </row>
    <row r="39" spans="7:31" x14ac:dyDescent="0.25">
      <c r="G39" s="3">
        <f t="shared" si="18"/>
        <v>25</v>
      </c>
      <c r="H39" s="12">
        <f t="shared" si="19"/>
        <v>0.57500000000000018</v>
      </c>
      <c r="I39" s="3">
        <f t="shared" si="0"/>
        <v>0.61399999999999999</v>
      </c>
      <c r="J39" s="3">
        <f t="shared" si="1"/>
        <v>-3.4590000000000001</v>
      </c>
      <c r="K39" s="3">
        <f t="shared" si="6"/>
        <v>-2.12</v>
      </c>
      <c r="L39">
        <f t="shared" si="2"/>
        <v>1</v>
      </c>
      <c r="M39" s="3">
        <f t="shared" si="7"/>
        <v>-2.12</v>
      </c>
      <c r="N39">
        <f t="shared" si="8"/>
        <v>0</v>
      </c>
      <c r="O39">
        <f t="shared" si="9"/>
        <v>0</v>
      </c>
      <c r="Q39" s="3">
        <f t="shared" si="10"/>
        <v>0</v>
      </c>
      <c r="R39">
        <f t="shared" si="11"/>
        <v>0</v>
      </c>
      <c r="T39" s="3">
        <f t="shared" si="20"/>
        <v>25</v>
      </c>
      <c r="U39" s="12">
        <f t="shared" si="21"/>
        <v>0.57500000000000018</v>
      </c>
      <c r="V39" s="3">
        <f t="shared" si="3"/>
        <v>0.60299999999999998</v>
      </c>
      <c r="W39" s="3">
        <f t="shared" si="4"/>
        <v>0.47299999999999998</v>
      </c>
      <c r="X39" s="3">
        <f t="shared" si="12"/>
        <v>0.28999999999999998</v>
      </c>
      <c r="Y39" s="3">
        <f t="shared" si="5"/>
        <v>1</v>
      </c>
      <c r="Z39" s="3">
        <f t="shared" si="13"/>
        <v>0.28999999999999998</v>
      </c>
      <c r="AA39">
        <f t="shared" si="14"/>
        <v>1</v>
      </c>
      <c r="AB39">
        <f t="shared" si="15"/>
        <v>0.28999999999999998</v>
      </c>
      <c r="AD39" s="3">
        <f t="shared" si="16"/>
        <v>0.21323529411764702</v>
      </c>
      <c r="AE39">
        <f t="shared" si="17"/>
        <v>0.21299999999999999</v>
      </c>
    </row>
    <row r="40" spans="7:31" x14ac:dyDescent="0.25">
      <c r="G40" s="3">
        <f t="shared" si="18"/>
        <v>26</v>
      </c>
      <c r="H40" s="12">
        <f t="shared" si="19"/>
        <v>0.6000000000000002</v>
      </c>
      <c r="I40" s="3">
        <f t="shared" si="0"/>
        <v>0.61499999999999999</v>
      </c>
      <c r="J40" s="3">
        <f t="shared" si="1"/>
        <v>-3.4380000000000002</v>
      </c>
      <c r="K40" s="3">
        <f t="shared" si="6"/>
        <v>-2.11</v>
      </c>
      <c r="L40">
        <f t="shared" si="2"/>
        <v>1</v>
      </c>
      <c r="M40" s="3">
        <f t="shared" si="7"/>
        <v>-2.11</v>
      </c>
      <c r="N40">
        <f t="shared" si="8"/>
        <v>0</v>
      </c>
      <c r="O40">
        <f t="shared" si="9"/>
        <v>0</v>
      </c>
      <c r="Q40" s="3">
        <f t="shared" si="10"/>
        <v>0</v>
      </c>
      <c r="R40">
        <f t="shared" si="11"/>
        <v>0</v>
      </c>
      <c r="T40" s="3">
        <f t="shared" si="20"/>
        <v>26</v>
      </c>
      <c r="U40" s="12">
        <f t="shared" si="21"/>
        <v>0.6000000000000002</v>
      </c>
      <c r="V40" s="3">
        <f t="shared" si="3"/>
        <v>0.60299999999999998</v>
      </c>
      <c r="W40" s="3">
        <f t="shared" si="4"/>
        <v>0.47399999999999998</v>
      </c>
      <c r="X40" s="3">
        <f t="shared" si="12"/>
        <v>0.28999999999999998</v>
      </c>
      <c r="Y40" s="3">
        <f t="shared" si="5"/>
        <v>1</v>
      </c>
      <c r="Z40" s="3">
        <f t="shared" si="13"/>
        <v>0.28999999999999998</v>
      </c>
      <c r="AA40">
        <f t="shared" si="14"/>
        <v>1</v>
      </c>
      <c r="AB40">
        <f t="shared" si="15"/>
        <v>0.28999999999999998</v>
      </c>
      <c r="AD40" s="3">
        <f t="shared" si="16"/>
        <v>0.21323529411764702</v>
      </c>
      <c r="AE40">
        <f t="shared" si="17"/>
        <v>0.21299999999999999</v>
      </c>
    </row>
    <row r="41" spans="7:31" x14ac:dyDescent="0.25">
      <c r="G41" s="3">
        <f t="shared" si="18"/>
        <v>27</v>
      </c>
      <c r="H41" s="12">
        <f t="shared" si="19"/>
        <v>0.62500000000000022</v>
      </c>
      <c r="I41" s="3">
        <f t="shared" si="0"/>
        <v>0.61599999999999999</v>
      </c>
      <c r="J41" s="3">
        <f t="shared" si="1"/>
        <v>-3.4169999999999998</v>
      </c>
      <c r="K41" s="3">
        <f t="shared" si="6"/>
        <v>-2.1</v>
      </c>
      <c r="L41">
        <f t="shared" si="2"/>
        <v>1</v>
      </c>
      <c r="M41" s="3">
        <f t="shared" si="7"/>
        <v>-2.1</v>
      </c>
      <c r="N41">
        <f t="shared" si="8"/>
        <v>0</v>
      </c>
      <c r="O41">
        <f t="shared" si="9"/>
        <v>0</v>
      </c>
      <c r="Q41" s="3">
        <f t="shared" si="10"/>
        <v>0</v>
      </c>
      <c r="R41">
        <f t="shared" si="11"/>
        <v>0</v>
      </c>
      <c r="T41" s="3">
        <f t="shared" si="20"/>
        <v>27</v>
      </c>
      <c r="U41" s="12">
        <f t="shared" si="21"/>
        <v>0.62500000000000022</v>
      </c>
      <c r="V41" s="3">
        <f t="shared" si="3"/>
        <v>0.60399999999999998</v>
      </c>
      <c r="W41" s="3">
        <f t="shared" si="4"/>
        <v>0.47599999999999998</v>
      </c>
      <c r="X41" s="3">
        <f t="shared" si="12"/>
        <v>0.28999999999999998</v>
      </c>
      <c r="Y41" s="3">
        <f t="shared" si="5"/>
        <v>1</v>
      </c>
      <c r="Z41" s="3">
        <f t="shared" si="13"/>
        <v>0.28999999999999998</v>
      </c>
      <c r="AA41">
        <f t="shared" si="14"/>
        <v>1</v>
      </c>
      <c r="AB41">
        <f t="shared" si="15"/>
        <v>0.28999999999999998</v>
      </c>
      <c r="AD41" s="3">
        <f t="shared" si="16"/>
        <v>0.21323529411764702</v>
      </c>
      <c r="AE41">
        <f t="shared" si="17"/>
        <v>0.21299999999999999</v>
      </c>
    </row>
    <row r="42" spans="7:31" x14ac:dyDescent="0.25">
      <c r="G42" s="3">
        <f t="shared" si="18"/>
        <v>28</v>
      </c>
      <c r="H42" s="12">
        <f t="shared" si="19"/>
        <v>0.65000000000000024</v>
      </c>
      <c r="I42" s="3">
        <f t="shared" si="0"/>
        <v>0.61699999999999999</v>
      </c>
      <c r="J42" s="3">
        <f t="shared" si="1"/>
        <v>-3.3959999999999999</v>
      </c>
      <c r="K42" s="3">
        <f t="shared" si="6"/>
        <v>-2.1</v>
      </c>
      <c r="L42">
        <f t="shared" si="2"/>
        <v>1</v>
      </c>
      <c r="M42" s="3">
        <f t="shared" si="7"/>
        <v>-2.1</v>
      </c>
      <c r="N42">
        <f t="shared" si="8"/>
        <v>0</v>
      </c>
      <c r="O42">
        <f t="shared" si="9"/>
        <v>0</v>
      </c>
      <c r="Q42" s="3">
        <f t="shared" si="10"/>
        <v>0</v>
      </c>
      <c r="R42">
        <f t="shared" si="11"/>
        <v>0</v>
      </c>
      <c r="T42" s="3">
        <f t="shared" si="20"/>
        <v>28</v>
      </c>
      <c r="U42" s="12">
        <f t="shared" si="21"/>
        <v>0.65000000000000024</v>
      </c>
      <c r="V42" s="3">
        <f t="shared" si="3"/>
        <v>0.60399999999999998</v>
      </c>
      <c r="W42" s="3">
        <f t="shared" si="4"/>
        <v>0.47699999999999998</v>
      </c>
      <c r="X42" s="3">
        <f t="shared" si="12"/>
        <v>0.28999999999999998</v>
      </c>
      <c r="Y42" s="3">
        <f t="shared" si="5"/>
        <v>1</v>
      </c>
      <c r="Z42" s="3">
        <f t="shared" si="13"/>
        <v>0.28999999999999998</v>
      </c>
      <c r="AA42">
        <f t="shared" si="14"/>
        <v>1</v>
      </c>
      <c r="AB42">
        <f t="shared" si="15"/>
        <v>0.28999999999999998</v>
      </c>
      <c r="AD42" s="3">
        <f t="shared" si="16"/>
        <v>0.21323529411764702</v>
      </c>
      <c r="AE42">
        <f t="shared" si="17"/>
        <v>0.21299999999999999</v>
      </c>
    </row>
    <row r="43" spans="7:31" x14ac:dyDescent="0.25">
      <c r="G43" s="3">
        <f t="shared" si="18"/>
        <v>29</v>
      </c>
      <c r="H43" s="12">
        <f t="shared" si="19"/>
        <v>0.67500000000000027</v>
      </c>
      <c r="I43" s="3">
        <f t="shared" si="0"/>
        <v>0.61799999999999999</v>
      </c>
      <c r="J43" s="3">
        <f t="shared" si="1"/>
        <v>-3.375</v>
      </c>
      <c r="K43" s="3">
        <f t="shared" si="6"/>
        <v>-2.09</v>
      </c>
      <c r="L43">
        <f t="shared" si="2"/>
        <v>1</v>
      </c>
      <c r="M43" s="3">
        <f t="shared" si="7"/>
        <v>-2.09</v>
      </c>
      <c r="N43">
        <f t="shared" si="8"/>
        <v>0</v>
      </c>
      <c r="O43">
        <f t="shared" si="9"/>
        <v>0</v>
      </c>
      <c r="Q43" s="3">
        <f t="shared" si="10"/>
        <v>0</v>
      </c>
      <c r="R43">
        <f t="shared" si="11"/>
        <v>0</v>
      </c>
      <c r="T43" s="3">
        <f t="shared" si="20"/>
        <v>29</v>
      </c>
      <c r="U43" s="12">
        <f t="shared" si="21"/>
        <v>0.67500000000000027</v>
      </c>
      <c r="V43" s="3">
        <f t="shared" si="3"/>
        <v>0.60499999999999998</v>
      </c>
      <c r="W43" s="3">
        <f t="shared" si="4"/>
        <v>0.47899999999999998</v>
      </c>
      <c r="X43" s="3">
        <f t="shared" si="12"/>
        <v>0.28999999999999998</v>
      </c>
      <c r="Y43" s="3">
        <f t="shared" si="5"/>
        <v>1</v>
      </c>
      <c r="Z43" s="3">
        <f t="shared" si="13"/>
        <v>0.28999999999999998</v>
      </c>
      <c r="AA43">
        <f t="shared" si="14"/>
        <v>1</v>
      </c>
      <c r="AB43">
        <f t="shared" si="15"/>
        <v>0.28999999999999998</v>
      </c>
      <c r="AD43" s="3">
        <f t="shared" si="16"/>
        <v>0.21323529411764702</v>
      </c>
      <c r="AE43">
        <f t="shared" si="17"/>
        <v>0.21299999999999999</v>
      </c>
    </row>
    <row r="44" spans="7:31" x14ac:dyDescent="0.25">
      <c r="G44" s="3">
        <f t="shared" si="18"/>
        <v>30</v>
      </c>
      <c r="H44" s="12">
        <f t="shared" si="19"/>
        <v>0.70000000000000029</v>
      </c>
      <c r="I44" s="3">
        <f t="shared" si="0"/>
        <v>0.61899999999999999</v>
      </c>
      <c r="J44" s="3">
        <f t="shared" si="1"/>
        <v>-3.3540000000000001</v>
      </c>
      <c r="K44" s="3">
        <f t="shared" si="6"/>
        <v>-2.08</v>
      </c>
      <c r="L44">
        <f t="shared" si="2"/>
        <v>1</v>
      </c>
      <c r="M44" s="3">
        <f t="shared" si="7"/>
        <v>-2.08</v>
      </c>
      <c r="N44">
        <f t="shared" si="8"/>
        <v>0</v>
      </c>
      <c r="O44">
        <f t="shared" si="9"/>
        <v>0</v>
      </c>
      <c r="Q44" s="3">
        <f t="shared" si="10"/>
        <v>0</v>
      </c>
      <c r="R44">
        <f t="shared" si="11"/>
        <v>0</v>
      </c>
      <c r="T44" s="3">
        <f t="shared" si="20"/>
        <v>30</v>
      </c>
      <c r="U44" s="12">
        <f t="shared" si="21"/>
        <v>0.70000000000000029</v>
      </c>
      <c r="V44" s="3">
        <f t="shared" si="3"/>
        <v>0.60499999999999998</v>
      </c>
      <c r="W44" s="3">
        <f t="shared" si="4"/>
        <v>0.48</v>
      </c>
      <c r="X44" s="3">
        <f t="shared" si="12"/>
        <v>0.28999999999999998</v>
      </c>
      <c r="Y44" s="3">
        <f t="shared" si="5"/>
        <v>1</v>
      </c>
      <c r="Z44" s="3">
        <f t="shared" si="13"/>
        <v>0.28999999999999998</v>
      </c>
      <c r="AA44">
        <f t="shared" si="14"/>
        <v>1</v>
      </c>
      <c r="AB44">
        <f t="shared" si="15"/>
        <v>0.28999999999999998</v>
      </c>
      <c r="AD44" s="3">
        <f t="shared" si="16"/>
        <v>0.21323529411764702</v>
      </c>
      <c r="AE44">
        <f t="shared" si="17"/>
        <v>0.21299999999999999</v>
      </c>
    </row>
    <row r="45" spans="7:31" x14ac:dyDescent="0.25">
      <c r="G45" s="3">
        <f t="shared" si="18"/>
        <v>31</v>
      </c>
      <c r="H45" s="12">
        <f t="shared" si="19"/>
        <v>0.72500000000000031</v>
      </c>
      <c r="I45" s="3">
        <f t="shared" si="0"/>
        <v>0.62</v>
      </c>
      <c r="J45" s="3">
        <f t="shared" si="1"/>
        <v>-3.3340000000000001</v>
      </c>
      <c r="K45" s="3">
        <f t="shared" si="6"/>
        <v>-2.0699999999999998</v>
      </c>
      <c r="L45">
        <f t="shared" si="2"/>
        <v>1</v>
      </c>
      <c r="M45" s="3">
        <f t="shared" si="7"/>
        <v>-2.0699999999999998</v>
      </c>
      <c r="N45">
        <f t="shared" si="8"/>
        <v>0</v>
      </c>
      <c r="O45">
        <f t="shared" si="9"/>
        <v>0</v>
      </c>
      <c r="Q45" s="3">
        <f t="shared" si="10"/>
        <v>0</v>
      </c>
      <c r="R45">
        <f t="shared" si="11"/>
        <v>0</v>
      </c>
      <c r="T45" s="3">
        <f t="shared" si="20"/>
        <v>31</v>
      </c>
      <c r="U45" s="12">
        <f t="shared" si="21"/>
        <v>0.72500000000000031</v>
      </c>
      <c r="V45" s="3">
        <f t="shared" si="3"/>
        <v>0.60599999999999998</v>
      </c>
      <c r="W45" s="3">
        <f t="shared" si="4"/>
        <v>0.48199999999999998</v>
      </c>
      <c r="X45" s="3">
        <f t="shared" si="12"/>
        <v>0.28999999999999998</v>
      </c>
      <c r="Y45" s="3">
        <f t="shared" si="5"/>
        <v>1</v>
      </c>
      <c r="Z45" s="3">
        <f t="shared" si="13"/>
        <v>0.28999999999999998</v>
      </c>
      <c r="AA45">
        <f t="shared" si="14"/>
        <v>1</v>
      </c>
      <c r="AB45">
        <f t="shared" si="15"/>
        <v>0.28999999999999998</v>
      </c>
      <c r="AD45" s="3">
        <f t="shared" si="16"/>
        <v>0.21323529411764702</v>
      </c>
      <c r="AE45">
        <f t="shared" si="17"/>
        <v>0.21299999999999999</v>
      </c>
    </row>
    <row r="46" spans="7:31" x14ac:dyDescent="0.25">
      <c r="G46" s="3">
        <f t="shared" si="18"/>
        <v>32</v>
      </c>
      <c r="H46" s="12">
        <f t="shared" si="19"/>
        <v>0.75000000000000033</v>
      </c>
      <c r="I46" s="3">
        <f t="shared" si="0"/>
        <v>0.621</v>
      </c>
      <c r="J46" s="3">
        <f t="shared" si="1"/>
        <v>-3.3130000000000002</v>
      </c>
      <c r="K46" s="3">
        <f t="shared" si="6"/>
        <v>-2.06</v>
      </c>
      <c r="L46">
        <f t="shared" si="2"/>
        <v>1</v>
      </c>
      <c r="M46" s="3">
        <f t="shared" si="7"/>
        <v>-2.06</v>
      </c>
      <c r="N46">
        <f t="shared" si="8"/>
        <v>0</v>
      </c>
      <c r="O46">
        <f t="shared" si="9"/>
        <v>0</v>
      </c>
      <c r="Q46" s="3">
        <f t="shared" si="10"/>
        <v>0</v>
      </c>
      <c r="R46">
        <f t="shared" si="11"/>
        <v>0</v>
      </c>
      <c r="T46" s="3">
        <f t="shared" si="20"/>
        <v>32</v>
      </c>
      <c r="U46" s="12">
        <f t="shared" si="21"/>
        <v>0.75000000000000033</v>
      </c>
      <c r="V46" s="3">
        <f t="shared" si="3"/>
        <v>0.60599999999999998</v>
      </c>
      <c r="W46" s="3">
        <f t="shared" si="4"/>
        <v>0.48299999999999998</v>
      </c>
      <c r="X46" s="3">
        <f t="shared" si="12"/>
        <v>0.28999999999999998</v>
      </c>
      <c r="Y46" s="3">
        <f t="shared" si="5"/>
        <v>1</v>
      </c>
      <c r="Z46" s="3">
        <f t="shared" si="13"/>
        <v>0.28999999999999998</v>
      </c>
      <c r="AA46">
        <f t="shared" si="14"/>
        <v>1</v>
      </c>
      <c r="AB46">
        <f t="shared" si="15"/>
        <v>0.28999999999999998</v>
      </c>
      <c r="AD46" s="3">
        <f t="shared" si="16"/>
        <v>0.21323529411764702</v>
      </c>
      <c r="AE46">
        <f t="shared" si="17"/>
        <v>0.21299999999999999</v>
      </c>
    </row>
    <row r="47" spans="7:31" x14ac:dyDescent="0.25">
      <c r="G47" s="3">
        <f t="shared" si="18"/>
        <v>33</v>
      </c>
      <c r="H47" s="12">
        <f t="shared" si="19"/>
        <v>0.77500000000000036</v>
      </c>
      <c r="I47" s="3">
        <f t="shared" si="0"/>
        <v>0.623</v>
      </c>
      <c r="J47" s="3">
        <f t="shared" si="1"/>
        <v>-3.2919999999999998</v>
      </c>
      <c r="K47" s="3">
        <f t="shared" si="6"/>
        <v>-2.0499999999999998</v>
      </c>
      <c r="L47">
        <f t="shared" si="2"/>
        <v>1</v>
      </c>
      <c r="M47" s="3">
        <f t="shared" si="7"/>
        <v>-2.0499999999999998</v>
      </c>
      <c r="N47">
        <f t="shared" si="8"/>
        <v>0</v>
      </c>
      <c r="O47">
        <f t="shared" si="9"/>
        <v>0</v>
      </c>
      <c r="Q47" s="3">
        <f t="shared" si="10"/>
        <v>0</v>
      </c>
      <c r="R47">
        <f t="shared" si="11"/>
        <v>0</v>
      </c>
      <c r="T47" s="3">
        <f t="shared" si="20"/>
        <v>33</v>
      </c>
      <c r="U47" s="12">
        <f t="shared" si="21"/>
        <v>0.77500000000000036</v>
      </c>
      <c r="V47" s="3">
        <f t="shared" si="3"/>
        <v>0.60699999999999998</v>
      </c>
      <c r="W47" s="3">
        <f t="shared" si="4"/>
        <v>0.48499999999999999</v>
      </c>
      <c r="X47" s="3">
        <f t="shared" si="12"/>
        <v>0.28999999999999998</v>
      </c>
      <c r="Y47" s="3">
        <f t="shared" si="5"/>
        <v>1</v>
      </c>
      <c r="Z47" s="3">
        <f t="shared" si="13"/>
        <v>0.28999999999999998</v>
      </c>
      <c r="AA47">
        <f t="shared" si="14"/>
        <v>1</v>
      </c>
      <c r="AB47">
        <f t="shared" si="15"/>
        <v>0.28999999999999998</v>
      </c>
      <c r="AD47" s="3">
        <f t="shared" si="16"/>
        <v>0.21323529411764702</v>
      </c>
      <c r="AE47">
        <f t="shared" si="17"/>
        <v>0.21299999999999999</v>
      </c>
    </row>
    <row r="48" spans="7:31" x14ac:dyDescent="0.25">
      <c r="G48" s="3">
        <f t="shared" si="18"/>
        <v>34</v>
      </c>
      <c r="H48" s="12">
        <f t="shared" si="19"/>
        <v>0.80000000000000038</v>
      </c>
      <c r="I48" s="3">
        <f t="shared" si="0"/>
        <v>0.624</v>
      </c>
      <c r="J48" s="3">
        <f t="shared" si="1"/>
        <v>-3.2709999999999999</v>
      </c>
      <c r="K48" s="3">
        <f t="shared" si="6"/>
        <v>-2.04</v>
      </c>
      <c r="L48">
        <f t="shared" si="2"/>
        <v>1</v>
      </c>
      <c r="M48" s="3">
        <f t="shared" si="7"/>
        <v>-2.04</v>
      </c>
      <c r="N48">
        <f t="shared" si="8"/>
        <v>0</v>
      </c>
      <c r="O48">
        <f t="shared" si="9"/>
        <v>0</v>
      </c>
      <c r="Q48" s="3">
        <f t="shared" si="10"/>
        <v>0</v>
      </c>
      <c r="R48">
        <f t="shared" si="11"/>
        <v>0</v>
      </c>
      <c r="T48" s="3">
        <f t="shared" si="20"/>
        <v>34</v>
      </c>
      <c r="U48" s="12">
        <f t="shared" si="21"/>
        <v>0.80000000000000038</v>
      </c>
      <c r="V48" s="3">
        <f t="shared" si="3"/>
        <v>0.60699999999999998</v>
      </c>
      <c r="W48" s="3">
        <f t="shared" si="4"/>
        <v>0.48599999999999999</v>
      </c>
      <c r="X48" s="3">
        <f t="shared" si="12"/>
        <v>0.3</v>
      </c>
      <c r="Y48" s="3">
        <f t="shared" si="5"/>
        <v>1</v>
      </c>
      <c r="Z48" s="3">
        <f t="shared" si="13"/>
        <v>0.3</v>
      </c>
      <c r="AA48">
        <f t="shared" si="14"/>
        <v>1</v>
      </c>
      <c r="AB48">
        <f t="shared" si="15"/>
        <v>0.3</v>
      </c>
      <c r="AD48" s="3">
        <f t="shared" si="16"/>
        <v>0.22058823529411761</v>
      </c>
      <c r="AE48">
        <f t="shared" si="17"/>
        <v>0.221</v>
      </c>
    </row>
    <row r="49" spans="7:31" x14ac:dyDescent="0.25">
      <c r="G49" s="3">
        <f t="shared" si="18"/>
        <v>35</v>
      </c>
      <c r="H49" s="12">
        <f t="shared" si="19"/>
        <v>0.8250000000000004</v>
      </c>
      <c r="I49" s="3">
        <f t="shared" si="0"/>
        <v>0.625</v>
      </c>
      <c r="J49" s="3">
        <f t="shared" si="1"/>
        <v>-3.2509999999999999</v>
      </c>
      <c r="K49" s="3">
        <f t="shared" si="6"/>
        <v>-2.0299999999999998</v>
      </c>
      <c r="L49">
        <f t="shared" si="2"/>
        <v>1</v>
      </c>
      <c r="M49" s="3">
        <f t="shared" si="7"/>
        <v>-2.0299999999999998</v>
      </c>
      <c r="N49">
        <f t="shared" si="8"/>
        <v>0</v>
      </c>
      <c r="O49">
        <f t="shared" si="9"/>
        <v>0</v>
      </c>
      <c r="Q49" s="3">
        <f t="shared" si="10"/>
        <v>0</v>
      </c>
      <c r="R49">
        <f t="shared" si="11"/>
        <v>0</v>
      </c>
      <c r="T49" s="3">
        <f t="shared" si="20"/>
        <v>35</v>
      </c>
      <c r="U49" s="12">
        <f t="shared" si="21"/>
        <v>0.8250000000000004</v>
      </c>
      <c r="V49" s="3">
        <f t="shared" si="3"/>
        <v>0.60799999999999998</v>
      </c>
      <c r="W49" s="3">
        <f t="shared" si="4"/>
        <v>0.48799999999999999</v>
      </c>
      <c r="X49" s="3">
        <f t="shared" si="12"/>
        <v>0.3</v>
      </c>
      <c r="Y49" s="3">
        <f t="shared" si="5"/>
        <v>1</v>
      </c>
      <c r="Z49" s="3">
        <f t="shared" si="13"/>
        <v>0.3</v>
      </c>
      <c r="AA49">
        <f t="shared" si="14"/>
        <v>1</v>
      </c>
      <c r="AB49">
        <f t="shared" si="15"/>
        <v>0.3</v>
      </c>
      <c r="AD49" s="3">
        <f t="shared" si="16"/>
        <v>0.22058823529411761</v>
      </c>
      <c r="AE49">
        <f t="shared" si="17"/>
        <v>0.221</v>
      </c>
    </row>
    <row r="50" spans="7:31" x14ac:dyDescent="0.25">
      <c r="G50" s="3">
        <f t="shared" si="18"/>
        <v>36</v>
      </c>
      <c r="H50" s="12">
        <f t="shared" si="19"/>
        <v>0.85000000000000042</v>
      </c>
      <c r="I50" s="3">
        <f t="shared" si="0"/>
        <v>0.626</v>
      </c>
      <c r="J50" s="3">
        <f t="shared" si="1"/>
        <v>-3.23</v>
      </c>
      <c r="K50" s="3">
        <f t="shared" si="6"/>
        <v>-2.02</v>
      </c>
      <c r="L50">
        <f t="shared" si="2"/>
        <v>1</v>
      </c>
      <c r="M50" s="3">
        <f t="shared" si="7"/>
        <v>-2.02</v>
      </c>
      <c r="N50">
        <f t="shared" si="8"/>
        <v>0</v>
      </c>
      <c r="O50">
        <f t="shared" si="9"/>
        <v>0</v>
      </c>
      <c r="Q50" s="3">
        <f t="shared" si="10"/>
        <v>0</v>
      </c>
      <c r="R50">
        <f t="shared" si="11"/>
        <v>0</v>
      </c>
      <c r="T50" s="3">
        <f t="shared" si="20"/>
        <v>36</v>
      </c>
      <c r="U50" s="12">
        <f t="shared" si="21"/>
        <v>0.85000000000000042</v>
      </c>
      <c r="V50" s="3">
        <f t="shared" si="3"/>
        <v>0.60899999999999999</v>
      </c>
      <c r="W50" s="3">
        <f t="shared" si="4"/>
        <v>0.48899999999999999</v>
      </c>
      <c r="X50" s="3">
        <f t="shared" si="12"/>
        <v>0.3</v>
      </c>
      <c r="Y50" s="3">
        <f t="shared" si="5"/>
        <v>1</v>
      </c>
      <c r="Z50" s="3">
        <f t="shared" si="13"/>
        <v>0.3</v>
      </c>
      <c r="AA50">
        <f t="shared" si="14"/>
        <v>1</v>
      </c>
      <c r="AB50">
        <f t="shared" si="15"/>
        <v>0.3</v>
      </c>
      <c r="AD50" s="3">
        <f t="shared" si="16"/>
        <v>0.22058823529411761</v>
      </c>
      <c r="AE50">
        <f t="shared" si="17"/>
        <v>0.221</v>
      </c>
    </row>
    <row r="51" spans="7:31" x14ac:dyDescent="0.25">
      <c r="G51" s="3">
        <f t="shared" si="18"/>
        <v>37</v>
      </c>
      <c r="H51" s="12">
        <f t="shared" si="19"/>
        <v>0.87500000000000044</v>
      </c>
      <c r="I51" s="3">
        <f t="shared" si="0"/>
        <v>0.627</v>
      </c>
      <c r="J51" s="3">
        <f t="shared" si="1"/>
        <v>-3.21</v>
      </c>
      <c r="K51" s="3">
        <f t="shared" si="6"/>
        <v>-2.0099999999999998</v>
      </c>
      <c r="L51">
        <f t="shared" si="2"/>
        <v>1</v>
      </c>
      <c r="M51" s="3">
        <f t="shared" si="7"/>
        <v>-2.0099999999999998</v>
      </c>
      <c r="N51">
        <f t="shared" si="8"/>
        <v>0</v>
      </c>
      <c r="O51">
        <f t="shared" si="9"/>
        <v>0</v>
      </c>
      <c r="Q51" s="3">
        <f t="shared" si="10"/>
        <v>0</v>
      </c>
      <c r="R51">
        <f t="shared" si="11"/>
        <v>0</v>
      </c>
      <c r="T51" s="3">
        <f t="shared" si="20"/>
        <v>37</v>
      </c>
      <c r="U51" s="12">
        <f t="shared" si="21"/>
        <v>0.87500000000000044</v>
      </c>
      <c r="V51" s="3">
        <f t="shared" si="3"/>
        <v>0.60899999999999999</v>
      </c>
      <c r="W51" s="3">
        <f t="shared" si="4"/>
        <v>0.49099999999999999</v>
      </c>
      <c r="X51" s="3">
        <f t="shared" si="12"/>
        <v>0.3</v>
      </c>
      <c r="Y51" s="3">
        <f t="shared" si="5"/>
        <v>1</v>
      </c>
      <c r="Z51" s="3">
        <f t="shared" si="13"/>
        <v>0.3</v>
      </c>
      <c r="AA51">
        <f t="shared" si="14"/>
        <v>1</v>
      </c>
      <c r="AB51">
        <f t="shared" si="15"/>
        <v>0.3</v>
      </c>
      <c r="AD51" s="3">
        <f t="shared" si="16"/>
        <v>0.22058823529411761</v>
      </c>
      <c r="AE51">
        <f t="shared" si="17"/>
        <v>0.221</v>
      </c>
    </row>
    <row r="52" spans="7:31" x14ac:dyDescent="0.25">
      <c r="G52" s="3">
        <f t="shared" si="18"/>
        <v>38</v>
      </c>
      <c r="H52" s="12">
        <f t="shared" si="19"/>
        <v>0.90000000000000047</v>
      </c>
      <c r="I52" s="3">
        <f t="shared" si="0"/>
        <v>0.628</v>
      </c>
      <c r="J52" s="3">
        <f t="shared" si="1"/>
        <v>-3.1890000000000001</v>
      </c>
      <c r="K52" s="3">
        <f t="shared" si="6"/>
        <v>-2</v>
      </c>
      <c r="L52">
        <f t="shared" si="2"/>
        <v>1</v>
      </c>
      <c r="M52" s="3">
        <f t="shared" si="7"/>
        <v>-2</v>
      </c>
      <c r="N52">
        <f t="shared" si="8"/>
        <v>0</v>
      </c>
      <c r="O52">
        <f t="shared" si="9"/>
        <v>0</v>
      </c>
      <c r="Q52" s="3">
        <f t="shared" si="10"/>
        <v>0</v>
      </c>
      <c r="R52">
        <f t="shared" si="11"/>
        <v>0</v>
      </c>
      <c r="T52" s="3">
        <f t="shared" si="20"/>
        <v>38</v>
      </c>
      <c r="U52" s="12">
        <f t="shared" si="21"/>
        <v>0.90000000000000047</v>
      </c>
      <c r="V52" s="3">
        <f t="shared" si="3"/>
        <v>0.61</v>
      </c>
      <c r="W52" s="3">
        <f t="shared" si="4"/>
        <v>0.49199999999999999</v>
      </c>
      <c r="X52" s="3">
        <f t="shared" si="12"/>
        <v>0.3</v>
      </c>
      <c r="Y52" s="3">
        <f t="shared" si="5"/>
        <v>1</v>
      </c>
      <c r="Z52" s="3">
        <f t="shared" si="13"/>
        <v>0.3</v>
      </c>
      <c r="AA52">
        <f t="shared" si="14"/>
        <v>1</v>
      </c>
      <c r="AB52">
        <f t="shared" si="15"/>
        <v>0.3</v>
      </c>
      <c r="AD52" s="3">
        <f t="shared" si="16"/>
        <v>0.22058823529411761</v>
      </c>
      <c r="AE52">
        <f t="shared" si="17"/>
        <v>0.221</v>
      </c>
    </row>
    <row r="53" spans="7:31" x14ac:dyDescent="0.25">
      <c r="G53" s="3">
        <f t="shared" si="18"/>
        <v>39</v>
      </c>
      <c r="H53" s="12">
        <f t="shared" si="19"/>
        <v>0.92500000000000049</v>
      </c>
      <c r="I53" s="3">
        <f t="shared" si="0"/>
        <v>0.629</v>
      </c>
      <c r="J53" s="3">
        <f t="shared" si="1"/>
        <v>-3.169</v>
      </c>
      <c r="K53" s="3">
        <f t="shared" si="6"/>
        <v>-1.99</v>
      </c>
      <c r="L53">
        <f t="shared" si="2"/>
        <v>1</v>
      </c>
      <c r="M53" s="3">
        <f t="shared" si="7"/>
        <v>-1.99</v>
      </c>
      <c r="N53">
        <f t="shared" si="8"/>
        <v>0</v>
      </c>
      <c r="O53">
        <f t="shared" si="9"/>
        <v>0</v>
      </c>
      <c r="Q53" s="3">
        <f t="shared" si="10"/>
        <v>0</v>
      </c>
      <c r="R53">
        <f t="shared" si="11"/>
        <v>0</v>
      </c>
      <c r="T53" s="3">
        <f t="shared" si="20"/>
        <v>39</v>
      </c>
      <c r="U53" s="12">
        <f t="shared" si="21"/>
        <v>0.92500000000000049</v>
      </c>
      <c r="V53" s="3">
        <f t="shared" si="3"/>
        <v>0.61</v>
      </c>
      <c r="W53" s="3">
        <f t="shared" si="4"/>
        <v>0.49399999999999999</v>
      </c>
      <c r="X53" s="3">
        <f t="shared" si="12"/>
        <v>0.3</v>
      </c>
      <c r="Y53" s="3">
        <f t="shared" si="5"/>
        <v>1</v>
      </c>
      <c r="Z53" s="3">
        <f t="shared" si="13"/>
        <v>0.3</v>
      </c>
      <c r="AA53">
        <f t="shared" si="14"/>
        <v>1</v>
      </c>
      <c r="AB53">
        <f t="shared" si="15"/>
        <v>0.3</v>
      </c>
      <c r="AD53" s="3">
        <f t="shared" si="16"/>
        <v>0.22058823529411761</v>
      </c>
      <c r="AE53">
        <f t="shared" si="17"/>
        <v>0.221</v>
      </c>
    </row>
    <row r="54" spans="7:31" x14ac:dyDescent="0.25">
      <c r="G54" s="3">
        <f t="shared" si="18"/>
        <v>40</v>
      </c>
      <c r="H54" s="12">
        <f t="shared" si="19"/>
        <v>0.95000000000000051</v>
      </c>
      <c r="I54" s="3">
        <f t="shared" si="0"/>
        <v>0.63</v>
      </c>
      <c r="J54" s="3">
        <f t="shared" si="1"/>
        <v>-3.1480000000000001</v>
      </c>
      <c r="K54" s="3">
        <f t="shared" si="6"/>
        <v>-1.98</v>
      </c>
      <c r="L54">
        <f t="shared" si="2"/>
        <v>1</v>
      </c>
      <c r="M54" s="3">
        <f t="shared" si="7"/>
        <v>-1.98</v>
      </c>
      <c r="N54">
        <f t="shared" si="8"/>
        <v>0</v>
      </c>
      <c r="O54">
        <f t="shared" si="9"/>
        <v>0</v>
      </c>
      <c r="Q54" s="3">
        <f t="shared" si="10"/>
        <v>0</v>
      </c>
      <c r="R54">
        <f t="shared" si="11"/>
        <v>0</v>
      </c>
      <c r="T54" s="3">
        <f t="shared" si="20"/>
        <v>40</v>
      </c>
      <c r="U54" s="12">
        <f t="shared" si="21"/>
        <v>0.95000000000000051</v>
      </c>
      <c r="V54" s="3">
        <f t="shared" si="3"/>
        <v>0.61099999999999999</v>
      </c>
      <c r="W54" s="3">
        <f t="shared" si="4"/>
        <v>0.495</v>
      </c>
      <c r="X54" s="3">
        <f t="shared" si="12"/>
        <v>0.3</v>
      </c>
      <c r="Y54" s="3">
        <f t="shared" si="5"/>
        <v>1</v>
      </c>
      <c r="Z54" s="3">
        <f t="shared" si="13"/>
        <v>0.3</v>
      </c>
      <c r="AA54">
        <f t="shared" si="14"/>
        <v>1</v>
      </c>
      <c r="AB54">
        <f t="shared" si="15"/>
        <v>0.3</v>
      </c>
      <c r="AD54" s="3">
        <f t="shared" si="16"/>
        <v>0.22058823529411761</v>
      </c>
      <c r="AE54">
        <f t="shared" si="17"/>
        <v>0.221</v>
      </c>
    </row>
    <row r="55" spans="7:31" x14ac:dyDescent="0.25">
      <c r="G55" s="3">
        <f t="shared" si="18"/>
        <v>41</v>
      </c>
      <c r="H55" s="12">
        <f t="shared" si="19"/>
        <v>0.97500000000000053</v>
      </c>
      <c r="I55" s="3">
        <f t="shared" si="0"/>
        <v>0.63100000000000001</v>
      </c>
      <c r="J55" s="3">
        <f t="shared" si="1"/>
        <v>-3.1280000000000001</v>
      </c>
      <c r="K55" s="3">
        <f t="shared" si="6"/>
        <v>-1.97</v>
      </c>
      <c r="L55">
        <f t="shared" si="2"/>
        <v>1</v>
      </c>
      <c r="M55" s="3">
        <f t="shared" si="7"/>
        <v>-1.97</v>
      </c>
      <c r="N55">
        <f t="shared" si="8"/>
        <v>0</v>
      </c>
      <c r="O55">
        <f t="shared" si="9"/>
        <v>0</v>
      </c>
      <c r="Q55" s="3">
        <f t="shared" si="10"/>
        <v>0</v>
      </c>
      <c r="R55">
        <f t="shared" si="11"/>
        <v>0</v>
      </c>
      <c r="T55" s="3">
        <f t="shared" si="20"/>
        <v>41</v>
      </c>
      <c r="U55" s="12">
        <f t="shared" si="21"/>
        <v>0.97500000000000053</v>
      </c>
      <c r="V55" s="3">
        <f t="shared" si="3"/>
        <v>0.61099999999999999</v>
      </c>
      <c r="W55" s="3">
        <f t="shared" si="4"/>
        <v>0.497</v>
      </c>
      <c r="X55" s="3">
        <f t="shared" si="12"/>
        <v>0.3</v>
      </c>
      <c r="Y55" s="3">
        <f t="shared" si="5"/>
        <v>1</v>
      </c>
      <c r="Z55" s="3">
        <f t="shared" si="13"/>
        <v>0.3</v>
      </c>
      <c r="AA55">
        <f t="shared" si="14"/>
        <v>1</v>
      </c>
      <c r="AB55">
        <f t="shared" si="15"/>
        <v>0.3</v>
      </c>
      <c r="AD55" s="3">
        <f t="shared" si="16"/>
        <v>0.22058823529411761</v>
      </c>
      <c r="AE55">
        <f t="shared" si="17"/>
        <v>0.221</v>
      </c>
    </row>
    <row r="56" spans="7:31" x14ac:dyDescent="0.25">
      <c r="G56" s="3">
        <f t="shared" si="18"/>
        <v>42</v>
      </c>
      <c r="H56" s="12">
        <f t="shared" si="19"/>
        <v>1.0000000000000004</v>
      </c>
      <c r="I56" s="3">
        <f t="shared" si="0"/>
        <v>0.63200000000000001</v>
      </c>
      <c r="J56" s="3">
        <f t="shared" si="1"/>
        <v>-3.1080000000000001</v>
      </c>
      <c r="K56" s="3">
        <f t="shared" si="6"/>
        <v>-1.96</v>
      </c>
      <c r="L56">
        <f t="shared" si="2"/>
        <v>1</v>
      </c>
      <c r="M56" s="3">
        <f t="shared" si="7"/>
        <v>-1.96</v>
      </c>
      <c r="N56">
        <f t="shared" si="8"/>
        <v>0</v>
      </c>
      <c r="O56">
        <f t="shared" si="9"/>
        <v>0</v>
      </c>
      <c r="Q56" s="3">
        <f t="shared" si="10"/>
        <v>0</v>
      </c>
      <c r="R56">
        <f t="shared" si="11"/>
        <v>0</v>
      </c>
      <c r="T56" s="3">
        <f t="shared" si="20"/>
        <v>42</v>
      </c>
      <c r="U56" s="12">
        <f t="shared" si="21"/>
        <v>1.0000000000000004</v>
      </c>
      <c r="V56" s="3">
        <f t="shared" si="3"/>
        <v>0.61199999999999999</v>
      </c>
      <c r="W56" s="3">
        <f t="shared" si="4"/>
        <v>0.498</v>
      </c>
      <c r="X56" s="3">
        <f t="shared" si="12"/>
        <v>0.3</v>
      </c>
      <c r="Y56" s="3">
        <f t="shared" si="5"/>
        <v>1</v>
      </c>
      <c r="Z56" s="3">
        <f t="shared" si="13"/>
        <v>0.3</v>
      </c>
      <c r="AA56">
        <f t="shared" si="14"/>
        <v>1</v>
      </c>
      <c r="AB56">
        <f t="shared" si="15"/>
        <v>0.3</v>
      </c>
      <c r="AD56" s="3">
        <f t="shared" si="16"/>
        <v>0.22058823529411761</v>
      </c>
      <c r="AE56">
        <f t="shared" si="17"/>
        <v>0.221</v>
      </c>
    </row>
    <row r="57" spans="7:31" x14ac:dyDescent="0.25">
      <c r="G57" s="3">
        <f t="shared" si="18"/>
        <v>43</v>
      </c>
      <c r="H57" s="12">
        <f t="shared" si="19"/>
        <v>1.0250000000000004</v>
      </c>
      <c r="I57" s="3">
        <f t="shared" si="0"/>
        <v>0.63300000000000001</v>
      </c>
      <c r="J57" s="3">
        <f t="shared" si="1"/>
        <v>-3.0870000000000002</v>
      </c>
      <c r="K57" s="3">
        <f t="shared" si="6"/>
        <v>-1.95</v>
      </c>
      <c r="L57">
        <f t="shared" si="2"/>
        <v>1</v>
      </c>
      <c r="M57" s="3">
        <f t="shared" si="7"/>
        <v>-1.95</v>
      </c>
      <c r="N57">
        <f t="shared" si="8"/>
        <v>0</v>
      </c>
      <c r="O57">
        <f t="shared" si="9"/>
        <v>0</v>
      </c>
      <c r="Q57" s="3">
        <f t="shared" si="10"/>
        <v>0</v>
      </c>
      <c r="R57">
        <f t="shared" si="11"/>
        <v>0</v>
      </c>
      <c r="T57" s="3">
        <f t="shared" si="20"/>
        <v>43</v>
      </c>
      <c r="U57" s="12">
        <f t="shared" si="21"/>
        <v>1.0250000000000004</v>
      </c>
      <c r="V57" s="3">
        <f t="shared" si="3"/>
        <v>0.61199999999999999</v>
      </c>
      <c r="W57" s="3">
        <f t="shared" si="4"/>
        <v>0.5</v>
      </c>
      <c r="X57" s="3">
        <f t="shared" si="12"/>
        <v>0.31</v>
      </c>
      <c r="Y57" s="3">
        <f t="shared" si="5"/>
        <v>1</v>
      </c>
      <c r="Z57" s="3">
        <f t="shared" si="13"/>
        <v>0.31</v>
      </c>
      <c r="AA57">
        <f t="shared" si="14"/>
        <v>1</v>
      </c>
      <c r="AB57">
        <f t="shared" si="15"/>
        <v>0.31</v>
      </c>
      <c r="AD57" s="3">
        <f t="shared" si="16"/>
        <v>0.22794117647058823</v>
      </c>
      <c r="AE57">
        <f t="shared" si="17"/>
        <v>0.22800000000000001</v>
      </c>
    </row>
    <row r="58" spans="7:31" x14ac:dyDescent="0.25">
      <c r="G58" s="3">
        <f t="shared" si="18"/>
        <v>44</v>
      </c>
      <c r="H58" s="12">
        <f t="shared" si="19"/>
        <v>1.0500000000000003</v>
      </c>
      <c r="I58" s="3">
        <f t="shared" si="0"/>
        <v>0.63500000000000001</v>
      </c>
      <c r="J58" s="3">
        <f t="shared" si="1"/>
        <v>-3.0670000000000002</v>
      </c>
      <c r="K58" s="3">
        <f t="shared" si="6"/>
        <v>-1.95</v>
      </c>
      <c r="L58">
        <f t="shared" si="2"/>
        <v>1</v>
      </c>
      <c r="M58" s="3">
        <f t="shared" si="7"/>
        <v>-1.95</v>
      </c>
      <c r="N58">
        <f t="shared" si="8"/>
        <v>0</v>
      </c>
      <c r="O58">
        <f t="shared" si="9"/>
        <v>0</v>
      </c>
      <c r="Q58" s="3">
        <f t="shared" si="10"/>
        <v>0</v>
      </c>
      <c r="R58">
        <f t="shared" si="11"/>
        <v>0</v>
      </c>
      <c r="T58" s="3">
        <f t="shared" si="20"/>
        <v>44</v>
      </c>
      <c r="U58" s="12">
        <f t="shared" si="21"/>
        <v>1.0500000000000003</v>
      </c>
      <c r="V58" s="3">
        <f t="shared" si="3"/>
        <v>0.61299999999999999</v>
      </c>
      <c r="W58" s="3">
        <f t="shared" si="4"/>
        <v>0.501</v>
      </c>
      <c r="X58" s="3">
        <f t="shared" si="12"/>
        <v>0.31</v>
      </c>
      <c r="Y58" s="3">
        <f t="shared" si="5"/>
        <v>1</v>
      </c>
      <c r="Z58" s="3">
        <f t="shared" si="13"/>
        <v>0.31</v>
      </c>
      <c r="AA58">
        <f t="shared" si="14"/>
        <v>1</v>
      </c>
      <c r="AB58">
        <f t="shared" si="15"/>
        <v>0.31</v>
      </c>
      <c r="AD58" s="3">
        <f t="shared" si="16"/>
        <v>0.22794117647058823</v>
      </c>
      <c r="AE58">
        <f t="shared" si="17"/>
        <v>0.22800000000000001</v>
      </c>
    </row>
    <row r="59" spans="7:31" x14ac:dyDescent="0.25">
      <c r="G59" s="3">
        <f t="shared" si="18"/>
        <v>45</v>
      </c>
      <c r="H59" s="12">
        <f t="shared" si="19"/>
        <v>1.0750000000000002</v>
      </c>
      <c r="I59" s="3">
        <f t="shared" si="0"/>
        <v>0.63600000000000001</v>
      </c>
      <c r="J59" s="3">
        <f t="shared" si="1"/>
        <v>-3.0470000000000002</v>
      </c>
      <c r="K59" s="3">
        <f t="shared" si="6"/>
        <v>-1.94</v>
      </c>
      <c r="L59">
        <f t="shared" si="2"/>
        <v>1</v>
      </c>
      <c r="M59" s="3">
        <f t="shared" si="7"/>
        <v>-1.94</v>
      </c>
      <c r="N59">
        <f t="shared" si="8"/>
        <v>0</v>
      </c>
      <c r="O59">
        <f t="shared" si="9"/>
        <v>0</v>
      </c>
      <c r="Q59" s="3">
        <f t="shared" si="10"/>
        <v>0</v>
      </c>
      <c r="R59">
        <f t="shared" si="11"/>
        <v>0</v>
      </c>
      <c r="T59" s="3">
        <f t="shared" si="20"/>
        <v>45</v>
      </c>
      <c r="U59" s="12">
        <f t="shared" si="21"/>
        <v>1.0750000000000002</v>
      </c>
      <c r="V59" s="3">
        <f t="shared" si="3"/>
        <v>0.61399999999999999</v>
      </c>
      <c r="W59" s="3">
        <f t="shared" si="4"/>
        <v>0.503</v>
      </c>
      <c r="X59" s="3">
        <f t="shared" si="12"/>
        <v>0.31</v>
      </c>
      <c r="Y59" s="3">
        <f t="shared" si="5"/>
        <v>1</v>
      </c>
      <c r="Z59" s="3">
        <f t="shared" si="13"/>
        <v>0.31</v>
      </c>
      <c r="AA59">
        <f t="shared" si="14"/>
        <v>1</v>
      </c>
      <c r="AB59">
        <f t="shared" si="15"/>
        <v>0.31</v>
      </c>
      <c r="AD59" s="3">
        <f t="shared" si="16"/>
        <v>0.22794117647058823</v>
      </c>
      <c r="AE59">
        <f t="shared" si="17"/>
        <v>0.22800000000000001</v>
      </c>
    </row>
    <row r="60" spans="7:31" x14ac:dyDescent="0.25">
      <c r="G60" s="3">
        <f t="shared" si="18"/>
        <v>46</v>
      </c>
      <c r="H60" s="12">
        <f t="shared" si="19"/>
        <v>1.1000000000000001</v>
      </c>
      <c r="I60" s="3">
        <f t="shared" si="0"/>
        <v>0.63700000000000001</v>
      </c>
      <c r="J60" s="3">
        <f t="shared" si="1"/>
        <v>-3.0270000000000001</v>
      </c>
      <c r="K60" s="3">
        <f t="shared" si="6"/>
        <v>-1.93</v>
      </c>
      <c r="L60">
        <f t="shared" si="2"/>
        <v>1</v>
      </c>
      <c r="M60" s="3">
        <f t="shared" si="7"/>
        <v>-1.93</v>
      </c>
      <c r="N60">
        <f t="shared" si="8"/>
        <v>0</v>
      </c>
      <c r="O60">
        <f t="shared" si="9"/>
        <v>0</v>
      </c>
      <c r="Q60" s="3">
        <f t="shared" si="10"/>
        <v>0</v>
      </c>
      <c r="R60">
        <f t="shared" si="11"/>
        <v>0</v>
      </c>
      <c r="T60" s="3">
        <f t="shared" si="20"/>
        <v>46</v>
      </c>
      <c r="U60" s="12">
        <f t="shared" si="21"/>
        <v>1.1000000000000001</v>
      </c>
      <c r="V60" s="3">
        <f t="shared" si="3"/>
        <v>0.61399999999999999</v>
      </c>
      <c r="W60" s="3">
        <f t="shared" si="4"/>
        <v>0.504</v>
      </c>
      <c r="X60" s="3">
        <f t="shared" si="12"/>
        <v>0.31</v>
      </c>
      <c r="Y60" s="3">
        <f t="shared" si="5"/>
        <v>1</v>
      </c>
      <c r="Z60" s="3">
        <f t="shared" si="13"/>
        <v>0.31</v>
      </c>
      <c r="AA60">
        <f t="shared" si="14"/>
        <v>1</v>
      </c>
      <c r="AB60">
        <f t="shared" si="15"/>
        <v>0.31</v>
      </c>
      <c r="AD60" s="3">
        <f t="shared" si="16"/>
        <v>0.22794117647058823</v>
      </c>
      <c r="AE60">
        <f t="shared" si="17"/>
        <v>0.22800000000000001</v>
      </c>
    </row>
    <row r="61" spans="7:31" x14ac:dyDescent="0.25">
      <c r="G61" s="3">
        <f t="shared" si="18"/>
        <v>47</v>
      </c>
      <c r="H61" s="12">
        <f t="shared" si="19"/>
        <v>1.125</v>
      </c>
      <c r="I61" s="3">
        <f t="shared" si="0"/>
        <v>0.63800000000000001</v>
      </c>
      <c r="J61" s="3">
        <f t="shared" si="1"/>
        <v>-3.0070000000000001</v>
      </c>
      <c r="K61" s="3">
        <f t="shared" si="6"/>
        <v>-1.92</v>
      </c>
      <c r="L61">
        <f t="shared" si="2"/>
        <v>1</v>
      </c>
      <c r="M61" s="3">
        <f t="shared" si="7"/>
        <v>-1.92</v>
      </c>
      <c r="N61">
        <f t="shared" si="8"/>
        <v>0</v>
      </c>
      <c r="O61">
        <f t="shared" si="9"/>
        <v>0</v>
      </c>
      <c r="Q61" s="3">
        <f t="shared" si="10"/>
        <v>0</v>
      </c>
      <c r="R61">
        <f t="shared" si="11"/>
        <v>0</v>
      </c>
      <c r="T61" s="3">
        <f t="shared" si="20"/>
        <v>47</v>
      </c>
      <c r="U61" s="12">
        <f t="shared" si="21"/>
        <v>1.125</v>
      </c>
      <c r="V61" s="3">
        <f t="shared" si="3"/>
        <v>0.61499999999999999</v>
      </c>
      <c r="W61" s="3">
        <f t="shared" si="4"/>
        <v>0.50600000000000001</v>
      </c>
      <c r="X61" s="3">
        <f t="shared" si="12"/>
        <v>0.31</v>
      </c>
      <c r="Y61" s="3">
        <f t="shared" si="5"/>
        <v>1</v>
      </c>
      <c r="Z61" s="3">
        <f t="shared" si="13"/>
        <v>0.31</v>
      </c>
      <c r="AA61">
        <f t="shared" si="14"/>
        <v>1</v>
      </c>
      <c r="AB61">
        <f t="shared" si="15"/>
        <v>0.31</v>
      </c>
      <c r="AD61" s="3">
        <f t="shared" si="16"/>
        <v>0.22794117647058823</v>
      </c>
      <c r="AE61">
        <f t="shared" si="17"/>
        <v>0.22800000000000001</v>
      </c>
    </row>
    <row r="62" spans="7:31" x14ac:dyDescent="0.25">
      <c r="G62" s="3">
        <f t="shared" si="18"/>
        <v>48</v>
      </c>
      <c r="H62" s="12">
        <f t="shared" si="19"/>
        <v>1.1499999999999999</v>
      </c>
      <c r="I62" s="3">
        <f t="shared" si="0"/>
        <v>0.63900000000000001</v>
      </c>
      <c r="J62" s="3">
        <f t="shared" si="1"/>
        <v>-2.9870000000000001</v>
      </c>
      <c r="K62" s="3">
        <f t="shared" si="6"/>
        <v>-1.91</v>
      </c>
      <c r="L62">
        <f t="shared" si="2"/>
        <v>1</v>
      </c>
      <c r="M62" s="3">
        <f t="shared" si="7"/>
        <v>-1.91</v>
      </c>
      <c r="N62">
        <f t="shared" si="8"/>
        <v>0</v>
      </c>
      <c r="O62">
        <f t="shared" si="9"/>
        <v>0</v>
      </c>
      <c r="Q62" s="3">
        <f t="shared" si="10"/>
        <v>0</v>
      </c>
      <c r="R62">
        <f t="shared" si="11"/>
        <v>0</v>
      </c>
      <c r="T62" s="3">
        <f t="shared" si="20"/>
        <v>48</v>
      </c>
      <c r="U62" s="12">
        <f t="shared" si="21"/>
        <v>1.1499999999999999</v>
      </c>
      <c r="V62" s="3">
        <f t="shared" si="3"/>
        <v>0.61499999999999999</v>
      </c>
      <c r="W62" s="3">
        <f t="shared" si="4"/>
        <v>0.50700000000000001</v>
      </c>
      <c r="X62" s="3">
        <f t="shared" si="12"/>
        <v>0.31</v>
      </c>
      <c r="Y62" s="3">
        <f t="shared" si="5"/>
        <v>1</v>
      </c>
      <c r="Z62" s="3">
        <f t="shared" si="13"/>
        <v>0.31</v>
      </c>
      <c r="AA62">
        <f t="shared" si="14"/>
        <v>1</v>
      </c>
      <c r="AB62">
        <f t="shared" si="15"/>
        <v>0.31</v>
      </c>
      <c r="AD62" s="3">
        <f t="shared" si="16"/>
        <v>0.22794117647058823</v>
      </c>
      <c r="AE62">
        <f t="shared" si="17"/>
        <v>0.22800000000000001</v>
      </c>
    </row>
    <row r="63" spans="7:31" x14ac:dyDescent="0.25">
      <c r="G63" s="3">
        <f t="shared" si="18"/>
        <v>49</v>
      </c>
      <c r="H63" s="12">
        <f t="shared" si="19"/>
        <v>1.1749999999999998</v>
      </c>
      <c r="I63" s="3">
        <f t="shared" si="0"/>
        <v>0.64</v>
      </c>
      <c r="J63" s="3">
        <f t="shared" si="1"/>
        <v>-2.9670000000000001</v>
      </c>
      <c r="K63" s="3">
        <f t="shared" si="6"/>
        <v>-1.9</v>
      </c>
      <c r="L63">
        <f t="shared" si="2"/>
        <v>1</v>
      </c>
      <c r="M63" s="3">
        <f t="shared" si="7"/>
        <v>-1.9</v>
      </c>
      <c r="N63">
        <f t="shared" si="8"/>
        <v>0</v>
      </c>
      <c r="O63">
        <f t="shared" si="9"/>
        <v>0</v>
      </c>
      <c r="Q63" s="3">
        <f t="shared" si="10"/>
        <v>0</v>
      </c>
      <c r="R63">
        <f t="shared" si="11"/>
        <v>0</v>
      </c>
      <c r="T63" s="3">
        <f t="shared" si="20"/>
        <v>49</v>
      </c>
      <c r="U63" s="12">
        <f t="shared" si="21"/>
        <v>1.1749999999999998</v>
      </c>
      <c r="V63" s="3">
        <f t="shared" si="3"/>
        <v>0.61599999999999999</v>
      </c>
      <c r="W63" s="3">
        <f t="shared" si="4"/>
        <v>0.50900000000000001</v>
      </c>
      <c r="X63" s="3">
        <f t="shared" si="12"/>
        <v>0.31</v>
      </c>
      <c r="Y63" s="3">
        <f t="shared" si="5"/>
        <v>1</v>
      </c>
      <c r="Z63" s="3">
        <f t="shared" si="13"/>
        <v>0.31</v>
      </c>
      <c r="AA63">
        <f t="shared" si="14"/>
        <v>1</v>
      </c>
      <c r="AB63">
        <f t="shared" si="15"/>
        <v>0.31</v>
      </c>
      <c r="AD63" s="3">
        <f t="shared" si="16"/>
        <v>0.22794117647058823</v>
      </c>
      <c r="AE63">
        <f t="shared" si="17"/>
        <v>0.22800000000000001</v>
      </c>
    </row>
    <row r="64" spans="7:31" x14ac:dyDescent="0.25">
      <c r="G64" s="3">
        <f t="shared" si="18"/>
        <v>50</v>
      </c>
      <c r="H64" s="12">
        <f t="shared" si="19"/>
        <v>1.1999999999999997</v>
      </c>
      <c r="I64" s="3">
        <f t="shared" si="0"/>
        <v>0.64100000000000001</v>
      </c>
      <c r="J64" s="3">
        <f t="shared" si="1"/>
        <v>-2.9470000000000001</v>
      </c>
      <c r="K64" s="3">
        <f t="shared" si="6"/>
        <v>-1.89</v>
      </c>
      <c r="L64">
        <f t="shared" si="2"/>
        <v>1</v>
      </c>
      <c r="M64" s="3">
        <f t="shared" si="7"/>
        <v>-1.89</v>
      </c>
      <c r="N64">
        <f t="shared" si="8"/>
        <v>0</v>
      </c>
      <c r="O64">
        <f t="shared" si="9"/>
        <v>0</v>
      </c>
      <c r="Q64" s="3">
        <f t="shared" si="10"/>
        <v>0</v>
      </c>
      <c r="R64">
        <f t="shared" si="11"/>
        <v>0</v>
      </c>
      <c r="T64" s="3">
        <f t="shared" si="20"/>
        <v>50</v>
      </c>
      <c r="U64" s="12">
        <f t="shared" si="21"/>
        <v>1.1999999999999997</v>
      </c>
      <c r="V64" s="3">
        <f t="shared" si="3"/>
        <v>0.61599999999999999</v>
      </c>
      <c r="W64" s="3">
        <f t="shared" si="4"/>
        <v>0.51</v>
      </c>
      <c r="X64" s="3">
        <f t="shared" si="12"/>
        <v>0.31</v>
      </c>
      <c r="Y64" s="3">
        <f t="shared" si="5"/>
        <v>1</v>
      </c>
      <c r="Z64" s="3">
        <f t="shared" si="13"/>
        <v>0.31</v>
      </c>
      <c r="AA64">
        <f t="shared" si="14"/>
        <v>1</v>
      </c>
      <c r="AB64">
        <f t="shared" si="15"/>
        <v>0.31</v>
      </c>
      <c r="AD64" s="3">
        <f t="shared" si="16"/>
        <v>0.22794117647058823</v>
      </c>
      <c r="AE64">
        <f t="shared" si="17"/>
        <v>0.22800000000000001</v>
      </c>
    </row>
    <row r="65" spans="7:31" x14ac:dyDescent="0.25">
      <c r="G65" s="3">
        <f t="shared" si="18"/>
        <v>51</v>
      </c>
      <c r="H65" s="12">
        <f t="shared" si="19"/>
        <v>1.2249999999999996</v>
      </c>
      <c r="I65" s="3">
        <f t="shared" si="0"/>
        <v>0.64200000000000002</v>
      </c>
      <c r="J65" s="3">
        <f t="shared" si="1"/>
        <v>-2.927</v>
      </c>
      <c r="K65" s="3">
        <f t="shared" si="6"/>
        <v>-1.88</v>
      </c>
      <c r="L65">
        <f t="shared" si="2"/>
        <v>1</v>
      </c>
      <c r="M65" s="3">
        <f t="shared" si="7"/>
        <v>-1.88</v>
      </c>
      <c r="N65">
        <f t="shared" si="8"/>
        <v>0</v>
      </c>
      <c r="O65">
        <f t="shared" si="9"/>
        <v>0</v>
      </c>
      <c r="Q65" s="3">
        <f t="shared" si="10"/>
        <v>0</v>
      </c>
      <c r="R65">
        <f t="shared" si="11"/>
        <v>0</v>
      </c>
      <c r="T65" s="3">
        <f t="shared" si="20"/>
        <v>51</v>
      </c>
      <c r="U65" s="12">
        <f t="shared" si="21"/>
        <v>1.2249999999999996</v>
      </c>
      <c r="V65" s="3">
        <f t="shared" si="3"/>
        <v>0.61699999999999999</v>
      </c>
      <c r="W65" s="3">
        <f t="shared" si="4"/>
        <v>0.51100000000000001</v>
      </c>
      <c r="X65" s="3">
        <f t="shared" si="12"/>
        <v>0.32</v>
      </c>
      <c r="Y65" s="3">
        <f t="shared" si="5"/>
        <v>1</v>
      </c>
      <c r="Z65" s="3">
        <f t="shared" si="13"/>
        <v>0.32</v>
      </c>
      <c r="AA65">
        <f t="shared" si="14"/>
        <v>1</v>
      </c>
      <c r="AB65">
        <f t="shared" si="15"/>
        <v>0.32</v>
      </c>
      <c r="AD65" s="3">
        <f t="shared" si="16"/>
        <v>0.23529411764705882</v>
      </c>
      <c r="AE65">
        <f t="shared" si="17"/>
        <v>0.23499999999999999</v>
      </c>
    </row>
    <row r="66" spans="7:31" x14ac:dyDescent="0.25">
      <c r="G66" s="3">
        <f t="shared" si="18"/>
        <v>52</v>
      </c>
      <c r="H66" s="12">
        <f t="shared" si="19"/>
        <v>1.2499999999999996</v>
      </c>
      <c r="I66" s="3">
        <f t="shared" si="0"/>
        <v>0.64300000000000002</v>
      </c>
      <c r="J66" s="3">
        <f t="shared" si="1"/>
        <v>-2.907</v>
      </c>
      <c r="K66" s="3">
        <f t="shared" si="6"/>
        <v>-1.87</v>
      </c>
      <c r="L66">
        <f t="shared" si="2"/>
        <v>1</v>
      </c>
      <c r="M66" s="3">
        <f t="shared" si="7"/>
        <v>-1.87</v>
      </c>
      <c r="N66">
        <f t="shared" si="8"/>
        <v>0</v>
      </c>
      <c r="O66">
        <f t="shared" si="9"/>
        <v>0</v>
      </c>
      <c r="Q66" s="3">
        <f t="shared" si="10"/>
        <v>0</v>
      </c>
      <c r="R66">
        <f t="shared" si="11"/>
        <v>0</v>
      </c>
      <c r="T66" s="3">
        <f t="shared" si="20"/>
        <v>52</v>
      </c>
      <c r="U66" s="12">
        <f t="shared" si="21"/>
        <v>1.2499999999999996</v>
      </c>
      <c r="V66" s="3">
        <f t="shared" si="3"/>
        <v>0.61799999999999999</v>
      </c>
      <c r="W66" s="3">
        <f t="shared" si="4"/>
        <v>0.51300000000000001</v>
      </c>
      <c r="X66" s="3">
        <f t="shared" si="12"/>
        <v>0.32</v>
      </c>
      <c r="Y66" s="3">
        <f t="shared" si="5"/>
        <v>1</v>
      </c>
      <c r="Z66" s="3">
        <f t="shared" si="13"/>
        <v>0.32</v>
      </c>
      <c r="AA66">
        <f t="shared" si="14"/>
        <v>1</v>
      </c>
      <c r="AB66">
        <f t="shared" si="15"/>
        <v>0.32</v>
      </c>
      <c r="AD66" s="3">
        <f t="shared" si="16"/>
        <v>0.23529411764705882</v>
      </c>
      <c r="AE66">
        <f t="shared" si="17"/>
        <v>0.23499999999999999</v>
      </c>
    </row>
    <row r="67" spans="7:31" x14ac:dyDescent="0.25">
      <c r="G67" s="3">
        <f t="shared" si="18"/>
        <v>53</v>
      </c>
      <c r="H67" s="12">
        <f t="shared" si="19"/>
        <v>1.2749999999999995</v>
      </c>
      <c r="I67" s="3">
        <f t="shared" si="0"/>
        <v>0.64500000000000002</v>
      </c>
      <c r="J67" s="3">
        <f t="shared" si="1"/>
        <v>-2.8879999999999999</v>
      </c>
      <c r="K67" s="3">
        <f t="shared" si="6"/>
        <v>-1.86</v>
      </c>
      <c r="L67">
        <f t="shared" si="2"/>
        <v>1</v>
      </c>
      <c r="M67" s="3">
        <f t="shared" si="7"/>
        <v>-1.86</v>
      </c>
      <c r="N67">
        <f t="shared" si="8"/>
        <v>0</v>
      </c>
      <c r="O67">
        <f t="shared" si="9"/>
        <v>0</v>
      </c>
      <c r="Q67" s="3">
        <f t="shared" si="10"/>
        <v>0</v>
      </c>
      <c r="R67">
        <f t="shared" si="11"/>
        <v>0</v>
      </c>
      <c r="T67" s="3">
        <f t="shared" si="20"/>
        <v>53</v>
      </c>
      <c r="U67" s="12">
        <f t="shared" si="21"/>
        <v>1.2749999999999995</v>
      </c>
      <c r="V67" s="3">
        <f t="shared" si="3"/>
        <v>0.61799999999999999</v>
      </c>
      <c r="W67" s="3">
        <f t="shared" si="4"/>
        <v>0.51400000000000001</v>
      </c>
      <c r="X67" s="3">
        <f t="shared" si="12"/>
        <v>0.32</v>
      </c>
      <c r="Y67" s="3">
        <f t="shared" si="5"/>
        <v>1</v>
      </c>
      <c r="Z67" s="3">
        <f t="shared" si="13"/>
        <v>0.32</v>
      </c>
      <c r="AA67">
        <f t="shared" si="14"/>
        <v>1</v>
      </c>
      <c r="AB67">
        <f t="shared" si="15"/>
        <v>0.32</v>
      </c>
      <c r="AD67" s="3">
        <f t="shared" si="16"/>
        <v>0.23529411764705882</v>
      </c>
      <c r="AE67">
        <f t="shared" si="17"/>
        <v>0.23499999999999999</v>
      </c>
    </row>
    <row r="68" spans="7:31" x14ac:dyDescent="0.25">
      <c r="G68" s="3">
        <f t="shared" si="18"/>
        <v>54</v>
      </c>
      <c r="H68" s="12">
        <f t="shared" si="19"/>
        <v>1.2999999999999994</v>
      </c>
      <c r="I68" s="3">
        <f t="shared" si="0"/>
        <v>0.64600000000000002</v>
      </c>
      <c r="J68" s="3">
        <f t="shared" si="1"/>
        <v>-2.8679999999999999</v>
      </c>
      <c r="K68" s="3">
        <f t="shared" si="6"/>
        <v>-1.85</v>
      </c>
      <c r="L68">
        <f t="shared" si="2"/>
        <v>1</v>
      </c>
      <c r="M68" s="3">
        <f t="shared" si="7"/>
        <v>-1.85</v>
      </c>
      <c r="N68">
        <f t="shared" si="8"/>
        <v>0</v>
      </c>
      <c r="O68">
        <f t="shared" si="9"/>
        <v>0</v>
      </c>
      <c r="Q68" s="3">
        <f t="shared" si="10"/>
        <v>0</v>
      </c>
      <c r="R68">
        <f t="shared" si="11"/>
        <v>0</v>
      </c>
      <c r="T68" s="3">
        <f t="shared" si="20"/>
        <v>54</v>
      </c>
      <c r="U68" s="12">
        <f t="shared" si="21"/>
        <v>1.2999999999999994</v>
      </c>
      <c r="V68" s="3">
        <f t="shared" si="3"/>
        <v>0.61899999999999999</v>
      </c>
      <c r="W68" s="3">
        <f t="shared" si="4"/>
        <v>0.51600000000000001</v>
      </c>
      <c r="X68" s="3">
        <f t="shared" si="12"/>
        <v>0.32</v>
      </c>
      <c r="Y68" s="3">
        <f t="shared" si="5"/>
        <v>1</v>
      </c>
      <c r="Z68" s="3">
        <f t="shared" si="13"/>
        <v>0.32</v>
      </c>
      <c r="AA68">
        <f t="shared" si="14"/>
        <v>1</v>
      </c>
      <c r="AB68">
        <f t="shared" si="15"/>
        <v>0.32</v>
      </c>
      <c r="AD68" s="3">
        <f t="shared" si="16"/>
        <v>0.23529411764705882</v>
      </c>
      <c r="AE68">
        <f t="shared" si="17"/>
        <v>0.23499999999999999</v>
      </c>
    </row>
    <row r="69" spans="7:31" x14ac:dyDescent="0.25">
      <c r="G69" s="3">
        <f t="shared" si="18"/>
        <v>55</v>
      </c>
      <c r="H69" s="12">
        <f t="shared" si="19"/>
        <v>1.3249999999999993</v>
      </c>
      <c r="I69" s="3">
        <f t="shared" si="0"/>
        <v>0.64700000000000002</v>
      </c>
      <c r="J69" s="3">
        <f t="shared" si="1"/>
        <v>-2.8479999999999999</v>
      </c>
      <c r="K69" s="3">
        <f t="shared" si="6"/>
        <v>-1.84</v>
      </c>
      <c r="L69">
        <f t="shared" si="2"/>
        <v>1</v>
      </c>
      <c r="M69" s="3">
        <f t="shared" si="7"/>
        <v>-1.84</v>
      </c>
      <c r="N69">
        <f t="shared" si="8"/>
        <v>0</v>
      </c>
      <c r="O69">
        <f t="shared" si="9"/>
        <v>0</v>
      </c>
      <c r="Q69" s="3">
        <f t="shared" si="10"/>
        <v>0</v>
      </c>
      <c r="R69">
        <f t="shared" si="11"/>
        <v>0</v>
      </c>
      <c r="T69" s="3">
        <f t="shared" si="20"/>
        <v>55</v>
      </c>
      <c r="U69" s="12">
        <f t="shared" si="21"/>
        <v>1.3249999999999993</v>
      </c>
      <c r="V69" s="3">
        <f t="shared" si="3"/>
        <v>0.61899999999999999</v>
      </c>
      <c r="W69" s="3">
        <f t="shared" si="4"/>
        <v>0.51700000000000002</v>
      </c>
      <c r="X69" s="3">
        <f t="shared" si="12"/>
        <v>0.32</v>
      </c>
      <c r="Y69" s="3">
        <f t="shared" si="5"/>
        <v>1</v>
      </c>
      <c r="Z69" s="3">
        <f t="shared" si="13"/>
        <v>0.32</v>
      </c>
      <c r="AA69">
        <f t="shared" si="14"/>
        <v>1</v>
      </c>
      <c r="AB69">
        <f t="shared" si="15"/>
        <v>0.32</v>
      </c>
      <c r="AD69" s="3">
        <f t="shared" si="16"/>
        <v>0.23529411764705882</v>
      </c>
      <c r="AE69">
        <f t="shared" si="17"/>
        <v>0.23499999999999999</v>
      </c>
    </row>
    <row r="70" spans="7:31" x14ac:dyDescent="0.25">
      <c r="G70" s="3">
        <f t="shared" si="18"/>
        <v>56</v>
      </c>
      <c r="H70" s="12">
        <f t="shared" si="19"/>
        <v>1.3499999999999992</v>
      </c>
      <c r="I70" s="3">
        <f t="shared" si="0"/>
        <v>0.64800000000000002</v>
      </c>
      <c r="J70" s="3">
        <f t="shared" si="1"/>
        <v>-2.8290000000000002</v>
      </c>
      <c r="K70" s="3">
        <f t="shared" si="6"/>
        <v>-1.83</v>
      </c>
      <c r="L70">
        <f t="shared" si="2"/>
        <v>1</v>
      </c>
      <c r="M70" s="3">
        <f t="shared" si="7"/>
        <v>-1.83</v>
      </c>
      <c r="N70">
        <f t="shared" si="8"/>
        <v>0</v>
      </c>
      <c r="O70">
        <f t="shared" si="9"/>
        <v>0</v>
      </c>
      <c r="Q70" s="3">
        <f t="shared" si="10"/>
        <v>0</v>
      </c>
      <c r="R70">
        <f t="shared" si="11"/>
        <v>0</v>
      </c>
      <c r="T70" s="3">
        <f t="shared" si="20"/>
        <v>56</v>
      </c>
      <c r="U70" s="12">
        <f t="shared" si="21"/>
        <v>1.3499999999999992</v>
      </c>
      <c r="V70" s="3">
        <f t="shared" si="3"/>
        <v>0.62</v>
      </c>
      <c r="W70" s="3">
        <f t="shared" si="4"/>
        <v>0.51900000000000002</v>
      </c>
      <c r="X70" s="3">
        <f t="shared" si="12"/>
        <v>0.32</v>
      </c>
      <c r="Y70" s="3">
        <f t="shared" si="5"/>
        <v>1</v>
      </c>
      <c r="Z70" s="3">
        <f t="shared" si="13"/>
        <v>0.32</v>
      </c>
      <c r="AA70">
        <f t="shared" si="14"/>
        <v>1</v>
      </c>
      <c r="AB70">
        <f t="shared" si="15"/>
        <v>0.32</v>
      </c>
      <c r="AD70" s="3">
        <f t="shared" si="16"/>
        <v>0.23529411764705882</v>
      </c>
      <c r="AE70">
        <f t="shared" si="17"/>
        <v>0.23499999999999999</v>
      </c>
    </row>
    <row r="71" spans="7:31" x14ac:dyDescent="0.25">
      <c r="G71" s="3">
        <f t="shared" si="18"/>
        <v>57</v>
      </c>
      <c r="H71" s="12">
        <f t="shared" si="19"/>
        <v>1.3749999999999991</v>
      </c>
      <c r="I71" s="3">
        <f t="shared" si="0"/>
        <v>0.64900000000000002</v>
      </c>
      <c r="J71" s="3">
        <f t="shared" si="1"/>
        <v>-2.8090000000000002</v>
      </c>
      <c r="K71" s="3">
        <f t="shared" si="6"/>
        <v>-1.82</v>
      </c>
      <c r="L71">
        <f t="shared" si="2"/>
        <v>1</v>
      </c>
      <c r="M71" s="3">
        <f t="shared" si="7"/>
        <v>-1.82</v>
      </c>
      <c r="N71">
        <f t="shared" si="8"/>
        <v>0</v>
      </c>
      <c r="O71">
        <f t="shared" si="9"/>
        <v>0</v>
      </c>
      <c r="Q71" s="3">
        <f t="shared" si="10"/>
        <v>0</v>
      </c>
      <c r="R71">
        <f t="shared" si="11"/>
        <v>0</v>
      </c>
      <c r="T71" s="3">
        <f t="shared" si="20"/>
        <v>57</v>
      </c>
      <c r="U71" s="12">
        <f t="shared" si="21"/>
        <v>1.3749999999999991</v>
      </c>
      <c r="V71" s="3">
        <f t="shared" si="3"/>
        <v>0.62</v>
      </c>
      <c r="W71" s="3">
        <f t="shared" si="4"/>
        <v>0.52</v>
      </c>
      <c r="X71" s="3">
        <f t="shared" si="12"/>
        <v>0.32</v>
      </c>
      <c r="Y71" s="3">
        <f t="shared" si="5"/>
        <v>1</v>
      </c>
      <c r="Z71" s="3">
        <f t="shared" si="13"/>
        <v>0.32</v>
      </c>
      <c r="AA71">
        <f t="shared" si="14"/>
        <v>1</v>
      </c>
      <c r="AB71">
        <f t="shared" si="15"/>
        <v>0.32</v>
      </c>
      <c r="AD71" s="3">
        <f t="shared" si="16"/>
        <v>0.23529411764705882</v>
      </c>
      <c r="AE71">
        <f t="shared" si="17"/>
        <v>0.23499999999999999</v>
      </c>
    </row>
    <row r="72" spans="7:31" x14ac:dyDescent="0.25">
      <c r="G72" s="3">
        <f t="shared" si="18"/>
        <v>58</v>
      </c>
      <c r="H72" s="12">
        <f t="shared" si="19"/>
        <v>1.399999999999999</v>
      </c>
      <c r="I72" s="3">
        <f t="shared" si="0"/>
        <v>0.65</v>
      </c>
      <c r="J72" s="3">
        <f t="shared" si="1"/>
        <v>-2.79</v>
      </c>
      <c r="K72" s="3">
        <f t="shared" si="6"/>
        <v>-1.81</v>
      </c>
      <c r="L72">
        <f t="shared" si="2"/>
        <v>1</v>
      </c>
      <c r="M72" s="3">
        <f t="shared" si="7"/>
        <v>-1.81</v>
      </c>
      <c r="N72">
        <f t="shared" si="8"/>
        <v>0</v>
      </c>
      <c r="O72">
        <f t="shared" si="9"/>
        <v>0</v>
      </c>
      <c r="Q72" s="3">
        <f t="shared" si="10"/>
        <v>0</v>
      </c>
      <c r="R72">
        <f t="shared" si="11"/>
        <v>0</v>
      </c>
      <c r="T72" s="3">
        <f t="shared" si="20"/>
        <v>58</v>
      </c>
      <c r="U72" s="12">
        <f t="shared" si="21"/>
        <v>1.399999999999999</v>
      </c>
      <c r="V72" s="3">
        <f t="shared" si="3"/>
        <v>0.621</v>
      </c>
      <c r="W72" s="3">
        <f t="shared" si="4"/>
        <v>0.52200000000000002</v>
      </c>
      <c r="X72" s="3">
        <f t="shared" si="12"/>
        <v>0.32</v>
      </c>
      <c r="Y72" s="3">
        <f t="shared" si="5"/>
        <v>1</v>
      </c>
      <c r="Z72" s="3">
        <f t="shared" si="13"/>
        <v>0.32</v>
      </c>
      <c r="AA72">
        <f t="shared" si="14"/>
        <v>1</v>
      </c>
      <c r="AB72">
        <f t="shared" si="15"/>
        <v>0.32</v>
      </c>
      <c r="AD72" s="3">
        <f t="shared" si="16"/>
        <v>0.23529411764705882</v>
      </c>
      <c r="AE72">
        <f t="shared" si="17"/>
        <v>0.23499999999999999</v>
      </c>
    </row>
    <row r="73" spans="7:31" x14ac:dyDescent="0.25">
      <c r="G73" s="3">
        <f t="shared" si="18"/>
        <v>59</v>
      </c>
      <c r="H73" s="12">
        <f t="shared" si="19"/>
        <v>1.4249999999999989</v>
      </c>
      <c r="I73" s="3">
        <f t="shared" si="0"/>
        <v>0.65100000000000002</v>
      </c>
      <c r="J73" s="3">
        <f t="shared" si="1"/>
        <v>-2.77</v>
      </c>
      <c r="K73" s="3">
        <f t="shared" si="6"/>
        <v>-1.8</v>
      </c>
      <c r="L73">
        <f t="shared" si="2"/>
        <v>1</v>
      </c>
      <c r="M73" s="3">
        <f t="shared" si="7"/>
        <v>-1.8</v>
      </c>
      <c r="N73">
        <f t="shared" si="8"/>
        <v>0</v>
      </c>
      <c r="O73">
        <f t="shared" si="9"/>
        <v>0</v>
      </c>
      <c r="Q73" s="3">
        <f t="shared" si="10"/>
        <v>0</v>
      </c>
      <c r="R73">
        <f t="shared" si="11"/>
        <v>0</v>
      </c>
      <c r="T73" s="3">
        <f t="shared" si="20"/>
        <v>59</v>
      </c>
      <c r="U73" s="12">
        <f t="shared" si="21"/>
        <v>1.4249999999999989</v>
      </c>
      <c r="V73" s="3">
        <f t="shared" si="3"/>
        <v>0.621</v>
      </c>
      <c r="W73" s="3">
        <f t="shared" si="4"/>
        <v>0.52300000000000002</v>
      </c>
      <c r="X73" s="3">
        <f t="shared" si="12"/>
        <v>0.32</v>
      </c>
      <c r="Y73" s="3">
        <f t="shared" si="5"/>
        <v>1</v>
      </c>
      <c r="Z73" s="3">
        <f t="shared" si="13"/>
        <v>0.32</v>
      </c>
      <c r="AA73">
        <f t="shared" si="14"/>
        <v>1</v>
      </c>
      <c r="AB73">
        <f t="shared" si="15"/>
        <v>0.32</v>
      </c>
      <c r="AD73" s="3">
        <f t="shared" si="16"/>
        <v>0.23529411764705882</v>
      </c>
      <c r="AE73">
        <f t="shared" si="17"/>
        <v>0.23499999999999999</v>
      </c>
    </row>
    <row r="74" spans="7:31" x14ac:dyDescent="0.25">
      <c r="G74" s="3">
        <f t="shared" si="18"/>
        <v>60</v>
      </c>
      <c r="H74" s="12">
        <f t="shared" si="19"/>
        <v>1.4499999999999988</v>
      </c>
      <c r="I74" s="3">
        <f t="shared" si="0"/>
        <v>0.65200000000000002</v>
      </c>
      <c r="J74" s="3">
        <f t="shared" si="1"/>
        <v>-2.7509999999999999</v>
      </c>
      <c r="K74" s="3">
        <f t="shared" si="6"/>
        <v>-1.79</v>
      </c>
      <c r="L74">
        <f t="shared" si="2"/>
        <v>1</v>
      </c>
      <c r="M74" s="3">
        <f t="shared" si="7"/>
        <v>-1.79</v>
      </c>
      <c r="N74">
        <f t="shared" si="8"/>
        <v>0</v>
      </c>
      <c r="O74">
        <f t="shared" si="9"/>
        <v>0</v>
      </c>
      <c r="Q74" s="3">
        <f t="shared" si="10"/>
        <v>0</v>
      </c>
      <c r="R74">
        <f t="shared" si="11"/>
        <v>0</v>
      </c>
      <c r="T74" s="3">
        <f t="shared" si="20"/>
        <v>60</v>
      </c>
      <c r="U74" s="12">
        <f t="shared" si="21"/>
        <v>1.4499999999999988</v>
      </c>
      <c r="V74" s="3">
        <f t="shared" si="3"/>
        <v>0.622</v>
      </c>
      <c r="W74" s="3">
        <f t="shared" si="4"/>
        <v>0.52400000000000002</v>
      </c>
      <c r="X74" s="3">
        <f t="shared" si="12"/>
        <v>0.33</v>
      </c>
      <c r="Y74" s="3">
        <f t="shared" si="5"/>
        <v>1</v>
      </c>
      <c r="Z74" s="3">
        <f t="shared" si="13"/>
        <v>0.33</v>
      </c>
      <c r="AA74">
        <f t="shared" si="14"/>
        <v>1</v>
      </c>
      <c r="AB74">
        <f t="shared" si="15"/>
        <v>0.33</v>
      </c>
      <c r="AD74" s="3">
        <f t="shared" si="16"/>
        <v>0.24264705882352941</v>
      </c>
      <c r="AE74">
        <f t="shared" si="17"/>
        <v>0.24299999999999999</v>
      </c>
    </row>
    <row r="75" spans="7:31" x14ac:dyDescent="0.25">
      <c r="G75" s="3">
        <f t="shared" si="18"/>
        <v>61</v>
      </c>
      <c r="H75" s="12">
        <f t="shared" si="19"/>
        <v>1.4749999999999988</v>
      </c>
      <c r="I75" s="3">
        <f t="shared" si="0"/>
        <v>0.65400000000000003</v>
      </c>
      <c r="J75" s="3">
        <f t="shared" si="1"/>
        <v>-2.7320000000000002</v>
      </c>
      <c r="K75" s="3">
        <f t="shared" si="6"/>
        <v>-1.79</v>
      </c>
      <c r="L75">
        <f t="shared" si="2"/>
        <v>1</v>
      </c>
      <c r="M75" s="3">
        <f t="shared" si="7"/>
        <v>-1.79</v>
      </c>
      <c r="N75">
        <f t="shared" si="8"/>
        <v>0</v>
      </c>
      <c r="O75">
        <f t="shared" si="9"/>
        <v>0</v>
      </c>
      <c r="Q75" s="3">
        <f t="shared" si="10"/>
        <v>0</v>
      </c>
      <c r="R75">
        <f t="shared" si="11"/>
        <v>0</v>
      </c>
      <c r="T75" s="3">
        <f t="shared" si="20"/>
        <v>61</v>
      </c>
      <c r="U75" s="12">
        <f t="shared" si="21"/>
        <v>1.4749999999999988</v>
      </c>
      <c r="V75" s="3">
        <f t="shared" si="3"/>
        <v>0.623</v>
      </c>
      <c r="W75" s="3">
        <f t="shared" si="4"/>
        <v>0.52600000000000002</v>
      </c>
      <c r="X75" s="3">
        <f t="shared" si="12"/>
        <v>0.33</v>
      </c>
      <c r="Y75" s="3">
        <f t="shared" si="5"/>
        <v>1</v>
      </c>
      <c r="Z75" s="3">
        <f t="shared" si="13"/>
        <v>0.33</v>
      </c>
      <c r="AA75">
        <f t="shared" si="14"/>
        <v>1</v>
      </c>
      <c r="AB75">
        <f t="shared" si="15"/>
        <v>0.33</v>
      </c>
      <c r="AD75" s="3">
        <f t="shared" si="16"/>
        <v>0.24264705882352941</v>
      </c>
      <c r="AE75">
        <f t="shared" si="17"/>
        <v>0.24299999999999999</v>
      </c>
    </row>
    <row r="76" spans="7:31" x14ac:dyDescent="0.25">
      <c r="G76" s="3">
        <f t="shared" si="18"/>
        <v>62</v>
      </c>
      <c r="H76" s="12">
        <f t="shared" si="19"/>
        <v>1.4999999999999987</v>
      </c>
      <c r="I76" s="3">
        <f t="shared" si="0"/>
        <v>0.65500000000000003</v>
      </c>
      <c r="J76" s="3">
        <f t="shared" si="1"/>
        <v>-2.7120000000000002</v>
      </c>
      <c r="K76" s="3">
        <f t="shared" si="6"/>
        <v>-1.78</v>
      </c>
      <c r="L76">
        <f t="shared" si="2"/>
        <v>1</v>
      </c>
      <c r="M76" s="3">
        <f t="shared" si="7"/>
        <v>-1.78</v>
      </c>
      <c r="N76">
        <f t="shared" si="8"/>
        <v>0</v>
      </c>
      <c r="O76">
        <f t="shared" si="9"/>
        <v>0</v>
      </c>
      <c r="Q76" s="3">
        <f t="shared" si="10"/>
        <v>0</v>
      </c>
      <c r="R76">
        <f t="shared" si="11"/>
        <v>0</v>
      </c>
      <c r="T76" s="3">
        <f t="shared" si="20"/>
        <v>62</v>
      </c>
      <c r="U76" s="12">
        <f t="shared" si="21"/>
        <v>1.4999999999999987</v>
      </c>
      <c r="V76" s="3">
        <f t="shared" si="3"/>
        <v>0.623</v>
      </c>
      <c r="W76" s="3">
        <f t="shared" si="4"/>
        <v>0.52700000000000002</v>
      </c>
      <c r="X76" s="3">
        <f t="shared" si="12"/>
        <v>0.33</v>
      </c>
      <c r="Y76" s="3">
        <f t="shared" si="5"/>
        <v>1</v>
      </c>
      <c r="Z76" s="3">
        <f t="shared" si="13"/>
        <v>0.33</v>
      </c>
      <c r="AA76">
        <f t="shared" si="14"/>
        <v>1</v>
      </c>
      <c r="AB76">
        <f t="shared" si="15"/>
        <v>0.33</v>
      </c>
      <c r="AD76" s="3">
        <f t="shared" si="16"/>
        <v>0.24264705882352941</v>
      </c>
      <c r="AE76">
        <f t="shared" si="17"/>
        <v>0.24299999999999999</v>
      </c>
    </row>
    <row r="77" spans="7:31" x14ac:dyDescent="0.25">
      <c r="G77" s="3">
        <f t="shared" si="18"/>
        <v>63</v>
      </c>
      <c r="H77" s="12">
        <f t="shared" si="19"/>
        <v>1.5249999999999986</v>
      </c>
      <c r="I77" s="3">
        <f t="shared" si="0"/>
        <v>0.65600000000000003</v>
      </c>
      <c r="J77" s="3">
        <f t="shared" si="1"/>
        <v>-2.6930000000000001</v>
      </c>
      <c r="K77" s="3">
        <f t="shared" si="6"/>
        <v>-1.77</v>
      </c>
      <c r="L77">
        <f t="shared" si="2"/>
        <v>1</v>
      </c>
      <c r="M77" s="3">
        <f t="shared" si="7"/>
        <v>-1.77</v>
      </c>
      <c r="N77">
        <f t="shared" si="8"/>
        <v>0</v>
      </c>
      <c r="O77">
        <f t="shared" si="9"/>
        <v>0</v>
      </c>
      <c r="Q77" s="3">
        <f t="shared" si="10"/>
        <v>0</v>
      </c>
      <c r="R77">
        <f t="shared" si="11"/>
        <v>0</v>
      </c>
      <c r="T77" s="3">
        <f t="shared" si="20"/>
        <v>63</v>
      </c>
      <c r="U77" s="12">
        <f t="shared" si="21"/>
        <v>1.5249999999999986</v>
      </c>
      <c r="V77" s="3">
        <f t="shared" si="3"/>
        <v>0.624</v>
      </c>
      <c r="W77" s="3">
        <f t="shared" si="4"/>
        <v>0.52900000000000003</v>
      </c>
      <c r="X77" s="3">
        <f t="shared" si="12"/>
        <v>0.33</v>
      </c>
      <c r="Y77" s="3">
        <f t="shared" si="5"/>
        <v>1</v>
      </c>
      <c r="Z77" s="3">
        <f t="shared" si="13"/>
        <v>0.33</v>
      </c>
      <c r="AA77">
        <f t="shared" si="14"/>
        <v>1</v>
      </c>
      <c r="AB77">
        <f t="shared" si="15"/>
        <v>0.33</v>
      </c>
      <c r="AD77" s="3">
        <f t="shared" si="16"/>
        <v>0.24264705882352941</v>
      </c>
      <c r="AE77">
        <f t="shared" si="17"/>
        <v>0.24299999999999999</v>
      </c>
    </row>
    <row r="78" spans="7:31" x14ac:dyDescent="0.25">
      <c r="G78" s="3">
        <f t="shared" si="18"/>
        <v>64</v>
      </c>
      <c r="H78" s="12">
        <f t="shared" si="19"/>
        <v>1.5499999999999985</v>
      </c>
      <c r="I78" s="3">
        <f t="shared" si="0"/>
        <v>0.65700000000000003</v>
      </c>
      <c r="J78" s="3">
        <f t="shared" si="1"/>
        <v>-2.6739999999999999</v>
      </c>
      <c r="K78" s="3">
        <f t="shared" si="6"/>
        <v>-1.76</v>
      </c>
      <c r="L78">
        <f t="shared" si="2"/>
        <v>1</v>
      </c>
      <c r="M78" s="3">
        <f t="shared" si="7"/>
        <v>-1.76</v>
      </c>
      <c r="N78">
        <f t="shared" si="8"/>
        <v>0</v>
      </c>
      <c r="O78">
        <f t="shared" si="9"/>
        <v>0</v>
      </c>
      <c r="Q78" s="3">
        <f t="shared" si="10"/>
        <v>0</v>
      </c>
      <c r="R78">
        <f t="shared" si="11"/>
        <v>0</v>
      </c>
      <c r="T78" s="3">
        <f t="shared" si="20"/>
        <v>64</v>
      </c>
      <c r="U78" s="12">
        <f t="shared" si="21"/>
        <v>1.5499999999999985</v>
      </c>
      <c r="V78" s="3">
        <f t="shared" si="3"/>
        <v>0.624</v>
      </c>
      <c r="W78" s="3">
        <f t="shared" si="4"/>
        <v>0.53</v>
      </c>
      <c r="X78" s="3">
        <f t="shared" si="12"/>
        <v>0.33</v>
      </c>
      <c r="Y78" s="3">
        <f t="shared" si="5"/>
        <v>1</v>
      </c>
      <c r="Z78" s="3">
        <f t="shared" si="13"/>
        <v>0.33</v>
      </c>
      <c r="AA78">
        <f t="shared" si="14"/>
        <v>1</v>
      </c>
      <c r="AB78">
        <f t="shared" si="15"/>
        <v>0.33</v>
      </c>
      <c r="AD78" s="3">
        <f t="shared" si="16"/>
        <v>0.24264705882352941</v>
      </c>
      <c r="AE78">
        <f t="shared" si="17"/>
        <v>0.24299999999999999</v>
      </c>
    </row>
    <row r="79" spans="7:31" x14ac:dyDescent="0.25">
      <c r="G79" s="3">
        <f t="shared" si="18"/>
        <v>65</v>
      </c>
      <c r="H79" s="12">
        <f t="shared" si="19"/>
        <v>1.5749999999999984</v>
      </c>
      <c r="I79" s="3">
        <f t="shared" ref="I79:I142" si="22">ROUND(a_dia*EXP(b_dia*H79),3)</f>
        <v>0.65800000000000003</v>
      </c>
      <c r="J79" s="3">
        <f t="shared" ref="J79:J142" si="23">ROUND(1-((H79-T_opt_dia_adj)/(w_dia/2))^2,3)</f>
        <v>-2.6549999999999998</v>
      </c>
      <c r="K79" s="3">
        <f t="shared" si="6"/>
        <v>-1.75</v>
      </c>
      <c r="L79">
        <f t="shared" ref="L79:L142" si="24">IF((H79-T_opt_dia_adj)&gt;(w_dia/2),0,1)</f>
        <v>1</v>
      </c>
      <c r="M79" s="3">
        <f t="shared" si="7"/>
        <v>-1.75</v>
      </c>
      <c r="N79">
        <f t="shared" si="8"/>
        <v>0</v>
      </c>
      <c r="O79">
        <f t="shared" si="9"/>
        <v>0</v>
      </c>
      <c r="Q79" s="3">
        <f t="shared" si="10"/>
        <v>0</v>
      </c>
      <c r="R79">
        <f t="shared" si="11"/>
        <v>0</v>
      </c>
      <c r="T79" s="3">
        <f t="shared" si="20"/>
        <v>65</v>
      </c>
      <c r="U79" s="12">
        <f t="shared" si="21"/>
        <v>1.5749999999999984</v>
      </c>
      <c r="V79" s="3">
        <f t="shared" ref="V79:V142" si="25">ROUND(a_nan*EXP(b_nan*U79),3)</f>
        <v>0.625</v>
      </c>
      <c r="W79" s="3">
        <f t="shared" ref="W79:W142" si="26">ROUND(1-((U79-T_opt_nan)/(w_nan))^2,3)</f>
        <v>0.53200000000000003</v>
      </c>
      <c r="X79" s="3">
        <f t="shared" si="12"/>
        <v>0.33</v>
      </c>
      <c r="Y79" s="3">
        <f t="shared" ref="Y79:Y142" si="27">IF((U79-T_opt_nan)&gt;(w_nan/2),0,1)</f>
        <v>1</v>
      </c>
      <c r="Z79" s="3">
        <f t="shared" si="13"/>
        <v>0.33</v>
      </c>
      <c r="AA79">
        <f t="shared" si="14"/>
        <v>1</v>
      </c>
      <c r="AB79">
        <f t="shared" si="15"/>
        <v>0.33</v>
      </c>
      <c r="AD79" s="3">
        <f t="shared" si="16"/>
        <v>0.24264705882352941</v>
      </c>
      <c r="AE79">
        <f t="shared" si="17"/>
        <v>0.24299999999999999</v>
      </c>
    </row>
    <row r="80" spans="7:31" x14ac:dyDescent="0.25">
      <c r="G80" s="3">
        <f t="shared" si="18"/>
        <v>66</v>
      </c>
      <c r="H80" s="12">
        <f t="shared" si="19"/>
        <v>1.5999999999999983</v>
      </c>
      <c r="I80" s="3">
        <f t="shared" si="22"/>
        <v>0.65900000000000003</v>
      </c>
      <c r="J80" s="3">
        <f t="shared" si="23"/>
        <v>-2.6360000000000001</v>
      </c>
      <c r="K80" s="3">
        <f t="shared" ref="K80:K143" si="28">(ROUND(I80*J80,2))</f>
        <v>-1.74</v>
      </c>
      <c r="L80">
        <f t="shared" si="24"/>
        <v>1</v>
      </c>
      <c r="M80" s="3">
        <f t="shared" ref="M80:M143" si="29">L80*K80</f>
        <v>-1.74</v>
      </c>
      <c r="N80">
        <f t="shared" ref="N80:N143" si="30">IF(M80&lt;0,0,1)</f>
        <v>0</v>
      </c>
      <c r="O80">
        <f t="shared" ref="O80:O143" si="31">M80*N80</f>
        <v>0</v>
      </c>
      <c r="Q80" s="3">
        <f t="shared" ref="Q80:Q143" si="32">O80/$P$15</f>
        <v>0</v>
      </c>
      <c r="R80">
        <f t="shared" ref="R80:R143" si="33">ROUND(Q80,3)</f>
        <v>0</v>
      </c>
      <c r="T80" s="3">
        <f t="shared" si="20"/>
        <v>66</v>
      </c>
      <c r="U80" s="12">
        <f t="shared" si="21"/>
        <v>1.5999999999999983</v>
      </c>
      <c r="V80" s="3">
        <f t="shared" si="25"/>
        <v>0.625</v>
      </c>
      <c r="W80" s="3">
        <f t="shared" si="26"/>
        <v>0.53300000000000003</v>
      </c>
      <c r="X80" s="3">
        <f t="shared" ref="X80:X143" si="34">(ROUND(V80*W80,2))</f>
        <v>0.33</v>
      </c>
      <c r="Y80" s="3">
        <f t="shared" si="27"/>
        <v>1</v>
      </c>
      <c r="Z80" s="3">
        <f t="shared" ref="Z80:Z143" si="35">Y80*X80</f>
        <v>0.33</v>
      </c>
      <c r="AA80">
        <f t="shared" ref="AA80:AA143" si="36">IF(Z80&lt;0,0,1)</f>
        <v>1</v>
      </c>
      <c r="AB80">
        <f t="shared" ref="AB80:AB143" si="37">Z80*AA80</f>
        <v>0.33</v>
      </c>
      <c r="AD80" s="3">
        <f t="shared" ref="AD80:AD143" si="38">AB80/$AC$15</f>
        <v>0.24264705882352941</v>
      </c>
      <c r="AE80">
        <f t="shared" ref="AE80:AE143" si="39">ROUND(AD80,3)</f>
        <v>0.24299999999999999</v>
      </c>
    </row>
    <row r="81" spans="7:31" x14ac:dyDescent="0.25">
      <c r="G81" s="3">
        <f t="shared" ref="G81:G144" si="40">G80+1</f>
        <v>67</v>
      </c>
      <c r="H81" s="12">
        <f t="shared" ref="H81:H144" si="41">H80+(env_v_max_nrbrg - env_v_min_nrbrg)/1200</f>
        <v>1.6249999999999982</v>
      </c>
      <c r="I81" s="3">
        <f t="shared" si="22"/>
        <v>0.66</v>
      </c>
      <c r="J81" s="3">
        <f t="shared" si="23"/>
        <v>-2.617</v>
      </c>
      <c r="K81" s="3">
        <f t="shared" si="28"/>
        <v>-1.73</v>
      </c>
      <c r="L81">
        <f t="shared" si="24"/>
        <v>1</v>
      </c>
      <c r="M81" s="3">
        <f t="shared" si="29"/>
        <v>-1.73</v>
      </c>
      <c r="N81">
        <f t="shared" si="30"/>
        <v>0</v>
      </c>
      <c r="O81">
        <f t="shared" si="31"/>
        <v>0</v>
      </c>
      <c r="Q81" s="3">
        <f t="shared" si="32"/>
        <v>0</v>
      </c>
      <c r="R81">
        <f t="shared" si="33"/>
        <v>0</v>
      </c>
      <c r="T81" s="3">
        <f t="shared" ref="T81:T144" si="42">T80+1</f>
        <v>67</v>
      </c>
      <c r="U81" s="12">
        <f t="shared" ref="U81:U144" si="43">U80+(env_v_max_nrbrg - env_v_min_nrbrg)/1200</f>
        <v>1.6249999999999982</v>
      </c>
      <c r="V81" s="3">
        <f t="shared" si="25"/>
        <v>0.626</v>
      </c>
      <c r="W81" s="3">
        <f t="shared" si="26"/>
        <v>0.53400000000000003</v>
      </c>
      <c r="X81" s="3">
        <f t="shared" si="34"/>
        <v>0.33</v>
      </c>
      <c r="Y81" s="3">
        <f t="shared" si="27"/>
        <v>1</v>
      </c>
      <c r="Z81" s="3">
        <f t="shared" si="35"/>
        <v>0.33</v>
      </c>
      <c r="AA81">
        <f t="shared" si="36"/>
        <v>1</v>
      </c>
      <c r="AB81">
        <f t="shared" si="37"/>
        <v>0.33</v>
      </c>
      <c r="AD81" s="3">
        <f t="shared" si="38"/>
        <v>0.24264705882352941</v>
      </c>
      <c r="AE81">
        <f t="shared" si="39"/>
        <v>0.24299999999999999</v>
      </c>
    </row>
    <row r="82" spans="7:31" x14ac:dyDescent="0.25">
      <c r="G82" s="3">
        <f t="shared" si="40"/>
        <v>68</v>
      </c>
      <c r="H82" s="12">
        <f t="shared" si="41"/>
        <v>1.6499999999999981</v>
      </c>
      <c r="I82" s="3">
        <f t="shared" si="22"/>
        <v>0.66100000000000003</v>
      </c>
      <c r="J82" s="3">
        <f t="shared" si="23"/>
        <v>-2.5979999999999999</v>
      </c>
      <c r="K82" s="3">
        <f t="shared" si="28"/>
        <v>-1.72</v>
      </c>
      <c r="L82">
        <f t="shared" si="24"/>
        <v>1</v>
      </c>
      <c r="M82" s="3">
        <f t="shared" si="29"/>
        <v>-1.72</v>
      </c>
      <c r="N82">
        <f t="shared" si="30"/>
        <v>0</v>
      </c>
      <c r="O82">
        <f t="shared" si="31"/>
        <v>0</v>
      </c>
      <c r="Q82" s="3">
        <f t="shared" si="32"/>
        <v>0</v>
      </c>
      <c r="R82">
        <f t="shared" si="33"/>
        <v>0</v>
      </c>
      <c r="T82" s="3">
        <f t="shared" si="42"/>
        <v>68</v>
      </c>
      <c r="U82" s="12">
        <f t="shared" si="43"/>
        <v>1.6499999999999981</v>
      </c>
      <c r="V82" s="3">
        <f t="shared" si="25"/>
        <v>0.627</v>
      </c>
      <c r="W82" s="3">
        <f t="shared" si="26"/>
        <v>0.53600000000000003</v>
      </c>
      <c r="X82" s="3">
        <f t="shared" si="34"/>
        <v>0.34</v>
      </c>
      <c r="Y82" s="3">
        <f t="shared" si="27"/>
        <v>1</v>
      </c>
      <c r="Z82" s="3">
        <f t="shared" si="35"/>
        <v>0.34</v>
      </c>
      <c r="AA82">
        <f t="shared" si="36"/>
        <v>1</v>
      </c>
      <c r="AB82">
        <f t="shared" si="37"/>
        <v>0.34</v>
      </c>
      <c r="AD82" s="3">
        <f t="shared" si="38"/>
        <v>0.25</v>
      </c>
      <c r="AE82">
        <f t="shared" si="39"/>
        <v>0.25</v>
      </c>
    </row>
    <row r="83" spans="7:31" x14ac:dyDescent="0.25">
      <c r="G83" s="3">
        <f t="shared" si="40"/>
        <v>69</v>
      </c>
      <c r="H83" s="12">
        <f t="shared" si="41"/>
        <v>1.674999999999998</v>
      </c>
      <c r="I83" s="3">
        <f t="shared" si="22"/>
        <v>0.66300000000000003</v>
      </c>
      <c r="J83" s="3">
        <f t="shared" si="23"/>
        <v>-2.5790000000000002</v>
      </c>
      <c r="K83" s="3">
        <f t="shared" si="28"/>
        <v>-1.71</v>
      </c>
      <c r="L83">
        <f t="shared" si="24"/>
        <v>1</v>
      </c>
      <c r="M83" s="3">
        <f t="shared" si="29"/>
        <v>-1.71</v>
      </c>
      <c r="N83">
        <f t="shared" si="30"/>
        <v>0</v>
      </c>
      <c r="O83">
        <f t="shared" si="31"/>
        <v>0</v>
      </c>
      <c r="Q83" s="3">
        <f t="shared" si="32"/>
        <v>0</v>
      </c>
      <c r="R83">
        <f t="shared" si="33"/>
        <v>0</v>
      </c>
      <c r="T83" s="3">
        <f t="shared" si="42"/>
        <v>69</v>
      </c>
      <c r="U83" s="12">
        <f t="shared" si="43"/>
        <v>1.674999999999998</v>
      </c>
      <c r="V83" s="3">
        <f t="shared" si="25"/>
        <v>0.627</v>
      </c>
      <c r="W83" s="3">
        <f t="shared" si="26"/>
        <v>0.53700000000000003</v>
      </c>
      <c r="X83" s="3">
        <f t="shared" si="34"/>
        <v>0.34</v>
      </c>
      <c r="Y83" s="3">
        <f t="shared" si="27"/>
        <v>1</v>
      </c>
      <c r="Z83" s="3">
        <f t="shared" si="35"/>
        <v>0.34</v>
      </c>
      <c r="AA83">
        <f t="shared" si="36"/>
        <v>1</v>
      </c>
      <c r="AB83">
        <f t="shared" si="37"/>
        <v>0.34</v>
      </c>
      <c r="AD83" s="3">
        <f t="shared" si="38"/>
        <v>0.25</v>
      </c>
      <c r="AE83">
        <f t="shared" si="39"/>
        <v>0.25</v>
      </c>
    </row>
    <row r="84" spans="7:31" x14ac:dyDescent="0.25">
      <c r="G84" s="3">
        <f t="shared" si="40"/>
        <v>70</v>
      </c>
      <c r="H84" s="12">
        <f t="shared" si="41"/>
        <v>1.699999999999998</v>
      </c>
      <c r="I84" s="3">
        <f t="shared" si="22"/>
        <v>0.66400000000000003</v>
      </c>
      <c r="J84" s="3">
        <f t="shared" si="23"/>
        <v>-2.56</v>
      </c>
      <c r="K84" s="3">
        <f t="shared" si="28"/>
        <v>-1.7</v>
      </c>
      <c r="L84">
        <f t="shared" si="24"/>
        <v>1</v>
      </c>
      <c r="M84" s="3">
        <f t="shared" si="29"/>
        <v>-1.7</v>
      </c>
      <c r="N84">
        <f t="shared" si="30"/>
        <v>0</v>
      </c>
      <c r="O84">
        <f t="shared" si="31"/>
        <v>0</v>
      </c>
      <c r="Q84" s="3">
        <f t="shared" si="32"/>
        <v>0</v>
      </c>
      <c r="R84">
        <f t="shared" si="33"/>
        <v>0</v>
      </c>
      <c r="T84" s="3">
        <f t="shared" si="42"/>
        <v>70</v>
      </c>
      <c r="U84" s="12">
        <f t="shared" si="43"/>
        <v>1.699999999999998</v>
      </c>
      <c r="V84" s="3">
        <f t="shared" si="25"/>
        <v>0.628</v>
      </c>
      <c r="W84" s="3">
        <f t="shared" si="26"/>
        <v>0.53900000000000003</v>
      </c>
      <c r="X84" s="3">
        <f t="shared" si="34"/>
        <v>0.34</v>
      </c>
      <c r="Y84" s="3">
        <f t="shared" si="27"/>
        <v>1</v>
      </c>
      <c r="Z84" s="3">
        <f t="shared" si="35"/>
        <v>0.34</v>
      </c>
      <c r="AA84">
        <f t="shared" si="36"/>
        <v>1</v>
      </c>
      <c r="AB84">
        <f t="shared" si="37"/>
        <v>0.34</v>
      </c>
      <c r="AD84" s="3">
        <f t="shared" si="38"/>
        <v>0.25</v>
      </c>
      <c r="AE84">
        <f t="shared" si="39"/>
        <v>0.25</v>
      </c>
    </row>
    <row r="85" spans="7:31" x14ac:dyDescent="0.25">
      <c r="G85" s="3">
        <f t="shared" si="40"/>
        <v>71</v>
      </c>
      <c r="H85" s="12">
        <f t="shared" si="41"/>
        <v>1.7249999999999979</v>
      </c>
      <c r="I85" s="3">
        <f t="shared" si="22"/>
        <v>0.66500000000000004</v>
      </c>
      <c r="J85" s="3">
        <f t="shared" si="23"/>
        <v>-2.5409999999999999</v>
      </c>
      <c r="K85" s="3">
        <f t="shared" si="28"/>
        <v>-1.69</v>
      </c>
      <c r="L85">
        <f t="shared" si="24"/>
        <v>1</v>
      </c>
      <c r="M85" s="3">
        <f t="shared" si="29"/>
        <v>-1.69</v>
      </c>
      <c r="N85">
        <f t="shared" si="30"/>
        <v>0</v>
      </c>
      <c r="O85">
        <f t="shared" si="31"/>
        <v>0</v>
      </c>
      <c r="Q85" s="3">
        <f t="shared" si="32"/>
        <v>0</v>
      </c>
      <c r="R85">
        <f t="shared" si="33"/>
        <v>0</v>
      </c>
      <c r="T85" s="3">
        <f t="shared" si="42"/>
        <v>71</v>
      </c>
      <c r="U85" s="12">
        <f t="shared" si="43"/>
        <v>1.7249999999999979</v>
      </c>
      <c r="V85" s="3">
        <f t="shared" si="25"/>
        <v>0.628</v>
      </c>
      <c r="W85" s="3">
        <f t="shared" si="26"/>
        <v>0.54</v>
      </c>
      <c r="X85" s="3">
        <f t="shared" si="34"/>
        <v>0.34</v>
      </c>
      <c r="Y85" s="3">
        <f t="shared" si="27"/>
        <v>1</v>
      </c>
      <c r="Z85" s="3">
        <f t="shared" si="35"/>
        <v>0.34</v>
      </c>
      <c r="AA85">
        <f t="shared" si="36"/>
        <v>1</v>
      </c>
      <c r="AB85">
        <f t="shared" si="37"/>
        <v>0.34</v>
      </c>
      <c r="AD85" s="3">
        <f t="shared" si="38"/>
        <v>0.25</v>
      </c>
      <c r="AE85">
        <f t="shared" si="39"/>
        <v>0.25</v>
      </c>
    </row>
    <row r="86" spans="7:31" x14ac:dyDescent="0.25">
      <c r="G86" s="3">
        <f t="shared" si="40"/>
        <v>72</v>
      </c>
      <c r="H86" s="12">
        <f t="shared" si="41"/>
        <v>1.7499999999999978</v>
      </c>
      <c r="I86" s="3">
        <f t="shared" si="22"/>
        <v>0.66600000000000004</v>
      </c>
      <c r="J86" s="3">
        <f t="shared" si="23"/>
        <v>-2.5219999999999998</v>
      </c>
      <c r="K86" s="3">
        <f t="shared" si="28"/>
        <v>-1.68</v>
      </c>
      <c r="L86">
        <f t="shared" si="24"/>
        <v>1</v>
      </c>
      <c r="M86" s="3">
        <f t="shared" si="29"/>
        <v>-1.68</v>
      </c>
      <c r="N86">
        <f t="shared" si="30"/>
        <v>0</v>
      </c>
      <c r="O86">
        <f t="shared" si="31"/>
        <v>0</v>
      </c>
      <c r="Q86" s="3">
        <f t="shared" si="32"/>
        <v>0</v>
      </c>
      <c r="R86">
        <f t="shared" si="33"/>
        <v>0</v>
      </c>
      <c r="T86" s="3">
        <f t="shared" si="42"/>
        <v>72</v>
      </c>
      <c r="U86" s="12">
        <f t="shared" si="43"/>
        <v>1.7499999999999978</v>
      </c>
      <c r="V86" s="3">
        <f t="shared" si="25"/>
        <v>0.629</v>
      </c>
      <c r="W86" s="3">
        <f t="shared" si="26"/>
        <v>0.54200000000000004</v>
      </c>
      <c r="X86" s="3">
        <f t="shared" si="34"/>
        <v>0.34</v>
      </c>
      <c r="Y86" s="3">
        <f t="shared" si="27"/>
        <v>1</v>
      </c>
      <c r="Z86" s="3">
        <f t="shared" si="35"/>
        <v>0.34</v>
      </c>
      <c r="AA86">
        <f t="shared" si="36"/>
        <v>1</v>
      </c>
      <c r="AB86">
        <f t="shared" si="37"/>
        <v>0.34</v>
      </c>
      <c r="AD86" s="3">
        <f t="shared" si="38"/>
        <v>0.25</v>
      </c>
      <c r="AE86">
        <f t="shared" si="39"/>
        <v>0.25</v>
      </c>
    </row>
    <row r="87" spans="7:31" x14ac:dyDescent="0.25">
      <c r="G87" s="3">
        <f t="shared" si="40"/>
        <v>73</v>
      </c>
      <c r="H87" s="12">
        <f t="shared" si="41"/>
        <v>1.7749999999999977</v>
      </c>
      <c r="I87" s="3">
        <f t="shared" si="22"/>
        <v>0.66700000000000004</v>
      </c>
      <c r="J87" s="3">
        <f t="shared" si="23"/>
        <v>-2.5030000000000001</v>
      </c>
      <c r="K87" s="3">
        <f t="shared" si="28"/>
        <v>-1.67</v>
      </c>
      <c r="L87">
        <f t="shared" si="24"/>
        <v>1</v>
      </c>
      <c r="M87" s="3">
        <f t="shared" si="29"/>
        <v>-1.67</v>
      </c>
      <c r="N87">
        <f t="shared" si="30"/>
        <v>0</v>
      </c>
      <c r="O87">
        <f t="shared" si="31"/>
        <v>0</v>
      </c>
      <c r="Q87" s="3">
        <f t="shared" si="32"/>
        <v>0</v>
      </c>
      <c r="R87">
        <f t="shared" si="33"/>
        <v>0</v>
      </c>
      <c r="T87" s="3">
        <f t="shared" si="42"/>
        <v>73</v>
      </c>
      <c r="U87" s="12">
        <f t="shared" si="43"/>
        <v>1.7749999999999977</v>
      </c>
      <c r="V87" s="3">
        <f t="shared" si="25"/>
        <v>0.629</v>
      </c>
      <c r="W87" s="3">
        <f t="shared" si="26"/>
        <v>0.54300000000000004</v>
      </c>
      <c r="X87" s="3">
        <f t="shared" si="34"/>
        <v>0.34</v>
      </c>
      <c r="Y87" s="3">
        <f t="shared" si="27"/>
        <v>1</v>
      </c>
      <c r="Z87" s="3">
        <f t="shared" si="35"/>
        <v>0.34</v>
      </c>
      <c r="AA87">
        <f t="shared" si="36"/>
        <v>1</v>
      </c>
      <c r="AB87">
        <f t="shared" si="37"/>
        <v>0.34</v>
      </c>
      <c r="AD87" s="3">
        <f t="shared" si="38"/>
        <v>0.25</v>
      </c>
      <c r="AE87">
        <f t="shared" si="39"/>
        <v>0.25</v>
      </c>
    </row>
    <row r="88" spans="7:31" x14ac:dyDescent="0.25">
      <c r="G88" s="3">
        <f t="shared" si="40"/>
        <v>74</v>
      </c>
      <c r="H88" s="12">
        <f t="shared" si="41"/>
        <v>1.7999999999999976</v>
      </c>
      <c r="I88" s="3">
        <f t="shared" si="22"/>
        <v>0.66800000000000004</v>
      </c>
      <c r="J88" s="3">
        <f t="shared" si="23"/>
        <v>-2.4849999999999999</v>
      </c>
      <c r="K88" s="3">
        <f t="shared" si="28"/>
        <v>-1.66</v>
      </c>
      <c r="L88">
        <f t="shared" si="24"/>
        <v>1</v>
      </c>
      <c r="M88" s="3">
        <f t="shared" si="29"/>
        <v>-1.66</v>
      </c>
      <c r="N88">
        <f t="shared" si="30"/>
        <v>0</v>
      </c>
      <c r="O88">
        <f t="shared" si="31"/>
        <v>0</v>
      </c>
      <c r="Q88" s="3">
        <f t="shared" si="32"/>
        <v>0</v>
      </c>
      <c r="R88">
        <f t="shared" si="33"/>
        <v>0</v>
      </c>
      <c r="T88" s="3">
        <f t="shared" si="42"/>
        <v>74</v>
      </c>
      <c r="U88" s="12">
        <f t="shared" si="43"/>
        <v>1.7999999999999976</v>
      </c>
      <c r="V88" s="3">
        <f t="shared" si="25"/>
        <v>0.63</v>
      </c>
      <c r="W88" s="3">
        <f t="shared" si="26"/>
        <v>0.54400000000000004</v>
      </c>
      <c r="X88" s="3">
        <f t="shared" si="34"/>
        <v>0.34</v>
      </c>
      <c r="Y88" s="3">
        <f t="shared" si="27"/>
        <v>1</v>
      </c>
      <c r="Z88" s="3">
        <f t="shared" si="35"/>
        <v>0.34</v>
      </c>
      <c r="AA88">
        <f t="shared" si="36"/>
        <v>1</v>
      </c>
      <c r="AB88">
        <f t="shared" si="37"/>
        <v>0.34</v>
      </c>
      <c r="AD88" s="3">
        <f t="shared" si="38"/>
        <v>0.25</v>
      </c>
      <c r="AE88">
        <f t="shared" si="39"/>
        <v>0.25</v>
      </c>
    </row>
    <row r="89" spans="7:31" x14ac:dyDescent="0.25">
      <c r="G89" s="3">
        <f t="shared" si="40"/>
        <v>75</v>
      </c>
      <c r="H89" s="12">
        <f t="shared" si="41"/>
        <v>1.8249999999999975</v>
      </c>
      <c r="I89" s="3">
        <f t="shared" si="22"/>
        <v>0.67</v>
      </c>
      <c r="J89" s="3">
        <f t="shared" si="23"/>
        <v>-2.4660000000000002</v>
      </c>
      <c r="K89" s="3">
        <f t="shared" si="28"/>
        <v>-1.65</v>
      </c>
      <c r="L89">
        <f t="shared" si="24"/>
        <v>1</v>
      </c>
      <c r="M89" s="3">
        <f t="shared" si="29"/>
        <v>-1.65</v>
      </c>
      <c r="N89">
        <f t="shared" si="30"/>
        <v>0</v>
      </c>
      <c r="O89">
        <f t="shared" si="31"/>
        <v>0</v>
      </c>
      <c r="Q89" s="3">
        <f t="shared" si="32"/>
        <v>0</v>
      </c>
      <c r="R89">
        <f t="shared" si="33"/>
        <v>0</v>
      </c>
      <c r="T89" s="3">
        <f t="shared" si="42"/>
        <v>75</v>
      </c>
      <c r="U89" s="12">
        <f t="shared" si="43"/>
        <v>1.8249999999999975</v>
      </c>
      <c r="V89" s="3">
        <f t="shared" si="25"/>
        <v>0.63100000000000001</v>
      </c>
      <c r="W89" s="3">
        <f t="shared" si="26"/>
        <v>0.54600000000000004</v>
      </c>
      <c r="X89" s="3">
        <f t="shared" si="34"/>
        <v>0.34</v>
      </c>
      <c r="Y89" s="3">
        <f t="shared" si="27"/>
        <v>1</v>
      </c>
      <c r="Z89" s="3">
        <f t="shared" si="35"/>
        <v>0.34</v>
      </c>
      <c r="AA89">
        <f t="shared" si="36"/>
        <v>1</v>
      </c>
      <c r="AB89">
        <f t="shared" si="37"/>
        <v>0.34</v>
      </c>
      <c r="AD89" s="3">
        <f t="shared" si="38"/>
        <v>0.25</v>
      </c>
      <c r="AE89">
        <f t="shared" si="39"/>
        <v>0.25</v>
      </c>
    </row>
    <row r="90" spans="7:31" x14ac:dyDescent="0.25">
      <c r="G90" s="3">
        <f t="shared" si="40"/>
        <v>76</v>
      </c>
      <c r="H90" s="12">
        <f t="shared" si="41"/>
        <v>1.8499999999999974</v>
      </c>
      <c r="I90" s="3">
        <f t="shared" si="22"/>
        <v>0.67100000000000004</v>
      </c>
      <c r="J90" s="3">
        <f t="shared" si="23"/>
        <v>-2.4470000000000001</v>
      </c>
      <c r="K90" s="3">
        <f t="shared" si="28"/>
        <v>-1.64</v>
      </c>
      <c r="L90">
        <f t="shared" si="24"/>
        <v>1</v>
      </c>
      <c r="M90" s="3">
        <f t="shared" si="29"/>
        <v>-1.64</v>
      </c>
      <c r="N90">
        <f t="shared" si="30"/>
        <v>0</v>
      </c>
      <c r="O90">
        <f t="shared" si="31"/>
        <v>0</v>
      </c>
      <c r="Q90" s="3">
        <f t="shared" si="32"/>
        <v>0</v>
      </c>
      <c r="R90">
        <f t="shared" si="33"/>
        <v>0</v>
      </c>
      <c r="T90" s="3">
        <f t="shared" si="42"/>
        <v>76</v>
      </c>
      <c r="U90" s="12">
        <f t="shared" si="43"/>
        <v>1.8499999999999974</v>
      </c>
      <c r="V90" s="3">
        <f t="shared" si="25"/>
        <v>0.63100000000000001</v>
      </c>
      <c r="W90" s="3">
        <f t="shared" si="26"/>
        <v>0.54700000000000004</v>
      </c>
      <c r="X90" s="3">
        <f t="shared" si="34"/>
        <v>0.35</v>
      </c>
      <c r="Y90" s="3">
        <f t="shared" si="27"/>
        <v>1</v>
      </c>
      <c r="Z90" s="3">
        <f t="shared" si="35"/>
        <v>0.35</v>
      </c>
      <c r="AA90">
        <f t="shared" si="36"/>
        <v>1</v>
      </c>
      <c r="AB90">
        <f t="shared" si="37"/>
        <v>0.35</v>
      </c>
      <c r="AD90" s="3">
        <f t="shared" si="38"/>
        <v>0.25735294117647056</v>
      </c>
      <c r="AE90">
        <f t="shared" si="39"/>
        <v>0.25700000000000001</v>
      </c>
    </row>
    <row r="91" spans="7:31" x14ac:dyDescent="0.25">
      <c r="G91" s="3">
        <f t="shared" si="40"/>
        <v>77</v>
      </c>
      <c r="H91" s="12">
        <f t="shared" si="41"/>
        <v>1.8749999999999973</v>
      </c>
      <c r="I91" s="3">
        <f t="shared" si="22"/>
        <v>0.67200000000000004</v>
      </c>
      <c r="J91" s="3">
        <f t="shared" si="23"/>
        <v>-2.4289999999999998</v>
      </c>
      <c r="K91" s="3">
        <f t="shared" si="28"/>
        <v>-1.63</v>
      </c>
      <c r="L91">
        <f t="shared" si="24"/>
        <v>1</v>
      </c>
      <c r="M91" s="3">
        <f t="shared" si="29"/>
        <v>-1.63</v>
      </c>
      <c r="N91">
        <f t="shared" si="30"/>
        <v>0</v>
      </c>
      <c r="O91">
        <f t="shared" si="31"/>
        <v>0</v>
      </c>
      <c r="Q91" s="3">
        <f t="shared" si="32"/>
        <v>0</v>
      </c>
      <c r="R91">
        <f t="shared" si="33"/>
        <v>0</v>
      </c>
      <c r="T91" s="3">
        <f t="shared" si="42"/>
        <v>77</v>
      </c>
      <c r="U91" s="12">
        <f t="shared" si="43"/>
        <v>1.8749999999999973</v>
      </c>
      <c r="V91" s="3">
        <f t="shared" si="25"/>
        <v>0.63200000000000001</v>
      </c>
      <c r="W91" s="3">
        <f t="shared" si="26"/>
        <v>0.54900000000000004</v>
      </c>
      <c r="X91" s="3">
        <f t="shared" si="34"/>
        <v>0.35</v>
      </c>
      <c r="Y91" s="3">
        <f t="shared" si="27"/>
        <v>1</v>
      </c>
      <c r="Z91" s="3">
        <f t="shared" si="35"/>
        <v>0.35</v>
      </c>
      <c r="AA91">
        <f t="shared" si="36"/>
        <v>1</v>
      </c>
      <c r="AB91">
        <f t="shared" si="37"/>
        <v>0.35</v>
      </c>
      <c r="AD91" s="3">
        <f t="shared" si="38"/>
        <v>0.25735294117647056</v>
      </c>
      <c r="AE91">
        <f t="shared" si="39"/>
        <v>0.25700000000000001</v>
      </c>
    </row>
    <row r="92" spans="7:31" x14ac:dyDescent="0.25">
      <c r="G92" s="3">
        <f t="shared" si="40"/>
        <v>78</v>
      </c>
      <c r="H92" s="12">
        <f t="shared" si="41"/>
        <v>1.8999999999999972</v>
      </c>
      <c r="I92" s="3">
        <f t="shared" si="22"/>
        <v>0.67300000000000004</v>
      </c>
      <c r="J92" s="3">
        <f t="shared" si="23"/>
        <v>-2.41</v>
      </c>
      <c r="K92" s="3">
        <f t="shared" si="28"/>
        <v>-1.62</v>
      </c>
      <c r="L92">
        <f t="shared" si="24"/>
        <v>1</v>
      </c>
      <c r="M92" s="3">
        <f t="shared" si="29"/>
        <v>-1.62</v>
      </c>
      <c r="N92">
        <f t="shared" si="30"/>
        <v>0</v>
      </c>
      <c r="O92">
        <f t="shared" si="31"/>
        <v>0</v>
      </c>
      <c r="Q92" s="3">
        <f t="shared" si="32"/>
        <v>0</v>
      </c>
      <c r="R92">
        <f t="shared" si="33"/>
        <v>0</v>
      </c>
      <c r="T92" s="3">
        <f t="shared" si="42"/>
        <v>78</v>
      </c>
      <c r="U92" s="12">
        <f t="shared" si="43"/>
        <v>1.8999999999999972</v>
      </c>
      <c r="V92" s="3">
        <f t="shared" si="25"/>
        <v>0.63200000000000001</v>
      </c>
      <c r="W92" s="3">
        <f t="shared" si="26"/>
        <v>0.55000000000000004</v>
      </c>
      <c r="X92" s="3">
        <f t="shared" si="34"/>
        <v>0.35</v>
      </c>
      <c r="Y92" s="3">
        <f t="shared" si="27"/>
        <v>1</v>
      </c>
      <c r="Z92" s="3">
        <f t="shared" si="35"/>
        <v>0.35</v>
      </c>
      <c r="AA92">
        <f t="shared" si="36"/>
        <v>1</v>
      </c>
      <c r="AB92">
        <f t="shared" si="37"/>
        <v>0.35</v>
      </c>
      <c r="AD92" s="3">
        <f t="shared" si="38"/>
        <v>0.25735294117647056</v>
      </c>
      <c r="AE92">
        <f t="shared" si="39"/>
        <v>0.25700000000000001</v>
      </c>
    </row>
    <row r="93" spans="7:31" x14ac:dyDescent="0.25">
      <c r="G93" s="3">
        <f t="shared" si="40"/>
        <v>79</v>
      </c>
      <c r="H93" s="12">
        <f t="shared" si="41"/>
        <v>1.9249999999999972</v>
      </c>
      <c r="I93" s="3">
        <f t="shared" si="22"/>
        <v>0.67400000000000004</v>
      </c>
      <c r="J93" s="3">
        <f t="shared" si="23"/>
        <v>-2.3919999999999999</v>
      </c>
      <c r="K93" s="3">
        <f t="shared" si="28"/>
        <v>-1.61</v>
      </c>
      <c r="L93">
        <f t="shared" si="24"/>
        <v>1</v>
      </c>
      <c r="M93" s="3">
        <f t="shared" si="29"/>
        <v>-1.61</v>
      </c>
      <c r="N93">
        <f t="shared" si="30"/>
        <v>0</v>
      </c>
      <c r="O93">
        <f t="shared" si="31"/>
        <v>0</v>
      </c>
      <c r="Q93" s="3">
        <f t="shared" si="32"/>
        <v>0</v>
      </c>
      <c r="R93">
        <f t="shared" si="33"/>
        <v>0</v>
      </c>
      <c r="T93" s="3">
        <f t="shared" si="42"/>
        <v>79</v>
      </c>
      <c r="U93" s="12">
        <f t="shared" si="43"/>
        <v>1.9249999999999972</v>
      </c>
      <c r="V93" s="3">
        <f t="shared" si="25"/>
        <v>0.63300000000000001</v>
      </c>
      <c r="W93" s="3">
        <f t="shared" si="26"/>
        <v>0.55100000000000005</v>
      </c>
      <c r="X93" s="3">
        <f t="shared" si="34"/>
        <v>0.35</v>
      </c>
      <c r="Y93" s="3">
        <f t="shared" si="27"/>
        <v>1</v>
      </c>
      <c r="Z93" s="3">
        <f t="shared" si="35"/>
        <v>0.35</v>
      </c>
      <c r="AA93">
        <f t="shared" si="36"/>
        <v>1</v>
      </c>
      <c r="AB93">
        <f t="shared" si="37"/>
        <v>0.35</v>
      </c>
      <c r="AD93" s="3">
        <f t="shared" si="38"/>
        <v>0.25735294117647056</v>
      </c>
      <c r="AE93">
        <f t="shared" si="39"/>
        <v>0.25700000000000001</v>
      </c>
    </row>
    <row r="94" spans="7:31" x14ac:dyDescent="0.25">
      <c r="G94" s="3">
        <f t="shared" si="40"/>
        <v>80</v>
      </c>
      <c r="H94" s="12">
        <f t="shared" si="41"/>
        <v>1.9499999999999971</v>
      </c>
      <c r="I94" s="3">
        <f t="shared" si="22"/>
        <v>0.67500000000000004</v>
      </c>
      <c r="J94" s="3">
        <f t="shared" si="23"/>
        <v>-2.3740000000000001</v>
      </c>
      <c r="K94" s="3">
        <f t="shared" si="28"/>
        <v>-1.6</v>
      </c>
      <c r="L94">
        <f t="shared" si="24"/>
        <v>1</v>
      </c>
      <c r="M94" s="3">
        <f t="shared" si="29"/>
        <v>-1.6</v>
      </c>
      <c r="N94">
        <f t="shared" si="30"/>
        <v>0</v>
      </c>
      <c r="O94">
        <f t="shared" si="31"/>
        <v>0</v>
      </c>
      <c r="Q94" s="3">
        <f t="shared" si="32"/>
        <v>0</v>
      </c>
      <c r="R94">
        <f t="shared" si="33"/>
        <v>0</v>
      </c>
      <c r="T94" s="3">
        <f t="shared" si="42"/>
        <v>80</v>
      </c>
      <c r="U94" s="12">
        <f t="shared" si="43"/>
        <v>1.9499999999999971</v>
      </c>
      <c r="V94" s="3">
        <f t="shared" si="25"/>
        <v>0.63300000000000001</v>
      </c>
      <c r="W94" s="3">
        <f t="shared" si="26"/>
        <v>0.55300000000000005</v>
      </c>
      <c r="X94" s="3">
        <f t="shared" si="34"/>
        <v>0.35</v>
      </c>
      <c r="Y94" s="3">
        <f t="shared" si="27"/>
        <v>1</v>
      </c>
      <c r="Z94" s="3">
        <f t="shared" si="35"/>
        <v>0.35</v>
      </c>
      <c r="AA94">
        <f t="shared" si="36"/>
        <v>1</v>
      </c>
      <c r="AB94">
        <f t="shared" si="37"/>
        <v>0.35</v>
      </c>
      <c r="AD94" s="3">
        <f t="shared" si="38"/>
        <v>0.25735294117647056</v>
      </c>
      <c r="AE94">
        <f t="shared" si="39"/>
        <v>0.25700000000000001</v>
      </c>
    </row>
    <row r="95" spans="7:31" x14ac:dyDescent="0.25">
      <c r="G95" s="3">
        <f t="shared" si="40"/>
        <v>81</v>
      </c>
      <c r="H95" s="12">
        <f t="shared" si="41"/>
        <v>1.974999999999997</v>
      </c>
      <c r="I95" s="3">
        <f t="shared" si="22"/>
        <v>0.67700000000000005</v>
      </c>
      <c r="J95" s="3">
        <f t="shared" si="23"/>
        <v>-2.355</v>
      </c>
      <c r="K95" s="3">
        <f t="shared" si="28"/>
        <v>-1.59</v>
      </c>
      <c r="L95">
        <f t="shared" si="24"/>
        <v>1</v>
      </c>
      <c r="M95" s="3">
        <f t="shared" si="29"/>
        <v>-1.59</v>
      </c>
      <c r="N95">
        <f t="shared" si="30"/>
        <v>0</v>
      </c>
      <c r="O95">
        <f t="shared" si="31"/>
        <v>0</v>
      </c>
      <c r="Q95" s="3">
        <f t="shared" si="32"/>
        <v>0</v>
      </c>
      <c r="R95">
        <f t="shared" si="33"/>
        <v>0</v>
      </c>
      <c r="T95" s="3">
        <f t="shared" si="42"/>
        <v>81</v>
      </c>
      <c r="U95" s="12">
        <f t="shared" si="43"/>
        <v>1.974999999999997</v>
      </c>
      <c r="V95" s="3">
        <f t="shared" si="25"/>
        <v>0.63400000000000001</v>
      </c>
      <c r="W95" s="3">
        <f t="shared" si="26"/>
        <v>0.55400000000000005</v>
      </c>
      <c r="X95" s="3">
        <f t="shared" si="34"/>
        <v>0.35</v>
      </c>
      <c r="Y95" s="3">
        <f t="shared" si="27"/>
        <v>1</v>
      </c>
      <c r="Z95" s="3">
        <f t="shared" si="35"/>
        <v>0.35</v>
      </c>
      <c r="AA95">
        <f t="shared" si="36"/>
        <v>1</v>
      </c>
      <c r="AB95">
        <f t="shared" si="37"/>
        <v>0.35</v>
      </c>
      <c r="AD95" s="3">
        <f t="shared" si="38"/>
        <v>0.25735294117647056</v>
      </c>
      <c r="AE95">
        <f t="shared" si="39"/>
        <v>0.25700000000000001</v>
      </c>
    </row>
    <row r="96" spans="7:31" x14ac:dyDescent="0.25">
      <c r="G96" s="3">
        <f t="shared" si="40"/>
        <v>82</v>
      </c>
      <c r="H96" s="12">
        <f t="shared" si="41"/>
        <v>1.9999999999999969</v>
      </c>
      <c r="I96" s="3">
        <f t="shared" si="22"/>
        <v>0.67800000000000005</v>
      </c>
      <c r="J96" s="3">
        <f t="shared" si="23"/>
        <v>-2.3370000000000002</v>
      </c>
      <c r="K96" s="3">
        <f t="shared" si="28"/>
        <v>-1.58</v>
      </c>
      <c r="L96">
        <f t="shared" si="24"/>
        <v>1</v>
      </c>
      <c r="M96" s="3">
        <f t="shared" si="29"/>
        <v>-1.58</v>
      </c>
      <c r="N96">
        <f t="shared" si="30"/>
        <v>0</v>
      </c>
      <c r="O96">
        <f t="shared" si="31"/>
        <v>0</v>
      </c>
      <c r="Q96" s="3">
        <f t="shared" si="32"/>
        <v>0</v>
      </c>
      <c r="R96">
        <f t="shared" si="33"/>
        <v>0</v>
      </c>
      <c r="T96" s="3">
        <f t="shared" si="42"/>
        <v>82</v>
      </c>
      <c r="U96" s="12">
        <f t="shared" si="43"/>
        <v>1.9999999999999969</v>
      </c>
      <c r="V96" s="3">
        <f t="shared" si="25"/>
        <v>0.63500000000000001</v>
      </c>
      <c r="W96" s="3">
        <f t="shared" si="26"/>
        <v>0.55600000000000005</v>
      </c>
      <c r="X96" s="3">
        <f t="shared" si="34"/>
        <v>0.35</v>
      </c>
      <c r="Y96" s="3">
        <f t="shared" si="27"/>
        <v>1</v>
      </c>
      <c r="Z96" s="3">
        <f t="shared" si="35"/>
        <v>0.35</v>
      </c>
      <c r="AA96">
        <f t="shared" si="36"/>
        <v>1</v>
      </c>
      <c r="AB96">
        <f t="shared" si="37"/>
        <v>0.35</v>
      </c>
      <c r="AD96" s="3">
        <f t="shared" si="38"/>
        <v>0.25735294117647056</v>
      </c>
      <c r="AE96">
        <f t="shared" si="39"/>
        <v>0.25700000000000001</v>
      </c>
    </row>
    <row r="97" spans="7:31" x14ac:dyDescent="0.25">
      <c r="G97" s="3">
        <f t="shared" si="40"/>
        <v>83</v>
      </c>
      <c r="H97" s="12">
        <f t="shared" si="41"/>
        <v>2.0249999999999968</v>
      </c>
      <c r="I97" s="3">
        <f t="shared" si="22"/>
        <v>0.67900000000000005</v>
      </c>
      <c r="J97" s="3">
        <f t="shared" si="23"/>
        <v>-2.319</v>
      </c>
      <c r="K97" s="3">
        <f t="shared" si="28"/>
        <v>-1.57</v>
      </c>
      <c r="L97">
        <f t="shared" si="24"/>
        <v>1</v>
      </c>
      <c r="M97" s="3">
        <f t="shared" si="29"/>
        <v>-1.57</v>
      </c>
      <c r="N97">
        <f t="shared" si="30"/>
        <v>0</v>
      </c>
      <c r="O97">
        <f t="shared" si="31"/>
        <v>0</v>
      </c>
      <c r="Q97" s="3">
        <f t="shared" si="32"/>
        <v>0</v>
      </c>
      <c r="R97">
        <f t="shared" si="33"/>
        <v>0</v>
      </c>
      <c r="T97" s="3">
        <f t="shared" si="42"/>
        <v>83</v>
      </c>
      <c r="U97" s="12">
        <f t="shared" si="43"/>
        <v>2.0249999999999968</v>
      </c>
      <c r="V97" s="3">
        <f t="shared" si="25"/>
        <v>0.63500000000000001</v>
      </c>
      <c r="W97" s="3">
        <f t="shared" si="26"/>
        <v>0.55700000000000005</v>
      </c>
      <c r="X97" s="3">
        <f t="shared" si="34"/>
        <v>0.35</v>
      </c>
      <c r="Y97" s="3">
        <f t="shared" si="27"/>
        <v>1</v>
      </c>
      <c r="Z97" s="3">
        <f t="shared" si="35"/>
        <v>0.35</v>
      </c>
      <c r="AA97">
        <f t="shared" si="36"/>
        <v>1</v>
      </c>
      <c r="AB97">
        <f t="shared" si="37"/>
        <v>0.35</v>
      </c>
      <c r="AD97" s="3">
        <f t="shared" si="38"/>
        <v>0.25735294117647056</v>
      </c>
      <c r="AE97">
        <f t="shared" si="39"/>
        <v>0.25700000000000001</v>
      </c>
    </row>
    <row r="98" spans="7:31" x14ac:dyDescent="0.25">
      <c r="G98" s="3">
        <f t="shared" si="40"/>
        <v>84</v>
      </c>
      <c r="H98" s="12">
        <f t="shared" si="41"/>
        <v>2.0499999999999967</v>
      </c>
      <c r="I98" s="3">
        <f t="shared" si="22"/>
        <v>0.68</v>
      </c>
      <c r="J98" s="3">
        <f t="shared" si="23"/>
        <v>-2.2999999999999998</v>
      </c>
      <c r="K98" s="3">
        <f t="shared" si="28"/>
        <v>-1.56</v>
      </c>
      <c r="L98">
        <f t="shared" si="24"/>
        <v>1</v>
      </c>
      <c r="M98" s="3">
        <f t="shared" si="29"/>
        <v>-1.56</v>
      </c>
      <c r="N98">
        <f t="shared" si="30"/>
        <v>0</v>
      </c>
      <c r="O98">
        <f t="shared" si="31"/>
        <v>0</v>
      </c>
      <c r="Q98" s="3">
        <f t="shared" si="32"/>
        <v>0</v>
      </c>
      <c r="R98">
        <f t="shared" si="33"/>
        <v>0</v>
      </c>
      <c r="T98" s="3">
        <f t="shared" si="42"/>
        <v>84</v>
      </c>
      <c r="U98" s="12">
        <f t="shared" si="43"/>
        <v>2.0499999999999967</v>
      </c>
      <c r="V98" s="3">
        <f t="shared" si="25"/>
        <v>0.63600000000000001</v>
      </c>
      <c r="W98" s="3">
        <f t="shared" si="26"/>
        <v>0.55800000000000005</v>
      </c>
      <c r="X98" s="3">
        <f t="shared" si="34"/>
        <v>0.35</v>
      </c>
      <c r="Y98" s="3">
        <f t="shared" si="27"/>
        <v>1</v>
      </c>
      <c r="Z98" s="3">
        <f t="shared" si="35"/>
        <v>0.35</v>
      </c>
      <c r="AA98">
        <f t="shared" si="36"/>
        <v>1</v>
      </c>
      <c r="AB98">
        <f t="shared" si="37"/>
        <v>0.35</v>
      </c>
      <c r="AD98" s="3">
        <f t="shared" si="38"/>
        <v>0.25735294117647056</v>
      </c>
      <c r="AE98">
        <f t="shared" si="39"/>
        <v>0.25700000000000001</v>
      </c>
    </row>
    <row r="99" spans="7:31" x14ac:dyDescent="0.25">
      <c r="G99" s="3">
        <f t="shared" si="40"/>
        <v>85</v>
      </c>
      <c r="H99" s="12">
        <f t="shared" si="41"/>
        <v>2.0749999999999966</v>
      </c>
      <c r="I99" s="3">
        <f t="shared" si="22"/>
        <v>0.68100000000000005</v>
      </c>
      <c r="J99" s="3">
        <f t="shared" si="23"/>
        <v>-2.282</v>
      </c>
      <c r="K99" s="3">
        <f t="shared" si="28"/>
        <v>-1.55</v>
      </c>
      <c r="L99">
        <f t="shared" si="24"/>
        <v>1</v>
      </c>
      <c r="M99" s="3">
        <f t="shared" si="29"/>
        <v>-1.55</v>
      </c>
      <c r="N99">
        <f t="shared" si="30"/>
        <v>0</v>
      </c>
      <c r="O99">
        <f t="shared" si="31"/>
        <v>0</v>
      </c>
      <c r="Q99" s="3">
        <f t="shared" si="32"/>
        <v>0</v>
      </c>
      <c r="R99">
        <f t="shared" si="33"/>
        <v>0</v>
      </c>
      <c r="T99" s="3">
        <f t="shared" si="42"/>
        <v>85</v>
      </c>
      <c r="U99" s="12">
        <f t="shared" si="43"/>
        <v>2.0749999999999966</v>
      </c>
      <c r="V99" s="3">
        <f t="shared" si="25"/>
        <v>0.63600000000000001</v>
      </c>
      <c r="W99" s="3">
        <f t="shared" si="26"/>
        <v>0.56000000000000005</v>
      </c>
      <c r="X99" s="3">
        <f t="shared" si="34"/>
        <v>0.36</v>
      </c>
      <c r="Y99" s="3">
        <f t="shared" si="27"/>
        <v>1</v>
      </c>
      <c r="Z99" s="3">
        <f t="shared" si="35"/>
        <v>0.36</v>
      </c>
      <c r="AA99">
        <f t="shared" si="36"/>
        <v>1</v>
      </c>
      <c r="AB99">
        <f t="shared" si="37"/>
        <v>0.36</v>
      </c>
      <c r="AD99" s="3">
        <f t="shared" si="38"/>
        <v>0.26470588235294112</v>
      </c>
      <c r="AE99">
        <f t="shared" si="39"/>
        <v>0.26500000000000001</v>
      </c>
    </row>
    <row r="100" spans="7:31" x14ac:dyDescent="0.25">
      <c r="G100" s="3">
        <f t="shared" si="40"/>
        <v>86</v>
      </c>
      <c r="H100" s="12">
        <f t="shared" si="41"/>
        <v>2.0999999999999965</v>
      </c>
      <c r="I100" s="3">
        <f t="shared" si="22"/>
        <v>0.68200000000000005</v>
      </c>
      <c r="J100" s="3">
        <f t="shared" si="23"/>
        <v>-2.2639999999999998</v>
      </c>
      <c r="K100" s="3">
        <f t="shared" si="28"/>
        <v>-1.54</v>
      </c>
      <c r="L100">
        <f t="shared" si="24"/>
        <v>1</v>
      </c>
      <c r="M100" s="3">
        <f t="shared" si="29"/>
        <v>-1.54</v>
      </c>
      <c r="N100">
        <f t="shared" si="30"/>
        <v>0</v>
      </c>
      <c r="O100">
        <f t="shared" si="31"/>
        <v>0</v>
      </c>
      <c r="Q100" s="3">
        <f t="shared" si="32"/>
        <v>0</v>
      </c>
      <c r="R100">
        <f t="shared" si="33"/>
        <v>0</v>
      </c>
      <c r="T100" s="3">
        <f t="shared" si="42"/>
        <v>86</v>
      </c>
      <c r="U100" s="12">
        <f t="shared" si="43"/>
        <v>2.0999999999999965</v>
      </c>
      <c r="V100" s="3">
        <f t="shared" si="25"/>
        <v>0.63700000000000001</v>
      </c>
      <c r="W100" s="3">
        <f t="shared" si="26"/>
        <v>0.56100000000000005</v>
      </c>
      <c r="X100" s="3">
        <f t="shared" si="34"/>
        <v>0.36</v>
      </c>
      <c r="Y100" s="3">
        <f t="shared" si="27"/>
        <v>1</v>
      </c>
      <c r="Z100" s="3">
        <f t="shared" si="35"/>
        <v>0.36</v>
      </c>
      <c r="AA100">
        <f t="shared" si="36"/>
        <v>1</v>
      </c>
      <c r="AB100">
        <f t="shared" si="37"/>
        <v>0.36</v>
      </c>
      <c r="AD100" s="3">
        <f t="shared" si="38"/>
        <v>0.26470588235294112</v>
      </c>
      <c r="AE100">
        <f t="shared" si="39"/>
        <v>0.26500000000000001</v>
      </c>
    </row>
    <row r="101" spans="7:31" x14ac:dyDescent="0.25">
      <c r="G101" s="3">
        <f t="shared" si="40"/>
        <v>87</v>
      </c>
      <c r="H101" s="12">
        <f t="shared" si="41"/>
        <v>2.1249999999999964</v>
      </c>
      <c r="I101" s="3">
        <f t="shared" si="22"/>
        <v>0.68400000000000005</v>
      </c>
      <c r="J101" s="3">
        <f t="shared" si="23"/>
        <v>-2.246</v>
      </c>
      <c r="K101" s="3">
        <f t="shared" si="28"/>
        <v>-1.54</v>
      </c>
      <c r="L101">
        <f t="shared" si="24"/>
        <v>1</v>
      </c>
      <c r="M101" s="3">
        <f t="shared" si="29"/>
        <v>-1.54</v>
      </c>
      <c r="N101">
        <f t="shared" si="30"/>
        <v>0</v>
      </c>
      <c r="O101">
        <f t="shared" si="31"/>
        <v>0</v>
      </c>
      <c r="Q101" s="3">
        <f t="shared" si="32"/>
        <v>0</v>
      </c>
      <c r="R101">
        <f t="shared" si="33"/>
        <v>0</v>
      </c>
      <c r="T101" s="3">
        <f t="shared" si="42"/>
        <v>87</v>
      </c>
      <c r="U101" s="12">
        <f t="shared" si="43"/>
        <v>2.1249999999999964</v>
      </c>
      <c r="V101" s="3">
        <f t="shared" si="25"/>
        <v>0.63800000000000001</v>
      </c>
      <c r="W101" s="3">
        <f t="shared" si="26"/>
        <v>0.56200000000000006</v>
      </c>
      <c r="X101" s="3">
        <f t="shared" si="34"/>
        <v>0.36</v>
      </c>
      <c r="Y101" s="3">
        <f t="shared" si="27"/>
        <v>1</v>
      </c>
      <c r="Z101" s="3">
        <f t="shared" si="35"/>
        <v>0.36</v>
      </c>
      <c r="AA101">
        <f t="shared" si="36"/>
        <v>1</v>
      </c>
      <c r="AB101">
        <f t="shared" si="37"/>
        <v>0.36</v>
      </c>
      <c r="AD101" s="3">
        <f t="shared" si="38"/>
        <v>0.26470588235294112</v>
      </c>
      <c r="AE101">
        <f t="shared" si="39"/>
        <v>0.26500000000000001</v>
      </c>
    </row>
    <row r="102" spans="7:31" x14ac:dyDescent="0.25">
      <c r="G102" s="3">
        <f t="shared" si="40"/>
        <v>88</v>
      </c>
      <c r="H102" s="12">
        <f t="shared" si="41"/>
        <v>2.1499999999999964</v>
      </c>
      <c r="I102" s="3">
        <f t="shared" si="22"/>
        <v>0.68500000000000005</v>
      </c>
      <c r="J102" s="3">
        <f t="shared" si="23"/>
        <v>-2.2280000000000002</v>
      </c>
      <c r="K102" s="3">
        <f t="shared" si="28"/>
        <v>-1.53</v>
      </c>
      <c r="L102">
        <f t="shared" si="24"/>
        <v>1</v>
      </c>
      <c r="M102" s="3">
        <f t="shared" si="29"/>
        <v>-1.53</v>
      </c>
      <c r="N102">
        <f t="shared" si="30"/>
        <v>0</v>
      </c>
      <c r="O102">
        <f t="shared" si="31"/>
        <v>0</v>
      </c>
      <c r="Q102" s="3">
        <f t="shared" si="32"/>
        <v>0</v>
      </c>
      <c r="R102">
        <f t="shared" si="33"/>
        <v>0</v>
      </c>
      <c r="T102" s="3">
        <f t="shared" si="42"/>
        <v>88</v>
      </c>
      <c r="U102" s="12">
        <f t="shared" si="43"/>
        <v>2.1499999999999964</v>
      </c>
      <c r="V102" s="3">
        <f t="shared" si="25"/>
        <v>0.63800000000000001</v>
      </c>
      <c r="W102" s="3">
        <f t="shared" si="26"/>
        <v>0.56399999999999995</v>
      </c>
      <c r="X102" s="3">
        <f t="shared" si="34"/>
        <v>0.36</v>
      </c>
      <c r="Y102" s="3">
        <f t="shared" si="27"/>
        <v>1</v>
      </c>
      <c r="Z102" s="3">
        <f t="shared" si="35"/>
        <v>0.36</v>
      </c>
      <c r="AA102">
        <f t="shared" si="36"/>
        <v>1</v>
      </c>
      <c r="AB102">
        <f t="shared" si="37"/>
        <v>0.36</v>
      </c>
      <c r="AD102" s="3">
        <f t="shared" si="38"/>
        <v>0.26470588235294112</v>
      </c>
      <c r="AE102">
        <f t="shared" si="39"/>
        <v>0.26500000000000001</v>
      </c>
    </row>
    <row r="103" spans="7:31" x14ac:dyDescent="0.25">
      <c r="G103" s="3">
        <f t="shared" si="40"/>
        <v>89</v>
      </c>
      <c r="H103" s="12">
        <f t="shared" si="41"/>
        <v>2.1749999999999963</v>
      </c>
      <c r="I103" s="3">
        <f t="shared" si="22"/>
        <v>0.68600000000000005</v>
      </c>
      <c r="J103" s="3">
        <f t="shared" si="23"/>
        <v>-2.21</v>
      </c>
      <c r="K103" s="3">
        <f t="shared" si="28"/>
        <v>-1.52</v>
      </c>
      <c r="L103">
        <f t="shared" si="24"/>
        <v>1</v>
      </c>
      <c r="M103" s="3">
        <f t="shared" si="29"/>
        <v>-1.52</v>
      </c>
      <c r="N103">
        <f t="shared" si="30"/>
        <v>0</v>
      </c>
      <c r="O103">
        <f t="shared" si="31"/>
        <v>0</v>
      </c>
      <c r="Q103" s="3">
        <f t="shared" si="32"/>
        <v>0</v>
      </c>
      <c r="R103">
        <f t="shared" si="33"/>
        <v>0</v>
      </c>
      <c r="T103" s="3">
        <f t="shared" si="42"/>
        <v>89</v>
      </c>
      <c r="U103" s="12">
        <f t="shared" si="43"/>
        <v>2.1749999999999963</v>
      </c>
      <c r="V103" s="3">
        <f t="shared" si="25"/>
        <v>0.63900000000000001</v>
      </c>
      <c r="W103" s="3">
        <f t="shared" si="26"/>
        <v>0.56499999999999995</v>
      </c>
      <c r="X103" s="3">
        <f t="shared" si="34"/>
        <v>0.36</v>
      </c>
      <c r="Y103" s="3">
        <f t="shared" si="27"/>
        <v>1</v>
      </c>
      <c r="Z103" s="3">
        <f t="shared" si="35"/>
        <v>0.36</v>
      </c>
      <c r="AA103">
        <f t="shared" si="36"/>
        <v>1</v>
      </c>
      <c r="AB103">
        <f t="shared" si="37"/>
        <v>0.36</v>
      </c>
      <c r="AD103" s="3">
        <f t="shared" si="38"/>
        <v>0.26470588235294112</v>
      </c>
      <c r="AE103">
        <f t="shared" si="39"/>
        <v>0.26500000000000001</v>
      </c>
    </row>
    <row r="104" spans="7:31" x14ac:dyDescent="0.25">
      <c r="G104" s="3">
        <f t="shared" si="40"/>
        <v>90</v>
      </c>
      <c r="H104" s="12">
        <f t="shared" si="41"/>
        <v>2.1999999999999962</v>
      </c>
      <c r="I104" s="3">
        <f t="shared" si="22"/>
        <v>0.68700000000000006</v>
      </c>
      <c r="J104" s="3">
        <f t="shared" si="23"/>
        <v>-2.1920000000000002</v>
      </c>
      <c r="K104" s="3">
        <f t="shared" si="28"/>
        <v>-1.51</v>
      </c>
      <c r="L104">
        <f t="shared" si="24"/>
        <v>1</v>
      </c>
      <c r="M104" s="3">
        <f t="shared" si="29"/>
        <v>-1.51</v>
      </c>
      <c r="N104">
        <f t="shared" si="30"/>
        <v>0</v>
      </c>
      <c r="O104">
        <f t="shared" si="31"/>
        <v>0</v>
      </c>
      <c r="Q104" s="3">
        <f t="shared" si="32"/>
        <v>0</v>
      </c>
      <c r="R104">
        <f t="shared" si="33"/>
        <v>0</v>
      </c>
      <c r="T104" s="3">
        <f t="shared" si="42"/>
        <v>90</v>
      </c>
      <c r="U104" s="12">
        <f t="shared" si="43"/>
        <v>2.1999999999999962</v>
      </c>
      <c r="V104" s="3">
        <f t="shared" si="25"/>
        <v>0.63900000000000001</v>
      </c>
      <c r="W104" s="3">
        <f t="shared" si="26"/>
        <v>0.56699999999999995</v>
      </c>
      <c r="X104" s="3">
        <f t="shared" si="34"/>
        <v>0.36</v>
      </c>
      <c r="Y104" s="3">
        <f t="shared" si="27"/>
        <v>1</v>
      </c>
      <c r="Z104" s="3">
        <f t="shared" si="35"/>
        <v>0.36</v>
      </c>
      <c r="AA104">
        <f t="shared" si="36"/>
        <v>1</v>
      </c>
      <c r="AB104">
        <f t="shared" si="37"/>
        <v>0.36</v>
      </c>
      <c r="AD104" s="3">
        <f t="shared" si="38"/>
        <v>0.26470588235294112</v>
      </c>
      <c r="AE104">
        <f t="shared" si="39"/>
        <v>0.26500000000000001</v>
      </c>
    </row>
    <row r="105" spans="7:31" x14ac:dyDescent="0.25">
      <c r="G105" s="3">
        <f t="shared" si="40"/>
        <v>91</v>
      </c>
      <c r="H105" s="12">
        <f t="shared" si="41"/>
        <v>2.2249999999999961</v>
      </c>
      <c r="I105" s="3">
        <f t="shared" si="22"/>
        <v>0.68799999999999994</v>
      </c>
      <c r="J105" s="3">
        <f t="shared" si="23"/>
        <v>-2.1749999999999998</v>
      </c>
      <c r="K105" s="3">
        <f t="shared" si="28"/>
        <v>-1.5</v>
      </c>
      <c r="L105">
        <f t="shared" si="24"/>
        <v>1</v>
      </c>
      <c r="M105" s="3">
        <f t="shared" si="29"/>
        <v>-1.5</v>
      </c>
      <c r="N105">
        <f t="shared" si="30"/>
        <v>0</v>
      </c>
      <c r="O105">
        <f t="shared" si="31"/>
        <v>0</v>
      </c>
      <c r="Q105" s="3">
        <f t="shared" si="32"/>
        <v>0</v>
      </c>
      <c r="R105">
        <f t="shared" si="33"/>
        <v>0</v>
      </c>
      <c r="T105" s="3">
        <f t="shared" si="42"/>
        <v>91</v>
      </c>
      <c r="U105" s="12">
        <f t="shared" si="43"/>
        <v>2.2249999999999961</v>
      </c>
      <c r="V105" s="3">
        <f t="shared" si="25"/>
        <v>0.64</v>
      </c>
      <c r="W105" s="3">
        <f t="shared" si="26"/>
        <v>0.56799999999999995</v>
      </c>
      <c r="X105" s="3">
        <f t="shared" si="34"/>
        <v>0.36</v>
      </c>
      <c r="Y105" s="3">
        <f t="shared" si="27"/>
        <v>1</v>
      </c>
      <c r="Z105" s="3">
        <f t="shared" si="35"/>
        <v>0.36</v>
      </c>
      <c r="AA105">
        <f t="shared" si="36"/>
        <v>1</v>
      </c>
      <c r="AB105">
        <f t="shared" si="37"/>
        <v>0.36</v>
      </c>
      <c r="AD105" s="3">
        <f t="shared" si="38"/>
        <v>0.26470588235294112</v>
      </c>
      <c r="AE105">
        <f t="shared" si="39"/>
        <v>0.26500000000000001</v>
      </c>
    </row>
    <row r="106" spans="7:31" x14ac:dyDescent="0.25">
      <c r="G106" s="3">
        <f t="shared" si="40"/>
        <v>92</v>
      </c>
      <c r="H106" s="12">
        <f t="shared" si="41"/>
        <v>2.249999999999996</v>
      </c>
      <c r="I106" s="3">
        <f t="shared" si="22"/>
        <v>0.69</v>
      </c>
      <c r="J106" s="3">
        <f t="shared" si="23"/>
        <v>-2.157</v>
      </c>
      <c r="K106" s="3">
        <f t="shared" si="28"/>
        <v>-1.49</v>
      </c>
      <c r="L106">
        <f t="shared" si="24"/>
        <v>1</v>
      </c>
      <c r="M106" s="3">
        <f t="shared" si="29"/>
        <v>-1.49</v>
      </c>
      <c r="N106">
        <f t="shared" si="30"/>
        <v>0</v>
      </c>
      <c r="O106">
        <f t="shared" si="31"/>
        <v>0</v>
      </c>
      <c r="Q106" s="3">
        <f t="shared" si="32"/>
        <v>0</v>
      </c>
      <c r="R106">
        <f t="shared" si="33"/>
        <v>0</v>
      </c>
      <c r="T106" s="3">
        <f t="shared" si="42"/>
        <v>92</v>
      </c>
      <c r="U106" s="12">
        <f t="shared" si="43"/>
        <v>2.249999999999996</v>
      </c>
      <c r="V106" s="3">
        <f t="shared" si="25"/>
        <v>0.64</v>
      </c>
      <c r="W106" s="3">
        <f t="shared" si="26"/>
        <v>0.56899999999999995</v>
      </c>
      <c r="X106" s="3">
        <f t="shared" si="34"/>
        <v>0.36</v>
      </c>
      <c r="Y106" s="3">
        <f t="shared" si="27"/>
        <v>1</v>
      </c>
      <c r="Z106" s="3">
        <f t="shared" si="35"/>
        <v>0.36</v>
      </c>
      <c r="AA106">
        <f t="shared" si="36"/>
        <v>1</v>
      </c>
      <c r="AB106">
        <f t="shared" si="37"/>
        <v>0.36</v>
      </c>
      <c r="AD106" s="3">
        <f t="shared" si="38"/>
        <v>0.26470588235294112</v>
      </c>
      <c r="AE106">
        <f t="shared" si="39"/>
        <v>0.26500000000000001</v>
      </c>
    </row>
    <row r="107" spans="7:31" x14ac:dyDescent="0.25">
      <c r="G107" s="3">
        <f t="shared" si="40"/>
        <v>93</v>
      </c>
      <c r="H107" s="12">
        <f t="shared" si="41"/>
        <v>2.2749999999999959</v>
      </c>
      <c r="I107" s="3">
        <f t="shared" si="22"/>
        <v>0.69099999999999995</v>
      </c>
      <c r="J107" s="3">
        <f t="shared" si="23"/>
        <v>-2.1389999999999998</v>
      </c>
      <c r="K107" s="3">
        <f t="shared" si="28"/>
        <v>-1.48</v>
      </c>
      <c r="L107">
        <f t="shared" si="24"/>
        <v>1</v>
      </c>
      <c r="M107" s="3">
        <f t="shared" si="29"/>
        <v>-1.48</v>
      </c>
      <c r="N107">
        <f t="shared" si="30"/>
        <v>0</v>
      </c>
      <c r="O107">
        <f t="shared" si="31"/>
        <v>0</v>
      </c>
      <c r="Q107" s="3">
        <f t="shared" si="32"/>
        <v>0</v>
      </c>
      <c r="R107">
        <f t="shared" si="33"/>
        <v>0</v>
      </c>
      <c r="T107" s="3">
        <f t="shared" si="42"/>
        <v>93</v>
      </c>
      <c r="U107" s="12">
        <f t="shared" si="43"/>
        <v>2.2749999999999959</v>
      </c>
      <c r="V107" s="3">
        <f t="shared" si="25"/>
        <v>0.64100000000000001</v>
      </c>
      <c r="W107" s="3">
        <f t="shared" si="26"/>
        <v>0.57099999999999995</v>
      </c>
      <c r="X107" s="3">
        <f t="shared" si="34"/>
        <v>0.37</v>
      </c>
      <c r="Y107" s="3">
        <f t="shared" si="27"/>
        <v>1</v>
      </c>
      <c r="Z107" s="3">
        <f t="shared" si="35"/>
        <v>0.37</v>
      </c>
      <c r="AA107">
        <f t="shared" si="36"/>
        <v>1</v>
      </c>
      <c r="AB107">
        <f t="shared" si="37"/>
        <v>0.37</v>
      </c>
      <c r="AD107" s="3">
        <f t="shared" si="38"/>
        <v>0.27205882352941174</v>
      </c>
      <c r="AE107">
        <f t="shared" si="39"/>
        <v>0.27200000000000002</v>
      </c>
    </row>
    <row r="108" spans="7:31" x14ac:dyDescent="0.25">
      <c r="G108" s="3">
        <f t="shared" si="40"/>
        <v>94</v>
      </c>
      <c r="H108" s="12">
        <f t="shared" si="41"/>
        <v>2.2999999999999958</v>
      </c>
      <c r="I108" s="3">
        <f t="shared" si="22"/>
        <v>0.69199999999999995</v>
      </c>
      <c r="J108" s="3">
        <f t="shared" si="23"/>
        <v>-2.121</v>
      </c>
      <c r="K108" s="3">
        <f t="shared" si="28"/>
        <v>-1.47</v>
      </c>
      <c r="L108">
        <f t="shared" si="24"/>
        <v>1</v>
      </c>
      <c r="M108" s="3">
        <f t="shared" si="29"/>
        <v>-1.47</v>
      </c>
      <c r="N108">
        <f t="shared" si="30"/>
        <v>0</v>
      </c>
      <c r="O108">
        <f t="shared" si="31"/>
        <v>0</v>
      </c>
      <c r="Q108" s="3">
        <f t="shared" si="32"/>
        <v>0</v>
      </c>
      <c r="R108">
        <f t="shared" si="33"/>
        <v>0</v>
      </c>
      <c r="T108" s="3">
        <f t="shared" si="42"/>
        <v>94</v>
      </c>
      <c r="U108" s="12">
        <f t="shared" si="43"/>
        <v>2.2999999999999958</v>
      </c>
      <c r="V108" s="3">
        <f t="shared" si="25"/>
        <v>0.64200000000000002</v>
      </c>
      <c r="W108" s="3">
        <f t="shared" si="26"/>
        <v>0.57199999999999995</v>
      </c>
      <c r="X108" s="3">
        <f t="shared" si="34"/>
        <v>0.37</v>
      </c>
      <c r="Y108" s="3">
        <f t="shared" si="27"/>
        <v>1</v>
      </c>
      <c r="Z108" s="3">
        <f t="shared" si="35"/>
        <v>0.37</v>
      </c>
      <c r="AA108">
        <f t="shared" si="36"/>
        <v>1</v>
      </c>
      <c r="AB108">
        <f t="shared" si="37"/>
        <v>0.37</v>
      </c>
      <c r="AD108" s="3">
        <f t="shared" si="38"/>
        <v>0.27205882352941174</v>
      </c>
      <c r="AE108">
        <f t="shared" si="39"/>
        <v>0.27200000000000002</v>
      </c>
    </row>
    <row r="109" spans="7:31" x14ac:dyDescent="0.25">
      <c r="G109" s="3">
        <f t="shared" si="40"/>
        <v>95</v>
      </c>
      <c r="H109" s="12">
        <f t="shared" si="41"/>
        <v>2.3249999999999957</v>
      </c>
      <c r="I109" s="3">
        <f t="shared" si="22"/>
        <v>0.69299999999999995</v>
      </c>
      <c r="J109" s="3">
        <f t="shared" si="23"/>
        <v>-2.1040000000000001</v>
      </c>
      <c r="K109" s="3">
        <f t="shared" si="28"/>
        <v>-1.46</v>
      </c>
      <c r="L109">
        <f t="shared" si="24"/>
        <v>1</v>
      </c>
      <c r="M109" s="3">
        <f t="shared" si="29"/>
        <v>-1.46</v>
      </c>
      <c r="N109">
        <f t="shared" si="30"/>
        <v>0</v>
      </c>
      <c r="O109">
        <f t="shared" si="31"/>
        <v>0</v>
      </c>
      <c r="Q109" s="3">
        <f t="shared" si="32"/>
        <v>0</v>
      </c>
      <c r="R109">
        <f t="shared" si="33"/>
        <v>0</v>
      </c>
      <c r="T109" s="3">
        <f t="shared" si="42"/>
        <v>95</v>
      </c>
      <c r="U109" s="12">
        <f t="shared" si="43"/>
        <v>2.3249999999999957</v>
      </c>
      <c r="V109" s="3">
        <f t="shared" si="25"/>
        <v>0.64200000000000002</v>
      </c>
      <c r="W109" s="3">
        <f t="shared" si="26"/>
        <v>0.57299999999999995</v>
      </c>
      <c r="X109" s="3">
        <f t="shared" si="34"/>
        <v>0.37</v>
      </c>
      <c r="Y109" s="3">
        <f t="shared" si="27"/>
        <v>1</v>
      </c>
      <c r="Z109" s="3">
        <f t="shared" si="35"/>
        <v>0.37</v>
      </c>
      <c r="AA109">
        <f t="shared" si="36"/>
        <v>1</v>
      </c>
      <c r="AB109">
        <f t="shared" si="37"/>
        <v>0.37</v>
      </c>
      <c r="AD109" s="3">
        <f t="shared" si="38"/>
        <v>0.27205882352941174</v>
      </c>
      <c r="AE109">
        <f t="shared" si="39"/>
        <v>0.27200000000000002</v>
      </c>
    </row>
    <row r="110" spans="7:31" x14ac:dyDescent="0.25">
      <c r="G110" s="3">
        <f t="shared" si="40"/>
        <v>96</v>
      </c>
      <c r="H110" s="12">
        <f t="shared" si="41"/>
        <v>2.3499999999999956</v>
      </c>
      <c r="I110" s="3">
        <f t="shared" si="22"/>
        <v>0.69399999999999995</v>
      </c>
      <c r="J110" s="3">
        <f t="shared" si="23"/>
        <v>-2.0859999999999999</v>
      </c>
      <c r="K110" s="3">
        <f t="shared" si="28"/>
        <v>-1.45</v>
      </c>
      <c r="L110">
        <f t="shared" si="24"/>
        <v>1</v>
      </c>
      <c r="M110" s="3">
        <f t="shared" si="29"/>
        <v>-1.45</v>
      </c>
      <c r="N110">
        <f t="shared" si="30"/>
        <v>0</v>
      </c>
      <c r="O110">
        <f t="shared" si="31"/>
        <v>0</v>
      </c>
      <c r="Q110" s="3">
        <f t="shared" si="32"/>
        <v>0</v>
      </c>
      <c r="R110">
        <f t="shared" si="33"/>
        <v>0</v>
      </c>
      <c r="T110" s="3">
        <f t="shared" si="42"/>
        <v>96</v>
      </c>
      <c r="U110" s="12">
        <f t="shared" si="43"/>
        <v>2.3499999999999956</v>
      </c>
      <c r="V110" s="3">
        <f t="shared" si="25"/>
        <v>0.64300000000000002</v>
      </c>
      <c r="W110" s="3">
        <f t="shared" si="26"/>
        <v>0.57499999999999996</v>
      </c>
      <c r="X110" s="3">
        <f t="shared" si="34"/>
        <v>0.37</v>
      </c>
      <c r="Y110" s="3">
        <f t="shared" si="27"/>
        <v>1</v>
      </c>
      <c r="Z110" s="3">
        <f t="shared" si="35"/>
        <v>0.37</v>
      </c>
      <c r="AA110">
        <f t="shared" si="36"/>
        <v>1</v>
      </c>
      <c r="AB110">
        <f t="shared" si="37"/>
        <v>0.37</v>
      </c>
      <c r="AD110" s="3">
        <f t="shared" si="38"/>
        <v>0.27205882352941174</v>
      </c>
      <c r="AE110">
        <f t="shared" si="39"/>
        <v>0.27200000000000002</v>
      </c>
    </row>
    <row r="111" spans="7:31" x14ac:dyDescent="0.25">
      <c r="G111" s="3">
        <f t="shared" si="40"/>
        <v>97</v>
      </c>
      <c r="H111" s="12">
        <f t="shared" si="41"/>
        <v>2.3749999999999956</v>
      </c>
      <c r="I111" s="3">
        <f t="shared" si="22"/>
        <v>0.69599999999999995</v>
      </c>
      <c r="J111" s="3">
        <f t="shared" si="23"/>
        <v>-2.0680000000000001</v>
      </c>
      <c r="K111" s="3">
        <f t="shared" si="28"/>
        <v>-1.44</v>
      </c>
      <c r="L111">
        <f t="shared" si="24"/>
        <v>1</v>
      </c>
      <c r="M111" s="3">
        <f t="shared" si="29"/>
        <v>-1.44</v>
      </c>
      <c r="N111">
        <f t="shared" si="30"/>
        <v>0</v>
      </c>
      <c r="O111">
        <f t="shared" si="31"/>
        <v>0</v>
      </c>
      <c r="Q111" s="3">
        <f t="shared" si="32"/>
        <v>0</v>
      </c>
      <c r="R111">
        <f t="shared" si="33"/>
        <v>0</v>
      </c>
      <c r="T111" s="3">
        <f t="shared" si="42"/>
        <v>97</v>
      </c>
      <c r="U111" s="12">
        <f t="shared" si="43"/>
        <v>2.3749999999999956</v>
      </c>
      <c r="V111" s="3">
        <f t="shared" si="25"/>
        <v>0.64300000000000002</v>
      </c>
      <c r="W111" s="3">
        <f t="shared" si="26"/>
        <v>0.57599999999999996</v>
      </c>
      <c r="X111" s="3">
        <f t="shared" si="34"/>
        <v>0.37</v>
      </c>
      <c r="Y111" s="3">
        <f t="shared" si="27"/>
        <v>1</v>
      </c>
      <c r="Z111" s="3">
        <f t="shared" si="35"/>
        <v>0.37</v>
      </c>
      <c r="AA111">
        <f t="shared" si="36"/>
        <v>1</v>
      </c>
      <c r="AB111">
        <f t="shared" si="37"/>
        <v>0.37</v>
      </c>
      <c r="AD111" s="3">
        <f t="shared" si="38"/>
        <v>0.27205882352941174</v>
      </c>
      <c r="AE111">
        <f t="shared" si="39"/>
        <v>0.27200000000000002</v>
      </c>
    </row>
    <row r="112" spans="7:31" x14ac:dyDescent="0.25">
      <c r="G112" s="3">
        <f t="shared" si="40"/>
        <v>98</v>
      </c>
      <c r="H112" s="12">
        <f t="shared" si="41"/>
        <v>2.3999999999999955</v>
      </c>
      <c r="I112" s="3">
        <f t="shared" si="22"/>
        <v>0.69699999999999995</v>
      </c>
      <c r="J112" s="3">
        <f t="shared" si="23"/>
        <v>-2.0510000000000002</v>
      </c>
      <c r="K112" s="3">
        <f t="shared" si="28"/>
        <v>-1.43</v>
      </c>
      <c r="L112">
        <f t="shared" si="24"/>
        <v>1</v>
      </c>
      <c r="M112" s="3">
        <f t="shared" si="29"/>
        <v>-1.43</v>
      </c>
      <c r="N112">
        <f t="shared" si="30"/>
        <v>0</v>
      </c>
      <c r="O112">
        <f t="shared" si="31"/>
        <v>0</v>
      </c>
      <c r="Q112" s="3">
        <f t="shared" si="32"/>
        <v>0</v>
      </c>
      <c r="R112">
        <f t="shared" si="33"/>
        <v>0</v>
      </c>
      <c r="T112" s="3">
        <f t="shared" si="42"/>
        <v>98</v>
      </c>
      <c r="U112" s="12">
        <f t="shared" si="43"/>
        <v>2.3999999999999955</v>
      </c>
      <c r="V112" s="3">
        <f t="shared" si="25"/>
        <v>0.64400000000000002</v>
      </c>
      <c r="W112" s="3">
        <f t="shared" si="26"/>
        <v>0.57799999999999996</v>
      </c>
      <c r="X112" s="3">
        <f t="shared" si="34"/>
        <v>0.37</v>
      </c>
      <c r="Y112" s="3">
        <f t="shared" si="27"/>
        <v>1</v>
      </c>
      <c r="Z112" s="3">
        <f t="shared" si="35"/>
        <v>0.37</v>
      </c>
      <c r="AA112">
        <f t="shared" si="36"/>
        <v>1</v>
      </c>
      <c r="AB112">
        <f t="shared" si="37"/>
        <v>0.37</v>
      </c>
      <c r="AD112" s="3">
        <f t="shared" si="38"/>
        <v>0.27205882352941174</v>
      </c>
      <c r="AE112">
        <f t="shared" si="39"/>
        <v>0.27200000000000002</v>
      </c>
    </row>
    <row r="113" spans="7:31" x14ac:dyDescent="0.25">
      <c r="G113" s="3">
        <f t="shared" si="40"/>
        <v>99</v>
      </c>
      <c r="H113" s="12">
        <f t="shared" si="41"/>
        <v>2.4249999999999954</v>
      </c>
      <c r="I113" s="3">
        <f t="shared" si="22"/>
        <v>0.69799999999999995</v>
      </c>
      <c r="J113" s="3">
        <f t="shared" si="23"/>
        <v>-2.0339999999999998</v>
      </c>
      <c r="K113" s="3">
        <f t="shared" si="28"/>
        <v>-1.42</v>
      </c>
      <c r="L113">
        <f t="shared" si="24"/>
        <v>1</v>
      </c>
      <c r="M113" s="3">
        <f t="shared" si="29"/>
        <v>-1.42</v>
      </c>
      <c r="N113">
        <f t="shared" si="30"/>
        <v>0</v>
      </c>
      <c r="O113">
        <f t="shared" si="31"/>
        <v>0</v>
      </c>
      <c r="Q113" s="3">
        <f t="shared" si="32"/>
        <v>0</v>
      </c>
      <c r="R113">
        <f t="shared" si="33"/>
        <v>0</v>
      </c>
      <c r="T113" s="3">
        <f t="shared" si="42"/>
        <v>99</v>
      </c>
      <c r="U113" s="12">
        <f t="shared" si="43"/>
        <v>2.4249999999999954</v>
      </c>
      <c r="V113" s="3">
        <f t="shared" si="25"/>
        <v>0.64500000000000002</v>
      </c>
      <c r="W113" s="3">
        <f t="shared" si="26"/>
        <v>0.57899999999999996</v>
      </c>
      <c r="X113" s="3">
        <f t="shared" si="34"/>
        <v>0.37</v>
      </c>
      <c r="Y113" s="3">
        <f t="shared" si="27"/>
        <v>1</v>
      </c>
      <c r="Z113" s="3">
        <f t="shared" si="35"/>
        <v>0.37</v>
      </c>
      <c r="AA113">
        <f t="shared" si="36"/>
        <v>1</v>
      </c>
      <c r="AB113">
        <f t="shared" si="37"/>
        <v>0.37</v>
      </c>
      <c r="AD113" s="3">
        <f t="shared" si="38"/>
        <v>0.27205882352941174</v>
      </c>
      <c r="AE113">
        <f t="shared" si="39"/>
        <v>0.27200000000000002</v>
      </c>
    </row>
    <row r="114" spans="7:31" x14ac:dyDescent="0.25">
      <c r="G114" s="3">
        <f t="shared" si="40"/>
        <v>100</v>
      </c>
      <c r="H114" s="12">
        <f t="shared" si="41"/>
        <v>2.4499999999999953</v>
      </c>
      <c r="I114" s="3">
        <f t="shared" si="22"/>
        <v>0.69899999999999995</v>
      </c>
      <c r="J114" s="3">
        <f t="shared" si="23"/>
        <v>-2.016</v>
      </c>
      <c r="K114" s="3">
        <f t="shared" si="28"/>
        <v>-1.41</v>
      </c>
      <c r="L114">
        <f t="shared" si="24"/>
        <v>1</v>
      </c>
      <c r="M114" s="3">
        <f t="shared" si="29"/>
        <v>-1.41</v>
      </c>
      <c r="N114">
        <f t="shared" si="30"/>
        <v>0</v>
      </c>
      <c r="O114">
        <f t="shared" si="31"/>
        <v>0</v>
      </c>
      <c r="Q114" s="3">
        <f t="shared" si="32"/>
        <v>0</v>
      </c>
      <c r="R114">
        <f t="shared" si="33"/>
        <v>0</v>
      </c>
      <c r="T114" s="3">
        <f t="shared" si="42"/>
        <v>100</v>
      </c>
      <c r="U114" s="12">
        <f t="shared" si="43"/>
        <v>2.4499999999999953</v>
      </c>
      <c r="V114" s="3">
        <f t="shared" si="25"/>
        <v>0.64500000000000002</v>
      </c>
      <c r="W114" s="3">
        <f t="shared" si="26"/>
        <v>0.57999999999999996</v>
      </c>
      <c r="X114" s="3">
        <f t="shared" si="34"/>
        <v>0.37</v>
      </c>
      <c r="Y114" s="3">
        <f t="shared" si="27"/>
        <v>1</v>
      </c>
      <c r="Z114" s="3">
        <f t="shared" si="35"/>
        <v>0.37</v>
      </c>
      <c r="AA114">
        <f t="shared" si="36"/>
        <v>1</v>
      </c>
      <c r="AB114">
        <f t="shared" si="37"/>
        <v>0.37</v>
      </c>
      <c r="AD114" s="3">
        <f t="shared" si="38"/>
        <v>0.27205882352941174</v>
      </c>
      <c r="AE114">
        <f t="shared" si="39"/>
        <v>0.27200000000000002</v>
      </c>
    </row>
    <row r="115" spans="7:31" x14ac:dyDescent="0.25">
      <c r="G115" s="3">
        <f t="shared" si="40"/>
        <v>101</v>
      </c>
      <c r="H115" s="12">
        <f t="shared" si="41"/>
        <v>2.4749999999999952</v>
      </c>
      <c r="I115" s="3">
        <f t="shared" si="22"/>
        <v>0.7</v>
      </c>
      <c r="J115" s="3">
        <f t="shared" si="23"/>
        <v>-1.9990000000000001</v>
      </c>
      <c r="K115" s="3">
        <f t="shared" si="28"/>
        <v>-1.4</v>
      </c>
      <c r="L115">
        <f t="shared" si="24"/>
        <v>1</v>
      </c>
      <c r="M115" s="3">
        <f t="shared" si="29"/>
        <v>-1.4</v>
      </c>
      <c r="N115">
        <f t="shared" si="30"/>
        <v>0</v>
      </c>
      <c r="O115">
        <f t="shared" si="31"/>
        <v>0</v>
      </c>
      <c r="Q115" s="3">
        <f t="shared" si="32"/>
        <v>0</v>
      </c>
      <c r="R115">
        <f t="shared" si="33"/>
        <v>0</v>
      </c>
      <c r="T115" s="3">
        <f t="shared" si="42"/>
        <v>101</v>
      </c>
      <c r="U115" s="12">
        <f t="shared" si="43"/>
        <v>2.4749999999999952</v>
      </c>
      <c r="V115" s="3">
        <f t="shared" si="25"/>
        <v>0.64600000000000002</v>
      </c>
      <c r="W115" s="3">
        <f t="shared" si="26"/>
        <v>0.58199999999999996</v>
      </c>
      <c r="X115" s="3">
        <f t="shared" si="34"/>
        <v>0.38</v>
      </c>
      <c r="Y115" s="3">
        <f t="shared" si="27"/>
        <v>1</v>
      </c>
      <c r="Z115" s="3">
        <f t="shared" si="35"/>
        <v>0.38</v>
      </c>
      <c r="AA115">
        <f t="shared" si="36"/>
        <v>1</v>
      </c>
      <c r="AB115">
        <f t="shared" si="37"/>
        <v>0.38</v>
      </c>
      <c r="AD115" s="3">
        <f t="shared" si="38"/>
        <v>0.27941176470588236</v>
      </c>
      <c r="AE115">
        <f t="shared" si="39"/>
        <v>0.27900000000000003</v>
      </c>
    </row>
    <row r="116" spans="7:31" x14ac:dyDescent="0.25">
      <c r="G116" s="3">
        <f t="shared" si="40"/>
        <v>102</v>
      </c>
      <c r="H116" s="12">
        <f t="shared" si="41"/>
        <v>2.4999999999999951</v>
      </c>
      <c r="I116" s="3">
        <f t="shared" si="22"/>
        <v>0.70199999999999996</v>
      </c>
      <c r="J116" s="3">
        <f t="shared" si="23"/>
        <v>-1.982</v>
      </c>
      <c r="K116" s="3">
        <f t="shared" si="28"/>
        <v>-1.39</v>
      </c>
      <c r="L116">
        <f t="shared" si="24"/>
        <v>1</v>
      </c>
      <c r="M116" s="3">
        <f t="shared" si="29"/>
        <v>-1.39</v>
      </c>
      <c r="N116">
        <f t="shared" si="30"/>
        <v>0</v>
      </c>
      <c r="O116">
        <f t="shared" si="31"/>
        <v>0</v>
      </c>
      <c r="Q116" s="3">
        <f t="shared" si="32"/>
        <v>0</v>
      </c>
      <c r="R116">
        <f t="shared" si="33"/>
        <v>0</v>
      </c>
      <c r="T116" s="3">
        <f t="shared" si="42"/>
        <v>102</v>
      </c>
      <c r="U116" s="12">
        <f t="shared" si="43"/>
        <v>2.4999999999999951</v>
      </c>
      <c r="V116" s="3">
        <f t="shared" si="25"/>
        <v>0.64600000000000002</v>
      </c>
      <c r="W116" s="3">
        <f t="shared" si="26"/>
        <v>0.58299999999999996</v>
      </c>
      <c r="X116" s="3">
        <f t="shared" si="34"/>
        <v>0.38</v>
      </c>
      <c r="Y116" s="3">
        <f t="shared" si="27"/>
        <v>1</v>
      </c>
      <c r="Z116" s="3">
        <f t="shared" si="35"/>
        <v>0.38</v>
      </c>
      <c r="AA116">
        <f t="shared" si="36"/>
        <v>1</v>
      </c>
      <c r="AB116">
        <f t="shared" si="37"/>
        <v>0.38</v>
      </c>
      <c r="AD116" s="3">
        <f t="shared" si="38"/>
        <v>0.27941176470588236</v>
      </c>
      <c r="AE116">
        <f t="shared" si="39"/>
        <v>0.27900000000000003</v>
      </c>
    </row>
    <row r="117" spans="7:31" x14ac:dyDescent="0.25">
      <c r="G117" s="3">
        <f t="shared" si="40"/>
        <v>103</v>
      </c>
      <c r="H117" s="12">
        <f t="shared" si="41"/>
        <v>2.524999999999995</v>
      </c>
      <c r="I117" s="3">
        <f t="shared" si="22"/>
        <v>0.70299999999999996</v>
      </c>
      <c r="J117" s="3">
        <f t="shared" si="23"/>
        <v>-1.964</v>
      </c>
      <c r="K117" s="3">
        <f t="shared" si="28"/>
        <v>-1.38</v>
      </c>
      <c r="L117">
        <f t="shared" si="24"/>
        <v>1</v>
      </c>
      <c r="M117" s="3">
        <f t="shared" si="29"/>
        <v>-1.38</v>
      </c>
      <c r="N117">
        <f t="shared" si="30"/>
        <v>0</v>
      </c>
      <c r="O117">
        <f t="shared" si="31"/>
        <v>0</v>
      </c>
      <c r="Q117" s="3">
        <f t="shared" si="32"/>
        <v>0</v>
      </c>
      <c r="R117">
        <f t="shared" si="33"/>
        <v>0</v>
      </c>
      <c r="T117" s="3">
        <f t="shared" si="42"/>
        <v>103</v>
      </c>
      <c r="U117" s="12">
        <f t="shared" si="43"/>
        <v>2.524999999999995</v>
      </c>
      <c r="V117" s="3">
        <f t="shared" si="25"/>
        <v>0.64700000000000002</v>
      </c>
      <c r="W117" s="3">
        <f t="shared" si="26"/>
        <v>0.58399999999999996</v>
      </c>
      <c r="X117" s="3">
        <f t="shared" si="34"/>
        <v>0.38</v>
      </c>
      <c r="Y117" s="3">
        <f t="shared" si="27"/>
        <v>1</v>
      </c>
      <c r="Z117" s="3">
        <f t="shared" si="35"/>
        <v>0.38</v>
      </c>
      <c r="AA117">
        <f t="shared" si="36"/>
        <v>1</v>
      </c>
      <c r="AB117">
        <f t="shared" si="37"/>
        <v>0.38</v>
      </c>
      <c r="AD117" s="3">
        <f t="shared" si="38"/>
        <v>0.27941176470588236</v>
      </c>
      <c r="AE117">
        <f t="shared" si="39"/>
        <v>0.27900000000000003</v>
      </c>
    </row>
    <row r="118" spans="7:31" x14ac:dyDescent="0.25">
      <c r="G118" s="3">
        <f t="shared" si="40"/>
        <v>104</v>
      </c>
      <c r="H118" s="12">
        <f t="shared" si="41"/>
        <v>2.5499999999999949</v>
      </c>
      <c r="I118" s="3">
        <f t="shared" si="22"/>
        <v>0.70399999999999996</v>
      </c>
      <c r="J118" s="3">
        <f t="shared" si="23"/>
        <v>-1.9470000000000001</v>
      </c>
      <c r="K118" s="3">
        <f t="shared" si="28"/>
        <v>-1.37</v>
      </c>
      <c r="L118">
        <f t="shared" si="24"/>
        <v>1</v>
      </c>
      <c r="M118" s="3">
        <f t="shared" si="29"/>
        <v>-1.37</v>
      </c>
      <c r="N118">
        <f t="shared" si="30"/>
        <v>0</v>
      </c>
      <c r="O118">
        <f t="shared" si="31"/>
        <v>0</v>
      </c>
      <c r="Q118" s="3">
        <f t="shared" si="32"/>
        <v>0</v>
      </c>
      <c r="R118">
        <f t="shared" si="33"/>
        <v>0</v>
      </c>
      <c r="T118" s="3">
        <f t="shared" si="42"/>
        <v>104</v>
      </c>
      <c r="U118" s="12">
        <f t="shared" si="43"/>
        <v>2.5499999999999949</v>
      </c>
      <c r="V118" s="3">
        <f t="shared" si="25"/>
        <v>0.64700000000000002</v>
      </c>
      <c r="W118" s="3">
        <f t="shared" si="26"/>
        <v>0.58599999999999997</v>
      </c>
      <c r="X118" s="3">
        <f t="shared" si="34"/>
        <v>0.38</v>
      </c>
      <c r="Y118" s="3">
        <f t="shared" si="27"/>
        <v>1</v>
      </c>
      <c r="Z118" s="3">
        <f t="shared" si="35"/>
        <v>0.38</v>
      </c>
      <c r="AA118">
        <f t="shared" si="36"/>
        <v>1</v>
      </c>
      <c r="AB118">
        <f t="shared" si="37"/>
        <v>0.38</v>
      </c>
      <c r="AD118" s="3">
        <f t="shared" si="38"/>
        <v>0.27941176470588236</v>
      </c>
      <c r="AE118">
        <f t="shared" si="39"/>
        <v>0.27900000000000003</v>
      </c>
    </row>
    <row r="119" spans="7:31" x14ac:dyDescent="0.25">
      <c r="G119" s="3">
        <f t="shared" si="40"/>
        <v>105</v>
      </c>
      <c r="H119" s="12">
        <f t="shared" si="41"/>
        <v>2.5749999999999948</v>
      </c>
      <c r="I119" s="3">
        <f t="shared" si="22"/>
        <v>0.70499999999999996</v>
      </c>
      <c r="J119" s="3">
        <f t="shared" si="23"/>
        <v>-1.93</v>
      </c>
      <c r="K119" s="3">
        <f t="shared" si="28"/>
        <v>-1.36</v>
      </c>
      <c r="L119">
        <f t="shared" si="24"/>
        <v>1</v>
      </c>
      <c r="M119" s="3">
        <f t="shared" si="29"/>
        <v>-1.36</v>
      </c>
      <c r="N119">
        <f t="shared" si="30"/>
        <v>0</v>
      </c>
      <c r="O119">
        <f t="shared" si="31"/>
        <v>0</v>
      </c>
      <c r="Q119" s="3">
        <f t="shared" si="32"/>
        <v>0</v>
      </c>
      <c r="R119">
        <f t="shared" si="33"/>
        <v>0</v>
      </c>
      <c r="T119" s="3">
        <f t="shared" si="42"/>
        <v>105</v>
      </c>
      <c r="U119" s="12">
        <f t="shared" si="43"/>
        <v>2.5749999999999948</v>
      </c>
      <c r="V119" s="3">
        <f t="shared" si="25"/>
        <v>0.64800000000000002</v>
      </c>
      <c r="W119" s="3">
        <f t="shared" si="26"/>
        <v>0.58699999999999997</v>
      </c>
      <c r="X119" s="3">
        <f t="shared" si="34"/>
        <v>0.38</v>
      </c>
      <c r="Y119" s="3">
        <f t="shared" si="27"/>
        <v>1</v>
      </c>
      <c r="Z119" s="3">
        <f t="shared" si="35"/>
        <v>0.38</v>
      </c>
      <c r="AA119">
        <f t="shared" si="36"/>
        <v>1</v>
      </c>
      <c r="AB119">
        <f t="shared" si="37"/>
        <v>0.38</v>
      </c>
      <c r="AD119" s="3">
        <f t="shared" si="38"/>
        <v>0.27941176470588236</v>
      </c>
      <c r="AE119">
        <f t="shared" si="39"/>
        <v>0.27900000000000003</v>
      </c>
    </row>
    <row r="120" spans="7:31" x14ac:dyDescent="0.25">
      <c r="G120" s="3">
        <f t="shared" si="40"/>
        <v>106</v>
      </c>
      <c r="H120" s="12">
        <f t="shared" si="41"/>
        <v>2.5999999999999948</v>
      </c>
      <c r="I120" s="3">
        <f t="shared" si="22"/>
        <v>0.70699999999999996</v>
      </c>
      <c r="J120" s="3">
        <f t="shared" si="23"/>
        <v>-1.913</v>
      </c>
      <c r="K120" s="3">
        <f t="shared" si="28"/>
        <v>-1.35</v>
      </c>
      <c r="L120">
        <f t="shared" si="24"/>
        <v>1</v>
      </c>
      <c r="M120" s="3">
        <f t="shared" si="29"/>
        <v>-1.35</v>
      </c>
      <c r="N120">
        <f t="shared" si="30"/>
        <v>0</v>
      </c>
      <c r="O120">
        <f t="shared" si="31"/>
        <v>0</v>
      </c>
      <c r="Q120" s="3">
        <f t="shared" si="32"/>
        <v>0</v>
      </c>
      <c r="R120">
        <f t="shared" si="33"/>
        <v>0</v>
      </c>
      <c r="T120" s="3">
        <f t="shared" si="42"/>
        <v>106</v>
      </c>
      <c r="U120" s="12">
        <f t="shared" si="43"/>
        <v>2.5999999999999948</v>
      </c>
      <c r="V120" s="3">
        <f t="shared" si="25"/>
        <v>0.64900000000000002</v>
      </c>
      <c r="W120" s="3">
        <f t="shared" si="26"/>
        <v>0.58799999999999997</v>
      </c>
      <c r="X120" s="3">
        <f t="shared" si="34"/>
        <v>0.38</v>
      </c>
      <c r="Y120" s="3">
        <f t="shared" si="27"/>
        <v>1</v>
      </c>
      <c r="Z120" s="3">
        <f t="shared" si="35"/>
        <v>0.38</v>
      </c>
      <c r="AA120">
        <f t="shared" si="36"/>
        <v>1</v>
      </c>
      <c r="AB120">
        <f t="shared" si="37"/>
        <v>0.38</v>
      </c>
      <c r="AD120" s="3">
        <f t="shared" si="38"/>
        <v>0.27941176470588236</v>
      </c>
      <c r="AE120">
        <f t="shared" si="39"/>
        <v>0.27900000000000003</v>
      </c>
    </row>
    <row r="121" spans="7:31" x14ac:dyDescent="0.25">
      <c r="G121" s="3">
        <f t="shared" si="40"/>
        <v>107</v>
      </c>
      <c r="H121" s="12">
        <f t="shared" si="41"/>
        <v>2.6249999999999947</v>
      </c>
      <c r="I121" s="3">
        <f t="shared" si="22"/>
        <v>0.70799999999999996</v>
      </c>
      <c r="J121" s="3">
        <f t="shared" si="23"/>
        <v>-1.8959999999999999</v>
      </c>
      <c r="K121" s="3">
        <f t="shared" si="28"/>
        <v>-1.34</v>
      </c>
      <c r="L121">
        <f t="shared" si="24"/>
        <v>1</v>
      </c>
      <c r="M121" s="3">
        <f t="shared" si="29"/>
        <v>-1.34</v>
      </c>
      <c r="N121">
        <f t="shared" si="30"/>
        <v>0</v>
      </c>
      <c r="O121">
        <f t="shared" si="31"/>
        <v>0</v>
      </c>
      <c r="Q121" s="3">
        <f t="shared" si="32"/>
        <v>0</v>
      </c>
      <c r="R121">
        <f t="shared" si="33"/>
        <v>0</v>
      </c>
      <c r="T121" s="3">
        <f t="shared" si="42"/>
        <v>107</v>
      </c>
      <c r="U121" s="12">
        <f t="shared" si="43"/>
        <v>2.6249999999999947</v>
      </c>
      <c r="V121" s="3">
        <f t="shared" si="25"/>
        <v>0.64900000000000002</v>
      </c>
      <c r="W121" s="3">
        <f t="shared" si="26"/>
        <v>0.59</v>
      </c>
      <c r="X121" s="3">
        <f t="shared" si="34"/>
        <v>0.38</v>
      </c>
      <c r="Y121" s="3">
        <f t="shared" si="27"/>
        <v>1</v>
      </c>
      <c r="Z121" s="3">
        <f t="shared" si="35"/>
        <v>0.38</v>
      </c>
      <c r="AA121">
        <f t="shared" si="36"/>
        <v>1</v>
      </c>
      <c r="AB121">
        <f t="shared" si="37"/>
        <v>0.38</v>
      </c>
      <c r="AD121" s="3">
        <f t="shared" si="38"/>
        <v>0.27941176470588236</v>
      </c>
      <c r="AE121">
        <f t="shared" si="39"/>
        <v>0.27900000000000003</v>
      </c>
    </row>
    <row r="122" spans="7:31" x14ac:dyDescent="0.25">
      <c r="G122" s="3">
        <f t="shared" si="40"/>
        <v>108</v>
      </c>
      <c r="H122" s="12">
        <f t="shared" si="41"/>
        <v>2.6499999999999946</v>
      </c>
      <c r="I122" s="3">
        <f t="shared" si="22"/>
        <v>0.70899999999999996</v>
      </c>
      <c r="J122" s="3">
        <f t="shared" si="23"/>
        <v>-1.879</v>
      </c>
      <c r="K122" s="3">
        <f t="shared" si="28"/>
        <v>-1.33</v>
      </c>
      <c r="L122">
        <f t="shared" si="24"/>
        <v>1</v>
      </c>
      <c r="M122" s="3">
        <f t="shared" si="29"/>
        <v>-1.33</v>
      </c>
      <c r="N122">
        <f t="shared" si="30"/>
        <v>0</v>
      </c>
      <c r="O122">
        <f t="shared" si="31"/>
        <v>0</v>
      </c>
      <c r="Q122" s="3">
        <f t="shared" si="32"/>
        <v>0</v>
      </c>
      <c r="R122">
        <f t="shared" si="33"/>
        <v>0</v>
      </c>
      <c r="T122" s="3">
        <f t="shared" si="42"/>
        <v>108</v>
      </c>
      <c r="U122" s="12">
        <f t="shared" si="43"/>
        <v>2.6499999999999946</v>
      </c>
      <c r="V122" s="3">
        <f t="shared" si="25"/>
        <v>0.65</v>
      </c>
      <c r="W122" s="3">
        <f t="shared" si="26"/>
        <v>0.59099999999999997</v>
      </c>
      <c r="X122" s="3">
        <f t="shared" si="34"/>
        <v>0.38</v>
      </c>
      <c r="Y122" s="3">
        <f t="shared" si="27"/>
        <v>1</v>
      </c>
      <c r="Z122" s="3">
        <f t="shared" si="35"/>
        <v>0.38</v>
      </c>
      <c r="AA122">
        <f t="shared" si="36"/>
        <v>1</v>
      </c>
      <c r="AB122">
        <f t="shared" si="37"/>
        <v>0.38</v>
      </c>
      <c r="AD122" s="3">
        <f t="shared" si="38"/>
        <v>0.27941176470588236</v>
      </c>
      <c r="AE122">
        <f t="shared" si="39"/>
        <v>0.27900000000000003</v>
      </c>
    </row>
    <row r="123" spans="7:31" x14ac:dyDescent="0.25">
      <c r="G123" s="3">
        <f t="shared" si="40"/>
        <v>109</v>
      </c>
      <c r="H123" s="12">
        <f t="shared" si="41"/>
        <v>2.6749999999999945</v>
      </c>
      <c r="I123" s="3">
        <f t="shared" si="22"/>
        <v>0.71</v>
      </c>
      <c r="J123" s="3">
        <f t="shared" si="23"/>
        <v>-1.8620000000000001</v>
      </c>
      <c r="K123" s="3">
        <f t="shared" si="28"/>
        <v>-1.32</v>
      </c>
      <c r="L123">
        <f t="shared" si="24"/>
        <v>1</v>
      </c>
      <c r="M123" s="3">
        <f t="shared" si="29"/>
        <v>-1.32</v>
      </c>
      <c r="N123">
        <f t="shared" si="30"/>
        <v>0</v>
      </c>
      <c r="O123">
        <f t="shared" si="31"/>
        <v>0</v>
      </c>
      <c r="Q123" s="3">
        <f t="shared" si="32"/>
        <v>0</v>
      </c>
      <c r="R123">
        <f t="shared" si="33"/>
        <v>0</v>
      </c>
      <c r="T123" s="3">
        <f t="shared" si="42"/>
        <v>109</v>
      </c>
      <c r="U123" s="12">
        <f t="shared" si="43"/>
        <v>2.6749999999999945</v>
      </c>
      <c r="V123" s="3">
        <f t="shared" si="25"/>
        <v>0.65</v>
      </c>
      <c r="W123" s="3">
        <f t="shared" si="26"/>
        <v>0.59199999999999997</v>
      </c>
      <c r="X123" s="3">
        <f t="shared" si="34"/>
        <v>0.38</v>
      </c>
      <c r="Y123" s="3">
        <f t="shared" si="27"/>
        <v>1</v>
      </c>
      <c r="Z123" s="3">
        <f t="shared" si="35"/>
        <v>0.38</v>
      </c>
      <c r="AA123">
        <f t="shared" si="36"/>
        <v>1</v>
      </c>
      <c r="AB123">
        <f t="shared" si="37"/>
        <v>0.38</v>
      </c>
      <c r="AD123" s="3">
        <f t="shared" si="38"/>
        <v>0.27941176470588236</v>
      </c>
      <c r="AE123">
        <f t="shared" si="39"/>
        <v>0.27900000000000003</v>
      </c>
    </row>
    <row r="124" spans="7:31" x14ac:dyDescent="0.25">
      <c r="G124" s="3">
        <f t="shared" si="40"/>
        <v>110</v>
      </c>
      <c r="H124" s="12">
        <f t="shared" si="41"/>
        <v>2.6999999999999944</v>
      </c>
      <c r="I124" s="3">
        <f t="shared" si="22"/>
        <v>0.71099999999999997</v>
      </c>
      <c r="J124" s="3">
        <f t="shared" si="23"/>
        <v>-1.845</v>
      </c>
      <c r="K124" s="3">
        <f t="shared" si="28"/>
        <v>-1.31</v>
      </c>
      <c r="L124">
        <f t="shared" si="24"/>
        <v>1</v>
      </c>
      <c r="M124" s="3">
        <f t="shared" si="29"/>
        <v>-1.31</v>
      </c>
      <c r="N124">
        <f t="shared" si="30"/>
        <v>0</v>
      </c>
      <c r="O124">
        <f t="shared" si="31"/>
        <v>0</v>
      </c>
      <c r="Q124" s="3">
        <f t="shared" si="32"/>
        <v>0</v>
      </c>
      <c r="R124">
        <f t="shared" si="33"/>
        <v>0</v>
      </c>
      <c r="T124" s="3">
        <f t="shared" si="42"/>
        <v>110</v>
      </c>
      <c r="U124" s="12">
        <f t="shared" si="43"/>
        <v>2.6999999999999944</v>
      </c>
      <c r="V124" s="3">
        <f t="shared" si="25"/>
        <v>0.65100000000000002</v>
      </c>
      <c r="W124" s="3">
        <f t="shared" si="26"/>
        <v>0.59399999999999997</v>
      </c>
      <c r="X124" s="3">
        <f t="shared" si="34"/>
        <v>0.39</v>
      </c>
      <c r="Y124" s="3">
        <f t="shared" si="27"/>
        <v>1</v>
      </c>
      <c r="Z124" s="3">
        <f t="shared" si="35"/>
        <v>0.39</v>
      </c>
      <c r="AA124">
        <f t="shared" si="36"/>
        <v>1</v>
      </c>
      <c r="AB124">
        <f t="shared" si="37"/>
        <v>0.39</v>
      </c>
      <c r="AD124" s="3">
        <f t="shared" si="38"/>
        <v>0.28676470588235292</v>
      </c>
      <c r="AE124">
        <f t="shared" si="39"/>
        <v>0.28699999999999998</v>
      </c>
    </row>
    <row r="125" spans="7:31" x14ac:dyDescent="0.25">
      <c r="G125" s="3">
        <f t="shared" si="40"/>
        <v>111</v>
      </c>
      <c r="H125" s="12">
        <f t="shared" si="41"/>
        <v>2.7249999999999943</v>
      </c>
      <c r="I125" s="3">
        <f t="shared" si="22"/>
        <v>0.71299999999999997</v>
      </c>
      <c r="J125" s="3">
        <f t="shared" si="23"/>
        <v>-1.8280000000000001</v>
      </c>
      <c r="K125" s="3">
        <f t="shared" si="28"/>
        <v>-1.3</v>
      </c>
      <c r="L125">
        <f t="shared" si="24"/>
        <v>1</v>
      </c>
      <c r="M125" s="3">
        <f t="shared" si="29"/>
        <v>-1.3</v>
      </c>
      <c r="N125">
        <f t="shared" si="30"/>
        <v>0</v>
      </c>
      <c r="O125">
        <f t="shared" si="31"/>
        <v>0</v>
      </c>
      <c r="Q125" s="3">
        <f t="shared" si="32"/>
        <v>0</v>
      </c>
      <c r="R125">
        <f t="shared" si="33"/>
        <v>0</v>
      </c>
      <c r="T125" s="3">
        <f t="shared" si="42"/>
        <v>111</v>
      </c>
      <c r="U125" s="12">
        <f t="shared" si="43"/>
        <v>2.7249999999999943</v>
      </c>
      <c r="V125" s="3">
        <f t="shared" si="25"/>
        <v>0.65200000000000002</v>
      </c>
      <c r="W125" s="3">
        <f t="shared" si="26"/>
        <v>0.59499999999999997</v>
      </c>
      <c r="X125" s="3">
        <f t="shared" si="34"/>
        <v>0.39</v>
      </c>
      <c r="Y125" s="3">
        <f t="shared" si="27"/>
        <v>1</v>
      </c>
      <c r="Z125" s="3">
        <f t="shared" si="35"/>
        <v>0.39</v>
      </c>
      <c r="AA125">
        <f t="shared" si="36"/>
        <v>1</v>
      </c>
      <c r="AB125">
        <f t="shared" si="37"/>
        <v>0.39</v>
      </c>
      <c r="AD125" s="3">
        <f t="shared" si="38"/>
        <v>0.28676470588235292</v>
      </c>
      <c r="AE125">
        <f t="shared" si="39"/>
        <v>0.28699999999999998</v>
      </c>
    </row>
    <row r="126" spans="7:31" x14ac:dyDescent="0.25">
      <c r="G126" s="3">
        <f t="shared" si="40"/>
        <v>112</v>
      </c>
      <c r="H126" s="12">
        <f t="shared" si="41"/>
        <v>2.7499999999999942</v>
      </c>
      <c r="I126" s="3">
        <f t="shared" si="22"/>
        <v>0.71399999999999997</v>
      </c>
      <c r="J126" s="3">
        <f t="shared" si="23"/>
        <v>-1.8109999999999999</v>
      </c>
      <c r="K126" s="3">
        <f t="shared" si="28"/>
        <v>-1.29</v>
      </c>
      <c r="L126">
        <f t="shared" si="24"/>
        <v>1</v>
      </c>
      <c r="M126" s="3">
        <f t="shared" si="29"/>
        <v>-1.29</v>
      </c>
      <c r="N126">
        <f t="shared" si="30"/>
        <v>0</v>
      </c>
      <c r="O126">
        <f t="shared" si="31"/>
        <v>0</v>
      </c>
      <c r="Q126" s="3">
        <f t="shared" si="32"/>
        <v>0</v>
      </c>
      <c r="R126">
        <f t="shared" si="33"/>
        <v>0</v>
      </c>
      <c r="T126" s="3">
        <f t="shared" si="42"/>
        <v>112</v>
      </c>
      <c r="U126" s="12">
        <f t="shared" si="43"/>
        <v>2.7499999999999942</v>
      </c>
      <c r="V126" s="3">
        <f t="shared" si="25"/>
        <v>0.65200000000000002</v>
      </c>
      <c r="W126" s="3">
        <f t="shared" si="26"/>
        <v>0.59599999999999997</v>
      </c>
      <c r="X126" s="3">
        <f t="shared" si="34"/>
        <v>0.39</v>
      </c>
      <c r="Y126" s="3">
        <f t="shared" si="27"/>
        <v>1</v>
      </c>
      <c r="Z126" s="3">
        <f t="shared" si="35"/>
        <v>0.39</v>
      </c>
      <c r="AA126">
        <f t="shared" si="36"/>
        <v>1</v>
      </c>
      <c r="AB126">
        <f t="shared" si="37"/>
        <v>0.39</v>
      </c>
      <c r="AD126" s="3">
        <f t="shared" si="38"/>
        <v>0.28676470588235292</v>
      </c>
      <c r="AE126">
        <f t="shared" si="39"/>
        <v>0.28699999999999998</v>
      </c>
    </row>
    <row r="127" spans="7:31" x14ac:dyDescent="0.25">
      <c r="G127" s="3">
        <f t="shared" si="40"/>
        <v>113</v>
      </c>
      <c r="H127" s="12">
        <f t="shared" si="41"/>
        <v>2.7749999999999941</v>
      </c>
      <c r="I127" s="3">
        <f t="shared" si="22"/>
        <v>0.71499999999999997</v>
      </c>
      <c r="J127" s="3">
        <f t="shared" si="23"/>
        <v>-1.7949999999999999</v>
      </c>
      <c r="K127" s="3">
        <f t="shared" si="28"/>
        <v>-1.28</v>
      </c>
      <c r="L127">
        <f t="shared" si="24"/>
        <v>1</v>
      </c>
      <c r="M127" s="3">
        <f t="shared" si="29"/>
        <v>-1.28</v>
      </c>
      <c r="N127">
        <f t="shared" si="30"/>
        <v>0</v>
      </c>
      <c r="O127">
        <f t="shared" si="31"/>
        <v>0</v>
      </c>
      <c r="Q127" s="3">
        <f t="shared" si="32"/>
        <v>0</v>
      </c>
      <c r="R127">
        <f t="shared" si="33"/>
        <v>0</v>
      </c>
      <c r="T127" s="3">
        <f t="shared" si="42"/>
        <v>113</v>
      </c>
      <c r="U127" s="12">
        <f t="shared" si="43"/>
        <v>2.7749999999999941</v>
      </c>
      <c r="V127" s="3">
        <f t="shared" si="25"/>
        <v>0.65300000000000002</v>
      </c>
      <c r="W127" s="3">
        <f t="shared" si="26"/>
        <v>0.59799999999999998</v>
      </c>
      <c r="X127" s="3">
        <f t="shared" si="34"/>
        <v>0.39</v>
      </c>
      <c r="Y127" s="3">
        <f t="shared" si="27"/>
        <v>1</v>
      </c>
      <c r="Z127" s="3">
        <f t="shared" si="35"/>
        <v>0.39</v>
      </c>
      <c r="AA127">
        <f t="shared" si="36"/>
        <v>1</v>
      </c>
      <c r="AB127">
        <f t="shared" si="37"/>
        <v>0.39</v>
      </c>
      <c r="AD127" s="3">
        <f t="shared" si="38"/>
        <v>0.28676470588235292</v>
      </c>
      <c r="AE127">
        <f t="shared" si="39"/>
        <v>0.28699999999999998</v>
      </c>
    </row>
    <row r="128" spans="7:31" x14ac:dyDescent="0.25">
      <c r="G128" s="3">
        <f t="shared" si="40"/>
        <v>114</v>
      </c>
      <c r="H128" s="12">
        <f t="shared" si="41"/>
        <v>2.799999999999994</v>
      </c>
      <c r="I128" s="3">
        <f t="shared" si="22"/>
        <v>0.71599999999999997</v>
      </c>
      <c r="J128" s="3">
        <f t="shared" si="23"/>
        <v>-1.778</v>
      </c>
      <c r="K128" s="3">
        <f t="shared" si="28"/>
        <v>-1.27</v>
      </c>
      <c r="L128">
        <f t="shared" si="24"/>
        <v>1</v>
      </c>
      <c r="M128" s="3">
        <f t="shared" si="29"/>
        <v>-1.27</v>
      </c>
      <c r="N128">
        <f t="shared" si="30"/>
        <v>0</v>
      </c>
      <c r="O128">
        <f t="shared" si="31"/>
        <v>0</v>
      </c>
      <c r="Q128" s="3">
        <f t="shared" si="32"/>
        <v>0</v>
      </c>
      <c r="R128">
        <f t="shared" si="33"/>
        <v>0</v>
      </c>
      <c r="T128" s="3">
        <f t="shared" si="42"/>
        <v>114</v>
      </c>
      <c r="U128" s="12">
        <f t="shared" si="43"/>
        <v>2.799999999999994</v>
      </c>
      <c r="V128" s="3">
        <f t="shared" si="25"/>
        <v>0.65300000000000002</v>
      </c>
      <c r="W128" s="3">
        <f t="shared" si="26"/>
        <v>0.59899999999999998</v>
      </c>
      <c r="X128" s="3">
        <f t="shared" si="34"/>
        <v>0.39</v>
      </c>
      <c r="Y128" s="3">
        <f t="shared" si="27"/>
        <v>1</v>
      </c>
      <c r="Z128" s="3">
        <f t="shared" si="35"/>
        <v>0.39</v>
      </c>
      <c r="AA128">
        <f t="shared" si="36"/>
        <v>1</v>
      </c>
      <c r="AB128">
        <f t="shared" si="37"/>
        <v>0.39</v>
      </c>
      <c r="AD128" s="3">
        <f t="shared" si="38"/>
        <v>0.28676470588235292</v>
      </c>
      <c r="AE128">
        <f t="shared" si="39"/>
        <v>0.28699999999999998</v>
      </c>
    </row>
    <row r="129" spans="7:31" x14ac:dyDescent="0.25">
      <c r="G129" s="3">
        <f t="shared" si="40"/>
        <v>115</v>
      </c>
      <c r="H129" s="12">
        <f t="shared" si="41"/>
        <v>2.824999999999994</v>
      </c>
      <c r="I129" s="3">
        <f t="shared" si="22"/>
        <v>0.71799999999999997</v>
      </c>
      <c r="J129" s="3">
        <f t="shared" si="23"/>
        <v>-1.7609999999999999</v>
      </c>
      <c r="K129" s="3">
        <f t="shared" si="28"/>
        <v>-1.26</v>
      </c>
      <c r="L129">
        <f t="shared" si="24"/>
        <v>1</v>
      </c>
      <c r="M129" s="3">
        <f t="shared" si="29"/>
        <v>-1.26</v>
      </c>
      <c r="N129">
        <f t="shared" si="30"/>
        <v>0</v>
      </c>
      <c r="O129">
        <f t="shared" si="31"/>
        <v>0</v>
      </c>
      <c r="Q129" s="3">
        <f t="shared" si="32"/>
        <v>0</v>
      </c>
      <c r="R129">
        <f t="shared" si="33"/>
        <v>0</v>
      </c>
      <c r="T129" s="3">
        <f t="shared" si="42"/>
        <v>115</v>
      </c>
      <c r="U129" s="12">
        <f t="shared" si="43"/>
        <v>2.824999999999994</v>
      </c>
      <c r="V129" s="3">
        <f t="shared" si="25"/>
        <v>0.65400000000000003</v>
      </c>
      <c r="W129" s="3">
        <f t="shared" si="26"/>
        <v>0.6</v>
      </c>
      <c r="X129" s="3">
        <f t="shared" si="34"/>
        <v>0.39</v>
      </c>
      <c r="Y129" s="3">
        <f t="shared" si="27"/>
        <v>1</v>
      </c>
      <c r="Z129" s="3">
        <f t="shared" si="35"/>
        <v>0.39</v>
      </c>
      <c r="AA129">
        <f t="shared" si="36"/>
        <v>1</v>
      </c>
      <c r="AB129">
        <f t="shared" si="37"/>
        <v>0.39</v>
      </c>
      <c r="AD129" s="3">
        <f t="shared" si="38"/>
        <v>0.28676470588235292</v>
      </c>
      <c r="AE129">
        <f t="shared" si="39"/>
        <v>0.28699999999999998</v>
      </c>
    </row>
    <row r="130" spans="7:31" x14ac:dyDescent="0.25">
      <c r="G130" s="3">
        <f t="shared" si="40"/>
        <v>116</v>
      </c>
      <c r="H130" s="12">
        <f t="shared" si="41"/>
        <v>2.8499999999999939</v>
      </c>
      <c r="I130" s="3">
        <f t="shared" si="22"/>
        <v>0.71899999999999997</v>
      </c>
      <c r="J130" s="3">
        <f t="shared" si="23"/>
        <v>-1.7450000000000001</v>
      </c>
      <c r="K130" s="3">
        <f t="shared" si="28"/>
        <v>-1.25</v>
      </c>
      <c r="L130">
        <f t="shared" si="24"/>
        <v>1</v>
      </c>
      <c r="M130" s="3">
        <f t="shared" si="29"/>
        <v>-1.25</v>
      </c>
      <c r="N130">
        <f t="shared" si="30"/>
        <v>0</v>
      </c>
      <c r="O130">
        <f t="shared" si="31"/>
        <v>0</v>
      </c>
      <c r="Q130" s="3">
        <f t="shared" si="32"/>
        <v>0</v>
      </c>
      <c r="R130">
        <f t="shared" si="33"/>
        <v>0</v>
      </c>
      <c r="T130" s="3">
        <f t="shared" si="42"/>
        <v>116</v>
      </c>
      <c r="U130" s="12">
        <f t="shared" si="43"/>
        <v>2.8499999999999939</v>
      </c>
      <c r="V130" s="3">
        <f t="shared" si="25"/>
        <v>0.65500000000000003</v>
      </c>
      <c r="W130" s="3">
        <f t="shared" si="26"/>
        <v>0.60199999999999998</v>
      </c>
      <c r="X130" s="3">
        <f t="shared" si="34"/>
        <v>0.39</v>
      </c>
      <c r="Y130" s="3">
        <f t="shared" si="27"/>
        <v>1</v>
      </c>
      <c r="Z130" s="3">
        <f t="shared" si="35"/>
        <v>0.39</v>
      </c>
      <c r="AA130">
        <f t="shared" si="36"/>
        <v>1</v>
      </c>
      <c r="AB130">
        <f t="shared" si="37"/>
        <v>0.39</v>
      </c>
      <c r="AD130" s="3">
        <f t="shared" si="38"/>
        <v>0.28676470588235292</v>
      </c>
      <c r="AE130">
        <f t="shared" si="39"/>
        <v>0.28699999999999998</v>
      </c>
    </row>
    <row r="131" spans="7:31" x14ac:dyDescent="0.25">
      <c r="G131" s="3">
        <f t="shared" si="40"/>
        <v>117</v>
      </c>
      <c r="H131" s="12">
        <f t="shared" si="41"/>
        <v>2.8749999999999938</v>
      </c>
      <c r="I131" s="3">
        <f t="shared" si="22"/>
        <v>0.72</v>
      </c>
      <c r="J131" s="3">
        <f t="shared" si="23"/>
        <v>-1.728</v>
      </c>
      <c r="K131" s="3">
        <f t="shared" si="28"/>
        <v>-1.24</v>
      </c>
      <c r="L131">
        <f t="shared" si="24"/>
        <v>1</v>
      </c>
      <c r="M131" s="3">
        <f t="shared" si="29"/>
        <v>-1.24</v>
      </c>
      <c r="N131">
        <f t="shared" si="30"/>
        <v>0</v>
      </c>
      <c r="O131">
        <f t="shared" si="31"/>
        <v>0</v>
      </c>
      <c r="Q131" s="3">
        <f t="shared" si="32"/>
        <v>0</v>
      </c>
      <c r="R131">
        <f t="shared" si="33"/>
        <v>0</v>
      </c>
      <c r="T131" s="3">
        <f t="shared" si="42"/>
        <v>117</v>
      </c>
      <c r="U131" s="12">
        <f t="shared" si="43"/>
        <v>2.8749999999999938</v>
      </c>
      <c r="V131" s="3">
        <f t="shared" si="25"/>
        <v>0.65500000000000003</v>
      </c>
      <c r="W131" s="3">
        <f t="shared" si="26"/>
        <v>0.60299999999999998</v>
      </c>
      <c r="X131" s="3">
        <f t="shared" si="34"/>
        <v>0.39</v>
      </c>
      <c r="Y131" s="3">
        <f t="shared" si="27"/>
        <v>1</v>
      </c>
      <c r="Z131" s="3">
        <f t="shared" si="35"/>
        <v>0.39</v>
      </c>
      <c r="AA131">
        <f t="shared" si="36"/>
        <v>1</v>
      </c>
      <c r="AB131">
        <f t="shared" si="37"/>
        <v>0.39</v>
      </c>
      <c r="AD131" s="3">
        <f t="shared" si="38"/>
        <v>0.28676470588235292</v>
      </c>
      <c r="AE131">
        <f t="shared" si="39"/>
        <v>0.28699999999999998</v>
      </c>
    </row>
    <row r="132" spans="7:31" x14ac:dyDescent="0.25">
      <c r="G132" s="3">
        <f t="shared" si="40"/>
        <v>118</v>
      </c>
      <c r="H132" s="12">
        <f t="shared" si="41"/>
        <v>2.8999999999999937</v>
      </c>
      <c r="I132" s="3">
        <f t="shared" si="22"/>
        <v>0.72099999999999997</v>
      </c>
      <c r="J132" s="3">
        <f t="shared" si="23"/>
        <v>-1.712</v>
      </c>
      <c r="K132" s="3">
        <f t="shared" si="28"/>
        <v>-1.23</v>
      </c>
      <c r="L132">
        <f t="shared" si="24"/>
        <v>1</v>
      </c>
      <c r="M132" s="3">
        <f t="shared" si="29"/>
        <v>-1.23</v>
      </c>
      <c r="N132">
        <f t="shared" si="30"/>
        <v>0</v>
      </c>
      <c r="O132">
        <f t="shared" si="31"/>
        <v>0</v>
      </c>
      <c r="Q132" s="3">
        <f t="shared" si="32"/>
        <v>0</v>
      </c>
      <c r="R132">
        <f t="shared" si="33"/>
        <v>0</v>
      </c>
      <c r="T132" s="3">
        <f t="shared" si="42"/>
        <v>118</v>
      </c>
      <c r="U132" s="12">
        <f t="shared" si="43"/>
        <v>2.8999999999999937</v>
      </c>
      <c r="V132" s="3">
        <f t="shared" si="25"/>
        <v>0.65600000000000003</v>
      </c>
      <c r="W132" s="3">
        <f t="shared" si="26"/>
        <v>0.60399999999999998</v>
      </c>
      <c r="X132" s="3">
        <f t="shared" si="34"/>
        <v>0.4</v>
      </c>
      <c r="Y132" s="3">
        <f t="shared" si="27"/>
        <v>1</v>
      </c>
      <c r="Z132" s="3">
        <f t="shared" si="35"/>
        <v>0.4</v>
      </c>
      <c r="AA132">
        <f t="shared" si="36"/>
        <v>1</v>
      </c>
      <c r="AB132">
        <f t="shared" si="37"/>
        <v>0.4</v>
      </c>
      <c r="AD132" s="3">
        <f t="shared" si="38"/>
        <v>0.29411764705882354</v>
      </c>
      <c r="AE132">
        <f t="shared" si="39"/>
        <v>0.29399999999999998</v>
      </c>
    </row>
    <row r="133" spans="7:31" x14ac:dyDescent="0.25">
      <c r="G133" s="3">
        <f t="shared" si="40"/>
        <v>119</v>
      </c>
      <c r="H133" s="12">
        <f t="shared" si="41"/>
        <v>2.9249999999999936</v>
      </c>
      <c r="I133" s="3">
        <f t="shared" si="22"/>
        <v>0.72299999999999998</v>
      </c>
      <c r="J133" s="3">
        <f t="shared" si="23"/>
        <v>-1.6950000000000001</v>
      </c>
      <c r="K133" s="3">
        <f t="shared" si="28"/>
        <v>-1.23</v>
      </c>
      <c r="L133">
        <f t="shared" si="24"/>
        <v>1</v>
      </c>
      <c r="M133" s="3">
        <f t="shared" si="29"/>
        <v>-1.23</v>
      </c>
      <c r="N133">
        <f t="shared" si="30"/>
        <v>0</v>
      </c>
      <c r="O133">
        <f t="shared" si="31"/>
        <v>0</v>
      </c>
      <c r="Q133" s="3">
        <f t="shared" si="32"/>
        <v>0</v>
      </c>
      <c r="R133">
        <f t="shared" si="33"/>
        <v>0</v>
      </c>
      <c r="T133" s="3">
        <f t="shared" si="42"/>
        <v>119</v>
      </c>
      <c r="U133" s="12">
        <f t="shared" si="43"/>
        <v>2.9249999999999936</v>
      </c>
      <c r="V133" s="3">
        <f t="shared" si="25"/>
        <v>0.65600000000000003</v>
      </c>
      <c r="W133" s="3">
        <f t="shared" si="26"/>
        <v>0.60499999999999998</v>
      </c>
      <c r="X133" s="3">
        <f t="shared" si="34"/>
        <v>0.4</v>
      </c>
      <c r="Y133" s="3">
        <f t="shared" si="27"/>
        <v>1</v>
      </c>
      <c r="Z133" s="3">
        <f t="shared" si="35"/>
        <v>0.4</v>
      </c>
      <c r="AA133">
        <f t="shared" si="36"/>
        <v>1</v>
      </c>
      <c r="AB133">
        <f t="shared" si="37"/>
        <v>0.4</v>
      </c>
      <c r="AD133" s="3">
        <f t="shared" si="38"/>
        <v>0.29411764705882354</v>
      </c>
      <c r="AE133">
        <f t="shared" si="39"/>
        <v>0.29399999999999998</v>
      </c>
    </row>
    <row r="134" spans="7:31" x14ac:dyDescent="0.25">
      <c r="G134" s="3">
        <f t="shared" si="40"/>
        <v>120</v>
      </c>
      <c r="H134" s="12">
        <f t="shared" si="41"/>
        <v>2.9499999999999935</v>
      </c>
      <c r="I134" s="3">
        <f t="shared" si="22"/>
        <v>0.72399999999999998</v>
      </c>
      <c r="J134" s="3">
        <f t="shared" si="23"/>
        <v>-1.679</v>
      </c>
      <c r="K134" s="3">
        <f t="shared" si="28"/>
        <v>-1.22</v>
      </c>
      <c r="L134">
        <f t="shared" si="24"/>
        <v>1</v>
      </c>
      <c r="M134" s="3">
        <f t="shared" si="29"/>
        <v>-1.22</v>
      </c>
      <c r="N134">
        <f t="shared" si="30"/>
        <v>0</v>
      </c>
      <c r="O134">
        <f t="shared" si="31"/>
        <v>0</v>
      </c>
      <c r="Q134" s="3">
        <f t="shared" si="32"/>
        <v>0</v>
      </c>
      <c r="R134">
        <f t="shared" si="33"/>
        <v>0</v>
      </c>
      <c r="T134" s="3">
        <f t="shared" si="42"/>
        <v>120</v>
      </c>
      <c r="U134" s="12">
        <f t="shared" si="43"/>
        <v>2.9499999999999935</v>
      </c>
      <c r="V134" s="3">
        <f t="shared" si="25"/>
        <v>0.65700000000000003</v>
      </c>
      <c r="W134" s="3">
        <f t="shared" si="26"/>
        <v>0.60699999999999998</v>
      </c>
      <c r="X134" s="3">
        <f t="shared" si="34"/>
        <v>0.4</v>
      </c>
      <c r="Y134" s="3">
        <f t="shared" si="27"/>
        <v>1</v>
      </c>
      <c r="Z134" s="3">
        <f t="shared" si="35"/>
        <v>0.4</v>
      </c>
      <c r="AA134">
        <f t="shared" si="36"/>
        <v>1</v>
      </c>
      <c r="AB134">
        <f t="shared" si="37"/>
        <v>0.4</v>
      </c>
      <c r="AD134" s="3">
        <f t="shared" si="38"/>
        <v>0.29411764705882354</v>
      </c>
      <c r="AE134">
        <f t="shared" si="39"/>
        <v>0.29399999999999998</v>
      </c>
    </row>
    <row r="135" spans="7:31" x14ac:dyDescent="0.25">
      <c r="G135" s="3">
        <f t="shared" si="40"/>
        <v>121</v>
      </c>
      <c r="H135" s="12">
        <f t="shared" si="41"/>
        <v>2.9749999999999934</v>
      </c>
      <c r="I135" s="3">
        <f t="shared" si="22"/>
        <v>0.72499999999999998</v>
      </c>
      <c r="J135" s="3">
        <f t="shared" si="23"/>
        <v>-1.6619999999999999</v>
      </c>
      <c r="K135" s="3">
        <f t="shared" si="28"/>
        <v>-1.2</v>
      </c>
      <c r="L135">
        <f t="shared" si="24"/>
        <v>1</v>
      </c>
      <c r="M135" s="3">
        <f t="shared" si="29"/>
        <v>-1.2</v>
      </c>
      <c r="N135">
        <f t="shared" si="30"/>
        <v>0</v>
      </c>
      <c r="O135">
        <f t="shared" si="31"/>
        <v>0</v>
      </c>
      <c r="Q135" s="3">
        <f t="shared" si="32"/>
        <v>0</v>
      </c>
      <c r="R135">
        <f t="shared" si="33"/>
        <v>0</v>
      </c>
      <c r="T135" s="3">
        <f t="shared" si="42"/>
        <v>121</v>
      </c>
      <c r="U135" s="12">
        <f t="shared" si="43"/>
        <v>2.9749999999999934</v>
      </c>
      <c r="V135" s="3">
        <f t="shared" si="25"/>
        <v>0.65800000000000003</v>
      </c>
      <c r="W135" s="3">
        <f t="shared" si="26"/>
        <v>0.60799999999999998</v>
      </c>
      <c r="X135" s="3">
        <f t="shared" si="34"/>
        <v>0.4</v>
      </c>
      <c r="Y135" s="3">
        <f t="shared" si="27"/>
        <v>1</v>
      </c>
      <c r="Z135" s="3">
        <f t="shared" si="35"/>
        <v>0.4</v>
      </c>
      <c r="AA135">
        <f t="shared" si="36"/>
        <v>1</v>
      </c>
      <c r="AB135">
        <f t="shared" si="37"/>
        <v>0.4</v>
      </c>
      <c r="AD135" s="3">
        <f t="shared" si="38"/>
        <v>0.29411764705882354</v>
      </c>
      <c r="AE135">
        <f t="shared" si="39"/>
        <v>0.29399999999999998</v>
      </c>
    </row>
    <row r="136" spans="7:31" x14ac:dyDescent="0.25">
      <c r="G136" s="3">
        <f t="shared" si="40"/>
        <v>122</v>
      </c>
      <c r="H136" s="12">
        <f t="shared" si="41"/>
        <v>2.9999999999999933</v>
      </c>
      <c r="I136" s="3">
        <f t="shared" si="22"/>
        <v>0.72599999999999998</v>
      </c>
      <c r="J136" s="3">
        <f t="shared" si="23"/>
        <v>-1.6459999999999999</v>
      </c>
      <c r="K136" s="3">
        <f t="shared" si="28"/>
        <v>-1.19</v>
      </c>
      <c r="L136">
        <f t="shared" si="24"/>
        <v>1</v>
      </c>
      <c r="M136" s="3">
        <f t="shared" si="29"/>
        <v>-1.19</v>
      </c>
      <c r="N136">
        <f t="shared" si="30"/>
        <v>0</v>
      </c>
      <c r="O136">
        <f t="shared" si="31"/>
        <v>0</v>
      </c>
      <c r="Q136" s="3">
        <f t="shared" si="32"/>
        <v>0</v>
      </c>
      <c r="R136">
        <f t="shared" si="33"/>
        <v>0</v>
      </c>
      <c r="T136" s="3">
        <f t="shared" si="42"/>
        <v>122</v>
      </c>
      <c r="U136" s="12">
        <f t="shared" si="43"/>
        <v>2.9999999999999933</v>
      </c>
      <c r="V136" s="3">
        <f t="shared" si="25"/>
        <v>0.65800000000000003</v>
      </c>
      <c r="W136" s="3">
        <f t="shared" si="26"/>
        <v>0.60899999999999999</v>
      </c>
      <c r="X136" s="3">
        <f t="shared" si="34"/>
        <v>0.4</v>
      </c>
      <c r="Y136" s="3">
        <f t="shared" si="27"/>
        <v>1</v>
      </c>
      <c r="Z136" s="3">
        <f t="shared" si="35"/>
        <v>0.4</v>
      </c>
      <c r="AA136">
        <f t="shared" si="36"/>
        <v>1</v>
      </c>
      <c r="AB136">
        <f t="shared" si="37"/>
        <v>0.4</v>
      </c>
      <c r="AD136" s="3">
        <f t="shared" si="38"/>
        <v>0.29411764705882354</v>
      </c>
      <c r="AE136">
        <f t="shared" si="39"/>
        <v>0.29399999999999998</v>
      </c>
    </row>
    <row r="137" spans="7:31" x14ac:dyDescent="0.25">
      <c r="G137" s="3">
        <f t="shared" si="40"/>
        <v>123</v>
      </c>
      <c r="H137" s="12">
        <f t="shared" si="41"/>
        <v>3.0249999999999932</v>
      </c>
      <c r="I137" s="3">
        <f t="shared" si="22"/>
        <v>0.72799999999999998</v>
      </c>
      <c r="J137" s="3">
        <f t="shared" si="23"/>
        <v>-1.63</v>
      </c>
      <c r="K137" s="3">
        <f t="shared" si="28"/>
        <v>-1.19</v>
      </c>
      <c r="L137">
        <f t="shared" si="24"/>
        <v>1</v>
      </c>
      <c r="M137" s="3">
        <f t="shared" si="29"/>
        <v>-1.19</v>
      </c>
      <c r="N137">
        <f t="shared" si="30"/>
        <v>0</v>
      </c>
      <c r="O137">
        <f t="shared" si="31"/>
        <v>0</v>
      </c>
      <c r="Q137" s="3">
        <f t="shared" si="32"/>
        <v>0</v>
      </c>
      <c r="R137">
        <f t="shared" si="33"/>
        <v>0</v>
      </c>
      <c r="T137" s="3">
        <f t="shared" si="42"/>
        <v>123</v>
      </c>
      <c r="U137" s="12">
        <f t="shared" si="43"/>
        <v>3.0249999999999932</v>
      </c>
      <c r="V137" s="3">
        <f t="shared" si="25"/>
        <v>0.65900000000000003</v>
      </c>
      <c r="W137" s="3">
        <f t="shared" si="26"/>
        <v>0.61099999999999999</v>
      </c>
      <c r="X137" s="3">
        <f t="shared" si="34"/>
        <v>0.4</v>
      </c>
      <c r="Y137" s="3">
        <f t="shared" si="27"/>
        <v>1</v>
      </c>
      <c r="Z137" s="3">
        <f t="shared" si="35"/>
        <v>0.4</v>
      </c>
      <c r="AA137">
        <f t="shared" si="36"/>
        <v>1</v>
      </c>
      <c r="AB137">
        <f t="shared" si="37"/>
        <v>0.4</v>
      </c>
      <c r="AD137" s="3">
        <f t="shared" si="38"/>
        <v>0.29411764705882354</v>
      </c>
      <c r="AE137">
        <f t="shared" si="39"/>
        <v>0.29399999999999998</v>
      </c>
    </row>
    <row r="138" spans="7:31" x14ac:dyDescent="0.25">
      <c r="G138" s="3">
        <f t="shared" si="40"/>
        <v>124</v>
      </c>
      <c r="H138" s="12">
        <f t="shared" si="41"/>
        <v>3.0499999999999932</v>
      </c>
      <c r="I138" s="3">
        <f t="shared" si="22"/>
        <v>0.72899999999999998</v>
      </c>
      <c r="J138" s="3">
        <f t="shared" si="23"/>
        <v>-1.6140000000000001</v>
      </c>
      <c r="K138" s="3">
        <f t="shared" si="28"/>
        <v>-1.18</v>
      </c>
      <c r="L138">
        <f t="shared" si="24"/>
        <v>1</v>
      </c>
      <c r="M138" s="3">
        <f t="shared" si="29"/>
        <v>-1.18</v>
      </c>
      <c r="N138">
        <f t="shared" si="30"/>
        <v>0</v>
      </c>
      <c r="O138">
        <f t="shared" si="31"/>
        <v>0</v>
      </c>
      <c r="Q138" s="3">
        <f t="shared" si="32"/>
        <v>0</v>
      </c>
      <c r="R138">
        <f t="shared" si="33"/>
        <v>0</v>
      </c>
      <c r="T138" s="3">
        <f t="shared" si="42"/>
        <v>124</v>
      </c>
      <c r="U138" s="12">
        <f t="shared" si="43"/>
        <v>3.0499999999999932</v>
      </c>
      <c r="V138" s="3">
        <f t="shared" si="25"/>
        <v>0.65900000000000003</v>
      </c>
      <c r="W138" s="3">
        <f t="shared" si="26"/>
        <v>0.61199999999999999</v>
      </c>
      <c r="X138" s="3">
        <f t="shared" si="34"/>
        <v>0.4</v>
      </c>
      <c r="Y138" s="3">
        <f t="shared" si="27"/>
        <v>1</v>
      </c>
      <c r="Z138" s="3">
        <f t="shared" si="35"/>
        <v>0.4</v>
      </c>
      <c r="AA138">
        <f t="shared" si="36"/>
        <v>1</v>
      </c>
      <c r="AB138">
        <f t="shared" si="37"/>
        <v>0.4</v>
      </c>
      <c r="AD138" s="3">
        <f t="shared" si="38"/>
        <v>0.29411764705882354</v>
      </c>
      <c r="AE138">
        <f t="shared" si="39"/>
        <v>0.29399999999999998</v>
      </c>
    </row>
    <row r="139" spans="7:31" x14ac:dyDescent="0.25">
      <c r="G139" s="3">
        <f t="shared" si="40"/>
        <v>125</v>
      </c>
      <c r="H139" s="12">
        <f t="shared" si="41"/>
        <v>3.0749999999999931</v>
      </c>
      <c r="I139" s="3">
        <f t="shared" si="22"/>
        <v>0.73</v>
      </c>
      <c r="J139" s="3">
        <f t="shared" si="23"/>
        <v>-1.5980000000000001</v>
      </c>
      <c r="K139" s="3">
        <f t="shared" si="28"/>
        <v>-1.17</v>
      </c>
      <c r="L139">
        <f t="shared" si="24"/>
        <v>1</v>
      </c>
      <c r="M139" s="3">
        <f t="shared" si="29"/>
        <v>-1.17</v>
      </c>
      <c r="N139">
        <f t="shared" si="30"/>
        <v>0</v>
      </c>
      <c r="O139">
        <f t="shared" si="31"/>
        <v>0</v>
      </c>
      <c r="Q139" s="3">
        <f t="shared" si="32"/>
        <v>0</v>
      </c>
      <c r="R139">
        <f t="shared" si="33"/>
        <v>0</v>
      </c>
      <c r="T139" s="3">
        <f t="shared" si="42"/>
        <v>125</v>
      </c>
      <c r="U139" s="12">
        <f t="shared" si="43"/>
        <v>3.0749999999999931</v>
      </c>
      <c r="V139" s="3">
        <f t="shared" si="25"/>
        <v>0.66</v>
      </c>
      <c r="W139" s="3">
        <f t="shared" si="26"/>
        <v>0.61299999999999999</v>
      </c>
      <c r="X139" s="3">
        <f t="shared" si="34"/>
        <v>0.4</v>
      </c>
      <c r="Y139" s="3">
        <f t="shared" si="27"/>
        <v>1</v>
      </c>
      <c r="Z139" s="3">
        <f t="shared" si="35"/>
        <v>0.4</v>
      </c>
      <c r="AA139">
        <f t="shared" si="36"/>
        <v>1</v>
      </c>
      <c r="AB139">
        <f t="shared" si="37"/>
        <v>0.4</v>
      </c>
      <c r="AD139" s="3">
        <f t="shared" si="38"/>
        <v>0.29411764705882354</v>
      </c>
      <c r="AE139">
        <f t="shared" si="39"/>
        <v>0.29399999999999998</v>
      </c>
    </row>
    <row r="140" spans="7:31" x14ac:dyDescent="0.25">
      <c r="G140" s="3">
        <f t="shared" si="40"/>
        <v>126</v>
      </c>
      <c r="H140" s="12">
        <f t="shared" si="41"/>
        <v>3.099999999999993</v>
      </c>
      <c r="I140" s="3">
        <f t="shared" si="22"/>
        <v>0.73099999999999998</v>
      </c>
      <c r="J140" s="3">
        <f t="shared" si="23"/>
        <v>-1.5820000000000001</v>
      </c>
      <c r="K140" s="3">
        <f t="shared" si="28"/>
        <v>-1.1599999999999999</v>
      </c>
      <c r="L140">
        <f t="shared" si="24"/>
        <v>1</v>
      </c>
      <c r="M140" s="3">
        <f t="shared" si="29"/>
        <v>-1.1599999999999999</v>
      </c>
      <c r="N140">
        <f t="shared" si="30"/>
        <v>0</v>
      </c>
      <c r="O140">
        <f t="shared" si="31"/>
        <v>0</v>
      </c>
      <c r="Q140" s="3">
        <f t="shared" si="32"/>
        <v>0</v>
      </c>
      <c r="R140">
        <f t="shared" si="33"/>
        <v>0</v>
      </c>
      <c r="T140" s="3">
        <f t="shared" si="42"/>
        <v>126</v>
      </c>
      <c r="U140" s="12">
        <f t="shared" si="43"/>
        <v>3.099999999999993</v>
      </c>
      <c r="V140" s="3">
        <f t="shared" si="25"/>
        <v>0.66100000000000003</v>
      </c>
      <c r="W140" s="3">
        <f t="shared" si="26"/>
        <v>0.61499999999999999</v>
      </c>
      <c r="X140" s="3">
        <f t="shared" si="34"/>
        <v>0.41</v>
      </c>
      <c r="Y140" s="3">
        <f t="shared" si="27"/>
        <v>1</v>
      </c>
      <c r="Z140" s="3">
        <f t="shared" si="35"/>
        <v>0.41</v>
      </c>
      <c r="AA140">
        <f t="shared" si="36"/>
        <v>1</v>
      </c>
      <c r="AB140">
        <f t="shared" si="37"/>
        <v>0.41</v>
      </c>
      <c r="AD140" s="3">
        <f t="shared" si="38"/>
        <v>0.3014705882352941</v>
      </c>
      <c r="AE140">
        <f t="shared" si="39"/>
        <v>0.30099999999999999</v>
      </c>
    </row>
    <row r="141" spans="7:31" x14ac:dyDescent="0.25">
      <c r="G141" s="3">
        <f t="shared" si="40"/>
        <v>127</v>
      </c>
      <c r="H141" s="12">
        <f t="shared" si="41"/>
        <v>3.1249999999999929</v>
      </c>
      <c r="I141" s="3">
        <f t="shared" si="22"/>
        <v>0.73299999999999998</v>
      </c>
      <c r="J141" s="3">
        <f t="shared" si="23"/>
        <v>-1.5649999999999999</v>
      </c>
      <c r="K141" s="3">
        <f t="shared" si="28"/>
        <v>-1.1499999999999999</v>
      </c>
      <c r="L141">
        <f t="shared" si="24"/>
        <v>1</v>
      </c>
      <c r="M141" s="3">
        <f t="shared" si="29"/>
        <v>-1.1499999999999999</v>
      </c>
      <c r="N141">
        <f t="shared" si="30"/>
        <v>0</v>
      </c>
      <c r="O141">
        <f t="shared" si="31"/>
        <v>0</v>
      </c>
      <c r="Q141" s="3">
        <f t="shared" si="32"/>
        <v>0</v>
      </c>
      <c r="R141">
        <f t="shared" si="33"/>
        <v>0</v>
      </c>
      <c r="T141" s="3">
        <f t="shared" si="42"/>
        <v>127</v>
      </c>
      <c r="U141" s="12">
        <f t="shared" si="43"/>
        <v>3.1249999999999929</v>
      </c>
      <c r="V141" s="3">
        <f t="shared" si="25"/>
        <v>0.66100000000000003</v>
      </c>
      <c r="W141" s="3">
        <f t="shared" si="26"/>
        <v>0.61599999999999999</v>
      </c>
      <c r="X141" s="3">
        <f t="shared" si="34"/>
        <v>0.41</v>
      </c>
      <c r="Y141" s="3">
        <f t="shared" si="27"/>
        <v>1</v>
      </c>
      <c r="Z141" s="3">
        <f t="shared" si="35"/>
        <v>0.41</v>
      </c>
      <c r="AA141">
        <f t="shared" si="36"/>
        <v>1</v>
      </c>
      <c r="AB141">
        <f t="shared" si="37"/>
        <v>0.41</v>
      </c>
      <c r="AD141" s="3">
        <f t="shared" si="38"/>
        <v>0.3014705882352941</v>
      </c>
      <c r="AE141">
        <f t="shared" si="39"/>
        <v>0.30099999999999999</v>
      </c>
    </row>
    <row r="142" spans="7:31" x14ac:dyDescent="0.25">
      <c r="G142" s="3">
        <f t="shared" si="40"/>
        <v>128</v>
      </c>
      <c r="H142" s="12">
        <f t="shared" si="41"/>
        <v>3.1499999999999928</v>
      </c>
      <c r="I142" s="3">
        <f t="shared" si="22"/>
        <v>0.73399999999999999</v>
      </c>
      <c r="J142" s="3">
        <f t="shared" si="23"/>
        <v>-1.5489999999999999</v>
      </c>
      <c r="K142" s="3">
        <f t="shared" si="28"/>
        <v>-1.1399999999999999</v>
      </c>
      <c r="L142">
        <f t="shared" si="24"/>
        <v>1</v>
      </c>
      <c r="M142" s="3">
        <f t="shared" si="29"/>
        <v>-1.1399999999999999</v>
      </c>
      <c r="N142">
        <f t="shared" si="30"/>
        <v>0</v>
      </c>
      <c r="O142">
        <f t="shared" si="31"/>
        <v>0</v>
      </c>
      <c r="Q142" s="3">
        <f t="shared" si="32"/>
        <v>0</v>
      </c>
      <c r="R142">
        <f t="shared" si="33"/>
        <v>0</v>
      </c>
      <c r="T142" s="3">
        <f t="shared" si="42"/>
        <v>128</v>
      </c>
      <c r="U142" s="12">
        <f t="shared" si="43"/>
        <v>3.1499999999999928</v>
      </c>
      <c r="V142" s="3">
        <f t="shared" si="25"/>
        <v>0.66200000000000003</v>
      </c>
      <c r="W142" s="3">
        <f t="shared" si="26"/>
        <v>0.61699999999999999</v>
      </c>
      <c r="X142" s="3">
        <f t="shared" si="34"/>
        <v>0.41</v>
      </c>
      <c r="Y142" s="3">
        <f t="shared" si="27"/>
        <v>1</v>
      </c>
      <c r="Z142" s="3">
        <f t="shared" si="35"/>
        <v>0.41</v>
      </c>
      <c r="AA142">
        <f t="shared" si="36"/>
        <v>1</v>
      </c>
      <c r="AB142">
        <f t="shared" si="37"/>
        <v>0.41</v>
      </c>
      <c r="AD142" s="3">
        <f t="shared" si="38"/>
        <v>0.3014705882352941</v>
      </c>
      <c r="AE142">
        <f t="shared" si="39"/>
        <v>0.30099999999999999</v>
      </c>
    </row>
    <row r="143" spans="7:31" x14ac:dyDescent="0.25">
      <c r="G143" s="3">
        <f t="shared" si="40"/>
        <v>129</v>
      </c>
      <c r="H143" s="12">
        <f t="shared" si="41"/>
        <v>3.1749999999999927</v>
      </c>
      <c r="I143" s="3">
        <f t="shared" ref="I143:I206" si="44">ROUND(a_dia*EXP(b_dia*H143),3)</f>
        <v>0.73499999999999999</v>
      </c>
      <c r="J143" s="3">
        <f t="shared" ref="J143:J206" si="45">ROUND(1-((H143-T_opt_dia_adj)/(w_dia/2))^2,3)</f>
        <v>-1.534</v>
      </c>
      <c r="K143" s="3">
        <f t="shared" si="28"/>
        <v>-1.1299999999999999</v>
      </c>
      <c r="L143">
        <f t="shared" ref="L143:L206" si="46">IF((H143-T_opt_dia_adj)&gt;(w_dia/2),0,1)</f>
        <v>1</v>
      </c>
      <c r="M143" s="3">
        <f t="shared" si="29"/>
        <v>-1.1299999999999999</v>
      </c>
      <c r="N143">
        <f t="shared" si="30"/>
        <v>0</v>
      </c>
      <c r="O143">
        <f t="shared" si="31"/>
        <v>0</v>
      </c>
      <c r="Q143" s="3">
        <f t="shared" si="32"/>
        <v>0</v>
      </c>
      <c r="R143">
        <f t="shared" si="33"/>
        <v>0</v>
      </c>
      <c r="T143" s="3">
        <f t="shared" si="42"/>
        <v>129</v>
      </c>
      <c r="U143" s="12">
        <f t="shared" si="43"/>
        <v>3.1749999999999927</v>
      </c>
      <c r="V143" s="3">
        <f t="shared" ref="V143:V206" si="47">ROUND(a_nan*EXP(b_nan*U143),3)</f>
        <v>0.66200000000000003</v>
      </c>
      <c r="W143" s="3">
        <f t="shared" ref="W143:W206" si="48">ROUND(1-((U143-T_opt_nan)/(w_nan))^2,3)</f>
        <v>0.61799999999999999</v>
      </c>
      <c r="X143" s="3">
        <f t="shared" si="34"/>
        <v>0.41</v>
      </c>
      <c r="Y143" s="3">
        <f t="shared" ref="Y143:Y206" si="49">IF((U143-T_opt_nan)&gt;(w_nan/2),0,1)</f>
        <v>1</v>
      </c>
      <c r="Z143" s="3">
        <f t="shared" si="35"/>
        <v>0.41</v>
      </c>
      <c r="AA143">
        <f t="shared" si="36"/>
        <v>1</v>
      </c>
      <c r="AB143">
        <f t="shared" si="37"/>
        <v>0.41</v>
      </c>
      <c r="AD143" s="3">
        <f t="shared" si="38"/>
        <v>0.3014705882352941</v>
      </c>
      <c r="AE143">
        <f t="shared" si="39"/>
        <v>0.30099999999999999</v>
      </c>
    </row>
    <row r="144" spans="7:31" x14ac:dyDescent="0.25">
      <c r="G144" s="3">
        <f t="shared" si="40"/>
        <v>130</v>
      </c>
      <c r="H144" s="12">
        <f t="shared" si="41"/>
        <v>3.1999999999999926</v>
      </c>
      <c r="I144" s="3">
        <f t="shared" si="44"/>
        <v>0.73699999999999999</v>
      </c>
      <c r="J144" s="3">
        <f t="shared" si="45"/>
        <v>-1.518</v>
      </c>
      <c r="K144" s="3">
        <f t="shared" ref="K144:K207" si="50">(ROUND(I144*J144,2))</f>
        <v>-1.1200000000000001</v>
      </c>
      <c r="L144">
        <f t="shared" si="46"/>
        <v>1</v>
      </c>
      <c r="M144" s="3">
        <f t="shared" ref="M144:M207" si="51">L144*K144</f>
        <v>-1.1200000000000001</v>
      </c>
      <c r="N144">
        <f t="shared" ref="N144:N207" si="52">IF(M144&lt;0,0,1)</f>
        <v>0</v>
      </c>
      <c r="O144">
        <f t="shared" ref="O144:O207" si="53">M144*N144</f>
        <v>0</v>
      </c>
      <c r="Q144" s="3">
        <f t="shared" ref="Q144:Q207" si="54">O144/$P$15</f>
        <v>0</v>
      </c>
      <c r="R144">
        <f t="shared" ref="R144:R207" si="55">ROUND(Q144,3)</f>
        <v>0</v>
      </c>
      <c r="T144" s="3">
        <f t="shared" si="42"/>
        <v>130</v>
      </c>
      <c r="U144" s="12">
        <f t="shared" si="43"/>
        <v>3.1999999999999926</v>
      </c>
      <c r="V144" s="3">
        <f t="shared" si="47"/>
        <v>0.66300000000000003</v>
      </c>
      <c r="W144" s="3">
        <f t="shared" si="48"/>
        <v>0.62</v>
      </c>
      <c r="X144" s="3">
        <f t="shared" ref="X144:X207" si="56">(ROUND(V144*W144,2))</f>
        <v>0.41</v>
      </c>
      <c r="Y144" s="3">
        <f t="shared" si="49"/>
        <v>1</v>
      </c>
      <c r="Z144" s="3">
        <f t="shared" ref="Z144:Z207" si="57">Y144*X144</f>
        <v>0.41</v>
      </c>
      <c r="AA144">
        <f t="shared" ref="AA144:AA207" si="58">IF(Z144&lt;0,0,1)</f>
        <v>1</v>
      </c>
      <c r="AB144">
        <f t="shared" ref="AB144:AB207" si="59">Z144*AA144</f>
        <v>0.41</v>
      </c>
      <c r="AD144" s="3">
        <f t="shared" ref="AD144:AD207" si="60">AB144/$AC$15</f>
        <v>0.3014705882352941</v>
      </c>
      <c r="AE144">
        <f t="shared" ref="AE144:AE207" si="61">ROUND(AD144,3)</f>
        <v>0.30099999999999999</v>
      </c>
    </row>
    <row r="145" spans="7:31" x14ac:dyDescent="0.25">
      <c r="G145" s="3">
        <f t="shared" ref="G145:G208" si="62">G144+1</f>
        <v>131</v>
      </c>
      <c r="H145" s="12">
        <f t="shared" ref="H145:H208" si="63">H144+(env_v_max_nrbrg - env_v_min_nrbrg)/1200</f>
        <v>3.2249999999999925</v>
      </c>
      <c r="I145" s="3">
        <f t="shared" si="44"/>
        <v>0.73799999999999999</v>
      </c>
      <c r="J145" s="3">
        <f t="shared" si="45"/>
        <v>-1.502</v>
      </c>
      <c r="K145" s="3">
        <f t="shared" si="50"/>
        <v>-1.1100000000000001</v>
      </c>
      <c r="L145">
        <f t="shared" si="46"/>
        <v>1</v>
      </c>
      <c r="M145" s="3">
        <f t="shared" si="51"/>
        <v>-1.1100000000000001</v>
      </c>
      <c r="N145">
        <f t="shared" si="52"/>
        <v>0</v>
      </c>
      <c r="O145">
        <f t="shared" si="53"/>
        <v>0</v>
      </c>
      <c r="Q145" s="3">
        <f t="shared" si="54"/>
        <v>0</v>
      </c>
      <c r="R145">
        <f t="shared" si="55"/>
        <v>0</v>
      </c>
      <c r="T145" s="3">
        <f t="shared" ref="T145:T208" si="64">T144+1</f>
        <v>131</v>
      </c>
      <c r="U145" s="12">
        <f t="shared" ref="U145:U208" si="65">U144+(env_v_max_nrbrg - env_v_min_nrbrg)/1200</f>
        <v>3.2249999999999925</v>
      </c>
      <c r="V145" s="3">
        <f t="shared" si="47"/>
        <v>0.66400000000000003</v>
      </c>
      <c r="W145" s="3">
        <f t="shared" si="48"/>
        <v>0.621</v>
      </c>
      <c r="X145" s="3">
        <f t="shared" si="56"/>
        <v>0.41</v>
      </c>
      <c r="Y145" s="3">
        <f t="shared" si="49"/>
        <v>1</v>
      </c>
      <c r="Z145" s="3">
        <f t="shared" si="57"/>
        <v>0.41</v>
      </c>
      <c r="AA145">
        <f t="shared" si="58"/>
        <v>1</v>
      </c>
      <c r="AB145">
        <f t="shared" si="59"/>
        <v>0.41</v>
      </c>
      <c r="AD145" s="3">
        <f t="shared" si="60"/>
        <v>0.3014705882352941</v>
      </c>
      <c r="AE145">
        <f t="shared" si="61"/>
        <v>0.30099999999999999</v>
      </c>
    </row>
    <row r="146" spans="7:31" x14ac:dyDescent="0.25">
      <c r="G146" s="3">
        <f t="shared" si="62"/>
        <v>132</v>
      </c>
      <c r="H146" s="12">
        <f t="shared" si="63"/>
        <v>3.2499999999999925</v>
      </c>
      <c r="I146" s="3">
        <f t="shared" si="44"/>
        <v>0.73899999999999999</v>
      </c>
      <c r="J146" s="3">
        <f t="shared" si="45"/>
        <v>-1.486</v>
      </c>
      <c r="K146" s="3">
        <f t="shared" si="50"/>
        <v>-1.1000000000000001</v>
      </c>
      <c r="L146">
        <f t="shared" si="46"/>
        <v>1</v>
      </c>
      <c r="M146" s="3">
        <f t="shared" si="51"/>
        <v>-1.1000000000000001</v>
      </c>
      <c r="N146">
        <f t="shared" si="52"/>
        <v>0</v>
      </c>
      <c r="O146">
        <f t="shared" si="53"/>
        <v>0</v>
      </c>
      <c r="Q146" s="3">
        <f t="shared" si="54"/>
        <v>0</v>
      </c>
      <c r="R146">
        <f t="shared" si="55"/>
        <v>0</v>
      </c>
      <c r="T146" s="3">
        <f t="shared" si="64"/>
        <v>132</v>
      </c>
      <c r="U146" s="12">
        <f t="shared" si="65"/>
        <v>3.2499999999999925</v>
      </c>
      <c r="V146" s="3">
        <f t="shared" si="47"/>
        <v>0.66400000000000003</v>
      </c>
      <c r="W146" s="3">
        <f t="shared" si="48"/>
        <v>0.622</v>
      </c>
      <c r="X146" s="3">
        <f t="shared" si="56"/>
        <v>0.41</v>
      </c>
      <c r="Y146" s="3">
        <f t="shared" si="49"/>
        <v>1</v>
      </c>
      <c r="Z146" s="3">
        <f t="shared" si="57"/>
        <v>0.41</v>
      </c>
      <c r="AA146">
        <f t="shared" si="58"/>
        <v>1</v>
      </c>
      <c r="AB146">
        <f t="shared" si="59"/>
        <v>0.41</v>
      </c>
      <c r="AD146" s="3">
        <f t="shared" si="60"/>
        <v>0.3014705882352941</v>
      </c>
      <c r="AE146">
        <f t="shared" si="61"/>
        <v>0.30099999999999999</v>
      </c>
    </row>
    <row r="147" spans="7:31" x14ac:dyDescent="0.25">
      <c r="G147" s="3">
        <f t="shared" si="62"/>
        <v>133</v>
      </c>
      <c r="H147" s="12">
        <f t="shared" si="63"/>
        <v>3.2749999999999924</v>
      </c>
      <c r="I147" s="3">
        <f t="shared" si="44"/>
        <v>0.74</v>
      </c>
      <c r="J147" s="3">
        <f t="shared" si="45"/>
        <v>-1.47</v>
      </c>
      <c r="K147" s="3">
        <f t="shared" si="50"/>
        <v>-1.0900000000000001</v>
      </c>
      <c r="L147">
        <f t="shared" si="46"/>
        <v>1</v>
      </c>
      <c r="M147" s="3">
        <f t="shared" si="51"/>
        <v>-1.0900000000000001</v>
      </c>
      <c r="N147">
        <f t="shared" si="52"/>
        <v>0</v>
      </c>
      <c r="O147">
        <f t="shared" si="53"/>
        <v>0</v>
      </c>
      <c r="Q147" s="3">
        <f t="shared" si="54"/>
        <v>0</v>
      </c>
      <c r="R147">
        <f t="shared" si="55"/>
        <v>0</v>
      </c>
      <c r="T147" s="3">
        <f t="shared" si="64"/>
        <v>133</v>
      </c>
      <c r="U147" s="12">
        <f t="shared" si="65"/>
        <v>3.2749999999999924</v>
      </c>
      <c r="V147" s="3">
        <f t="shared" si="47"/>
        <v>0.66500000000000004</v>
      </c>
      <c r="W147" s="3">
        <f t="shared" si="48"/>
        <v>0.624</v>
      </c>
      <c r="X147" s="3">
        <f t="shared" si="56"/>
        <v>0.41</v>
      </c>
      <c r="Y147" s="3">
        <f t="shared" si="49"/>
        <v>1</v>
      </c>
      <c r="Z147" s="3">
        <f t="shared" si="57"/>
        <v>0.41</v>
      </c>
      <c r="AA147">
        <f t="shared" si="58"/>
        <v>1</v>
      </c>
      <c r="AB147">
        <f t="shared" si="59"/>
        <v>0.41</v>
      </c>
      <c r="AD147" s="3">
        <f t="shared" si="60"/>
        <v>0.3014705882352941</v>
      </c>
      <c r="AE147">
        <f t="shared" si="61"/>
        <v>0.30099999999999999</v>
      </c>
    </row>
    <row r="148" spans="7:31" x14ac:dyDescent="0.25">
      <c r="G148" s="3">
        <f t="shared" si="62"/>
        <v>134</v>
      </c>
      <c r="H148" s="12">
        <f t="shared" si="63"/>
        <v>3.2999999999999923</v>
      </c>
      <c r="I148" s="3">
        <f t="shared" si="44"/>
        <v>0.74199999999999999</v>
      </c>
      <c r="J148" s="3">
        <f t="shared" si="45"/>
        <v>-1.4550000000000001</v>
      </c>
      <c r="K148" s="3">
        <f t="shared" si="50"/>
        <v>-1.08</v>
      </c>
      <c r="L148">
        <f t="shared" si="46"/>
        <v>1</v>
      </c>
      <c r="M148" s="3">
        <f t="shared" si="51"/>
        <v>-1.08</v>
      </c>
      <c r="N148">
        <f t="shared" si="52"/>
        <v>0</v>
      </c>
      <c r="O148">
        <f t="shared" si="53"/>
        <v>0</v>
      </c>
      <c r="Q148" s="3">
        <f t="shared" si="54"/>
        <v>0</v>
      </c>
      <c r="R148">
        <f t="shared" si="55"/>
        <v>0</v>
      </c>
      <c r="T148" s="3">
        <f t="shared" si="64"/>
        <v>134</v>
      </c>
      <c r="U148" s="12">
        <f t="shared" si="65"/>
        <v>3.2999999999999923</v>
      </c>
      <c r="V148" s="3">
        <f t="shared" si="47"/>
        <v>0.66500000000000004</v>
      </c>
      <c r="W148" s="3">
        <f t="shared" si="48"/>
        <v>0.625</v>
      </c>
      <c r="X148" s="3">
        <f t="shared" si="56"/>
        <v>0.42</v>
      </c>
      <c r="Y148" s="3">
        <f t="shared" si="49"/>
        <v>1</v>
      </c>
      <c r="Z148" s="3">
        <f t="shared" si="57"/>
        <v>0.42</v>
      </c>
      <c r="AA148">
        <f t="shared" si="58"/>
        <v>1</v>
      </c>
      <c r="AB148">
        <f t="shared" si="59"/>
        <v>0.42</v>
      </c>
      <c r="AD148" s="3">
        <f t="shared" si="60"/>
        <v>0.30882352941176466</v>
      </c>
      <c r="AE148">
        <f t="shared" si="61"/>
        <v>0.309</v>
      </c>
    </row>
    <row r="149" spans="7:31" x14ac:dyDescent="0.25">
      <c r="G149" s="3">
        <f t="shared" si="62"/>
        <v>135</v>
      </c>
      <c r="H149" s="12">
        <f t="shared" si="63"/>
        <v>3.3249999999999922</v>
      </c>
      <c r="I149" s="3">
        <f t="shared" si="44"/>
        <v>0.74299999999999999</v>
      </c>
      <c r="J149" s="3">
        <f t="shared" si="45"/>
        <v>-1.4390000000000001</v>
      </c>
      <c r="K149" s="3">
        <f t="shared" si="50"/>
        <v>-1.07</v>
      </c>
      <c r="L149">
        <f t="shared" si="46"/>
        <v>1</v>
      </c>
      <c r="M149" s="3">
        <f t="shared" si="51"/>
        <v>-1.07</v>
      </c>
      <c r="N149">
        <f t="shared" si="52"/>
        <v>0</v>
      </c>
      <c r="O149">
        <f t="shared" si="53"/>
        <v>0</v>
      </c>
      <c r="Q149" s="3">
        <f t="shared" si="54"/>
        <v>0</v>
      </c>
      <c r="R149">
        <f t="shared" si="55"/>
        <v>0</v>
      </c>
      <c r="T149" s="3">
        <f t="shared" si="64"/>
        <v>135</v>
      </c>
      <c r="U149" s="12">
        <f t="shared" si="65"/>
        <v>3.3249999999999922</v>
      </c>
      <c r="V149" s="3">
        <f t="shared" si="47"/>
        <v>0.66600000000000004</v>
      </c>
      <c r="W149" s="3">
        <f t="shared" si="48"/>
        <v>0.626</v>
      </c>
      <c r="X149" s="3">
        <f t="shared" si="56"/>
        <v>0.42</v>
      </c>
      <c r="Y149" s="3">
        <f t="shared" si="49"/>
        <v>1</v>
      </c>
      <c r="Z149" s="3">
        <f t="shared" si="57"/>
        <v>0.42</v>
      </c>
      <c r="AA149">
        <f t="shared" si="58"/>
        <v>1</v>
      </c>
      <c r="AB149">
        <f t="shared" si="59"/>
        <v>0.42</v>
      </c>
      <c r="AD149" s="3">
        <f t="shared" si="60"/>
        <v>0.30882352941176466</v>
      </c>
      <c r="AE149">
        <f t="shared" si="61"/>
        <v>0.309</v>
      </c>
    </row>
    <row r="150" spans="7:31" x14ac:dyDescent="0.25">
      <c r="G150" s="3">
        <f t="shared" si="62"/>
        <v>136</v>
      </c>
      <c r="H150" s="12">
        <f t="shared" si="63"/>
        <v>3.3499999999999921</v>
      </c>
      <c r="I150" s="3">
        <f t="shared" si="44"/>
        <v>0.74399999999999999</v>
      </c>
      <c r="J150" s="3">
        <f t="shared" si="45"/>
        <v>-1.423</v>
      </c>
      <c r="K150" s="3">
        <f t="shared" si="50"/>
        <v>-1.06</v>
      </c>
      <c r="L150">
        <f t="shared" si="46"/>
        <v>1</v>
      </c>
      <c r="M150" s="3">
        <f t="shared" si="51"/>
        <v>-1.06</v>
      </c>
      <c r="N150">
        <f t="shared" si="52"/>
        <v>0</v>
      </c>
      <c r="O150">
        <f t="shared" si="53"/>
        <v>0</v>
      </c>
      <c r="Q150" s="3">
        <f t="shared" si="54"/>
        <v>0</v>
      </c>
      <c r="R150">
        <f t="shared" si="55"/>
        <v>0</v>
      </c>
      <c r="T150" s="3">
        <f t="shared" si="64"/>
        <v>136</v>
      </c>
      <c r="U150" s="12">
        <f t="shared" si="65"/>
        <v>3.3499999999999921</v>
      </c>
      <c r="V150" s="3">
        <f t="shared" si="47"/>
        <v>0.66700000000000004</v>
      </c>
      <c r="W150" s="3">
        <f t="shared" si="48"/>
        <v>0.627</v>
      </c>
      <c r="X150" s="3">
        <f t="shared" si="56"/>
        <v>0.42</v>
      </c>
      <c r="Y150" s="3">
        <f t="shared" si="49"/>
        <v>1</v>
      </c>
      <c r="Z150" s="3">
        <f t="shared" si="57"/>
        <v>0.42</v>
      </c>
      <c r="AA150">
        <f t="shared" si="58"/>
        <v>1</v>
      </c>
      <c r="AB150">
        <f t="shared" si="59"/>
        <v>0.42</v>
      </c>
      <c r="AD150" s="3">
        <f t="shared" si="60"/>
        <v>0.30882352941176466</v>
      </c>
      <c r="AE150">
        <f t="shared" si="61"/>
        <v>0.309</v>
      </c>
    </row>
    <row r="151" spans="7:31" x14ac:dyDescent="0.25">
      <c r="G151" s="3">
        <f t="shared" si="62"/>
        <v>137</v>
      </c>
      <c r="H151" s="12">
        <f t="shared" si="63"/>
        <v>3.374999999999992</v>
      </c>
      <c r="I151" s="3">
        <f t="shared" si="44"/>
        <v>0.746</v>
      </c>
      <c r="J151" s="3">
        <f t="shared" si="45"/>
        <v>-1.4079999999999999</v>
      </c>
      <c r="K151" s="3">
        <f t="shared" si="50"/>
        <v>-1.05</v>
      </c>
      <c r="L151">
        <f t="shared" si="46"/>
        <v>1</v>
      </c>
      <c r="M151" s="3">
        <f t="shared" si="51"/>
        <v>-1.05</v>
      </c>
      <c r="N151">
        <f t="shared" si="52"/>
        <v>0</v>
      </c>
      <c r="O151">
        <f t="shared" si="53"/>
        <v>0</v>
      </c>
      <c r="Q151" s="3">
        <f t="shared" si="54"/>
        <v>0</v>
      </c>
      <c r="R151">
        <f t="shared" si="55"/>
        <v>0</v>
      </c>
      <c r="T151" s="3">
        <f t="shared" si="64"/>
        <v>137</v>
      </c>
      <c r="U151" s="12">
        <f t="shared" si="65"/>
        <v>3.374999999999992</v>
      </c>
      <c r="V151" s="3">
        <f t="shared" si="47"/>
        <v>0.66700000000000004</v>
      </c>
      <c r="W151" s="3">
        <f t="shared" si="48"/>
        <v>0.629</v>
      </c>
      <c r="X151" s="3">
        <f t="shared" si="56"/>
        <v>0.42</v>
      </c>
      <c r="Y151" s="3">
        <f t="shared" si="49"/>
        <v>1</v>
      </c>
      <c r="Z151" s="3">
        <f t="shared" si="57"/>
        <v>0.42</v>
      </c>
      <c r="AA151">
        <f t="shared" si="58"/>
        <v>1</v>
      </c>
      <c r="AB151">
        <f t="shared" si="59"/>
        <v>0.42</v>
      </c>
      <c r="AD151" s="3">
        <f t="shared" si="60"/>
        <v>0.30882352941176466</v>
      </c>
      <c r="AE151">
        <f t="shared" si="61"/>
        <v>0.309</v>
      </c>
    </row>
    <row r="152" spans="7:31" x14ac:dyDescent="0.25">
      <c r="G152" s="3">
        <f t="shared" si="62"/>
        <v>138</v>
      </c>
      <c r="H152" s="12">
        <f t="shared" si="63"/>
        <v>3.3999999999999919</v>
      </c>
      <c r="I152" s="3">
        <f t="shared" si="44"/>
        <v>0.747</v>
      </c>
      <c r="J152" s="3">
        <f t="shared" si="45"/>
        <v>-1.3919999999999999</v>
      </c>
      <c r="K152" s="3">
        <f t="shared" si="50"/>
        <v>-1.04</v>
      </c>
      <c r="L152">
        <f t="shared" si="46"/>
        <v>1</v>
      </c>
      <c r="M152" s="3">
        <f t="shared" si="51"/>
        <v>-1.04</v>
      </c>
      <c r="N152">
        <f t="shared" si="52"/>
        <v>0</v>
      </c>
      <c r="O152">
        <f t="shared" si="53"/>
        <v>0</v>
      </c>
      <c r="Q152" s="3">
        <f t="shared" si="54"/>
        <v>0</v>
      </c>
      <c r="R152">
        <f t="shared" si="55"/>
        <v>0</v>
      </c>
      <c r="T152" s="3">
        <f t="shared" si="64"/>
        <v>138</v>
      </c>
      <c r="U152" s="12">
        <f t="shared" si="65"/>
        <v>3.3999999999999919</v>
      </c>
      <c r="V152" s="3">
        <f t="shared" si="47"/>
        <v>0.66800000000000004</v>
      </c>
      <c r="W152" s="3">
        <f t="shared" si="48"/>
        <v>0.63</v>
      </c>
      <c r="X152" s="3">
        <f t="shared" si="56"/>
        <v>0.42</v>
      </c>
      <c r="Y152" s="3">
        <f t="shared" si="49"/>
        <v>1</v>
      </c>
      <c r="Z152" s="3">
        <f t="shared" si="57"/>
        <v>0.42</v>
      </c>
      <c r="AA152">
        <f t="shared" si="58"/>
        <v>1</v>
      </c>
      <c r="AB152">
        <f t="shared" si="59"/>
        <v>0.42</v>
      </c>
      <c r="AD152" s="3">
        <f t="shared" si="60"/>
        <v>0.30882352941176466</v>
      </c>
      <c r="AE152">
        <f t="shared" si="61"/>
        <v>0.309</v>
      </c>
    </row>
    <row r="153" spans="7:31" x14ac:dyDescent="0.25">
      <c r="G153" s="3">
        <f t="shared" si="62"/>
        <v>139</v>
      </c>
      <c r="H153" s="12">
        <f t="shared" si="63"/>
        <v>3.4249999999999918</v>
      </c>
      <c r="I153" s="3">
        <f t="shared" si="44"/>
        <v>0.748</v>
      </c>
      <c r="J153" s="3">
        <f t="shared" si="45"/>
        <v>-1.377</v>
      </c>
      <c r="K153" s="3">
        <f t="shared" si="50"/>
        <v>-1.03</v>
      </c>
      <c r="L153">
        <f t="shared" si="46"/>
        <v>1</v>
      </c>
      <c r="M153" s="3">
        <f t="shared" si="51"/>
        <v>-1.03</v>
      </c>
      <c r="N153">
        <f t="shared" si="52"/>
        <v>0</v>
      </c>
      <c r="O153">
        <f t="shared" si="53"/>
        <v>0</v>
      </c>
      <c r="Q153" s="3">
        <f t="shared" si="54"/>
        <v>0</v>
      </c>
      <c r="R153">
        <f t="shared" si="55"/>
        <v>0</v>
      </c>
      <c r="T153" s="3">
        <f t="shared" si="64"/>
        <v>139</v>
      </c>
      <c r="U153" s="12">
        <f t="shared" si="65"/>
        <v>3.4249999999999918</v>
      </c>
      <c r="V153" s="3">
        <f t="shared" si="47"/>
        <v>0.66800000000000004</v>
      </c>
      <c r="W153" s="3">
        <f t="shared" si="48"/>
        <v>0.63100000000000001</v>
      </c>
      <c r="X153" s="3">
        <f t="shared" si="56"/>
        <v>0.42</v>
      </c>
      <c r="Y153" s="3">
        <f t="shared" si="49"/>
        <v>1</v>
      </c>
      <c r="Z153" s="3">
        <f t="shared" si="57"/>
        <v>0.42</v>
      </c>
      <c r="AA153">
        <f t="shared" si="58"/>
        <v>1</v>
      </c>
      <c r="AB153">
        <f t="shared" si="59"/>
        <v>0.42</v>
      </c>
      <c r="AD153" s="3">
        <f t="shared" si="60"/>
        <v>0.30882352941176466</v>
      </c>
      <c r="AE153">
        <f t="shared" si="61"/>
        <v>0.309</v>
      </c>
    </row>
    <row r="154" spans="7:31" x14ac:dyDescent="0.25">
      <c r="G154" s="3">
        <f t="shared" si="62"/>
        <v>140</v>
      </c>
      <c r="H154" s="12">
        <f t="shared" si="63"/>
        <v>3.4499999999999917</v>
      </c>
      <c r="I154" s="3">
        <f t="shared" si="44"/>
        <v>0.749</v>
      </c>
      <c r="J154" s="3">
        <f t="shared" si="45"/>
        <v>-1.361</v>
      </c>
      <c r="K154" s="3">
        <f t="shared" si="50"/>
        <v>-1.02</v>
      </c>
      <c r="L154">
        <f t="shared" si="46"/>
        <v>1</v>
      </c>
      <c r="M154" s="3">
        <f t="shared" si="51"/>
        <v>-1.02</v>
      </c>
      <c r="N154">
        <f t="shared" si="52"/>
        <v>0</v>
      </c>
      <c r="O154">
        <f t="shared" si="53"/>
        <v>0</v>
      </c>
      <c r="Q154" s="3">
        <f t="shared" si="54"/>
        <v>0</v>
      </c>
      <c r="R154">
        <f t="shared" si="55"/>
        <v>0</v>
      </c>
      <c r="T154" s="3">
        <f t="shared" si="64"/>
        <v>140</v>
      </c>
      <c r="U154" s="12">
        <f t="shared" si="65"/>
        <v>3.4499999999999917</v>
      </c>
      <c r="V154" s="3">
        <f t="shared" si="47"/>
        <v>0.66900000000000004</v>
      </c>
      <c r="W154" s="3">
        <f t="shared" si="48"/>
        <v>0.63200000000000001</v>
      </c>
      <c r="X154" s="3">
        <f t="shared" si="56"/>
        <v>0.42</v>
      </c>
      <c r="Y154" s="3">
        <f t="shared" si="49"/>
        <v>1</v>
      </c>
      <c r="Z154" s="3">
        <f t="shared" si="57"/>
        <v>0.42</v>
      </c>
      <c r="AA154">
        <f t="shared" si="58"/>
        <v>1</v>
      </c>
      <c r="AB154">
        <f t="shared" si="59"/>
        <v>0.42</v>
      </c>
      <c r="AD154" s="3">
        <f t="shared" si="60"/>
        <v>0.30882352941176466</v>
      </c>
      <c r="AE154">
        <f t="shared" si="61"/>
        <v>0.309</v>
      </c>
    </row>
    <row r="155" spans="7:31" x14ac:dyDescent="0.25">
      <c r="G155" s="3">
        <f t="shared" si="62"/>
        <v>141</v>
      </c>
      <c r="H155" s="12">
        <f t="shared" si="63"/>
        <v>3.4749999999999917</v>
      </c>
      <c r="I155" s="3">
        <f t="shared" si="44"/>
        <v>0.751</v>
      </c>
      <c r="J155" s="3">
        <f t="shared" si="45"/>
        <v>-1.3460000000000001</v>
      </c>
      <c r="K155" s="3">
        <f t="shared" si="50"/>
        <v>-1.01</v>
      </c>
      <c r="L155">
        <f t="shared" si="46"/>
        <v>1</v>
      </c>
      <c r="M155" s="3">
        <f t="shared" si="51"/>
        <v>-1.01</v>
      </c>
      <c r="N155">
        <f t="shared" si="52"/>
        <v>0</v>
      </c>
      <c r="O155">
        <f t="shared" si="53"/>
        <v>0</v>
      </c>
      <c r="Q155" s="3">
        <f t="shared" si="54"/>
        <v>0</v>
      </c>
      <c r="R155">
        <f t="shared" si="55"/>
        <v>0</v>
      </c>
      <c r="T155" s="3">
        <f t="shared" si="64"/>
        <v>141</v>
      </c>
      <c r="U155" s="12">
        <f t="shared" si="65"/>
        <v>3.4749999999999917</v>
      </c>
      <c r="V155" s="3">
        <f t="shared" si="47"/>
        <v>0.67</v>
      </c>
      <c r="W155" s="3">
        <f t="shared" si="48"/>
        <v>0.63400000000000001</v>
      </c>
      <c r="X155" s="3">
        <f t="shared" si="56"/>
        <v>0.42</v>
      </c>
      <c r="Y155" s="3">
        <f t="shared" si="49"/>
        <v>1</v>
      </c>
      <c r="Z155" s="3">
        <f t="shared" si="57"/>
        <v>0.42</v>
      </c>
      <c r="AA155">
        <f t="shared" si="58"/>
        <v>1</v>
      </c>
      <c r="AB155">
        <f t="shared" si="59"/>
        <v>0.42</v>
      </c>
      <c r="AD155" s="3">
        <f t="shared" si="60"/>
        <v>0.30882352941176466</v>
      </c>
      <c r="AE155">
        <f t="shared" si="61"/>
        <v>0.309</v>
      </c>
    </row>
    <row r="156" spans="7:31" x14ac:dyDescent="0.25">
      <c r="G156" s="3">
        <f t="shared" si="62"/>
        <v>142</v>
      </c>
      <c r="H156" s="12">
        <f t="shared" si="63"/>
        <v>3.4999999999999916</v>
      </c>
      <c r="I156" s="3">
        <f t="shared" si="44"/>
        <v>0.752</v>
      </c>
      <c r="J156" s="3">
        <f t="shared" si="45"/>
        <v>-1.331</v>
      </c>
      <c r="K156" s="3">
        <f t="shared" si="50"/>
        <v>-1</v>
      </c>
      <c r="L156">
        <f t="shared" si="46"/>
        <v>1</v>
      </c>
      <c r="M156" s="3">
        <f t="shared" si="51"/>
        <v>-1</v>
      </c>
      <c r="N156">
        <f t="shared" si="52"/>
        <v>0</v>
      </c>
      <c r="O156">
        <f t="shared" si="53"/>
        <v>0</v>
      </c>
      <c r="Q156" s="3">
        <f t="shared" si="54"/>
        <v>0</v>
      </c>
      <c r="R156">
        <f t="shared" si="55"/>
        <v>0</v>
      </c>
      <c r="T156" s="3">
        <f t="shared" si="64"/>
        <v>142</v>
      </c>
      <c r="U156" s="12">
        <f t="shared" si="65"/>
        <v>3.4999999999999916</v>
      </c>
      <c r="V156" s="3">
        <f t="shared" si="47"/>
        <v>0.67</v>
      </c>
      <c r="W156" s="3">
        <f t="shared" si="48"/>
        <v>0.63500000000000001</v>
      </c>
      <c r="X156" s="3">
        <f t="shared" si="56"/>
        <v>0.43</v>
      </c>
      <c r="Y156" s="3">
        <f t="shared" si="49"/>
        <v>1</v>
      </c>
      <c r="Z156" s="3">
        <f t="shared" si="57"/>
        <v>0.43</v>
      </c>
      <c r="AA156">
        <f t="shared" si="58"/>
        <v>1</v>
      </c>
      <c r="AB156">
        <f t="shared" si="59"/>
        <v>0.43</v>
      </c>
      <c r="AD156" s="3">
        <f t="shared" si="60"/>
        <v>0.31617647058823528</v>
      </c>
      <c r="AE156">
        <f t="shared" si="61"/>
        <v>0.316</v>
      </c>
    </row>
    <row r="157" spans="7:31" x14ac:dyDescent="0.25">
      <c r="G157" s="3">
        <f t="shared" si="62"/>
        <v>143</v>
      </c>
      <c r="H157" s="12">
        <f t="shared" si="63"/>
        <v>3.5249999999999915</v>
      </c>
      <c r="I157" s="3">
        <f t="shared" si="44"/>
        <v>0.753</v>
      </c>
      <c r="J157" s="3">
        <f t="shared" si="45"/>
        <v>-1.3160000000000001</v>
      </c>
      <c r="K157" s="3">
        <f t="shared" si="50"/>
        <v>-0.99</v>
      </c>
      <c r="L157">
        <f t="shared" si="46"/>
        <v>1</v>
      </c>
      <c r="M157" s="3">
        <f t="shared" si="51"/>
        <v>-0.99</v>
      </c>
      <c r="N157">
        <f t="shared" si="52"/>
        <v>0</v>
      </c>
      <c r="O157">
        <f t="shared" si="53"/>
        <v>0</v>
      </c>
      <c r="Q157" s="3">
        <f t="shared" si="54"/>
        <v>0</v>
      </c>
      <c r="R157">
        <f t="shared" si="55"/>
        <v>0</v>
      </c>
      <c r="T157" s="3">
        <f t="shared" si="64"/>
        <v>143</v>
      </c>
      <c r="U157" s="12">
        <f t="shared" si="65"/>
        <v>3.5249999999999915</v>
      </c>
      <c r="V157" s="3">
        <f t="shared" si="47"/>
        <v>0.67100000000000004</v>
      </c>
      <c r="W157" s="3">
        <f t="shared" si="48"/>
        <v>0.63600000000000001</v>
      </c>
      <c r="X157" s="3">
        <f t="shared" si="56"/>
        <v>0.43</v>
      </c>
      <c r="Y157" s="3">
        <f t="shared" si="49"/>
        <v>1</v>
      </c>
      <c r="Z157" s="3">
        <f t="shared" si="57"/>
        <v>0.43</v>
      </c>
      <c r="AA157">
        <f t="shared" si="58"/>
        <v>1</v>
      </c>
      <c r="AB157">
        <f t="shared" si="59"/>
        <v>0.43</v>
      </c>
      <c r="AD157" s="3">
        <f t="shared" si="60"/>
        <v>0.31617647058823528</v>
      </c>
      <c r="AE157">
        <f t="shared" si="61"/>
        <v>0.316</v>
      </c>
    </row>
    <row r="158" spans="7:31" x14ac:dyDescent="0.25">
      <c r="G158" s="3">
        <f t="shared" si="62"/>
        <v>144</v>
      </c>
      <c r="H158" s="12">
        <f t="shared" si="63"/>
        <v>3.5499999999999914</v>
      </c>
      <c r="I158" s="3">
        <f t="shared" si="44"/>
        <v>0.755</v>
      </c>
      <c r="J158" s="3">
        <f t="shared" si="45"/>
        <v>-1.3</v>
      </c>
      <c r="K158" s="3">
        <f t="shared" si="50"/>
        <v>-0.98</v>
      </c>
      <c r="L158">
        <f t="shared" si="46"/>
        <v>1</v>
      </c>
      <c r="M158" s="3">
        <f t="shared" si="51"/>
        <v>-0.98</v>
      </c>
      <c r="N158">
        <f t="shared" si="52"/>
        <v>0</v>
      </c>
      <c r="O158">
        <f t="shared" si="53"/>
        <v>0</v>
      </c>
      <c r="Q158" s="3">
        <f t="shared" si="54"/>
        <v>0</v>
      </c>
      <c r="R158">
        <f t="shared" si="55"/>
        <v>0</v>
      </c>
      <c r="T158" s="3">
        <f t="shared" si="64"/>
        <v>144</v>
      </c>
      <c r="U158" s="12">
        <f t="shared" si="65"/>
        <v>3.5499999999999914</v>
      </c>
      <c r="V158" s="3">
        <f t="shared" si="47"/>
        <v>0.67200000000000004</v>
      </c>
      <c r="W158" s="3">
        <f t="shared" si="48"/>
        <v>0.63700000000000001</v>
      </c>
      <c r="X158" s="3">
        <f t="shared" si="56"/>
        <v>0.43</v>
      </c>
      <c r="Y158" s="3">
        <f t="shared" si="49"/>
        <v>1</v>
      </c>
      <c r="Z158" s="3">
        <f t="shared" si="57"/>
        <v>0.43</v>
      </c>
      <c r="AA158">
        <f t="shared" si="58"/>
        <v>1</v>
      </c>
      <c r="AB158">
        <f t="shared" si="59"/>
        <v>0.43</v>
      </c>
      <c r="AD158" s="3">
        <f t="shared" si="60"/>
        <v>0.31617647058823528</v>
      </c>
      <c r="AE158">
        <f t="shared" si="61"/>
        <v>0.316</v>
      </c>
    </row>
    <row r="159" spans="7:31" x14ac:dyDescent="0.25">
      <c r="G159" s="3">
        <f t="shared" si="62"/>
        <v>145</v>
      </c>
      <c r="H159" s="12">
        <f t="shared" si="63"/>
        <v>3.5749999999999913</v>
      </c>
      <c r="I159" s="3">
        <f t="shared" si="44"/>
        <v>0.75600000000000001</v>
      </c>
      <c r="J159" s="3">
        <f t="shared" si="45"/>
        <v>-1.2849999999999999</v>
      </c>
      <c r="K159" s="3">
        <f t="shared" si="50"/>
        <v>-0.97</v>
      </c>
      <c r="L159">
        <f t="shared" si="46"/>
        <v>1</v>
      </c>
      <c r="M159" s="3">
        <f t="shared" si="51"/>
        <v>-0.97</v>
      </c>
      <c r="N159">
        <f t="shared" si="52"/>
        <v>0</v>
      </c>
      <c r="O159">
        <f t="shared" si="53"/>
        <v>0</v>
      </c>
      <c r="Q159" s="3">
        <f t="shared" si="54"/>
        <v>0</v>
      </c>
      <c r="R159">
        <f t="shared" si="55"/>
        <v>0</v>
      </c>
      <c r="T159" s="3">
        <f t="shared" si="64"/>
        <v>145</v>
      </c>
      <c r="U159" s="12">
        <f t="shared" si="65"/>
        <v>3.5749999999999913</v>
      </c>
      <c r="V159" s="3">
        <f t="shared" si="47"/>
        <v>0.67200000000000004</v>
      </c>
      <c r="W159" s="3">
        <f t="shared" si="48"/>
        <v>0.63900000000000001</v>
      </c>
      <c r="X159" s="3">
        <f t="shared" si="56"/>
        <v>0.43</v>
      </c>
      <c r="Y159" s="3">
        <f t="shared" si="49"/>
        <v>1</v>
      </c>
      <c r="Z159" s="3">
        <f t="shared" si="57"/>
        <v>0.43</v>
      </c>
      <c r="AA159">
        <f t="shared" si="58"/>
        <v>1</v>
      </c>
      <c r="AB159">
        <f t="shared" si="59"/>
        <v>0.43</v>
      </c>
      <c r="AD159" s="3">
        <f t="shared" si="60"/>
        <v>0.31617647058823528</v>
      </c>
      <c r="AE159">
        <f t="shared" si="61"/>
        <v>0.316</v>
      </c>
    </row>
    <row r="160" spans="7:31" x14ac:dyDescent="0.25">
      <c r="G160" s="3">
        <f t="shared" si="62"/>
        <v>146</v>
      </c>
      <c r="H160" s="12">
        <f t="shared" si="63"/>
        <v>3.5999999999999912</v>
      </c>
      <c r="I160" s="3">
        <f t="shared" si="44"/>
        <v>0.75700000000000001</v>
      </c>
      <c r="J160" s="3">
        <f t="shared" si="45"/>
        <v>-1.27</v>
      </c>
      <c r="K160" s="3">
        <f t="shared" si="50"/>
        <v>-0.96</v>
      </c>
      <c r="L160">
        <f t="shared" si="46"/>
        <v>1</v>
      </c>
      <c r="M160" s="3">
        <f t="shared" si="51"/>
        <v>-0.96</v>
      </c>
      <c r="N160">
        <f t="shared" si="52"/>
        <v>0</v>
      </c>
      <c r="O160">
        <f t="shared" si="53"/>
        <v>0</v>
      </c>
      <c r="Q160" s="3">
        <f t="shared" si="54"/>
        <v>0</v>
      </c>
      <c r="R160">
        <f t="shared" si="55"/>
        <v>0</v>
      </c>
      <c r="T160" s="3">
        <f t="shared" si="64"/>
        <v>146</v>
      </c>
      <c r="U160" s="12">
        <f t="shared" si="65"/>
        <v>3.5999999999999912</v>
      </c>
      <c r="V160" s="3">
        <f t="shared" si="47"/>
        <v>0.67300000000000004</v>
      </c>
      <c r="W160" s="3">
        <f t="shared" si="48"/>
        <v>0.64</v>
      </c>
      <c r="X160" s="3">
        <f t="shared" si="56"/>
        <v>0.43</v>
      </c>
      <c r="Y160" s="3">
        <f t="shared" si="49"/>
        <v>1</v>
      </c>
      <c r="Z160" s="3">
        <f t="shared" si="57"/>
        <v>0.43</v>
      </c>
      <c r="AA160">
        <f t="shared" si="58"/>
        <v>1</v>
      </c>
      <c r="AB160">
        <f t="shared" si="59"/>
        <v>0.43</v>
      </c>
      <c r="AD160" s="3">
        <f t="shared" si="60"/>
        <v>0.31617647058823528</v>
      </c>
      <c r="AE160">
        <f t="shared" si="61"/>
        <v>0.316</v>
      </c>
    </row>
    <row r="161" spans="7:31" x14ac:dyDescent="0.25">
      <c r="G161" s="3">
        <f t="shared" si="62"/>
        <v>147</v>
      </c>
      <c r="H161" s="12">
        <f t="shared" si="63"/>
        <v>3.6249999999999911</v>
      </c>
      <c r="I161" s="3">
        <f t="shared" si="44"/>
        <v>0.75900000000000001</v>
      </c>
      <c r="J161" s="3">
        <f t="shared" si="45"/>
        <v>-1.2549999999999999</v>
      </c>
      <c r="K161" s="3">
        <f t="shared" si="50"/>
        <v>-0.95</v>
      </c>
      <c r="L161">
        <f t="shared" si="46"/>
        <v>1</v>
      </c>
      <c r="M161" s="3">
        <f t="shared" si="51"/>
        <v>-0.95</v>
      </c>
      <c r="N161">
        <f t="shared" si="52"/>
        <v>0</v>
      </c>
      <c r="O161">
        <f t="shared" si="53"/>
        <v>0</v>
      </c>
      <c r="Q161" s="3">
        <f t="shared" si="54"/>
        <v>0</v>
      </c>
      <c r="R161">
        <f t="shared" si="55"/>
        <v>0</v>
      </c>
      <c r="T161" s="3">
        <f t="shared" si="64"/>
        <v>147</v>
      </c>
      <c r="U161" s="12">
        <f t="shared" si="65"/>
        <v>3.6249999999999911</v>
      </c>
      <c r="V161" s="3">
        <f t="shared" si="47"/>
        <v>0.67300000000000004</v>
      </c>
      <c r="W161" s="3">
        <f t="shared" si="48"/>
        <v>0.64100000000000001</v>
      </c>
      <c r="X161" s="3">
        <f t="shared" si="56"/>
        <v>0.43</v>
      </c>
      <c r="Y161" s="3">
        <f t="shared" si="49"/>
        <v>1</v>
      </c>
      <c r="Z161" s="3">
        <f t="shared" si="57"/>
        <v>0.43</v>
      </c>
      <c r="AA161">
        <f t="shared" si="58"/>
        <v>1</v>
      </c>
      <c r="AB161">
        <f t="shared" si="59"/>
        <v>0.43</v>
      </c>
      <c r="AD161" s="3">
        <f t="shared" si="60"/>
        <v>0.31617647058823528</v>
      </c>
      <c r="AE161">
        <f t="shared" si="61"/>
        <v>0.316</v>
      </c>
    </row>
    <row r="162" spans="7:31" x14ac:dyDescent="0.25">
      <c r="G162" s="3">
        <f t="shared" si="62"/>
        <v>148</v>
      </c>
      <c r="H162" s="12">
        <f t="shared" si="63"/>
        <v>3.649999999999991</v>
      </c>
      <c r="I162" s="3">
        <f t="shared" si="44"/>
        <v>0.76</v>
      </c>
      <c r="J162" s="3">
        <f t="shared" si="45"/>
        <v>-1.24</v>
      </c>
      <c r="K162" s="3">
        <f t="shared" si="50"/>
        <v>-0.94</v>
      </c>
      <c r="L162">
        <f t="shared" si="46"/>
        <v>1</v>
      </c>
      <c r="M162" s="3">
        <f t="shared" si="51"/>
        <v>-0.94</v>
      </c>
      <c r="N162">
        <f t="shared" si="52"/>
        <v>0</v>
      </c>
      <c r="O162">
        <f t="shared" si="53"/>
        <v>0</v>
      </c>
      <c r="Q162" s="3">
        <f t="shared" si="54"/>
        <v>0</v>
      </c>
      <c r="R162">
        <f t="shared" si="55"/>
        <v>0</v>
      </c>
      <c r="T162" s="3">
        <f t="shared" si="64"/>
        <v>148</v>
      </c>
      <c r="U162" s="12">
        <f t="shared" si="65"/>
        <v>3.649999999999991</v>
      </c>
      <c r="V162" s="3">
        <f t="shared" si="47"/>
        <v>0.67400000000000004</v>
      </c>
      <c r="W162" s="3">
        <f t="shared" si="48"/>
        <v>0.64200000000000002</v>
      </c>
      <c r="X162" s="3">
        <f t="shared" si="56"/>
        <v>0.43</v>
      </c>
      <c r="Y162" s="3">
        <f t="shared" si="49"/>
        <v>1</v>
      </c>
      <c r="Z162" s="3">
        <f t="shared" si="57"/>
        <v>0.43</v>
      </c>
      <c r="AA162">
        <f t="shared" si="58"/>
        <v>1</v>
      </c>
      <c r="AB162">
        <f t="shared" si="59"/>
        <v>0.43</v>
      </c>
      <c r="AD162" s="3">
        <f t="shared" si="60"/>
        <v>0.31617647058823528</v>
      </c>
      <c r="AE162">
        <f t="shared" si="61"/>
        <v>0.316</v>
      </c>
    </row>
    <row r="163" spans="7:31" x14ac:dyDescent="0.25">
      <c r="G163" s="3">
        <f t="shared" si="62"/>
        <v>149</v>
      </c>
      <c r="H163" s="12">
        <f t="shared" si="63"/>
        <v>3.6749999999999909</v>
      </c>
      <c r="I163" s="3">
        <f t="shared" si="44"/>
        <v>0.76100000000000001</v>
      </c>
      <c r="J163" s="3">
        <f t="shared" si="45"/>
        <v>-1.2250000000000001</v>
      </c>
      <c r="K163" s="3">
        <f t="shared" si="50"/>
        <v>-0.93</v>
      </c>
      <c r="L163">
        <f t="shared" si="46"/>
        <v>1</v>
      </c>
      <c r="M163" s="3">
        <f t="shared" si="51"/>
        <v>-0.93</v>
      </c>
      <c r="N163">
        <f t="shared" si="52"/>
        <v>0</v>
      </c>
      <c r="O163">
        <f t="shared" si="53"/>
        <v>0</v>
      </c>
      <c r="Q163" s="3">
        <f t="shared" si="54"/>
        <v>0</v>
      </c>
      <c r="R163">
        <f t="shared" si="55"/>
        <v>0</v>
      </c>
      <c r="T163" s="3">
        <f t="shared" si="64"/>
        <v>149</v>
      </c>
      <c r="U163" s="12">
        <f t="shared" si="65"/>
        <v>3.6749999999999909</v>
      </c>
      <c r="V163" s="3">
        <f t="shared" si="47"/>
        <v>0.67500000000000004</v>
      </c>
      <c r="W163" s="3">
        <f t="shared" si="48"/>
        <v>0.64400000000000002</v>
      </c>
      <c r="X163" s="3">
        <f t="shared" si="56"/>
        <v>0.43</v>
      </c>
      <c r="Y163" s="3">
        <f t="shared" si="49"/>
        <v>1</v>
      </c>
      <c r="Z163" s="3">
        <f t="shared" si="57"/>
        <v>0.43</v>
      </c>
      <c r="AA163">
        <f t="shared" si="58"/>
        <v>1</v>
      </c>
      <c r="AB163">
        <f t="shared" si="59"/>
        <v>0.43</v>
      </c>
      <c r="AD163" s="3">
        <f t="shared" si="60"/>
        <v>0.31617647058823528</v>
      </c>
      <c r="AE163">
        <f t="shared" si="61"/>
        <v>0.316</v>
      </c>
    </row>
    <row r="164" spans="7:31" x14ac:dyDescent="0.25">
      <c r="G164" s="3">
        <f t="shared" si="62"/>
        <v>150</v>
      </c>
      <c r="H164" s="12">
        <f t="shared" si="63"/>
        <v>3.6999999999999909</v>
      </c>
      <c r="I164" s="3">
        <f t="shared" si="44"/>
        <v>0.76200000000000001</v>
      </c>
      <c r="J164" s="3">
        <f t="shared" si="45"/>
        <v>-1.21</v>
      </c>
      <c r="K164" s="3">
        <f t="shared" si="50"/>
        <v>-0.92</v>
      </c>
      <c r="L164">
        <f t="shared" si="46"/>
        <v>1</v>
      </c>
      <c r="M164" s="3">
        <f t="shared" si="51"/>
        <v>-0.92</v>
      </c>
      <c r="N164">
        <f t="shared" si="52"/>
        <v>0</v>
      </c>
      <c r="O164">
        <f t="shared" si="53"/>
        <v>0</v>
      </c>
      <c r="Q164" s="3">
        <f t="shared" si="54"/>
        <v>0</v>
      </c>
      <c r="R164">
        <f t="shared" si="55"/>
        <v>0</v>
      </c>
      <c r="T164" s="3">
        <f t="shared" si="64"/>
        <v>150</v>
      </c>
      <c r="U164" s="12">
        <f t="shared" si="65"/>
        <v>3.6999999999999909</v>
      </c>
      <c r="V164" s="3">
        <f t="shared" si="47"/>
        <v>0.67500000000000004</v>
      </c>
      <c r="W164" s="3">
        <f t="shared" si="48"/>
        <v>0.64500000000000002</v>
      </c>
      <c r="X164" s="3">
        <f t="shared" si="56"/>
        <v>0.44</v>
      </c>
      <c r="Y164" s="3">
        <f t="shared" si="49"/>
        <v>1</v>
      </c>
      <c r="Z164" s="3">
        <f t="shared" si="57"/>
        <v>0.44</v>
      </c>
      <c r="AA164">
        <f t="shared" si="58"/>
        <v>1</v>
      </c>
      <c r="AB164">
        <f t="shared" si="59"/>
        <v>0.44</v>
      </c>
      <c r="AD164" s="3">
        <f t="shared" si="60"/>
        <v>0.32352941176470584</v>
      </c>
      <c r="AE164">
        <f t="shared" si="61"/>
        <v>0.32400000000000001</v>
      </c>
    </row>
    <row r="165" spans="7:31" x14ac:dyDescent="0.25">
      <c r="G165" s="3">
        <f t="shared" si="62"/>
        <v>151</v>
      </c>
      <c r="H165" s="12">
        <f t="shared" si="63"/>
        <v>3.7249999999999908</v>
      </c>
      <c r="I165" s="3">
        <f t="shared" si="44"/>
        <v>0.76400000000000001</v>
      </c>
      <c r="J165" s="3">
        <f t="shared" si="45"/>
        <v>-1.1950000000000001</v>
      </c>
      <c r="K165" s="3">
        <f t="shared" si="50"/>
        <v>-0.91</v>
      </c>
      <c r="L165">
        <f t="shared" si="46"/>
        <v>1</v>
      </c>
      <c r="M165" s="3">
        <f t="shared" si="51"/>
        <v>-0.91</v>
      </c>
      <c r="N165">
        <f t="shared" si="52"/>
        <v>0</v>
      </c>
      <c r="O165">
        <f t="shared" si="53"/>
        <v>0</v>
      </c>
      <c r="Q165" s="3">
        <f t="shared" si="54"/>
        <v>0</v>
      </c>
      <c r="R165">
        <f t="shared" si="55"/>
        <v>0</v>
      </c>
      <c r="T165" s="3">
        <f t="shared" si="64"/>
        <v>151</v>
      </c>
      <c r="U165" s="12">
        <f t="shared" si="65"/>
        <v>3.7249999999999908</v>
      </c>
      <c r="V165" s="3">
        <f t="shared" si="47"/>
        <v>0.67600000000000005</v>
      </c>
      <c r="W165" s="3">
        <f t="shared" si="48"/>
        <v>0.64600000000000002</v>
      </c>
      <c r="X165" s="3">
        <f t="shared" si="56"/>
        <v>0.44</v>
      </c>
      <c r="Y165" s="3">
        <f t="shared" si="49"/>
        <v>1</v>
      </c>
      <c r="Z165" s="3">
        <f t="shared" si="57"/>
        <v>0.44</v>
      </c>
      <c r="AA165">
        <f t="shared" si="58"/>
        <v>1</v>
      </c>
      <c r="AB165">
        <f t="shared" si="59"/>
        <v>0.44</v>
      </c>
      <c r="AD165" s="3">
        <f t="shared" si="60"/>
        <v>0.32352941176470584</v>
      </c>
      <c r="AE165">
        <f t="shared" si="61"/>
        <v>0.32400000000000001</v>
      </c>
    </row>
    <row r="166" spans="7:31" x14ac:dyDescent="0.25">
      <c r="G166" s="3">
        <f t="shared" si="62"/>
        <v>152</v>
      </c>
      <c r="H166" s="12">
        <f t="shared" si="63"/>
        <v>3.7499999999999907</v>
      </c>
      <c r="I166" s="3">
        <f t="shared" si="44"/>
        <v>0.76500000000000001</v>
      </c>
      <c r="J166" s="3">
        <f t="shared" si="45"/>
        <v>-1.181</v>
      </c>
      <c r="K166" s="3">
        <f t="shared" si="50"/>
        <v>-0.9</v>
      </c>
      <c r="L166">
        <f t="shared" si="46"/>
        <v>1</v>
      </c>
      <c r="M166" s="3">
        <f t="shared" si="51"/>
        <v>-0.9</v>
      </c>
      <c r="N166">
        <f t="shared" si="52"/>
        <v>0</v>
      </c>
      <c r="O166">
        <f t="shared" si="53"/>
        <v>0</v>
      </c>
      <c r="Q166" s="3">
        <f t="shared" si="54"/>
        <v>0</v>
      </c>
      <c r="R166">
        <f t="shared" si="55"/>
        <v>0</v>
      </c>
      <c r="T166" s="3">
        <f t="shared" si="64"/>
        <v>152</v>
      </c>
      <c r="U166" s="12">
        <f t="shared" si="65"/>
        <v>3.7499999999999907</v>
      </c>
      <c r="V166" s="3">
        <f t="shared" si="47"/>
        <v>0.67600000000000005</v>
      </c>
      <c r="W166" s="3">
        <f t="shared" si="48"/>
        <v>0.64700000000000002</v>
      </c>
      <c r="X166" s="3">
        <f t="shared" si="56"/>
        <v>0.44</v>
      </c>
      <c r="Y166" s="3">
        <f t="shared" si="49"/>
        <v>1</v>
      </c>
      <c r="Z166" s="3">
        <f t="shared" si="57"/>
        <v>0.44</v>
      </c>
      <c r="AA166">
        <f t="shared" si="58"/>
        <v>1</v>
      </c>
      <c r="AB166">
        <f t="shared" si="59"/>
        <v>0.44</v>
      </c>
      <c r="AD166" s="3">
        <f t="shared" si="60"/>
        <v>0.32352941176470584</v>
      </c>
      <c r="AE166">
        <f t="shared" si="61"/>
        <v>0.32400000000000001</v>
      </c>
    </row>
    <row r="167" spans="7:31" x14ac:dyDescent="0.25">
      <c r="G167" s="3">
        <f t="shared" si="62"/>
        <v>153</v>
      </c>
      <c r="H167" s="12">
        <f t="shared" si="63"/>
        <v>3.7749999999999906</v>
      </c>
      <c r="I167" s="3">
        <f t="shared" si="44"/>
        <v>0.76600000000000001</v>
      </c>
      <c r="J167" s="3">
        <f t="shared" si="45"/>
        <v>-1.1659999999999999</v>
      </c>
      <c r="K167" s="3">
        <f t="shared" si="50"/>
        <v>-0.89</v>
      </c>
      <c r="L167">
        <f t="shared" si="46"/>
        <v>1</v>
      </c>
      <c r="M167" s="3">
        <f t="shared" si="51"/>
        <v>-0.89</v>
      </c>
      <c r="N167">
        <f t="shared" si="52"/>
        <v>0</v>
      </c>
      <c r="O167">
        <f t="shared" si="53"/>
        <v>0</v>
      </c>
      <c r="Q167" s="3">
        <f t="shared" si="54"/>
        <v>0</v>
      </c>
      <c r="R167">
        <f t="shared" si="55"/>
        <v>0</v>
      </c>
      <c r="T167" s="3">
        <f t="shared" si="64"/>
        <v>153</v>
      </c>
      <c r="U167" s="12">
        <f t="shared" si="65"/>
        <v>3.7749999999999906</v>
      </c>
      <c r="V167" s="3">
        <f t="shared" si="47"/>
        <v>0.67700000000000005</v>
      </c>
      <c r="W167" s="3">
        <f t="shared" si="48"/>
        <v>0.64900000000000002</v>
      </c>
      <c r="X167" s="3">
        <f t="shared" si="56"/>
        <v>0.44</v>
      </c>
      <c r="Y167" s="3">
        <f t="shared" si="49"/>
        <v>1</v>
      </c>
      <c r="Z167" s="3">
        <f t="shared" si="57"/>
        <v>0.44</v>
      </c>
      <c r="AA167">
        <f t="shared" si="58"/>
        <v>1</v>
      </c>
      <c r="AB167">
        <f t="shared" si="59"/>
        <v>0.44</v>
      </c>
      <c r="AD167" s="3">
        <f t="shared" si="60"/>
        <v>0.32352941176470584</v>
      </c>
      <c r="AE167">
        <f t="shared" si="61"/>
        <v>0.32400000000000001</v>
      </c>
    </row>
    <row r="168" spans="7:31" x14ac:dyDescent="0.25">
      <c r="G168" s="3">
        <f t="shared" si="62"/>
        <v>154</v>
      </c>
      <c r="H168" s="12">
        <f t="shared" si="63"/>
        <v>3.7999999999999905</v>
      </c>
      <c r="I168" s="3">
        <f t="shared" si="44"/>
        <v>0.76800000000000002</v>
      </c>
      <c r="J168" s="3">
        <f t="shared" si="45"/>
        <v>-1.151</v>
      </c>
      <c r="K168" s="3">
        <f t="shared" si="50"/>
        <v>-0.88</v>
      </c>
      <c r="L168">
        <f t="shared" si="46"/>
        <v>1</v>
      </c>
      <c r="M168" s="3">
        <f t="shared" si="51"/>
        <v>-0.88</v>
      </c>
      <c r="N168">
        <f t="shared" si="52"/>
        <v>0</v>
      </c>
      <c r="O168">
        <f t="shared" si="53"/>
        <v>0</v>
      </c>
      <c r="Q168" s="3">
        <f t="shared" si="54"/>
        <v>0</v>
      </c>
      <c r="R168">
        <f t="shared" si="55"/>
        <v>0</v>
      </c>
      <c r="T168" s="3">
        <f t="shared" si="64"/>
        <v>154</v>
      </c>
      <c r="U168" s="12">
        <f t="shared" si="65"/>
        <v>3.7999999999999905</v>
      </c>
      <c r="V168" s="3">
        <f t="shared" si="47"/>
        <v>0.67800000000000005</v>
      </c>
      <c r="W168" s="3">
        <f t="shared" si="48"/>
        <v>0.65</v>
      </c>
      <c r="X168" s="3">
        <f t="shared" si="56"/>
        <v>0.44</v>
      </c>
      <c r="Y168" s="3">
        <f t="shared" si="49"/>
        <v>1</v>
      </c>
      <c r="Z168" s="3">
        <f t="shared" si="57"/>
        <v>0.44</v>
      </c>
      <c r="AA168">
        <f t="shared" si="58"/>
        <v>1</v>
      </c>
      <c r="AB168">
        <f t="shared" si="59"/>
        <v>0.44</v>
      </c>
      <c r="AD168" s="3">
        <f t="shared" si="60"/>
        <v>0.32352941176470584</v>
      </c>
      <c r="AE168">
        <f t="shared" si="61"/>
        <v>0.32400000000000001</v>
      </c>
    </row>
    <row r="169" spans="7:31" x14ac:dyDescent="0.25">
      <c r="G169" s="3">
        <f t="shared" si="62"/>
        <v>155</v>
      </c>
      <c r="H169" s="12">
        <f t="shared" si="63"/>
        <v>3.8249999999999904</v>
      </c>
      <c r="I169" s="3">
        <f t="shared" si="44"/>
        <v>0.76900000000000002</v>
      </c>
      <c r="J169" s="3">
        <f t="shared" si="45"/>
        <v>-1.137</v>
      </c>
      <c r="K169" s="3">
        <f t="shared" si="50"/>
        <v>-0.87</v>
      </c>
      <c r="L169">
        <f t="shared" si="46"/>
        <v>1</v>
      </c>
      <c r="M169" s="3">
        <f t="shared" si="51"/>
        <v>-0.87</v>
      </c>
      <c r="N169">
        <f t="shared" si="52"/>
        <v>0</v>
      </c>
      <c r="O169">
        <f t="shared" si="53"/>
        <v>0</v>
      </c>
      <c r="Q169" s="3">
        <f t="shared" si="54"/>
        <v>0</v>
      </c>
      <c r="R169">
        <f t="shared" si="55"/>
        <v>0</v>
      </c>
      <c r="T169" s="3">
        <f t="shared" si="64"/>
        <v>155</v>
      </c>
      <c r="U169" s="12">
        <f t="shared" si="65"/>
        <v>3.8249999999999904</v>
      </c>
      <c r="V169" s="3">
        <f t="shared" si="47"/>
        <v>0.67800000000000005</v>
      </c>
      <c r="W169" s="3">
        <f t="shared" si="48"/>
        <v>0.65100000000000002</v>
      </c>
      <c r="X169" s="3">
        <f t="shared" si="56"/>
        <v>0.44</v>
      </c>
      <c r="Y169" s="3">
        <f t="shared" si="49"/>
        <v>1</v>
      </c>
      <c r="Z169" s="3">
        <f t="shared" si="57"/>
        <v>0.44</v>
      </c>
      <c r="AA169">
        <f t="shared" si="58"/>
        <v>1</v>
      </c>
      <c r="AB169">
        <f t="shared" si="59"/>
        <v>0.44</v>
      </c>
      <c r="AD169" s="3">
        <f t="shared" si="60"/>
        <v>0.32352941176470584</v>
      </c>
      <c r="AE169">
        <f t="shared" si="61"/>
        <v>0.32400000000000001</v>
      </c>
    </row>
    <row r="170" spans="7:31" x14ac:dyDescent="0.25">
      <c r="G170" s="3">
        <f t="shared" si="62"/>
        <v>156</v>
      </c>
      <c r="H170" s="12">
        <f t="shared" si="63"/>
        <v>3.8499999999999903</v>
      </c>
      <c r="I170" s="3">
        <f t="shared" si="44"/>
        <v>0.77</v>
      </c>
      <c r="J170" s="3">
        <f t="shared" si="45"/>
        <v>-1.1220000000000001</v>
      </c>
      <c r="K170" s="3">
        <f t="shared" si="50"/>
        <v>-0.86</v>
      </c>
      <c r="L170">
        <f t="shared" si="46"/>
        <v>1</v>
      </c>
      <c r="M170" s="3">
        <f t="shared" si="51"/>
        <v>-0.86</v>
      </c>
      <c r="N170">
        <f t="shared" si="52"/>
        <v>0</v>
      </c>
      <c r="O170">
        <f t="shared" si="53"/>
        <v>0</v>
      </c>
      <c r="Q170" s="3">
        <f t="shared" si="54"/>
        <v>0</v>
      </c>
      <c r="R170">
        <f t="shared" si="55"/>
        <v>0</v>
      </c>
      <c r="T170" s="3">
        <f t="shared" si="64"/>
        <v>156</v>
      </c>
      <c r="U170" s="12">
        <f t="shared" si="65"/>
        <v>3.8499999999999903</v>
      </c>
      <c r="V170" s="3">
        <f t="shared" si="47"/>
        <v>0.67900000000000005</v>
      </c>
      <c r="W170" s="3">
        <f t="shared" si="48"/>
        <v>0.65200000000000002</v>
      </c>
      <c r="X170" s="3">
        <f t="shared" si="56"/>
        <v>0.44</v>
      </c>
      <c r="Y170" s="3">
        <f t="shared" si="49"/>
        <v>1</v>
      </c>
      <c r="Z170" s="3">
        <f t="shared" si="57"/>
        <v>0.44</v>
      </c>
      <c r="AA170">
        <f t="shared" si="58"/>
        <v>1</v>
      </c>
      <c r="AB170">
        <f t="shared" si="59"/>
        <v>0.44</v>
      </c>
      <c r="AD170" s="3">
        <f t="shared" si="60"/>
        <v>0.32352941176470584</v>
      </c>
      <c r="AE170">
        <f t="shared" si="61"/>
        <v>0.32400000000000001</v>
      </c>
    </row>
    <row r="171" spans="7:31" x14ac:dyDescent="0.25">
      <c r="G171" s="3">
        <f t="shared" si="62"/>
        <v>157</v>
      </c>
      <c r="H171" s="12">
        <f t="shared" si="63"/>
        <v>3.8749999999999902</v>
      </c>
      <c r="I171" s="3">
        <f t="shared" si="44"/>
        <v>0.77200000000000002</v>
      </c>
      <c r="J171" s="3">
        <f t="shared" si="45"/>
        <v>-1.107</v>
      </c>
      <c r="K171" s="3">
        <f t="shared" si="50"/>
        <v>-0.85</v>
      </c>
      <c r="L171">
        <f t="shared" si="46"/>
        <v>1</v>
      </c>
      <c r="M171" s="3">
        <f t="shared" si="51"/>
        <v>-0.85</v>
      </c>
      <c r="N171">
        <f t="shared" si="52"/>
        <v>0</v>
      </c>
      <c r="O171">
        <f t="shared" si="53"/>
        <v>0</v>
      </c>
      <c r="Q171" s="3">
        <f t="shared" si="54"/>
        <v>0</v>
      </c>
      <c r="R171">
        <f t="shared" si="55"/>
        <v>0</v>
      </c>
      <c r="T171" s="3">
        <f t="shared" si="64"/>
        <v>157</v>
      </c>
      <c r="U171" s="12">
        <f t="shared" si="65"/>
        <v>3.8749999999999902</v>
      </c>
      <c r="V171" s="3">
        <f t="shared" si="47"/>
        <v>0.68</v>
      </c>
      <c r="W171" s="3">
        <f t="shared" si="48"/>
        <v>0.65400000000000003</v>
      </c>
      <c r="X171" s="3">
        <f t="shared" si="56"/>
        <v>0.44</v>
      </c>
      <c r="Y171" s="3">
        <f t="shared" si="49"/>
        <v>1</v>
      </c>
      <c r="Z171" s="3">
        <f t="shared" si="57"/>
        <v>0.44</v>
      </c>
      <c r="AA171">
        <f t="shared" si="58"/>
        <v>1</v>
      </c>
      <c r="AB171">
        <f t="shared" si="59"/>
        <v>0.44</v>
      </c>
      <c r="AD171" s="3">
        <f t="shared" si="60"/>
        <v>0.32352941176470584</v>
      </c>
      <c r="AE171">
        <f t="shared" si="61"/>
        <v>0.32400000000000001</v>
      </c>
    </row>
    <row r="172" spans="7:31" x14ac:dyDescent="0.25">
      <c r="G172" s="3">
        <f t="shared" si="62"/>
        <v>158</v>
      </c>
      <c r="H172" s="12">
        <f t="shared" si="63"/>
        <v>3.8999999999999901</v>
      </c>
      <c r="I172" s="3">
        <f t="shared" si="44"/>
        <v>0.77300000000000002</v>
      </c>
      <c r="J172" s="3">
        <f t="shared" si="45"/>
        <v>-1.093</v>
      </c>
      <c r="K172" s="3">
        <f t="shared" si="50"/>
        <v>-0.84</v>
      </c>
      <c r="L172">
        <f t="shared" si="46"/>
        <v>1</v>
      </c>
      <c r="M172" s="3">
        <f t="shared" si="51"/>
        <v>-0.84</v>
      </c>
      <c r="N172">
        <f t="shared" si="52"/>
        <v>0</v>
      </c>
      <c r="O172">
        <f t="shared" si="53"/>
        <v>0</v>
      </c>
      <c r="Q172" s="3">
        <f t="shared" si="54"/>
        <v>0</v>
      </c>
      <c r="R172">
        <f t="shared" si="55"/>
        <v>0</v>
      </c>
      <c r="T172" s="3">
        <f t="shared" si="64"/>
        <v>158</v>
      </c>
      <c r="U172" s="12">
        <f t="shared" si="65"/>
        <v>3.8999999999999901</v>
      </c>
      <c r="V172" s="3">
        <f t="shared" si="47"/>
        <v>0.68</v>
      </c>
      <c r="W172" s="3">
        <f t="shared" si="48"/>
        <v>0.65500000000000003</v>
      </c>
      <c r="X172" s="3">
        <f t="shared" si="56"/>
        <v>0.45</v>
      </c>
      <c r="Y172" s="3">
        <f t="shared" si="49"/>
        <v>1</v>
      </c>
      <c r="Z172" s="3">
        <f t="shared" si="57"/>
        <v>0.45</v>
      </c>
      <c r="AA172">
        <f t="shared" si="58"/>
        <v>1</v>
      </c>
      <c r="AB172">
        <f t="shared" si="59"/>
        <v>0.45</v>
      </c>
      <c r="AD172" s="3">
        <f t="shared" si="60"/>
        <v>0.33088235294117646</v>
      </c>
      <c r="AE172">
        <f t="shared" si="61"/>
        <v>0.33100000000000002</v>
      </c>
    </row>
    <row r="173" spans="7:31" x14ac:dyDescent="0.25">
      <c r="G173" s="3">
        <f t="shared" si="62"/>
        <v>159</v>
      </c>
      <c r="H173" s="12">
        <f t="shared" si="63"/>
        <v>3.9249999999999901</v>
      </c>
      <c r="I173" s="3">
        <f t="shared" si="44"/>
        <v>0.77400000000000002</v>
      </c>
      <c r="J173" s="3">
        <f t="shared" si="45"/>
        <v>-1.079</v>
      </c>
      <c r="K173" s="3">
        <f t="shared" si="50"/>
        <v>-0.84</v>
      </c>
      <c r="L173">
        <f t="shared" si="46"/>
        <v>1</v>
      </c>
      <c r="M173" s="3">
        <f t="shared" si="51"/>
        <v>-0.84</v>
      </c>
      <c r="N173">
        <f t="shared" si="52"/>
        <v>0</v>
      </c>
      <c r="O173">
        <f t="shared" si="53"/>
        <v>0</v>
      </c>
      <c r="Q173" s="3">
        <f t="shared" si="54"/>
        <v>0</v>
      </c>
      <c r="R173">
        <f t="shared" si="55"/>
        <v>0</v>
      </c>
      <c r="T173" s="3">
        <f t="shared" si="64"/>
        <v>159</v>
      </c>
      <c r="U173" s="12">
        <f t="shared" si="65"/>
        <v>3.9249999999999901</v>
      </c>
      <c r="V173" s="3">
        <f t="shared" si="47"/>
        <v>0.68100000000000005</v>
      </c>
      <c r="W173" s="3">
        <f t="shared" si="48"/>
        <v>0.65600000000000003</v>
      </c>
      <c r="X173" s="3">
        <f t="shared" si="56"/>
        <v>0.45</v>
      </c>
      <c r="Y173" s="3">
        <f t="shared" si="49"/>
        <v>1</v>
      </c>
      <c r="Z173" s="3">
        <f t="shared" si="57"/>
        <v>0.45</v>
      </c>
      <c r="AA173">
        <f t="shared" si="58"/>
        <v>1</v>
      </c>
      <c r="AB173">
        <f t="shared" si="59"/>
        <v>0.45</v>
      </c>
      <c r="AD173" s="3">
        <f t="shared" si="60"/>
        <v>0.33088235294117646</v>
      </c>
      <c r="AE173">
        <f t="shared" si="61"/>
        <v>0.33100000000000002</v>
      </c>
    </row>
    <row r="174" spans="7:31" x14ac:dyDescent="0.25">
      <c r="G174" s="3">
        <f t="shared" si="62"/>
        <v>160</v>
      </c>
      <c r="H174" s="12">
        <f t="shared" si="63"/>
        <v>3.94999999999999</v>
      </c>
      <c r="I174" s="3">
        <f t="shared" si="44"/>
        <v>0.77600000000000002</v>
      </c>
      <c r="J174" s="3">
        <f t="shared" si="45"/>
        <v>-1.0640000000000001</v>
      </c>
      <c r="K174" s="3">
        <f t="shared" si="50"/>
        <v>-0.83</v>
      </c>
      <c r="L174">
        <f t="shared" si="46"/>
        <v>1</v>
      </c>
      <c r="M174" s="3">
        <f t="shared" si="51"/>
        <v>-0.83</v>
      </c>
      <c r="N174">
        <f t="shared" si="52"/>
        <v>0</v>
      </c>
      <c r="O174">
        <f t="shared" si="53"/>
        <v>0</v>
      </c>
      <c r="Q174" s="3">
        <f t="shared" si="54"/>
        <v>0</v>
      </c>
      <c r="R174">
        <f t="shared" si="55"/>
        <v>0</v>
      </c>
      <c r="T174" s="3">
        <f t="shared" si="64"/>
        <v>160</v>
      </c>
      <c r="U174" s="12">
        <f t="shared" si="65"/>
        <v>3.94999999999999</v>
      </c>
      <c r="V174" s="3">
        <f t="shared" si="47"/>
        <v>0.68100000000000005</v>
      </c>
      <c r="W174" s="3">
        <f t="shared" si="48"/>
        <v>0.65700000000000003</v>
      </c>
      <c r="X174" s="3">
        <f t="shared" si="56"/>
        <v>0.45</v>
      </c>
      <c r="Y174" s="3">
        <f t="shared" si="49"/>
        <v>1</v>
      </c>
      <c r="Z174" s="3">
        <f t="shared" si="57"/>
        <v>0.45</v>
      </c>
      <c r="AA174">
        <f t="shared" si="58"/>
        <v>1</v>
      </c>
      <c r="AB174">
        <f t="shared" si="59"/>
        <v>0.45</v>
      </c>
      <c r="AD174" s="3">
        <f t="shared" si="60"/>
        <v>0.33088235294117646</v>
      </c>
      <c r="AE174">
        <f t="shared" si="61"/>
        <v>0.33100000000000002</v>
      </c>
    </row>
    <row r="175" spans="7:31" x14ac:dyDescent="0.25">
      <c r="G175" s="3">
        <f t="shared" si="62"/>
        <v>161</v>
      </c>
      <c r="H175" s="12">
        <f t="shared" si="63"/>
        <v>3.9749999999999899</v>
      </c>
      <c r="I175" s="3">
        <f t="shared" si="44"/>
        <v>0.77700000000000002</v>
      </c>
      <c r="J175" s="3">
        <f t="shared" si="45"/>
        <v>-1.05</v>
      </c>
      <c r="K175" s="3">
        <f t="shared" si="50"/>
        <v>-0.82</v>
      </c>
      <c r="L175">
        <f t="shared" si="46"/>
        <v>1</v>
      </c>
      <c r="M175" s="3">
        <f t="shared" si="51"/>
        <v>-0.82</v>
      </c>
      <c r="N175">
        <f t="shared" si="52"/>
        <v>0</v>
      </c>
      <c r="O175">
        <f t="shared" si="53"/>
        <v>0</v>
      </c>
      <c r="Q175" s="3">
        <f t="shared" si="54"/>
        <v>0</v>
      </c>
      <c r="R175">
        <f t="shared" si="55"/>
        <v>0</v>
      </c>
      <c r="T175" s="3">
        <f t="shared" si="64"/>
        <v>161</v>
      </c>
      <c r="U175" s="12">
        <f t="shared" si="65"/>
        <v>3.9749999999999899</v>
      </c>
      <c r="V175" s="3">
        <f t="shared" si="47"/>
        <v>0.68200000000000005</v>
      </c>
      <c r="W175" s="3">
        <f t="shared" si="48"/>
        <v>0.65900000000000003</v>
      </c>
      <c r="X175" s="3">
        <f t="shared" si="56"/>
        <v>0.45</v>
      </c>
      <c r="Y175" s="3">
        <f t="shared" si="49"/>
        <v>1</v>
      </c>
      <c r="Z175" s="3">
        <f t="shared" si="57"/>
        <v>0.45</v>
      </c>
      <c r="AA175">
        <f t="shared" si="58"/>
        <v>1</v>
      </c>
      <c r="AB175">
        <f t="shared" si="59"/>
        <v>0.45</v>
      </c>
      <c r="AD175" s="3">
        <f t="shared" si="60"/>
        <v>0.33088235294117646</v>
      </c>
      <c r="AE175">
        <f t="shared" si="61"/>
        <v>0.33100000000000002</v>
      </c>
    </row>
    <row r="176" spans="7:31" x14ac:dyDescent="0.25">
      <c r="G176" s="3">
        <f t="shared" si="62"/>
        <v>162</v>
      </c>
      <c r="H176" s="12">
        <f t="shared" si="63"/>
        <v>3.9999999999999898</v>
      </c>
      <c r="I176" s="3">
        <f t="shared" si="44"/>
        <v>0.77900000000000003</v>
      </c>
      <c r="J176" s="3">
        <f t="shared" si="45"/>
        <v>-1.036</v>
      </c>
      <c r="K176" s="3">
        <f t="shared" si="50"/>
        <v>-0.81</v>
      </c>
      <c r="L176">
        <f t="shared" si="46"/>
        <v>1</v>
      </c>
      <c r="M176" s="3">
        <f t="shared" si="51"/>
        <v>-0.81</v>
      </c>
      <c r="N176">
        <f t="shared" si="52"/>
        <v>0</v>
      </c>
      <c r="O176">
        <f t="shared" si="53"/>
        <v>0</v>
      </c>
      <c r="Q176" s="3">
        <f t="shared" si="54"/>
        <v>0</v>
      </c>
      <c r="R176">
        <f t="shared" si="55"/>
        <v>0</v>
      </c>
      <c r="T176" s="3">
        <f t="shared" si="64"/>
        <v>162</v>
      </c>
      <c r="U176" s="12">
        <f t="shared" si="65"/>
        <v>3.9999999999999898</v>
      </c>
      <c r="V176" s="3">
        <f t="shared" si="47"/>
        <v>0.68300000000000005</v>
      </c>
      <c r="W176" s="3">
        <f t="shared" si="48"/>
        <v>0.66</v>
      </c>
      <c r="X176" s="3">
        <f t="shared" si="56"/>
        <v>0.45</v>
      </c>
      <c r="Y176" s="3">
        <f t="shared" si="49"/>
        <v>1</v>
      </c>
      <c r="Z176" s="3">
        <f t="shared" si="57"/>
        <v>0.45</v>
      </c>
      <c r="AA176">
        <f t="shared" si="58"/>
        <v>1</v>
      </c>
      <c r="AB176">
        <f t="shared" si="59"/>
        <v>0.45</v>
      </c>
      <c r="AD176" s="3">
        <f t="shared" si="60"/>
        <v>0.33088235294117646</v>
      </c>
      <c r="AE176">
        <f t="shared" si="61"/>
        <v>0.33100000000000002</v>
      </c>
    </row>
    <row r="177" spans="7:31" x14ac:dyDescent="0.25">
      <c r="G177" s="3">
        <f t="shared" si="62"/>
        <v>163</v>
      </c>
      <c r="H177" s="12">
        <f t="shared" si="63"/>
        <v>4.0249999999999897</v>
      </c>
      <c r="I177" s="3">
        <f t="shared" si="44"/>
        <v>0.78</v>
      </c>
      <c r="J177" s="3">
        <f t="shared" si="45"/>
        <v>-1.0209999999999999</v>
      </c>
      <c r="K177" s="3">
        <f t="shared" si="50"/>
        <v>-0.8</v>
      </c>
      <c r="L177">
        <f t="shared" si="46"/>
        <v>1</v>
      </c>
      <c r="M177" s="3">
        <f t="shared" si="51"/>
        <v>-0.8</v>
      </c>
      <c r="N177">
        <f t="shared" si="52"/>
        <v>0</v>
      </c>
      <c r="O177">
        <f t="shared" si="53"/>
        <v>0</v>
      </c>
      <c r="Q177" s="3">
        <f t="shared" si="54"/>
        <v>0</v>
      </c>
      <c r="R177">
        <f t="shared" si="55"/>
        <v>0</v>
      </c>
      <c r="T177" s="3">
        <f t="shared" si="64"/>
        <v>163</v>
      </c>
      <c r="U177" s="12">
        <f t="shared" si="65"/>
        <v>4.0249999999999897</v>
      </c>
      <c r="V177" s="3">
        <f t="shared" si="47"/>
        <v>0.68300000000000005</v>
      </c>
      <c r="W177" s="3">
        <f t="shared" si="48"/>
        <v>0.66100000000000003</v>
      </c>
      <c r="X177" s="3">
        <f t="shared" si="56"/>
        <v>0.45</v>
      </c>
      <c r="Y177" s="3">
        <f t="shared" si="49"/>
        <v>1</v>
      </c>
      <c r="Z177" s="3">
        <f t="shared" si="57"/>
        <v>0.45</v>
      </c>
      <c r="AA177">
        <f t="shared" si="58"/>
        <v>1</v>
      </c>
      <c r="AB177">
        <f t="shared" si="59"/>
        <v>0.45</v>
      </c>
      <c r="AD177" s="3">
        <f t="shared" si="60"/>
        <v>0.33088235294117646</v>
      </c>
      <c r="AE177">
        <f t="shared" si="61"/>
        <v>0.33100000000000002</v>
      </c>
    </row>
    <row r="178" spans="7:31" x14ac:dyDescent="0.25">
      <c r="G178" s="3">
        <f t="shared" si="62"/>
        <v>164</v>
      </c>
      <c r="H178" s="12">
        <f t="shared" si="63"/>
        <v>4.0499999999999901</v>
      </c>
      <c r="I178" s="3">
        <f t="shared" si="44"/>
        <v>0.78100000000000003</v>
      </c>
      <c r="J178" s="3">
        <f t="shared" si="45"/>
        <v>-1.0069999999999999</v>
      </c>
      <c r="K178" s="3">
        <f t="shared" si="50"/>
        <v>-0.79</v>
      </c>
      <c r="L178">
        <f t="shared" si="46"/>
        <v>1</v>
      </c>
      <c r="M178" s="3">
        <f t="shared" si="51"/>
        <v>-0.79</v>
      </c>
      <c r="N178">
        <f t="shared" si="52"/>
        <v>0</v>
      </c>
      <c r="O178">
        <f t="shared" si="53"/>
        <v>0</v>
      </c>
      <c r="Q178" s="3">
        <f t="shared" si="54"/>
        <v>0</v>
      </c>
      <c r="R178">
        <f t="shared" si="55"/>
        <v>0</v>
      </c>
      <c r="T178" s="3">
        <f t="shared" si="64"/>
        <v>164</v>
      </c>
      <c r="U178" s="12">
        <f t="shared" si="65"/>
        <v>4.0499999999999901</v>
      </c>
      <c r="V178" s="3">
        <f t="shared" si="47"/>
        <v>0.68400000000000005</v>
      </c>
      <c r="W178" s="3">
        <f t="shared" si="48"/>
        <v>0.66200000000000003</v>
      </c>
      <c r="X178" s="3">
        <f t="shared" si="56"/>
        <v>0.45</v>
      </c>
      <c r="Y178" s="3">
        <f t="shared" si="49"/>
        <v>1</v>
      </c>
      <c r="Z178" s="3">
        <f t="shared" si="57"/>
        <v>0.45</v>
      </c>
      <c r="AA178">
        <f t="shared" si="58"/>
        <v>1</v>
      </c>
      <c r="AB178">
        <f t="shared" si="59"/>
        <v>0.45</v>
      </c>
      <c r="AD178" s="3">
        <f t="shared" si="60"/>
        <v>0.33088235294117646</v>
      </c>
      <c r="AE178">
        <f t="shared" si="61"/>
        <v>0.33100000000000002</v>
      </c>
    </row>
    <row r="179" spans="7:31" x14ac:dyDescent="0.25">
      <c r="G179" s="3">
        <f t="shared" si="62"/>
        <v>165</v>
      </c>
      <c r="H179" s="12">
        <f t="shared" si="63"/>
        <v>4.0749999999999904</v>
      </c>
      <c r="I179" s="3">
        <f t="shared" si="44"/>
        <v>0.78300000000000003</v>
      </c>
      <c r="J179" s="3">
        <f t="shared" si="45"/>
        <v>-0.99299999999999999</v>
      </c>
      <c r="K179" s="3">
        <f t="shared" si="50"/>
        <v>-0.78</v>
      </c>
      <c r="L179">
        <f t="shared" si="46"/>
        <v>1</v>
      </c>
      <c r="M179" s="3">
        <f t="shared" si="51"/>
        <v>-0.78</v>
      </c>
      <c r="N179">
        <f t="shared" si="52"/>
        <v>0</v>
      </c>
      <c r="O179">
        <f t="shared" si="53"/>
        <v>0</v>
      </c>
      <c r="Q179" s="3">
        <f t="shared" si="54"/>
        <v>0</v>
      </c>
      <c r="R179">
        <f t="shared" si="55"/>
        <v>0</v>
      </c>
      <c r="T179" s="3">
        <f t="shared" si="64"/>
        <v>165</v>
      </c>
      <c r="U179" s="12">
        <f t="shared" si="65"/>
        <v>4.0749999999999904</v>
      </c>
      <c r="V179" s="3">
        <f t="shared" si="47"/>
        <v>0.68500000000000005</v>
      </c>
      <c r="W179" s="3">
        <f t="shared" si="48"/>
        <v>0.66300000000000003</v>
      </c>
      <c r="X179" s="3">
        <f t="shared" si="56"/>
        <v>0.45</v>
      </c>
      <c r="Y179" s="3">
        <f t="shared" si="49"/>
        <v>1</v>
      </c>
      <c r="Z179" s="3">
        <f t="shared" si="57"/>
        <v>0.45</v>
      </c>
      <c r="AA179">
        <f t="shared" si="58"/>
        <v>1</v>
      </c>
      <c r="AB179">
        <f t="shared" si="59"/>
        <v>0.45</v>
      </c>
      <c r="AD179" s="3">
        <f t="shared" si="60"/>
        <v>0.33088235294117646</v>
      </c>
      <c r="AE179">
        <f t="shared" si="61"/>
        <v>0.33100000000000002</v>
      </c>
    </row>
    <row r="180" spans="7:31" x14ac:dyDescent="0.25">
      <c r="G180" s="3">
        <f t="shared" si="62"/>
        <v>166</v>
      </c>
      <c r="H180" s="12">
        <f t="shared" si="63"/>
        <v>4.0999999999999908</v>
      </c>
      <c r="I180" s="3">
        <f t="shared" si="44"/>
        <v>0.78400000000000003</v>
      </c>
      <c r="J180" s="3">
        <f t="shared" si="45"/>
        <v>-0.97899999999999998</v>
      </c>
      <c r="K180" s="3">
        <f t="shared" si="50"/>
        <v>-0.77</v>
      </c>
      <c r="L180">
        <f t="shared" si="46"/>
        <v>1</v>
      </c>
      <c r="M180" s="3">
        <f t="shared" si="51"/>
        <v>-0.77</v>
      </c>
      <c r="N180">
        <f t="shared" si="52"/>
        <v>0</v>
      </c>
      <c r="O180">
        <f t="shared" si="53"/>
        <v>0</v>
      </c>
      <c r="Q180" s="3">
        <f t="shared" si="54"/>
        <v>0</v>
      </c>
      <c r="R180">
        <f t="shared" si="55"/>
        <v>0</v>
      </c>
      <c r="T180" s="3">
        <f t="shared" si="64"/>
        <v>166</v>
      </c>
      <c r="U180" s="12">
        <f t="shared" si="65"/>
        <v>4.0999999999999908</v>
      </c>
      <c r="V180" s="3">
        <f t="shared" si="47"/>
        <v>0.68500000000000005</v>
      </c>
      <c r="W180" s="3">
        <f t="shared" si="48"/>
        <v>0.66500000000000004</v>
      </c>
      <c r="X180" s="3">
        <f t="shared" si="56"/>
        <v>0.46</v>
      </c>
      <c r="Y180" s="3">
        <f t="shared" si="49"/>
        <v>1</v>
      </c>
      <c r="Z180" s="3">
        <f t="shared" si="57"/>
        <v>0.46</v>
      </c>
      <c r="AA180">
        <f t="shared" si="58"/>
        <v>1</v>
      </c>
      <c r="AB180">
        <f t="shared" si="59"/>
        <v>0.46</v>
      </c>
      <c r="AD180" s="3">
        <f t="shared" si="60"/>
        <v>0.33823529411764702</v>
      </c>
      <c r="AE180">
        <f t="shared" si="61"/>
        <v>0.33800000000000002</v>
      </c>
    </row>
    <row r="181" spans="7:31" x14ac:dyDescent="0.25">
      <c r="G181" s="3">
        <f t="shared" si="62"/>
        <v>167</v>
      </c>
      <c r="H181" s="12">
        <f t="shared" si="63"/>
        <v>4.1249999999999911</v>
      </c>
      <c r="I181" s="3">
        <f t="shared" si="44"/>
        <v>0.78500000000000003</v>
      </c>
      <c r="J181" s="3">
        <f t="shared" si="45"/>
        <v>-0.96499999999999997</v>
      </c>
      <c r="K181" s="3">
        <f t="shared" si="50"/>
        <v>-0.76</v>
      </c>
      <c r="L181">
        <f t="shared" si="46"/>
        <v>1</v>
      </c>
      <c r="M181" s="3">
        <f t="shared" si="51"/>
        <v>-0.76</v>
      </c>
      <c r="N181">
        <f t="shared" si="52"/>
        <v>0</v>
      </c>
      <c r="O181">
        <f t="shared" si="53"/>
        <v>0</v>
      </c>
      <c r="Q181" s="3">
        <f t="shared" si="54"/>
        <v>0</v>
      </c>
      <c r="R181">
        <f t="shared" si="55"/>
        <v>0</v>
      </c>
      <c r="T181" s="3">
        <f t="shared" si="64"/>
        <v>167</v>
      </c>
      <c r="U181" s="12">
        <f t="shared" si="65"/>
        <v>4.1249999999999911</v>
      </c>
      <c r="V181" s="3">
        <f t="shared" si="47"/>
        <v>0.68600000000000005</v>
      </c>
      <c r="W181" s="3">
        <f t="shared" si="48"/>
        <v>0.66600000000000004</v>
      </c>
      <c r="X181" s="3">
        <f t="shared" si="56"/>
        <v>0.46</v>
      </c>
      <c r="Y181" s="3">
        <f t="shared" si="49"/>
        <v>1</v>
      </c>
      <c r="Z181" s="3">
        <f t="shared" si="57"/>
        <v>0.46</v>
      </c>
      <c r="AA181">
        <f t="shared" si="58"/>
        <v>1</v>
      </c>
      <c r="AB181">
        <f t="shared" si="59"/>
        <v>0.46</v>
      </c>
      <c r="AD181" s="3">
        <f t="shared" si="60"/>
        <v>0.33823529411764702</v>
      </c>
      <c r="AE181">
        <f t="shared" si="61"/>
        <v>0.33800000000000002</v>
      </c>
    </row>
    <row r="182" spans="7:31" x14ac:dyDescent="0.25">
      <c r="G182" s="3">
        <f t="shared" si="62"/>
        <v>168</v>
      </c>
      <c r="H182" s="12">
        <f t="shared" si="63"/>
        <v>4.1499999999999915</v>
      </c>
      <c r="I182" s="3">
        <f t="shared" si="44"/>
        <v>0.78700000000000003</v>
      </c>
      <c r="J182" s="3">
        <f t="shared" si="45"/>
        <v>-0.95099999999999996</v>
      </c>
      <c r="K182" s="3">
        <f t="shared" si="50"/>
        <v>-0.75</v>
      </c>
      <c r="L182">
        <f t="shared" si="46"/>
        <v>1</v>
      </c>
      <c r="M182" s="3">
        <f t="shared" si="51"/>
        <v>-0.75</v>
      </c>
      <c r="N182">
        <f t="shared" si="52"/>
        <v>0</v>
      </c>
      <c r="O182">
        <f t="shared" si="53"/>
        <v>0</v>
      </c>
      <c r="Q182" s="3">
        <f t="shared" si="54"/>
        <v>0</v>
      </c>
      <c r="R182">
        <f t="shared" si="55"/>
        <v>0</v>
      </c>
      <c r="T182" s="3">
        <f t="shared" si="64"/>
        <v>168</v>
      </c>
      <c r="U182" s="12">
        <f t="shared" si="65"/>
        <v>4.1499999999999915</v>
      </c>
      <c r="V182" s="3">
        <f t="shared" si="47"/>
        <v>0.68600000000000005</v>
      </c>
      <c r="W182" s="3">
        <f t="shared" si="48"/>
        <v>0.66700000000000004</v>
      </c>
      <c r="X182" s="3">
        <f t="shared" si="56"/>
        <v>0.46</v>
      </c>
      <c r="Y182" s="3">
        <f t="shared" si="49"/>
        <v>1</v>
      </c>
      <c r="Z182" s="3">
        <f t="shared" si="57"/>
        <v>0.46</v>
      </c>
      <c r="AA182">
        <f t="shared" si="58"/>
        <v>1</v>
      </c>
      <c r="AB182">
        <f t="shared" si="59"/>
        <v>0.46</v>
      </c>
      <c r="AD182" s="3">
        <f t="shared" si="60"/>
        <v>0.33823529411764702</v>
      </c>
      <c r="AE182">
        <f t="shared" si="61"/>
        <v>0.33800000000000002</v>
      </c>
    </row>
    <row r="183" spans="7:31" x14ac:dyDescent="0.25">
      <c r="G183" s="3">
        <f t="shared" si="62"/>
        <v>169</v>
      </c>
      <c r="H183" s="12">
        <f t="shared" si="63"/>
        <v>4.1749999999999918</v>
      </c>
      <c r="I183" s="3">
        <f t="shared" si="44"/>
        <v>0.78800000000000003</v>
      </c>
      <c r="J183" s="3">
        <f t="shared" si="45"/>
        <v>-0.93700000000000006</v>
      </c>
      <c r="K183" s="3">
        <f t="shared" si="50"/>
        <v>-0.74</v>
      </c>
      <c r="L183">
        <f t="shared" si="46"/>
        <v>1</v>
      </c>
      <c r="M183" s="3">
        <f t="shared" si="51"/>
        <v>-0.74</v>
      </c>
      <c r="N183">
        <f t="shared" si="52"/>
        <v>0</v>
      </c>
      <c r="O183">
        <f t="shared" si="53"/>
        <v>0</v>
      </c>
      <c r="Q183" s="3">
        <f t="shared" si="54"/>
        <v>0</v>
      </c>
      <c r="R183">
        <f t="shared" si="55"/>
        <v>0</v>
      </c>
      <c r="T183" s="3">
        <f t="shared" si="64"/>
        <v>169</v>
      </c>
      <c r="U183" s="12">
        <f t="shared" si="65"/>
        <v>4.1749999999999918</v>
      </c>
      <c r="V183" s="3">
        <f t="shared" si="47"/>
        <v>0.68700000000000006</v>
      </c>
      <c r="W183" s="3">
        <f t="shared" si="48"/>
        <v>0.66800000000000004</v>
      </c>
      <c r="X183" s="3">
        <f t="shared" si="56"/>
        <v>0.46</v>
      </c>
      <c r="Y183" s="3">
        <f t="shared" si="49"/>
        <v>1</v>
      </c>
      <c r="Z183" s="3">
        <f t="shared" si="57"/>
        <v>0.46</v>
      </c>
      <c r="AA183">
        <f t="shared" si="58"/>
        <v>1</v>
      </c>
      <c r="AB183">
        <f t="shared" si="59"/>
        <v>0.46</v>
      </c>
      <c r="AD183" s="3">
        <f t="shared" si="60"/>
        <v>0.33823529411764702</v>
      </c>
      <c r="AE183">
        <f t="shared" si="61"/>
        <v>0.33800000000000002</v>
      </c>
    </row>
    <row r="184" spans="7:31" x14ac:dyDescent="0.25">
      <c r="G184" s="3">
        <f t="shared" si="62"/>
        <v>170</v>
      </c>
      <c r="H184" s="12">
        <f t="shared" si="63"/>
        <v>4.1999999999999922</v>
      </c>
      <c r="I184" s="3">
        <f t="shared" si="44"/>
        <v>0.78900000000000003</v>
      </c>
      <c r="J184" s="3">
        <f t="shared" si="45"/>
        <v>-0.92300000000000004</v>
      </c>
      <c r="K184" s="3">
        <f t="shared" si="50"/>
        <v>-0.73</v>
      </c>
      <c r="L184">
        <f t="shared" si="46"/>
        <v>1</v>
      </c>
      <c r="M184" s="3">
        <f t="shared" si="51"/>
        <v>-0.73</v>
      </c>
      <c r="N184">
        <f t="shared" si="52"/>
        <v>0</v>
      </c>
      <c r="O184">
        <f t="shared" si="53"/>
        <v>0</v>
      </c>
      <c r="Q184" s="3">
        <f t="shared" si="54"/>
        <v>0</v>
      </c>
      <c r="R184">
        <f t="shared" si="55"/>
        <v>0</v>
      </c>
      <c r="T184" s="3">
        <f t="shared" si="64"/>
        <v>170</v>
      </c>
      <c r="U184" s="12">
        <f t="shared" si="65"/>
        <v>4.1999999999999922</v>
      </c>
      <c r="V184" s="3">
        <f t="shared" si="47"/>
        <v>0.68799999999999994</v>
      </c>
      <c r="W184" s="3">
        <f t="shared" si="48"/>
        <v>0.66900000000000004</v>
      </c>
      <c r="X184" s="3">
        <f t="shared" si="56"/>
        <v>0.46</v>
      </c>
      <c r="Y184" s="3">
        <f t="shared" si="49"/>
        <v>1</v>
      </c>
      <c r="Z184" s="3">
        <f t="shared" si="57"/>
        <v>0.46</v>
      </c>
      <c r="AA184">
        <f t="shared" si="58"/>
        <v>1</v>
      </c>
      <c r="AB184">
        <f t="shared" si="59"/>
        <v>0.46</v>
      </c>
      <c r="AD184" s="3">
        <f t="shared" si="60"/>
        <v>0.33823529411764702</v>
      </c>
      <c r="AE184">
        <f t="shared" si="61"/>
        <v>0.33800000000000002</v>
      </c>
    </row>
    <row r="185" spans="7:31" x14ac:dyDescent="0.25">
      <c r="G185" s="3">
        <f t="shared" si="62"/>
        <v>171</v>
      </c>
      <c r="H185" s="12">
        <f t="shared" si="63"/>
        <v>4.2249999999999925</v>
      </c>
      <c r="I185" s="3">
        <f t="shared" si="44"/>
        <v>0.79100000000000004</v>
      </c>
      <c r="J185" s="3">
        <f t="shared" si="45"/>
        <v>-0.90900000000000003</v>
      </c>
      <c r="K185" s="3">
        <f t="shared" si="50"/>
        <v>-0.72</v>
      </c>
      <c r="L185">
        <f t="shared" si="46"/>
        <v>1</v>
      </c>
      <c r="M185" s="3">
        <f t="shared" si="51"/>
        <v>-0.72</v>
      </c>
      <c r="N185">
        <f t="shared" si="52"/>
        <v>0</v>
      </c>
      <c r="O185">
        <f t="shared" si="53"/>
        <v>0</v>
      </c>
      <c r="Q185" s="3">
        <f t="shared" si="54"/>
        <v>0</v>
      </c>
      <c r="R185">
        <f t="shared" si="55"/>
        <v>0</v>
      </c>
      <c r="T185" s="3">
        <f t="shared" si="64"/>
        <v>171</v>
      </c>
      <c r="U185" s="12">
        <f t="shared" si="65"/>
        <v>4.2249999999999925</v>
      </c>
      <c r="V185" s="3">
        <f t="shared" si="47"/>
        <v>0.68799999999999994</v>
      </c>
      <c r="W185" s="3">
        <f t="shared" si="48"/>
        <v>0.67100000000000004</v>
      </c>
      <c r="X185" s="3">
        <f t="shared" si="56"/>
        <v>0.46</v>
      </c>
      <c r="Y185" s="3">
        <f t="shared" si="49"/>
        <v>1</v>
      </c>
      <c r="Z185" s="3">
        <f t="shared" si="57"/>
        <v>0.46</v>
      </c>
      <c r="AA185">
        <f t="shared" si="58"/>
        <v>1</v>
      </c>
      <c r="AB185">
        <f t="shared" si="59"/>
        <v>0.46</v>
      </c>
      <c r="AD185" s="3">
        <f t="shared" si="60"/>
        <v>0.33823529411764702</v>
      </c>
      <c r="AE185">
        <f t="shared" si="61"/>
        <v>0.33800000000000002</v>
      </c>
    </row>
    <row r="186" spans="7:31" x14ac:dyDescent="0.25">
      <c r="G186" s="3">
        <f t="shared" si="62"/>
        <v>172</v>
      </c>
      <c r="H186" s="12">
        <f t="shared" si="63"/>
        <v>4.2499999999999929</v>
      </c>
      <c r="I186" s="3">
        <f t="shared" si="44"/>
        <v>0.79200000000000004</v>
      </c>
      <c r="J186" s="3">
        <f t="shared" si="45"/>
        <v>-0.89500000000000002</v>
      </c>
      <c r="K186" s="3">
        <f t="shared" si="50"/>
        <v>-0.71</v>
      </c>
      <c r="L186">
        <f t="shared" si="46"/>
        <v>1</v>
      </c>
      <c r="M186" s="3">
        <f t="shared" si="51"/>
        <v>-0.71</v>
      </c>
      <c r="N186">
        <f t="shared" si="52"/>
        <v>0</v>
      </c>
      <c r="O186">
        <f t="shared" si="53"/>
        <v>0</v>
      </c>
      <c r="Q186" s="3">
        <f t="shared" si="54"/>
        <v>0</v>
      </c>
      <c r="R186">
        <f t="shared" si="55"/>
        <v>0</v>
      </c>
      <c r="T186" s="3">
        <f t="shared" si="64"/>
        <v>172</v>
      </c>
      <c r="U186" s="12">
        <f t="shared" si="65"/>
        <v>4.2499999999999929</v>
      </c>
      <c r="V186" s="3">
        <f t="shared" si="47"/>
        <v>0.68899999999999995</v>
      </c>
      <c r="W186" s="3">
        <f t="shared" si="48"/>
        <v>0.67200000000000004</v>
      </c>
      <c r="X186" s="3">
        <f t="shared" si="56"/>
        <v>0.46</v>
      </c>
      <c r="Y186" s="3">
        <f t="shared" si="49"/>
        <v>1</v>
      </c>
      <c r="Z186" s="3">
        <f t="shared" si="57"/>
        <v>0.46</v>
      </c>
      <c r="AA186">
        <f t="shared" si="58"/>
        <v>1</v>
      </c>
      <c r="AB186">
        <f t="shared" si="59"/>
        <v>0.46</v>
      </c>
      <c r="AD186" s="3">
        <f t="shared" si="60"/>
        <v>0.33823529411764702</v>
      </c>
      <c r="AE186">
        <f t="shared" si="61"/>
        <v>0.33800000000000002</v>
      </c>
    </row>
    <row r="187" spans="7:31" x14ac:dyDescent="0.25">
      <c r="G187" s="3">
        <f t="shared" si="62"/>
        <v>173</v>
      </c>
      <c r="H187" s="12">
        <f t="shared" si="63"/>
        <v>4.2749999999999932</v>
      </c>
      <c r="I187" s="3">
        <f t="shared" si="44"/>
        <v>0.79300000000000004</v>
      </c>
      <c r="J187" s="3">
        <f t="shared" si="45"/>
        <v>-0.88200000000000001</v>
      </c>
      <c r="K187" s="3">
        <f t="shared" si="50"/>
        <v>-0.7</v>
      </c>
      <c r="L187">
        <f t="shared" si="46"/>
        <v>1</v>
      </c>
      <c r="M187" s="3">
        <f t="shared" si="51"/>
        <v>-0.7</v>
      </c>
      <c r="N187">
        <f t="shared" si="52"/>
        <v>0</v>
      </c>
      <c r="O187">
        <f t="shared" si="53"/>
        <v>0</v>
      </c>
      <c r="Q187" s="3">
        <f t="shared" si="54"/>
        <v>0</v>
      </c>
      <c r="R187">
        <f t="shared" si="55"/>
        <v>0</v>
      </c>
      <c r="T187" s="3">
        <f t="shared" si="64"/>
        <v>173</v>
      </c>
      <c r="U187" s="12">
        <f t="shared" si="65"/>
        <v>4.2749999999999932</v>
      </c>
      <c r="V187" s="3">
        <f t="shared" si="47"/>
        <v>0.69</v>
      </c>
      <c r="W187" s="3">
        <f t="shared" si="48"/>
        <v>0.67300000000000004</v>
      </c>
      <c r="X187" s="3">
        <f t="shared" si="56"/>
        <v>0.46</v>
      </c>
      <c r="Y187" s="3">
        <f t="shared" si="49"/>
        <v>1</v>
      </c>
      <c r="Z187" s="3">
        <f t="shared" si="57"/>
        <v>0.46</v>
      </c>
      <c r="AA187">
        <f t="shared" si="58"/>
        <v>1</v>
      </c>
      <c r="AB187">
        <f t="shared" si="59"/>
        <v>0.46</v>
      </c>
      <c r="AD187" s="3">
        <f t="shared" si="60"/>
        <v>0.33823529411764702</v>
      </c>
      <c r="AE187">
        <f t="shared" si="61"/>
        <v>0.33800000000000002</v>
      </c>
    </row>
    <row r="188" spans="7:31" x14ac:dyDescent="0.25">
      <c r="G188" s="3">
        <f t="shared" si="62"/>
        <v>174</v>
      </c>
      <c r="H188" s="12">
        <f t="shared" si="63"/>
        <v>4.2999999999999936</v>
      </c>
      <c r="I188" s="3">
        <f t="shared" si="44"/>
        <v>0.79500000000000004</v>
      </c>
      <c r="J188" s="3">
        <f t="shared" si="45"/>
        <v>-0.86799999999999999</v>
      </c>
      <c r="K188" s="3">
        <f t="shared" si="50"/>
        <v>-0.69</v>
      </c>
      <c r="L188">
        <f t="shared" si="46"/>
        <v>1</v>
      </c>
      <c r="M188" s="3">
        <f t="shared" si="51"/>
        <v>-0.69</v>
      </c>
      <c r="N188">
        <f t="shared" si="52"/>
        <v>0</v>
      </c>
      <c r="O188">
        <f t="shared" si="53"/>
        <v>0</v>
      </c>
      <c r="Q188" s="3">
        <f t="shared" si="54"/>
        <v>0</v>
      </c>
      <c r="R188">
        <f t="shared" si="55"/>
        <v>0</v>
      </c>
      <c r="T188" s="3">
        <f t="shared" si="64"/>
        <v>174</v>
      </c>
      <c r="U188" s="12">
        <f t="shared" si="65"/>
        <v>4.2999999999999936</v>
      </c>
      <c r="V188" s="3">
        <f t="shared" si="47"/>
        <v>0.69</v>
      </c>
      <c r="W188" s="3">
        <f t="shared" si="48"/>
        <v>0.67400000000000004</v>
      </c>
      <c r="X188" s="3">
        <f t="shared" si="56"/>
        <v>0.47</v>
      </c>
      <c r="Y188" s="3">
        <f t="shared" si="49"/>
        <v>1</v>
      </c>
      <c r="Z188" s="3">
        <f t="shared" si="57"/>
        <v>0.47</v>
      </c>
      <c r="AA188">
        <f t="shared" si="58"/>
        <v>1</v>
      </c>
      <c r="AB188">
        <f t="shared" si="59"/>
        <v>0.47</v>
      </c>
      <c r="AD188" s="3">
        <f t="shared" si="60"/>
        <v>0.34558823529411759</v>
      </c>
      <c r="AE188">
        <f t="shared" si="61"/>
        <v>0.34599999999999997</v>
      </c>
    </row>
    <row r="189" spans="7:31" x14ac:dyDescent="0.25">
      <c r="G189" s="3">
        <f t="shared" si="62"/>
        <v>175</v>
      </c>
      <c r="H189" s="12">
        <f t="shared" si="63"/>
        <v>4.324999999999994</v>
      </c>
      <c r="I189" s="3">
        <f t="shared" si="44"/>
        <v>0.79600000000000004</v>
      </c>
      <c r="J189" s="3">
        <f t="shared" si="45"/>
        <v>-0.85399999999999998</v>
      </c>
      <c r="K189" s="3">
        <f t="shared" si="50"/>
        <v>-0.68</v>
      </c>
      <c r="L189">
        <f t="shared" si="46"/>
        <v>1</v>
      </c>
      <c r="M189" s="3">
        <f t="shared" si="51"/>
        <v>-0.68</v>
      </c>
      <c r="N189">
        <f t="shared" si="52"/>
        <v>0</v>
      </c>
      <c r="O189">
        <f t="shared" si="53"/>
        <v>0</v>
      </c>
      <c r="Q189" s="3">
        <f t="shared" si="54"/>
        <v>0</v>
      </c>
      <c r="R189">
        <f t="shared" si="55"/>
        <v>0</v>
      </c>
      <c r="T189" s="3">
        <f t="shared" si="64"/>
        <v>175</v>
      </c>
      <c r="U189" s="12">
        <f t="shared" si="65"/>
        <v>4.324999999999994</v>
      </c>
      <c r="V189" s="3">
        <f t="shared" si="47"/>
        <v>0.69099999999999995</v>
      </c>
      <c r="W189" s="3">
        <f t="shared" si="48"/>
        <v>0.67500000000000004</v>
      </c>
      <c r="X189" s="3">
        <f t="shared" si="56"/>
        <v>0.47</v>
      </c>
      <c r="Y189" s="3">
        <f t="shared" si="49"/>
        <v>1</v>
      </c>
      <c r="Z189" s="3">
        <f t="shared" si="57"/>
        <v>0.47</v>
      </c>
      <c r="AA189">
        <f t="shared" si="58"/>
        <v>1</v>
      </c>
      <c r="AB189">
        <f t="shared" si="59"/>
        <v>0.47</v>
      </c>
      <c r="AD189" s="3">
        <f t="shared" si="60"/>
        <v>0.34558823529411759</v>
      </c>
      <c r="AE189">
        <f t="shared" si="61"/>
        <v>0.34599999999999997</v>
      </c>
    </row>
    <row r="190" spans="7:31" x14ac:dyDescent="0.25">
      <c r="G190" s="3">
        <f t="shared" si="62"/>
        <v>176</v>
      </c>
      <c r="H190" s="12">
        <f t="shared" si="63"/>
        <v>4.3499999999999943</v>
      </c>
      <c r="I190" s="3">
        <f t="shared" si="44"/>
        <v>0.79800000000000004</v>
      </c>
      <c r="J190" s="3">
        <f t="shared" si="45"/>
        <v>-0.84099999999999997</v>
      </c>
      <c r="K190" s="3">
        <f t="shared" si="50"/>
        <v>-0.67</v>
      </c>
      <c r="L190">
        <f t="shared" si="46"/>
        <v>1</v>
      </c>
      <c r="M190" s="3">
        <f t="shared" si="51"/>
        <v>-0.67</v>
      </c>
      <c r="N190">
        <f t="shared" si="52"/>
        <v>0</v>
      </c>
      <c r="O190">
        <f t="shared" si="53"/>
        <v>0</v>
      </c>
      <c r="Q190" s="3">
        <f t="shared" si="54"/>
        <v>0</v>
      </c>
      <c r="R190">
        <f t="shared" si="55"/>
        <v>0</v>
      </c>
      <c r="T190" s="3">
        <f t="shared" si="64"/>
        <v>176</v>
      </c>
      <c r="U190" s="12">
        <f t="shared" si="65"/>
        <v>4.3499999999999943</v>
      </c>
      <c r="V190" s="3">
        <f t="shared" si="47"/>
        <v>0.69099999999999995</v>
      </c>
      <c r="W190" s="3">
        <f t="shared" si="48"/>
        <v>0.67700000000000005</v>
      </c>
      <c r="X190" s="3">
        <f t="shared" si="56"/>
        <v>0.47</v>
      </c>
      <c r="Y190" s="3">
        <f t="shared" si="49"/>
        <v>1</v>
      </c>
      <c r="Z190" s="3">
        <f t="shared" si="57"/>
        <v>0.47</v>
      </c>
      <c r="AA190">
        <f t="shared" si="58"/>
        <v>1</v>
      </c>
      <c r="AB190">
        <f t="shared" si="59"/>
        <v>0.47</v>
      </c>
      <c r="AD190" s="3">
        <f t="shared" si="60"/>
        <v>0.34558823529411759</v>
      </c>
      <c r="AE190">
        <f t="shared" si="61"/>
        <v>0.34599999999999997</v>
      </c>
    </row>
    <row r="191" spans="7:31" x14ac:dyDescent="0.25">
      <c r="G191" s="3">
        <f t="shared" si="62"/>
        <v>177</v>
      </c>
      <c r="H191" s="12">
        <f t="shared" si="63"/>
        <v>4.3749999999999947</v>
      </c>
      <c r="I191" s="3">
        <f t="shared" si="44"/>
        <v>0.79900000000000004</v>
      </c>
      <c r="J191" s="3">
        <f t="shared" si="45"/>
        <v>-0.82699999999999996</v>
      </c>
      <c r="K191" s="3">
        <f t="shared" si="50"/>
        <v>-0.66</v>
      </c>
      <c r="L191">
        <f t="shared" si="46"/>
        <v>1</v>
      </c>
      <c r="M191" s="3">
        <f t="shared" si="51"/>
        <v>-0.66</v>
      </c>
      <c r="N191">
        <f t="shared" si="52"/>
        <v>0</v>
      </c>
      <c r="O191">
        <f t="shared" si="53"/>
        <v>0</v>
      </c>
      <c r="Q191" s="3">
        <f t="shared" si="54"/>
        <v>0</v>
      </c>
      <c r="R191">
        <f t="shared" si="55"/>
        <v>0</v>
      </c>
      <c r="T191" s="3">
        <f t="shared" si="64"/>
        <v>177</v>
      </c>
      <c r="U191" s="12">
        <f t="shared" si="65"/>
        <v>4.3749999999999947</v>
      </c>
      <c r="V191" s="3">
        <f t="shared" si="47"/>
        <v>0.69199999999999995</v>
      </c>
      <c r="W191" s="3">
        <f t="shared" si="48"/>
        <v>0.67800000000000005</v>
      </c>
      <c r="X191" s="3">
        <f t="shared" si="56"/>
        <v>0.47</v>
      </c>
      <c r="Y191" s="3">
        <f t="shared" si="49"/>
        <v>1</v>
      </c>
      <c r="Z191" s="3">
        <f t="shared" si="57"/>
        <v>0.47</v>
      </c>
      <c r="AA191">
        <f t="shared" si="58"/>
        <v>1</v>
      </c>
      <c r="AB191">
        <f t="shared" si="59"/>
        <v>0.47</v>
      </c>
      <c r="AD191" s="3">
        <f t="shared" si="60"/>
        <v>0.34558823529411759</v>
      </c>
      <c r="AE191">
        <f t="shared" si="61"/>
        <v>0.34599999999999997</v>
      </c>
    </row>
    <row r="192" spans="7:31" x14ac:dyDescent="0.25">
      <c r="G192" s="3">
        <f t="shared" si="62"/>
        <v>178</v>
      </c>
      <c r="H192" s="12">
        <f t="shared" si="63"/>
        <v>4.399999999999995</v>
      </c>
      <c r="I192" s="3">
        <f t="shared" si="44"/>
        <v>0.8</v>
      </c>
      <c r="J192" s="3">
        <f t="shared" si="45"/>
        <v>-0.81399999999999995</v>
      </c>
      <c r="K192" s="3">
        <f t="shared" si="50"/>
        <v>-0.65</v>
      </c>
      <c r="L192">
        <f t="shared" si="46"/>
        <v>1</v>
      </c>
      <c r="M192" s="3">
        <f t="shared" si="51"/>
        <v>-0.65</v>
      </c>
      <c r="N192">
        <f t="shared" si="52"/>
        <v>0</v>
      </c>
      <c r="O192">
        <f t="shared" si="53"/>
        <v>0</v>
      </c>
      <c r="Q192" s="3">
        <f t="shared" si="54"/>
        <v>0</v>
      </c>
      <c r="R192">
        <f t="shared" si="55"/>
        <v>0</v>
      </c>
      <c r="T192" s="3">
        <f t="shared" si="64"/>
        <v>178</v>
      </c>
      <c r="U192" s="12">
        <f t="shared" si="65"/>
        <v>4.399999999999995</v>
      </c>
      <c r="V192" s="3">
        <f t="shared" si="47"/>
        <v>0.69299999999999995</v>
      </c>
      <c r="W192" s="3">
        <f t="shared" si="48"/>
        <v>0.67900000000000005</v>
      </c>
      <c r="X192" s="3">
        <f t="shared" si="56"/>
        <v>0.47</v>
      </c>
      <c r="Y192" s="3">
        <f t="shared" si="49"/>
        <v>1</v>
      </c>
      <c r="Z192" s="3">
        <f t="shared" si="57"/>
        <v>0.47</v>
      </c>
      <c r="AA192">
        <f t="shared" si="58"/>
        <v>1</v>
      </c>
      <c r="AB192">
        <f t="shared" si="59"/>
        <v>0.47</v>
      </c>
      <c r="AD192" s="3">
        <f t="shared" si="60"/>
        <v>0.34558823529411759</v>
      </c>
      <c r="AE192">
        <f t="shared" si="61"/>
        <v>0.34599999999999997</v>
      </c>
    </row>
    <row r="193" spans="7:31" x14ac:dyDescent="0.25">
      <c r="G193" s="3">
        <f t="shared" si="62"/>
        <v>179</v>
      </c>
      <c r="H193" s="12">
        <f t="shared" si="63"/>
        <v>4.4249999999999954</v>
      </c>
      <c r="I193" s="3">
        <f t="shared" si="44"/>
        <v>0.80200000000000005</v>
      </c>
      <c r="J193" s="3">
        <f t="shared" si="45"/>
        <v>-0.8</v>
      </c>
      <c r="K193" s="3">
        <f t="shared" si="50"/>
        <v>-0.64</v>
      </c>
      <c r="L193">
        <f t="shared" si="46"/>
        <v>1</v>
      </c>
      <c r="M193" s="3">
        <f t="shared" si="51"/>
        <v>-0.64</v>
      </c>
      <c r="N193">
        <f t="shared" si="52"/>
        <v>0</v>
      </c>
      <c r="O193">
        <f t="shared" si="53"/>
        <v>0</v>
      </c>
      <c r="Q193" s="3">
        <f t="shared" si="54"/>
        <v>0</v>
      </c>
      <c r="R193">
        <f t="shared" si="55"/>
        <v>0</v>
      </c>
      <c r="T193" s="3">
        <f t="shared" si="64"/>
        <v>179</v>
      </c>
      <c r="U193" s="12">
        <f t="shared" si="65"/>
        <v>4.4249999999999954</v>
      </c>
      <c r="V193" s="3">
        <f t="shared" si="47"/>
        <v>0.69299999999999995</v>
      </c>
      <c r="W193" s="3">
        <f t="shared" si="48"/>
        <v>0.68</v>
      </c>
      <c r="X193" s="3">
        <f t="shared" si="56"/>
        <v>0.47</v>
      </c>
      <c r="Y193" s="3">
        <f t="shared" si="49"/>
        <v>1</v>
      </c>
      <c r="Z193" s="3">
        <f t="shared" si="57"/>
        <v>0.47</v>
      </c>
      <c r="AA193">
        <f t="shared" si="58"/>
        <v>1</v>
      </c>
      <c r="AB193">
        <f t="shared" si="59"/>
        <v>0.47</v>
      </c>
      <c r="AD193" s="3">
        <f t="shared" si="60"/>
        <v>0.34558823529411759</v>
      </c>
      <c r="AE193">
        <f t="shared" si="61"/>
        <v>0.34599999999999997</v>
      </c>
    </row>
    <row r="194" spans="7:31" x14ac:dyDescent="0.25">
      <c r="G194" s="3">
        <f t="shared" si="62"/>
        <v>180</v>
      </c>
      <c r="H194" s="12">
        <f t="shared" si="63"/>
        <v>4.4499999999999957</v>
      </c>
      <c r="I194" s="3">
        <f t="shared" si="44"/>
        <v>0.80300000000000005</v>
      </c>
      <c r="J194" s="3">
        <f t="shared" si="45"/>
        <v>-0.78700000000000003</v>
      </c>
      <c r="K194" s="3">
        <f t="shared" si="50"/>
        <v>-0.63</v>
      </c>
      <c r="L194">
        <f t="shared" si="46"/>
        <v>1</v>
      </c>
      <c r="M194" s="3">
        <f t="shared" si="51"/>
        <v>-0.63</v>
      </c>
      <c r="N194">
        <f t="shared" si="52"/>
        <v>0</v>
      </c>
      <c r="O194">
        <f t="shared" si="53"/>
        <v>0</v>
      </c>
      <c r="Q194" s="3">
        <f t="shared" si="54"/>
        <v>0</v>
      </c>
      <c r="R194">
        <f t="shared" si="55"/>
        <v>0</v>
      </c>
      <c r="T194" s="3">
        <f t="shared" si="64"/>
        <v>180</v>
      </c>
      <c r="U194" s="12">
        <f t="shared" si="65"/>
        <v>4.4499999999999957</v>
      </c>
      <c r="V194" s="3">
        <f t="shared" si="47"/>
        <v>0.69399999999999995</v>
      </c>
      <c r="W194" s="3">
        <f t="shared" si="48"/>
        <v>0.68100000000000005</v>
      </c>
      <c r="X194" s="3">
        <f t="shared" si="56"/>
        <v>0.47</v>
      </c>
      <c r="Y194" s="3">
        <f t="shared" si="49"/>
        <v>1</v>
      </c>
      <c r="Z194" s="3">
        <f t="shared" si="57"/>
        <v>0.47</v>
      </c>
      <c r="AA194">
        <f t="shared" si="58"/>
        <v>1</v>
      </c>
      <c r="AB194">
        <f t="shared" si="59"/>
        <v>0.47</v>
      </c>
      <c r="AD194" s="3">
        <f t="shared" si="60"/>
        <v>0.34558823529411759</v>
      </c>
      <c r="AE194">
        <f t="shared" si="61"/>
        <v>0.34599999999999997</v>
      </c>
    </row>
    <row r="195" spans="7:31" x14ac:dyDescent="0.25">
      <c r="G195" s="3">
        <f t="shared" si="62"/>
        <v>181</v>
      </c>
      <c r="H195" s="12">
        <f t="shared" si="63"/>
        <v>4.4749999999999961</v>
      </c>
      <c r="I195" s="3">
        <f t="shared" si="44"/>
        <v>0.80500000000000005</v>
      </c>
      <c r="J195" s="3">
        <f t="shared" si="45"/>
        <v>-0.77300000000000002</v>
      </c>
      <c r="K195" s="3">
        <f t="shared" si="50"/>
        <v>-0.62</v>
      </c>
      <c r="L195">
        <f t="shared" si="46"/>
        <v>1</v>
      </c>
      <c r="M195" s="3">
        <f t="shared" si="51"/>
        <v>-0.62</v>
      </c>
      <c r="N195">
        <f t="shared" si="52"/>
        <v>0</v>
      </c>
      <c r="O195">
        <f t="shared" si="53"/>
        <v>0</v>
      </c>
      <c r="Q195" s="3">
        <f t="shared" si="54"/>
        <v>0</v>
      </c>
      <c r="R195">
        <f t="shared" si="55"/>
        <v>0</v>
      </c>
      <c r="T195" s="3">
        <f t="shared" si="64"/>
        <v>181</v>
      </c>
      <c r="U195" s="12">
        <f t="shared" si="65"/>
        <v>4.4749999999999961</v>
      </c>
      <c r="V195" s="3">
        <f t="shared" si="47"/>
        <v>0.69499999999999995</v>
      </c>
      <c r="W195" s="3">
        <f t="shared" si="48"/>
        <v>0.68200000000000005</v>
      </c>
      <c r="X195" s="3">
        <f t="shared" si="56"/>
        <v>0.47</v>
      </c>
      <c r="Y195" s="3">
        <f t="shared" si="49"/>
        <v>1</v>
      </c>
      <c r="Z195" s="3">
        <f t="shared" si="57"/>
        <v>0.47</v>
      </c>
      <c r="AA195">
        <f t="shared" si="58"/>
        <v>1</v>
      </c>
      <c r="AB195">
        <f t="shared" si="59"/>
        <v>0.47</v>
      </c>
      <c r="AD195" s="3">
        <f t="shared" si="60"/>
        <v>0.34558823529411759</v>
      </c>
      <c r="AE195">
        <f t="shared" si="61"/>
        <v>0.34599999999999997</v>
      </c>
    </row>
    <row r="196" spans="7:31" x14ac:dyDescent="0.25">
      <c r="G196" s="3">
        <f t="shared" si="62"/>
        <v>182</v>
      </c>
      <c r="H196" s="12">
        <f t="shared" si="63"/>
        <v>4.4999999999999964</v>
      </c>
      <c r="I196" s="3">
        <f t="shared" si="44"/>
        <v>0.80600000000000005</v>
      </c>
      <c r="J196" s="3">
        <f t="shared" si="45"/>
        <v>-0.76</v>
      </c>
      <c r="K196" s="3">
        <f t="shared" si="50"/>
        <v>-0.61</v>
      </c>
      <c r="L196">
        <f t="shared" si="46"/>
        <v>1</v>
      </c>
      <c r="M196" s="3">
        <f t="shared" si="51"/>
        <v>-0.61</v>
      </c>
      <c r="N196">
        <f t="shared" si="52"/>
        <v>0</v>
      </c>
      <c r="O196">
        <f t="shared" si="53"/>
        <v>0</v>
      </c>
      <c r="Q196" s="3">
        <f t="shared" si="54"/>
        <v>0</v>
      </c>
      <c r="R196">
        <f t="shared" si="55"/>
        <v>0</v>
      </c>
      <c r="T196" s="3">
        <f t="shared" si="64"/>
        <v>182</v>
      </c>
      <c r="U196" s="12">
        <f t="shared" si="65"/>
        <v>4.4999999999999964</v>
      </c>
      <c r="V196" s="3">
        <f t="shared" si="47"/>
        <v>0.69499999999999995</v>
      </c>
      <c r="W196" s="3">
        <f t="shared" si="48"/>
        <v>0.68400000000000005</v>
      </c>
      <c r="X196" s="3">
        <f t="shared" si="56"/>
        <v>0.48</v>
      </c>
      <c r="Y196" s="3">
        <f t="shared" si="49"/>
        <v>1</v>
      </c>
      <c r="Z196" s="3">
        <f t="shared" si="57"/>
        <v>0.48</v>
      </c>
      <c r="AA196">
        <f t="shared" si="58"/>
        <v>1</v>
      </c>
      <c r="AB196">
        <f t="shared" si="59"/>
        <v>0.48</v>
      </c>
      <c r="AD196" s="3">
        <f t="shared" si="60"/>
        <v>0.3529411764705882</v>
      </c>
      <c r="AE196">
        <f t="shared" si="61"/>
        <v>0.35299999999999998</v>
      </c>
    </row>
    <row r="197" spans="7:31" x14ac:dyDescent="0.25">
      <c r="G197" s="3">
        <f t="shared" si="62"/>
        <v>183</v>
      </c>
      <c r="H197" s="12">
        <f t="shared" si="63"/>
        <v>4.5249999999999968</v>
      </c>
      <c r="I197" s="3">
        <f t="shared" si="44"/>
        <v>0.80700000000000005</v>
      </c>
      <c r="J197" s="3">
        <f t="shared" si="45"/>
        <v>-0.747</v>
      </c>
      <c r="K197" s="3">
        <f t="shared" si="50"/>
        <v>-0.6</v>
      </c>
      <c r="L197">
        <f t="shared" si="46"/>
        <v>1</v>
      </c>
      <c r="M197" s="3">
        <f t="shared" si="51"/>
        <v>-0.6</v>
      </c>
      <c r="N197">
        <f t="shared" si="52"/>
        <v>0</v>
      </c>
      <c r="O197">
        <f t="shared" si="53"/>
        <v>0</v>
      </c>
      <c r="Q197" s="3">
        <f t="shared" si="54"/>
        <v>0</v>
      </c>
      <c r="R197">
        <f t="shared" si="55"/>
        <v>0</v>
      </c>
      <c r="T197" s="3">
        <f t="shared" si="64"/>
        <v>183</v>
      </c>
      <c r="U197" s="12">
        <f t="shared" si="65"/>
        <v>4.5249999999999968</v>
      </c>
      <c r="V197" s="3">
        <f t="shared" si="47"/>
        <v>0.69599999999999995</v>
      </c>
      <c r="W197" s="3">
        <f t="shared" si="48"/>
        <v>0.68500000000000005</v>
      </c>
      <c r="X197" s="3">
        <f t="shared" si="56"/>
        <v>0.48</v>
      </c>
      <c r="Y197" s="3">
        <f t="shared" si="49"/>
        <v>1</v>
      </c>
      <c r="Z197" s="3">
        <f t="shared" si="57"/>
        <v>0.48</v>
      </c>
      <c r="AA197">
        <f t="shared" si="58"/>
        <v>1</v>
      </c>
      <c r="AB197">
        <f t="shared" si="59"/>
        <v>0.48</v>
      </c>
      <c r="AD197" s="3">
        <f t="shared" si="60"/>
        <v>0.3529411764705882</v>
      </c>
      <c r="AE197">
        <f t="shared" si="61"/>
        <v>0.35299999999999998</v>
      </c>
    </row>
    <row r="198" spans="7:31" x14ac:dyDescent="0.25">
      <c r="G198" s="3">
        <f t="shared" si="62"/>
        <v>184</v>
      </c>
      <c r="H198" s="12">
        <f t="shared" si="63"/>
        <v>4.5499999999999972</v>
      </c>
      <c r="I198" s="3">
        <f t="shared" si="44"/>
        <v>0.80900000000000005</v>
      </c>
      <c r="J198" s="3">
        <f t="shared" si="45"/>
        <v>-0.73399999999999999</v>
      </c>
      <c r="K198" s="3">
        <f t="shared" si="50"/>
        <v>-0.59</v>
      </c>
      <c r="L198">
        <f t="shared" si="46"/>
        <v>1</v>
      </c>
      <c r="M198" s="3">
        <f t="shared" si="51"/>
        <v>-0.59</v>
      </c>
      <c r="N198">
        <f t="shared" si="52"/>
        <v>0</v>
      </c>
      <c r="O198">
        <f t="shared" si="53"/>
        <v>0</v>
      </c>
      <c r="Q198" s="3">
        <f t="shared" si="54"/>
        <v>0</v>
      </c>
      <c r="R198">
        <f t="shared" si="55"/>
        <v>0</v>
      </c>
      <c r="T198" s="3">
        <f t="shared" si="64"/>
        <v>184</v>
      </c>
      <c r="U198" s="12">
        <f t="shared" si="65"/>
        <v>4.5499999999999972</v>
      </c>
      <c r="V198" s="3">
        <f t="shared" si="47"/>
        <v>0.69599999999999995</v>
      </c>
      <c r="W198" s="3">
        <f t="shared" si="48"/>
        <v>0.68600000000000005</v>
      </c>
      <c r="X198" s="3">
        <f t="shared" si="56"/>
        <v>0.48</v>
      </c>
      <c r="Y198" s="3">
        <f t="shared" si="49"/>
        <v>1</v>
      </c>
      <c r="Z198" s="3">
        <f t="shared" si="57"/>
        <v>0.48</v>
      </c>
      <c r="AA198">
        <f t="shared" si="58"/>
        <v>1</v>
      </c>
      <c r="AB198">
        <f t="shared" si="59"/>
        <v>0.48</v>
      </c>
      <c r="AD198" s="3">
        <f t="shared" si="60"/>
        <v>0.3529411764705882</v>
      </c>
      <c r="AE198">
        <f t="shared" si="61"/>
        <v>0.35299999999999998</v>
      </c>
    </row>
    <row r="199" spans="7:31" x14ac:dyDescent="0.25">
      <c r="G199" s="3">
        <f t="shared" si="62"/>
        <v>185</v>
      </c>
      <c r="H199" s="12">
        <f t="shared" si="63"/>
        <v>4.5749999999999975</v>
      </c>
      <c r="I199" s="3">
        <f t="shared" si="44"/>
        <v>0.81</v>
      </c>
      <c r="J199" s="3">
        <f t="shared" si="45"/>
        <v>-0.72099999999999997</v>
      </c>
      <c r="K199" s="3">
        <f t="shared" si="50"/>
        <v>-0.57999999999999996</v>
      </c>
      <c r="L199">
        <f t="shared" si="46"/>
        <v>1</v>
      </c>
      <c r="M199" s="3">
        <f t="shared" si="51"/>
        <v>-0.57999999999999996</v>
      </c>
      <c r="N199">
        <f t="shared" si="52"/>
        <v>0</v>
      </c>
      <c r="O199">
        <f t="shared" si="53"/>
        <v>0</v>
      </c>
      <c r="Q199" s="3">
        <f t="shared" si="54"/>
        <v>0</v>
      </c>
      <c r="R199">
        <f t="shared" si="55"/>
        <v>0</v>
      </c>
      <c r="T199" s="3">
        <f t="shared" si="64"/>
        <v>185</v>
      </c>
      <c r="U199" s="12">
        <f t="shared" si="65"/>
        <v>4.5749999999999975</v>
      </c>
      <c r="V199" s="3">
        <f t="shared" si="47"/>
        <v>0.69699999999999995</v>
      </c>
      <c r="W199" s="3">
        <f t="shared" si="48"/>
        <v>0.68700000000000006</v>
      </c>
      <c r="X199" s="3">
        <f t="shared" si="56"/>
        <v>0.48</v>
      </c>
      <c r="Y199" s="3">
        <f t="shared" si="49"/>
        <v>1</v>
      </c>
      <c r="Z199" s="3">
        <f t="shared" si="57"/>
        <v>0.48</v>
      </c>
      <c r="AA199">
        <f t="shared" si="58"/>
        <v>1</v>
      </c>
      <c r="AB199">
        <f t="shared" si="59"/>
        <v>0.48</v>
      </c>
      <c r="AD199" s="3">
        <f t="shared" si="60"/>
        <v>0.3529411764705882</v>
      </c>
      <c r="AE199">
        <f t="shared" si="61"/>
        <v>0.35299999999999998</v>
      </c>
    </row>
    <row r="200" spans="7:31" x14ac:dyDescent="0.25">
      <c r="G200" s="3">
        <f t="shared" si="62"/>
        <v>186</v>
      </c>
      <c r="H200" s="12">
        <f t="shared" si="63"/>
        <v>4.5999999999999979</v>
      </c>
      <c r="I200" s="3">
        <f t="shared" si="44"/>
        <v>0.81200000000000006</v>
      </c>
      <c r="J200" s="3">
        <f t="shared" si="45"/>
        <v>-0.70699999999999996</v>
      </c>
      <c r="K200" s="3">
        <f t="shared" si="50"/>
        <v>-0.56999999999999995</v>
      </c>
      <c r="L200">
        <f t="shared" si="46"/>
        <v>1</v>
      </c>
      <c r="M200" s="3">
        <f t="shared" si="51"/>
        <v>-0.56999999999999995</v>
      </c>
      <c r="N200">
        <f t="shared" si="52"/>
        <v>0</v>
      </c>
      <c r="O200">
        <f t="shared" si="53"/>
        <v>0</v>
      </c>
      <c r="Q200" s="3">
        <f t="shared" si="54"/>
        <v>0</v>
      </c>
      <c r="R200">
        <f t="shared" si="55"/>
        <v>0</v>
      </c>
      <c r="T200" s="3">
        <f t="shared" si="64"/>
        <v>186</v>
      </c>
      <c r="U200" s="12">
        <f t="shared" si="65"/>
        <v>4.5999999999999979</v>
      </c>
      <c r="V200" s="3">
        <f t="shared" si="47"/>
        <v>0.69799999999999995</v>
      </c>
      <c r="W200" s="3">
        <f t="shared" si="48"/>
        <v>0.68799999999999994</v>
      </c>
      <c r="X200" s="3">
        <f t="shared" si="56"/>
        <v>0.48</v>
      </c>
      <c r="Y200" s="3">
        <f t="shared" si="49"/>
        <v>1</v>
      </c>
      <c r="Z200" s="3">
        <f t="shared" si="57"/>
        <v>0.48</v>
      </c>
      <c r="AA200">
        <f t="shared" si="58"/>
        <v>1</v>
      </c>
      <c r="AB200">
        <f t="shared" si="59"/>
        <v>0.48</v>
      </c>
      <c r="AD200" s="3">
        <f t="shared" si="60"/>
        <v>0.3529411764705882</v>
      </c>
      <c r="AE200">
        <f t="shared" si="61"/>
        <v>0.35299999999999998</v>
      </c>
    </row>
    <row r="201" spans="7:31" x14ac:dyDescent="0.25">
      <c r="G201" s="3">
        <f t="shared" si="62"/>
        <v>187</v>
      </c>
      <c r="H201" s="12">
        <f t="shared" si="63"/>
        <v>4.6249999999999982</v>
      </c>
      <c r="I201" s="3">
        <f t="shared" si="44"/>
        <v>0.81299999999999994</v>
      </c>
      <c r="J201" s="3">
        <f t="shared" si="45"/>
        <v>-0.69399999999999995</v>
      </c>
      <c r="K201" s="3">
        <f t="shared" si="50"/>
        <v>-0.56000000000000005</v>
      </c>
      <c r="L201">
        <f t="shared" si="46"/>
        <v>1</v>
      </c>
      <c r="M201" s="3">
        <f t="shared" si="51"/>
        <v>-0.56000000000000005</v>
      </c>
      <c r="N201">
        <f t="shared" si="52"/>
        <v>0</v>
      </c>
      <c r="O201">
        <f t="shared" si="53"/>
        <v>0</v>
      </c>
      <c r="Q201" s="3">
        <f t="shared" si="54"/>
        <v>0</v>
      </c>
      <c r="R201">
        <f t="shared" si="55"/>
        <v>0</v>
      </c>
      <c r="T201" s="3">
        <f t="shared" si="64"/>
        <v>187</v>
      </c>
      <c r="U201" s="12">
        <f t="shared" si="65"/>
        <v>4.6249999999999982</v>
      </c>
      <c r="V201" s="3">
        <f t="shared" si="47"/>
        <v>0.69799999999999995</v>
      </c>
      <c r="W201" s="3">
        <f t="shared" si="48"/>
        <v>0.68899999999999995</v>
      </c>
      <c r="X201" s="3">
        <f t="shared" si="56"/>
        <v>0.48</v>
      </c>
      <c r="Y201" s="3">
        <f t="shared" si="49"/>
        <v>1</v>
      </c>
      <c r="Z201" s="3">
        <f t="shared" si="57"/>
        <v>0.48</v>
      </c>
      <c r="AA201">
        <f t="shared" si="58"/>
        <v>1</v>
      </c>
      <c r="AB201">
        <f t="shared" si="59"/>
        <v>0.48</v>
      </c>
      <c r="AD201" s="3">
        <f t="shared" si="60"/>
        <v>0.3529411764705882</v>
      </c>
      <c r="AE201">
        <f t="shared" si="61"/>
        <v>0.35299999999999998</v>
      </c>
    </row>
    <row r="202" spans="7:31" x14ac:dyDescent="0.25">
      <c r="G202" s="3">
        <f t="shared" si="62"/>
        <v>188</v>
      </c>
      <c r="H202" s="12">
        <f t="shared" si="63"/>
        <v>4.6499999999999986</v>
      </c>
      <c r="I202" s="3">
        <f t="shared" si="44"/>
        <v>0.81399999999999995</v>
      </c>
      <c r="J202" s="3">
        <f t="shared" si="45"/>
        <v>-0.68100000000000005</v>
      </c>
      <c r="K202" s="3">
        <f t="shared" si="50"/>
        <v>-0.55000000000000004</v>
      </c>
      <c r="L202">
        <f t="shared" si="46"/>
        <v>1</v>
      </c>
      <c r="M202" s="3">
        <f t="shared" si="51"/>
        <v>-0.55000000000000004</v>
      </c>
      <c r="N202">
        <f t="shared" si="52"/>
        <v>0</v>
      </c>
      <c r="O202">
        <f t="shared" si="53"/>
        <v>0</v>
      </c>
      <c r="Q202" s="3">
        <f t="shared" si="54"/>
        <v>0</v>
      </c>
      <c r="R202">
        <f t="shared" si="55"/>
        <v>0</v>
      </c>
      <c r="T202" s="3">
        <f t="shared" si="64"/>
        <v>188</v>
      </c>
      <c r="U202" s="12">
        <f t="shared" si="65"/>
        <v>4.6499999999999986</v>
      </c>
      <c r="V202" s="3">
        <f t="shared" si="47"/>
        <v>0.69899999999999995</v>
      </c>
      <c r="W202" s="3">
        <f t="shared" si="48"/>
        <v>0.69099999999999995</v>
      </c>
      <c r="X202" s="3">
        <f t="shared" si="56"/>
        <v>0.48</v>
      </c>
      <c r="Y202" s="3">
        <f t="shared" si="49"/>
        <v>1</v>
      </c>
      <c r="Z202" s="3">
        <f t="shared" si="57"/>
        <v>0.48</v>
      </c>
      <c r="AA202">
        <f t="shared" si="58"/>
        <v>1</v>
      </c>
      <c r="AB202">
        <f t="shared" si="59"/>
        <v>0.48</v>
      </c>
      <c r="AD202" s="3">
        <f t="shared" si="60"/>
        <v>0.3529411764705882</v>
      </c>
      <c r="AE202">
        <f t="shared" si="61"/>
        <v>0.35299999999999998</v>
      </c>
    </row>
    <row r="203" spans="7:31" x14ac:dyDescent="0.25">
      <c r="G203" s="3">
        <f t="shared" si="62"/>
        <v>189</v>
      </c>
      <c r="H203" s="12">
        <f t="shared" si="63"/>
        <v>4.6749999999999989</v>
      </c>
      <c r="I203" s="3">
        <f t="shared" si="44"/>
        <v>0.81599999999999995</v>
      </c>
      <c r="J203" s="3">
        <f t="shared" si="45"/>
        <v>-0.66900000000000004</v>
      </c>
      <c r="K203" s="3">
        <f t="shared" si="50"/>
        <v>-0.55000000000000004</v>
      </c>
      <c r="L203">
        <f t="shared" si="46"/>
        <v>1</v>
      </c>
      <c r="M203" s="3">
        <f t="shared" si="51"/>
        <v>-0.55000000000000004</v>
      </c>
      <c r="N203">
        <f t="shared" si="52"/>
        <v>0</v>
      </c>
      <c r="O203">
        <f t="shared" si="53"/>
        <v>0</v>
      </c>
      <c r="Q203" s="3">
        <f t="shared" si="54"/>
        <v>0</v>
      </c>
      <c r="R203">
        <f t="shared" si="55"/>
        <v>0</v>
      </c>
      <c r="T203" s="3">
        <f t="shared" si="64"/>
        <v>189</v>
      </c>
      <c r="U203" s="12">
        <f t="shared" si="65"/>
        <v>4.6749999999999989</v>
      </c>
      <c r="V203" s="3">
        <f t="shared" si="47"/>
        <v>0.7</v>
      </c>
      <c r="W203" s="3">
        <f t="shared" si="48"/>
        <v>0.69199999999999995</v>
      </c>
      <c r="X203" s="3">
        <f t="shared" si="56"/>
        <v>0.48</v>
      </c>
      <c r="Y203" s="3">
        <f t="shared" si="49"/>
        <v>1</v>
      </c>
      <c r="Z203" s="3">
        <f t="shared" si="57"/>
        <v>0.48</v>
      </c>
      <c r="AA203">
        <f t="shared" si="58"/>
        <v>1</v>
      </c>
      <c r="AB203">
        <f t="shared" si="59"/>
        <v>0.48</v>
      </c>
      <c r="AD203" s="3">
        <f t="shared" si="60"/>
        <v>0.3529411764705882</v>
      </c>
      <c r="AE203">
        <f t="shared" si="61"/>
        <v>0.35299999999999998</v>
      </c>
    </row>
    <row r="204" spans="7:31" x14ac:dyDescent="0.25">
      <c r="G204" s="3">
        <f t="shared" si="62"/>
        <v>190</v>
      </c>
      <c r="H204" s="12">
        <f t="shared" si="63"/>
        <v>4.6999999999999993</v>
      </c>
      <c r="I204" s="3">
        <f t="shared" si="44"/>
        <v>0.81699999999999995</v>
      </c>
      <c r="J204" s="3">
        <f t="shared" si="45"/>
        <v>-0.65600000000000003</v>
      </c>
      <c r="K204" s="3">
        <f t="shared" si="50"/>
        <v>-0.54</v>
      </c>
      <c r="L204">
        <f t="shared" si="46"/>
        <v>1</v>
      </c>
      <c r="M204" s="3">
        <f t="shared" si="51"/>
        <v>-0.54</v>
      </c>
      <c r="N204">
        <f t="shared" si="52"/>
        <v>0</v>
      </c>
      <c r="O204">
        <f t="shared" si="53"/>
        <v>0</v>
      </c>
      <c r="Q204" s="3">
        <f t="shared" si="54"/>
        <v>0</v>
      </c>
      <c r="R204">
        <f t="shared" si="55"/>
        <v>0</v>
      </c>
      <c r="T204" s="3">
        <f t="shared" si="64"/>
        <v>190</v>
      </c>
      <c r="U204" s="12">
        <f t="shared" si="65"/>
        <v>4.6999999999999993</v>
      </c>
      <c r="V204" s="3">
        <f t="shared" si="47"/>
        <v>0.7</v>
      </c>
      <c r="W204" s="3">
        <f t="shared" si="48"/>
        <v>0.69299999999999995</v>
      </c>
      <c r="X204" s="3">
        <f t="shared" si="56"/>
        <v>0.49</v>
      </c>
      <c r="Y204" s="3">
        <f t="shared" si="49"/>
        <v>1</v>
      </c>
      <c r="Z204" s="3">
        <f t="shared" si="57"/>
        <v>0.49</v>
      </c>
      <c r="AA204">
        <f t="shared" si="58"/>
        <v>1</v>
      </c>
      <c r="AB204">
        <f t="shared" si="59"/>
        <v>0.49</v>
      </c>
      <c r="AD204" s="3">
        <f t="shared" si="60"/>
        <v>0.36029411764705876</v>
      </c>
      <c r="AE204">
        <f t="shared" si="61"/>
        <v>0.36</v>
      </c>
    </row>
    <row r="205" spans="7:31" x14ac:dyDescent="0.25">
      <c r="G205" s="3">
        <f t="shared" si="62"/>
        <v>191</v>
      </c>
      <c r="H205" s="12">
        <f t="shared" si="63"/>
        <v>4.7249999999999996</v>
      </c>
      <c r="I205" s="3">
        <f t="shared" si="44"/>
        <v>0.81899999999999995</v>
      </c>
      <c r="J205" s="3">
        <f t="shared" si="45"/>
        <v>-0.64300000000000002</v>
      </c>
      <c r="K205" s="3">
        <f t="shared" si="50"/>
        <v>-0.53</v>
      </c>
      <c r="L205">
        <f t="shared" si="46"/>
        <v>1</v>
      </c>
      <c r="M205" s="3">
        <f t="shared" si="51"/>
        <v>-0.53</v>
      </c>
      <c r="N205">
        <f t="shared" si="52"/>
        <v>0</v>
      </c>
      <c r="O205">
        <f t="shared" si="53"/>
        <v>0</v>
      </c>
      <c r="Q205" s="3">
        <f t="shared" si="54"/>
        <v>0</v>
      </c>
      <c r="R205">
        <f t="shared" si="55"/>
        <v>0</v>
      </c>
      <c r="T205" s="3">
        <f t="shared" si="64"/>
        <v>191</v>
      </c>
      <c r="U205" s="12">
        <f t="shared" si="65"/>
        <v>4.7249999999999996</v>
      </c>
      <c r="V205" s="3">
        <f t="shared" si="47"/>
        <v>0.70099999999999996</v>
      </c>
      <c r="W205" s="3">
        <f t="shared" si="48"/>
        <v>0.69399999999999995</v>
      </c>
      <c r="X205" s="3">
        <f t="shared" si="56"/>
        <v>0.49</v>
      </c>
      <c r="Y205" s="3">
        <f t="shared" si="49"/>
        <v>1</v>
      </c>
      <c r="Z205" s="3">
        <f t="shared" si="57"/>
        <v>0.49</v>
      </c>
      <c r="AA205">
        <f t="shared" si="58"/>
        <v>1</v>
      </c>
      <c r="AB205">
        <f t="shared" si="59"/>
        <v>0.49</v>
      </c>
      <c r="AD205" s="3">
        <f t="shared" si="60"/>
        <v>0.36029411764705876</v>
      </c>
      <c r="AE205">
        <f t="shared" si="61"/>
        <v>0.36</v>
      </c>
    </row>
    <row r="206" spans="7:31" x14ac:dyDescent="0.25">
      <c r="G206" s="3">
        <f t="shared" si="62"/>
        <v>192</v>
      </c>
      <c r="H206" s="12">
        <f t="shared" si="63"/>
        <v>4.75</v>
      </c>
      <c r="I206" s="3">
        <f t="shared" si="44"/>
        <v>0.82</v>
      </c>
      <c r="J206" s="3">
        <f t="shared" si="45"/>
        <v>-0.63</v>
      </c>
      <c r="K206" s="3">
        <f t="shared" si="50"/>
        <v>-0.52</v>
      </c>
      <c r="L206">
        <f t="shared" si="46"/>
        <v>1</v>
      </c>
      <c r="M206" s="3">
        <f t="shared" si="51"/>
        <v>-0.52</v>
      </c>
      <c r="N206">
        <f t="shared" si="52"/>
        <v>0</v>
      </c>
      <c r="O206">
        <f t="shared" si="53"/>
        <v>0</v>
      </c>
      <c r="Q206" s="3">
        <f t="shared" si="54"/>
        <v>0</v>
      </c>
      <c r="R206">
        <f t="shared" si="55"/>
        <v>0</v>
      </c>
      <c r="T206" s="3">
        <f t="shared" si="64"/>
        <v>192</v>
      </c>
      <c r="U206" s="12">
        <f t="shared" si="65"/>
        <v>4.75</v>
      </c>
      <c r="V206" s="3">
        <f t="shared" si="47"/>
        <v>0.70199999999999996</v>
      </c>
      <c r="W206" s="3">
        <f t="shared" si="48"/>
        <v>0.69499999999999995</v>
      </c>
      <c r="X206" s="3">
        <f t="shared" si="56"/>
        <v>0.49</v>
      </c>
      <c r="Y206" s="3">
        <f t="shared" si="49"/>
        <v>1</v>
      </c>
      <c r="Z206" s="3">
        <f t="shared" si="57"/>
        <v>0.49</v>
      </c>
      <c r="AA206">
        <f t="shared" si="58"/>
        <v>1</v>
      </c>
      <c r="AB206">
        <f t="shared" si="59"/>
        <v>0.49</v>
      </c>
      <c r="AD206" s="3">
        <f t="shared" si="60"/>
        <v>0.36029411764705876</v>
      </c>
      <c r="AE206">
        <f t="shared" si="61"/>
        <v>0.36</v>
      </c>
    </row>
    <row r="207" spans="7:31" x14ac:dyDescent="0.25">
      <c r="G207" s="3">
        <f t="shared" si="62"/>
        <v>193</v>
      </c>
      <c r="H207" s="12">
        <f t="shared" si="63"/>
        <v>4.7750000000000004</v>
      </c>
      <c r="I207" s="3">
        <f t="shared" ref="I207:I270" si="66">ROUND(a_dia*EXP(b_dia*H207),3)</f>
        <v>0.82099999999999995</v>
      </c>
      <c r="J207" s="3">
        <f t="shared" ref="J207:J270" si="67">ROUND(1-((H207-T_opt_dia_adj)/(w_dia/2))^2,3)</f>
        <v>-0.61699999999999999</v>
      </c>
      <c r="K207" s="3">
        <f t="shared" si="50"/>
        <v>-0.51</v>
      </c>
      <c r="L207">
        <f t="shared" ref="L207:L270" si="68">IF((H207-T_opt_dia_adj)&gt;(w_dia/2),0,1)</f>
        <v>1</v>
      </c>
      <c r="M207" s="3">
        <f t="shared" si="51"/>
        <v>-0.51</v>
      </c>
      <c r="N207">
        <f t="shared" si="52"/>
        <v>0</v>
      </c>
      <c r="O207">
        <f t="shared" si="53"/>
        <v>0</v>
      </c>
      <c r="Q207" s="3">
        <f t="shared" si="54"/>
        <v>0</v>
      </c>
      <c r="R207">
        <f t="shared" si="55"/>
        <v>0</v>
      </c>
      <c r="T207" s="3">
        <f t="shared" si="64"/>
        <v>193</v>
      </c>
      <c r="U207" s="12">
        <f t="shared" si="65"/>
        <v>4.7750000000000004</v>
      </c>
      <c r="V207" s="3">
        <f t="shared" ref="V207:V270" si="69">ROUND(a_nan*EXP(b_nan*U207),3)</f>
        <v>0.70199999999999996</v>
      </c>
      <c r="W207" s="3">
        <f t="shared" ref="W207:W270" si="70">ROUND(1-((U207-T_opt_nan)/(w_nan))^2,3)</f>
        <v>0.69599999999999995</v>
      </c>
      <c r="X207" s="3">
        <f t="shared" si="56"/>
        <v>0.49</v>
      </c>
      <c r="Y207" s="3">
        <f t="shared" ref="Y207:Y270" si="71">IF((U207-T_opt_nan)&gt;(w_nan/2),0,1)</f>
        <v>1</v>
      </c>
      <c r="Z207" s="3">
        <f t="shared" si="57"/>
        <v>0.49</v>
      </c>
      <c r="AA207">
        <f t="shared" si="58"/>
        <v>1</v>
      </c>
      <c r="AB207">
        <f t="shared" si="59"/>
        <v>0.49</v>
      </c>
      <c r="AD207" s="3">
        <f t="shared" si="60"/>
        <v>0.36029411764705876</v>
      </c>
      <c r="AE207">
        <f t="shared" si="61"/>
        <v>0.36</v>
      </c>
    </row>
    <row r="208" spans="7:31" x14ac:dyDescent="0.25">
      <c r="G208" s="3">
        <f t="shared" si="62"/>
        <v>194</v>
      </c>
      <c r="H208" s="12">
        <f t="shared" si="63"/>
        <v>4.8000000000000007</v>
      </c>
      <c r="I208" s="3">
        <f t="shared" si="66"/>
        <v>0.82299999999999995</v>
      </c>
      <c r="J208" s="3">
        <f t="shared" si="67"/>
        <v>-0.60499999999999998</v>
      </c>
      <c r="K208" s="3">
        <f t="shared" ref="K208:K271" si="72">(ROUND(I208*J208,2))</f>
        <v>-0.5</v>
      </c>
      <c r="L208">
        <f t="shared" si="68"/>
        <v>1</v>
      </c>
      <c r="M208" s="3">
        <f t="shared" ref="M208:M271" si="73">L208*K208</f>
        <v>-0.5</v>
      </c>
      <c r="N208">
        <f t="shared" ref="N208:N271" si="74">IF(M208&lt;0,0,1)</f>
        <v>0</v>
      </c>
      <c r="O208">
        <f t="shared" ref="O208:O271" si="75">M208*N208</f>
        <v>0</v>
      </c>
      <c r="Q208" s="3">
        <f t="shared" ref="Q208:Q271" si="76">O208/$P$15</f>
        <v>0</v>
      </c>
      <c r="R208">
        <f t="shared" ref="R208:R271" si="77">ROUND(Q208,3)</f>
        <v>0</v>
      </c>
      <c r="T208" s="3">
        <f t="shared" si="64"/>
        <v>194</v>
      </c>
      <c r="U208" s="12">
        <f t="shared" si="65"/>
        <v>4.8000000000000007</v>
      </c>
      <c r="V208" s="3">
        <f t="shared" si="69"/>
        <v>0.70299999999999996</v>
      </c>
      <c r="W208" s="3">
        <f t="shared" si="70"/>
        <v>0.69799999999999995</v>
      </c>
      <c r="X208" s="3">
        <f t="shared" ref="X208:X271" si="78">(ROUND(V208*W208,2))</f>
        <v>0.49</v>
      </c>
      <c r="Y208" s="3">
        <f t="shared" si="71"/>
        <v>1</v>
      </c>
      <c r="Z208" s="3">
        <f t="shared" ref="Z208:Z271" si="79">Y208*X208</f>
        <v>0.49</v>
      </c>
      <c r="AA208">
        <f t="shared" ref="AA208:AA271" si="80">IF(Z208&lt;0,0,1)</f>
        <v>1</v>
      </c>
      <c r="AB208">
        <f t="shared" ref="AB208:AB271" si="81">Z208*AA208</f>
        <v>0.49</v>
      </c>
      <c r="AD208" s="3">
        <f t="shared" ref="AD208:AD271" si="82">AB208/$AC$15</f>
        <v>0.36029411764705876</v>
      </c>
      <c r="AE208">
        <f t="shared" ref="AE208:AE271" si="83">ROUND(AD208,3)</f>
        <v>0.36</v>
      </c>
    </row>
    <row r="209" spans="7:31" x14ac:dyDescent="0.25">
      <c r="G209" s="3">
        <f t="shared" ref="G209:G272" si="84">G208+1</f>
        <v>195</v>
      </c>
      <c r="H209" s="12">
        <f t="shared" ref="H209:H272" si="85">H208+(env_v_max_nrbrg - env_v_min_nrbrg)/1200</f>
        <v>4.8250000000000011</v>
      </c>
      <c r="I209" s="3">
        <f t="shared" si="66"/>
        <v>0.82399999999999995</v>
      </c>
      <c r="J209" s="3">
        <f t="shared" si="67"/>
        <v>-0.59199999999999997</v>
      </c>
      <c r="K209" s="3">
        <f t="shared" si="72"/>
        <v>-0.49</v>
      </c>
      <c r="L209">
        <f t="shared" si="68"/>
        <v>1</v>
      </c>
      <c r="M209" s="3">
        <f t="shared" si="73"/>
        <v>-0.49</v>
      </c>
      <c r="N209">
        <f t="shared" si="74"/>
        <v>0</v>
      </c>
      <c r="O209">
        <f t="shared" si="75"/>
        <v>0</v>
      </c>
      <c r="Q209" s="3">
        <f t="shared" si="76"/>
        <v>0</v>
      </c>
      <c r="R209">
        <f t="shared" si="77"/>
        <v>0</v>
      </c>
      <c r="T209" s="3">
        <f t="shared" ref="T209:T272" si="86">T208+1</f>
        <v>195</v>
      </c>
      <c r="U209" s="12">
        <f t="shared" ref="U209:U272" si="87">U208+(env_v_max_nrbrg - env_v_min_nrbrg)/1200</f>
        <v>4.8250000000000011</v>
      </c>
      <c r="V209" s="3">
        <f t="shared" si="69"/>
        <v>0.70299999999999996</v>
      </c>
      <c r="W209" s="3">
        <f t="shared" si="70"/>
        <v>0.69899999999999995</v>
      </c>
      <c r="X209" s="3">
        <f t="shared" si="78"/>
        <v>0.49</v>
      </c>
      <c r="Y209" s="3">
        <f t="shared" si="71"/>
        <v>1</v>
      </c>
      <c r="Z209" s="3">
        <f t="shared" si="79"/>
        <v>0.49</v>
      </c>
      <c r="AA209">
        <f t="shared" si="80"/>
        <v>1</v>
      </c>
      <c r="AB209">
        <f t="shared" si="81"/>
        <v>0.49</v>
      </c>
      <c r="AD209" s="3">
        <f t="shared" si="82"/>
        <v>0.36029411764705876</v>
      </c>
      <c r="AE209">
        <f t="shared" si="83"/>
        <v>0.36</v>
      </c>
    </row>
    <row r="210" spans="7:31" x14ac:dyDescent="0.25">
      <c r="G210" s="3">
        <f t="shared" si="84"/>
        <v>196</v>
      </c>
      <c r="H210" s="12">
        <f t="shared" si="85"/>
        <v>4.8500000000000014</v>
      </c>
      <c r="I210" s="3">
        <f t="shared" si="66"/>
        <v>0.82599999999999996</v>
      </c>
      <c r="J210" s="3">
        <f t="shared" si="67"/>
        <v>-0.57899999999999996</v>
      </c>
      <c r="K210" s="3">
        <f t="shared" si="72"/>
        <v>-0.48</v>
      </c>
      <c r="L210">
        <f t="shared" si="68"/>
        <v>1</v>
      </c>
      <c r="M210" s="3">
        <f t="shared" si="73"/>
        <v>-0.48</v>
      </c>
      <c r="N210">
        <f t="shared" si="74"/>
        <v>0</v>
      </c>
      <c r="O210">
        <f t="shared" si="75"/>
        <v>0</v>
      </c>
      <c r="Q210" s="3">
        <f t="shared" si="76"/>
        <v>0</v>
      </c>
      <c r="R210">
        <f t="shared" si="77"/>
        <v>0</v>
      </c>
      <c r="T210" s="3">
        <f t="shared" si="86"/>
        <v>196</v>
      </c>
      <c r="U210" s="12">
        <f t="shared" si="87"/>
        <v>4.8500000000000014</v>
      </c>
      <c r="V210" s="3">
        <f t="shared" si="69"/>
        <v>0.70399999999999996</v>
      </c>
      <c r="W210" s="3">
        <f t="shared" si="70"/>
        <v>0.7</v>
      </c>
      <c r="X210" s="3">
        <f t="shared" si="78"/>
        <v>0.49</v>
      </c>
      <c r="Y210" s="3">
        <f t="shared" si="71"/>
        <v>1</v>
      </c>
      <c r="Z210" s="3">
        <f t="shared" si="79"/>
        <v>0.49</v>
      </c>
      <c r="AA210">
        <f t="shared" si="80"/>
        <v>1</v>
      </c>
      <c r="AB210">
        <f t="shared" si="81"/>
        <v>0.49</v>
      </c>
      <c r="AD210" s="3">
        <f t="shared" si="82"/>
        <v>0.36029411764705876</v>
      </c>
      <c r="AE210">
        <f t="shared" si="83"/>
        <v>0.36</v>
      </c>
    </row>
    <row r="211" spans="7:31" x14ac:dyDescent="0.25">
      <c r="G211" s="3">
        <f t="shared" si="84"/>
        <v>197</v>
      </c>
      <c r="H211" s="12">
        <f t="shared" si="85"/>
        <v>4.8750000000000018</v>
      </c>
      <c r="I211" s="3">
        <f t="shared" si="66"/>
        <v>0.82699999999999996</v>
      </c>
      <c r="J211" s="3">
        <f t="shared" si="67"/>
        <v>-0.56699999999999995</v>
      </c>
      <c r="K211" s="3">
        <f t="shared" si="72"/>
        <v>-0.47</v>
      </c>
      <c r="L211">
        <f t="shared" si="68"/>
        <v>1</v>
      </c>
      <c r="M211" s="3">
        <f t="shared" si="73"/>
        <v>-0.47</v>
      </c>
      <c r="N211">
        <f t="shared" si="74"/>
        <v>0</v>
      </c>
      <c r="O211">
        <f t="shared" si="75"/>
        <v>0</v>
      </c>
      <c r="Q211" s="3">
        <f t="shared" si="76"/>
        <v>0</v>
      </c>
      <c r="R211">
        <f t="shared" si="77"/>
        <v>0</v>
      </c>
      <c r="T211" s="3">
        <f t="shared" si="86"/>
        <v>197</v>
      </c>
      <c r="U211" s="12">
        <f t="shared" si="87"/>
        <v>4.8750000000000018</v>
      </c>
      <c r="V211" s="3">
        <f t="shared" si="69"/>
        <v>0.70499999999999996</v>
      </c>
      <c r="W211" s="3">
        <f t="shared" si="70"/>
        <v>0.70099999999999996</v>
      </c>
      <c r="X211" s="3">
        <f t="shared" si="78"/>
        <v>0.49</v>
      </c>
      <c r="Y211" s="3">
        <f t="shared" si="71"/>
        <v>1</v>
      </c>
      <c r="Z211" s="3">
        <f t="shared" si="79"/>
        <v>0.49</v>
      </c>
      <c r="AA211">
        <f t="shared" si="80"/>
        <v>1</v>
      </c>
      <c r="AB211">
        <f t="shared" si="81"/>
        <v>0.49</v>
      </c>
      <c r="AD211" s="3">
        <f t="shared" si="82"/>
        <v>0.36029411764705876</v>
      </c>
      <c r="AE211">
        <f t="shared" si="83"/>
        <v>0.36</v>
      </c>
    </row>
    <row r="212" spans="7:31" x14ac:dyDescent="0.25">
      <c r="G212" s="3">
        <f t="shared" si="84"/>
        <v>198</v>
      </c>
      <c r="H212" s="12">
        <f t="shared" si="85"/>
        <v>4.9000000000000021</v>
      </c>
      <c r="I212" s="3">
        <f t="shared" si="66"/>
        <v>0.82899999999999996</v>
      </c>
      <c r="J212" s="3">
        <f t="shared" si="67"/>
        <v>-0.55400000000000005</v>
      </c>
      <c r="K212" s="3">
        <f t="shared" si="72"/>
        <v>-0.46</v>
      </c>
      <c r="L212">
        <f t="shared" si="68"/>
        <v>1</v>
      </c>
      <c r="M212" s="3">
        <f t="shared" si="73"/>
        <v>-0.46</v>
      </c>
      <c r="N212">
        <f t="shared" si="74"/>
        <v>0</v>
      </c>
      <c r="O212">
        <f t="shared" si="75"/>
        <v>0</v>
      </c>
      <c r="Q212" s="3">
        <f t="shared" si="76"/>
        <v>0</v>
      </c>
      <c r="R212">
        <f t="shared" si="77"/>
        <v>0</v>
      </c>
      <c r="T212" s="3">
        <f t="shared" si="86"/>
        <v>198</v>
      </c>
      <c r="U212" s="12">
        <f t="shared" si="87"/>
        <v>4.9000000000000021</v>
      </c>
      <c r="V212" s="3">
        <f t="shared" si="69"/>
        <v>0.70499999999999996</v>
      </c>
      <c r="W212" s="3">
        <f t="shared" si="70"/>
        <v>0.70199999999999996</v>
      </c>
      <c r="X212" s="3">
        <f t="shared" si="78"/>
        <v>0.49</v>
      </c>
      <c r="Y212" s="3">
        <f t="shared" si="71"/>
        <v>1</v>
      </c>
      <c r="Z212" s="3">
        <f t="shared" si="79"/>
        <v>0.49</v>
      </c>
      <c r="AA212">
        <f t="shared" si="80"/>
        <v>1</v>
      </c>
      <c r="AB212">
        <f t="shared" si="81"/>
        <v>0.49</v>
      </c>
      <c r="AD212" s="3">
        <f t="shared" si="82"/>
        <v>0.36029411764705876</v>
      </c>
      <c r="AE212">
        <f t="shared" si="83"/>
        <v>0.36</v>
      </c>
    </row>
    <row r="213" spans="7:31" x14ac:dyDescent="0.25">
      <c r="G213" s="3">
        <f t="shared" si="84"/>
        <v>199</v>
      </c>
      <c r="H213" s="12">
        <f t="shared" si="85"/>
        <v>4.9250000000000025</v>
      </c>
      <c r="I213" s="3">
        <f t="shared" si="66"/>
        <v>0.83</v>
      </c>
      <c r="J213" s="3">
        <f t="shared" si="67"/>
        <v>-0.54200000000000004</v>
      </c>
      <c r="K213" s="3">
        <f t="shared" si="72"/>
        <v>-0.45</v>
      </c>
      <c r="L213">
        <f t="shared" si="68"/>
        <v>1</v>
      </c>
      <c r="M213" s="3">
        <f t="shared" si="73"/>
        <v>-0.45</v>
      </c>
      <c r="N213">
        <f t="shared" si="74"/>
        <v>0</v>
      </c>
      <c r="O213">
        <f t="shared" si="75"/>
        <v>0</v>
      </c>
      <c r="Q213" s="3">
        <f t="shared" si="76"/>
        <v>0</v>
      </c>
      <c r="R213">
        <f t="shared" si="77"/>
        <v>0</v>
      </c>
      <c r="T213" s="3">
        <f t="shared" si="86"/>
        <v>199</v>
      </c>
      <c r="U213" s="12">
        <f t="shared" si="87"/>
        <v>4.9250000000000025</v>
      </c>
      <c r="V213" s="3">
        <f t="shared" si="69"/>
        <v>0.70599999999999996</v>
      </c>
      <c r="W213" s="3">
        <f t="shared" si="70"/>
        <v>0.70299999999999996</v>
      </c>
      <c r="X213" s="3">
        <f t="shared" si="78"/>
        <v>0.5</v>
      </c>
      <c r="Y213" s="3">
        <f t="shared" si="71"/>
        <v>1</v>
      </c>
      <c r="Z213" s="3">
        <f t="shared" si="79"/>
        <v>0.5</v>
      </c>
      <c r="AA213">
        <f t="shared" si="80"/>
        <v>1</v>
      </c>
      <c r="AB213">
        <f t="shared" si="81"/>
        <v>0.5</v>
      </c>
      <c r="AD213" s="3">
        <f t="shared" si="82"/>
        <v>0.36764705882352938</v>
      </c>
      <c r="AE213">
        <f t="shared" si="83"/>
        <v>0.36799999999999999</v>
      </c>
    </row>
    <row r="214" spans="7:31" x14ac:dyDescent="0.25">
      <c r="G214" s="3">
        <f t="shared" si="84"/>
        <v>200</v>
      </c>
      <c r="H214" s="12">
        <f t="shared" si="85"/>
        <v>4.9500000000000028</v>
      </c>
      <c r="I214" s="3">
        <f t="shared" si="66"/>
        <v>0.83099999999999996</v>
      </c>
      <c r="J214" s="3">
        <f t="shared" si="67"/>
        <v>-0.52900000000000003</v>
      </c>
      <c r="K214" s="3">
        <f t="shared" si="72"/>
        <v>-0.44</v>
      </c>
      <c r="L214">
        <f t="shared" si="68"/>
        <v>1</v>
      </c>
      <c r="M214" s="3">
        <f t="shared" si="73"/>
        <v>-0.44</v>
      </c>
      <c r="N214">
        <f t="shared" si="74"/>
        <v>0</v>
      </c>
      <c r="O214">
        <f t="shared" si="75"/>
        <v>0</v>
      </c>
      <c r="Q214" s="3">
        <f t="shared" si="76"/>
        <v>0</v>
      </c>
      <c r="R214">
        <f t="shared" si="77"/>
        <v>0</v>
      </c>
      <c r="T214" s="3">
        <f t="shared" si="86"/>
        <v>200</v>
      </c>
      <c r="U214" s="12">
        <f t="shared" si="87"/>
        <v>4.9500000000000028</v>
      </c>
      <c r="V214" s="3">
        <f t="shared" si="69"/>
        <v>0.70699999999999996</v>
      </c>
      <c r="W214" s="3">
        <f t="shared" si="70"/>
        <v>0.70399999999999996</v>
      </c>
      <c r="X214" s="3">
        <f t="shared" si="78"/>
        <v>0.5</v>
      </c>
      <c r="Y214" s="3">
        <f t="shared" si="71"/>
        <v>1</v>
      </c>
      <c r="Z214" s="3">
        <f t="shared" si="79"/>
        <v>0.5</v>
      </c>
      <c r="AA214">
        <f t="shared" si="80"/>
        <v>1</v>
      </c>
      <c r="AB214">
        <f t="shared" si="81"/>
        <v>0.5</v>
      </c>
      <c r="AD214" s="3">
        <f t="shared" si="82"/>
        <v>0.36764705882352938</v>
      </c>
      <c r="AE214">
        <f t="shared" si="83"/>
        <v>0.36799999999999999</v>
      </c>
    </row>
    <row r="215" spans="7:31" x14ac:dyDescent="0.25">
      <c r="G215" s="3">
        <f t="shared" si="84"/>
        <v>201</v>
      </c>
      <c r="H215" s="12">
        <f t="shared" si="85"/>
        <v>4.9750000000000032</v>
      </c>
      <c r="I215" s="3">
        <f t="shared" si="66"/>
        <v>0.83299999999999996</v>
      </c>
      <c r="J215" s="3">
        <f t="shared" si="67"/>
        <v>-0.51700000000000002</v>
      </c>
      <c r="K215" s="3">
        <f t="shared" si="72"/>
        <v>-0.43</v>
      </c>
      <c r="L215">
        <f t="shared" si="68"/>
        <v>1</v>
      </c>
      <c r="M215" s="3">
        <f t="shared" si="73"/>
        <v>-0.43</v>
      </c>
      <c r="N215">
        <f t="shared" si="74"/>
        <v>0</v>
      </c>
      <c r="O215">
        <f t="shared" si="75"/>
        <v>0</v>
      </c>
      <c r="Q215" s="3">
        <f t="shared" si="76"/>
        <v>0</v>
      </c>
      <c r="R215">
        <f t="shared" si="77"/>
        <v>0</v>
      </c>
      <c r="T215" s="3">
        <f t="shared" si="86"/>
        <v>201</v>
      </c>
      <c r="U215" s="12">
        <f t="shared" si="87"/>
        <v>4.9750000000000032</v>
      </c>
      <c r="V215" s="3">
        <f t="shared" si="69"/>
        <v>0.70699999999999996</v>
      </c>
      <c r="W215" s="3">
        <f t="shared" si="70"/>
        <v>0.70499999999999996</v>
      </c>
      <c r="X215" s="3">
        <f t="shared" si="78"/>
        <v>0.5</v>
      </c>
      <c r="Y215" s="3">
        <f t="shared" si="71"/>
        <v>1</v>
      </c>
      <c r="Z215" s="3">
        <f t="shared" si="79"/>
        <v>0.5</v>
      </c>
      <c r="AA215">
        <f t="shared" si="80"/>
        <v>1</v>
      </c>
      <c r="AB215">
        <f t="shared" si="81"/>
        <v>0.5</v>
      </c>
      <c r="AD215" s="3">
        <f t="shared" si="82"/>
        <v>0.36764705882352938</v>
      </c>
      <c r="AE215">
        <f t="shared" si="83"/>
        <v>0.36799999999999999</v>
      </c>
    </row>
    <row r="216" spans="7:31" x14ac:dyDescent="0.25">
      <c r="G216" s="3">
        <f t="shared" si="84"/>
        <v>202</v>
      </c>
      <c r="H216" s="12">
        <f t="shared" si="85"/>
        <v>5.0000000000000036</v>
      </c>
      <c r="I216" s="3">
        <f t="shared" si="66"/>
        <v>0.83399999999999996</v>
      </c>
      <c r="J216" s="3">
        <f t="shared" si="67"/>
        <v>-0.505</v>
      </c>
      <c r="K216" s="3">
        <f t="shared" si="72"/>
        <v>-0.42</v>
      </c>
      <c r="L216">
        <f t="shared" si="68"/>
        <v>1</v>
      </c>
      <c r="M216" s="3">
        <f t="shared" si="73"/>
        <v>-0.42</v>
      </c>
      <c r="N216">
        <f t="shared" si="74"/>
        <v>0</v>
      </c>
      <c r="O216">
        <f t="shared" si="75"/>
        <v>0</v>
      </c>
      <c r="Q216" s="3">
        <f t="shared" si="76"/>
        <v>0</v>
      </c>
      <c r="R216">
        <f t="shared" si="77"/>
        <v>0</v>
      </c>
      <c r="T216" s="3">
        <f t="shared" si="86"/>
        <v>202</v>
      </c>
      <c r="U216" s="12">
        <f t="shared" si="87"/>
        <v>5.0000000000000036</v>
      </c>
      <c r="V216" s="3">
        <f t="shared" si="69"/>
        <v>0.70799999999999996</v>
      </c>
      <c r="W216" s="3">
        <f t="shared" si="70"/>
        <v>0.70699999999999996</v>
      </c>
      <c r="X216" s="3">
        <f t="shared" si="78"/>
        <v>0.5</v>
      </c>
      <c r="Y216" s="3">
        <f t="shared" si="71"/>
        <v>1</v>
      </c>
      <c r="Z216" s="3">
        <f t="shared" si="79"/>
        <v>0.5</v>
      </c>
      <c r="AA216">
        <f t="shared" si="80"/>
        <v>1</v>
      </c>
      <c r="AB216">
        <f t="shared" si="81"/>
        <v>0.5</v>
      </c>
      <c r="AD216" s="3">
        <f t="shared" si="82"/>
        <v>0.36764705882352938</v>
      </c>
      <c r="AE216">
        <f t="shared" si="83"/>
        <v>0.36799999999999999</v>
      </c>
    </row>
    <row r="217" spans="7:31" x14ac:dyDescent="0.25">
      <c r="G217" s="3">
        <f t="shared" si="84"/>
        <v>203</v>
      </c>
      <c r="H217" s="12">
        <f t="shared" si="85"/>
        <v>5.0250000000000039</v>
      </c>
      <c r="I217" s="3">
        <f t="shared" si="66"/>
        <v>0.83599999999999997</v>
      </c>
      <c r="J217" s="3">
        <f t="shared" si="67"/>
        <v>-0.49299999999999999</v>
      </c>
      <c r="K217" s="3">
        <f t="shared" si="72"/>
        <v>-0.41</v>
      </c>
      <c r="L217">
        <f t="shared" si="68"/>
        <v>1</v>
      </c>
      <c r="M217" s="3">
        <f t="shared" si="73"/>
        <v>-0.41</v>
      </c>
      <c r="N217">
        <f t="shared" si="74"/>
        <v>0</v>
      </c>
      <c r="O217">
        <f t="shared" si="75"/>
        <v>0</v>
      </c>
      <c r="Q217" s="3">
        <f t="shared" si="76"/>
        <v>0</v>
      </c>
      <c r="R217">
        <f t="shared" si="77"/>
        <v>0</v>
      </c>
      <c r="T217" s="3">
        <f t="shared" si="86"/>
        <v>203</v>
      </c>
      <c r="U217" s="12">
        <f t="shared" si="87"/>
        <v>5.0250000000000039</v>
      </c>
      <c r="V217" s="3">
        <f t="shared" si="69"/>
        <v>0.70899999999999996</v>
      </c>
      <c r="W217" s="3">
        <f t="shared" si="70"/>
        <v>0.70799999999999996</v>
      </c>
      <c r="X217" s="3">
        <f t="shared" si="78"/>
        <v>0.5</v>
      </c>
      <c r="Y217" s="3">
        <f t="shared" si="71"/>
        <v>1</v>
      </c>
      <c r="Z217" s="3">
        <f t="shared" si="79"/>
        <v>0.5</v>
      </c>
      <c r="AA217">
        <f t="shared" si="80"/>
        <v>1</v>
      </c>
      <c r="AB217">
        <f t="shared" si="81"/>
        <v>0.5</v>
      </c>
      <c r="AD217" s="3">
        <f t="shared" si="82"/>
        <v>0.36764705882352938</v>
      </c>
      <c r="AE217">
        <f t="shared" si="83"/>
        <v>0.36799999999999999</v>
      </c>
    </row>
    <row r="218" spans="7:31" x14ac:dyDescent="0.25">
      <c r="G218" s="3">
        <f t="shared" si="84"/>
        <v>204</v>
      </c>
      <c r="H218" s="12">
        <f t="shared" si="85"/>
        <v>5.0500000000000043</v>
      </c>
      <c r="I218" s="3">
        <f t="shared" si="66"/>
        <v>0.83699999999999997</v>
      </c>
      <c r="J218" s="3">
        <f t="shared" si="67"/>
        <v>-0.48</v>
      </c>
      <c r="K218" s="3">
        <f t="shared" si="72"/>
        <v>-0.4</v>
      </c>
      <c r="L218">
        <f t="shared" si="68"/>
        <v>1</v>
      </c>
      <c r="M218" s="3">
        <f t="shared" si="73"/>
        <v>-0.4</v>
      </c>
      <c r="N218">
        <f t="shared" si="74"/>
        <v>0</v>
      </c>
      <c r="O218">
        <f t="shared" si="75"/>
        <v>0</v>
      </c>
      <c r="Q218" s="3">
        <f t="shared" si="76"/>
        <v>0</v>
      </c>
      <c r="R218">
        <f t="shared" si="77"/>
        <v>0</v>
      </c>
      <c r="T218" s="3">
        <f t="shared" si="86"/>
        <v>204</v>
      </c>
      <c r="U218" s="12">
        <f t="shared" si="87"/>
        <v>5.0500000000000043</v>
      </c>
      <c r="V218" s="3">
        <f t="shared" si="69"/>
        <v>0.70899999999999996</v>
      </c>
      <c r="W218" s="3">
        <f t="shared" si="70"/>
        <v>0.70899999999999996</v>
      </c>
      <c r="X218" s="3">
        <f t="shared" si="78"/>
        <v>0.5</v>
      </c>
      <c r="Y218" s="3">
        <f t="shared" si="71"/>
        <v>1</v>
      </c>
      <c r="Z218" s="3">
        <f t="shared" si="79"/>
        <v>0.5</v>
      </c>
      <c r="AA218">
        <f t="shared" si="80"/>
        <v>1</v>
      </c>
      <c r="AB218">
        <f t="shared" si="81"/>
        <v>0.5</v>
      </c>
      <c r="AD218" s="3">
        <f t="shared" si="82"/>
        <v>0.36764705882352938</v>
      </c>
      <c r="AE218">
        <f t="shared" si="83"/>
        <v>0.36799999999999999</v>
      </c>
    </row>
    <row r="219" spans="7:31" x14ac:dyDescent="0.25">
      <c r="G219" s="3">
        <f t="shared" si="84"/>
        <v>205</v>
      </c>
      <c r="H219" s="12">
        <f t="shared" si="85"/>
        <v>5.0750000000000046</v>
      </c>
      <c r="I219" s="3">
        <f t="shared" si="66"/>
        <v>0.83899999999999997</v>
      </c>
      <c r="J219" s="3">
        <f t="shared" si="67"/>
        <v>-0.46800000000000003</v>
      </c>
      <c r="K219" s="3">
        <f t="shared" si="72"/>
        <v>-0.39</v>
      </c>
      <c r="L219">
        <f t="shared" si="68"/>
        <v>1</v>
      </c>
      <c r="M219" s="3">
        <f t="shared" si="73"/>
        <v>-0.39</v>
      </c>
      <c r="N219">
        <f t="shared" si="74"/>
        <v>0</v>
      </c>
      <c r="O219">
        <f t="shared" si="75"/>
        <v>0</v>
      </c>
      <c r="Q219" s="3">
        <f t="shared" si="76"/>
        <v>0</v>
      </c>
      <c r="R219">
        <f t="shared" si="77"/>
        <v>0</v>
      </c>
      <c r="T219" s="3">
        <f t="shared" si="86"/>
        <v>205</v>
      </c>
      <c r="U219" s="12">
        <f t="shared" si="87"/>
        <v>5.0750000000000046</v>
      </c>
      <c r="V219" s="3">
        <f t="shared" si="69"/>
        <v>0.71</v>
      </c>
      <c r="W219" s="3">
        <f t="shared" si="70"/>
        <v>0.71</v>
      </c>
      <c r="X219" s="3">
        <f t="shared" si="78"/>
        <v>0.5</v>
      </c>
      <c r="Y219" s="3">
        <f t="shared" si="71"/>
        <v>1</v>
      </c>
      <c r="Z219" s="3">
        <f t="shared" si="79"/>
        <v>0.5</v>
      </c>
      <c r="AA219">
        <f t="shared" si="80"/>
        <v>1</v>
      </c>
      <c r="AB219">
        <f t="shared" si="81"/>
        <v>0.5</v>
      </c>
      <c r="AD219" s="3">
        <f t="shared" si="82"/>
        <v>0.36764705882352938</v>
      </c>
      <c r="AE219">
        <f t="shared" si="83"/>
        <v>0.36799999999999999</v>
      </c>
    </row>
    <row r="220" spans="7:31" x14ac:dyDescent="0.25">
      <c r="G220" s="3">
        <f t="shared" si="84"/>
        <v>206</v>
      </c>
      <c r="H220" s="12">
        <f t="shared" si="85"/>
        <v>5.100000000000005</v>
      </c>
      <c r="I220" s="3">
        <f t="shared" si="66"/>
        <v>0.84</v>
      </c>
      <c r="J220" s="3">
        <f t="shared" si="67"/>
        <v>-0.45600000000000002</v>
      </c>
      <c r="K220" s="3">
        <f t="shared" si="72"/>
        <v>-0.38</v>
      </c>
      <c r="L220">
        <f t="shared" si="68"/>
        <v>1</v>
      </c>
      <c r="M220" s="3">
        <f t="shared" si="73"/>
        <v>-0.38</v>
      </c>
      <c r="N220">
        <f t="shared" si="74"/>
        <v>0</v>
      </c>
      <c r="O220">
        <f t="shared" si="75"/>
        <v>0</v>
      </c>
      <c r="Q220" s="3">
        <f t="shared" si="76"/>
        <v>0</v>
      </c>
      <c r="R220">
        <f t="shared" si="77"/>
        <v>0</v>
      </c>
      <c r="T220" s="3">
        <f t="shared" si="86"/>
        <v>206</v>
      </c>
      <c r="U220" s="12">
        <f t="shared" si="87"/>
        <v>5.100000000000005</v>
      </c>
      <c r="V220" s="3">
        <f t="shared" si="69"/>
        <v>0.71099999999999997</v>
      </c>
      <c r="W220" s="3">
        <f t="shared" si="70"/>
        <v>0.71099999999999997</v>
      </c>
      <c r="X220" s="3">
        <f t="shared" si="78"/>
        <v>0.51</v>
      </c>
      <c r="Y220" s="3">
        <f t="shared" si="71"/>
        <v>1</v>
      </c>
      <c r="Z220" s="3">
        <f t="shared" si="79"/>
        <v>0.51</v>
      </c>
      <c r="AA220">
        <f t="shared" si="80"/>
        <v>1</v>
      </c>
      <c r="AB220">
        <f t="shared" si="81"/>
        <v>0.51</v>
      </c>
      <c r="AD220" s="3">
        <f t="shared" si="82"/>
        <v>0.375</v>
      </c>
      <c r="AE220">
        <f t="shared" si="83"/>
        <v>0.375</v>
      </c>
    </row>
    <row r="221" spans="7:31" x14ac:dyDescent="0.25">
      <c r="G221" s="3">
        <f t="shared" si="84"/>
        <v>207</v>
      </c>
      <c r="H221" s="12">
        <f t="shared" si="85"/>
        <v>5.1250000000000053</v>
      </c>
      <c r="I221" s="3">
        <f t="shared" si="66"/>
        <v>0.84199999999999997</v>
      </c>
      <c r="J221" s="3">
        <f t="shared" si="67"/>
        <v>-0.44400000000000001</v>
      </c>
      <c r="K221" s="3">
        <f t="shared" si="72"/>
        <v>-0.37</v>
      </c>
      <c r="L221">
        <f t="shared" si="68"/>
        <v>1</v>
      </c>
      <c r="M221" s="3">
        <f t="shared" si="73"/>
        <v>-0.37</v>
      </c>
      <c r="N221">
        <f t="shared" si="74"/>
        <v>0</v>
      </c>
      <c r="O221">
        <f t="shared" si="75"/>
        <v>0</v>
      </c>
      <c r="Q221" s="3">
        <f t="shared" si="76"/>
        <v>0</v>
      </c>
      <c r="R221">
        <f t="shared" si="77"/>
        <v>0</v>
      </c>
      <c r="T221" s="3">
        <f t="shared" si="86"/>
        <v>207</v>
      </c>
      <c r="U221" s="12">
        <f t="shared" si="87"/>
        <v>5.1250000000000053</v>
      </c>
      <c r="V221" s="3">
        <f t="shared" si="69"/>
        <v>0.71099999999999997</v>
      </c>
      <c r="W221" s="3">
        <f t="shared" si="70"/>
        <v>0.71199999999999997</v>
      </c>
      <c r="X221" s="3">
        <f t="shared" si="78"/>
        <v>0.51</v>
      </c>
      <c r="Y221" s="3">
        <f t="shared" si="71"/>
        <v>1</v>
      </c>
      <c r="Z221" s="3">
        <f t="shared" si="79"/>
        <v>0.51</v>
      </c>
      <c r="AA221">
        <f t="shared" si="80"/>
        <v>1</v>
      </c>
      <c r="AB221">
        <f t="shared" si="81"/>
        <v>0.51</v>
      </c>
      <c r="AD221" s="3">
        <f t="shared" si="82"/>
        <v>0.375</v>
      </c>
      <c r="AE221">
        <f t="shared" si="83"/>
        <v>0.375</v>
      </c>
    </row>
    <row r="222" spans="7:31" x14ac:dyDescent="0.25">
      <c r="G222" s="3">
        <f t="shared" si="84"/>
        <v>208</v>
      </c>
      <c r="H222" s="12">
        <f t="shared" si="85"/>
        <v>5.1500000000000057</v>
      </c>
      <c r="I222" s="3">
        <f t="shared" si="66"/>
        <v>0.84299999999999997</v>
      </c>
      <c r="J222" s="3">
        <f t="shared" si="67"/>
        <v>-0.432</v>
      </c>
      <c r="K222" s="3">
        <f t="shared" si="72"/>
        <v>-0.36</v>
      </c>
      <c r="L222">
        <f t="shared" si="68"/>
        <v>1</v>
      </c>
      <c r="M222" s="3">
        <f t="shared" si="73"/>
        <v>-0.36</v>
      </c>
      <c r="N222">
        <f t="shared" si="74"/>
        <v>0</v>
      </c>
      <c r="O222">
        <f t="shared" si="75"/>
        <v>0</v>
      </c>
      <c r="Q222" s="3">
        <f t="shared" si="76"/>
        <v>0</v>
      </c>
      <c r="R222">
        <f t="shared" si="77"/>
        <v>0</v>
      </c>
      <c r="T222" s="3">
        <f t="shared" si="86"/>
        <v>208</v>
      </c>
      <c r="U222" s="12">
        <f t="shared" si="87"/>
        <v>5.1500000000000057</v>
      </c>
      <c r="V222" s="3">
        <f t="shared" si="69"/>
        <v>0.71199999999999997</v>
      </c>
      <c r="W222" s="3">
        <f t="shared" si="70"/>
        <v>0.71299999999999997</v>
      </c>
      <c r="X222" s="3">
        <f t="shared" si="78"/>
        <v>0.51</v>
      </c>
      <c r="Y222" s="3">
        <f t="shared" si="71"/>
        <v>1</v>
      </c>
      <c r="Z222" s="3">
        <f t="shared" si="79"/>
        <v>0.51</v>
      </c>
      <c r="AA222">
        <f t="shared" si="80"/>
        <v>1</v>
      </c>
      <c r="AB222">
        <f t="shared" si="81"/>
        <v>0.51</v>
      </c>
      <c r="AD222" s="3">
        <f t="shared" si="82"/>
        <v>0.375</v>
      </c>
      <c r="AE222">
        <f t="shared" si="83"/>
        <v>0.375</v>
      </c>
    </row>
    <row r="223" spans="7:31" x14ac:dyDescent="0.25">
      <c r="G223" s="3">
        <f t="shared" si="84"/>
        <v>209</v>
      </c>
      <c r="H223" s="12">
        <f t="shared" si="85"/>
        <v>5.175000000000006</v>
      </c>
      <c r="I223" s="3">
        <f t="shared" si="66"/>
        <v>0.84499999999999997</v>
      </c>
      <c r="J223" s="3">
        <f t="shared" si="67"/>
        <v>-0.42</v>
      </c>
      <c r="K223" s="3">
        <f t="shared" si="72"/>
        <v>-0.35</v>
      </c>
      <c r="L223">
        <f t="shared" si="68"/>
        <v>1</v>
      </c>
      <c r="M223" s="3">
        <f t="shared" si="73"/>
        <v>-0.35</v>
      </c>
      <c r="N223">
        <f t="shared" si="74"/>
        <v>0</v>
      </c>
      <c r="O223">
        <f t="shared" si="75"/>
        <v>0</v>
      </c>
      <c r="Q223" s="3">
        <f t="shared" si="76"/>
        <v>0</v>
      </c>
      <c r="R223">
        <f t="shared" si="77"/>
        <v>0</v>
      </c>
      <c r="T223" s="3">
        <f t="shared" si="86"/>
        <v>209</v>
      </c>
      <c r="U223" s="12">
        <f t="shared" si="87"/>
        <v>5.175000000000006</v>
      </c>
      <c r="V223" s="3">
        <f t="shared" si="69"/>
        <v>0.71299999999999997</v>
      </c>
      <c r="W223" s="3">
        <f t="shared" si="70"/>
        <v>0.71399999999999997</v>
      </c>
      <c r="X223" s="3">
        <f t="shared" si="78"/>
        <v>0.51</v>
      </c>
      <c r="Y223" s="3">
        <f t="shared" si="71"/>
        <v>1</v>
      </c>
      <c r="Z223" s="3">
        <f t="shared" si="79"/>
        <v>0.51</v>
      </c>
      <c r="AA223">
        <f t="shared" si="80"/>
        <v>1</v>
      </c>
      <c r="AB223">
        <f t="shared" si="81"/>
        <v>0.51</v>
      </c>
      <c r="AD223" s="3">
        <f t="shared" si="82"/>
        <v>0.375</v>
      </c>
      <c r="AE223">
        <f t="shared" si="83"/>
        <v>0.375</v>
      </c>
    </row>
    <row r="224" spans="7:31" x14ac:dyDescent="0.25">
      <c r="G224" s="3">
        <f t="shared" si="84"/>
        <v>210</v>
      </c>
      <c r="H224" s="12">
        <f t="shared" si="85"/>
        <v>5.2000000000000064</v>
      </c>
      <c r="I224" s="3">
        <f t="shared" si="66"/>
        <v>0.84599999999999997</v>
      </c>
      <c r="J224" s="3">
        <f t="shared" si="67"/>
        <v>-0.40799999999999997</v>
      </c>
      <c r="K224" s="3">
        <f t="shared" si="72"/>
        <v>-0.35</v>
      </c>
      <c r="L224">
        <f t="shared" si="68"/>
        <v>1</v>
      </c>
      <c r="M224" s="3">
        <f t="shared" si="73"/>
        <v>-0.35</v>
      </c>
      <c r="N224">
        <f t="shared" si="74"/>
        <v>0</v>
      </c>
      <c r="O224">
        <f t="shared" si="75"/>
        <v>0</v>
      </c>
      <c r="Q224" s="3">
        <f t="shared" si="76"/>
        <v>0</v>
      </c>
      <c r="R224">
        <f t="shared" si="77"/>
        <v>0</v>
      </c>
      <c r="T224" s="3">
        <f t="shared" si="86"/>
        <v>210</v>
      </c>
      <c r="U224" s="12">
        <f t="shared" si="87"/>
        <v>5.2000000000000064</v>
      </c>
      <c r="V224" s="3">
        <f t="shared" si="69"/>
        <v>0.71299999999999997</v>
      </c>
      <c r="W224" s="3">
        <f t="shared" si="70"/>
        <v>0.71599999999999997</v>
      </c>
      <c r="X224" s="3">
        <f t="shared" si="78"/>
        <v>0.51</v>
      </c>
      <c r="Y224" s="3">
        <f t="shared" si="71"/>
        <v>1</v>
      </c>
      <c r="Z224" s="3">
        <f t="shared" si="79"/>
        <v>0.51</v>
      </c>
      <c r="AA224">
        <f t="shared" si="80"/>
        <v>1</v>
      </c>
      <c r="AB224">
        <f t="shared" si="81"/>
        <v>0.51</v>
      </c>
      <c r="AD224" s="3">
        <f t="shared" si="82"/>
        <v>0.375</v>
      </c>
      <c r="AE224">
        <f t="shared" si="83"/>
        <v>0.375</v>
      </c>
    </row>
    <row r="225" spans="7:31" x14ac:dyDescent="0.25">
      <c r="G225" s="3">
        <f t="shared" si="84"/>
        <v>211</v>
      </c>
      <c r="H225" s="12">
        <f t="shared" si="85"/>
        <v>5.2250000000000068</v>
      </c>
      <c r="I225" s="3">
        <f t="shared" si="66"/>
        <v>0.84799999999999998</v>
      </c>
      <c r="J225" s="3">
        <f t="shared" si="67"/>
        <v>-0.39600000000000002</v>
      </c>
      <c r="K225" s="3">
        <f t="shared" si="72"/>
        <v>-0.34</v>
      </c>
      <c r="L225">
        <f t="shared" si="68"/>
        <v>1</v>
      </c>
      <c r="M225" s="3">
        <f t="shared" si="73"/>
        <v>-0.34</v>
      </c>
      <c r="N225">
        <f t="shared" si="74"/>
        <v>0</v>
      </c>
      <c r="O225">
        <f t="shared" si="75"/>
        <v>0</v>
      </c>
      <c r="Q225" s="3">
        <f t="shared" si="76"/>
        <v>0</v>
      </c>
      <c r="R225">
        <f t="shared" si="77"/>
        <v>0</v>
      </c>
      <c r="T225" s="3">
        <f t="shared" si="86"/>
        <v>211</v>
      </c>
      <c r="U225" s="12">
        <f t="shared" si="87"/>
        <v>5.2250000000000068</v>
      </c>
      <c r="V225" s="3">
        <f t="shared" si="69"/>
        <v>0.71399999999999997</v>
      </c>
      <c r="W225" s="3">
        <f t="shared" si="70"/>
        <v>0.71699999999999997</v>
      </c>
      <c r="X225" s="3">
        <f t="shared" si="78"/>
        <v>0.51</v>
      </c>
      <c r="Y225" s="3">
        <f t="shared" si="71"/>
        <v>1</v>
      </c>
      <c r="Z225" s="3">
        <f t="shared" si="79"/>
        <v>0.51</v>
      </c>
      <c r="AA225">
        <f t="shared" si="80"/>
        <v>1</v>
      </c>
      <c r="AB225">
        <f t="shared" si="81"/>
        <v>0.51</v>
      </c>
      <c r="AD225" s="3">
        <f t="shared" si="82"/>
        <v>0.375</v>
      </c>
      <c r="AE225">
        <f t="shared" si="83"/>
        <v>0.375</v>
      </c>
    </row>
    <row r="226" spans="7:31" x14ac:dyDescent="0.25">
      <c r="G226" s="3">
        <f t="shared" si="84"/>
        <v>212</v>
      </c>
      <c r="H226" s="12">
        <f t="shared" si="85"/>
        <v>5.2500000000000071</v>
      </c>
      <c r="I226" s="3">
        <f t="shared" si="66"/>
        <v>0.84899999999999998</v>
      </c>
      <c r="J226" s="3">
        <f t="shared" si="67"/>
        <v>-0.38500000000000001</v>
      </c>
      <c r="K226" s="3">
        <f t="shared" si="72"/>
        <v>-0.33</v>
      </c>
      <c r="L226">
        <f t="shared" si="68"/>
        <v>1</v>
      </c>
      <c r="M226" s="3">
        <f t="shared" si="73"/>
        <v>-0.33</v>
      </c>
      <c r="N226">
        <f t="shared" si="74"/>
        <v>0</v>
      </c>
      <c r="O226">
        <f t="shared" si="75"/>
        <v>0</v>
      </c>
      <c r="Q226" s="3">
        <f t="shared" si="76"/>
        <v>0</v>
      </c>
      <c r="R226">
        <f t="shared" si="77"/>
        <v>0</v>
      </c>
      <c r="T226" s="3">
        <f t="shared" si="86"/>
        <v>212</v>
      </c>
      <c r="U226" s="12">
        <f t="shared" si="87"/>
        <v>5.2500000000000071</v>
      </c>
      <c r="V226" s="3">
        <f t="shared" si="69"/>
        <v>0.71399999999999997</v>
      </c>
      <c r="W226" s="3">
        <f t="shared" si="70"/>
        <v>0.71799999999999997</v>
      </c>
      <c r="X226" s="3">
        <f t="shared" si="78"/>
        <v>0.51</v>
      </c>
      <c r="Y226" s="3">
        <f t="shared" si="71"/>
        <v>1</v>
      </c>
      <c r="Z226" s="3">
        <f t="shared" si="79"/>
        <v>0.51</v>
      </c>
      <c r="AA226">
        <f t="shared" si="80"/>
        <v>1</v>
      </c>
      <c r="AB226">
        <f t="shared" si="81"/>
        <v>0.51</v>
      </c>
      <c r="AD226" s="3">
        <f t="shared" si="82"/>
        <v>0.375</v>
      </c>
      <c r="AE226">
        <f t="shared" si="83"/>
        <v>0.375</v>
      </c>
    </row>
    <row r="227" spans="7:31" x14ac:dyDescent="0.25">
      <c r="G227" s="3">
        <f t="shared" si="84"/>
        <v>213</v>
      </c>
      <c r="H227" s="12">
        <f t="shared" si="85"/>
        <v>5.2750000000000075</v>
      </c>
      <c r="I227" s="3">
        <f t="shared" si="66"/>
        <v>0.85</v>
      </c>
      <c r="J227" s="3">
        <f t="shared" si="67"/>
        <v>-0.373</v>
      </c>
      <c r="K227" s="3">
        <f t="shared" si="72"/>
        <v>-0.32</v>
      </c>
      <c r="L227">
        <f t="shared" si="68"/>
        <v>1</v>
      </c>
      <c r="M227" s="3">
        <f t="shared" si="73"/>
        <v>-0.32</v>
      </c>
      <c r="N227">
        <f t="shared" si="74"/>
        <v>0</v>
      </c>
      <c r="O227">
        <f t="shared" si="75"/>
        <v>0</v>
      </c>
      <c r="Q227" s="3">
        <f t="shared" si="76"/>
        <v>0</v>
      </c>
      <c r="R227">
        <f t="shared" si="77"/>
        <v>0</v>
      </c>
      <c r="T227" s="3">
        <f t="shared" si="86"/>
        <v>213</v>
      </c>
      <c r="U227" s="12">
        <f t="shared" si="87"/>
        <v>5.2750000000000075</v>
      </c>
      <c r="V227" s="3">
        <f t="shared" si="69"/>
        <v>0.71499999999999997</v>
      </c>
      <c r="W227" s="3">
        <f t="shared" si="70"/>
        <v>0.71899999999999997</v>
      </c>
      <c r="X227" s="3">
        <f t="shared" si="78"/>
        <v>0.51</v>
      </c>
      <c r="Y227" s="3">
        <f t="shared" si="71"/>
        <v>1</v>
      </c>
      <c r="Z227" s="3">
        <f t="shared" si="79"/>
        <v>0.51</v>
      </c>
      <c r="AA227">
        <f t="shared" si="80"/>
        <v>1</v>
      </c>
      <c r="AB227">
        <f t="shared" si="81"/>
        <v>0.51</v>
      </c>
      <c r="AD227" s="3">
        <f t="shared" si="82"/>
        <v>0.375</v>
      </c>
      <c r="AE227">
        <f t="shared" si="83"/>
        <v>0.375</v>
      </c>
    </row>
    <row r="228" spans="7:31" x14ac:dyDescent="0.25">
      <c r="G228" s="3">
        <f t="shared" si="84"/>
        <v>214</v>
      </c>
      <c r="H228" s="12">
        <f t="shared" si="85"/>
        <v>5.3000000000000078</v>
      </c>
      <c r="I228" s="3">
        <f t="shared" si="66"/>
        <v>0.85199999999999998</v>
      </c>
      <c r="J228" s="3">
        <f t="shared" si="67"/>
        <v>-0.36099999999999999</v>
      </c>
      <c r="K228" s="3">
        <f t="shared" si="72"/>
        <v>-0.31</v>
      </c>
      <c r="L228">
        <f t="shared" si="68"/>
        <v>1</v>
      </c>
      <c r="M228" s="3">
        <f t="shared" si="73"/>
        <v>-0.31</v>
      </c>
      <c r="N228">
        <f t="shared" si="74"/>
        <v>0</v>
      </c>
      <c r="O228">
        <f t="shared" si="75"/>
        <v>0</v>
      </c>
      <c r="Q228" s="3">
        <f t="shared" si="76"/>
        <v>0</v>
      </c>
      <c r="R228">
        <f t="shared" si="77"/>
        <v>0</v>
      </c>
      <c r="T228" s="3">
        <f t="shared" si="86"/>
        <v>214</v>
      </c>
      <c r="U228" s="12">
        <f t="shared" si="87"/>
        <v>5.3000000000000078</v>
      </c>
      <c r="V228" s="3">
        <f t="shared" si="69"/>
        <v>0.71599999999999997</v>
      </c>
      <c r="W228" s="3">
        <f t="shared" si="70"/>
        <v>0.72</v>
      </c>
      <c r="X228" s="3">
        <f t="shared" si="78"/>
        <v>0.52</v>
      </c>
      <c r="Y228" s="3">
        <f t="shared" si="71"/>
        <v>1</v>
      </c>
      <c r="Z228" s="3">
        <f t="shared" si="79"/>
        <v>0.52</v>
      </c>
      <c r="AA228">
        <f t="shared" si="80"/>
        <v>1</v>
      </c>
      <c r="AB228">
        <f t="shared" si="81"/>
        <v>0.52</v>
      </c>
      <c r="AD228" s="3">
        <f t="shared" si="82"/>
        <v>0.38235294117647056</v>
      </c>
      <c r="AE228">
        <f t="shared" si="83"/>
        <v>0.38200000000000001</v>
      </c>
    </row>
    <row r="229" spans="7:31" x14ac:dyDescent="0.25">
      <c r="G229" s="3">
        <f t="shared" si="84"/>
        <v>215</v>
      </c>
      <c r="H229" s="12">
        <f t="shared" si="85"/>
        <v>5.3250000000000082</v>
      </c>
      <c r="I229" s="3">
        <f t="shared" si="66"/>
        <v>0.85299999999999998</v>
      </c>
      <c r="J229" s="3">
        <f t="shared" si="67"/>
        <v>-0.35</v>
      </c>
      <c r="K229" s="3">
        <f t="shared" si="72"/>
        <v>-0.3</v>
      </c>
      <c r="L229">
        <f t="shared" si="68"/>
        <v>1</v>
      </c>
      <c r="M229" s="3">
        <f t="shared" si="73"/>
        <v>-0.3</v>
      </c>
      <c r="N229">
        <f t="shared" si="74"/>
        <v>0</v>
      </c>
      <c r="O229">
        <f t="shared" si="75"/>
        <v>0</v>
      </c>
      <c r="Q229" s="3">
        <f t="shared" si="76"/>
        <v>0</v>
      </c>
      <c r="R229">
        <f t="shared" si="77"/>
        <v>0</v>
      </c>
      <c r="T229" s="3">
        <f t="shared" si="86"/>
        <v>215</v>
      </c>
      <c r="U229" s="12">
        <f t="shared" si="87"/>
        <v>5.3250000000000082</v>
      </c>
      <c r="V229" s="3">
        <f t="shared" si="69"/>
        <v>0.71599999999999997</v>
      </c>
      <c r="W229" s="3">
        <f t="shared" si="70"/>
        <v>0.72099999999999997</v>
      </c>
      <c r="X229" s="3">
        <f t="shared" si="78"/>
        <v>0.52</v>
      </c>
      <c r="Y229" s="3">
        <f t="shared" si="71"/>
        <v>1</v>
      </c>
      <c r="Z229" s="3">
        <f t="shared" si="79"/>
        <v>0.52</v>
      </c>
      <c r="AA229">
        <f t="shared" si="80"/>
        <v>1</v>
      </c>
      <c r="AB229">
        <f t="shared" si="81"/>
        <v>0.52</v>
      </c>
      <c r="AD229" s="3">
        <f t="shared" si="82"/>
        <v>0.38235294117647056</v>
      </c>
      <c r="AE229">
        <f t="shared" si="83"/>
        <v>0.38200000000000001</v>
      </c>
    </row>
    <row r="230" spans="7:31" x14ac:dyDescent="0.25">
      <c r="G230" s="3">
        <f t="shared" si="84"/>
        <v>216</v>
      </c>
      <c r="H230" s="12">
        <f t="shared" si="85"/>
        <v>5.3500000000000085</v>
      </c>
      <c r="I230" s="3">
        <f t="shared" si="66"/>
        <v>0.85499999999999998</v>
      </c>
      <c r="J230" s="3">
        <f t="shared" si="67"/>
        <v>-0.33800000000000002</v>
      </c>
      <c r="K230" s="3">
        <f t="shared" si="72"/>
        <v>-0.28999999999999998</v>
      </c>
      <c r="L230">
        <f t="shared" si="68"/>
        <v>1</v>
      </c>
      <c r="M230" s="3">
        <f t="shared" si="73"/>
        <v>-0.28999999999999998</v>
      </c>
      <c r="N230">
        <f t="shared" si="74"/>
        <v>0</v>
      </c>
      <c r="O230">
        <f t="shared" si="75"/>
        <v>0</v>
      </c>
      <c r="Q230" s="3">
        <f t="shared" si="76"/>
        <v>0</v>
      </c>
      <c r="R230">
        <f t="shared" si="77"/>
        <v>0</v>
      </c>
      <c r="T230" s="3">
        <f t="shared" si="86"/>
        <v>216</v>
      </c>
      <c r="U230" s="12">
        <f t="shared" si="87"/>
        <v>5.3500000000000085</v>
      </c>
      <c r="V230" s="3">
        <f t="shared" si="69"/>
        <v>0.71699999999999997</v>
      </c>
      <c r="W230" s="3">
        <f t="shared" si="70"/>
        <v>0.72199999999999998</v>
      </c>
      <c r="X230" s="3">
        <f t="shared" si="78"/>
        <v>0.52</v>
      </c>
      <c r="Y230" s="3">
        <f t="shared" si="71"/>
        <v>1</v>
      </c>
      <c r="Z230" s="3">
        <f t="shared" si="79"/>
        <v>0.52</v>
      </c>
      <c r="AA230">
        <f t="shared" si="80"/>
        <v>1</v>
      </c>
      <c r="AB230">
        <f t="shared" si="81"/>
        <v>0.52</v>
      </c>
      <c r="AD230" s="3">
        <f t="shared" si="82"/>
        <v>0.38235294117647056</v>
      </c>
      <c r="AE230">
        <f t="shared" si="83"/>
        <v>0.38200000000000001</v>
      </c>
    </row>
    <row r="231" spans="7:31" x14ac:dyDescent="0.25">
      <c r="G231" s="3">
        <f t="shared" si="84"/>
        <v>217</v>
      </c>
      <c r="H231" s="12">
        <f t="shared" si="85"/>
        <v>5.3750000000000089</v>
      </c>
      <c r="I231" s="3">
        <f t="shared" si="66"/>
        <v>0.85599999999999998</v>
      </c>
      <c r="J231" s="3">
        <f t="shared" si="67"/>
        <v>-0.32600000000000001</v>
      </c>
      <c r="K231" s="3">
        <f t="shared" si="72"/>
        <v>-0.28000000000000003</v>
      </c>
      <c r="L231">
        <f t="shared" si="68"/>
        <v>1</v>
      </c>
      <c r="M231" s="3">
        <f t="shared" si="73"/>
        <v>-0.28000000000000003</v>
      </c>
      <c r="N231">
        <f t="shared" si="74"/>
        <v>0</v>
      </c>
      <c r="O231">
        <f t="shared" si="75"/>
        <v>0</v>
      </c>
      <c r="Q231" s="3">
        <f t="shared" si="76"/>
        <v>0</v>
      </c>
      <c r="R231">
        <f t="shared" si="77"/>
        <v>0</v>
      </c>
      <c r="T231" s="3">
        <f t="shared" si="86"/>
        <v>217</v>
      </c>
      <c r="U231" s="12">
        <f t="shared" si="87"/>
        <v>5.3750000000000089</v>
      </c>
      <c r="V231" s="3">
        <f t="shared" si="69"/>
        <v>0.71799999999999997</v>
      </c>
      <c r="W231" s="3">
        <f t="shared" si="70"/>
        <v>0.72299999999999998</v>
      </c>
      <c r="X231" s="3">
        <f t="shared" si="78"/>
        <v>0.52</v>
      </c>
      <c r="Y231" s="3">
        <f t="shared" si="71"/>
        <v>1</v>
      </c>
      <c r="Z231" s="3">
        <f t="shared" si="79"/>
        <v>0.52</v>
      </c>
      <c r="AA231">
        <f t="shared" si="80"/>
        <v>1</v>
      </c>
      <c r="AB231">
        <f t="shared" si="81"/>
        <v>0.52</v>
      </c>
      <c r="AD231" s="3">
        <f t="shared" si="82"/>
        <v>0.38235294117647056</v>
      </c>
      <c r="AE231">
        <f t="shared" si="83"/>
        <v>0.38200000000000001</v>
      </c>
    </row>
    <row r="232" spans="7:31" x14ac:dyDescent="0.25">
      <c r="G232" s="3">
        <f t="shared" si="84"/>
        <v>218</v>
      </c>
      <c r="H232" s="12">
        <f t="shared" si="85"/>
        <v>5.4000000000000092</v>
      </c>
      <c r="I232" s="3">
        <f t="shared" si="66"/>
        <v>0.85799999999999998</v>
      </c>
      <c r="J232" s="3">
        <f t="shared" si="67"/>
        <v>-0.315</v>
      </c>
      <c r="K232" s="3">
        <f t="shared" si="72"/>
        <v>-0.27</v>
      </c>
      <c r="L232">
        <f t="shared" si="68"/>
        <v>1</v>
      </c>
      <c r="M232" s="3">
        <f t="shared" si="73"/>
        <v>-0.27</v>
      </c>
      <c r="N232">
        <f t="shared" si="74"/>
        <v>0</v>
      </c>
      <c r="O232">
        <f t="shared" si="75"/>
        <v>0</v>
      </c>
      <c r="Q232" s="3">
        <f t="shared" si="76"/>
        <v>0</v>
      </c>
      <c r="R232">
        <f t="shared" si="77"/>
        <v>0</v>
      </c>
      <c r="T232" s="3">
        <f t="shared" si="86"/>
        <v>218</v>
      </c>
      <c r="U232" s="12">
        <f t="shared" si="87"/>
        <v>5.4000000000000092</v>
      </c>
      <c r="V232" s="3">
        <f t="shared" si="69"/>
        <v>0.71799999999999997</v>
      </c>
      <c r="W232" s="3">
        <f t="shared" si="70"/>
        <v>0.72399999999999998</v>
      </c>
      <c r="X232" s="3">
        <f t="shared" si="78"/>
        <v>0.52</v>
      </c>
      <c r="Y232" s="3">
        <f t="shared" si="71"/>
        <v>1</v>
      </c>
      <c r="Z232" s="3">
        <f t="shared" si="79"/>
        <v>0.52</v>
      </c>
      <c r="AA232">
        <f t="shared" si="80"/>
        <v>1</v>
      </c>
      <c r="AB232">
        <f t="shared" si="81"/>
        <v>0.52</v>
      </c>
      <c r="AD232" s="3">
        <f t="shared" si="82"/>
        <v>0.38235294117647056</v>
      </c>
      <c r="AE232">
        <f t="shared" si="83"/>
        <v>0.38200000000000001</v>
      </c>
    </row>
    <row r="233" spans="7:31" x14ac:dyDescent="0.25">
      <c r="G233" s="3">
        <f t="shared" si="84"/>
        <v>219</v>
      </c>
      <c r="H233" s="12">
        <f t="shared" si="85"/>
        <v>5.4250000000000096</v>
      </c>
      <c r="I233" s="3">
        <f t="shared" si="66"/>
        <v>0.85899999999999999</v>
      </c>
      <c r="J233" s="3">
        <f t="shared" si="67"/>
        <v>-0.30399999999999999</v>
      </c>
      <c r="K233" s="3">
        <f t="shared" si="72"/>
        <v>-0.26</v>
      </c>
      <c r="L233">
        <f t="shared" si="68"/>
        <v>1</v>
      </c>
      <c r="M233" s="3">
        <f t="shared" si="73"/>
        <v>-0.26</v>
      </c>
      <c r="N233">
        <f t="shared" si="74"/>
        <v>0</v>
      </c>
      <c r="O233">
        <f t="shared" si="75"/>
        <v>0</v>
      </c>
      <c r="Q233" s="3">
        <f t="shared" si="76"/>
        <v>0</v>
      </c>
      <c r="R233">
        <f t="shared" si="77"/>
        <v>0</v>
      </c>
      <c r="T233" s="3">
        <f t="shared" si="86"/>
        <v>219</v>
      </c>
      <c r="U233" s="12">
        <f t="shared" si="87"/>
        <v>5.4250000000000096</v>
      </c>
      <c r="V233" s="3">
        <f t="shared" si="69"/>
        <v>0.71899999999999997</v>
      </c>
      <c r="W233" s="3">
        <f t="shared" si="70"/>
        <v>0.72499999999999998</v>
      </c>
      <c r="X233" s="3">
        <f t="shared" si="78"/>
        <v>0.52</v>
      </c>
      <c r="Y233" s="3">
        <f t="shared" si="71"/>
        <v>1</v>
      </c>
      <c r="Z233" s="3">
        <f t="shared" si="79"/>
        <v>0.52</v>
      </c>
      <c r="AA233">
        <f t="shared" si="80"/>
        <v>1</v>
      </c>
      <c r="AB233">
        <f t="shared" si="81"/>
        <v>0.52</v>
      </c>
      <c r="AD233" s="3">
        <f t="shared" si="82"/>
        <v>0.38235294117647056</v>
      </c>
      <c r="AE233">
        <f t="shared" si="83"/>
        <v>0.38200000000000001</v>
      </c>
    </row>
    <row r="234" spans="7:31" x14ac:dyDescent="0.25">
      <c r="G234" s="3">
        <f t="shared" si="84"/>
        <v>220</v>
      </c>
      <c r="H234" s="12">
        <f t="shared" si="85"/>
        <v>5.4500000000000099</v>
      </c>
      <c r="I234" s="3">
        <f t="shared" si="66"/>
        <v>0.86099999999999999</v>
      </c>
      <c r="J234" s="3">
        <f t="shared" si="67"/>
        <v>-0.29199999999999998</v>
      </c>
      <c r="K234" s="3">
        <f t="shared" si="72"/>
        <v>-0.25</v>
      </c>
      <c r="L234">
        <f t="shared" si="68"/>
        <v>1</v>
      </c>
      <c r="M234" s="3">
        <f t="shared" si="73"/>
        <v>-0.25</v>
      </c>
      <c r="N234">
        <f t="shared" si="74"/>
        <v>0</v>
      </c>
      <c r="O234">
        <f t="shared" si="75"/>
        <v>0</v>
      </c>
      <c r="Q234" s="3">
        <f t="shared" si="76"/>
        <v>0</v>
      </c>
      <c r="R234">
        <f t="shared" si="77"/>
        <v>0</v>
      </c>
      <c r="T234" s="3">
        <f t="shared" si="86"/>
        <v>220</v>
      </c>
      <c r="U234" s="12">
        <f t="shared" si="87"/>
        <v>5.4500000000000099</v>
      </c>
      <c r="V234" s="3">
        <f t="shared" si="69"/>
        <v>0.72</v>
      </c>
      <c r="W234" s="3">
        <f t="shared" si="70"/>
        <v>0.72699999999999998</v>
      </c>
      <c r="X234" s="3">
        <f t="shared" si="78"/>
        <v>0.52</v>
      </c>
      <c r="Y234" s="3">
        <f t="shared" si="71"/>
        <v>1</v>
      </c>
      <c r="Z234" s="3">
        <f t="shared" si="79"/>
        <v>0.52</v>
      </c>
      <c r="AA234">
        <f t="shared" si="80"/>
        <v>1</v>
      </c>
      <c r="AB234">
        <f t="shared" si="81"/>
        <v>0.52</v>
      </c>
      <c r="AD234" s="3">
        <f t="shared" si="82"/>
        <v>0.38235294117647056</v>
      </c>
      <c r="AE234">
        <f t="shared" si="83"/>
        <v>0.38200000000000001</v>
      </c>
    </row>
    <row r="235" spans="7:31" x14ac:dyDescent="0.25">
      <c r="G235" s="3">
        <f t="shared" si="84"/>
        <v>221</v>
      </c>
      <c r="H235" s="12">
        <f t="shared" si="85"/>
        <v>5.4750000000000103</v>
      </c>
      <c r="I235" s="3">
        <f t="shared" si="66"/>
        <v>0.86199999999999999</v>
      </c>
      <c r="J235" s="3">
        <f t="shared" si="67"/>
        <v>-0.28100000000000003</v>
      </c>
      <c r="K235" s="3">
        <f t="shared" si="72"/>
        <v>-0.24</v>
      </c>
      <c r="L235">
        <f t="shared" si="68"/>
        <v>1</v>
      </c>
      <c r="M235" s="3">
        <f t="shared" si="73"/>
        <v>-0.24</v>
      </c>
      <c r="N235">
        <f t="shared" si="74"/>
        <v>0</v>
      </c>
      <c r="O235">
        <f t="shared" si="75"/>
        <v>0</v>
      </c>
      <c r="Q235" s="3">
        <f t="shared" si="76"/>
        <v>0</v>
      </c>
      <c r="R235">
        <f t="shared" si="77"/>
        <v>0</v>
      </c>
      <c r="T235" s="3">
        <f t="shared" si="86"/>
        <v>221</v>
      </c>
      <c r="U235" s="12">
        <f t="shared" si="87"/>
        <v>5.4750000000000103</v>
      </c>
      <c r="V235" s="3">
        <f t="shared" si="69"/>
        <v>0.72</v>
      </c>
      <c r="W235" s="3">
        <f t="shared" si="70"/>
        <v>0.72799999999999998</v>
      </c>
      <c r="X235" s="3">
        <f t="shared" si="78"/>
        <v>0.52</v>
      </c>
      <c r="Y235" s="3">
        <f t="shared" si="71"/>
        <v>1</v>
      </c>
      <c r="Z235" s="3">
        <f t="shared" si="79"/>
        <v>0.52</v>
      </c>
      <c r="AA235">
        <f t="shared" si="80"/>
        <v>1</v>
      </c>
      <c r="AB235">
        <f t="shared" si="81"/>
        <v>0.52</v>
      </c>
      <c r="AD235" s="3">
        <f t="shared" si="82"/>
        <v>0.38235294117647056</v>
      </c>
      <c r="AE235">
        <f t="shared" si="83"/>
        <v>0.38200000000000001</v>
      </c>
    </row>
    <row r="236" spans="7:31" x14ac:dyDescent="0.25">
      <c r="G236" s="3">
        <f t="shared" si="84"/>
        <v>222</v>
      </c>
      <c r="H236" s="12">
        <f t="shared" si="85"/>
        <v>5.5000000000000107</v>
      </c>
      <c r="I236" s="3">
        <f t="shared" si="66"/>
        <v>0.86399999999999999</v>
      </c>
      <c r="J236" s="3">
        <f t="shared" si="67"/>
        <v>-0.26900000000000002</v>
      </c>
      <c r="K236" s="3">
        <f t="shared" si="72"/>
        <v>-0.23</v>
      </c>
      <c r="L236">
        <f t="shared" si="68"/>
        <v>1</v>
      </c>
      <c r="M236" s="3">
        <f t="shared" si="73"/>
        <v>-0.23</v>
      </c>
      <c r="N236">
        <f t="shared" si="74"/>
        <v>0</v>
      </c>
      <c r="O236">
        <f t="shared" si="75"/>
        <v>0</v>
      </c>
      <c r="Q236" s="3">
        <f t="shared" si="76"/>
        <v>0</v>
      </c>
      <c r="R236">
        <f t="shared" si="77"/>
        <v>0</v>
      </c>
      <c r="T236" s="3">
        <f t="shared" si="86"/>
        <v>222</v>
      </c>
      <c r="U236" s="12">
        <f t="shared" si="87"/>
        <v>5.5000000000000107</v>
      </c>
      <c r="V236" s="3">
        <f t="shared" si="69"/>
        <v>0.72099999999999997</v>
      </c>
      <c r="W236" s="3">
        <f t="shared" si="70"/>
        <v>0.72899999999999998</v>
      </c>
      <c r="X236" s="3">
        <f t="shared" si="78"/>
        <v>0.53</v>
      </c>
      <c r="Y236" s="3">
        <f t="shared" si="71"/>
        <v>1</v>
      </c>
      <c r="Z236" s="3">
        <f t="shared" si="79"/>
        <v>0.53</v>
      </c>
      <c r="AA236">
        <f t="shared" si="80"/>
        <v>1</v>
      </c>
      <c r="AB236">
        <f t="shared" si="81"/>
        <v>0.53</v>
      </c>
      <c r="AD236" s="3">
        <f t="shared" si="82"/>
        <v>0.38970588235294118</v>
      </c>
      <c r="AE236">
        <f t="shared" si="83"/>
        <v>0.39</v>
      </c>
    </row>
    <row r="237" spans="7:31" x14ac:dyDescent="0.25">
      <c r="G237" s="3">
        <f t="shared" si="84"/>
        <v>223</v>
      </c>
      <c r="H237" s="12">
        <f t="shared" si="85"/>
        <v>5.525000000000011</v>
      </c>
      <c r="I237" s="3">
        <f t="shared" si="66"/>
        <v>0.86499999999999999</v>
      </c>
      <c r="J237" s="3">
        <f t="shared" si="67"/>
        <v>-0.25800000000000001</v>
      </c>
      <c r="K237" s="3">
        <f t="shared" si="72"/>
        <v>-0.22</v>
      </c>
      <c r="L237">
        <f t="shared" si="68"/>
        <v>1</v>
      </c>
      <c r="M237" s="3">
        <f t="shared" si="73"/>
        <v>-0.22</v>
      </c>
      <c r="N237">
        <f t="shared" si="74"/>
        <v>0</v>
      </c>
      <c r="O237">
        <f t="shared" si="75"/>
        <v>0</v>
      </c>
      <c r="Q237" s="3">
        <f t="shared" si="76"/>
        <v>0</v>
      </c>
      <c r="R237">
        <f t="shared" si="77"/>
        <v>0</v>
      </c>
      <c r="T237" s="3">
        <f t="shared" si="86"/>
        <v>223</v>
      </c>
      <c r="U237" s="12">
        <f t="shared" si="87"/>
        <v>5.525000000000011</v>
      </c>
      <c r="V237" s="3">
        <f t="shared" si="69"/>
        <v>0.72199999999999998</v>
      </c>
      <c r="W237" s="3">
        <f t="shared" si="70"/>
        <v>0.73</v>
      </c>
      <c r="X237" s="3">
        <f t="shared" si="78"/>
        <v>0.53</v>
      </c>
      <c r="Y237" s="3">
        <f t="shared" si="71"/>
        <v>1</v>
      </c>
      <c r="Z237" s="3">
        <f t="shared" si="79"/>
        <v>0.53</v>
      </c>
      <c r="AA237">
        <f t="shared" si="80"/>
        <v>1</v>
      </c>
      <c r="AB237">
        <f t="shared" si="81"/>
        <v>0.53</v>
      </c>
      <c r="AD237" s="3">
        <f t="shared" si="82"/>
        <v>0.38970588235294118</v>
      </c>
      <c r="AE237">
        <f t="shared" si="83"/>
        <v>0.39</v>
      </c>
    </row>
    <row r="238" spans="7:31" x14ac:dyDescent="0.25">
      <c r="G238" s="3">
        <f t="shared" si="84"/>
        <v>224</v>
      </c>
      <c r="H238" s="12">
        <f t="shared" si="85"/>
        <v>5.5500000000000114</v>
      </c>
      <c r="I238" s="3">
        <f t="shared" si="66"/>
        <v>0.86699999999999999</v>
      </c>
      <c r="J238" s="3">
        <f t="shared" si="67"/>
        <v>-0.247</v>
      </c>
      <c r="K238" s="3">
        <f t="shared" si="72"/>
        <v>-0.21</v>
      </c>
      <c r="L238">
        <f t="shared" si="68"/>
        <v>1</v>
      </c>
      <c r="M238" s="3">
        <f t="shared" si="73"/>
        <v>-0.21</v>
      </c>
      <c r="N238">
        <f t="shared" si="74"/>
        <v>0</v>
      </c>
      <c r="O238">
        <f t="shared" si="75"/>
        <v>0</v>
      </c>
      <c r="Q238" s="3">
        <f t="shared" si="76"/>
        <v>0</v>
      </c>
      <c r="R238">
        <f t="shared" si="77"/>
        <v>0</v>
      </c>
      <c r="T238" s="3">
        <f t="shared" si="86"/>
        <v>224</v>
      </c>
      <c r="U238" s="12">
        <f t="shared" si="87"/>
        <v>5.5500000000000114</v>
      </c>
      <c r="V238" s="3">
        <f t="shared" si="69"/>
        <v>0.72199999999999998</v>
      </c>
      <c r="W238" s="3">
        <f t="shared" si="70"/>
        <v>0.73099999999999998</v>
      </c>
      <c r="X238" s="3">
        <f t="shared" si="78"/>
        <v>0.53</v>
      </c>
      <c r="Y238" s="3">
        <f t="shared" si="71"/>
        <v>1</v>
      </c>
      <c r="Z238" s="3">
        <f t="shared" si="79"/>
        <v>0.53</v>
      </c>
      <c r="AA238">
        <f t="shared" si="80"/>
        <v>1</v>
      </c>
      <c r="AB238">
        <f t="shared" si="81"/>
        <v>0.53</v>
      </c>
      <c r="AD238" s="3">
        <f t="shared" si="82"/>
        <v>0.38970588235294118</v>
      </c>
      <c r="AE238">
        <f t="shared" si="83"/>
        <v>0.39</v>
      </c>
    </row>
    <row r="239" spans="7:31" x14ac:dyDescent="0.25">
      <c r="G239" s="3">
        <f t="shared" si="84"/>
        <v>225</v>
      </c>
      <c r="H239" s="12">
        <f t="shared" si="85"/>
        <v>5.5750000000000117</v>
      </c>
      <c r="I239" s="3">
        <f t="shared" si="66"/>
        <v>0.86799999999999999</v>
      </c>
      <c r="J239" s="3">
        <f t="shared" si="67"/>
        <v>-0.23599999999999999</v>
      </c>
      <c r="K239" s="3">
        <f t="shared" si="72"/>
        <v>-0.2</v>
      </c>
      <c r="L239">
        <f t="shared" si="68"/>
        <v>1</v>
      </c>
      <c r="M239" s="3">
        <f t="shared" si="73"/>
        <v>-0.2</v>
      </c>
      <c r="N239">
        <f t="shared" si="74"/>
        <v>0</v>
      </c>
      <c r="O239">
        <f t="shared" si="75"/>
        <v>0</v>
      </c>
      <c r="Q239" s="3">
        <f t="shared" si="76"/>
        <v>0</v>
      </c>
      <c r="R239">
        <f t="shared" si="77"/>
        <v>0</v>
      </c>
      <c r="T239" s="3">
        <f t="shared" si="86"/>
        <v>225</v>
      </c>
      <c r="U239" s="12">
        <f t="shared" si="87"/>
        <v>5.5750000000000117</v>
      </c>
      <c r="V239" s="3">
        <f t="shared" si="69"/>
        <v>0.72299999999999998</v>
      </c>
      <c r="W239" s="3">
        <f t="shared" si="70"/>
        <v>0.73199999999999998</v>
      </c>
      <c r="X239" s="3">
        <f t="shared" si="78"/>
        <v>0.53</v>
      </c>
      <c r="Y239" s="3">
        <f t="shared" si="71"/>
        <v>1</v>
      </c>
      <c r="Z239" s="3">
        <f t="shared" si="79"/>
        <v>0.53</v>
      </c>
      <c r="AA239">
        <f t="shared" si="80"/>
        <v>1</v>
      </c>
      <c r="AB239">
        <f t="shared" si="81"/>
        <v>0.53</v>
      </c>
      <c r="AD239" s="3">
        <f t="shared" si="82"/>
        <v>0.38970588235294118</v>
      </c>
      <c r="AE239">
        <f t="shared" si="83"/>
        <v>0.39</v>
      </c>
    </row>
    <row r="240" spans="7:31" x14ac:dyDescent="0.25">
      <c r="G240" s="3">
        <f t="shared" si="84"/>
        <v>226</v>
      </c>
      <c r="H240" s="12">
        <f t="shared" si="85"/>
        <v>5.6000000000000121</v>
      </c>
      <c r="I240" s="3">
        <f t="shared" si="66"/>
        <v>0.87</v>
      </c>
      <c r="J240" s="3">
        <f t="shared" si="67"/>
        <v>-0.22500000000000001</v>
      </c>
      <c r="K240" s="3">
        <f t="shared" si="72"/>
        <v>-0.2</v>
      </c>
      <c r="L240">
        <f t="shared" si="68"/>
        <v>1</v>
      </c>
      <c r="M240" s="3">
        <f t="shared" si="73"/>
        <v>-0.2</v>
      </c>
      <c r="N240">
        <f t="shared" si="74"/>
        <v>0</v>
      </c>
      <c r="O240">
        <f t="shared" si="75"/>
        <v>0</v>
      </c>
      <c r="Q240" s="3">
        <f t="shared" si="76"/>
        <v>0</v>
      </c>
      <c r="R240">
        <f t="shared" si="77"/>
        <v>0</v>
      </c>
      <c r="T240" s="3">
        <f t="shared" si="86"/>
        <v>226</v>
      </c>
      <c r="U240" s="12">
        <f t="shared" si="87"/>
        <v>5.6000000000000121</v>
      </c>
      <c r="V240" s="3">
        <f t="shared" si="69"/>
        <v>0.72399999999999998</v>
      </c>
      <c r="W240" s="3">
        <f t="shared" si="70"/>
        <v>0.73299999999999998</v>
      </c>
      <c r="X240" s="3">
        <f t="shared" si="78"/>
        <v>0.53</v>
      </c>
      <c r="Y240" s="3">
        <f t="shared" si="71"/>
        <v>1</v>
      </c>
      <c r="Z240" s="3">
        <f t="shared" si="79"/>
        <v>0.53</v>
      </c>
      <c r="AA240">
        <f t="shared" si="80"/>
        <v>1</v>
      </c>
      <c r="AB240">
        <f t="shared" si="81"/>
        <v>0.53</v>
      </c>
      <c r="AD240" s="3">
        <f t="shared" si="82"/>
        <v>0.38970588235294118</v>
      </c>
      <c r="AE240">
        <f t="shared" si="83"/>
        <v>0.39</v>
      </c>
    </row>
    <row r="241" spans="7:31" x14ac:dyDescent="0.25">
      <c r="G241" s="3">
        <f t="shared" si="84"/>
        <v>227</v>
      </c>
      <c r="H241" s="12">
        <f t="shared" si="85"/>
        <v>5.6250000000000124</v>
      </c>
      <c r="I241" s="3">
        <f t="shared" si="66"/>
        <v>0.871</v>
      </c>
      <c r="J241" s="3">
        <f t="shared" si="67"/>
        <v>-0.214</v>
      </c>
      <c r="K241" s="3">
        <f t="shared" si="72"/>
        <v>-0.19</v>
      </c>
      <c r="L241">
        <f t="shared" si="68"/>
        <v>1</v>
      </c>
      <c r="M241" s="3">
        <f t="shared" si="73"/>
        <v>-0.19</v>
      </c>
      <c r="N241">
        <f t="shared" si="74"/>
        <v>0</v>
      </c>
      <c r="O241">
        <f t="shared" si="75"/>
        <v>0</v>
      </c>
      <c r="Q241" s="3">
        <f t="shared" si="76"/>
        <v>0</v>
      </c>
      <c r="R241">
        <f t="shared" si="77"/>
        <v>0</v>
      </c>
      <c r="T241" s="3">
        <f t="shared" si="86"/>
        <v>227</v>
      </c>
      <c r="U241" s="12">
        <f t="shared" si="87"/>
        <v>5.6250000000000124</v>
      </c>
      <c r="V241" s="3">
        <f t="shared" si="69"/>
        <v>0.72399999999999998</v>
      </c>
      <c r="W241" s="3">
        <f t="shared" si="70"/>
        <v>0.73399999999999999</v>
      </c>
      <c r="X241" s="3">
        <f t="shared" si="78"/>
        <v>0.53</v>
      </c>
      <c r="Y241" s="3">
        <f t="shared" si="71"/>
        <v>1</v>
      </c>
      <c r="Z241" s="3">
        <f t="shared" si="79"/>
        <v>0.53</v>
      </c>
      <c r="AA241">
        <f t="shared" si="80"/>
        <v>1</v>
      </c>
      <c r="AB241">
        <f t="shared" si="81"/>
        <v>0.53</v>
      </c>
      <c r="AD241" s="3">
        <f t="shared" si="82"/>
        <v>0.38970588235294118</v>
      </c>
      <c r="AE241">
        <f t="shared" si="83"/>
        <v>0.39</v>
      </c>
    </row>
    <row r="242" spans="7:31" x14ac:dyDescent="0.25">
      <c r="G242" s="3">
        <f t="shared" si="84"/>
        <v>228</v>
      </c>
      <c r="H242" s="12">
        <f t="shared" si="85"/>
        <v>5.6500000000000128</v>
      </c>
      <c r="I242" s="3">
        <f t="shared" si="66"/>
        <v>0.873</v>
      </c>
      <c r="J242" s="3">
        <f t="shared" si="67"/>
        <v>-0.20300000000000001</v>
      </c>
      <c r="K242" s="3">
        <f t="shared" si="72"/>
        <v>-0.18</v>
      </c>
      <c r="L242">
        <f t="shared" si="68"/>
        <v>1</v>
      </c>
      <c r="M242" s="3">
        <f t="shared" si="73"/>
        <v>-0.18</v>
      </c>
      <c r="N242">
        <f t="shared" si="74"/>
        <v>0</v>
      </c>
      <c r="O242">
        <f t="shared" si="75"/>
        <v>0</v>
      </c>
      <c r="Q242" s="3">
        <f t="shared" si="76"/>
        <v>0</v>
      </c>
      <c r="R242">
        <f t="shared" si="77"/>
        <v>0</v>
      </c>
      <c r="T242" s="3">
        <f t="shared" si="86"/>
        <v>228</v>
      </c>
      <c r="U242" s="12">
        <f t="shared" si="87"/>
        <v>5.6500000000000128</v>
      </c>
      <c r="V242" s="3">
        <f t="shared" si="69"/>
        <v>0.72499999999999998</v>
      </c>
      <c r="W242" s="3">
        <f t="shared" si="70"/>
        <v>0.73499999999999999</v>
      </c>
      <c r="X242" s="3">
        <f t="shared" si="78"/>
        <v>0.53</v>
      </c>
      <c r="Y242" s="3">
        <f t="shared" si="71"/>
        <v>1</v>
      </c>
      <c r="Z242" s="3">
        <f t="shared" si="79"/>
        <v>0.53</v>
      </c>
      <c r="AA242">
        <f t="shared" si="80"/>
        <v>1</v>
      </c>
      <c r="AB242">
        <f t="shared" si="81"/>
        <v>0.53</v>
      </c>
      <c r="AD242" s="3">
        <f t="shared" si="82"/>
        <v>0.38970588235294118</v>
      </c>
      <c r="AE242">
        <f t="shared" si="83"/>
        <v>0.39</v>
      </c>
    </row>
    <row r="243" spans="7:31" x14ac:dyDescent="0.25">
      <c r="G243" s="3">
        <f t="shared" si="84"/>
        <v>229</v>
      </c>
      <c r="H243" s="12">
        <f t="shared" si="85"/>
        <v>5.6750000000000131</v>
      </c>
      <c r="I243" s="3">
        <f t="shared" si="66"/>
        <v>0.874</v>
      </c>
      <c r="J243" s="3">
        <f t="shared" si="67"/>
        <v>-0.192</v>
      </c>
      <c r="K243" s="3">
        <f t="shared" si="72"/>
        <v>-0.17</v>
      </c>
      <c r="L243">
        <f t="shared" si="68"/>
        <v>1</v>
      </c>
      <c r="M243" s="3">
        <f t="shared" si="73"/>
        <v>-0.17</v>
      </c>
      <c r="N243">
        <f t="shared" si="74"/>
        <v>0</v>
      </c>
      <c r="O243">
        <f t="shared" si="75"/>
        <v>0</v>
      </c>
      <c r="Q243" s="3">
        <f t="shared" si="76"/>
        <v>0</v>
      </c>
      <c r="R243">
        <f t="shared" si="77"/>
        <v>0</v>
      </c>
      <c r="T243" s="3">
        <f t="shared" si="86"/>
        <v>229</v>
      </c>
      <c r="U243" s="12">
        <f t="shared" si="87"/>
        <v>5.6750000000000131</v>
      </c>
      <c r="V243" s="3">
        <f t="shared" si="69"/>
        <v>0.72599999999999998</v>
      </c>
      <c r="W243" s="3">
        <f t="shared" si="70"/>
        <v>0.73599999999999999</v>
      </c>
      <c r="X243" s="3">
        <f t="shared" si="78"/>
        <v>0.53</v>
      </c>
      <c r="Y243" s="3">
        <f t="shared" si="71"/>
        <v>1</v>
      </c>
      <c r="Z243" s="3">
        <f t="shared" si="79"/>
        <v>0.53</v>
      </c>
      <c r="AA243">
        <f t="shared" si="80"/>
        <v>1</v>
      </c>
      <c r="AB243">
        <f t="shared" si="81"/>
        <v>0.53</v>
      </c>
      <c r="AD243" s="3">
        <f t="shared" si="82"/>
        <v>0.38970588235294118</v>
      </c>
      <c r="AE243">
        <f t="shared" si="83"/>
        <v>0.39</v>
      </c>
    </row>
    <row r="244" spans="7:31" x14ac:dyDescent="0.25">
      <c r="G244" s="3">
        <f t="shared" si="84"/>
        <v>230</v>
      </c>
      <c r="H244" s="12">
        <f t="shared" si="85"/>
        <v>5.7000000000000135</v>
      </c>
      <c r="I244" s="3">
        <f t="shared" si="66"/>
        <v>0.876</v>
      </c>
      <c r="J244" s="3">
        <f t="shared" si="67"/>
        <v>-0.18099999999999999</v>
      </c>
      <c r="K244" s="3">
        <f t="shared" si="72"/>
        <v>-0.16</v>
      </c>
      <c r="L244">
        <f t="shared" si="68"/>
        <v>1</v>
      </c>
      <c r="M244" s="3">
        <f t="shared" si="73"/>
        <v>-0.16</v>
      </c>
      <c r="N244">
        <f t="shared" si="74"/>
        <v>0</v>
      </c>
      <c r="O244">
        <f t="shared" si="75"/>
        <v>0</v>
      </c>
      <c r="Q244" s="3">
        <f t="shared" si="76"/>
        <v>0</v>
      </c>
      <c r="R244">
        <f t="shared" si="77"/>
        <v>0</v>
      </c>
      <c r="T244" s="3">
        <f t="shared" si="86"/>
        <v>230</v>
      </c>
      <c r="U244" s="12">
        <f t="shared" si="87"/>
        <v>5.7000000000000135</v>
      </c>
      <c r="V244" s="3">
        <f t="shared" si="69"/>
        <v>0.72599999999999998</v>
      </c>
      <c r="W244" s="3">
        <f t="shared" si="70"/>
        <v>0.73699999999999999</v>
      </c>
      <c r="X244" s="3">
        <f t="shared" si="78"/>
        <v>0.54</v>
      </c>
      <c r="Y244" s="3">
        <f t="shared" si="71"/>
        <v>1</v>
      </c>
      <c r="Z244" s="3">
        <f t="shared" si="79"/>
        <v>0.54</v>
      </c>
      <c r="AA244">
        <f t="shared" si="80"/>
        <v>1</v>
      </c>
      <c r="AB244">
        <f t="shared" si="81"/>
        <v>0.54</v>
      </c>
      <c r="AD244" s="3">
        <f t="shared" si="82"/>
        <v>0.39705882352941174</v>
      </c>
      <c r="AE244">
        <f t="shared" si="83"/>
        <v>0.39700000000000002</v>
      </c>
    </row>
    <row r="245" spans="7:31" x14ac:dyDescent="0.25">
      <c r="G245" s="3">
        <f t="shared" si="84"/>
        <v>231</v>
      </c>
      <c r="H245" s="12">
        <f t="shared" si="85"/>
        <v>5.7250000000000139</v>
      </c>
      <c r="I245" s="3">
        <f t="shared" si="66"/>
        <v>0.877</v>
      </c>
      <c r="J245" s="3">
        <f t="shared" si="67"/>
        <v>-0.17</v>
      </c>
      <c r="K245" s="3">
        <f t="shared" si="72"/>
        <v>-0.15</v>
      </c>
      <c r="L245">
        <f t="shared" si="68"/>
        <v>1</v>
      </c>
      <c r="M245" s="3">
        <f t="shared" si="73"/>
        <v>-0.15</v>
      </c>
      <c r="N245">
        <f t="shared" si="74"/>
        <v>0</v>
      </c>
      <c r="O245">
        <f t="shared" si="75"/>
        <v>0</v>
      </c>
      <c r="Q245" s="3">
        <f t="shared" si="76"/>
        <v>0</v>
      </c>
      <c r="R245">
        <f t="shared" si="77"/>
        <v>0</v>
      </c>
      <c r="T245" s="3">
        <f t="shared" si="86"/>
        <v>231</v>
      </c>
      <c r="U245" s="12">
        <f t="shared" si="87"/>
        <v>5.7250000000000139</v>
      </c>
      <c r="V245" s="3">
        <f t="shared" si="69"/>
        <v>0.72699999999999998</v>
      </c>
      <c r="W245" s="3">
        <f t="shared" si="70"/>
        <v>0.73799999999999999</v>
      </c>
      <c r="X245" s="3">
        <f t="shared" si="78"/>
        <v>0.54</v>
      </c>
      <c r="Y245" s="3">
        <f t="shared" si="71"/>
        <v>1</v>
      </c>
      <c r="Z245" s="3">
        <f t="shared" si="79"/>
        <v>0.54</v>
      </c>
      <c r="AA245">
        <f t="shared" si="80"/>
        <v>1</v>
      </c>
      <c r="AB245">
        <f t="shared" si="81"/>
        <v>0.54</v>
      </c>
      <c r="AD245" s="3">
        <f t="shared" si="82"/>
        <v>0.39705882352941174</v>
      </c>
      <c r="AE245">
        <f t="shared" si="83"/>
        <v>0.39700000000000002</v>
      </c>
    </row>
    <row r="246" spans="7:31" x14ac:dyDescent="0.25">
      <c r="G246" s="3">
        <f t="shared" si="84"/>
        <v>232</v>
      </c>
      <c r="H246" s="12">
        <f t="shared" si="85"/>
        <v>5.7500000000000142</v>
      </c>
      <c r="I246" s="3">
        <f t="shared" si="66"/>
        <v>0.879</v>
      </c>
      <c r="J246" s="3">
        <f t="shared" si="67"/>
        <v>-0.159</v>
      </c>
      <c r="K246" s="3">
        <f t="shared" si="72"/>
        <v>-0.14000000000000001</v>
      </c>
      <c r="L246">
        <f t="shared" si="68"/>
        <v>1</v>
      </c>
      <c r="M246" s="3">
        <f t="shared" si="73"/>
        <v>-0.14000000000000001</v>
      </c>
      <c r="N246">
        <f t="shared" si="74"/>
        <v>0</v>
      </c>
      <c r="O246">
        <f t="shared" si="75"/>
        <v>0</v>
      </c>
      <c r="Q246" s="3">
        <f t="shared" si="76"/>
        <v>0</v>
      </c>
      <c r="R246">
        <f t="shared" si="77"/>
        <v>0</v>
      </c>
      <c r="T246" s="3">
        <f t="shared" si="86"/>
        <v>232</v>
      </c>
      <c r="U246" s="12">
        <f t="shared" si="87"/>
        <v>5.7500000000000142</v>
      </c>
      <c r="V246" s="3">
        <f t="shared" si="69"/>
        <v>0.72799999999999998</v>
      </c>
      <c r="W246" s="3">
        <f t="shared" si="70"/>
        <v>0.73899999999999999</v>
      </c>
      <c r="X246" s="3">
        <f t="shared" si="78"/>
        <v>0.54</v>
      </c>
      <c r="Y246" s="3">
        <f t="shared" si="71"/>
        <v>1</v>
      </c>
      <c r="Z246" s="3">
        <f t="shared" si="79"/>
        <v>0.54</v>
      </c>
      <c r="AA246">
        <f t="shared" si="80"/>
        <v>1</v>
      </c>
      <c r="AB246">
        <f t="shared" si="81"/>
        <v>0.54</v>
      </c>
      <c r="AD246" s="3">
        <f t="shared" si="82"/>
        <v>0.39705882352941174</v>
      </c>
      <c r="AE246">
        <f t="shared" si="83"/>
        <v>0.39700000000000002</v>
      </c>
    </row>
    <row r="247" spans="7:31" x14ac:dyDescent="0.25">
      <c r="G247" s="3">
        <f t="shared" si="84"/>
        <v>233</v>
      </c>
      <c r="H247" s="12">
        <f t="shared" si="85"/>
        <v>5.7750000000000146</v>
      </c>
      <c r="I247" s="3">
        <f t="shared" si="66"/>
        <v>0.88</v>
      </c>
      <c r="J247" s="3">
        <f t="shared" si="67"/>
        <v>-0.14899999999999999</v>
      </c>
      <c r="K247" s="3">
        <f t="shared" si="72"/>
        <v>-0.13</v>
      </c>
      <c r="L247">
        <f t="shared" si="68"/>
        <v>1</v>
      </c>
      <c r="M247" s="3">
        <f t="shared" si="73"/>
        <v>-0.13</v>
      </c>
      <c r="N247">
        <f t="shared" si="74"/>
        <v>0</v>
      </c>
      <c r="O247">
        <f t="shared" si="75"/>
        <v>0</v>
      </c>
      <c r="Q247" s="3">
        <f t="shared" si="76"/>
        <v>0</v>
      </c>
      <c r="R247">
        <f t="shared" si="77"/>
        <v>0</v>
      </c>
      <c r="T247" s="3">
        <f t="shared" si="86"/>
        <v>233</v>
      </c>
      <c r="U247" s="12">
        <f t="shared" si="87"/>
        <v>5.7750000000000146</v>
      </c>
      <c r="V247" s="3">
        <f t="shared" si="69"/>
        <v>0.72799999999999998</v>
      </c>
      <c r="W247" s="3">
        <f t="shared" si="70"/>
        <v>0.74099999999999999</v>
      </c>
      <c r="X247" s="3">
        <f t="shared" si="78"/>
        <v>0.54</v>
      </c>
      <c r="Y247" s="3">
        <f t="shared" si="71"/>
        <v>1</v>
      </c>
      <c r="Z247" s="3">
        <f t="shared" si="79"/>
        <v>0.54</v>
      </c>
      <c r="AA247">
        <f t="shared" si="80"/>
        <v>1</v>
      </c>
      <c r="AB247">
        <f t="shared" si="81"/>
        <v>0.54</v>
      </c>
      <c r="AD247" s="3">
        <f t="shared" si="82"/>
        <v>0.39705882352941174</v>
      </c>
      <c r="AE247">
        <f t="shared" si="83"/>
        <v>0.39700000000000002</v>
      </c>
    </row>
    <row r="248" spans="7:31" x14ac:dyDescent="0.25">
      <c r="G248" s="3">
        <f t="shared" si="84"/>
        <v>234</v>
      </c>
      <c r="H248" s="12">
        <f t="shared" si="85"/>
        <v>5.8000000000000149</v>
      </c>
      <c r="I248" s="3">
        <f t="shared" si="66"/>
        <v>0.88200000000000001</v>
      </c>
      <c r="J248" s="3">
        <f t="shared" si="67"/>
        <v>-0.13800000000000001</v>
      </c>
      <c r="K248" s="3">
        <f t="shared" si="72"/>
        <v>-0.12</v>
      </c>
      <c r="L248">
        <f t="shared" si="68"/>
        <v>1</v>
      </c>
      <c r="M248" s="3">
        <f t="shared" si="73"/>
        <v>-0.12</v>
      </c>
      <c r="N248">
        <f t="shared" si="74"/>
        <v>0</v>
      </c>
      <c r="O248">
        <f t="shared" si="75"/>
        <v>0</v>
      </c>
      <c r="Q248" s="3">
        <f t="shared" si="76"/>
        <v>0</v>
      </c>
      <c r="R248">
        <f t="shared" si="77"/>
        <v>0</v>
      </c>
      <c r="T248" s="3">
        <f t="shared" si="86"/>
        <v>234</v>
      </c>
      <c r="U248" s="12">
        <f t="shared" si="87"/>
        <v>5.8000000000000149</v>
      </c>
      <c r="V248" s="3">
        <f t="shared" si="69"/>
        <v>0.72899999999999998</v>
      </c>
      <c r="W248" s="3">
        <f t="shared" si="70"/>
        <v>0.74199999999999999</v>
      </c>
      <c r="X248" s="3">
        <f t="shared" si="78"/>
        <v>0.54</v>
      </c>
      <c r="Y248" s="3">
        <f t="shared" si="71"/>
        <v>1</v>
      </c>
      <c r="Z248" s="3">
        <f t="shared" si="79"/>
        <v>0.54</v>
      </c>
      <c r="AA248">
        <f t="shared" si="80"/>
        <v>1</v>
      </c>
      <c r="AB248">
        <f t="shared" si="81"/>
        <v>0.54</v>
      </c>
      <c r="AD248" s="3">
        <f t="shared" si="82"/>
        <v>0.39705882352941174</v>
      </c>
      <c r="AE248">
        <f t="shared" si="83"/>
        <v>0.39700000000000002</v>
      </c>
    </row>
    <row r="249" spans="7:31" x14ac:dyDescent="0.25">
      <c r="G249" s="3">
        <f t="shared" si="84"/>
        <v>235</v>
      </c>
      <c r="H249" s="12">
        <f t="shared" si="85"/>
        <v>5.8250000000000153</v>
      </c>
      <c r="I249" s="3">
        <f t="shared" si="66"/>
        <v>0.88300000000000001</v>
      </c>
      <c r="J249" s="3">
        <f t="shared" si="67"/>
        <v>-0.127</v>
      </c>
      <c r="K249" s="3">
        <f t="shared" si="72"/>
        <v>-0.11</v>
      </c>
      <c r="L249">
        <f t="shared" si="68"/>
        <v>1</v>
      </c>
      <c r="M249" s="3">
        <f t="shared" si="73"/>
        <v>-0.11</v>
      </c>
      <c r="N249">
        <f t="shared" si="74"/>
        <v>0</v>
      </c>
      <c r="O249">
        <f t="shared" si="75"/>
        <v>0</v>
      </c>
      <c r="Q249" s="3">
        <f t="shared" si="76"/>
        <v>0</v>
      </c>
      <c r="R249">
        <f t="shared" si="77"/>
        <v>0</v>
      </c>
      <c r="T249" s="3">
        <f t="shared" si="86"/>
        <v>235</v>
      </c>
      <c r="U249" s="12">
        <f t="shared" si="87"/>
        <v>5.8250000000000153</v>
      </c>
      <c r="V249" s="3">
        <f t="shared" si="69"/>
        <v>0.73</v>
      </c>
      <c r="W249" s="3">
        <f t="shared" si="70"/>
        <v>0.74299999999999999</v>
      </c>
      <c r="X249" s="3">
        <f t="shared" si="78"/>
        <v>0.54</v>
      </c>
      <c r="Y249" s="3">
        <f t="shared" si="71"/>
        <v>1</v>
      </c>
      <c r="Z249" s="3">
        <f t="shared" si="79"/>
        <v>0.54</v>
      </c>
      <c r="AA249">
        <f t="shared" si="80"/>
        <v>1</v>
      </c>
      <c r="AB249">
        <f t="shared" si="81"/>
        <v>0.54</v>
      </c>
      <c r="AD249" s="3">
        <f t="shared" si="82"/>
        <v>0.39705882352941174</v>
      </c>
      <c r="AE249">
        <f t="shared" si="83"/>
        <v>0.39700000000000002</v>
      </c>
    </row>
    <row r="250" spans="7:31" x14ac:dyDescent="0.25">
      <c r="G250" s="3">
        <f t="shared" si="84"/>
        <v>236</v>
      </c>
      <c r="H250" s="12">
        <f t="shared" si="85"/>
        <v>5.8500000000000156</v>
      </c>
      <c r="I250" s="3">
        <f t="shared" si="66"/>
        <v>0.88500000000000001</v>
      </c>
      <c r="J250" s="3">
        <f t="shared" si="67"/>
        <v>-0.11700000000000001</v>
      </c>
      <c r="K250" s="3">
        <f t="shared" si="72"/>
        <v>-0.1</v>
      </c>
      <c r="L250">
        <f t="shared" si="68"/>
        <v>1</v>
      </c>
      <c r="M250" s="3">
        <f t="shared" si="73"/>
        <v>-0.1</v>
      </c>
      <c r="N250">
        <f t="shared" si="74"/>
        <v>0</v>
      </c>
      <c r="O250">
        <f t="shared" si="75"/>
        <v>0</v>
      </c>
      <c r="Q250" s="3">
        <f t="shared" si="76"/>
        <v>0</v>
      </c>
      <c r="R250">
        <f t="shared" si="77"/>
        <v>0</v>
      </c>
      <c r="T250" s="3">
        <f t="shared" si="86"/>
        <v>236</v>
      </c>
      <c r="U250" s="12">
        <f t="shared" si="87"/>
        <v>5.8500000000000156</v>
      </c>
      <c r="V250" s="3">
        <f t="shared" si="69"/>
        <v>0.73</v>
      </c>
      <c r="W250" s="3">
        <f t="shared" si="70"/>
        <v>0.74399999999999999</v>
      </c>
      <c r="X250" s="3">
        <f t="shared" si="78"/>
        <v>0.54</v>
      </c>
      <c r="Y250" s="3">
        <f t="shared" si="71"/>
        <v>1</v>
      </c>
      <c r="Z250" s="3">
        <f t="shared" si="79"/>
        <v>0.54</v>
      </c>
      <c r="AA250">
        <f t="shared" si="80"/>
        <v>1</v>
      </c>
      <c r="AB250">
        <f t="shared" si="81"/>
        <v>0.54</v>
      </c>
      <c r="AD250" s="3">
        <f t="shared" si="82"/>
        <v>0.39705882352941174</v>
      </c>
      <c r="AE250">
        <f t="shared" si="83"/>
        <v>0.39700000000000002</v>
      </c>
    </row>
    <row r="251" spans="7:31" x14ac:dyDescent="0.25">
      <c r="G251" s="3">
        <f t="shared" si="84"/>
        <v>237</v>
      </c>
      <c r="H251" s="12">
        <f t="shared" si="85"/>
        <v>5.875000000000016</v>
      </c>
      <c r="I251" s="3">
        <f t="shared" si="66"/>
        <v>0.88700000000000001</v>
      </c>
      <c r="J251" s="3">
        <f t="shared" si="67"/>
        <v>-0.106</v>
      </c>
      <c r="K251" s="3">
        <f t="shared" si="72"/>
        <v>-0.09</v>
      </c>
      <c r="L251">
        <f t="shared" si="68"/>
        <v>1</v>
      </c>
      <c r="M251" s="3">
        <f t="shared" si="73"/>
        <v>-0.09</v>
      </c>
      <c r="N251">
        <f t="shared" si="74"/>
        <v>0</v>
      </c>
      <c r="O251">
        <f t="shared" si="75"/>
        <v>0</v>
      </c>
      <c r="Q251" s="3">
        <f t="shared" si="76"/>
        <v>0</v>
      </c>
      <c r="R251">
        <f t="shared" si="77"/>
        <v>0</v>
      </c>
      <c r="T251" s="3">
        <f t="shared" si="86"/>
        <v>237</v>
      </c>
      <c r="U251" s="12">
        <f t="shared" si="87"/>
        <v>5.875000000000016</v>
      </c>
      <c r="V251" s="3">
        <f t="shared" si="69"/>
        <v>0.73099999999999998</v>
      </c>
      <c r="W251" s="3">
        <f t="shared" si="70"/>
        <v>0.745</v>
      </c>
      <c r="X251" s="3">
        <f t="shared" si="78"/>
        <v>0.54</v>
      </c>
      <c r="Y251" s="3">
        <f t="shared" si="71"/>
        <v>1</v>
      </c>
      <c r="Z251" s="3">
        <f t="shared" si="79"/>
        <v>0.54</v>
      </c>
      <c r="AA251">
        <f t="shared" si="80"/>
        <v>1</v>
      </c>
      <c r="AB251">
        <f t="shared" si="81"/>
        <v>0.54</v>
      </c>
      <c r="AD251" s="3">
        <f t="shared" si="82"/>
        <v>0.39705882352941174</v>
      </c>
      <c r="AE251">
        <f t="shared" si="83"/>
        <v>0.39700000000000002</v>
      </c>
    </row>
    <row r="252" spans="7:31" x14ac:dyDescent="0.25">
      <c r="G252" s="3">
        <f t="shared" si="84"/>
        <v>238</v>
      </c>
      <c r="H252" s="12">
        <f t="shared" si="85"/>
        <v>5.9000000000000163</v>
      </c>
      <c r="I252" s="3">
        <f t="shared" si="66"/>
        <v>0.88800000000000001</v>
      </c>
      <c r="J252" s="3">
        <f t="shared" si="67"/>
        <v>-9.6000000000000002E-2</v>
      </c>
      <c r="K252" s="3">
        <f t="shared" si="72"/>
        <v>-0.09</v>
      </c>
      <c r="L252">
        <f t="shared" si="68"/>
        <v>1</v>
      </c>
      <c r="M252" s="3">
        <f t="shared" si="73"/>
        <v>-0.09</v>
      </c>
      <c r="N252">
        <f t="shared" si="74"/>
        <v>0</v>
      </c>
      <c r="O252">
        <f t="shared" si="75"/>
        <v>0</v>
      </c>
      <c r="Q252" s="3">
        <f t="shared" si="76"/>
        <v>0</v>
      </c>
      <c r="R252">
        <f t="shared" si="77"/>
        <v>0</v>
      </c>
      <c r="T252" s="3">
        <f t="shared" si="86"/>
        <v>238</v>
      </c>
      <c r="U252" s="12">
        <f t="shared" si="87"/>
        <v>5.9000000000000163</v>
      </c>
      <c r="V252" s="3">
        <f t="shared" si="69"/>
        <v>0.73199999999999998</v>
      </c>
      <c r="W252" s="3">
        <f t="shared" si="70"/>
        <v>0.746</v>
      </c>
      <c r="X252" s="3">
        <f t="shared" si="78"/>
        <v>0.55000000000000004</v>
      </c>
      <c r="Y252" s="3">
        <f t="shared" si="71"/>
        <v>1</v>
      </c>
      <c r="Z252" s="3">
        <f t="shared" si="79"/>
        <v>0.55000000000000004</v>
      </c>
      <c r="AA252">
        <f t="shared" si="80"/>
        <v>1</v>
      </c>
      <c r="AB252">
        <f t="shared" si="81"/>
        <v>0.55000000000000004</v>
      </c>
      <c r="AD252" s="3">
        <f t="shared" si="82"/>
        <v>0.40441176470588236</v>
      </c>
      <c r="AE252">
        <f t="shared" si="83"/>
        <v>0.40400000000000003</v>
      </c>
    </row>
    <row r="253" spans="7:31" x14ac:dyDescent="0.25">
      <c r="G253" s="3">
        <f t="shared" si="84"/>
        <v>239</v>
      </c>
      <c r="H253" s="12">
        <f t="shared" si="85"/>
        <v>5.9250000000000167</v>
      </c>
      <c r="I253" s="3">
        <f t="shared" si="66"/>
        <v>0.89</v>
      </c>
      <c r="J253" s="3">
        <f t="shared" si="67"/>
        <v>-8.5000000000000006E-2</v>
      </c>
      <c r="K253" s="3">
        <f t="shared" si="72"/>
        <v>-0.08</v>
      </c>
      <c r="L253">
        <f t="shared" si="68"/>
        <v>1</v>
      </c>
      <c r="M253" s="3">
        <f t="shared" si="73"/>
        <v>-0.08</v>
      </c>
      <c r="N253">
        <f t="shared" si="74"/>
        <v>0</v>
      </c>
      <c r="O253">
        <f t="shared" si="75"/>
        <v>0</v>
      </c>
      <c r="Q253" s="3">
        <f t="shared" si="76"/>
        <v>0</v>
      </c>
      <c r="R253">
        <f t="shared" si="77"/>
        <v>0</v>
      </c>
      <c r="T253" s="3">
        <f t="shared" si="86"/>
        <v>239</v>
      </c>
      <c r="U253" s="12">
        <f t="shared" si="87"/>
        <v>5.9250000000000167</v>
      </c>
      <c r="V253" s="3">
        <f t="shared" si="69"/>
        <v>0.73199999999999998</v>
      </c>
      <c r="W253" s="3">
        <f t="shared" si="70"/>
        <v>0.747</v>
      </c>
      <c r="X253" s="3">
        <f t="shared" si="78"/>
        <v>0.55000000000000004</v>
      </c>
      <c r="Y253" s="3">
        <f t="shared" si="71"/>
        <v>1</v>
      </c>
      <c r="Z253" s="3">
        <f t="shared" si="79"/>
        <v>0.55000000000000004</v>
      </c>
      <c r="AA253">
        <f t="shared" si="80"/>
        <v>1</v>
      </c>
      <c r="AB253">
        <f t="shared" si="81"/>
        <v>0.55000000000000004</v>
      </c>
      <c r="AD253" s="3">
        <f t="shared" si="82"/>
        <v>0.40441176470588236</v>
      </c>
      <c r="AE253">
        <f t="shared" si="83"/>
        <v>0.40400000000000003</v>
      </c>
    </row>
    <row r="254" spans="7:31" x14ac:dyDescent="0.25">
      <c r="G254" s="3">
        <f t="shared" si="84"/>
        <v>240</v>
      </c>
      <c r="H254" s="12">
        <f t="shared" si="85"/>
        <v>5.9500000000000171</v>
      </c>
      <c r="I254" s="3">
        <f t="shared" si="66"/>
        <v>0.89100000000000001</v>
      </c>
      <c r="J254" s="3">
        <f t="shared" si="67"/>
        <v>-7.4999999999999997E-2</v>
      </c>
      <c r="K254" s="3">
        <f t="shared" si="72"/>
        <v>-7.0000000000000007E-2</v>
      </c>
      <c r="L254">
        <f t="shared" si="68"/>
        <v>1</v>
      </c>
      <c r="M254" s="3">
        <f t="shared" si="73"/>
        <v>-7.0000000000000007E-2</v>
      </c>
      <c r="N254">
        <f t="shared" si="74"/>
        <v>0</v>
      </c>
      <c r="O254">
        <f t="shared" si="75"/>
        <v>0</v>
      </c>
      <c r="Q254" s="3">
        <f t="shared" si="76"/>
        <v>0</v>
      </c>
      <c r="R254">
        <f t="shared" si="77"/>
        <v>0</v>
      </c>
      <c r="T254" s="3">
        <f t="shared" si="86"/>
        <v>240</v>
      </c>
      <c r="U254" s="12">
        <f t="shared" si="87"/>
        <v>5.9500000000000171</v>
      </c>
      <c r="V254" s="3">
        <f t="shared" si="69"/>
        <v>0.73299999999999998</v>
      </c>
      <c r="W254" s="3">
        <f t="shared" si="70"/>
        <v>0.748</v>
      </c>
      <c r="X254" s="3">
        <f t="shared" si="78"/>
        <v>0.55000000000000004</v>
      </c>
      <c r="Y254" s="3">
        <f t="shared" si="71"/>
        <v>1</v>
      </c>
      <c r="Z254" s="3">
        <f t="shared" si="79"/>
        <v>0.55000000000000004</v>
      </c>
      <c r="AA254">
        <f t="shared" si="80"/>
        <v>1</v>
      </c>
      <c r="AB254">
        <f t="shared" si="81"/>
        <v>0.55000000000000004</v>
      </c>
      <c r="AD254" s="3">
        <f t="shared" si="82"/>
        <v>0.40441176470588236</v>
      </c>
      <c r="AE254">
        <f t="shared" si="83"/>
        <v>0.40400000000000003</v>
      </c>
    </row>
    <row r="255" spans="7:31" x14ac:dyDescent="0.25">
      <c r="G255" s="3">
        <f t="shared" si="84"/>
        <v>241</v>
      </c>
      <c r="H255" s="12">
        <f t="shared" si="85"/>
        <v>5.9750000000000174</v>
      </c>
      <c r="I255" s="3">
        <f t="shared" si="66"/>
        <v>0.89300000000000002</v>
      </c>
      <c r="J255" s="3">
        <f t="shared" si="67"/>
        <v>-6.4000000000000001E-2</v>
      </c>
      <c r="K255" s="3">
        <f t="shared" si="72"/>
        <v>-0.06</v>
      </c>
      <c r="L255">
        <f t="shared" si="68"/>
        <v>1</v>
      </c>
      <c r="M255" s="3">
        <f t="shared" si="73"/>
        <v>-0.06</v>
      </c>
      <c r="N255">
        <f t="shared" si="74"/>
        <v>0</v>
      </c>
      <c r="O255">
        <f t="shared" si="75"/>
        <v>0</v>
      </c>
      <c r="Q255" s="3">
        <f t="shared" si="76"/>
        <v>0</v>
      </c>
      <c r="R255">
        <f t="shared" si="77"/>
        <v>0</v>
      </c>
      <c r="T255" s="3">
        <f t="shared" si="86"/>
        <v>241</v>
      </c>
      <c r="U255" s="12">
        <f t="shared" si="87"/>
        <v>5.9750000000000174</v>
      </c>
      <c r="V255" s="3">
        <f t="shared" si="69"/>
        <v>0.73399999999999999</v>
      </c>
      <c r="W255" s="3">
        <f t="shared" si="70"/>
        <v>0.749</v>
      </c>
      <c r="X255" s="3">
        <f t="shared" si="78"/>
        <v>0.55000000000000004</v>
      </c>
      <c r="Y255" s="3">
        <f t="shared" si="71"/>
        <v>1</v>
      </c>
      <c r="Z255" s="3">
        <f t="shared" si="79"/>
        <v>0.55000000000000004</v>
      </c>
      <c r="AA255">
        <f t="shared" si="80"/>
        <v>1</v>
      </c>
      <c r="AB255">
        <f t="shared" si="81"/>
        <v>0.55000000000000004</v>
      </c>
      <c r="AD255" s="3">
        <f t="shared" si="82"/>
        <v>0.40441176470588236</v>
      </c>
      <c r="AE255">
        <f t="shared" si="83"/>
        <v>0.40400000000000003</v>
      </c>
    </row>
    <row r="256" spans="7:31" x14ac:dyDescent="0.25">
      <c r="G256" s="3">
        <f t="shared" si="84"/>
        <v>242</v>
      </c>
      <c r="H256" s="12">
        <f t="shared" si="85"/>
        <v>6.0000000000000178</v>
      </c>
      <c r="I256" s="3">
        <f t="shared" si="66"/>
        <v>0.89400000000000002</v>
      </c>
      <c r="J256" s="3">
        <f t="shared" si="67"/>
        <v>-5.3999999999999999E-2</v>
      </c>
      <c r="K256" s="3">
        <f t="shared" si="72"/>
        <v>-0.05</v>
      </c>
      <c r="L256">
        <f t="shared" si="68"/>
        <v>1</v>
      </c>
      <c r="M256" s="3">
        <f t="shared" si="73"/>
        <v>-0.05</v>
      </c>
      <c r="N256">
        <f t="shared" si="74"/>
        <v>0</v>
      </c>
      <c r="O256">
        <f t="shared" si="75"/>
        <v>0</v>
      </c>
      <c r="Q256" s="3">
        <f t="shared" si="76"/>
        <v>0</v>
      </c>
      <c r="R256">
        <f t="shared" si="77"/>
        <v>0</v>
      </c>
      <c r="T256" s="3">
        <f t="shared" si="86"/>
        <v>242</v>
      </c>
      <c r="U256" s="12">
        <f t="shared" si="87"/>
        <v>6.0000000000000178</v>
      </c>
      <c r="V256" s="3">
        <f t="shared" si="69"/>
        <v>0.73399999999999999</v>
      </c>
      <c r="W256" s="3">
        <f t="shared" si="70"/>
        <v>0.75</v>
      </c>
      <c r="X256" s="3">
        <f t="shared" si="78"/>
        <v>0.55000000000000004</v>
      </c>
      <c r="Y256" s="3">
        <f t="shared" si="71"/>
        <v>1</v>
      </c>
      <c r="Z256" s="3">
        <f t="shared" si="79"/>
        <v>0.55000000000000004</v>
      </c>
      <c r="AA256">
        <f t="shared" si="80"/>
        <v>1</v>
      </c>
      <c r="AB256">
        <f t="shared" si="81"/>
        <v>0.55000000000000004</v>
      </c>
      <c r="AD256" s="3">
        <f t="shared" si="82"/>
        <v>0.40441176470588236</v>
      </c>
      <c r="AE256">
        <f t="shared" si="83"/>
        <v>0.40400000000000003</v>
      </c>
    </row>
    <row r="257" spans="7:31" x14ac:dyDescent="0.25">
      <c r="G257" s="3">
        <f t="shared" si="84"/>
        <v>243</v>
      </c>
      <c r="H257" s="12">
        <f t="shared" si="85"/>
        <v>6.0250000000000181</v>
      </c>
      <c r="I257" s="3">
        <f t="shared" si="66"/>
        <v>0.89600000000000002</v>
      </c>
      <c r="J257" s="3">
        <f t="shared" si="67"/>
        <v>-4.3999999999999997E-2</v>
      </c>
      <c r="K257" s="3">
        <f t="shared" si="72"/>
        <v>-0.04</v>
      </c>
      <c r="L257">
        <f t="shared" si="68"/>
        <v>1</v>
      </c>
      <c r="M257" s="3">
        <f t="shared" si="73"/>
        <v>-0.04</v>
      </c>
      <c r="N257">
        <f t="shared" si="74"/>
        <v>0</v>
      </c>
      <c r="O257">
        <f t="shared" si="75"/>
        <v>0</v>
      </c>
      <c r="Q257" s="3">
        <f t="shared" si="76"/>
        <v>0</v>
      </c>
      <c r="R257">
        <f t="shared" si="77"/>
        <v>0</v>
      </c>
      <c r="T257" s="3">
        <f t="shared" si="86"/>
        <v>243</v>
      </c>
      <c r="U257" s="12">
        <f t="shared" si="87"/>
        <v>6.0250000000000181</v>
      </c>
      <c r="V257" s="3">
        <f t="shared" si="69"/>
        <v>0.73499999999999999</v>
      </c>
      <c r="W257" s="3">
        <f t="shared" si="70"/>
        <v>0.751</v>
      </c>
      <c r="X257" s="3">
        <f t="shared" si="78"/>
        <v>0.55000000000000004</v>
      </c>
      <c r="Y257" s="3">
        <f t="shared" si="71"/>
        <v>1</v>
      </c>
      <c r="Z257" s="3">
        <f t="shared" si="79"/>
        <v>0.55000000000000004</v>
      </c>
      <c r="AA257">
        <f t="shared" si="80"/>
        <v>1</v>
      </c>
      <c r="AB257">
        <f t="shared" si="81"/>
        <v>0.55000000000000004</v>
      </c>
      <c r="AD257" s="3">
        <f t="shared" si="82"/>
        <v>0.40441176470588236</v>
      </c>
      <c r="AE257">
        <f t="shared" si="83"/>
        <v>0.40400000000000003</v>
      </c>
    </row>
    <row r="258" spans="7:31" x14ac:dyDescent="0.25">
      <c r="G258" s="3">
        <f t="shared" si="84"/>
        <v>244</v>
      </c>
      <c r="H258" s="12">
        <f t="shared" si="85"/>
        <v>6.0500000000000185</v>
      </c>
      <c r="I258" s="3">
        <f t="shared" si="66"/>
        <v>0.89700000000000002</v>
      </c>
      <c r="J258" s="3">
        <f t="shared" si="67"/>
        <v>-3.4000000000000002E-2</v>
      </c>
      <c r="K258" s="3">
        <f t="shared" si="72"/>
        <v>-0.03</v>
      </c>
      <c r="L258">
        <f t="shared" si="68"/>
        <v>1</v>
      </c>
      <c r="M258" s="3">
        <f t="shared" si="73"/>
        <v>-0.03</v>
      </c>
      <c r="N258">
        <f t="shared" si="74"/>
        <v>0</v>
      </c>
      <c r="O258">
        <f t="shared" si="75"/>
        <v>0</v>
      </c>
      <c r="Q258" s="3">
        <f t="shared" si="76"/>
        <v>0</v>
      </c>
      <c r="R258">
        <f t="shared" si="77"/>
        <v>0</v>
      </c>
      <c r="T258" s="3">
        <f t="shared" si="86"/>
        <v>244</v>
      </c>
      <c r="U258" s="12">
        <f t="shared" si="87"/>
        <v>6.0500000000000185</v>
      </c>
      <c r="V258" s="3">
        <f t="shared" si="69"/>
        <v>0.73599999999999999</v>
      </c>
      <c r="W258" s="3">
        <f t="shared" si="70"/>
        <v>0.752</v>
      </c>
      <c r="X258" s="3">
        <f t="shared" si="78"/>
        <v>0.55000000000000004</v>
      </c>
      <c r="Y258" s="3">
        <f t="shared" si="71"/>
        <v>1</v>
      </c>
      <c r="Z258" s="3">
        <f t="shared" si="79"/>
        <v>0.55000000000000004</v>
      </c>
      <c r="AA258">
        <f t="shared" si="80"/>
        <v>1</v>
      </c>
      <c r="AB258">
        <f t="shared" si="81"/>
        <v>0.55000000000000004</v>
      </c>
      <c r="AD258" s="3">
        <f t="shared" si="82"/>
        <v>0.40441176470588236</v>
      </c>
      <c r="AE258">
        <f t="shared" si="83"/>
        <v>0.40400000000000003</v>
      </c>
    </row>
    <row r="259" spans="7:31" x14ac:dyDescent="0.25">
      <c r="G259" s="3">
        <f t="shared" si="84"/>
        <v>245</v>
      </c>
      <c r="H259" s="12">
        <f t="shared" si="85"/>
        <v>6.0750000000000188</v>
      </c>
      <c r="I259" s="3">
        <f t="shared" si="66"/>
        <v>0.89900000000000002</v>
      </c>
      <c r="J259" s="3">
        <f t="shared" si="67"/>
        <v>-2.4E-2</v>
      </c>
      <c r="K259" s="3">
        <f t="shared" si="72"/>
        <v>-0.02</v>
      </c>
      <c r="L259">
        <f t="shared" si="68"/>
        <v>1</v>
      </c>
      <c r="M259" s="3">
        <f t="shared" si="73"/>
        <v>-0.02</v>
      </c>
      <c r="N259">
        <f t="shared" si="74"/>
        <v>0</v>
      </c>
      <c r="O259">
        <f t="shared" si="75"/>
        <v>0</v>
      </c>
      <c r="Q259" s="3">
        <f t="shared" si="76"/>
        <v>0</v>
      </c>
      <c r="R259">
        <f t="shared" si="77"/>
        <v>0</v>
      </c>
      <c r="T259" s="3">
        <f t="shared" si="86"/>
        <v>245</v>
      </c>
      <c r="U259" s="12">
        <f t="shared" si="87"/>
        <v>6.0750000000000188</v>
      </c>
      <c r="V259" s="3">
        <f t="shared" si="69"/>
        <v>0.73599999999999999</v>
      </c>
      <c r="W259" s="3">
        <f t="shared" si="70"/>
        <v>0.753</v>
      </c>
      <c r="X259" s="3">
        <f t="shared" si="78"/>
        <v>0.55000000000000004</v>
      </c>
      <c r="Y259" s="3">
        <f t="shared" si="71"/>
        <v>1</v>
      </c>
      <c r="Z259" s="3">
        <f t="shared" si="79"/>
        <v>0.55000000000000004</v>
      </c>
      <c r="AA259">
        <f t="shared" si="80"/>
        <v>1</v>
      </c>
      <c r="AB259">
        <f t="shared" si="81"/>
        <v>0.55000000000000004</v>
      </c>
      <c r="AD259" s="3">
        <f t="shared" si="82"/>
        <v>0.40441176470588236</v>
      </c>
      <c r="AE259">
        <f t="shared" si="83"/>
        <v>0.40400000000000003</v>
      </c>
    </row>
    <row r="260" spans="7:31" x14ac:dyDescent="0.25">
      <c r="G260" s="3">
        <f t="shared" si="84"/>
        <v>246</v>
      </c>
      <c r="H260" s="12">
        <f t="shared" si="85"/>
        <v>6.1000000000000192</v>
      </c>
      <c r="I260" s="3">
        <f t="shared" si="66"/>
        <v>0.9</v>
      </c>
      <c r="J260" s="3">
        <f t="shared" si="67"/>
        <v>-1.2999999999999999E-2</v>
      </c>
      <c r="K260" s="3">
        <f t="shared" si="72"/>
        <v>-0.01</v>
      </c>
      <c r="L260">
        <f t="shared" si="68"/>
        <v>1</v>
      </c>
      <c r="M260" s="3">
        <f t="shared" si="73"/>
        <v>-0.01</v>
      </c>
      <c r="N260">
        <f t="shared" si="74"/>
        <v>0</v>
      </c>
      <c r="O260">
        <f t="shared" si="75"/>
        <v>0</v>
      </c>
      <c r="Q260" s="3">
        <f t="shared" si="76"/>
        <v>0</v>
      </c>
      <c r="R260">
        <f t="shared" si="77"/>
        <v>0</v>
      </c>
      <c r="T260" s="3">
        <f t="shared" si="86"/>
        <v>246</v>
      </c>
      <c r="U260" s="12">
        <f t="shared" si="87"/>
        <v>6.1000000000000192</v>
      </c>
      <c r="V260" s="3">
        <f t="shared" si="69"/>
        <v>0.73699999999999999</v>
      </c>
      <c r="W260" s="3">
        <f t="shared" si="70"/>
        <v>0.754</v>
      </c>
      <c r="X260" s="3">
        <f t="shared" si="78"/>
        <v>0.56000000000000005</v>
      </c>
      <c r="Y260" s="3">
        <f t="shared" si="71"/>
        <v>1</v>
      </c>
      <c r="Z260" s="3">
        <f t="shared" si="79"/>
        <v>0.56000000000000005</v>
      </c>
      <c r="AA260">
        <f t="shared" si="80"/>
        <v>1</v>
      </c>
      <c r="AB260">
        <f t="shared" si="81"/>
        <v>0.56000000000000005</v>
      </c>
      <c r="AD260" s="3">
        <f t="shared" si="82"/>
        <v>0.41176470588235298</v>
      </c>
      <c r="AE260">
        <f t="shared" si="83"/>
        <v>0.41199999999999998</v>
      </c>
    </row>
    <row r="261" spans="7:31" x14ac:dyDescent="0.25">
      <c r="G261" s="3">
        <f t="shared" si="84"/>
        <v>247</v>
      </c>
      <c r="H261" s="12">
        <f t="shared" si="85"/>
        <v>6.1250000000000195</v>
      </c>
      <c r="I261" s="3">
        <f t="shared" si="66"/>
        <v>0.90200000000000002</v>
      </c>
      <c r="J261" s="3">
        <f t="shared" si="67"/>
        <v>-3.0000000000000001E-3</v>
      </c>
      <c r="K261" s="3">
        <f t="shared" si="72"/>
        <v>0</v>
      </c>
      <c r="L261">
        <f t="shared" si="68"/>
        <v>1</v>
      </c>
      <c r="M261" s="3">
        <f t="shared" si="73"/>
        <v>0</v>
      </c>
      <c r="N261">
        <f t="shared" si="74"/>
        <v>1</v>
      </c>
      <c r="O261">
        <f t="shared" si="75"/>
        <v>0</v>
      </c>
      <c r="Q261" s="3">
        <f t="shared" si="76"/>
        <v>0</v>
      </c>
      <c r="R261">
        <f t="shared" si="77"/>
        <v>0</v>
      </c>
      <c r="T261" s="3">
        <f t="shared" si="86"/>
        <v>247</v>
      </c>
      <c r="U261" s="12">
        <f t="shared" si="87"/>
        <v>6.1250000000000195</v>
      </c>
      <c r="V261" s="3">
        <f t="shared" si="69"/>
        <v>0.73799999999999999</v>
      </c>
      <c r="W261" s="3">
        <f t="shared" si="70"/>
        <v>0.755</v>
      </c>
      <c r="X261" s="3">
        <f t="shared" si="78"/>
        <v>0.56000000000000005</v>
      </c>
      <c r="Y261" s="3">
        <f t="shared" si="71"/>
        <v>1</v>
      </c>
      <c r="Z261" s="3">
        <f t="shared" si="79"/>
        <v>0.56000000000000005</v>
      </c>
      <c r="AA261">
        <f t="shared" si="80"/>
        <v>1</v>
      </c>
      <c r="AB261">
        <f t="shared" si="81"/>
        <v>0.56000000000000005</v>
      </c>
      <c r="AD261" s="3">
        <f t="shared" si="82"/>
        <v>0.41176470588235298</v>
      </c>
      <c r="AE261">
        <f t="shared" si="83"/>
        <v>0.41199999999999998</v>
      </c>
    </row>
    <row r="262" spans="7:31" x14ac:dyDescent="0.25">
      <c r="G262" s="3">
        <f t="shared" si="84"/>
        <v>248</v>
      </c>
      <c r="H262" s="12">
        <f t="shared" si="85"/>
        <v>6.1500000000000199</v>
      </c>
      <c r="I262" s="3">
        <f t="shared" si="66"/>
        <v>0.90400000000000003</v>
      </c>
      <c r="J262" s="3">
        <f t="shared" si="67"/>
        <v>7.0000000000000001E-3</v>
      </c>
      <c r="K262" s="3">
        <f t="shared" si="72"/>
        <v>0.01</v>
      </c>
      <c r="L262">
        <f t="shared" si="68"/>
        <v>1</v>
      </c>
      <c r="M262" s="3">
        <f t="shared" si="73"/>
        <v>0.01</v>
      </c>
      <c r="N262">
        <f t="shared" si="74"/>
        <v>1</v>
      </c>
      <c r="O262">
        <f t="shared" si="75"/>
        <v>0.01</v>
      </c>
      <c r="Q262" s="3">
        <f t="shared" si="76"/>
        <v>7.575757575757576E-3</v>
      </c>
      <c r="R262">
        <f t="shared" si="77"/>
        <v>8.0000000000000002E-3</v>
      </c>
      <c r="T262" s="3">
        <f t="shared" si="86"/>
        <v>248</v>
      </c>
      <c r="U262" s="12">
        <f t="shared" si="87"/>
        <v>6.1500000000000199</v>
      </c>
      <c r="V262" s="3">
        <f t="shared" si="69"/>
        <v>0.73799999999999999</v>
      </c>
      <c r="W262" s="3">
        <f t="shared" si="70"/>
        <v>0.75600000000000001</v>
      </c>
      <c r="X262" s="3">
        <f t="shared" si="78"/>
        <v>0.56000000000000005</v>
      </c>
      <c r="Y262" s="3">
        <f t="shared" si="71"/>
        <v>1</v>
      </c>
      <c r="Z262" s="3">
        <f t="shared" si="79"/>
        <v>0.56000000000000005</v>
      </c>
      <c r="AA262">
        <f t="shared" si="80"/>
        <v>1</v>
      </c>
      <c r="AB262">
        <f t="shared" si="81"/>
        <v>0.56000000000000005</v>
      </c>
      <c r="AD262" s="3">
        <f t="shared" si="82"/>
        <v>0.41176470588235298</v>
      </c>
      <c r="AE262">
        <f t="shared" si="83"/>
        <v>0.41199999999999998</v>
      </c>
    </row>
    <row r="263" spans="7:31" x14ac:dyDescent="0.25">
      <c r="G263" s="3">
        <f t="shared" si="84"/>
        <v>249</v>
      </c>
      <c r="H263" s="12">
        <f t="shared" si="85"/>
        <v>6.1750000000000203</v>
      </c>
      <c r="I263" s="3">
        <f t="shared" si="66"/>
        <v>0.90500000000000003</v>
      </c>
      <c r="J263" s="3">
        <f t="shared" si="67"/>
        <v>1.7000000000000001E-2</v>
      </c>
      <c r="K263" s="3">
        <f t="shared" si="72"/>
        <v>0.02</v>
      </c>
      <c r="L263">
        <f t="shared" si="68"/>
        <v>1</v>
      </c>
      <c r="M263" s="3">
        <f t="shared" si="73"/>
        <v>0.02</v>
      </c>
      <c r="N263">
        <f t="shared" si="74"/>
        <v>1</v>
      </c>
      <c r="O263">
        <f t="shared" si="75"/>
        <v>0.02</v>
      </c>
      <c r="Q263" s="3">
        <f t="shared" si="76"/>
        <v>1.5151515151515152E-2</v>
      </c>
      <c r="R263">
        <f t="shared" si="77"/>
        <v>1.4999999999999999E-2</v>
      </c>
      <c r="T263" s="3">
        <f t="shared" si="86"/>
        <v>249</v>
      </c>
      <c r="U263" s="12">
        <f t="shared" si="87"/>
        <v>6.1750000000000203</v>
      </c>
      <c r="V263" s="3">
        <f t="shared" si="69"/>
        <v>0.73899999999999999</v>
      </c>
      <c r="W263" s="3">
        <f t="shared" si="70"/>
        <v>0.75700000000000001</v>
      </c>
      <c r="X263" s="3">
        <f t="shared" si="78"/>
        <v>0.56000000000000005</v>
      </c>
      <c r="Y263" s="3">
        <f t="shared" si="71"/>
        <v>1</v>
      </c>
      <c r="Z263" s="3">
        <f t="shared" si="79"/>
        <v>0.56000000000000005</v>
      </c>
      <c r="AA263">
        <f t="shared" si="80"/>
        <v>1</v>
      </c>
      <c r="AB263">
        <f t="shared" si="81"/>
        <v>0.56000000000000005</v>
      </c>
      <c r="AD263" s="3">
        <f t="shared" si="82"/>
        <v>0.41176470588235298</v>
      </c>
      <c r="AE263">
        <f t="shared" si="83"/>
        <v>0.41199999999999998</v>
      </c>
    </row>
    <row r="264" spans="7:31" x14ac:dyDescent="0.25">
      <c r="G264" s="3">
        <f t="shared" si="84"/>
        <v>250</v>
      </c>
      <c r="H264" s="12">
        <f t="shared" si="85"/>
        <v>6.2000000000000206</v>
      </c>
      <c r="I264" s="3">
        <f t="shared" si="66"/>
        <v>0.90700000000000003</v>
      </c>
      <c r="J264" s="3">
        <f t="shared" si="67"/>
        <v>2.5999999999999999E-2</v>
      </c>
      <c r="K264" s="3">
        <f t="shared" si="72"/>
        <v>0.02</v>
      </c>
      <c r="L264">
        <f t="shared" si="68"/>
        <v>1</v>
      </c>
      <c r="M264" s="3">
        <f t="shared" si="73"/>
        <v>0.02</v>
      </c>
      <c r="N264">
        <f t="shared" si="74"/>
        <v>1</v>
      </c>
      <c r="O264">
        <f t="shared" si="75"/>
        <v>0.02</v>
      </c>
      <c r="Q264" s="3">
        <f t="shared" si="76"/>
        <v>1.5151515151515152E-2</v>
      </c>
      <c r="R264">
        <f t="shared" si="77"/>
        <v>1.4999999999999999E-2</v>
      </c>
      <c r="T264" s="3">
        <f t="shared" si="86"/>
        <v>250</v>
      </c>
      <c r="U264" s="12">
        <f t="shared" si="87"/>
        <v>6.2000000000000206</v>
      </c>
      <c r="V264" s="3">
        <f t="shared" si="69"/>
        <v>0.74</v>
      </c>
      <c r="W264" s="3">
        <f t="shared" si="70"/>
        <v>0.75800000000000001</v>
      </c>
      <c r="X264" s="3">
        <f t="shared" si="78"/>
        <v>0.56000000000000005</v>
      </c>
      <c r="Y264" s="3">
        <f t="shared" si="71"/>
        <v>1</v>
      </c>
      <c r="Z264" s="3">
        <f t="shared" si="79"/>
        <v>0.56000000000000005</v>
      </c>
      <c r="AA264">
        <f t="shared" si="80"/>
        <v>1</v>
      </c>
      <c r="AB264">
        <f t="shared" si="81"/>
        <v>0.56000000000000005</v>
      </c>
      <c r="AD264" s="3">
        <f t="shared" si="82"/>
        <v>0.41176470588235298</v>
      </c>
      <c r="AE264">
        <f t="shared" si="83"/>
        <v>0.41199999999999998</v>
      </c>
    </row>
    <row r="265" spans="7:31" x14ac:dyDescent="0.25">
      <c r="G265" s="3">
        <f t="shared" si="84"/>
        <v>251</v>
      </c>
      <c r="H265" s="12">
        <f t="shared" si="85"/>
        <v>6.225000000000021</v>
      </c>
      <c r="I265" s="3">
        <f t="shared" si="66"/>
        <v>0.90800000000000003</v>
      </c>
      <c r="J265" s="3">
        <f t="shared" si="67"/>
        <v>3.5999999999999997E-2</v>
      </c>
      <c r="K265" s="3">
        <f t="shared" si="72"/>
        <v>0.03</v>
      </c>
      <c r="L265">
        <f t="shared" si="68"/>
        <v>1</v>
      </c>
      <c r="M265" s="3">
        <f t="shared" si="73"/>
        <v>0.03</v>
      </c>
      <c r="N265">
        <f t="shared" si="74"/>
        <v>1</v>
      </c>
      <c r="O265">
        <f t="shared" si="75"/>
        <v>0.03</v>
      </c>
      <c r="Q265" s="3">
        <f t="shared" si="76"/>
        <v>2.2727272727272724E-2</v>
      </c>
      <c r="R265">
        <f t="shared" si="77"/>
        <v>2.3E-2</v>
      </c>
      <c r="T265" s="3">
        <f t="shared" si="86"/>
        <v>251</v>
      </c>
      <c r="U265" s="12">
        <f t="shared" si="87"/>
        <v>6.225000000000021</v>
      </c>
      <c r="V265" s="3">
        <f t="shared" si="69"/>
        <v>0.74</v>
      </c>
      <c r="W265" s="3">
        <f t="shared" si="70"/>
        <v>0.75900000000000001</v>
      </c>
      <c r="X265" s="3">
        <f t="shared" si="78"/>
        <v>0.56000000000000005</v>
      </c>
      <c r="Y265" s="3">
        <f t="shared" si="71"/>
        <v>1</v>
      </c>
      <c r="Z265" s="3">
        <f t="shared" si="79"/>
        <v>0.56000000000000005</v>
      </c>
      <c r="AA265">
        <f t="shared" si="80"/>
        <v>1</v>
      </c>
      <c r="AB265">
        <f t="shared" si="81"/>
        <v>0.56000000000000005</v>
      </c>
      <c r="AD265" s="3">
        <f t="shared" si="82"/>
        <v>0.41176470588235298</v>
      </c>
      <c r="AE265">
        <f t="shared" si="83"/>
        <v>0.41199999999999998</v>
      </c>
    </row>
    <row r="266" spans="7:31" x14ac:dyDescent="0.25">
      <c r="G266" s="3">
        <f t="shared" si="84"/>
        <v>252</v>
      </c>
      <c r="H266" s="12">
        <f t="shared" si="85"/>
        <v>6.2500000000000213</v>
      </c>
      <c r="I266" s="3">
        <f t="shared" si="66"/>
        <v>0.91</v>
      </c>
      <c r="J266" s="3">
        <f t="shared" si="67"/>
        <v>4.5999999999999999E-2</v>
      </c>
      <c r="K266" s="3">
        <f t="shared" si="72"/>
        <v>0.04</v>
      </c>
      <c r="L266">
        <f t="shared" si="68"/>
        <v>1</v>
      </c>
      <c r="M266" s="3">
        <f t="shared" si="73"/>
        <v>0.04</v>
      </c>
      <c r="N266">
        <f t="shared" si="74"/>
        <v>1</v>
      </c>
      <c r="O266">
        <f t="shared" si="75"/>
        <v>0.04</v>
      </c>
      <c r="Q266" s="3">
        <f t="shared" si="76"/>
        <v>3.0303030303030304E-2</v>
      </c>
      <c r="R266">
        <f t="shared" si="77"/>
        <v>0.03</v>
      </c>
      <c r="T266" s="3">
        <f t="shared" si="86"/>
        <v>252</v>
      </c>
      <c r="U266" s="12">
        <f t="shared" si="87"/>
        <v>6.2500000000000213</v>
      </c>
      <c r="V266" s="3">
        <f t="shared" si="69"/>
        <v>0.74099999999999999</v>
      </c>
      <c r="W266" s="3">
        <f t="shared" si="70"/>
        <v>0.76</v>
      </c>
      <c r="X266" s="3">
        <f t="shared" si="78"/>
        <v>0.56000000000000005</v>
      </c>
      <c r="Y266" s="3">
        <f t="shared" si="71"/>
        <v>1</v>
      </c>
      <c r="Z266" s="3">
        <f t="shared" si="79"/>
        <v>0.56000000000000005</v>
      </c>
      <c r="AA266">
        <f t="shared" si="80"/>
        <v>1</v>
      </c>
      <c r="AB266">
        <f t="shared" si="81"/>
        <v>0.56000000000000005</v>
      </c>
      <c r="AD266" s="3">
        <f t="shared" si="82"/>
        <v>0.41176470588235298</v>
      </c>
      <c r="AE266">
        <f t="shared" si="83"/>
        <v>0.41199999999999998</v>
      </c>
    </row>
    <row r="267" spans="7:31" x14ac:dyDescent="0.25">
      <c r="G267" s="3">
        <f t="shared" si="84"/>
        <v>253</v>
      </c>
      <c r="H267" s="12">
        <f t="shared" si="85"/>
        <v>6.2750000000000217</v>
      </c>
      <c r="I267" s="3">
        <f t="shared" si="66"/>
        <v>0.91100000000000003</v>
      </c>
      <c r="J267" s="3">
        <f t="shared" si="67"/>
        <v>5.6000000000000001E-2</v>
      </c>
      <c r="K267" s="3">
        <f t="shared" si="72"/>
        <v>0.05</v>
      </c>
      <c r="L267">
        <f t="shared" si="68"/>
        <v>1</v>
      </c>
      <c r="M267" s="3">
        <f t="shared" si="73"/>
        <v>0.05</v>
      </c>
      <c r="N267">
        <f t="shared" si="74"/>
        <v>1</v>
      </c>
      <c r="O267">
        <f t="shared" si="75"/>
        <v>0.05</v>
      </c>
      <c r="Q267" s="3">
        <f t="shared" si="76"/>
        <v>3.787878787878788E-2</v>
      </c>
      <c r="R267">
        <f t="shared" si="77"/>
        <v>3.7999999999999999E-2</v>
      </c>
      <c r="T267" s="3">
        <f t="shared" si="86"/>
        <v>253</v>
      </c>
      <c r="U267" s="12">
        <f t="shared" si="87"/>
        <v>6.2750000000000217</v>
      </c>
      <c r="V267" s="3">
        <f t="shared" si="69"/>
        <v>0.74199999999999999</v>
      </c>
      <c r="W267" s="3">
        <f t="shared" si="70"/>
        <v>0.76100000000000001</v>
      </c>
      <c r="X267" s="3">
        <f t="shared" si="78"/>
        <v>0.56000000000000005</v>
      </c>
      <c r="Y267" s="3">
        <f t="shared" si="71"/>
        <v>1</v>
      </c>
      <c r="Z267" s="3">
        <f t="shared" si="79"/>
        <v>0.56000000000000005</v>
      </c>
      <c r="AA267">
        <f t="shared" si="80"/>
        <v>1</v>
      </c>
      <c r="AB267">
        <f t="shared" si="81"/>
        <v>0.56000000000000005</v>
      </c>
      <c r="AD267" s="3">
        <f t="shared" si="82"/>
        <v>0.41176470588235298</v>
      </c>
      <c r="AE267">
        <f t="shared" si="83"/>
        <v>0.41199999999999998</v>
      </c>
    </row>
    <row r="268" spans="7:31" x14ac:dyDescent="0.25">
      <c r="G268" s="3">
        <f t="shared" si="84"/>
        <v>254</v>
      </c>
      <c r="H268" s="12">
        <f t="shared" si="85"/>
        <v>6.300000000000022</v>
      </c>
      <c r="I268" s="3">
        <f t="shared" si="66"/>
        <v>0.91300000000000003</v>
      </c>
      <c r="J268" s="3">
        <f t="shared" si="67"/>
        <v>6.5000000000000002E-2</v>
      </c>
      <c r="K268" s="3">
        <f t="shared" si="72"/>
        <v>0.06</v>
      </c>
      <c r="L268">
        <f t="shared" si="68"/>
        <v>1</v>
      </c>
      <c r="M268" s="3">
        <f t="shared" si="73"/>
        <v>0.06</v>
      </c>
      <c r="N268">
        <f t="shared" si="74"/>
        <v>1</v>
      </c>
      <c r="O268">
        <f t="shared" si="75"/>
        <v>0.06</v>
      </c>
      <c r="Q268" s="3">
        <f t="shared" si="76"/>
        <v>4.5454545454545449E-2</v>
      </c>
      <c r="R268">
        <f t="shared" si="77"/>
        <v>4.4999999999999998E-2</v>
      </c>
      <c r="T268" s="3">
        <f t="shared" si="86"/>
        <v>254</v>
      </c>
      <c r="U268" s="12">
        <f t="shared" si="87"/>
        <v>6.300000000000022</v>
      </c>
      <c r="V268" s="3">
        <f t="shared" si="69"/>
        <v>0.74199999999999999</v>
      </c>
      <c r="W268" s="3">
        <f t="shared" si="70"/>
        <v>0.76200000000000001</v>
      </c>
      <c r="X268" s="3">
        <f t="shared" si="78"/>
        <v>0.56999999999999995</v>
      </c>
      <c r="Y268" s="3">
        <f t="shared" si="71"/>
        <v>1</v>
      </c>
      <c r="Z268" s="3">
        <f t="shared" si="79"/>
        <v>0.56999999999999995</v>
      </c>
      <c r="AA268">
        <f t="shared" si="80"/>
        <v>1</v>
      </c>
      <c r="AB268">
        <f t="shared" si="81"/>
        <v>0.56999999999999995</v>
      </c>
      <c r="AD268" s="3">
        <f t="shared" si="82"/>
        <v>0.41911764705882348</v>
      </c>
      <c r="AE268">
        <f t="shared" si="83"/>
        <v>0.41899999999999998</v>
      </c>
    </row>
    <row r="269" spans="7:31" x14ac:dyDescent="0.25">
      <c r="G269" s="3">
        <f t="shared" si="84"/>
        <v>255</v>
      </c>
      <c r="H269" s="12">
        <f t="shared" si="85"/>
        <v>6.3250000000000224</v>
      </c>
      <c r="I269" s="3">
        <f t="shared" si="66"/>
        <v>0.91500000000000004</v>
      </c>
      <c r="J269" s="3">
        <f t="shared" si="67"/>
        <v>7.4999999999999997E-2</v>
      </c>
      <c r="K269" s="3">
        <f t="shared" si="72"/>
        <v>7.0000000000000007E-2</v>
      </c>
      <c r="L269">
        <f t="shared" si="68"/>
        <v>1</v>
      </c>
      <c r="M269" s="3">
        <f t="shared" si="73"/>
        <v>7.0000000000000007E-2</v>
      </c>
      <c r="N269">
        <f t="shared" si="74"/>
        <v>1</v>
      </c>
      <c r="O269">
        <f t="shared" si="75"/>
        <v>7.0000000000000007E-2</v>
      </c>
      <c r="Q269" s="3">
        <f t="shared" si="76"/>
        <v>5.3030303030303032E-2</v>
      </c>
      <c r="R269">
        <f t="shared" si="77"/>
        <v>5.2999999999999999E-2</v>
      </c>
      <c r="T269" s="3">
        <f t="shared" si="86"/>
        <v>255</v>
      </c>
      <c r="U269" s="12">
        <f t="shared" si="87"/>
        <v>6.3250000000000224</v>
      </c>
      <c r="V269" s="3">
        <f t="shared" si="69"/>
        <v>0.74299999999999999</v>
      </c>
      <c r="W269" s="3">
        <f t="shared" si="70"/>
        <v>0.76300000000000001</v>
      </c>
      <c r="X269" s="3">
        <f t="shared" si="78"/>
        <v>0.56999999999999995</v>
      </c>
      <c r="Y269" s="3">
        <f t="shared" si="71"/>
        <v>1</v>
      </c>
      <c r="Z269" s="3">
        <f t="shared" si="79"/>
        <v>0.56999999999999995</v>
      </c>
      <c r="AA269">
        <f t="shared" si="80"/>
        <v>1</v>
      </c>
      <c r="AB269">
        <f t="shared" si="81"/>
        <v>0.56999999999999995</v>
      </c>
      <c r="AD269" s="3">
        <f t="shared" si="82"/>
        <v>0.41911764705882348</v>
      </c>
      <c r="AE269">
        <f t="shared" si="83"/>
        <v>0.41899999999999998</v>
      </c>
    </row>
    <row r="270" spans="7:31" x14ac:dyDescent="0.25">
      <c r="G270" s="3">
        <f t="shared" si="84"/>
        <v>256</v>
      </c>
      <c r="H270" s="12">
        <f t="shared" si="85"/>
        <v>6.3500000000000227</v>
      </c>
      <c r="I270" s="3">
        <f t="shared" si="66"/>
        <v>0.91600000000000004</v>
      </c>
      <c r="J270" s="3">
        <f t="shared" si="67"/>
        <v>8.5000000000000006E-2</v>
      </c>
      <c r="K270" s="3">
        <f t="shared" si="72"/>
        <v>0.08</v>
      </c>
      <c r="L270">
        <f t="shared" si="68"/>
        <v>1</v>
      </c>
      <c r="M270" s="3">
        <f t="shared" si="73"/>
        <v>0.08</v>
      </c>
      <c r="N270">
        <f t="shared" si="74"/>
        <v>1</v>
      </c>
      <c r="O270">
        <f t="shared" si="75"/>
        <v>0.08</v>
      </c>
      <c r="Q270" s="3">
        <f t="shared" si="76"/>
        <v>6.0606060606060608E-2</v>
      </c>
      <c r="R270">
        <f t="shared" si="77"/>
        <v>6.0999999999999999E-2</v>
      </c>
      <c r="T270" s="3">
        <f t="shared" si="86"/>
        <v>256</v>
      </c>
      <c r="U270" s="12">
        <f t="shared" si="87"/>
        <v>6.3500000000000227</v>
      </c>
      <c r="V270" s="3">
        <f t="shared" si="69"/>
        <v>0.74399999999999999</v>
      </c>
      <c r="W270" s="3">
        <f t="shared" si="70"/>
        <v>0.76400000000000001</v>
      </c>
      <c r="X270" s="3">
        <f t="shared" si="78"/>
        <v>0.56999999999999995</v>
      </c>
      <c r="Y270" s="3">
        <f t="shared" si="71"/>
        <v>1</v>
      </c>
      <c r="Z270" s="3">
        <f t="shared" si="79"/>
        <v>0.56999999999999995</v>
      </c>
      <c r="AA270">
        <f t="shared" si="80"/>
        <v>1</v>
      </c>
      <c r="AB270">
        <f t="shared" si="81"/>
        <v>0.56999999999999995</v>
      </c>
      <c r="AD270" s="3">
        <f t="shared" si="82"/>
        <v>0.41911764705882348</v>
      </c>
      <c r="AE270">
        <f t="shared" si="83"/>
        <v>0.41899999999999998</v>
      </c>
    </row>
    <row r="271" spans="7:31" x14ac:dyDescent="0.25">
      <c r="G271" s="3">
        <f t="shared" si="84"/>
        <v>257</v>
      </c>
      <c r="H271" s="12">
        <f t="shared" si="85"/>
        <v>6.3750000000000231</v>
      </c>
      <c r="I271" s="3">
        <f t="shared" ref="I271:I334" si="88">ROUND(a_dia*EXP(b_dia*H271),3)</f>
        <v>0.91800000000000004</v>
      </c>
      <c r="J271" s="3">
        <f t="shared" ref="J271:J334" si="89">ROUND(1-((H271-T_opt_dia_adj)/(w_dia/2))^2,3)</f>
        <v>9.4E-2</v>
      </c>
      <c r="K271" s="3">
        <f t="shared" si="72"/>
        <v>0.09</v>
      </c>
      <c r="L271">
        <f t="shared" ref="L271:L334" si="90">IF((H271-T_opt_dia_adj)&gt;(w_dia/2),0,1)</f>
        <v>1</v>
      </c>
      <c r="M271" s="3">
        <f t="shared" si="73"/>
        <v>0.09</v>
      </c>
      <c r="N271">
        <f t="shared" si="74"/>
        <v>1</v>
      </c>
      <c r="O271">
        <f t="shared" si="75"/>
        <v>0.09</v>
      </c>
      <c r="Q271" s="3">
        <f t="shared" si="76"/>
        <v>6.8181818181818177E-2</v>
      </c>
      <c r="R271">
        <f t="shared" si="77"/>
        <v>6.8000000000000005E-2</v>
      </c>
      <c r="T271" s="3">
        <f t="shared" si="86"/>
        <v>257</v>
      </c>
      <c r="U271" s="12">
        <f t="shared" si="87"/>
        <v>6.3750000000000231</v>
      </c>
      <c r="V271" s="3">
        <f t="shared" ref="V271:V334" si="91">ROUND(a_nan*EXP(b_nan*U271),3)</f>
        <v>0.74399999999999999</v>
      </c>
      <c r="W271" s="3">
        <f t="shared" ref="W271:W334" si="92">ROUND(1-((U271-T_opt_nan)/(w_nan))^2,3)</f>
        <v>0.76500000000000001</v>
      </c>
      <c r="X271" s="3">
        <f t="shared" si="78"/>
        <v>0.56999999999999995</v>
      </c>
      <c r="Y271" s="3">
        <f t="shared" ref="Y271:Y334" si="93">IF((U271-T_opt_nan)&gt;(w_nan/2),0,1)</f>
        <v>1</v>
      </c>
      <c r="Z271" s="3">
        <f t="shared" si="79"/>
        <v>0.56999999999999995</v>
      </c>
      <c r="AA271">
        <f t="shared" si="80"/>
        <v>1</v>
      </c>
      <c r="AB271">
        <f t="shared" si="81"/>
        <v>0.56999999999999995</v>
      </c>
      <c r="AD271" s="3">
        <f t="shared" si="82"/>
        <v>0.41911764705882348</v>
      </c>
      <c r="AE271">
        <f t="shared" si="83"/>
        <v>0.41899999999999998</v>
      </c>
    </row>
    <row r="272" spans="7:31" x14ac:dyDescent="0.25">
      <c r="G272" s="3">
        <f t="shared" si="84"/>
        <v>258</v>
      </c>
      <c r="H272" s="12">
        <f t="shared" si="85"/>
        <v>6.4000000000000234</v>
      </c>
      <c r="I272" s="3">
        <f t="shared" si="88"/>
        <v>0.91900000000000004</v>
      </c>
      <c r="J272" s="3">
        <f t="shared" si="89"/>
        <v>0.104</v>
      </c>
      <c r="K272" s="3">
        <f t="shared" ref="K272:K335" si="94">(ROUND(I272*J272,2))</f>
        <v>0.1</v>
      </c>
      <c r="L272">
        <f t="shared" si="90"/>
        <v>1</v>
      </c>
      <c r="M272" s="3">
        <f t="shared" ref="M272:M335" si="95">L272*K272</f>
        <v>0.1</v>
      </c>
      <c r="N272">
        <f t="shared" ref="N272:N335" si="96">IF(M272&lt;0,0,1)</f>
        <v>1</v>
      </c>
      <c r="O272">
        <f t="shared" ref="O272:O335" si="97">M272*N272</f>
        <v>0.1</v>
      </c>
      <c r="Q272" s="3">
        <f t="shared" ref="Q272:Q335" si="98">O272/$P$15</f>
        <v>7.575757575757576E-2</v>
      </c>
      <c r="R272">
        <f t="shared" ref="R272:R335" si="99">ROUND(Q272,3)</f>
        <v>7.5999999999999998E-2</v>
      </c>
      <c r="T272" s="3">
        <f t="shared" si="86"/>
        <v>258</v>
      </c>
      <c r="U272" s="12">
        <f t="shared" si="87"/>
        <v>6.4000000000000234</v>
      </c>
      <c r="V272" s="3">
        <f t="shared" si="91"/>
        <v>0.745</v>
      </c>
      <c r="W272" s="3">
        <f t="shared" si="92"/>
        <v>0.76600000000000001</v>
      </c>
      <c r="X272" s="3">
        <f t="shared" ref="X272:X335" si="100">(ROUND(V272*W272,2))</f>
        <v>0.56999999999999995</v>
      </c>
      <c r="Y272" s="3">
        <f t="shared" si="93"/>
        <v>1</v>
      </c>
      <c r="Z272" s="3">
        <f t="shared" ref="Z272:Z335" si="101">Y272*X272</f>
        <v>0.56999999999999995</v>
      </c>
      <c r="AA272">
        <f t="shared" ref="AA272:AA335" si="102">IF(Z272&lt;0,0,1)</f>
        <v>1</v>
      </c>
      <c r="AB272">
        <f t="shared" ref="AB272:AB335" si="103">Z272*AA272</f>
        <v>0.56999999999999995</v>
      </c>
      <c r="AD272" s="3">
        <f t="shared" ref="AD272:AD335" si="104">AB272/$AC$15</f>
        <v>0.41911764705882348</v>
      </c>
      <c r="AE272">
        <f t="shared" ref="AE272:AE335" si="105">ROUND(AD272,3)</f>
        <v>0.41899999999999998</v>
      </c>
    </row>
    <row r="273" spans="7:31" x14ac:dyDescent="0.25">
      <c r="G273" s="3">
        <f t="shared" ref="G273:G336" si="106">G272+1</f>
        <v>259</v>
      </c>
      <c r="H273" s="12">
        <f t="shared" ref="H273:H336" si="107">H272+(env_v_max_nrbrg - env_v_min_nrbrg)/1200</f>
        <v>6.4250000000000238</v>
      </c>
      <c r="I273" s="3">
        <f t="shared" si="88"/>
        <v>0.92100000000000004</v>
      </c>
      <c r="J273" s="3">
        <f t="shared" si="89"/>
        <v>0.113</v>
      </c>
      <c r="K273" s="3">
        <f t="shared" si="94"/>
        <v>0.1</v>
      </c>
      <c r="L273">
        <f t="shared" si="90"/>
        <v>1</v>
      </c>
      <c r="M273" s="3">
        <f t="shared" si="95"/>
        <v>0.1</v>
      </c>
      <c r="N273">
        <f t="shared" si="96"/>
        <v>1</v>
      </c>
      <c r="O273">
        <f t="shared" si="97"/>
        <v>0.1</v>
      </c>
      <c r="Q273" s="3">
        <f t="shared" si="98"/>
        <v>7.575757575757576E-2</v>
      </c>
      <c r="R273">
        <f t="shared" si="99"/>
        <v>7.5999999999999998E-2</v>
      </c>
      <c r="T273" s="3">
        <f t="shared" ref="T273:T336" si="108">T272+1</f>
        <v>259</v>
      </c>
      <c r="U273" s="12">
        <f t="shared" ref="U273:U336" si="109">U272+(env_v_max_nrbrg - env_v_min_nrbrg)/1200</f>
        <v>6.4250000000000238</v>
      </c>
      <c r="V273" s="3">
        <f t="shared" si="91"/>
        <v>0.746</v>
      </c>
      <c r="W273" s="3">
        <f t="shared" si="92"/>
        <v>0.76700000000000002</v>
      </c>
      <c r="X273" s="3">
        <f t="shared" si="100"/>
        <v>0.56999999999999995</v>
      </c>
      <c r="Y273" s="3">
        <f t="shared" si="93"/>
        <v>1</v>
      </c>
      <c r="Z273" s="3">
        <f t="shared" si="101"/>
        <v>0.56999999999999995</v>
      </c>
      <c r="AA273">
        <f t="shared" si="102"/>
        <v>1</v>
      </c>
      <c r="AB273">
        <f t="shared" si="103"/>
        <v>0.56999999999999995</v>
      </c>
      <c r="AD273" s="3">
        <f t="shared" si="104"/>
        <v>0.41911764705882348</v>
      </c>
      <c r="AE273">
        <f t="shared" si="105"/>
        <v>0.41899999999999998</v>
      </c>
    </row>
    <row r="274" spans="7:31" x14ac:dyDescent="0.25">
      <c r="G274" s="3">
        <f t="shared" si="106"/>
        <v>260</v>
      </c>
      <c r="H274" s="12">
        <f t="shared" si="107"/>
        <v>6.4500000000000242</v>
      </c>
      <c r="I274" s="3">
        <f t="shared" si="88"/>
        <v>0.92300000000000004</v>
      </c>
      <c r="J274" s="3">
        <f t="shared" si="89"/>
        <v>0.123</v>
      </c>
      <c r="K274" s="3">
        <f t="shared" si="94"/>
        <v>0.11</v>
      </c>
      <c r="L274">
        <f t="shared" si="90"/>
        <v>1</v>
      </c>
      <c r="M274" s="3">
        <f t="shared" si="95"/>
        <v>0.11</v>
      </c>
      <c r="N274">
        <f t="shared" si="96"/>
        <v>1</v>
      </c>
      <c r="O274">
        <f t="shared" si="97"/>
        <v>0.11</v>
      </c>
      <c r="Q274" s="3">
        <f t="shared" si="98"/>
        <v>8.3333333333333329E-2</v>
      </c>
      <c r="R274">
        <f t="shared" si="99"/>
        <v>8.3000000000000004E-2</v>
      </c>
      <c r="T274" s="3">
        <f t="shared" si="108"/>
        <v>260</v>
      </c>
      <c r="U274" s="12">
        <f t="shared" si="109"/>
        <v>6.4500000000000242</v>
      </c>
      <c r="V274" s="3">
        <f t="shared" si="91"/>
        <v>0.746</v>
      </c>
      <c r="W274" s="3">
        <f t="shared" si="92"/>
        <v>0.76800000000000002</v>
      </c>
      <c r="X274" s="3">
        <f t="shared" si="100"/>
        <v>0.56999999999999995</v>
      </c>
      <c r="Y274" s="3">
        <f t="shared" si="93"/>
        <v>1</v>
      </c>
      <c r="Z274" s="3">
        <f t="shared" si="101"/>
        <v>0.56999999999999995</v>
      </c>
      <c r="AA274">
        <f t="shared" si="102"/>
        <v>1</v>
      </c>
      <c r="AB274">
        <f t="shared" si="103"/>
        <v>0.56999999999999995</v>
      </c>
      <c r="AD274" s="3">
        <f t="shared" si="104"/>
        <v>0.41911764705882348</v>
      </c>
      <c r="AE274">
        <f t="shared" si="105"/>
        <v>0.41899999999999998</v>
      </c>
    </row>
    <row r="275" spans="7:31" x14ac:dyDescent="0.25">
      <c r="G275" s="3">
        <f t="shared" si="106"/>
        <v>261</v>
      </c>
      <c r="H275" s="12">
        <f t="shared" si="107"/>
        <v>6.4750000000000245</v>
      </c>
      <c r="I275" s="3">
        <f t="shared" si="88"/>
        <v>0.92400000000000004</v>
      </c>
      <c r="J275" s="3">
        <f t="shared" si="89"/>
        <v>0.13200000000000001</v>
      </c>
      <c r="K275" s="3">
        <f t="shared" si="94"/>
        <v>0.12</v>
      </c>
      <c r="L275">
        <f t="shared" si="90"/>
        <v>1</v>
      </c>
      <c r="M275" s="3">
        <f t="shared" si="95"/>
        <v>0.12</v>
      </c>
      <c r="N275">
        <f t="shared" si="96"/>
        <v>1</v>
      </c>
      <c r="O275">
        <f t="shared" si="97"/>
        <v>0.12</v>
      </c>
      <c r="Q275" s="3">
        <f t="shared" si="98"/>
        <v>9.0909090909090898E-2</v>
      </c>
      <c r="R275">
        <f t="shared" si="99"/>
        <v>9.0999999999999998E-2</v>
      </c>
      <c r="T275" s="3">
        <f t="shared" si="108"/>
        <v>261</v>
      </c>
      <c r="U275" s="12">
        <f t="shared" si="109"/>
        <v>6.4750000000000245</v>
      </c>
      <c r="V275" s="3">
        <f t="shared" si="91"/>
        <v>0.747</v>
      </c>
      <c r="W275" s="3">
        <f t="shared" si="92"/>
        <v>0.76900000000000002</v>
      </c>
      <c r="X275" s="3">
        <f t="shared" si="100"/>
        <v>0.56999999999999995</v>
      </c>
      <c r="Y275" s="3">
        <f t="shared" si="93"/>
        <v>1</v>
      </c>
      <c r="Z275" s="3">
        <f t="shared" si="101"/>
        <v>0.56999999999999995</v>
      </c>
      <c r="AA275">
        <f t="shared" si="102"/>
        <v>1</v>
      </c>
      <c r="AB275">
        <f t="shared" si="103"/>
        <v>0.56999999999999995</v>
      </c>
      <c r="AD275" s="3">
        <f t="shared" si="104"/>
        <v>0.41911764705882348</v>
      </c>
      <c r="AE275">
        <f t="shared" si="105"/>
        <v>0.41899999999999998</v>
      </c>
    </row>
    <row r="276" spans="7:31" x14ac:dyDescent="0.25">
      <c r="G276" s="3">
        <f t="shared" si="106"/>
        <v>262</v>
      </c>
      <c r="H276" s="12">
        <f t="shared" si="107"/>
        <v>6.5000000000000249</v>
      </c>
      <c r="I276" s="3">
        <f t="shared" si="88"/>
        <v>0.92600000000000005</v>
      </c>
      <c r="J276" s="3">
        <f t="shared" si="89"/>
        <v>0.14099999999999999</v>
      </c>
      <c r="K276" s="3">
        <f t="shared" si="94"/>
        <v>0.13</v>
      </c>
      <c r="L276">
        <f t="shared" si="90"/>
        <v>1</v>
      </c>
      <c r="M276" s="3">
        <f t="shared" si="95"/>
        <v>0.13</v>
      </c>
      <c r="N276">
        <f t="shared" si="96"/>
        <v>1</v>
      </c>
      <c r="O276">
        <f t="shared" si="97"/>
        <v>0.13</v>
      </c>
      <c r="Q276" s="3">
        <f t="shared" si="98"/>
        <v>9.8484848484848481E-2</v>
      </c>
      <c r="R276">
        <f t="shared" si="99"/>
        <v>9.8000000000000004E-2</v>
      </c>
      <c r="T276" s="3">
        <f t="shared" si="108"/>
        <v>262</v>
      </c>
      <c r="U276" s="12">
        <f t="shared" si="109"/>
        <v>6.5000000000000249</v>
      </c>
      <c r="V276" s="3">
        <f t="shared" si="91"/>
        <v>0.748</v>
      </c>
      <c r="W276" s="3">
        <f t="shared" si="92"/>
        <v>0.77</v>
      </c>
      <c r="X276" s="3">
        <f t="shared" si="100"/>
        <v>0.57999999999999996</v>
      </c>
      <c r="Y276" s="3">
        <f t="shared" si="93"/>
        <v>1</v>
      </c>
      <c r="Z276" s="3">
        <f t="shared" si="101"/>
        <v>0.57999999999999996</v>
      </c>
      <c r="AA276">
        <f t="shared" si="102"/>
        <v>1</v>
      </c>
      <c r="AB276">
        <f t="shared" si="103"/>
        <v>0.57999999999999996</v>
      </c>
      <c r="AD276" s="3">
        <f t="shared" si="104"/>
        <v>0.42647058823529405</v>
      </c>
      <c r="AE276">
        <f t="shared" si="105"/>
        <v>0.42599999999999999</v>
      </c>
    </row>
    <row r="277" spans="7:31" x14ac:dyDescent="0.25">
      <c r="G277" s="3">
        <f t="shared" si="106"/>
        <v>263</v>
      </c>
      <c r="H277" s="12">
        <f t="shared" si="107"/>
        <v>6.5250000000000252</v>
      </c>
      <c r="I277" s="3">
        <f t="shared" si="88"/>
        <v>0.92700000000000005</v>
      </c>
      <c r="J277" s="3">
        <f t="shared" si="89"/>
        <v>0.15</v>
      </c>
      <c r="K277" s="3">
        <f t="shared" si="94"/>
        <v>0.14000000000000001</v>
      </c>
      <c r="L277">
        <f t="shared" si="90"/>
        <v>1</v>
      </c>
      <c r="M277" s="3">
        <f t="shared" si="95"/>
        <v>0.14000000000000001</v>
      </c>
      <c r="N277">
        <f t="shared" si="96"/>
        <v>1</v>
      </c>
      <c r="O277">
        <f t="shared" si="97"/>
        <v>0.14000000000000001</v>
      </c>
      <c r="Q277" s="3">
        <f t="shared" si="98"/>
        <v>0.10606060606060606</v>
      </c>
      <c r="R277">
        <f t="shared" si="99"/>
        <v>0.106</v>
      </c>
      <c r="T277" s="3">
        <f t="shared" si="108"/>
        <v>263</v>
      </c>
      <c r="U277" s="12">
        <f t="shared" si="109"/>
        <v>6.5250000000000252</v>
      </c>
      <c r="V277" s="3">
        <f t="shared" si="91"/>
        <v>0.748</v>
      </c>
      <c r="W277" s="3">
        <f t="shared" si="92"/>
        <v>0.77100000000000002</v>
      </c>
      <c r="X277" s="3">
        <f t="shared" si="100"/>
        <v>0.57999999999999996</v>
      </c>
      <c r="Y277" s="3">
        <f t="shared" si="93"/>
        <v>1</v>
      </c>
      <c r="Z277" s="3">
        <f t="shared" si="101"/>
        <v>0.57999999999999996</v>
      </c>
      <c r="AA277">
        <f t="shared" si="102"/>
        <v>1</v>
      </c>
      <c r="AB277">
        <f t="shared" si="103"/>
        <v>0.57999999999999996</v>
      </c>
      <c r="AD277" s="3">
        <f t="shared" si="104"/>
        <v>0.42647058823529405</v>
      </c>
      <c r="AE277">
        <f t="shared" si="105"/>
        <v>0.42599999999999999</v>
      </c>
    </row>
    <row r="278" spans="7:31" x14ac:dyDescent="0.25">
      <c r="G278" s="3">
        <f t="shared" si="106"/>
        <v>264</v>
      </c>
      <c r="H278" s="12">
        <f t="shared" si="107"/>
        <v>6.5500000000000256</v>
      </c>
      <c r="I278" s="3">
        <f t="shared" si="88"/>
        <v>0.92900000000000005</v>
      </c>
      <c r="J278" s="3">
        <f t="shared" si="89"/>
        <v>0.16</v>
      </c>
      <c r="K278" s="3">
        <f t="shared" si="94"/>
        <v>0.15</v>
      </c>
      <c r="L278">
        <f t="shared" si="90"/>
        <v>1</v>
      </c>
      <c r="M278" s="3">
        <f t="shared" si="95"/>
        <v>0.15</v>
      </c>
      <c r="N278">
        <f t="shared" si="96"/>
        <v>1</v>
      </c>
      <c r="O278">
        <f t="shared" si="97"/>
        <v>0.15</v>
      </c>
      <c r="Q278" s="3">
        <f t="shared" si="98"/>
        <v>0.11363636363636363</v>
      </c>
      <c r="R278">
        <f t="shared" si="99"/>
        <v>0.114</v>
      </c>
      <c r="T278" s="3">
        <f t="shared" si="108"/>
        <v>264</v>
      </c>
      <c r="U278" s="12">
        <f t="shared" si="109"/>
        <v>6.5500000000000256</v>
      </c>
      <c r="V278" s="3">
        <f t="shared" si="91"/>
        <v>0.749</v>
      </c>
      <c r="W278" s="3">
        <f t="shared" si="92"/>
        <v>0.77200000000000002</v>
      </c>
      <c r="X278" s="3">
        <f t="shared" si="100"/>
        <v>0.57999999999999996</v>
      </c>
      <c r="Y278" s="3">
        <f t="shared" si="93"/>
        <v>1</v>
      </c>
      <c r="Z278" s="3">
        <f t="shared" si="101"/>
        <v>0.57999999999999996</v>
      </c>
      <c r="AA278">
        <f t="shared" si="102"/>
        <v>1</v>
      </c>
      <c r="AB278">
        <f t="shared" si="103"/>
        <v>0.57999999999999996</v>
      </c>
      <c r="AD278" s="3">
        <f t="shared" si="104"/>
        <v>0.42647058823529405</v>
      </c>
      <c r="AE278">
        <f t="shared" si="105"/>
        <v>0.42599999999999999</v>
      </c>
    </row>
    <row r="279" spans="7:31" x14ac:dyDescent="0.25">
      <c r="G279" s="3">
        <f t="shared" si="106"/>
        <v>265</v>
      </c>
      <c r="H279" s="12">
        <f t="shared" si="107"/>
        <v>6.5750000000000259</v>
      </c>
      <c r="I279" s="3">
        <f t="shared" si="88"/>
        <v>0.93100000000000005</v>
      </c>
      <c r="J279" s="3">
        <f t="shared" si="89"/>
        <v>0.16900000000000001</v>
      </c>
      <c r="K279" s="3">
        <f t="shared" si="94"/>
        <v>0.16</v>
      </c>
      <c r="L279">
        <f t="shared" si="90"/>
        <v>1</v>
      </c>
      <c r="M279" s="3">
        <f t="shared" si="95"/>
        <v>0.16</v>
      </c>
      <c r="N279">
        <f t="shared" si="96"/>
        <v>1</v>
      </c>
      <c r="O279">
        <f t="shared" si="97"/>
        <v>0.16</v>
      </c>
      <c r="Q279" s="3">
        <f t="shared" si="98"/>
        <v>0.12121212121212122</v>
      </c>
      <c r="R279">
        <f t="shared" si="99"/>
        <v>0.121</v>
      </c>
      <c r="T279" s="3">
        <f t="shared" si="108"/>
        <v>265</v>
      </c>
      <c r="U279" s="12">
        <f t="shared" si="109"/>
        <v>6.5750000000000259</v>
      </c>
      <c r="V279" s="3">
        <f t="shared" si="91"/>
        <v>0.75</v>
      </c>
      <c r="W279" s="3">
        <f t="shared" si="92"/>
        <v>0.77300000000000002</v>
      </c>
      <c r="X279" s="3">
        <f t="shared" si="100"/>
        <v>0.57999999999999996</v>
      </c>
      <c r="Y279" s="3">
        <f t="shared" si="93"/>
        <v>1</v>
      </c>
      <c r="Z279" s="3">
        <f t="shared" si="101"/>
        <v>0.57999999999999996</v>
      </c>
      <c r="AA279">
        <f t="shared" si="102"/>
        <v>1</v>
      </c>
      <c r="AB279">
        <f t="shared" si="103"/>
        <v>0.57999999999999996</v>
      </c>
      <c r="AD279" s="3">
        <f t="shared" si="104"/>
        <v>0.42647058823529405</v>
      </c>
      <c r="AE279">
        <f t="shared" si="105"/>
        <v>0.42599999999999999</v>
      </c>
    </row>
    <row r="280" spans="7:31" x14ac:dyDescent="0.25">
      <c r="G280" s="3">
        <f t="shared" si="106"/>
        <v>266</v>
      </c>
      <c r="H280" s="12">
        <f t="shared" si="107"/>
        <v>6.6000000000000263</v>
      </c>
      <c r="I280" s="3">
        <f t="shared" si="88"/>
        <v>0.93200000000000005</v>
      </c>
      <c r="J280" s="3">
        <f t="shared" si="89"/>
        <v>0.17799999999999999</v>
      </c>
      <c r="K280" s="3">
        <f t="shared" si="94"/>
        <v>0.17</v>
      </c>
      <c r="L280">
        <f t="shared" si="90"/>
        <v>1</v>
      </c>
      <c r="M280" s="3">
        <f t="shared" si="95"/>
        <v>0.17</v>
      </c>
      <c r="N280">
        <f t="shared" si="96"/>
        <v>1</v>
      </c>
      <c r="O280">
        <f t="shared" si="97"/>
        <v>0.17</v>
      </c>
      <c r="Q280" s="3">
        <f t="shared" si="98"/>
        <v>0.12878787878787878</v>
      </c>
      <c r="R280">
        <f t="shared" si="99"/>
        <v>0.129</v>
      </c>
      <c r="T280" s="3">
        <f t="shared" si="108"/>
        <v>266</v>
      </c>
      <c r="U280" s="12">
        <f t="shared" si="109"/>
        <v>6.6000000000000263</v>
      </c>
      <c r="V280" s="3">
        <f t="shared" si="91"/>
        <v>0.751</v>
      </c>
      <c r="W280" s="3">
        <f t="shared" si="92"/>
        <v>0.77400000000000002</v>
      </c>
      <c r="X280" s="3">
        <f t="shared" si="100"/>
        <v>0.57999999999999996</v>
      </c>
      <c r="Y280" s="3">
        <f t="shared" si="93"/>
        <v>1</v>
      </c>
      <c r="Z280" s="3">
        <f t="shared" si="101"/>
        <v>0.57999999999999996</v>
      </c>
      <c r="AA280">
        <f t="shared" si="102"/>
        <v>1</v>
      </c>
      <c r="AB280">
        <f t="shared" si="103"/>
        <v>0.57999999999999996</v>
      </c>
      <c r="AD280" s="3">
        <f t="shared" si="104"/>
        <v>0.42647058823529405</v>
      </c>
      <c r="AE280">
        <f t="shared" si="105"/>
        <v>0.42599999999999999</v>
      </c>
    </row>
    <row r="281" spans="7:31" x14ac:dyDescent="0.25">
      <c r="G281" s="3">
        <f t="shared" si="106"/>
        <v>267</v>
      </c>
      <c r="H281" s="12">
        <f t="shared" si="107"/>
        <v>6.6250000000000266</v>
      </c>
      <c r="I281" s="3">
        <f t="shared" si="88"/>
        <v>0.93400000000000005</v>
      </c>
      <c r="J281" s="3">
        <f t="shared" si="89"/>
        <v>0.187</v>
      </c>
      <c r="K281" s="3">
        <f t="shared" si="94"/>
        <v>0.17</v>
      </c>
      <c r="L281">
        <f t="shared" si="90"/>
        <v>1</v>
      </c>
      <c r="M281" s="3">
        <f t="shared" si="95"/>
        <v>0.17</v>
      </c>
      <c r="N281">
        <f t="shared" si="96"/>
        <v>1</v>
      </c>
      <c r="O281">
        <f t="shared" si="97"/>
        <v>0.17</v>
      </c>
      <c r="Q281" s="3">
        <f t="shared" si="98"/>
        <v>0.12878787878787878</v>
      </c>
      <c r="R281">
        <f t="shared" si="99"/>
        <v>0.129</v>
      </c>
      <c r="T281" s="3">
        <f t="shared" si="108"/>
        <v>267</v>
      </c>
      <c r="U281" s="12">
        <f t="shared" si="109"/>
        <v>6.6250000000000266</v>
      </c>
      <c r="V281" s="3">
        <f t="shared" si="91"/>
        <v>0.751</v>
      </c>
      <c r="W281" s="3">
        <f t="shared" si="92"/>
        <v>0.77500000000000002</v>
      </c>
      <c r="X281" s="3">
        <f t="shared" si="100"/>
        <v>0.57999999999999996</v>
      </c>
      <c r="Y281" s="3">
        <f t="shared" si="93"/>
        <v>1</v>
      </c>
      <c r="Z281" s="3">
        <f t="shared" si="101"/>
        <v>0.57999999999999996</v>
      </c>
      <c r="AA281">
        <f t="shared" si="102"/>
        <v>1</v>
      </c>
      <c r="AB281">
        <f t="shared" si="103"/>
        <v>0.57999999999999996</v>
      </c>
      <c r="AD281" s="3">
        <f t="shared" si="104"/>
        <v>0.42647058823529405</v>
      </c>
      <c r="AE281">
        <f t="shared" si="105"/>
        <v>0.42599999999999999</v>
      </c>
    </row>
    <row r="282" spans="7:31" x14ac:dyDescent="0.25">
      <c r="G282" s="3">
        <f t="shared" si="106"/>
        <v>268</v>
      </c>
      <c r="H282" s="12">
        <f t="shared" si="107"/>
        <v>6.650000000000027</v>
      </c>
      <c r="I282" s="3">
        <f t="shared" si="88"/>
        <v>0.93500000000000005</v>
      </c>
      <c r="J282" s="3">
        <f t="shared" si="89"/>
        <v>0.19600000000000001</v>
      </c>
      <c r="K282" s="3">
        <f t="shared" si="94"/>
        <v>0.18</v>
      </c>
      <c r="L282">
        <f t="shared" si="90"/>
        <v>1</v>
      </c>
      <c r="M282" s="3">
        <f t="shared" si="95"/>
        <v>0.18</v>
      </c>
      <c r="N282">
        <f t="shared" si="96"/>
        <v>1</v>
      </c>
      <c r="O282">
        <f t="shared" si="97"/>
        <v>0.18</v>
      </c>
      <c r="Q282" s="3">
        <f t="shared" si="98"/>
        <v>0.13636363636363635</v>
      </c>
      <c r="R282">
        <f t="shared" si="99"/>
        <v>0.13600000000000001</v>
      </c>
      <c r="T282" s="3">
        <f t="shared" si="108"/>
        <v>268</v>
      </c>
      <c r="U282" s="12">
        <f t="shared" si="109"/>
        <v>6.650000000000027</v>
      </c>
      <c r="V282" s="3">
        <f t="shared" si="91"/>
        <v>0.752</v>
      </c>
      <c r="W282" s="3">
        <f t="shared" si="92"/>
        <v>0.77600000000000002</v>
      </c>
      <c r="X282" s="3">
        <f t="shared" si="100"/>
        <v>0.57999999999999996</v>
      </c>
      <c r="Y282" s="3">
        <f t="shared" si="93"/>
        <v>1</v>
      </c>
      <c r="Z282" s="3">
        <f t="shared" si="101"/>
        <v>0.57999999999999996</v>
      </c>
      <c r="AA282">
        <f t="shared" si="102"/>
        <v>1</v>
      </c>
      <c r="AB282">
        <f t="shared" si="103"/>
        <v>0.57999999999999996</v>
      </c>
      <c r="AD282" s="3">
        <f t="shared" si="104"/>
        <v>0.42647058823529405</v>
      </c>
      <c r="AE282">
        <f t="shared" si="105"/>
        <v>0.42599999999999999</v>
      </c>
    </row>
    <row r="283" spans="7:31" x14ac:dyDescent="0.25">
      <c r="G283" s="3">
        <f t="shared" si="106"/>
        <v>269</v>
      </c>
      <c r="H283" s="12">
        <f t="shared" si="107"/>
        <v>6.6750000000000274</v>
      </c>
      <c r="I283" s="3">
        <f t="shared" si="88"/>
        <v>0.93700000000000006</v>
      </c>
      <c r="J283" s="3">
        <f t="shared" si="89"/>
        <v>0.20499999999999999</v>
      </c>
      <c r="K283" s="3">
        <f t="shared" si="94"/>
        <v>0.19</v>
      </c>
      <c r="L283">
        <f t="shared" si="90"/>
        <v>1</v>
      </c>
      <c r="M283" s="3">
        <f t="shared" si="95"/>
        <v>0.19</v>
      </c>
      <c r="N283">
        <f t="shared" si="96"/>
        <v>1</v>
      </c>
      <c r="O283">
        <f t="shared" si="97"/>
        <v>0.19</v>
      </c>
      <c r="Q283" s="3">
        <f t="shared" si="98"/>
        <v>0.14393939393939392</v>
      </c>
      <c r="R283">
        <f t="shared" si="99"/>
        <v>0.14399999999999999</v>
      </c>
      <c r="T283" s="3">
        <f t="shared" si="108"/>
        <v>269</v>
      </c>
      <c r="U283" s="12">
        <f t="shared" si="109"/>
        <v>6.6750000000000274</v>
      </c>
      <c r="V283" s="3">
        <f t="shared" si="91"/>
        <v>0.753</v>
      </c>
      <c r="W283" s="3">
        <f t="shared" si="92"/>
        <v>0.77700000000000002</v>
      </c>
      <c r="X283" s="3">
        <f t="shared" si="100"/>
        <v>0.59</v>
      </c>
      <c r="Y283" s="3">
        <f t="shared" si="93"/>
        <v>1</v>
      </c>
      <c r="Z283" s="3">
        <f t="shared" si="101"/>
        <v>0.59</v>
      </c>
      <c r="AA283">
        <f t="shared" si="102"/>
        <v>1</v>
      </c>
      <c r="AB283">
        <f t="shared" si="103"/>
        <v>0.59</v>
      </c>
      <c r="AD283" s="3">
        <f t="shared" si="104"/>
        <v>0.43382352941176466</v>
      </c>
      <c r="AE283">
        <f t="shared" si="105"/>
        <v>0.434</v>
      </c>
    </row>
    <row r="284" spans="7:31" x14ac:dyDescent="0.25">
      <c r="G284" s="3">
        <f t="shared" si="106"/>
        <v>270</v>
      </c>
      <c r="H284" s="12">
        <f t="shared" si="107"/>
        <v>6.7000000000000277</v>
      </c>
      <c r="I284" s="3">
        <f t="shared" si="88"/>
        <v>0.93899999999999995</v>
      </c>
      <c r="J284" s="3">
        <f t="shared" si="89"/>
        <v>0.214</v>
      </c>
      <c r="K284" s="3">
        <f t="shared" si="94"/>
        <v>0.2</v>
      </c>
      <c r="L284">
        <f t="shared" si="90"/>
        <v>1</v>
      </c>
      <c r="M284" s="3">
        <f t="shared" si="95"/>
        <v>0.2</v>
      </c>
      <c r="N284">
        <f t="shared" si="96"/>
        <v>1</v>
      </c>
      <c r="O284">
        <f t="shared" si="97"/>
        <v>0.2</v>
      </c>
      <c r="Q284" s="3">
        <f t="shared" si="98"/>
        <v>0.15151515151515152</v>
      </c>
      <c r="R284">
        <f t="shared" si="99"/>
        <v>0.152</v>
      </c>
      <c r="T284" s="3">
        <f t="shared" si="108"/>
        <v>270</v>
      </c>
      <c r="U284" s="12">
        <f t="shared" si="109"/>
        <v>6.7000000000000277</v>
      </c>
      <c r="V284" s="3">
        <f t="shared" si="91"/>
        <v>0.753</v>
      </c>
      <c r="W284" s="3">
        <f t="shared" si="92"/>
        <v>0.77800000000000002</v>
      </c>
      <c r="X284" s="3">
        <f t="shared" si="100"/>
        <v>0.59</v>
      </c>
      <c r="Y284" s="3">
        <f t="shared" si="93"/>
        <v>1</v>
      </c>
      <c r="Z284" s="3">
        <f t="shared" si="101"/>
        <v>0.59</v>
      </c>
      <c r="AA284">
        <f t="shared" si="102"/>
        <v>1</v>
      </c>
      <c r="AB284">
        <f t="shared" si="103"/>
        <v>0.59</v>
      </c>
      <c r="AD284" s="3">
        <f t="shared" si="104"/>
        <v>0.43382352941176466</v>
      </c>
      <c r="AE284">
        <f t="shared" si="105"/>
        <v>0.434</v>
      </c>
    </row>
    <row r="285" spans="7:31" x14ac:dyDescent="0.25">
      <c r="G285" s="3">
        <f t="shared" si="106"/>
        <v>271</v>
      </c>
      <c r="H285" s="12">
        <f t="shared" si="107"/>
        <v>6.7250000000000281</v>
      </c>
      <c r="I285" s="3">
        <f t="shared" si="88"/>
        <v>0.94</v>
      </c>
      <c r="J285" s="3">
        <f t="shared" si="89"/>
        <v>0.223</v>
      </c>
      <c r="K285" s="3">
        <f t="shared" si="94"/>
        <v>0.21</v>
      </c>
      <c r="L285">
        <f t="shared" si="90"/>
        <v>1</v>
      </c>
      <c r="M285" s="3">
        <f t="shared" si="95"/>
        <v>0.21</v>
      </c>
      <c r="N285">
        <f t="shared" si="96"/>
        <v>1</v>
      </c>
      <c r="O285">
        <f t="shared" si="97"/>
        <v>0.21</v>
      </c>
      <c r="Q285" s="3">
        <f t="shared" si="98"/>
        <v>0.15909090909090909</v>
      </c>
      <c r="R285">
        <f t="shared" si="99"/>
        <v>0.159</v>
      </c>
      <c r="T285" s="3">
        <f t="shared" si="108"/>
        <v>271</v>
      </c>
      <c r="U285" s="12">
        <f t="shared" si="109"/>
        <v>6.7250000000000281</v>
      </c>
      <c r="V285" s="3">
        <f t="shared" si="91"/>
        <v>0.754</v>
      </c>
      <c r="W285" s="3">
        <f t="shared" si="92"/>
        <v>0.77900000000000003</v>
      </c>
      <c r="X285" s="3">
        <f t="shared" si="100"/>
        <v>0.59</v>
      </c>
      <c r="Y285" s="3">
        <f t="shared" si="93"/>
        <v>1</v>
      </c>
      <c r="Z285" s="3">
        <f t="shared" si="101"/>
        <v>0.59</v>
      </c>
      <c r="AA285">
        <f t="shared" si="102"/>
        <v>1</v>
      </c>
      <c r="AB285">
        <f t="shared" si="103"/>
        <v>0.59</v>
      </c>
      <c r="AD285" s="3">
        <f t="shared" si="104"/>
        <v>0.43382352941176466</v>
      </c>
      <c r="AE285">
        <f t="shared" si="105"/>
        <v>0.434</v>
      </c>
    </row>
    <row r="286" spans="7:31" x14ac:dyDescent="0.25">
      <c r="G286" s="3">
        <f t="shared" si="106"/>
        <v>272</v>
      </c>
      <c r="H286" s="12">
        <f t="shared" si="107"/>
        <v>6.7500000000000284</v>
      </c>
      <c r="I286" s="3">
        <f t="shared" si="88"/>
        <v>0.94199999999999995</v>
      </c>
      <c r="J286" s="3">
        <f t="shared" si="89"/>
        <v>0.23100000000000001</v>
      </c>
      <c r="K286" s="3">
        <f t="shared" si="94"/>
        <v>0.22</v>
      </c>
      <c r="L286">
        <f t="shared" si="90"/>
        <v>1</v>
      </c>
      <c r="M286" s="3">
        <f t="shared" si="95"/>
        <v>0.22</v>
      </c>
      <c r="N286">
        <f t="shared" si="96"/>
        <v>1</v>
      </c>
      <c r="O286">
        <f t="shared" si="97"/>
        <v>0.22</v>
      </c>
      <c r="Q286" s="3">
        <f t="shared" si="98"/>
        <v>0.16666666666666666</v>
      </c>
      <c r="R286">
        <f t="shared" si="99"/>
        <v>0.16700000000000001</v>
      </c>
      <c r="T286" s="3">
        <f t="shared" si="108"/>
        <v>272</v>
      </c>
      <c r="U286" s="12">
        <f t="shared" si="109"/>
        <v>6.7500000000000284</v>
      </c>
      <c r="V286" s="3">
        <f t="shared" si="91"/>
        <v>0.755</v>
      </c>
      <c r="W286" s="3">
        <f t="shared" si="92"/>
        <v>0.78</v>
      </c>
      <c r="X286" s="3">
        <f t="shared" si="100"/>
        <v>0.59</v>
      </c>
      <c r="Y286" s="3">
        <f t="shared" si="93"/>
        <v>1</v>
      </c>
      <c r="Z286" s="3">
        <f t="shared" si="101"/>
        <v>0.59</v>
      </c>
      <c r="AA286">
        <f t="shared" si="102"/>
        <v>1</v>
      </c>
      <c r="AB286">
        <f t="shared" si="103"/>
        <v>0.59</v>
      </c>
      <c r="AD286" s="3">
        <f t="shared" si="104"/>
        <v>0.43382352941176466</v>
      </c>
      <c r="AE286">
        <f t="shared" si="105"/>
        <v>0.434</v>
      </c>
    </row>
    <row r="287" spans="7:31" x14ac:dyDescent="0.25">
      <c r="G287" s="3">
        <f t="shared" si="106"/>
        <v>273</v>
      </c>
      <c r="H287" s="12">
        <f t="shared" si="107"/>
        <v>6.7750000000000288</v>
      </c>
      <c r="I287" s="3">
        <f t="shared" si="88"/>
        <v>0.94399999999999995</v>
      </c>
      <c r="J287" s="3">
        <f t="shared" si="89"/>
        <v>0.24</v>
      </c>
      <c r="K287" s="3">
        <f t="shared" si="94"/>
        <v>0.23</v>
      </c>
      <c r="L287">
        <f t="shared" si="90"/>
        <v>1</v>
      </c>
      <c r="M287" s="3">
        <f t="shared" si="95"/>
        <v>0.23</v>
      </c>
      <c r="N287">
        <f t="shared" si="96"/>
        <v>1</v>
      </c>
      <c r="O287">
        <f t="shared" si="97"/>
        <v>0.23</v>
      </c>
      <c r="Q287" s="3">
        <f t="shared" si="98"/>
        <v>0.17424242424242425</v>
      </c>
      <c r="R287">
        <f t="shared" si="99"/>
        <v>0.17399999999999999</v>
      </c>
      <c r="T287" s="3">
        <f t="shared" si="108"/>
        <v>273</v>
      </c>
      <c r="U287" s="12">
        <f t="shared" si="109"/>
        <v>6.7750000000000288</v>
      </c>
      <c r="V287" s="3">
        <f t="shared" si="91"/>
        <v>0.755</v>
      </c>
      <c r="W287" s="3">
        <f t="shared" si="92"/>
        <v>0.78100000000000003</v>
      </c>
      <c r="X287" s="3">
        <f t="shared" si="100"/>
        <v>0.59</v>
      </c>
      <c r="Y287" s="3">
        <f t="shared" si="93"/>
        <v>1</v>
      </c>
      <c r="Z287" s="3">
        <f t="shared" si="101"/>
        <v>0.59</v>
      </c>
      <c r="AA287">
        <f t="shared" si="102"/>
        <v>1</v>
      </c>
      <c r="AB287">
        <f t="shared" si="103"/>
        <v>0.59</v>
      </c>
      <c r="AD287" s="3">
        <f t="shared" si="104"/>
        <v>0.43382352941176466</v>
      </c>
      <c r="AE287">
        <f t="shared" si="105"/>
        <v>0.434</v>
      </c>
    </row>
    <row r="288" spans="7:31" x14ac:dyDescent="0.25">
      <c r="G288" s="3">
        <f t="shared" si="106"/>
        <v>274</v>
      </c>
      <c r="H288" s="12">
        <f t="shared" si="107"/>
        <v>6.8000000000000291</v>
      </c>
      <c r="I288" s="3">
        <f t="shared" si="88"/>
        <v>0.94499999999999995</v>
      </c>
      <c r="J288" s="3">
        <f t="shared" si="89"/>
        <v>0.249</v>
      </c>
      <c r="K288" s="3">
        <f t="shared" si="94"/>
        <v>0.24</v>
      </c>
      <c r="L288">
        <f t="shared" si="90"/>
        <v>1</v>
      </c>
      <c r="M288" s="3">
        <f t="shared" si="95"/>
        <v>0.24</v>
      </c>
      <c r="N288">
        <f t="shared" si="96"/>
        <v>1</v>
      </c>
      <c r="O288">
        <f t="shared" si="97"/>
        <v>0.24</v>
      </c>
      <c r="Q288" s="3">
        <f t="shared" si="98"/>
        <v>0.1818181818181818</v>
      </c>
      <c r="R288">
        <f t="shared" si="99"/>
        <v>0.182</v>
      </c>
      <c r="T288" s="3">
        <f t="shared" si="108"/>
        <v>274</v>
      </c>
      <c r="U288" s="12">
        <f t="shared" si="109"/>
        <v>6.8000000000000291</v>
      </c>
      <c r="V288" s="3">
        <f t="shared" si="91"/>
        <v>0.75600000000000001</v>
      </c>
      <c r="W288" s="3">
        <f t="shared" si="92"/>
        <v>0.78200000000000003</v>
      </c>
      <c r="X288" s="3">
        <f t="shared" si="100"/>
        <v>0.59</v>
      </c>
      <c r="Y288" s="3">
        <f t="shared" si="93"/>
        <v>1</v>
      </c>
      <c r="Z288" s="3">
        <f t="shared" si="101"/>
        <v>0.59</v>
      </c>
      <c r="AA288">
        <f t="shared" si="102"/>
        <v>1</v>
      </c>
      <c r="AB288">
        <f t="shared" si="103"/>
        <v>0.59</v>
      </c>
      <c r="AD288" s="3">
        <f t="shared" si="104"/>
        <v>0.43382352941176466</v>
      </c>
      <c r="AE288">
        <f t="shared" si="105"/>
        <v>0.434</v>
      </c>
    </row>
    <row r="289" spans="7:31" x14ac:dyDescent="0.25">
      <c r="G289" s="3">
        <f t="shared" si="106"/>
        <v>275</v>
      </c>
      <c r="H289" s="12">
        <f t="shared" si="107"/>
        <v>6.8250000000000295</v>
      </c>
      <c r="I289" s="3">
        <f t="shared" si="88"/>
        <v>0.94699999999999995</v>
      </c>
      <c r="J289" s="3">
        <f t="shared" si="89"/>
        <v>0.25700000000000001</v>
      </c>
      <c r="K289" s="3">
        <f t="shared" si="94"/>
        <v>0.24</v>
      </c>
      <c r="L289">
        <f t="shared" si="90"/>
        <v>1</v>
      </c>
      <c r="M289" s="3">
        <f t="shared" si="95"/>
        <v>0.24</v>
      </c>
      <c r="N289">
        <f t="shared" si="96"/>
        <v>1</v>
      </c>
      <c r="O289">
        <f t="shared" si="97"/>
        <v>0.24</v>
      </c>
      <c r="Q289" s="3">
        <f t="shared" si="98"/>
        <v>0.1818181818181818</v>
      </c>
      <c r="R289">
        <f t="shared" si="99"/>
        <v>0.182</v>
      </c>
      <c r="T289" s="3">
        <f t="shared" si="108"/>
        <v>275</v>
      </c>
      <c r="U289" s="12">
        <f t="shared" si="109"/>
        <v>6.8250000000000295</v>
      </c>
      <c r="V289" s="3">
        <f t="shared" si="91"/>
        <v>0.75700000000000001</v>
      </c>
      <c r="W289" s="3">
        <f t="shared" si="92"/>
        <v>0.78300000000000003</v>
      </c>
      <c r="X289" s="3">
        <f t="shared" si="100"/>
        <v>0.59</v>
      </c>
      <c r="Y289" s="3">
        <f t="shared" si="93"/>
        <v>1</v>
      </c>
      <c r="Z289" s="3">
        <f t="shared" si="101"/>
        <v>0.59</v>
      </c>
      <c r="AA289">
        <f t="shared" si="102"/>
        <v>1</v>
      </c>
      <c r="AB289">
        <f t="shared" si="103"/>
        <v>0.59</v>
      </c>
      <c r="AD289" s="3">
        <f t="shared" si="104"/>
        <v>0.43382352941176466</v>
      </c>
      <c r="AE289">
        <f t="shared" si="105"/>
        <v>0.434</v>
      </c>
    </row>
    <row r="290" spans="7:31" x14ac:dyDescent="0.25">
      <c r="G290" s="3">
        <f t="shared" si="106"/>
        <v>276</v>
      </c>
      <c r="H290" s="12">
        <f t="shared" si="107"/>
        <v>6.8500000000000298</v>
      </c>
      <c r="I290" s="3">
        <f t="shared" si="88"/>
        <v>0.94899999999999995</v>
      </c>
      <c r="J290" s="3">
        <f t="shared" si="89"/>
        <v>0.26600000000000001</v>
      </c>
      <c r="K290" s="3">
        <f t="shared" si="94"/>
        <v>0.25</v>
      </c>
      <c r="L290">
        <f t="shared" si="90"/>
        <v>1</v>
      </c>
      <c r="M290" s="3">
        <f t="shared" si="95"/>
        <v>0.25</v>
      </c>
      <c r="N290">
        <f t="shared" si="96"/>
        <v>1</v>
      </c>
      <c r="O290">
        <f t="shared" si="97"/>
        <v>0.25</v>
      </c>
      <c r="Q290" s="3">
        <f t="shared" si="98"/>
        <v>0.18939393939393939</v>
      </c>
      <c r="R290">
        <f t="shared" si="99"/>
        <v>0.189</v>
      </c>
      <c r="T290" s="3">
        <f t="shared" si="108"/>
        <v>276</v>
      </c>
      <c r="U290" s="12">
        <f t="shared" si="109"/>
        <v>6.8500000000000298</v>
      </c>
      <c r="V290" s="3">
        <f t="shared" si="91"/>
        <v>0.75700000000000001</v>
      </c>
      <c r="W290" s="3">
        <f t="shared" si="92"/>
        <v>0.78400000000000003</v>
      </c>
      <c r="X290" s="3">
        <f t="shared" si="100"/>
        <v>0.59</v>
      </c>
      <c r="Y290" s="3">
        <f t="shared" si="93"/>
        <v>1</v>
      </c>
      <c r="Z290" s="3">
        <f t="shared" si="101"/>
        <v>0.59</v>
      </c>
      <c r="AA290">
        <f t="shared" si="102"/>
        <v>1</v>
      </c>
      <c r="AB290">
        <f t="shared" si="103"/>
        <v>0.59</v>
      </c>
      <c r="AD290" s="3">
        <f t="shared" si="104"/>
        <v>0.43382352941176466</v>
      </c>
      <c r="AE290">
        <f t="shared" si="105"/>
        <v>0.434</v>
      </c>
    </row>
    <row r="291" spans="7:31" x14ac:dyDescent="0.25">
      <c r="G291" s="3">
        <f t="shared" si="106"/>
        <v>277</v>
      </c>
      <c r="H291" s="12">
        <f t="shared" si="107"/>
        <v>6.8750000000000302</v>
      </c>
      <c r="I291" s="3">
        <f t="shared" si="88"/>
        <v>0.95</v>
      </c>
      <c r="J291" s="3">
        <f t="shared" si="89"/>
        <v>0.27500000000000002</v>
      </c>
      <c r="K291" s="3">
        <f t="shared" si="94"/>
        <v>0.26</v>
      </c>
      <c r="L291">
        <f t="shared" si="90"/>
        <v>1</v>
      </c>
      <c r="M291" s="3">
        <f t="shared" si="95"/>
        <v>0.26</v>
      </c>
      <c r="N291">
        <f t="shared" si="96"/>
        <v>1</v>
      </c>
      <c r="O291">
        <f t="shared" si="97"/>
        <v>0.26</v>
      </c>
      <c r="Q291" s="3">
        <f t="shared" si="98"/>
        <v>0.19696969696969696</v>
      </c>
      <c r="R291">
        <f t="shared" si="99"/>
        <v>0.19700000000000001</v>
      </c>
      <c r="T291" s="3">
        <f t="shared" si="108"/>
        <v>277</v>
      </c>
      <c r="U291" s="12">
        <f t="shared" si="109"/>
        <v>6.8750000000000302</v>
      </c>
      <c r="V291" s="3">
        <f t="shared" si="91"/>
        <v>0.75800000000000001</v>
      </c>
      <c r="W291" s="3">
        <f t="shared" si="92"/>
        <v>0.78500000000000003</v>
      </c>
      <c r="X291" s="3">
        <f t="shared" si="100"/>
        <v>0.6</v>
      </c>
      <c r="Y291" s="3">
        <f t="shared" si="93"/>
        <v>1</v>
      </c>
      <c r="Z291" s="3">
        <f t="shared" si="101"/>
        <v>0.6</v>
      </c>
      <c r="AA291">
        <f t="shared" si="102"/>
        <v>1</v>
      </c>
      <c r="AB291">
        <f t="shared" si="103"/>
        <v>0.6</v>
      </c>
      <c r="AD291" s="3">
        <f t="shared" si="104"/>
        <v>0.44117647058823523</v>
      </c>
      <c r="AE291">
        <f t="shared" si="105"/>
        <v>0.441</v>
      </c>
    </row>
    <row r="292" spans="7:31" x14ac:dyDescent="0.25">
      <c r="G292" s="3">
        <f t="shared" si="106"/>
        <v>278</v>
      </c>
      <c r="H292" s="12">
        <f t="shared" si="107"/>
        <v>6.9000000000000306</v>
      </c>
      <c r="I292" s="3">
        <f t="shared" si="88"/>
        <v>0.95199999999999996</v>
      </c>
      <c r="J292" s="3">
        <f t="shared" si="89"/>
        <v>0.28299999999999997</v>
      </c>
      <c r="K292" s="3">
        <f t="shared" si="94"/>
        <v>0.27</v>
      </c>
      <c r="L292">
        <f t="shared" si="90"/>
        <v>1</v>
      </c>
      <c r="M292" s="3">
        <f t="shared" si="95"/>
        <v>0.27</v>
      </c>
      <c r="N292">
        <f t="shared" si="96"/>
        <v>1</v>
      </c>
      <c r="O292">
        <f t="shared" si="97"/>
        <v>0.27</v>
      </c>
      <c r="Q292" s="3">
        <f t="shared" si="98"/>
        <v>0.20454545454545456</v>
      </c>
      <c r="R292">
        <f t="shared" si="99"/>
        <v>0.20499999999999999</v>
      </c>
      <c r="T292" s="3">
        <f t="shared" si="108"/>
        <v>278</v>
      </c>
      <c r="U292" s="12">
        <f t="shared" si="109"/>
        <v>6.9000000000000306</v>
      </c>
      <c r="V292" s="3">
        <f t="shared" si="91"/>
        <v>0.75900000000000001</v>
      </c>
      <c r="W292" s="3">
        <f t="shared" si="92"/>
        <v>0.78600000000000003</v>
      </c>
      <c r="X292" s="3">
        <f t="shared" si="100"/>
        <v>0.6</v>
      </c>
      <c r="Y292" s="3">
        <f t="shared" si="93"/>
        <v>1</v>
      </c>
      <c r="Z292" s="3">
        <f t="shared" si="101"/>
        <v>0.6</v>
      </c>
      <c r="AA292">
        <f t="shared" si="102"/>
        <v>1</v>
      </c>
      <c r="AB292">
        <f t="shared" si="103"/>
        <v>0.6</v>
      </c>
      <c r="AD292" s="3">
        <f t="shared" si="104"/>
        <v>0.44117647058823523</v>
      </c>
      <c r="AE292">
        <f t="shared" si="105"/>
        <v>0.441</v>
      </c>
    </row>
    <row r="293" spans="7:31" x14ac:dyDescent="0.25">
      <c r="G293" s="3">
        <f t="shared" si="106"/>
        <v>279</v>
      </c>
      <c r="H293" s="12">
        <f t="shared" si="107"/>
        <v>6.9250000000000309</v>
      </c>
      <c r="I293" s="3">
        <f t="shared" si="88"/>
        <v>0.95299999999999996</v>
      </c>
      <c r="J293" s="3">
        <f t="shared" si="89"/>
        <v>0.29199999999999998</v>
      </c>
      <c r="K293" s="3">
        <f t="shared" si="94"/>
        <v>0.28000000000000003</v>
      </c>
      <c r="L293">
        <f t="shared" si="90"/>
        <v>1</v>
      </c>
      <c r="M293" s="3">
        <f t="shared" si="95"/>
        <v>0.28000000000000003</v>
      </c>
      <c r="N293">
        <f t="shared" si="96"/>
        <v>1</v>
      </c>
      <c r="O293">
        <f t="shared" si="97"/>
        <v>0.28000000000000003</v>
      </c>
      <c r="Q293" s="3">
        <f t="shared" si="98"/>
        <v>0.21212121212121213</v>
      </c>
      <c r="R293">
        <f t="shared" si="99"/>
        <v>0.21199999999999999</v>
      </c>
      <c r="T293" s="3">
        <f t="shared" si="108"/>
        <v>279</v>
      </c>
      <c r="U293" s="12">
        <f t="shared" si="109"/>
        <v>6.9250000000000309</v>
      </c>
      <c r="V293" s="3">
        <f t="shared" si="91"/>
        <v>0.75900000000000001</v>
      </c>
      <c r="W293" s="3">
        <f t="shared" si="92"/>
        <v>0.78700000000000003</v>
      </c>
      <c r="X293" s="3">
        <f t="shared" si="100"/>
        <v>0.6</v>
      </c>
      <c r="Y293" s="3">
        <f t="shared" si="93"/>
        <v>1</v>
      </c>
      <c r="Z293" s="3">
        <f t="shared" si="101"/>
        <v>0.6</v>
      </c>
      <c r="AA293">
        <f t="shared" si="102"/>
        <v>1</v>
      </c>
      <c r="AB293">
        <f t="shared" si="103"/>
        <v>0.6</v>
      </c>
      <c r="AD293" s="3">
        <f t="shared" si="104"/>
        <v>0.44117647058823523</v>
      </c>
      <c r="AE293">
        <f t="shared" si="105"/>
        <v>0.441</v>
      </c>
    </row>
    <row r="294" spans="7:31" x14ac:dyDescent="0.25">
      <c r="G294" s="3">
        <f t="shared" si="106"/>
        <v>280</v>
      </c>
      <c r="H294" s="12">
        <f t="shared" si="107"/>
        <v>6.9500000000000313</v>
      </c>
      <c r="I294" s="3">
        <f t="shared" si="88"/>
        <v>0.95499999999999996</v>
      </c>
      <c r="J294" s="3">
        <f t="shared" si="89"/>
        <v>0.3</v>
      </c>
      <c r="K294" s="3">
        <f t="shared" si="94"/>
        <v>0.28999999999999998</v>
      </c>
      <c r="L294">
        <f t="shared" si="90"/>
        <v>1</v>
      </c>
      <c r="M294" s="3">
        <f t="shared" si="95"/>
        <v>0.28999999999999998</v>
      </c>
      <c r="N294">
        <f t="shared" si="96"/>
        <v>1</v>
      </c>
      <c r="O294">
        <f t="shared" si="97"/>
        <v>0.28999999999999998</v>
      </c>
      <c r="Q294" s="3">
        <f t="shared" si="98"/>
        <v>0.21969696969696967</v>
      </c>
      <c r="R294">
        <f t="shared" si="99"/>
        <v>0.22</v>
      </c>
      <c r="T294" s="3">
        <f t="shared" si="108"/>
        <v>280</v>
      </c>
      <c r="U294" s="12">
        <f t="shared" si="109"/>
        <v>6.9500000000000313</v>
      </c>
      <c r="V294" s="3">
        <f t="shared" si="91"/>
        <v>0.76</v>
      </c>
      <c r="W294" s="3">
        <f t="shared" si="92"/>
        <v>0.78800000000000003</v>
      </c>
      <c r="X294" s="3">
        <f t="shared" si="100"/>
        <v>0.6</v>
      </c>
      <c r="Y294" s="3">
        <f t="shared" si="93"/>
        <v>1</v>
      </c>
      <c r="Z294" s="3">
        <f t="shared" si="101"/>
        <v>0.6</v>
      </c>
      <c r="AA294">
        <f t="shared" si="102"/>
        <v>1</v>
      </c>
      <c r="AB294">
        <f t="shared" si="103"/>
        <v>0.6</v>
      </c>
      <c r="AD294" s="3">
        <f t="shared" si="104"/>
        <v>0.44117647058823523</v>
      </c>
      <c r="AE294">
        <f t="shared" si="105"/>
        <v>0.441</v>
      </c>
    </row>
    <row r="295" spans="7:31" x14ac:dyDescent="0.25">
      <c r="G295" s="3">
        <f t="shared" si="106"/>
        <v>281</v>
      </c>
      <c r="H295" s="12">
        <f t="shared" si="107"/>
        <v>6.9750000000000316</v>
      </c>
      <c r="I295" s="3">
        <f t="shared" si="88"/>
        <v>0.95699999999999996</v>
      </c>
      <c r="J295" s="3">
        <f t="shared" si="89"/>
        <v>0.308</v>
      </c>
      <c r="K295" s="3">
        <f t="shared" si="94"/>
        <v>0.28999999999999998</v>
      </c>
      <c r="L295">
        <f t="shared" si="90"/>
        <v>1</v>
      </c>
      <c r="M295" s="3">
        <f t="shared" si="95"/>
        <v>0.28999999999999998</v>
      </c>
      <c r="N295">
        <f t="shared" si="96"/>
        <v>1</v>
      </c>
      <c r="O295">
        <f t="shared" si="97"/>
        <v>0.28999999999999998</v>
      </c>
      <c r="Q295" s="3">
        <f t="shared" si="98"/>
        <v>0.21969696969696967</v>
      </c>
      <c r="R295">
        <f t="shared" si="99"/>
        <v>0.22</v>
      </c>
      <c r="T295" s="3">
        <f t="shared" si="108"/>
        <v>281</v>
      </c>
      <c r="U295" s="12">
        <f t="shared" si="109"/>
        <v>6.9750000000000316</v>
      </c>
      <c r="V295" s="3">
        <f t="shared" si="91"/>
        <v>0.76100000000000001</v>
      </c>
      <c r="W295" s="3">
        <f t="shared" si="92"/>
        <v>0.78900000000000003</v>
      </c>
      <c r="X295" s="3">
        <f t="shared" si="100"/>
        <v>0.6</v>
      </c>
      <c r="Y295" s="3">
        <f t="shared" si="93"/>
        <v>1</v>
      </c>
      <c r="Z295" s="3">
        <f t="shared" si="101"/>
        <v>0.6</v>
      </c>
      <c r="AA295">
        <f t="shared" si="102"/>
        <v>1</v>
      </c>
      <c r="AB295">
        <f t="shared" si="103"/>
        <v>0.6</v>
      </c>
      <c r="AD295" s="3">
        <f t="shared" si="104"/>
        <v>0.44117647058823523</v>
      </c>
      <c r="AE295">
        <f t="shared" si="105"/>
        <v>0.441</v>
      </c>
    </row>
    <row r="296" spans="7:31" x14ac:dyDescent="0.25">
      <c r="G296" s="3">
        <f t="shared" si="106"/>
        <v>282</v>
      </c>
      <c r="H296" s="12">
        <f t="shared" si="107"/>
        <v>7.000000000000032</v>
      </c>
      <c r="I296" s="3">
        <f t="shared" si="88"/>
        <v>0.95799999999999996</v>
      </c>
      <c r="J296" s="3">
        <f t="shared" si="89"/>
        <v>0.317</v>
      </c>
      <c r="K296" s="3">
        <f t="shared" si="94"/>
        <v>0.3</v>
      </c>
      <c r="L296">
        <f t="shared" si="90"/>
        <v>1</v>
      </c>
      <c r="M296" s="3">
        <f t="shared" si="95"/>
        <v>0.3</v>
      </c>
      <c r="N296">
        <f t="shared" si="96"/>
        <v>1</v>
      </c>
      <c r="O296">
        <f t="shared" si="97"/>
        <v>0.3</v>
      </c>
      <c r="Q296" s="3">
        <f t="shared" si="98"/>
        <v>0.22727272727272727</v>
      </c>
      <c r="R296">
        <f t="shared" si="99"/>
        <v>0.22700000000000001</v>
      </c>
      <c r="T296" s="3">
        <f t="shared" si="108"/>
        <v>282</v>
      </c>
      <c r="U296" s="12">
        <f t="shared" si="109"/>
        <v>7.000000000000032</v>
      </c>
      <c r="V296" s="3">
        <f t="shared" si="91"/>
        <v>0.76200000000000001</v>
      </c>
      <c r="W296" s="3">
        <f t="shared" si="92"/>
        <v>0.79</v>
      </c>
      <c r="X296" s="3">
        <f t="shared" si="100"/>
        <v>0.6</v>
      </c>
      <c r="Y296" s="3">
        <f t="shared" si="93"/>
        <v>1</v>
      </c>
      <c r="Z296" s="3">
        <f t="shared" si="101"/>
        <v>0.6</v>
      </c>
      <c r="AA296">
        <f t="shared" si="102"/>
        <v>1</v>
      </c>
      <c r="AB296">
        <f t="shared" si="103"/>
        <v>0.6</v>
      </c>
      <c r="AD296" s="3">
        <f t="shared" si="104"/>
        <v>0.44117647058823523</v>
      </c>
      <c r="AE296">
        <f t="shared" si="105"/>
        <v>0.441</v>
      </c>
    </row>
    <row r="297" spans="7:31" x14ac:dyDescent="0.25">
      <c r="G297" s="3">
        <f t="shared" si="106"/>
        <v>283</v>
      </c>
      <c r="H297" s="12">
        <f t="shared" si="107"/>
        <v>7.0250000000000323</v>
      </c>
      <c r="I297" s="3">
        <f t="shared" si="88"/>
        <v>0.96</v>
      </c>
      <c r="J297" s="3">
        <f t="shared" si="89"/>
        <v>0.32500000000000001</v>
      </c>
      <c r="K297" s="3">
        <f t="shared" si="94"/>
        <v>0.31</v>
      </c>
      <c r="L297">
        <f t="shared" si="90"/>
        <v>1</v>
      </c>
      <c r="M297" s="3">
        <f t="shared" si="95"/>
        <v>0.31</v>
      </c>
      <c r="N297">
        <f t="shared" si="96"/>
        <v>1</v>
      </c>
      <c r="O297">
        <f t="shared" si="97"/>
        <v>0.31</v>
      </c>
      <c r="Q297" s="3">
        <f t="shared" si="98"/>
        <v>0.23484848484848483</v>
      </c>
      <c r="R297">
        <f t="shared" si="99"/>
        <v>0.23499999999999999</v>
      </c>
      <c r="T297" s="3">
        <f t="shared" si="108"/>
        <v>283</v>
      </c>
      <c r="U297" s="12">
        <f t="shared" si="109"/>
        <v>7.0250000000000323</v>
      </c>
      <c r="V297" s="3">
        <f t="shared" si="91"/>
        <v>0.76200000000000001</v>
      </c>
      <c r="W297" s="3">
        <f t="shared" si="92"/>
        <v>0.79100000000000004</v>
      </c>
      <c r="X297" s="3">
        <f t="shared" si="100"/>
        <v>0.6</v>
      </c>
      <c r="Y297" s="3">
        <f t="shared" si="93"/>
        <v>1</v>
      </c>
      <c r="Z297" s="3">
        <f t="shared" si="101"/>
        <v>0.6</v>
      </c>
      <c r="AA297">
        <f t="shared" si="102"/>
        <v>1</v>
      </c>
      <c r="AB297">
        <f t="shared" si="103"/>
        <v>0.6</v>
      </c>
      <c r="AD297" s="3">
        <f t="shared" si="104"/>
        <v>0.44117647058823523</v>
      </c>
      <c r="AE297">
        <f t="shared" si="105"/>
        <v>0.441</v>
      </c>
    </row>
    <row r="298" spans="7:31" x14ac:dyDescent="0.25">
      <c r="G298" s="3">
        <f t="shared" si="106"/>
        <v>284</v>
      </c>
      <c r="H298" s="12">
        <f t="shared" si="107"/>
        <v>7.0500000000000327</v>
      </c>
      <c r="I298" s="3">
        <f t="shared" si="88"/>
        <v>0.96199999999999997</v>
      </c>
      <c r="J298" s="3">
        <f t="shared" si="89"/>
        <v>0.33300000000000002</v>
      </c>
      <c r="K298" s="3">
        <f t="shared" si="94"/>
        <v>0.32</v>
      </c>
      <c r="L298">
        <f t="shared" si="90"/>
        <v>1</v>
      </c>
      <c r="M298" s="3">
        <f t="shared" si="95"/>
        <v>0.32</v>
      </c>
      <c r="N298">
        <f t="shared" si="96"/>
        <v>1</v>
      </c>
      <c r="O298">
        <f t="shared" si="97"/>
        <v>0.32</v>
      </c>
      <c r="Q298" s="3">
        <f t="shared" si="98"/>
        <v>0.24242424242424243</v>
      </c>
      <c r="R298">
        <f t="shared" si="99"/>
        <v>0.24199999999999999</v>
      </c>
      <c r="T298" s="3">
        <f t="shared" si="108"/>
        <v>284</v>
      </c>
      <c r="U298" s="12">
        <f t="shared" si="109"/>
        <v>7.0500000000000327</v>
      </c>
      <c r="V298" s="3">
        <f t="shared" si="91"/>
        <v>0.76300000000000001</v>
      </c>
      <c r="W298" s="3">
        <f t="shared" si="92"/>
        <v>0.79200000000000004</v>
      </c>
      <c r="X298" s="3">
        <f t="shared" si="100"/>
        <v>0.6</v>
      </c>
      <c r="Y298" s="3">
        <f t="shared" si="93"/>
        <v>1</v>
      </c>
      <c r="Z298" s="3">
        <f t="shared" si="101"/>
        <v>0.6</v>
      </c>
      <c r="AA298">
        <f t="shared" si="102"/>
        <v>1</v>
      </c>
      <c r="AB298">
        <f t="shared" si="103"/>
        <v>0.6</v>
      </c>
      <c r="AD298" s="3">
        <f t="shared" si="104"/>
        <v>0.44117647058823523</v>
      </c>
      <c r="AE298">
        <f t="shared" si="105"/>
        <v>0.441</v>
      </c>
    </row>
    <row r="299" spans="7:31" x14ac:dyDescent="0.25">
      <c r="G299" s="3">
        <f t="shared" si="106"/>
        <v>285</v>
      </c>
      <c r="H299" s="12">
        <f t="shared" si="107"/>
        <v>7.075000000000033</v>
      </c>
      <c r="I299" s="3">
        <f t="shared" si="88"/>
        <v>0.96299999999999997</v>
      </c>
      <c r="J299" s="3">
        <f t="shared" si="89"/>
        <v>0.34100000000000003</v>
      </c>
      <c r="K299" s="3">
        <f t="shared" si="94"/>
        <v>0.33</v>
      </c>
      <c r="L299">
        <f t="shared" si="90"/>
        <v>1</v>
      </c>
      <c r="M299" s="3">
        <f t="shared" si="95"/>
        <v>0.33</v>
      </c>
      <c r="N299">
        <f t="shared" si="96"/>
        <v>1</v>
      </c>
      <c r="O299">
        <f t="shared" si="97"/>
        <v>0.33</v>
      </c>
      <c r="Q299" s="3">
        <f t="shared" si="98"/>
        <v>0.25</v>
      </c>
      <c r="R299">
        <f t="shared" si="99"/>
        <v>0.25</v>
      </c>
      <c r="T299" s="3">
        <f t="shared" si="108"/>
        <v>285</v>
      </c>
      <c r="U299" s="12">
        <f t="shared" si="109"/>
        <v>7.075000000000033</v>
      </c>
      <c r="V299" s="3">
        <f t="shared" si="91"/>
        <v>0.76400000000000001</v>
      </c>
      <c r="W299" s="3">
        <f t="shared" si="92"/>
        <v>0.79300000000000004</v>
      </c>
      <c r="X299" s="3">
        <f t="shared" si="100"/>
        <v>0.61</v>
      </c>
      <c r="Y299" s="3">
        <f t="shared" si="93"/>
        <v>1</v>
      </c>
      <c r="Z299" s="3">
        <f t="shared" si="101"/>
        <v>0.61</v>
      </c>
      <c r="AA299">
        <f t="shared" si="102"/>
        <v>1</v>
      </c>
      <c r="AB299">
        <f t="shared" si="103"/>
        <v>0.61</v>
      </c>
      <c r="AD299" s="3">
        <f t="shared" si="104"/>
        <v>0.44852941176470584</v>
      </c>
      <c r="AE299">
        <f t="shared" si="105"/>
        <v>0.44900000000000001</v>
      </c>
    </row>
    <row r="300" spans="7:31" x14ac:dyDescent="0.25">
      <c r="G300" s="3">
        <f t="shared" si="106"/>
        <v>286</v>
      </c>
      <c r="H300" s="12">
        <f t="shared" si="107"/>
        <v>7.1000000000000334</v>
      </c>
      <c r="I300" s="3">
        <f t="shared" si="88"/>
        <v>0.96499999999999997</v>
      </c>
      <c r="J300" s="3">
        <f t="shared" si="89"/>
        <v>0.34899999999999998</v>
      </c>
      <c r="K300" s="3">
        <f t="shared" si="94"/>
        <v>0.34</v>
      </c>
      <c r="L300">
        <f t="shared" si="90"/>
        <v>1</v>
      </c>
      <c r="M300" s="3">
        <f t="shared" si="95"/>
        <v>0.34</v>
      </c>
      <c r="N300">
        <f t="shared" si="96"/>
        <v>1</v>
      </c>
      <c r="O300">
        <f t="shared" si="97"/>
        <v>0.34</v>
      </c>
      <c r="Q300" s="3">
        <f t="shared" si="98"/>
        <v>0.25757575757575757</v>
      </c>
      <c r="R300">
        <f t="shared" si="99"/>
        <v>0.25800000000000001</v>
      </c>
      <c r="T300" s="3">
        <f t="shared" si="108"/>
        <v>286</v>
      </c>
      <c r="U300" s="12">
        <f t="shared" si="109"/>
        <v>7.1000000000000334</v>
      </c>
      <c r="V300" s="3">
        <f t="shared" si="91"/>
        <v>0.76400000000000001</v>
      </c>
      <c r="W300" s="3">
        <f t="shared" si="92"/>
        <v>0.79400000000000004</v>
      </c>
      <c r="X300" s="3">
        <f t="shared" si="100"/>
        <v>0.61</v>
      </c>
      <c r="Y300" s="3">
        <f t="shared" si="93"/>
        <v>1</v>
      </c>
      <c r="Z300" s="3">
        <f t="shared" si="101"/>
        <v>0.61</v>
      </c>
      <c r="AA300">
        <f t="shared" si="102"/>
        <v>1</v>
      </c>
      <c r="AB300">
        <f t="shared" si="103"/>
        <v>0.61</v>
      </c>
      <c r="AD300" s="3">
        <f t="shared" si="104"/>
        <v>0.44852941176470584</v>
      </c>
      <c r="AE300">
        <f t="shared" si="105"/>
        <v>0.44900000000000001</v>
      </c>
    </row>
    <row r="301" spans="7:31" x14ac:dyDescent="0.25">
      <c r="G301" s="3">
        <f t="shared" si="106"/>
        <v>287</v>
      </c>
      <c r="H301" s="12">
        <f t="shared" si="107"/>
        <v>7.1250000000000338</v>
      </c>
      <c r="I301" s="3">
        <f t="shared" si="88"/>
        <v>0.96699999999999997</v>
      </c>
      <c r="J301" s="3">
        <f t="shared" si="89"/>
        <v>0.35699999999999998</v>
      </c>
      <c r="K301" s="3">
        <f t="shared" si="94"/>
        <v>0.35</v>
      </c>
      <c r="L301">
        <f t="shared" si="90"/>
        <v>1</v>
      </c>
      <c r="M301" s="3">
        <f t="shared" si="95"/>
        <v>0.35</v>
      </c>
      <c r="N301">
        <f t="shared" si="96"/>
        <v>1</v>
      </c>
      <c r="O301">
        <f t="shared" si="97"/>
        <v>0.35</v>
      </c>
      <c r="Q301" s="3">
        <f t="shared" si="98"/>
        <v>0.26515151515151514</v>
      </c>
      <c r="R301">
        <f t="shared" si="99"/>
        <v>0.26500000000000001</v>
      </c>
      <c r="T301" s="3">
        <f t="shared" si="108"/>
        <v>287</v>
      </c>
      <c r="U301" s="12">
        <f t="shared" si="109"/>
        <v>7.1250000000000338</v>
      </c>
      <c r="V301" s="3">
        <f t="shared" si="91"/>
        <v>0.76500000000000001</v>
      </c>
      <c r="W301" s="3">
        <f t="shared" si="92"/>
        <v>0.79500000000000004</v>
      </c>
      <c r="X301" s="3">
        <f t="shared" si="100"/>
        <v>0.61</v>
      </c>
      <c r="Y301" s="3">
        <f t="shared" si="93"/>
        <v>1</v>
      </c>
      <c r="Z301" s="3">
        <f t="shared" si="101"/>
        <v>0.61</v>
      </c>
      <c r="AA301">
        <f t="shared" si="102"/>
        <v>1</v>
      </c>
      <c r="AB301">
        <f t="shared" si="103"/>
        <v>0.61</v>
      </c>
      <c r="AD301" s="3">
        <f t="shared" si="104"/>
        <v>0.44852941176470584</v>
      </c>
      <c r="AE301">
        <f t="shared" si="105"/>
        <v>0.44900000000000001</v>
      </c>
    </row>
    <row r="302" spans="7:31" x14ac:dyDescent="0.25">
      <c r="G302" s="3">
        <f t="shared" si="106"/>
        <v>288</v>
      </c>
      <c r="H302" s="12">
        <f t="shared" si="107"/>
        <v>7.1500000000000341</v>
      </c>
      <c r="I302" s="3">
        <f t="shared" si="88"/>
        <v>0.96799999999999997</v>
      </c>
      <c r="J302" s="3">
        <f t="shared" si="89"/>
        <v>0.36499999999999999</v>
      </c>
      <c r="K302" s="3">
        <f t="shared" si="94"/>
        <v>0.35</v>
      </c>
      <c r="L302">
        <f t="shared" si="90"/>
        <v>1</v>
      </c>
      <c r="M302" s="3">
        <f t="shared" si="95"/>
        <v>0.35</v>
      </c>
      <c r="N302">
        <f t="shared" si="96"/>
        <v>1</v>
      </c>
      <c r="O302">
        <f t="shared" si="97"/>
        <v>0.35</v>
      </c>
      <c r="Q302" s="3">
        <f t="shared" si="98"/>
        <v>0.26515151515151514</v>
      </c>
      <c r="R302">
        <f t="shared" si="99"/>
        <v>0.26500000000000001</v>
      </c>
      <c r="T302" s="3">
        <f t="shared" si="108"/>
        <v>288</v>
      </c>
      <c r="U302" s="12">
        <f t="shared" si="109"/>
        <v>7.1500000000000341</v>
      </c>
      <c r="V302" s="3">
        <f t="shared" si="91"/>
        <v>0.76600000000000001</v>
      </c>
      <c r="W302" s="3">
        <f t="shared" si="92"/>
        <v>0.79600000000000004</v>
      </c>
      <c r="X302" s="3">
        <f t="shared" si="100"/>
        <v>0.61</v>
      </c>
      <c r="Y302" s="3">
        <f t="shared" si="93"/>
        <v>1</v>
      </c>
      <c r="Z302" s="3">
        <f t="shared" si="101"/>
        <v>0.61</v>
      </c>
      <c r="AA302">
        <f t="shared" si="102"/>
        <v>1</v>
      </c>
      <c r="AB302">
        <f t="shared" si="103"/>
        <v>0.61</v>
      </c>
      <c r="AD302" s="3">
        <f t="shared" si="104"/>
        <v>0.44852941176470584</v>
      </c>
      <c r="AE302">
        <f t="shared" si="105"/>
        <v>0.44900000000000001</v>
      </c>
    </row>
    <row r="303" spans="7:31" x14ac:dyDescent="0.25">
      <c r="G303" s="3">
        <f t="shared" si="106"/>
        <v>289</v>
      </c>
      <c r="H303" s="12">
        <f t="shared" si="107"/>
        <v>7.1750000000000345</v>
      </c>
      <c r="I303" s="3">
        <f t="shared" si="88"/>
        <v>0.97</v>
      </c>
      <c r="J303" s="3">
        <f t="shared" si="89"/>
        <v>0.373</v>
      </c>
      <c r="K303" s="3">
        <f t="shared" si="94"/>
        <v>0.36</v>
      </c>
      <c r="L303">
        <f t="shared" si="90"/>
        <v>1</v>
      </c>
      <c r="M303" s="3">
        <f t="shared" si="95"/>
        <v>0.36</v>
      </c>
      <c r="N303">
        <f t="shared" si="96"/>
        <v>1</v>
      </c>
      <c r="O303">
        <f t="shared" si="97"/>
        <v>0.36</v>
      </c>
      <c r="Q303" s="3">
        <f t="shared" si="98"/>
        <v>0.27272727272727271</v>
      </c>
      <c r="R303">
        <f t="shared" si="99"/>
        <v>0.27300000000000002</v>
      </c>
      <c r="T303" s="3">
        <f t="shared" si="108"/>
        <v>289</v>
      </c>
      <c r="U303" s="12">
        <f t="shared" si="109"/>
        <v>7.1750000000000345</v>
      </c>
      <c r="V303" s="3">
        <f t="shared" si="91"/>
        <v>0.76600000000000001</v>
      </c>
      <c r="W303" s="3">
        <f t="shared" si="92"/>
        <v>0.79700000000000004</v>
      </c>
      <c r="X303" s="3">
        <f t="shared" si="100"/>
        <v>0.61</v>
      </c>
      <c r="Y303" s="3">
        <f t="shared" si="93"/>
        <v>1</v>
      </c>
      <c r="Z303" s="3">
        <f t="shared" si="101"/>
        <v>0.61</v>
      </c>
      <c r="AA303">
        <f t="shared" si="102"/>
        <v>1</v>
      </c>
      <c r="AB303">
        <f t="shared" si="103"/>
        <v>0.61</v>
      </c>
      <c r="AD303" s="3">
        <f t="shared" si="104"/>
        <v>0.44852941176470584</v>
      </c>
      <c r="AE303">
        <f t="shared" si="105"/>
        <v>0.44900000000000001</v>
      </c>
    </row>
    <row r="304" spans="7:31" x14ac:dyDescent="0.25">
      <c r="G304" s="3">
        <f t="shared" si="106"/>
        <v>290</v>
      </c>
      <c r="H304" s="12">
        <f t="shared" si="107"/>
        <v>7.2000000000000348</v>
      </c>
      <c r="I304" s="3">
        <f t="shared" si="88"/>
        <v>0.97199999999999998</v>
      </c>
      <c r="J304" s="3">
        <f t="shared" si="89"/>
        <v>0.38100000000000001</v>
      </c>
      <c r="K304" s="3">
        <f t="shared" si="94"/>
        <v>0.37</v>
      </c>
      <c r="L304">
        <f t="shared" si="90"/>
        <v>1</v>
      </c>
      <c r="M304" s="3">
        <f t="shared" si="95"/>
        <v>0.37</v>
      </c>
      <c r="N304">
        <f t="shared" si="96"/>
        <v>1</v>
      </c>
      <c r="O304">
        <f t="shared" si="97"/>
        <v>0.37</v>
      </c>
      <c r="Q304" s="3">
        <f t="shared" si="98"/>
        <v>0.28030303030303028</v>
      </c>
      <c r="R304">
        <f t="shared" si="99"/>
        <v>0.28000000000000003</v>
      </c>
      <c r="T304" s="3">
        <f t="shared" si="108"/>
        <v>290</v>
      </c>
      <c r="U304" s="12">
        <f t="shared" si="109"/>
        <v>7.2000000000000348</v>
      </c>
      <c r="V304" s="3">
        <f t="shared" si="91"/>
        <v>0.76700000000000002</v>
      </c>
      <c r="W304" s="3">
        <f t="shared" si="92"/>
        <v>0.79800000000000004</v>
      </c>
      <c r="X304" s="3">
        <f t="shared" si="100"/>
        <v>0.61</v>
      </c>
      <c r="Y304" s="3">
        <f t="shared" si="93"/>
        <v>1</v>
      </c>
      <c r="Z304" s="3">
        <f t="shared" si="101"/>
        <v>0.61</v>
      </c>
      <c r="AA304">
        <f t="shared" si="102"/>
        <v>1</v>
      </c>
      <c r="AB304">
        <f t="shared" si="103"/>
        <v>0.61</v>
      </c>
      <c r="AD304" s="3">
        <f t="shared" si="104"/>
        <v>0.44852941176470584</v>
      </c>
      <c r="AE304">
        <f t="shared" si="105"/>
        <v>0.44900000000000001</v>
      </c>
    </row>
    <row r="305" spans="7:31" x14ac:dyDescent="0.25">
      <c r="G305" s="3">
        <f t="shared" si="106"/>
        <v>291</v>
      </c>
      <c r="H305" s="12">
        <f t="shared" si="107"/>
        <v>7.2250000000000352</v>
      </c>
      <c r="I305" s="3">
        <f t="shared" si="88"/>
        <v>0.97399999999999998</v>
      </c>
      <c r="J305" s="3">
        <f t="shared" si="89"/>
        <v>0.38900000000000001</v>
      </c>
      <c r="K305" s="3">
        <f t="shared" si="94"/>
        <v>0.38</v>
      </c>
      <c r="L305">
        <f t="shared" si="90"/>
        <v>1</v>
      </c>
      <c r="M305" s="3">
        <f t="shared" si="95"/>
        <v>0.38</v>
      </c>
      <c r="N305">
        <f t="shared" si="96"/>
        <v>1</v>
      </c>
      <c r="O305">
        <f t="shared" si="97"/>
        <v>0.38</v>
      </c>
      <c r="Q305" s="3">
        <f t="shared" si="98"/>
        <v>0.28787878787878785</v>
      </c>
      <c r="R305">
        <f t="shared" si="99"/>
        <v>0.28799999999999998</v>
      </c>
      <c r="T305" s="3">
        <f t="shared" si="108"/>
        <v>291</v>
      </c>
      <c r="U305" s="12">
        <f t="shared" si="109"/>
        <v>7.2250000000000352</v>
      </c>
      <c r="V305" s="3">
        <f t="shared" si="91"/>
        <v>0.76800000000000002</v>
      </c>
      <c r="W305" s="3">
        <f t="shared" si="92"/>
        <v>0.79800000000000004</v>
      </c>
      <c r="X305" s="3">
        <f t="shared" si="100"/>
        <v>0.61</v>
      </c>
      <c r="Y305" s="3">
        <f t="shared" si="93"/>
        <v>1</v>
      </c>
      <c r="Z305" s="3">
        <f t="shared" si="101"/>
        <v>0.61</v>
      </c>
      <c r="AA305">
        <f t="shared" si="102"/>
        <v>1</v>
      </c>
      <c r="AB305">
        <f t="shared" si="103"/>
        <v>0.61</v>
      </c>
      <c r="AD305" s="3">
        <f t="shared" si="104"/>
        <v>0.44852941176470584</v>
      </c>
      <c r="AE305">
        <f t="shared" si="105"/>
        <v>0.44900000000000001</v>
      </c>
    </row>
    <row r="306" spans="7:31" x14ac:dyDescent="0.25">
      <c r="G306" s="3">
        <f t="shared" si="106"/>
        <v>292</v>
      </c>
      <c r="H306" s="12">
        <f t="shared" si="107"/>
        <v>7.2500000000000355</v>
      </c>
      <c r="I306" s="3">
        <f t="shared" si="88"/>
        <v>0.97499999999999998</v>
      </c>
      <c r="J306" s="3">
        <f t="shared" si="89"/>
        <v>0.39700000000000002</v>
      </c>
      <c r="K306" s="3">
        <f t="shared" si="94"/>
        <v>0.39</v>
      </c>
      <c r="L306">
        <f t="shared" si="90"/>
        <v>1</v>
      </c>
      <c r="M306" s="3">
        <f t="shared" si="95"/>
        <v>0.39</v>
      </c>
      <c r="N306">
        <f t="shared" si="96"/>
        <v>1</v>
      </c>
      <c r="O306">
        <f t="shared" si="97"/>
        <v>0.39</v>
      </c>
      <c r="Q306" s="3">
        <f t="shared" si="98"/>
        <v>0.29545454545454547</v>
      </c>
      <c r="R306">
        <f t="shared" si="99"/>
        <v>0.29499999999999998</v>
      </c>
      <c r="T306" s="3">
        <f t="shared" si="108"/>
        <v>292</v>
      </c>
      <c r="U306" s="12">
        <f t="shared" si="109"/>
        <v>7.2500000000000355</v>
      </c>
      <c r="V306" s="3">
        <f t="shared" si="91"/>
        <v>0.76900000000000002</v>
      </c>
      <c r="W306" s="3">
        <f t="shared" si="92"/>
        <v>0.79900000000000004</v>
      </c>
      <c r="X306" s="3">
        <f t="shared" si="100"/>
        <v>0.61</v>
      </c>
      <c r="Y306" s="3">
        <f t="shared" si="93"/>
        <v>1</v>
      </c>
      <c r="Z306" s="3">
        <f t="shared" si="101"/>
        <v>0.61</v>
      </c>
      <c r="AA306">
        <f t="shared" si="102"/>
        <v>1</v>
      </c>
      <c r="AB306">
        <f t="shared" si="103"/>
        <v>0.61</v>
      </c>
      <c r="AD306" s="3">
        <f t="shared" si="104"/>
        <v>0.44852941176470584</v>
      </c>
      <c r="AE306">
        <f t="shared" si="105"/>
        <v>0.44900000000000001</v>
      </c>
    </row>
    <row r="307" spans="7:31" x14ac:dyDescent="0.25">
      <c r="G307" s="3">
        <f t="shared" si="106"/>
        <v>293</v>
      </c>
      <c r="H307" s="12">
        <f t="shared" si="107"/>
        <v>7.2750000000000359</v>
      </c>
      <c r="I307" s="3">
        <f t="shared" si="88"/>
        <v>0.97699999999999998</v>
      </c>
      <c r="J307" s="3">
        <f t="shared" si="89"/>
        <v>0.40400000000000003</v>
      </c>
      <c r="K307" s="3">
        <f t="shared" si="94"/>
        <v>0.39</v>
      </c>
      <c r="L307">
        <f t="shared" si="90"/>
        <v>1</v>
      </c>
      <c r="M307" s="3">
        <f t="shared" si="95"/>
        <v>0.39</v>
      </c>
      <c r="N307">
        <f t="shared" si="96"/>
        <v>1</v>
      </c>
      <c r="O307">
        <f t="shared" si="97"/>
        <v>0.39</v>
      </c>
      <c r="Q307" s="3">
        <f t="shared" si="98"/>
        <v>0.29545454545454547</v>
      </c>
      <c r="R307">
        <f t="shared" si="99"/>
        <v>0.29499999999999998</v>
      </c>
      <c r="T307" s="3">
        <f t="shared" si="108"/>
        <v>293</v>
      </c>
      <c r="U307" s="12">
        <f t="shared" si="109"/>
        <v>7.2750000000000359</v>
      </c>
      <c r="V307" s="3">
        <f t="shared" si="91"/>
        <v>0.76900000000000002</v>
      </c>
      <c r="W307" s="3">
        <f t="shared" si="92"/>
        <v>0.8</v>
      </c>
      <c r="X307" s="3">
        <f t="shared" si="100"/>
        <v>0.62</v>
      </c>
      <c r="Y307" s="3">
        <f t="shared" si="93"/>
        <v>1</v>
      </c>
      <c r="Z307" s="3">
        <f t="shared" si="101"/>
        <v>0.62</v>
      </c>
      <c r="AA307">
        <f t="shared" si="102"/>
        <v>1</v>
      </c>
      <c r="AB307">
        <f t="shared" si="103"/>
        <v>0.62</v>
      </c>
      <c r="AD307" s="3">
        <f t="shared" si="104"/>
        <v>0.45588235294117646</v>
      </c>
      <c r="AE307">
        <f t="shared" si="105"/>
        <v>0.45600000000000002</v>
      </c>
    </row>
    <row r="308" spans="7:31" x14ac:dyDescent="0.25">
      <c r="G308" s="3">
        <f t="shared" si="106"/>
        <v>294</v>
      </c>
      <c r="H308" s="12">
        <f t="shared" si="107"/>
        <v>7.3000000000000362</v>
      </c>
      <c r="I308" s="3">
        <f t="shared" si="88"/>
        <v>0.97899999999999998</v>
      </c>
      <c r="J308" s="3">
        <f t="shared" si="89"/>
        <v>0.41199999999999998</v>
      </c>
      <c r="K308" s="3">
        <f t="shared" si="94"/>
        <v>0.4</v>
      </c>
      <c r="L308">
        <f t="shared" si="90"/>
        <v>1</v>
      </c>
      <c r="M308" s="3">
        <f t="shared" si="95"/>
        <v>0.4</v>
      </c>
      <c r="N308">
        <f t="shared" si="96"/>
        <v>1</v>
      </c>
      <c r="O308">
        <f t="shared" si="97"/>
        <v>0.4</v>
      </c>
      <c r="Q308" s="3">
        <f t="shared" si="98"/>
        <v>0.30303030303030304</v>
      </c>
      <c r="R308">
        <f t="shared" si="99"/>
        <v>0.30299999999999999</v>
      </c>
      <c r="T308" s="3">
        <f t="shared" si="108"/>
        <v>294</v>
      </c>
      <c r="U308" s="12">
        <f t="shared" si="109"/>
        <v>7.3000000000000362</v>
      </c>
      <c r="V308" s="3">
        <f t="shared" si="91"/>
        <v>0.77</v>
      </c>
      <c r="W308" s="3">
        <f t="shared" si="92"/>
        <v>0.80100000000000005</v>
      </c>
      <c r="X308" s="3">
        <f t="shared" si="100"/>
        <v>0.62</v>
      </c>
      <c r="Y308" s="3">
        <f t="shared" si="93"/>
        <v>1</v>
      </c>
      <c r="Z308" s="3">
        <f t="shared" si="101"/>
        <v>0.62</v>
      </c>
      <c r="AA308">
        <f t="shared" si="102"/>
        <v>1</v>
      </c>
      <c r="AB308">
        <f t="shared" si="103"/>
        <v>0.62</v>
      </c>
      <c r="AD308" s="3">
        <f t="shared" si="104"/>
        <v>0.45588235294117646</v>
      </c>
      <c r="AE308">
        <f t="shared" si="105"/>
        <v>0.45600000000000002</v>
      </c>
    </row>
    <row r="309" spans="7:31" x14ac:dyDescent="0.25">
      <c r="G309" s="3">
        <f t="shared" si="106"/>
        <v>295</v>
      </c>
      <c r="H309" s="12">
        <f t="shared" si="107"/>
        <v>7.3250000000000366</v>
      </c>
      <c r="I309" s="3">
        <f t="shared" si="88"/>
        <v>0.98</v>
      </c>
      <c r="J309" s="3">
        <f t="shared" si="89"/>
        <v>0.42</v>
      </c>
      <c r="K309" s="3">
        <f t="shared" si="94"/>
        <v>0.41</v>
      </c>
      <c r="L309">
        <f t="shared" si="90"/>
        <v>1</v>
      </c>
      <c r="M309" s="3">
        <f t="shared" si="95"/>
        <v>0.41</v>
      </c>
      <c r="N309">
        <f t="shared" si="96"/>
        <v>1</v>
      </c>
      <c r="O309">
        <f t="shared" si="97"/>
        <v>0.41</v>
      </c>
      <c r="Q309" s="3">
        <f t="shared" si="98"/>
        <v>0.31060606060606055</v>
      </c>
      <c r="R309">
        <f t="shared" si="99"/>
        <v>0.311</v>
      </c>
      <c r="T309" s="3">
        <f t="shared" si="108"/>
        <v>295</v>
      </c>
      <c r="U309" s="12">
        <f t="shared" si="109"/>
        <v>7.3250000000000366</v>
      </c>
      <c r="V309" s="3">
        <f t="shared" si="91"/>
        <v>0.77100000000000002</v>
      </c>
      <c r="W309" s="3">
        <f t="shared" si="92"/>
        <v>0.80200000000000005</v>
      </c>
      <c r="X309" s="3">
        <f t="shared" si="100"/>
        <v>0.62</v>
      </c>
      <c r="Y309" s="3">
        <f t="shared" si="93"/>
        <v>1</v>
      </c>
      <c r="Z309" s="3">
        <f t="shared" si="101"/>
        <v>0.62</v>
      </c>
      <c r="AA309">
        <f t="shared" si="102"/>
        <v>1</v>
      </c>
      <c r="AB309">
        <f t="shared" si="103"/>
        <v>0.62</v>
      </c>
      <c r="AD309" s="3">
        <f t="shared" si="104"/>
        <v>0.45588235294117646</v>
      </c>
      <c r="AE309">
        <f t="shared" si="105"/>
        <v>0.45600000000000002</v>
      </c>
    </row>
    <row r="310" spans="7:31" x14ac:dyDescent="0.25">
      <c r="G310" s="3">
        <f t="shared" si="106"/>
        <v>296</v>
      </c>
      <c r="H310" s="12">
        <f t="shared" si="107"/>
        <v>7.3500000000000369</v>
      </c>
      <c r="I310" s="3">
        <f t="shared" si="88"/>
        <v>0.98199999999999998</v>
      </c>
      <c r="J310" s="3">
        <f t="shared" si="89"/>
        <v>0.42699999999999999</v>
      </c>
      <c r="K310" s="3">
        <f t="shared" si="94"/>
        <v>0.42</v>
      </c>
      <c r="L310">
        <f t="shared" si="90"/>
        <v>1</v>
      </c>
      <c r="M310" s="3">
        <f t="shared" si="95"/>
        <v>0.42</v>
      </c>
      <c r="N310">
        <f t="shared" si="96"/>
        <v>1</v>
      </c>
      <c r="O310">
        <f t="shared" si="97"/>
        <v>0.42</v>
      </c>
      <c r="Q310" s="3">
        <f t="shared" si="98"/>
        <v>0.31818181818181818</v>
      </c>
      <c r="R310">
        <f t="shared" si="99"/>
        <v>0.318</v>
      </c>
      <c r="T310" s="3">
        <f t="shared" si="108"/>
        <v>296</v>
      </c>
      <c r="U310" s="12">
        <f t="shared" si="109"/>
        <v>7.3500000000000369</v>
      </c>
      <c r="V310" s="3">
        <f t="shared" si="91"/>
        <v>0.77100000000000002</v>
      </c>
      <c r="W310" s="3">
        <f t="shared" si="92"/>
        <v>0.80300000000000005</v>
      </c>
      <c r="X310" s="3">
        <f t="shared" si="100"/>
        <v>0.62</v>
      </c>
      <c r="Y310" s="3">
        <f t="shared" si="93"/>
        <v>1</v>
      </c>
      <c r="Z310" s="3">
        <f t="shared" si="101"/>
        <v>0.62</v>
      </c>
      <c r="AA310">
        <f t="shared" si="102"/>
        <v>1</v>
      </c>
      <c r="AB310">
        <f t="shared" si="103"/>
        <v>0.62</v>
      </c>
      <c r="AD310" s="3">
        <f t="shared" si="104"/>
        <v>0.45588235294117646</v>
      </c>
      <c r="AE310">
        <f t="shared" si="105"/>
        <v>0.45600000000000002</v>
      </c>
    </row>
    <row r="311" spans="7:31" x14ac:dyDescent="0.25">
      <c r="G311" s="3">
        <f t="shared" si="106"/>
        <v>297</v>
      </c>
      <c r="H311" s="12">
        <f t="shared" si="107"/>
        <v>7.3750000000000373</v>
      </c>
      <c r="I311" s="3">
        <f t="shared" si="88"/>
        <v>0.98399999999999999</v>
      </c>
      <c r="J311" s="3">
        <f t="shared" si="89"/>
        <v>0.435</v>
      </c>
      <c r="K311" s="3">
        <f t="shared" si="94"/>
        <v>0.43</v>
      </c>
      <c r="L311">
        <f t="shared" si="90"/>
        <v>1</v>
      </c>
      <c r="M311" s="3">
        <f t="shared" si="95"/>
        <v>0.43</v>
      </c>
      <c r="N311">
        <f t="shared" si="96"/>
        <v>1</v>
      </c>
      <c r="O311">
        <f t="shared" si="97"/>
        <v>0.43</v>
      </c>
      <c r="Q311" s="3">
        <f t="shared" si="98"/>
        <v>0.32575757575757575</v>
      </c>
      <c r="R311">
        <f t="shared" si="99"/>
        <v>0.32600000000000001</v>
      </c>
      <c r="T311" s="3">
        <f t="shared" si="108"/>
        <v>297</v>
      </c>
      <c r="U311" s="12">
        <f t="shared" si="109"/>
        <v>7.3750000000000373</v>
      </c>
      <c r="V311" s="3">
        <f t="shared" si="91"/>
        <v>0.77200000000000002</v>
      </c>
      <c r="W311" s="3">
        <f t="shared" si="92"/>
        <v>0.80400000000000005</v>
      </c>
      <c r="X311" s="3">
        <f t="shared" si="100"/>
        <v>0.62</v>
      </c>
      <c r="Y311" s="3">
        <f t="shared" si="93"/>
        <v>1</v>
      </c>
      <c r="Z311" s="3">
        <f t="shared" si="101"/>
        <v>0.62</v>
      </c>
      <c r="AA311">
        <f t="shared" si="102"/>
        <v>1</v>
      </c>
      <c r="AB311">
        <f t="shared" si="103"/>
        <v>0.62</v>
      </c>
      <c r="AD311" s="3">
        <f t="shared" si="104"/>
        <v>0.45588235294117646</v>
      </c>
      <c r="AE311">
        <f t="shared" si="105"/>
        <v>0.45600000000000002</v>
      </c>
    </row>
    <row r="312" spans="7:31" x14ac:dyDescent="0.25">
      <c r="G312" s="3">
        <f t="shared" si="106"/>
        <v>298</v>
      </c>
      <c r="H312" s="12">
        <f t="shared" si="107"/>
        <v>7.4000000000000377</v>
      </c>
      <c r="I312" s="3">
        <f t="shared" si="88"/>
        <v>0.98499999999999999</v>
      </c>
      <c r="J312" s="3">
        <f t="shared" si="89"/>
        <v>0.442</v>
      </c>
      <c r="K312" s="3">
        <f t="shared" si="94"/>
        <v>0.44</v>
      </c>
      <c r="L312">
        <f t="shared" si="90"/>
        <v>1</v>
      </c>
      <c r="M312" s="3">
        <f t="shared" si="95"/>
        <v>0.44</v>
      </c>
      <c r="N312">
        <f t="shared" si="96"/>
        <v>1</v>
      </c>
      <c r="O312">
        <f t="shared" si="97"/>
        <v>0.44</v>
      </c>
      <c r="Q312" s="3">
        <f t="shared" si="98"/>
        <v>0.33333333333333331</v>
      </c>
      <c r="R312">
        <f t="shared" si="99"/>
        <v>0.33300000000000002</v>
      </c>
      <c r="T312" s="3">
        <f t="shared" si="108"/>
        <v>298</v>
      </c>
      <c r="U312" s="12">
        <f t="shared" si="109"/>
        <v>7.4000000000000377</v>
      </c>
      <c r="V312" s="3">
        <f t="shared" si="91"/>
        <v>0.77300000000000002</v>
      </c>
      <c r="W312" s="3">
        <f t="shared" si="92"/>
        <v>0.80500000000000005</v>
      </c>
      <c r="X312" s="3">
        <f t="shared" si="100"/>
        <v>0.62</v>
      </c>
      <c r="Y312" s="3">
        <f t="shared" si="93"/>
        <v>1</v>
      </c>
      <c r="Z312" s="3">
        <f t="shared" si="101"/>
        <v>0.62</v>
      </c>
      <c r="AA312">
        <f t="shared" si="102"/>
        <v>1</v>
      </c>
      <c r="AB312">
        <f t="shared" si="103"/>
        <v>0.62</v>
      </c>
      <c r="AD312" s="3">
        <f t="shared" si="104"/>
        <v>0.45588235294117646</v>
      </c>
      <c r="AE312">
        <f t="shared" si="105"/>
        <v>0.45600000000000002</v>
      </c>
    </row>
    <row r="313" spans="7:31" x14ac:dyDescent="0.25">
      <c r="G313" s="3">
        <f t="shared" si="106"/>
        <v>299</v>
      </c>
      <c r="H313" s="12">
        <f t="shared" si="107"/>
        <v>7.425000000000038</v>
      </c>
      <c r="I313" s="3">
        <f t="shared" si="88"/>
        <v>0.98699999999999999</v>
      </c>
      <c r="J313" s="3">
        <f t="shared" si="89"/>
        <v>0.45</v>
      </c>
      <c r="K313" s="3">
        <f t="shared" si="94"/>
        <v>0.44</v>
      </c>
      <c r="L313">
        <f t="shared" si="90"/>
        <v>1</v>
      </c>
      <c r="M313" s="3">
        <f t="shared" si="95"/>
        <v>0.44</v>
      </c>
      <c r="N313">
        <f t="shared" si="96"/>
        <v>1</v>
      </c>
      <c r="O313">
        <f t="shared" si="97"/>
        <v>0.44</v>
      </c>
      <c r="Q313" s="3">
        <f t="shared" si="98"/>
        <v>0.33333333333333331</v>
      </c>
      <c r="R313">
        <f t="shared" si="99"/>
        <v>0.33300000000000002</v>
      </c>
      <c r="T313" s="3">
        <f t="shared" si="108"/>
        <v>299</v>
      </c>
      <c r="U313" s="12">
        <f t="shared" si="109"/>
        <v>7.425000000000038</v>
      </c>
      <c r="V313" s="3">
        <f t="shared" si="91"/>
        <v>0.77300000000000002</v>
      </c>
      <c r="W313" s="3">
        <f t="shared" si="92"/>
        <v>0.80600000000000005</v>
      </c>
      <c r="X313" s="3">
        <f t="shared" si="100"/>
        <v>0.62</v>
      </c>
      <c r="Y313" s="3">
        <f t="shared" si="93"/>
        <v>1</v>
      </c>
      <c r="Z313" s="3">
        <f t="shared" si="101"/>
        <v>0.62</v>
      </c>
      <c r="AA313">
        <f t="shared" si="102"/>
        <v>1</v>
      </c>
      <c r="AB313">
        <f t="shared" si="103"/>
        <v>0.62</v>
      </c>
      <c r="AD313" s="3">
        <f t="shared" si="104"/>
        <v>0.45588235294117646</v>
      </c>
      <c r="AE313">
        <f t="shared" si="105"/>
        <v>0.45600000000000002</v>
      </c>
    </row>
    <row r="314" spans="7:31" x14ac:dyDescent="0.25">
      <c r="G314" s="3">
        <f t="shared" si="106"/>
        <v>300</v>
      </c>
      <c r="H314" s="12">
        <f t="shared" si="107"/>
        <v>7.4500000000000384</v>
      </c>
      <c r="I314" s="3">
        <f t="shared" si="88"/>
        <v>0.98899999999999999</v>
      </c>
      <c r="J314" s="3">
        <f t="shared" si="89"/>
        <v>0.45700000000000002</v>
      </c>
      <c r="K314" s="3">
        <f t="shared" si="94"/>
        <v>0.45</v>
      </c>
      <c r="L314">
        <f t="shared" si="90"/>
        <v>1</v>
      </c>
      <c r="M314" s="3">
        <f t="shared" si="95"/>
        <v>0.45</v>
      </c>
      <c r="N314">
        <f t="shared" si="96"/>
        <v>1</v>
      </c>
      <c r="O314">
        <f t="shared" si="97"/>
        <v>0.45</v>
      </c>
      <c r="Q314" s="3">
        <f t="shared" si="98"/>
        <v>0.34090909090909088</v>
      </c>
      <c r="R314">
        <f t="shared" si="99"/>
        <v>0.34100000000000003</v>
      </c>
      <c r="T314" s="3">
        <f t="shared" si="108"/>
        <v>300</v>
      </c>
      <c r="U314" s="12">
        <f t="shared" si="109"/>
        <v>7.4500000000000384</v>
      </c>
      <c r="V314" s="3">
        <f t="shared" si="91"/>
        <v>0.77400000000000002</v>
      </c>
      <c r="W314" s="3">
        <f t="shared" si="92"/>
        <v>0.80700000000000005</v>
      </c>
      <c r="X314" s="3">
        <f t="shared" si="100"/>
        <v>0.62</v>
      </c>
      <c r="Y314" s="3">
        <f t="shared" si="93"/>
        <v>1</v>
      </c>
      <c r="Z314" s="3">
        <f t="shared" si="101"/>
        <v>0.62</v>
      </c>
      <c r="AA314">
        <f t="shared" si="102"/>
        <v>1</v>
      </c>
      <c r="AB314">
        <f t="shared" si="103"/>
        <v>0.62</v>
      </c>
      <c r="AD314" s="3">
        <f t="shared" si="104"/>
        <v>0.45588235294117646</v>
      </c>
      <c r="AE314">
        <f t="shared" si="105"/>
        <v>0.45600000000000002</v>
      </c>
    </row>
    <row r="315" spans="7:31" x14ac:dyDescent="0.25">
      <c r="G315" s="3">
        <f t="shared" si="106"/>
        <v>301</v>
      </c>
      <c r="H315" s="12">
        <f t="shared" si="107"/>
        <v>7.4750000000000387</v>
      </c>
      <c r="I315" s="3">
        <f t="shared" si="88"/>
        <v>0.99099999999999999</v>
      </c>
      <c r="J315" s="3">
        <f t="shared" si="89"/>
        <v>0.46500000000000002</v>
      </c>
      <c r="K315" s="3">
        <f t="shared" si="94"/>
        <v>0.46</v>
      </c>
      <c r="L315">
        <f t="shared" si="90"/>
        <v>1</v>
      </c>
      <c r="M315" s="3">
        <f t="shared" si="95"/>
        <v>0.46</v>
      </c>
      <c r="N315">
        <f t="shared" si="96"/>
        <v>1</v>
      </c>
      <c r="O315">
        <f t="shared" si="97"/>
        <v>0.46</v>
      </c>
      <c r="Q315" s="3">
        <f t="shared" si="98"/>
        <v>0.34848484848484851</v>
      </c>
      <c r="R315">
        <f t="shared" si="99"/>
        <v>0.34799999999999998</v>
      </c>
      <c r="T315" s="3">
        <f t="shared" si="108"/>
        <v>301</v>
      </c>
      <c r="U315" s="12">
        <f t="shared" si="109"/>
        <v>7.4750000000000387</v>
      </c>
      <c r="V315" s="3">
        <f t="shared" si="91"/>
        <v>0.77500000000000002</v>
      </c>
      <c r="W315" s="3">
        <f t="shared" si="92"/>
        <v>0.80800000000000005</v>
      </c>
      <c r="X315" s="3">
        <f t="shared" si="100"/>
        <v>0.63</v>
      </c>
      <c r="Y315" s="3">
        <f t="shared" si="93"/>
        <v>1</v>
      </c>
      <c r="Z315" s="3">
        <f t="shared" si="101"/>
        <v>0.63</v>
      </c>
      <c r="AA315">
        <f t="shared" si="102"/>
        <v>1</v>
      </c>
      <c r="AB315">
        <f t="shared" si="103"/>
        <v>0.63</v>
      </c>
      <c r="AD315" s="3">
        <f t="shared" si="104"/>
        <v>0.46323529411764702</v>
      </c>
      <c r="AE315">
        <f t="shared" si="105"/>
        <v>0.46300000000000002</v>
      </c>
    </row>
    <row r="316" spans="7:31" x14ac:dyDescent="0.25">
      <c r="G316" s="3">
        <f t="shared" si="106"/>
        <v>302</v>
      </c>
      <c r="H316" s="12">
        <f t="shared" si="107"/>
        <v>7.5000000000000391</v>
      </c>
      <c r="I316" s="3">
        <f t="shared" si="88"/>
        <v>0.99199999999999999</v>
      </c>
      <c r="J316" s="3">
        <f t="shared" si="89"/>
        <v>0.47199999999999998</v>
      </c>
      <c r="K316" s="3">
        <f t="shared" si="94"/>
        <v>0.47</v>
      </c>
      <c r="L316">
        <f t="shared" si="90"/>
        <v>1</v>
      </c>
      <c r="M316" s="3">
        <f t="shared" si="95"/>
        <v>0.47</v>
      </c>
      <c r="N316">
        <f t="shared" si="96"/>
        <v>1</v>
      </c>
      <c r="O316">
        <f t="shared" si="97"/>
        <v>0.47</v>
      </c>
      <c r="Q316" s="3">
        <f t="shared" si="98"/>
        <v>0.35606060606060602</v>
      </c>
      <c r="R316">
        <f t="shared" si="99"/>
        <v>0.35599999999999998</v>
      </c>
      <c r="T316" s="3">
        <f t="shared" si="108"/>
        <v>302</v>
      </c>
      <c r="U316" s="12">
        <f t="shared" si="109"/>
        <v>7.5000000000000391</v>
      </c>
      <c r="V316" s="3">
        <f t="shared" si="91"/>
        <v>0.77600000000000002</v>
      </c>
      <c r="W316" s="3">
        <f t="shared" si="92"/>
        <v>0.80900000000000005</v>
      </c>
      <c r="X316" s="3">
        <f t="shared" si="100"/>
        <v>0.63</v>
      </c>
      <c r="Y316" s="3">
        <f t="shared" si="93"/>
        <v>1</v>
      </c>
      <c r="Z316" s="3">
        <f t="shared" si="101"/>
        <v>0.63</v>
      </c>
      <c r="AA316">
        <f t="shared" si="102"/>
        <v>1</v>
      </c>
      <c r="AB316">
        <f t="shared" si="103"/>
        <v>0.63</v>
      </c>
      <c r="AD316" s="3">
        <f t="shared" si="104"/>
        <v>0.46323529411764702</v>
      </c>
      <c r="AE316">
        <f t="shared" si="105"/>
        <v>0.46300000000000002</v>
      </c>
    </row>
    <row r="317" spans="7:31" x14ac:dyDescent="0.25">
      <c r="G317" s="3">
        <f t="shared" si="106"/>
        <v>303</v>
      </c>
      <c r="H317" s="12">
        <f t="shared" si="107"/>
        <v>7.5250000000000394</v>
      </c>
      <c r="I317" s="3">
        <f t="shared" si="88"/>
        <v>0.99399999999999999</v>
      </c>
      <c r="J317" s="3">
        <f t="shared" si="89"/>
        <v>0.47899999999999998</v>
      </c>
      <c r="K317" s="3">
        <f t="shared" si="94"/>
        <v>0.48</v>
      </c>
      <c r="L317">
        <f t="shared" si="90"/>
        <v>1</v>
      </c>
      <c r="M317" s="3">
        <f t="shared" si="95"/>
        <v>0.48</v>
      </c>
      <c r="N317">
        <f t="shared" si="96"/>
        <v>1</v>
      </c>
      <c r="O317">
        <f t="shared" si="97"/>
        <v>0.48</v>
      </c>
      <c r="Q317" s="3">
        <f t="shared" si="98"/>
        <v>0.36363636363636359</v>
      </c>
      <c r="R317">
        <f t="shared" si="99"/>
        <v>0.36399999999999999</v>
      </c>
      <c r="T317" s="3">
        <f t="shared" si="108"/>
        <v>303</v>
      </c>
      <c r="U317" s="12">
        <f t="shared" si="109"/>
        <v>7.5250000000000394</v>
      </c>
      <c r="V317" s="3">
        <f t="shared" si="91"/>
        <v>0.77600000000000002</v>
      </c>
      <c r="W317" s="3">
        <f t="shared" si="92"/>
        <v>0.81</v>
      </c>
      <c r="X317" s="3">
        <f t="shared" si="100"/>
        <v>0.63</v>
      </c>
      <c r="Y317" s="3">
        <f t="shared" si="93"/>
        <v>1</v>
      </c>
      <c r="Z317" s="3">
        <f t="shared" si="101"/>
        <v>0.63</v>
      </c>
      <c r="AA317">
        <f t="shared" si="102"/>
        <v>1</v>
      </c>
      <c r="AB317">
        <f t="shared" si="103"/>
        <v>0.63</v>
      </c>
      <c r="AD317" s="3">
        <f t="shared" si="104"/>
        <v>0.46323529411764702</v>
      </c>
      <c r="AE317">
        <f t="shared" si="105"/>
        <v>0.46300000000000002</v>
      </c>
    </row>
    <row r="318" spans="7:31" x14ac:dyDescent="0.25">
      <c r="G318" s="3">
        <f t="shared" si="106"/>
        <v>304</v>
      </c>
      <c r="H318" s="12">
        <f t="shared" si="107"/>
        <v>7.5500000000000398</v>
      </c>
      <c r="I318" s="3">
        <f t="shared" si="88"/>
        <v>0.996</v>
      </c>
      <c r="J318" s="3">
        <f t="shared" si="89"/>
        <v>0.48599999999999999</v>
      </c>
      <c r="K318" s="3">
        <f t="shared" si="94"/>
        <v>0.48</v>
      </c>
      <c r="L318">
        <f t="shared" si="90"/>
        <v>1</v>
      </c>
      <c r="M318" s="3">
        <f t="shared" si="95"/>
        <v>0.48</v>
      </c>
      <c r="N318">
        <f t="shared" si="96"/>
        <v>1</v>
      </c>
      <c r="O318">
        <f t="shared" si="97"/>
        <v>0.48</v>
      </c>
      <c r="Q318" s="3">
        <f t="shared" si="98"/>
        <v>0.36363636363636359</v>
      </c>
      <c r="R318">
        <f t="shared" si="99"/>
        <v>0.36399999999999999</v>
      </c>
      <c r="T318" s="3">
        <f t="shared" si="108"/>
        <v>304</v>
      </c>
      <c r="U318" s="12">
        <f t="shared" si="109"/>
        <v>7.5500000000000398</v>
      </c>
      <c r="V318" s="3">
        <f t="shared" si="91"/>
        <v>0.77700000000000002</v>
      </c>
      <c r="W318" s="3">
        <f t="shared" si="92"/>
        <v>0.81</v>
      </c>
      <c r="X318" s="3">
        <f t="shared" si="100"/>
        <v>0.63</v>
      </c>
      <c r="Y318" s="3">
        <f t="shared" si="93"/>
        <v>1</v>
      </c>
      <c r="Z318" s="3">
        <f t="shared" si="101"/>
        <v>0.63</v>
      </c>
      <c r="AA318">
        <f t="shared" si="102"/>
        <v>1</v>
      </c>
      <c r="AB318">
        <f t="shared" si="103"/>
        <v>0.63</v>
      </c>
      <c r="AD318" s="3">
        <f t="shared" si="104"/>
        <v>0.46323529411764702</v>
      </c>
      <c r="AE318">
        <f t="shared" si="105"/>
        <v>0.46300000000000002</v>
      </c>
    </row>
    <row r="319" spans="7:31" x14ac:dyDescent="0.25">
      <c r="G319" s="3">
        <f t="shared" si="106"/>
        <v>305</v>
      </c>
      <c r="H319" s="12">
        <f t="shared" si="107"/>
        <v>7.5750000000000401</v>
      </c>
      <c r="I319" s="3">
        <f t="shared" si="88"/>
        <v>0.997</v>
      </c>
      <c r="J319" s="3">
        <f t="shared" si="89"/>
        <v>0.49299999999999999</v>
      </c>
      <c r="K319" s="3">
        <f t="shared" si="94"/>
        <v>0.49</v>
      </c>
      <c r="L319">
        <f t="shared" si="90"/>
        <v>1</v>
      </c>
      <c r="M319" s="3">
        <f t="shared" si="95"/>
        <v>0.49</v>
      </c>
      <c r="N319">
        <f t="shared" si="96"/>
        <v>1</v>
      </c>
      <c r="O319">
        <f t="shared" si="97"/>
        <v>0.49</v>
      </c>
      <c r="Q319" s="3">
        <f t="shared" si="98"/>
        <v>0.37121212121212122</v>
      </c>
      <c r="R319">
        <f t="shared" si="99"/>
        <v>0.371</v>
      </c>
      <c r="T319" s="3">
        <f t="shared" si="108"/>
        <v>305</v>
      </c>
      <c r="U319" s="12">
        <f t="shared" si="109"/>
        <v>7.5750000000000401</v>
      </c>
      <c r="V319" s="3">
        <f t="shared" si="91"/>
        <v>0.77800000000000002</v>
      </c>
      <c r="W319" s="3">
        <f t="shared" si="92"/>
        <v>0.81100000000000005</v>
      </c>
      <c r="X319" s="3">
        <f t="shared" si="100"/>
        <v>0.63</v>
      </c>
      <c r="Y319" s="3">
        <f t="shared" si="93"/>
        <v>1</v>
      </c>
      <c r="Z319" s="3">
        <f t="shared" si="101"/>
        <v>0.63</v>
      </c>
      <c r="AA319">
        <f t="shared" si="102"/>
        <v>1</v>
      </c>
      <c r="AB319">
        <f t="shared" si="103"/>
        <v>0.63</v>
      </c>
      <c r="AD319" s="3">
        <f t="shared" si="104"/>
        <v>0.46323529411764702</v>
      </c>
      <c r="AE319">
        <f t="shared" si="105"/>
        <v>0.46300000000000002</v>
      </c>
    </row>
    <row r="320" spans="7:31" x14ac:dyDescent="0.25">
      <c r="G320" s="3">
        <f t="shared" si="106"/>
        <v>306</v>
      </c>
      <c r="H320" s="12">
        <f t="shared" si="107"/>
        <v>7.6000000000000405</v>
      </c>
      <c r="I320" s="3">
        <f t="shared" si="88"/>
        <v>0.999</v>
      </c>
      <c r="J320" s="3">
        <f t="shared" si="89"/>
        <v>0.501</v>
      </c>
      <c r="K320" s="3">
        <f t="shared" si="94"/>
        <v>0.5</v>
      </c>
      <c r="L320">
        <f t="shared" si="90"/>
        <v>1</v>
      </c>
      <c r="M320" s="3">
        <f t="shared" si="95"/>
        <v>0.5</v>
      </c>
      <c r="N320">
        <f t="shared" si="96"/>
        <v>1</v>
      </c>
      <c r="O320">
        <f t="shared" si="97"/>
        <v>0.5</v>
      </c>
      <c r="Q320" s="3">
        <f t="shared" si="98"/>
        <v>0.37878787878787878</v>
      </c>
      <c r="R320">
        <f t="shared" si="99"/>
        <v>0.379</v>
      </c>
      <c r="T320" s="3">
        <f t="shared" si="108"/>
        <v>306</v>
      </c>
      <c r="U320" s="12">
        <f t="shared" si="109"/>
        <v>7.6000000000000405</v>
      </c>
      <c r="V320" s="3">
        <f t="shared" si="91"/>
        <v>0.77800000000000002</v>
      </c>
      <c r="W320" s="3">
        <f t="shared" si="92"/>
        <v>0.81200000000000006</v>
      </c>
      <c r="X320" s="3">
        <f t="shared" si="100"/>
        <v>0.63</v>
      </c>
      <c r="Y320" s="3">
        <f t="shared" si="93"/>
        <v>1</v>
      </c>
      <c r="Z320" s="3">
        <f t="shared" si="101"/>
        <v>0.63</v>
      </c>
      <c r="AA320">
        <f t="shared" si="102"/>
        <v>1</v>
      </c>
      <c r="AB320">
        <f t="shared" si="103"/>
        <v>0.63</v>
      </c>
      <c r="AD320" s="3">
        <f t="shared" si="104"/>
        <v>0.46323529411764702</v>
      </c>
      <c r="AE320">
        <f t="shared" si="105"/>
        <v>0.46300000000000002</v>
      </c>
    </row>
    <row r="321" spans="7:31" x14ac:dyDescent="0.25">
      <c r="G321" s="3">
        <f t="shared" si="106"/>
        <v>307</v>
      </c>
      <c r="H321" s="12">
        <f t="shared" si="107"/>
        <v>7.6250000000000409</v>
      </c>
      <c r="I321" s="3">
        <f t="shared" si="88"/>
        <v>1.0009999999999999</v>
      </c>
      <c r="J321" s="3">
        <f t="shared" si="89"/>
        <v>0.50800000000000001</v>
      </c>
      <c r="K321" s="3">
        <f t="shared" si="94"/>
        <v>0.51</v>
      </c>
      <c r="L321">
        <f t="shared" si="90"/>
        <v>1</v>
      </c>
      <c r="M321" s="3">
        <f t="shared" si="95"/>
        <v>0.51</v>
      </c>
      <c r="N321">
        <f t="shared" si="96"/>
        <v>1</v>
      </c>
      <c r="O321">
        <f t="shared" si="97"/>
        <v>0.51</v>
      </c>
      <c r="Q321" s="3">
        <f t="shared" si="98"/>
        <v>0.38636363636363635</v>
      </c>
      <c r="R321">
        <f t="shared" si="99"/>
        <v>0.38600000000000001</v>
      </c>
      <c r="T321" s="3">
        <f t="shared" si="108"/>
        <v>307</v>
      </c>
      <c r="U321" s="12">
        <f t="shared" si="109"/>
        <v>7.6250000000000409</v>
      </c>
      <c r="V321" s="3">
        <f t="shared" si="91"/>
        <v>0.77900000000000003</v>
      </c>
      <c r="W321" s="3">
        <f t="shared" si="92"/>
        <v>0.81299999999999994</v>
      </c>
      <c r="X321" s="3">
        <f t="shared" si="100"/>
        <v>0.63</v>
      </c>
      <c r="Y321" s="3">
        <f t="shared" si="93"/>
        <v>1</v>
      </c>
      <c r="Z321" s="3">
        <f t="shared" si="101"/>
        <v>0.63</v>
      </c>
      <c r="AA321">
        <f t="shared" si="102"/>
        <v>1</v>
      </c>
      <c r="AB321">
        <f t="shared" si="103"/>
        <v>0.63</v>
      </c>
      <c r="AD321" s="3">
        <f t="shared" si="104"/>
        <v>0.46323529411764702</v>
      </c>
      <c r="AE321">
        <f t="shared" si="105"/>
        <v>0.46300000000000002</v>
      </c>
    </row>
    <row r="322" spans="7:31" x14ac:dyDescent="0.25">
      <c r="G322" s="3">
        <f t="shared" si="106"/>
        <v>308</v>
      </c>
      <c r="H322" s="12">
        <f t="shared" si="107"/>
        <v>7.6500000000000412</v>
      </c>
      <c r="I322" s="3">
        <f t="shared" si="88"/>
        <v>1.0029999999999999</v>
      </c>
      <c r="J322" s="3">
        <f t="shared" si="89"/>
        <v>0.51500000000000001</v>
      </c>
      <c r="K322" s="3">
        <f t="shared" si="94"/>
        <v>0.52</v>
      </c>
      <c r="L322">
        <f t="shared" si="90"/>
        <v>1</v>
      </c>
      <c r="M322" s="3">
        <f t="shared" si="95"/>
        <v>0.52</v>
      </c>
      <c r="N322">
        <f t="shared" si="96"/>
        <v>1</v>
      </c>
      <c r="O322">
        <f t="shared" si="97"/>
        <v>0.52</v>
      </c>
      <c r="Q322" s="3">
        <f t="shared" si="98"/>
        <v>0.39393939393939392</v>
      </c>
      <c r="R322">
        <f t="shared" si="99"/>
        <v>0.39400000000000002</v>
      </c>
      <c r="T322" s="3">
        <f t="shared" si="108"/>
        <v>308</v>
      </c>
      <c r="U322" s="12">
        <f t="shared" si="109"/>
        <v>7.6500000000000412</v>
      </c>
      <c r="V322" s="3">
        <f t="shared" si="91"/>
        <v>0.78</v>
      </c>
      <c r="W322" s="3">
        <f t="shared" si="92"/>
        <v>0.81399999999999995</v>
      </c>
      <c r="X322" s="3">
        <f t="shared" si="100"/>
        <v>0.63</v>
      </c>
      <c r="Y322" s="3">
        <f t="shared" si="93"/>
        <v>1</v>
      </c>
      <c r="Z322" s="3">
        <f t="shared" si="101"/>
        <v>0.63</v>
      </c>
      <c r="AA322">
        <f t="shared" si="102"/>
        <v>1</v>
      </c>
      <c r="AB322">
        <f t="shared" si="103"/>
        <v>0.63</v>
      </c>
      <c r="AD322" s="3">
        <f t="shared" si="104"/>
        <v>0.46323529411764702</v>
      </c>
      <c r="AE322">
        <f t="shared" si="105"/>
        <v>0.46300000000000002</v>
      </c>
    </row>
    <row r="323" spans="7:31" x14ac:dyDescent="0.25">
      <c r="G323" s="3">
        <f t="shared" si="106"/>
        <v>309</v>
      </c>
      <c r="H323" s="12">
        <f t="shared" si="107"/>
        <v>7.6750000000000416</v>
      </c>
      <c r="I323" s="3">
        <f t="shared" si="88"/>
        <v>1.004</v>
      </c>
      <c r="J323" s="3">
        <f t="shared" si="89"/>
        <v>0.52200000000000002</v>
      </c>
      <c r="K323" s="3">
        <f t="shared" si="94"/>
        <v>0.52</v>
      </c>
      <c r="L323">
        <f t="shared" si="90"/>
        <v>1</v>
      </c>
      <c r="M323" s="3">
        <f t="shared" si="95"/>
        <v>0.52</v>
      </c>
      <c r="N323">
        <f t="shared" si="96"/>
        <v>1</v>
      </c>
      <c r="O323">
        <f t="shared" si="97"/>
        <v>0.52</v>
      </c>
      <c r="Q323" s="3">
        <f t="shared" si="98"/>
        <v>0.39393939393939392</v>
      </c>
      <c r="R323">
        <f t="shared" si="99"/>
        <v>0.39400000000000002</v>
      </c>
      <c r="T323" s="3">
        <f t="shared" si="108"/>
        <v>309</v>
      </c>
      <c r="U323" s="12">
        <f t="shared" si="109"/>
        <v>7.6750000000000416</v>
      </c>
      <c r="V323" s="3">
        <f t="shared" si="91"/>
        <v>0.78100000000000003</v>
      </c>
      <c r="W323" s="3">
        <f t="shared" si="92"/>
        <v>0.81499999999999995</v>
      </c>
      <c r="X323" s="3">
        <f t="shared" si="100"/>
        <v>0.64</v>
      </c>
      <c r="Y323" s="3">
        <f t="shared" si="93"/>
        <v>1</v>
      </c>
      <c r="Z323" s="3">
        <f t="shared" si="101"/>
        <v>0.64</v>
      </c>
      <c r="AA323">
        <f t="shared" si="102"/>
        <v>1</v>
      </c>
      <c r="AB323">
        <f t="shared" si="103"/>
        <v>0.64</v>
      </c>
      <c r="AD323" s="3">
        <f t="shared" si="104"/>
        <v>0.47058823529411764</v>
      </c>
      <c r="AE323">
        <f t="shared" si="105"/>
        <v>0.47099999999999997</v>
      </c>
    </row>
    <row r="324" spans="7:31" x14ac:dyDescent="0.25">
      <c r="G324" s="3">
        <f t="shared" si="106"/>
        <v>310</v>
      </c>
      <c r="H324" s="12">
        <f t="shared" si="107"/>
        <v>7.7000000000000419</v>
      </c>
      <c r="I324" s="3">
        <f t="shared" si="88"/>
        <v>1.006</v>
      </c>
      <c r="J324" s="3">
        <f t="shared" si="89"/>
        <v>0.52800000000000002</v>
      </c>
      <c r="K324" s="3">
        <f t="shared" si="94"/>
        <v>0.53</v>
      </c>
      <c r="L324">
        <f t="shared" si="90"/>
        <v>1</v>
      </c>
      <c r="M324" s="3">
        <f t="shared" si="95"/>
        <v>0.53</v>
      </c>
      <c r="N324">
        <f t="shared" si="96"/>
        <v>1</v>
      </c>
      <c r="O324">
        <f t="shared" si="97"/>
        <v>0.53</v>
      </c>
      <c r="Q324" s="3">
        <f t="shared" si="98"/>
        <v>0.40151515151515149</v>
      </c>
      <c r="R324">
        <f t="shared" si="99"/>
        <v>0.40200000000000002</v>
      </c>
      <c r="T324" s="3">
        <f t="shared" si="108"/>
        <v>310</v>
      </c>
      <c r="U324" s="12">
        <f t="shared" si="109"/>
        <v>7.7000000000000419</v>
      </c>
      <c r="V324" s="3">
        <f t="shared" si="91"/>
        <v>0.78100000000000003</v>
      </c>
      <c r="W324" s="3">
        <f t="shared" si="92"/>
        <v>0.81599999999999995</v>
      </c>
      <c r="X324" s="3">
        <f t="shared" si="100"/>
        <v>0.64</v>
      </c>
      <c r="Y324" s="3">
        <f t="shared" si="93"/>
        <v>1</v>
      </c>
      <c r="Z324" s="3">
        <f t="shared" si="101"/>
        <v>0.64</v>
      </c>
      <c r="AA324">
        <f t="shared" si="102"/>
        <v>1</v>
      </c>
      <c r="AB324">
        <f t="shared" si="103"/>
        <v>0.64</v>
      </c>
      <c r="AD324" s="3">
        <f t="shared" si="104"/>
        <v>0.47058823529411764</v>
      </c>
      <c r="AE324">
        <f t="shared" si="105"/>
        <v>0.47099999999999997</v>
      </c>
    </row>
    <row r="325" spans="7:31" x14ac:dyDescent="0.25">
      <c r="G325" s="3">
        <f t="shared" si="106"/>
        <v>311</v>
      </c>
      <c r="H325" s="12">
        <f t="shared" si="107"/>
        <v>7.7250000000000423</v>
      </c>
      <c r="I325" s="3">
        <f t="shared" si="88"/>
        <v>1.008</v>
      </c>
      <c r="J325" s="3">
        <f t="shared" si="89"/>
        <v>0.53500000000000003</v>
      </c>
      <c r="K325" s="3">
        <f t="shared" si="94"/>
        <v>0.54</v>
      </c>
      <c r="L325">
        <f t="shared" si="90"/>
        <v>1</v>
      </c>
      <c r="M325" s="3">
        <f t="shared" si="95"/>
        <v>0.54</v>
      </c>
      <c r="N325">
        <f t="shared" si="96"/>
        <v>1</v>
      </c>
      <c r="O325">
        <f t="shared" si="97"/>
        <v>0.54</v>
      </c>
      <c r="Q325" s="3">
        <f t="shared" si="98"/>
        <v>0.40909090909090912</v>
      </c>
      <c r="R325">
        <f t="shared" si="99"/>
        <v>0.40899999999999997</v>
      </c>
      <c r="T325" s="3">
        <f t="shared" si="108"/>
        <v>311</v>
      </c>
      <c r="U325" s="12">
        <f t="shared" si="109"/>
        <v>7.7250000000000423</v>
      </c>
      <c r="V325" s="3">
        <f t="shared" si="91"/>
        <v>0.78200000000000003</v>
      </c>
      <c r="W325" s="3">
        <f t="shared" si="92"/>
        <v>0.81699999999999995</v>
      </c>
      <c r="X325" s="3">
        <f t="shared" si="100"/>
        <v>0.64</v>
      </c>
      <c r="Y325" s="3">
        <f t="shared" si="93"/>
        <v>1</v>
      </c>
      <c r="Z325" s="3">
        <f t="shared" si="101"/>
        <v>0.64</v>
      </c>
      <c r="AA325">
        <f t="shared" si="102"/>
        <v>1</v>
      </c>
      <c r="AB325">
        <f t="shared" si="103"/>
        <v>0.64</v>
      </c>
      <c r="AD325" s="3">
        <f t="shared" si="104"/>
        <v>0.47058823529411764</v>
      </c>
      <c r="AE325">
        <f t="shared" si="105"/>
        <v>0.47099999999999997</v>
      </c>
    </row>
    <row r="326" spans="7:31" x14ac:dyDescent="0.25">
      <c r="G326" s="3">
        <f t="shared" si="106"/>
        <v>312</v>
      </c>
      <c r="H326" s="12">
        <f t="shared" si="107"/>
        <v>7.7500000000000426</v>
      </c>
      <c r="I326" s="3">
        <f t="shared" si="88"/>
        <v>1.01</v>
      </c>
      <c r="J326" s="3">
        <f t="shared" si="89"/>
        <v>0.54200000000000004</v>
      </c>
      <c r="K326" s="3">
        <f t="shared" si="94"/>
        <v>0.55000000000000004</v>
      </c>
      <c r="L326">
        <f t="shared" si="90"/>
        <v>1</v>
      </c>
      <c r="M326" s="3">
        <f t="shared" si="95"/>
        <v>0.55000000000000004</v>
      </c>
      <c r="N326">
        <f t="shared" si="96"/>
        <v>1</v>
      </c>
      <c r="O326">
        <f t="shared" si="97"/>
        <v>0.55000000000000004</v>
      </c>
      <c r="Q326" s="3">
        <f t="shared" si="98"/>
        <v>0.41666666666666669</v>
      </c>
      <c r="R326">
        <f t="shared" si="99"/>
        <v>0.41699999999999998</v>
      </c>
      <c r="T326" s="3">
        <f t="shared" si="108"/>
        <v>312</v>
      </c>
      <c r="U326" s="12">
        <f t="shared" si="109"/>
        <v>7.7500000000000426</v>
      </c>
      <c r="V326" s="3">
        <f t="shared" si="91"/>
        <v>0.78300000000000003</v>
      </c>
      <c r="W326" s="3">
        <f t="shared" si="92"/>
        <v>0.81799999999999995</v>
      </c>
      <c r="X326" s="3">
        <f t="shared" si="100"/>
        <v>0.64</v>
      </c>
      <c r="Y326" s="3">
        <f t="shared" si="93"/>
        <v>1</v>
      </c>
      <c r="Z326" s="3">
        <f t="shared" si="101"/>
        <v>0.64</v>
      </c>
      <c r="AA326">
        <f t="shared" si="102"/>
        <v>1</v>
      </c>
      <c r="AB326">
        <f t="shared" si="103"/>
        <v>0.64</v>
      </c>
      <c r="AD326" s="3">
        <f t="shared" si="104"/>
        <v>0.47058823529411764</v>
      </c>
      <c r="AE326">
        <f t="shared" si="105"/>
        <v>0.47099999999999997</v>
      </c>
    </row>
    <row r="327" spans="7:31" x14ac:dyDescent="0.25">
      <c r="G327" s="3">
        <f t="shared" si="106"/>
        <v>313</v>
      </c>
      <c r="H327" s="12">
        <f t="shared" si="107"/>
        <v>7.775000000000043</v>
      </c>
      <c r="I327" s="3">
        <f t="shared" si="88"/>
        <v>1.0109999999999999</v>
      </c>
      <c r="J327" s="3">
        <f t="shared" si="89"/>
        <v>0.54900000000000004</v>
      </c>
      <c r="K327" s="3">
        <f t="shared" si="94"/>
        <v>0.56000000000000005</v>
      </c>
      <c r="L327">
        <f t="shared" si="90"/>
        <v>1</v>
      </c>
      <c r="M327" s="3">
        <f t="shared" si="95"/>
        <v>0.56000000000000005</v>
      </c>
      <c r="N327">
        <f t="shared" si="96"/>
        <v>1</v>
      </c>
      <c r="O327">
        <f t="shared" si="97"/>
        <v>0.56000000000000005</v>
      </c>
      <c r="Q327" s="3">
        <f t="shared" si="98"/>
        <v>0.42424242424242425</v>
      </c>
      <c r="R327">
        <f t="shared" si="99"/>
        <v>0.42399999999999999</v>
      </c>
      <c r="T327" s="3">
        <f t="shared" si="108"/>
        <v>313</v>
      </c>
      <c r="U327" s="12">
        <f t="shared" si="109"/>
        <v>7.775000000000043</v>
      </c>
      <c r="V327" s="3">
        <f t="shared" si="91"/>
        <v>0.78300000000000003</v>
      </c>
      <c r="W327" s="3">
        <f t="shared" si="92"/>
        <v>0.81799999999999995</v>
      </c>
      <c r="X327" s="3">
        <f t="shared" si="100"/>
        <v>0.64</v>
      </c>
      <c r="Y327" s="3">
        <f t="shared" si="93"/>
        <v>1</v>
      </c>
      <c r="Z327" s="3">
        <f t="shared" si="101"/>
        <v>0.64</v>
      </c>
      <c r="AA327">
        <f t="shared" si="102"/>
        <v>1</v>
      </c>
      <c r="AB327">
        <f t="shared" si="103"/>
        <v>0.64</v>
      </c>
      <c r="AD327" s="3">
        <f t="shared" si="104"/>
        <v>0.47058823529411764</v>
      </c>
      <c r="AE327">
        <f t="shared" si="105"/>
        <v>0.47099999999999997</v>
      </c>
    </row>
    <row r="328" spans="7:31" x14ac:dyDescent="0.25">
      <c r="G328" s="3">
        <f t="shared" si="106"/>
        <v>314</v>
      </c>
      <c r="H328" s="12">
        <f t="shared" si="107"/>
        <v>7.8000000000000433</v>
      </c>
      <c r="I328" s="3">
        <f t="shared" si="88"/>
        <v>1.0129999999999999</v>
      </c>
      <c r="J328" s="3">
        <f t="shared" si="89"/>
        <v>0.55500000000000005</v>
      </c>
      <c r="K328" s="3">
        <f t="shared" si="94"/>
        <v>0.56000000000000005</v>
      </c>
      <c r="L328">
        <f t="shared" si="90"/>
        <v>1</v>
      </c>
      <c r="M328" s="3">
        <f t="shared" si="95"/>
        <v>0.56000000000000005</v>
      </c>
      <c r="N328">
        <f t="shared" si="96"/>
        <v>1</v>
      </c>
      <c r="O328">
        <f t="shared" si="97"/>
        <v>0.56000000000000005</v>
      </c>
      <c r="Q328" s="3">
        <f t="shared" si="98"/>
        <v>0.42424242424242425</v>
      </c>
      <c r="R328">
        <f t="shared" si="99"/>
        <v>0.42399999999999999</v>
      </c>
      <c r="T328" s="3">
        <f t="shared" si="108"/>
        <v>314</v>
      </c>
      <c r="U328" s="12">
        <f t="shared" si="109"/>
        <v>7.8000000000000433</v>
      </c>
      <c r="V328" s="3">
        <f t="shared" si="91"/>
        <v>0.78400000000000003</v>
      </c>
      <c r="W328" s="3">
        <f t="shared" si="92"/>
        <v>0.81899999999999995</v>
      </c>
      <c r="X328" s="3">
        <f t="shared" si="100"/>
        <v>0.64</v>
      </c>
      <c r="Y328" s="3">
        <f t="shared" si="93"/>
        <v>1</v>
      </c>
      <c r="Z328" s="3">
        <f t="shared" si="101"/>
        <v>0.64</v>
      </c>
      <c r="AA328">
        <f t="shared" si="102"/>
        <v>1</v>
      </c>
      <c r="AB328">
        <f t="shared" si="103"/>
        <v>0.64</v>
      </c>
      <c r="AD328" s="3">
        <f t="shared" si="104"/>
        <v>0.47058823529411764</v>
      </c>
      <c r="AE328">
        <f t="shared" si="105"/>
        <v>0.47099999999999997</v>
      </c>
    </row>
    <row r="329" spans="7:31" x14ac:dyDescent="0.25">
      <c r="G329" s="3">
        <f t="shared" si="106"/>
        <v>315</v>
      </c>
      <c r="H329" s="12">
        <f t="shared" si="107"/>
        <v>7.8250000000000437</v>
      </c>
      <c r="I329" s="3">
        <f t="shared" si="88"/>
        <v>1.0149999999999999</v>
      </c>
      <c r="J329" s="3">
        <f t="shared" si="89"/>
        <v>0.56200000000000006</v>
      </c>
      <c r="K329" s="3">
        <f t="shared" si="94"/>
        <v>0.56999999999999995</v>
      </c>
      <c r="L329">
        <f t="shared" si="90"/>
        <v>1</v>
      </c>
      <c r="M329" s="3">
        <f t="shared" si="95"/>
        <v>0.56999999999999995</v>
      </c>
      <c r="N329">
        <f t="shared" si="96"/>
        <v>1</v>
      </c>
      <c r="O329">
        <f t="shared" si="97"/>
        <v>0.56999999999999995</v>
      </c>
      <c r="Q329" s="3">
        <f t="shared" si="98"/>
        <v>0.43181818181818177</v>
      </c>
      <c r="R329">
        <f t="shared" si="99"/>
        <v>0.432</v>
      </c>
      <c r="T329" s="3">
        <f t="shared" si="108"/>
        <v>315</v>
      </c>
      <c r="U329" s="12">
        <f t="shared" si="109"/>
        <v>7.8250000000000437</v>
      </c>
      <c r="V329" s="3">
        <f t="shared" si="91"/>
        <v>0.78500000000000003</v>
      </c>
      <c r="W329" s="3">
        <f t="shared" si="92"/>
        <v>0.82</v>
      </c>
      <c r="X329" s="3">
        <f t="shared" si="100"/>
        <v>0.64</v>
      </c>
      <c r="Y329" s="3">
        <f t="shared" si="93"/>
        <v>1</v>
      </c>
      <c r="Z329" s="3">
        <f t="shared" si="101"/>
        <v>0.64</v>
      </c>
      <c r="AA329">
        <f t="shared" si="102"/>
        <v>1</v>
      </c>
      <c r="AB329">
        <f t="shared" si="103"/>
        <v>0.64</v>
      </c>
      <c r="AD329" s="3">
        <f t="shared" si="104"/>
        <v>0.47058823529411764</v>
      </c>
      <c r="AE329">
        <f t="shared" si="105"/>
        <v>0.47099999999999997</v>
      </c>
    </row>
    <row r="330" spans="7:31" x14ac:dyDescent="0.25">
      <c r="G330" s="3">
        <f t="shared" si="106"/>
        <v>316</v>
      </c>
      <c r="H330" s="12">
        <f t="shared" si="107"/>
        <v>7.8500000000000441</v>
      </c>
      <c r="I330" s="3">
        <f t="shared" si="88"/>
        <v>1.0169999999999999</v>
      </c>
      <c r="J330" s="3">
        <f t="shared" si="89"/>
        <v>0.56899999999999995</v>
      </c>
      <c r="K330" s="3">
        <f t="shared" si="94"/>
        <v>0.57999999999999996</v>
      </c>
      <c r="L330">
        <f t="shared" si="90"/>
        <v>1</v>
      </c>
      <c r="M330" s="3">
        <f t="shared" si="95"/>
        <v>0.57999999999999996</v>
      </c>
      <c r="N330">
        <f t="shared" si="96"/>
        <v>1</v>
      </c>
      <c r="O330">
        <f t="shared" si="97"/>
        <v>0.57999999999999996</v>
      </c>
      <c r="Q330" s="3">
        <f t="shared" si="98"/>
        <v>0.43939393939393934</v>
      </c>
      <c r="R330">
        <f t="shared" si="99"/>
        <v>0.439</v>
      </c>
      <c r="T330" s="3">
        <f t="shared" si="108"/>
        <v>316</v>
      </c>
      <c r="U330" s="12">
        <f t="shared" si="109"/>
        <v>7.8500000000000441</v>
      </c>
      <c r="V330" s="3">
        <f t="shared" si="91"/>
        <v>0.78600000000000003</v>
      </c>
      <c r="W330" s="3">
        <f t="shared" si="92"/>
        <v>0.82099999999999995</v>
      </c>
      <c r="X330" s="3">
        <f t="shared" si="100"/>
        <v>0.65</v>
      </c>
      <c r="Y330" s="3">
        <f t="shared" si="93"/>
        <v>1</v>
      </c>
      <c r="Z330" s="3">
        <f t="shared" si="101"/>
        <v>0.65</v>
      </c>
      <c r="AA330">
        <f t="shared" si="102"/>
        <v>1</v>
      </c>
      <c r="AB330">
        <f t="shared" si="103"/>
        <v>0.65</v>
      </c>
      <c r="AD330" s="3">
        <f t="shared" si="104"/>
        <v>0.4779411764705882</v>
      </c>
      <c r="AE330">
        <f t="shared" si="105"/>
        <v>0.47799999999999998</v>
      </c>
    </row>
    <row r="331" spans="7:31" x14ac:dyDescent="0.25">
      <c r="G331" s="3">
        <f t="shared" si="106"/>
        <v>317</v>
      </c>
      <c r="H331" s="12">
        <f t="shared" si="107"/>
        <v>7.8750000000000444</v>
      </c>
      <c r="I331" s="3">
        <f t="shared" si="88"/>
        <v>1.018</v>
      </c>
      <c r="J331" s="3">
        <f t="shared" si="89"/>
        <v>0.57499999999999996</v>
      </c>
      <c r="K331" s="3">
        <f t="shared" si="94"/>
        <v>0.59</v>
      </c>
      <c r="L331">
        <f t="shared" si="90"/>
        <v>1</v>
      </c>
      <c r="M331" s="3">
        <f t="shared" si="95"/>
        <v>0.59</v>
      </c>
      <c r="N331">
        <f t="shared" si="96"/>
        <v>1</v>
      </c>
      <c r="O331">
        <f t="shared" si="97"/>
        <v>0.59</v>
      </c>
      <c r="Q331" s="3">
        <f t="shared" si="98"/>
        <v>0.44696969696969691</v>
      </c>
      <c r="R331">
        <f t="shared" si="99"/>
        <v>0.44700000000000001</v>
      </c>
      <c r="T331" s="3">
        <f t="shared" si="108"/>
        <v>317</v>
      </c>
      <c r="U331" s="12">
        <f t="shared" si="109"/>
        <v>7.8750000000000444</v>
      </c>
      <c r="V331" s="3">
        <f t="shared" si="91"/>
        <v>0.78600000000000003</v>
      </c>
      <c r="W331" s="3">
        <f t="shared" si="92"/>
        <v>0.82199999999999995</v>
      </c>
      <c r="X331" s="3">
        <f t="shared" si="100"/>
        <v>0.65</v>
      </c>
      <c r="Y331" s="3">
        <f t="shared" si="93"/>
        <v>1</v>
      </c>
      <c r="Z331" s="3">
        <f t="shared" si="101"/>
        <v>0.65</v>
      </c>
      <c r="AA331">
        <f t="shared" si="102"/>
        <v>1</v>
      </c>
      <c r="AB331">
        <f t="shared" si="103"/>
        <v>0.65</v>
      </c>
      <c r="AD331" s="3">
        <f t="shared" si="104"/>
        <v>0.4779411764705882</v>
      </c>
      <c r="AE331">
        <f t="shared" si="105"/>
        <v>0.47799999999999998</v>
      </c>
    </row>
    <row r="332" spans="7:31" x14ac:dyDescent="0.25">
      <c r="G332" s="3">
        <f t="shared" si="106"/>
        <v>318</v>
      </c>
      <c r="H332" s="12">
        <f t="shared" si="107"/>
        <v>7.9000000000000448</v>
      </c>
      <c r="I332" s="3">
        <f t="shared" si="88"/>
        <v>1.02</v>
      </c>
      <c r="J332" s="3">
        <f t="shared" si="89"/>
        <v>0.58199999999999996</v>
      </c>
      <c r="K332" s="3">
        <f t="shared" si="94"/>
        <v>0.59</v>
      </c>
      <c r="L332">
        <f t="shared" si="90"/>
        <v>1</v>
      </c>
      <c r="M332" s="3">
        <f t="shared" si="95"/>
        <v>0.59</v>
      </c>
      <c r="N332">
        <f t="shared" si="96"/>
        <v>1</v>
      </c>
      <c r="O332">
        <f t="shared" si="97"/>
        <v>0.59</v>
      </c>
      <c r="Q332" s="3">
        <f t="shared" si="98"/>
        <v>0.44696969696969691</v>
      </c>
      <c r="R332">
        <f t="shared" si="99"/>
        <v>0.44700000000000001</v>
      </c>
      <c r="T332" s="3">
        <f t="shared" si="108"/>
        <v>318</v>
      </c>
      <c r="U332" s="12">
        <f t="shared" si="109"/>
        <v>7.9000000000000448</v>
      </c>
      <c r="V332" s="3">
        <f t="shared" si="91"/>
        <v>0.78700000000000003</v>
      </c>
      <c r="W332" s="3">
        <f t="shared" si="92"/>
        <v>0.82299999999999995</v>
      </c>
      <c r="X332" s="3">
        <f t="shared" si="100"/>
        <v>0.65</v>
      </c>
      <c r="Y332" s="3">
        <f t="shared" si="93"/>
        <v>1</v>
      </c>
      <c r="Z332" s="3">
        <f t="shared" si="101"/>
        <v>0.65</v>
      </c>
      <c r="AA332">
        <f t="shared" si="102"/>
        <v>1</v>
      </c>
      <c r="AB332">
        <f t="shared" si="103"/>
        <v>0.65</v>
      </c>
      <c r="AD332" s="3">
        <f t="shared" si="104"/>
        <v>0.4779411764705882</v>
      </c>
      <c r="AE332">
        <f t="shared" si="105"/>
        <v>0.47799999999999998</v>
      </c>
    </row>
    <row r="333" spans="7:31" x14ac:dyDescent="0.25">
      <c r="G333" s="3">
        <f t="shared" si="106"/>
        <v>319</v>
      </c>
      <c r="H333" s="12">
        <f t="shared" si="107"/>
        <v>7.9250000000000451</v>
      </c>
      <c r="I333" s="3">
        <f t="shared" si="88"/>
        <v>1.022</v>
      </c>
      <c r="J333" s="3">
        <f t="shared" si="89"/>
        <v>0.58799999999999997</v>
      </c>
      <c r="K333" s="3">
        <f t="shared" si="94"/>
        <v>0.6</v>
      </c>
      <c r="L333">
        <f t="shared" si="90"/>
        <v>1</v>
      </c>
      <c r="M333" s="3">
        <f t="shared" si="95"/>
        <v>0.6</v>
      </c>
      <c r="N333">
        <f t="shared" si="96"/>
        <v>1</v>
      </c>
      <c r="O333">
        <f t="shared" si="97"/>
        <v>0.6</v>
      </c>
      <c r="Q333" s="3">
        <f t="shared" si="98"/>
        <v>0.45454545454545453</v>
      </c>
      <c r="R333">
        <f t="shared" si="99"/>
        <v>0.45500000000000002</v>
      </c>
      <c r="T333" s="3">
        <f t="shared" si="108"/>
        <v>319</v>
      </c>
      <c r="U333" s="12">
        <f t="shared" si="109"/>
        <v>7.9250000000000451</v>
      </c>
      <c r="V333" s="3">
        <f t="shared" si="91"/>
        <v>0.78800000000000003</v>
      </c>
      <c r="W333" s="3">
        <f t="shared" si="92"/>
        <v>0.82399999999999995</v>
      </c>
      <c r="X333" s="3">
        <f t="shared" si="100"/>
        <v>0.65</v>
      </c>
      <c r="Y333" s="3">
        <f t="shared" si="93"/>
        <v>1</v>
      </c>
      <c r="Z333" s="3">
        <f t="shared" si="101"/>
        <v>0.65</v>
      </c>
      <c r="AA333">
        <f t="shared" si="102"/>
        <v>1</v>
      </c>
      <c r="AB333">
        <f t="shared" si="103"/>
        <v>0.65</v>
      </c>
      <c r="AD333" s="3">
        <f t="shared" si="104"/>
        <v>0.4779411764705882</v>
      </c>
      <c r="AE333">
        <f t="shared" si="105"/>
        <v>0.47799999999999998</v>
      </c>
    </row>
    <row r="334" spans="7:31" x14ac:dyDescent="0.25">
      <c r="G334" s="3">
        <f t="shared" si="106"/>
        <v>320</v>
      </c>
      <c r="H334" s="12">
        <f t="shared" si="107"/>
        <v>7.9500000000000455</v>
      </c>
      <c r="I334" s="3">
        <f t="shared" si="88"/>
        <v>1.024</v>
      </c>
      <c r="J334" s="3">
        <f t="shared" si="89"/>
        <v>0.59499999999999997</v>
      </c>
      <c r="K334" s="3">
        <f t="shared" si="94"/>
        <v>0.61</v>
      </c>
      <c r="L334">
        <f t="shared" si="90"/>
        <v>1</v>
      </c>
      <c r="M334" s="3">
        <f t="shared" si="95"/>
        <v>0.61</v>
      </c>
      <c r="N334">
        <f t="shared" si="96"/>
        <v>1</v>
      </c>
      <c r="O334">
        <f t="shared" si="97"/>
        <v>0.61</v>
      </c>
      <c r="Q334" s="3">
        <f t="shared" si="98"/>
        <v>0.4621212121212121</v>
      </c>
      <c r="R334">
        <f t="shared" si="99"/>
        <v>0.46200000000000002</v>
      </c>
      <c r="T334" s="3">
        <f t="shared" si="108"/>
        <v>320</v>
      </c>
      <c r="U334" s="12">
        <f t="shared" si="109"/>
        <v>7.9500000000000455</v>
      </c>
      <c r="V334" s="3">
        <f t="shared" si="91"/>
        <v>0.78800000000000003</v>
      </c>
      <c r="W334" s="3">
        <f t="shared" si="92"/>
        <v>0.82499999999999996</v>
      </c>
      <c r="X334" s="3">
        <f t="shared" si="100"/>
        <v>0.65</v>
      </c>
      <c r="Y334" s="3">
        <f t="shared" si="93"/>
        <v>1</v>
      </c>
      <c r="Z334" s="3">
        <f t="shared" si="101"/>
        <v>0.65</v>
      </c>
      <c r="AA334">
        <f t="shared" si="102"/>
        <v>1</v>
      </c>
      <c r="AB334">
        <f t="shared" si="103"/>
        <v>0.65</v>
      </c>
      <c r="AD334" s="3">
        <f t="shared" si="104"/>
        <v>0.4779411764705882</v>
      </c>
      <c r="AE334">
        <f t="shared" si="105"/>
        <v>0.47799999999999998</v>
      </c>
    </row>
    <row r="335" spans="7:31" x14ac:dyDescent="0.25">
      <c r="G335" s="3">
        <f t="shared" si="106"/>
        <v>321</v>
      </c>
      <c r="H335" s="12">
        <f t="shared" si="107"/>
        <v>7.9750000000000458</v>
      </c>
      <c r="I335" s="3">
        <f t="shared" ref="I335:I398" si="110">ROUND(a_dia*EXP(b_dia*H335),3)</f>
        <v>1.0249999999999999</v>
      </c>
      <c r="J335" s="3">
        <f t="shared" ref="J335:J398" si="111">ROUND(1-((H335-T_opt_dia_adj)/(w_dia/2))^2,3)</f>
        <v>0.60099999999999998</v>
      </c>
      <c r="K335" s="3">
        <f t="shared" si="94"/>
        <v>0.62</v>
      </c>
      <c r="L335">
        <f t="shared" ref="L335:L398" si="112">IF((H335-T_opt_dia_adj)&gt;(w_dia/2),0,1)</f>
        <v>1</v>
      </c>
      <c r="M335" s="3">
        <f t="shared" si="95"/>
        <v>0.62</v>
      </c>
      <c r="N335">
        <f t="shared" si="96"/>
        <v>1</v>
      </c>
      <c r="O335">
        <f t="shared" si="97"/>
        <v>0.62</v>
      </c>
      <c r="Q335" s="3">
        <f t="shared" si="98"/>
        <v>0.46969696969696967</v>
      </c>
      <c r="R335">
        <f t="shared" si="99"/>
        <v>0.47</v>
      </c>
      <c r="T335" s="3">
        <f t="shared" si="108"/>
        <v>321</v>
      </c>
      <c r="U335" s="12">
        <f t="shared" si="109"/>
        <v>7.9750000000000458</v>
      </c>
      <c r="V335" s="3">
        <f t="shared" ref="V335:V398" si="113">ROUND(a_nan*EXP(b_nan*U335),3)</f>
        <v>0.78900000000000003</v>
      </c>
      <c r="W335" s="3">
        <f t="shared" ref="W335:W398" si="114">ROUND(1-((U335-T_opt_nan)/(w_nan))^2,3)</f>
        <v>0.82599999999999996</v>
      </c>
      <c r="X335" s="3">
        <f t="shared" si="100"/>
        <v>0.65</v>
      </c>
      <c r="Y335" s="3">
        <f t="shared" ref="Y335:Y398" si="115">IF((U335-T_opt_nan)&gt;(w_nan/2),0,1)</f>
        <v>1</v>
      </c>
      <c r="Z335" s="3">
        <f t="shared" si="101"/>
        <v>0.65</v>
      </c>
      <c r="AA335">
        <f t="shared" si="102"/>
        <v>1</v>
      </c>
      <c r="AB335">
        <f t="shared" si="103"/>
        <v>0.65</v>
      </c>
      <c r="AD335" s="3">
        <f t="shared" si="104"/>
        <v>0.4779411764705882</v>
      </c>
      <c r="AE335">
        <f t="shared" si="105"/>
        <v>0.47799999999999998</v>
      </c>
    </row>
    <row r="336" spans="7:31" x14ac:dyDescent="0.25">
      <c r="G336" s="3">
        <f t="shared" si="106"/>
        <v>322</v>
      </c>
      <c r="H336" s="12">
        <f t="shared" si="107"/>
        <v>8.0000000000000462</v>
      </c>
      <c r="I336" s="3">
        <f t="shared" si="110"/>
        <v>1.0269999999999999</v>
      </c>
      <c r="J336" s="3">
        <f t="shared" si="111"/>
        <v>0.60699999999999998</v>
      </c>
      <c r="K336" s="3">
        <f t="shared" ref="K336:K399" si="116">(ROUND(I336*J336,2))</f>
        <v>0.62</v>
      </c>
      <c r="L336">
        <f t="shared" si="112"/>
        <v>1</v>
      </c>
      <c r="M336" s="3">
        <f t="shared" ref="M336:M399" si="117">L336*K336</f>
        <v>0.62</v>
      </c>
      <c r="N336">
        <f t="shared" ref="N336:N399" si="118">IF(M336&lt;0,0,1)</f>
        <v>1</v>
      </c>
      <c r="O336">
        <f t="shared" ref="O336:O399" si="119">M336*N336</f>
        <v>0.62</v>
      </c>
      <c r="Q336" s="3">
        <f t="shared" ref="Q336:Q399" si="120">O336/$P$15</f>
        <v>0.46969696969696967</v>
      </c>
      <c r="R336">
        <f t="shared" ref="R336:R399" si="121">ROUND(Q336,3)</f>
        <v>0.47</v>
      </c>
      <c r="T336" s="3">
        <f t="shared" si="108"/>
        <v>322</v>
      </c>
      <c r="U336" s="12">
        <f t="shared" si="109"/>
        <v>8.0000000000000462</v>
      </c>
      <c r="V336" s="3">
        <f t="shared" si="113"/>
        <v>0.79</v>
      </c>
      <c r="W336" s="3">
        <f t="shared" si="114"/>
        <v>0.82599999999999996</v>
      </c>
      <c r="X336" s="3">
        <f t="shared" ref="X336:X399" si="122">(ROUND(V336*W336,2))</f>
        <v>0.65</v>
      </c>
      <c r="Y336" s="3">
        <f t="shared" si="115"/>
        <v>1</v>
      </c>
      <c r="Z336" s="3">
        <f t="shared" ref="Z336:Z399" si="123">Y336*X336</f>
        <v>0.65</v>
      </c>
      <c r="AA336">
        <f t="shared" ref="AA336:AA399" si="124">IF(Z336&lt;0,0,1)</f>
        <v>1</v>
      </c>
      <c r="AB336">
        <f t="shared" ref="AB336:AB399" si="125">Z336*AA336</f>
        <v>0.65</v>
      </c>
      <c r="AD336" s="3">
        <f t="shared" ref="AD336:AD399" si="126">AB336/$AC$15</f>
        <v>0.4779411764705882</v>
      </c>
      <c r="AE336">
        <f t="shared" ref="AE336:AE399" si="127">ROUND(AD336,3)</f>
        <v>0.47799999999999998</v>
      </c>
    </row>
    <row r="337" spans="7:31" x14ac:dyDescent="0.25">
      <c r="G337" s="3">
        <f t="shared" ref="G337:G400" si="128">G336+1</f>
        <v>323</v>
      </c>
      <c r="H337" s="12">
        <f t="shared" ref="H337:H400" si="129">H336+(env_v_max_nrbrg - env_v_min_nrbrg)/1200</f>
        <v>8.0250000000000465</v>
      </c>
      <c r="I337" s="3">
        <f t="shared" si="110"/>
        <v>1.0289999999999999</v>
      </c>
      <c r="J337" s="3">
        <f t="shared" si="111"/>
        <v>0.61299999999999999</v>
      </c>
      <c r="K337" s="3">
        <f t="shared" si="116"/>
        <v>0.63</v>
      </c>
      <c r="L337">
        <f t="shared" si="112"/>
        <v>1</v>
      </c>
      <c r="M337" s="3">
        <f t="shared" si="117"/>
        <v>0.63</v>
      </c>
      <c r="N337">
        <f t="shared" si="118"/>
        <v>1</v>
      </c>
      <c r="O337">
        <f t="shared" si="119"/>
        <v>0.63</v>
      </c>
      <c r="Q337" s="3">
        <f t="shared" si="120"/>
        <v>0.47727272727272724</v>
      </c>
      <c r="R337">
        <f t="shared" si="121"/>
        <v>0.47699999999999998</v>
      </c>
      <c r="T337" s="3">
        <f t="shared" ref="T337:T400" si="130">T336+1</f>
        <v>323</v>
      </c>
      <c r="U337" s="12">
        <f t="shared" ref="U337:U400" si="131">U336+(env_v_max_nrbrg - env_v_min_nrbrg)/1200</f>
        <v>8.0250000000000465</v>
      </c>
      <c r="V337" s="3">
        <f t="shared" si="113"/>
        <v>0.79100000000000004</v>
      </c>
      <c r="W337" s="3">
        <f t="shared" si="114"/>
        <v>0.82699999999999996</v>
      </c>
      <c r="X337" s="3">
        <f t="shared" si="122"/>
        <v>0.65</v>
      </c>
      <c r="Y337" s="3">
        <f t="shared" si="115"/>
        <v>1</v>
      </c>
      <c r="Z337" s="3">
        <f t="shared" si="123"/>
        <v>0.65</v>
      </c>
      <c r="AA337">
        <f t="shared" si="124"/>
        <v>1</v>
      </c>
      <c r="AB337">
        <f t="shared" si="125"/>
        <v>0.65</v>
      </c>
      <c r="AD337" s="3">
        <f t="shared" si="126"/>
        <v>0.4779411764705882</v>
      </c>
      <c r="AE337">
        <f t="shared" si="127"/>
        <v>0.47799999999999998</v>
      </c>
    </row>
    <row r="338" spans="7:31" x14ac:dyDescent="0.25">
      <c r="G338" s="3">
        <f t="shared" si="128"/>
        <v>324</v>
      </c>
      <c r="H338" s="12">
        <f t="shared" si="129"/>
        <v>8.0500000000000469</v>
      </c>
      <c r="I338" s="3">
        <f t="shared" si="110"/>
        <v>1.0309999999999999</v>
      </c>
      <c r="J338" s="3">
        <f t="shared" si="111"/>
        <v>0.62</v>
      </c>
      <c r="K338" s="3">
        <f t="shared" si="116"/>
        <v>0.64</v>
      </c>
      <c r="L338">
        <f t="shared" si="112"/>
        <v>1</v>
      </c>
      <c r="M338" s="3">
        <f t="shared" si="117"/>
        <v>0.64</v>
      </c>
      <c r="N338">
        <f t="shared" si="118"/>
        <v>1</v>
      </c>
      <c r="O338">
        <f t="shared" si="119"/>
        <v>0.64</v>
      </c>
      <c r="Q338" s="3">
        <f t="shared" si="120"/>
        <v>0.48484848484848486</v>
      </c>
      <c r="R338">
        <f t="shared" si="121"/>
        <v>0.48499999999999999</v>
      </c>
      <c r="T338" s="3">
        <f t="shared" si="130"/>
        <v>324</v>
      </c>
      <c r="U338" s="12">
        <f t="shared" si="131"/>
        <v>8.0500000000000469</v>
      </c>
      <c r="V338" s="3">
        <f t="shared" si="113"/>
        <v>0.79100000000000004</v>
      </c>
      <c r="W338" s="3">
        <f t="shared" si="114"/>
        <v>0.82799999999999996</v>
      </c>
      <c r="X338" s="3">
        <f t="shared" si="122"/>
        <v>0.65</v>
      </c>
      <c r="Y338" s="3">
        <f t="shared" si="115"/>
        <v>1</v>
      </c>
      <c r="Z338" s="3">
        <f t="shared" si="123"/>
        <v>0.65</v>
      </c>
      <c r="AA338">
        <f t="shared" si="124"/>
        <v>1</v>
      </c>
      <c r="AB338">
        <f t="shared" si="125"/>
        <v>0.65</v>
      </c>
      <c r="AD338" s="3">
        <f t="shared" si="126"/>
        <v>0.4779411764705882</v>
      </c>
      <c r="AE338">
        <f t="shared" si="127"/>
        <v>0.47799999999999998</v>
      </c>
    </row>
    <row r="339" spans="7:31" x14ac:dyDescent="0.25">
      <c r="G339" s="3">
        <f t="shared" si="128"/>
        <v>325</v>
      </c>
      <c r="H339" s="12">
        <f t="shared" si="129"/>
        <v>8.0750000000000473</v>
      </c>
      <c r="I339" s="3">
        <f t="shared" si="110"/>
        <v>1.0329999999999999</v>
      </c>
      <c r="J339" s="3">
        <f t="shared" si="111"/>
        <v>0.626</v>
      </c>
      <c r="K339" s="3">
        <f t="shared" si="116"/>
        <v>0.65</v>
      </c>
      <c r="L339">
        <f t="shared" si="112"/>
        <v>1</v>
      </c>
      <c r="M339" s="3">
        <f t="shared" si="117"/>
        <v>0.65</v>
      </c>
      <c r="N339">
        <f t="shared" si="118"/>
        <v>1</v>
      </c>
      <c r="O339">
        <f t="shared" si="119"/>
        <v>0.65</v>
      </c>
      <c r="Q339" s="3">
        <f t="shared" si="120"/>
        <v>0.49242424242424243</v>
      </c>
      <c r="R339">
        <f t="shared" si="121"/>
        <v>0.49199999999999999</v>
      </c>
      <c r="T339" s="3">
        <f t="shared" si="130"/>
        <v>325</v>
      </c>
      <c r="U339" s="12">
        <f t="shared" si="131"/>
        <v>8.0750000000000473</v>
      </c>
      <c r="V339" s="3">
        <f t="shared" si="113"/>
        <v>0.79200000000000004</v>
      </c>
      <c r="W339" s="3">
        <f t="shared" si="114"/>
        <v>0.82899999999999996</v>
      </c>
      <c r="X339" s="3">
        <f t="shared" si="122"/>
        <v>0.66</v>
      </c>
      <c r="Y339" s="3">
        <f t="shared" si="115"/>
        <v>1</v>
      </c>
      <c r="Z339" s="3">
        <f t="shared" si="123"/>
        <v>0.66</v>
      </c>
      <c r="AA339">
        <f t="shared" si="124"/>
        <v>1</v>
      </c>
      <c r="AB339">
        <f t="shared" si="125"/>
        <v>0.66</v>
      </c>
      <c r="AD339" s="3">
        <f t="shared" si="126"/>
        <v>0.48529411764705882</v>
      </c>
      <c r="AE339">
        <f t="shared" si="127"/>
        <v>0.48499999999999999</v>
      </c>
    </row>
    <row r="340" spans="7:31" x14ac:dyDescent="0.25">
      <c r="G340" s="3">
        <f t="shared" si="128"/>
        <v>326</v>
      </c>
      <c r="H340" s="12">
        <f t="shared" si="129"/>
        <v>8.1000000000000476</v>
      </c>
      <c r="I340" s="3">
        <f t="shared" si="110"/>
        <v>1.034</v>
      </c>
      <c r="J340" s="3">
        <f t="shared" si="111"/>
        <v>0.63200000000000001</v>
      </c>
      <c r="K340" s="3">
        <f t="shared" si="116"/>
        <v>0.65</v>
      </c>
      <c r="L340">
        <f t="shared" si="112"/>
        <v>1</v>
      </c>
      <c r="M340" s="3">
        <f t="shared" si="117"/>
        <v>0.65</v>
      </c>
      <c r="N340">
        <f t="shared" si="118"/>
        <v>1</v>
      </c>
      <c r="O340">
        <f t="shared" si="119"/>
        <v>0.65</v>
      </c>
      <c r="Q340" s="3">
        <f t="shared" si="120"/>
        <v>0.49242424242424243</v>
      </c>
      <c r="R340">
        <f t="shared" si="121"/>
        <v>0.49199999999999999</v>
      </c>
      <c r="T340" s="3">
        <f t="shared" si="130"/>
        <v>326</v>
      </c>
      <c r="U340" s="12">
        <f t="shared" si="131"/>
        <v>8.1000000000000476</v>
      </c>
      <c r="V340" s="3">
        <f t="shared" si="113"/>
        <v>0.79300000000000004</v>
      </c>
      <c r="W340" s="3">
        <f t="shared" si="114"/>
        <v>0.83</v>
      </c>
      <c r="X340" s="3">
        <f t="shared" si="122"/>
        <v>0.66</v>
      </c>
      <c r="Y340" s="3">
        <f t="shared" si="115"/>
        <v>1</v>
      </c>
      <c r="Z340" s="3">
        <f t="shared" si="123"/>
        <v>0.66</v>
      </c>
      <c r="AA340">
        <f t="shared" si="124"/>
        <v>1</v>
      </c>
      <c r="AB340">
        <f t="shared" si="125"/>
        <v>0.66</v>
      </c>
      <c r="AD340" s="3">
        <f t="shared" si="126"/>
        <v>0.48529411764705882</v>
      </c>
      <c r="AE340">
        <f t="shared" si="127"/>
        <v>0.48499999999999999</v>
      </c>
    </row>
    <row r="341" spans="7:31" x14ac:dyDescent="0.25">
      <c r="G341" s="3">
        <f t="shared" si="128"/>
        <v>327</v>
      </c>
      <c r="H341" s="12">
        <f t="shared" si="129"/>
        <v>8.125000000000048</v>
      </c>
      <c r="I341" s="3">
        <f t="shared" si="110"/>
        <v>1.036</v>
      </c>
      <c r="J341" s="3">
        <f t="shared" si="111"/>
        <v>0.63800000000000001</v>
      </c>
      <c r="K341" s="3">
        <f t="shared" si="116"/>
        <v>0.66</v>
      </c>
      <c r="L341">
        <f t="shared" si="112"/>
        <v>1</v>
      </c>
      <c r="M341" s="3">
        <f t="shared" si="117"/>
        <v>0.66</v>
      </c>
      <c r="N341">
        <f t="shared" si="118"/>
        <v>1</v>
      </c>
      <c r="O341">
        <f t="shared" si="119"/>
        <v>0.66</v>
      </c>
      <c r="Q341" s="3">
        <f t="shared" si="120"/>
        <v>0.5</v>
      </c>
      <c r="R341">
        <f t="shared" si="121"/>
        <v>0.5</v>
      </c>
      <c r="T341" s="3">
        <f t="shared" si="130"/>
        <v>327</v>
      </c>
      <c r="U341" s="12">
        <f t="shared" si="131"/>
        <v>8.125000000000048</v>
      </c>
      <c r="V341" s="3">
        <f t="shared" si="113"/>
        <v>0.79300000000000004</v>
      </c>
      <c r="W341" s="3">
        <f t="shared" si="114"/>
        <v>0.83099999999999996</v>
      </c>
      <c r="X341" s="3">
        <f t="shared" si="122"/>
        <v>0.66</v>
      </c>
      <c r="Y341" s="3">
        <f t="shared" si="115"/>
        <v>1</v>
      </c>
      <c r="Z341" s="3">
        <f t="shared" si="123"/>
        <v>0.66</v>
      </c>
      <c r="AA341">
        <f t="shared" si="124"/>
        <v>1</v>
      </c>
      <c r="AB341">
        <f t="shared" si="125"/>
        <v>0.66</v>
      </c>
      <c r="AD341" s="3">
        <f t="shared" si="126"/>
        <v>0.48529411764705882</v>
      </c>
      <c r="AE341">
        <f t="shared" si="127"/>
        <v>0.48499999999999999</v>
      </c>
    </row>
    <row r="342" spans="7:31" x14ac:dyDescent="0.25">
      <c r="G342" s="3">
        <f t="shared" si="128"/>
        <v>328</v>
      </c>
      <c r="H342" s="12">
        <f t="shared" si="129"/>
        <v>8.1500000000000483</v>
      </c>
      <c r="I342" s="3">
        <f t="shared" si="110"/>
        <v>1.038</v>
      </c>
      <c r="J342" s="3">
        <f t="shared" si="111"/>
        <v>0.64400000000000002</v>
      </c>
      <c r="K342" s="3">
        <f t="shared" si="116"/>
        <v>0.67</v>
      </c>
      <c r="L342">
        <f t="shared" si="112"/>
        <v>1</v>
      </c>
      <c r="M342" s="3">
        <f t="shared" si="117"/>
        <v>0.67</v>
      </c>
      <c r="N342">
        <f t="shared" si="118"/>
        <v>1</v>
      </c>
      <c r="O342">
        <f t="shared" si="119"/>
        <v>0.67</v>
      </c>
      <c r="Q342" s="3">
        <f t="shared" si="120"/>
        <v>0.50757575757575757</v>
      </c>
      <c r="R342">
        <f t="shared" si="121"/>
        <v>0.50800000000000001</v>
      </c>
      <c r="T342" s="3">
        <f t="shared" si="130"/>
        <v>328</v>
      </c>
      <c r="U342" s="12">
        <f t="shared" si="131"/>
        <v>8.1500000000000483</v>
      </c>
      <c r="V342" s="3">
        <f t="shared" si="113"/>
        <v>0.79400000000000004</v>
      </c>
      <c r="W342" s="3">
        <f t="shared" si="114"/>
        <v>0.83199999999999996</v>
      </c>
      <c r="X342" s="3">
        <f t="shared" si="122"/>
        <v>0.66</v>
      </c>
      <c r="Y342" s="3">
        <f t="shared" si="115"/>
        <v>1</v>
      </c>
      <c r="Z342" s="3">
        <f t="shared" si="123"/>
        <v>0.66</v>
      </c>
      <c r="AA342">
        <f t="shared" si="124"/>
        <v>1</v>
      </c>
      <c r="AB342">
        <f t="shared" si="125"/>
        <v>0.66</v>
      </c>
      <c r="AD342" s="3">
        <f t="shared" si="126"/>
        <v>0.48529411764705882</v>
      </c>
      <c r="AE342">
        <f t="shared" si="127"/>
        <v>0.48499999999999999</v>
      </c>
    </row>
    <row r="343" spans="7:31" x14ac:dyDescent="0.25">
      <c r="G343" s="3">
        <f t="shared" si="128"/>
        <v>329</v>
      </c>
      <c r="H343" s="12">
        <f t="shared" si="129"/>
        <v>8.1750000000000487</v>
      </c>
      <c r="I343" s="3">
        <f t="shared" si="110"/>
        <v>1.04</v>
      </c>
      <c r="J343" s="3">
        <f t="shared" si="111"/>
        <v>0.65</v>
      </c>
      <c r="K343" s="3">
        <f t="shared" si="116"/>
        <v>0.68</v>
      </c>
      <c r="L343">
        <f t="shared" si="112"/>
        <v>1</v>
      </c>
      <c r="M343" s="3">
        <f t="shared" si="117"/>
        <v>0.68</v>
      </c>
      <c r="N343">
        <f t="shared" si="118"/>
        <v>1</v>
      </c>
      <c r="O343">
        <f t="shared" si="119"/>
        <v>0.68</v>
      </c>
      <c r="Q343" s="3">
        <f t="shared" si="120"/>
        <v>0.51515151515151514</v>
      </c>
      <c r="R343">
        <f t="shared" si="121"/>
        <v>0.51500000000000001</v>
      </c>
      <c r="T343" s="3">
        <f t="shared" si="130"/>
        <v>329</v>
      </c>
      <c r="U343" s="12">
        <f t="shared" si="131"/>
        <v>8.1750000000000487</v>
      </c>
      <c r="V343" s="3">
        <f t="shared" si="113"/>
        <v>0.79500000000000004</v>
      </c>
      <c r="W343" s="3">
        <f t="shared" si="114"/>
        <v>0.83199999999999996</v>
      </c>
      <c r="X343" s="3">
        <f t="shared" si="122"/>
        <v>0.66</v>
      </c>
      <c r="Y343" s="3">
        <f t="shared" si="115"/>
        <v>1</v>
      </c>
      <c r="Z343" s="3">
        <f t="shared" si="123"/>
        <v>0.66</v>
      </c>
      <c r="AA343">
        <f t="shared" si="124"/>
        <v>1</v>
      </c>
      <c r="AB343">
        <f t="shared" si="125"/>
        <v>0.66</v>
      </c>
      <c r="AD343" s="3">
        <f t="shared" si="126"/>
        <v>0.48529411764705882</v>
      </c>
      <c r="AE343">
        <f t="shared" si="127"/>
        <v>0.48499999999999999</v>
      </c>
    </row>
    <row r="344" spans="7:31" x14ac:dyDescent="0.25">
      <c r="G344" s="3">
        <f t="shared" si="128"/>
        <v>330</v>
      </c>
      <c r="H344" s="12">
        <f t="shared" si="129"/>
        <v>8.200000000000049</v>
      </c>
      <c r="I344" s="3">
        <f t="shared" si="110"/>
        <v>1.042</v>
      </c>
      <c r="J344" s="3">
        <f t="shared" si="111"/>
        <v>0.65600000000000003</v>
      </c>
      <c r="K344" s="3">
        <f t="shared" si="116"/>
        <v>0.68</v>
      </c>
      <c r="L344">
        <f t="shared" si="112"/>
        <v>1</v>
      </c>
      <c r="M344" s="3">
        <f t="shared" si="117"/>
        <v>0.68</v>
      </c>
      <c r="N344">
        <f t="shared" si="118"/>
        <v>1</v>
      </c>
      <c r="O344">
        <f t="shared" si="119"/>
        <v>0.68</v>
      </c>
      <c r="Q344" s="3">
        <f t="shared" si="120"/>
        <v>0.51515151515151514</v>
      </c>
      <c r="R344">
        <f t="shared" si="121"/>
        <v>0.51500000000000001</v>
      </c>
      <c r="T344" s="3">
        <f t="shared" si="130"/>
        <v>330</v>
      </c>
      <c r="U344" s="12">
        <f t="shared" si="131"/>
        <v>8.200000000000049</v>
      </c>
      <c r="V344" s="3">
        <f t="shared" si="113"/>
        <v>0.79600000000000004</v>
      </c>
      <c r="W344" s="3">
        <f t="shared" si="114"/>
        <v>0.83299999999999996</v>
      </c>
      <c r="X344" s="3">
        <f t="shared" si="122"/>
        <v>0.66</v>
      </c>
      <c r="Y344" s="3">
        <f t="shared" si="115"/>
        <v>1</v>
      </c>
      <c r="Z344" s="3">
        <f t="shared" si="123"/>
        <v>0.66</v>
      </c>
      <c r="AA344">
        <f t="shared" si="124"/>
        <v>1</v>
      </c>
      <c r="AB344">
        <f t="shared" si="125"/>
        <v>0.66</v>
      </c>
      <c r="AD344" s="3">
        <f t="shared" si="126"/>
        <v>0.48529411764705882</v>
      </c>
      <c r="AE344">
        <f t="shared" si="127"/>
        <v>0.48499999999999999</v>
      </c>
    </row>
    <row r="345" spans="7:31" x14ac:dyDescent="0.25">
      <c r="G345" s="3">
        <f t="shared" si="128"/>
        <v>331</v>
      </c>
      <c r="H345" s="12">
        <f t="shared" si="129"/>
        <v>8.2250000000000494</v>
      </c>
      <c r="I345" s="3">
        <f t="shared" si="110"/>
        <v>1.0429999999999999</v>
      </c>
      <c r="J345" s="3">
        <f t="shared" si="111"/>
        <v>0.66200000000000003</v>
      </c>
      <c r="K345" s="3">
        <f t="shared" si="116"/>
        <v>0.69</v>
      </c>
      <c r="L345">
        <f t="shared" si="112"/>
        <v>1</v>
      </c>
      <c r="M345" s="3">
        <f t="shared" si="117"/>
        <v>0.69</v>
      </c>
      <c r="N345">
        <f t="shared" si="118"/>
        <v>1</v>
      </c>
      <c r="O345">
        <f t="shared" si="119"/>
        <v>0.69</v>
      </c>
      <c r="Q345" s="3">
        <f t="shared" si="120"/>
        <v>0.52272727272727271</v>
      </c>
      <c r="R345">
        <f t="shared" si="121"/>
        <v>0.52300000000000002</v>
      </c>
      <c r="T345" s="3">
        <f t="shared" si="130"/>
        <v>331</v>
      </c>
      <c r="U345" s="12">
        <f t="shared" si="131"/>
        <v>8.2250000000000494</v>
      </c>
      <c r="V345" s="3">
        <f t="shared" si="113"/>
        <v>0.79600000000000004</v>
      </c>
      <c r="W345" s="3">
        <f t="shared" si="114"/>
        <v>0.83399999999999996</v>
      </c>
      <c r="X345" s="3">
        <f t="shared" si="122"/>
        <v>0.66</v>
      </c>
      <c r="Y345" s="3">
        <f t="shared" si="115"/>
        <v>1</v>
      </c>
      <c r="Z345" s="3">
        <f t="shared" si="123"/>
        <v>0.66</v>
      </c>
      <c r="AA345">
        <f t="shared" si="124"/>
        <v>1</v>
      </c>
      <c r="AB345">
        <f t="shared" si="125"/>
        <v>0.66</v>
      </c>
      <c r="AD345" s="3">
        <f t="shared" si="126"/>
        <v>0.48529411764705882</v>
      </c>
      <c r="AE345">
        <f t="shared" si="127"/>
        <v>0.48499999999999999</v>
      </c>
    </row>
    <row r="346" spans="7:31" x14ac:dyDescent="0.25">
      <c r="G346" s="3">
        <f t="shared" si="128"/>
        <v>332</v>
      </c>
      <c r="H346" s="12">
        <f t="shared" si="129"/>
        <v>8.2500000000000497</v>
      </c>
      <c r="I346" s="3">
        <f t="shared" si="110"/>
        <v>1.0449999999999999</v>
      </c>
      <c r="J346" s="3">
        <f t="shared" si="111"/>
        <v>0.66700000000000004</v>
      </c>
      <c r="K346" s="3">
        <f t="shared" si="116"/>
        <v>0.7</v>
      </c>
      <c r="L346">
        <f t="shared" si="112"/>
        <v>1</v>
      </c>
      <c r="M346" s="3">
        <f t="shared" si="117"/>
        <v>0.7</v>
      </c>
      <c r="N346">
        <f t="shared" si="118"/>
        <v>1</v>
      </c>
      <c r="O346">
        <f t="shared" si="119"/>
        <v>0.7</v>
      </c>
      <c r="Q346" s="3">
        <f t="shared" si="120"/>
        <v>0.53030303030303028</v>
      </c>
      <c r="R346">
        <f t="shared" si="121"/>
        <v>0.53</v>
      </c>
      <c r="T346" s="3">
        <f t="shared" si="130"/>
        <v>332</v>
      </c>
      <c r="U346" s="12">
        <f t="shared" si="131"/>
        <v>8.2500000000000497</v>
      </c>
      <c r="V346" s="3">
        <f t="shared" si="113"/>
        <v>0.79700000000000004</v>
      </c>
      <c r="W346" s="3">
        <f t="shared" si="114"/>
        <v>0.83499999999999996</v>
      </c>
      <c r="X346" s="3">
        <f t="shared" si="122"/>
        <v>0.67</v>
      </c>
      <c r="Y346" s="3">
        <f t="shared" si="115"/>
        <v>1</v>
      </c>
      <c r="Z346" s="3">
        <f t="shared" si="123"/>
        <v>0.67</v>
      </c>
      <c r="AA346">
        <f t="shared" si="124"/>
        <v>1</v>
      </c>
      <c r="AB346">
        <f t="shared" si="125"/>
        <v>0.67</v>
      </c>
      <c r="AD346" s="3">
        <f t="shared" si="126"/>
        <v>0.49264705882352938</v>
      </c>
      <c r="AE346">
        <f t="shared" si="127"/>
        <v>0.49299999999999999</v>
      </c>
    </row>
    <row r="347" spans="7:31" x14ac:dyDescent="0.25">
      <c r="G347" s="3">
        <f t="shared" si="128"/>
        <v>333</v>
      </c>
      <c r="H347" s="12">
        <f t="shared" si="129"/>
        <v>8.2750000000000501</v>
      </c>
      <c r="I347" s="3">
        <f t="shared" si="110"/>
        <v>1.0469999999999999</v>
      </c>
      <c r="J347" s="3">
        <f t="shared" si="111"/>
        <v>0.67300000000000004</v>
      </c>
      <c r="K347" s="3">
        <f t="shared" si="116"/>
        <v>0.7</v>
      </c>
      <c r="L347">
        <f t="shared" si="112"/>
        <v>1</v>
      </c>
      <c r="M347" s="3">
        <f t="shared" si="117"/>
        <v>0.7</v>
      </c>
      <c r="N347">
        <f t="shared" si="118"/>
        <v>1</v>
      </c>
      <c r="O347">
        <f t="shared" si="119"/>
        <v>0.7</v>
      </c>
      <c r="Q347" s="3">
        <f t="shared" si="120"/>
        <v>0.53030303030303028</v>
      </c>
      <c r="R347">
        <f t="shared" si="121"/>
        <v>0.53</v>
      </c>
      <c r="T347" s="3">
        <f t="shared" si="130"/>
        <v>333</v>
      </c>
      <c r="U347" s="12">
        <f t="shared" si="131"/>
        <v>8.2750000000000501</v>
      </c>
      <c r="V347" s="3">
        <f t="shared" si="113"/>
        <v>0.79800000000000004</v>
      </c>
      <c r="W347" s="3">
        <f t="shared" si="114"/>
        <v>0.83599999999999997</v>
      </c>
      <c r="X347" s="3">
        <f t="shared" si="122"/>
        <v>0.67</v>
      </c>
      <c r="Y347" s="3">
        <f t="shared" si="115"/>
        <v>1</v>
      </c>
      <c r="Z347" s="3">
        <f t="shared" si="123"/>
        <v>0.67</v>
      </c>
      <c r="AA347">
        <f t="shared" si="124"/>
        <v>1</v>
      </c>
      <c r="AB347">
        <f t="shared" si="125"/>
        <v>0.67</v>
      </c>
      <c r="AD347" s="3">
        <f t="shared" si="126"/>
        <v>0.49264705882352938</v>
      </c>
      <c r="AE347">
        <f t="shared" si="127"/>
        <v>0.49299999999999999</v>
      </c>
    </row>
    <row r="348" spans="7:31" x14ac:dyDescent="0.25">
      <c r="G348" s="3">
        <f t="shared" si="128"/>
        <v>334</v>
      </c>
      <c r="H348" s="12">
        <f t="shared" si="129"/>
        <v>8.3000000000000504</v>
      </c>
      <c r="I348" s="3">
        <f t="shared" si="110"/>
        <v>1.0489999999999999</v>
      </c>
      <c r="J348" s="3">
        <f t="shared" si="111"/>
        <v>0.67900000000000005</v>
      </c>
      <c r="K348" s="3">
        <f t="shared" si="116"/>
        <v>0.71</v>
      </c>
      <c r="L348">
        <f t="shared" si="112"/>
        <v>1</v>
      </c>
      <c r="M348" s="3">
        <f t="shared" si="117"/>
        <v>0.71</v>
      </c>
      <c r="N348">
        <f t="shared" si="118"/>
        <v>1</v>
      </c>
      <c r="O348">
        <f t="shared" si="119"/>
        <v>0.71</v>
      </c>
      <c r="Q348" s="3">
        <f t="shared" si="120"/>
        <v>0.53787878787878785</v>
      </c>
      <c r="R348">
        <f t="shared" si="121"/>
        <v>0.53800000000000003</v>
      </c>
      <c r="T348" s="3">
        <f t="shared" si="130"/>
        <v>334</v>
      </c>
      <c r="U348" s="12">
        <f t="shared" si="131"/>
        <v>8.3000000000000504</v>
      </c>
      <c r="V348" s="3">
        <f t="shared" si="113"/>
        <v>0.79900000000000004</v>
      </c>
      <c r="W348" s="3">
        <f t="shared" si="114"/>
        <v>0.83699999999999997</v>
      </c>
      <c r="X348" s="3">
        <f t="shared" si="122"/>
        <v>0.67</v>
      </c>
      <c r="Y348" s="3">
        <f t="shared" si="115"/>
        <v>1</v>
      </c>
      <c r="Z348" s="3">
        <f t="shared" si="123"/>
        <v>0.67</v>
      </c>
      <c r="AA348">
        <f t="shared" si="124"/>
        <v>1</v>
      </c>
      <c r="AB348">
        <f t="shared" si="125"/>
        <v>0.67</v>
      </c>
      <c r="AD348" s="3">
        <f t="shared" si="126"/>
        <v>0.49264705882352938</v>
      </c>
      <c r="AE348">
        <f t="shared" si="127"/>
        <v>0.49299999999999999</v>
      </c>
    </row>
    <row r="349" spans="7:31" x14ac:dyDescent="0.25">
      <c r="G349" s="3">
        <f t="shared" si="128"/>
        <v>335</v>
      </c>
      <c r="H349" s="12">
        <f t="shared" si="129"/>
        <v>8.3250000000000508</v>
      </c>
      <c r="I349" s="3">
        <f t="shared" si="110"/>
        <v>1.0509999999999999</v>
      </c>
      <c r="J349" s="3">
        <f t="shared" si="111"/>
        <v>0.68400000000000005</v>
      </c>
      <c r="K349" s="3">
        <f t="shared" si="116"/>
        <v>0.72</v>
      </c>
      <c r="L349">
        <f t="shared" si="112"/>
        <v>1</v>
      </c>
      <c r="M349" s="3">
        <f t="shared" si="117"/>
        <v>0.72</v>
      </c>
      <c r="N349">
        <f t="shared" si="118"/>
        <v>1</v>
      </c>
      <c r="O349">
        <f t="shared" si="119"/>
        <v>0.72</v>
      </c>
      <c r="Q349" s="3">
        <f t="shared" si="120"/>
        <v>0.54545454545454541</v>
      </c>
      <c r="R349">
        <f t="shared" si="121"/>
        <v>0.54500000000000004</v>
      </c>
      <c r="T349" s="3">
        <f t="shared" si="130"/>
        <v>335</v>
      </c>
      <c r="U349" s="12">
        <f t="shared" si="131"/>
        <v>8.3250000000000508</v>
      </c>
      <c r="V349" s="3">
        <f t="shared" si="113"/>
        <v>0.79900000000000004</v>
      </c>
      <c r="W349" s="3">
        <f t="shared" si="114"/>
        <v>0.83699999999999997</v>
      </c>
      <c r="X349" s="3">
        <f t="shared" si="122"/>
        <v>0.67</v>
      </c>
      <c r="Y349" s="3">
        <f t="shared" si="115"/>
        <v>1</v>
      </c>
      <c r="Z349" s="3">
        <f t="shared" si="123"/>
        <v>0.67</v>
      </c>
      <c r="AA349">
        <f t="shared" si="124"/>
        <v>1</v>
      </c>
      <c r="AB349">
        <f t="shared" si="125"/>
        <v>0.67</v>
      </c>
      <c r="AD349" s="3">
        <f t="shared" si="126"/>
        <v>0.49264705882352938</v>
      </c>
      <c r="AE349">
        <f t="shared" si="127"/>
        <v>0.49299999999999999</v>
      </c>
    </row>
    <row r="350" spans="7:31" x14ac:dyDescent="0.25">
      <c r="G350" s="3">
        <f t="shared" si="128"/>
        <v>336</v>
      </c>
      <c r="H350" s="12">
        <f t="shared" si="129"/>
        <v>8.3500000000000512</v>
      </c>
      <c r="I350" s="3">
        <f t="shared" si="110"/>
        <v>1.052</v>
      </c>
      <c r="J350" s="3">
        <f t="shared" si="111"/>
        <v>0.69</v>
      </c>
      <c r="K350" s="3">
        <f t="shared" si="116"/>
        <v>0.73</v>
      </c>
      <c r="L350">
        <f t="shared" si="112"/>
        <v>1</v>
      </c>
      <c r="M350" s="3">
        <f t="shared" si="117"/>
        <v>0.73</v>
      </c>
      <c r="N350">
        <f t="shared" si="118"/>
        <v>1</v>
      </c>
      <c r="O350">
        <f t="shared" si="119"/>
        <v>0.73</v>
      </c>
      <c r="Q350" s="3">
        <f t="shared" si="120"/>
        <v>0.55303030303030298</v>
      </c>
      <c r="R350">
        <f t="shared" si="121"/>
        <v>0.55300000000000005</v>
      </c>
      <c r="T350" s="3">
        <f t="shared" si="130"/>
        <v>336</v>
      </c>
      <c r="U350" s="12">
        <f t="shared" si="131"/>
        <v>8.3500000000000512</v>
      </c>
      <c r="V350" s="3">
        <f t="shared" si="113"/>
        <v>0.8</v>
      </c>
      <c r="W350" s="3">
        <f t="shared" si="114"/>
        <v>0.83799999999999997</v>
      </c>
      <c r="X350" s="3">
        <f t="shared" si="122"/>
        <v>0.67</v>
      </c>
      <c r="Y350" s="3">
        <f t="shared" si="115"/>
        <v>1</v>
      </c>
      <c r="Z350" s="3">
        <f t="shared" si="123"/>
        <v>0.67</v>
      </c>
      <c r="AA350">
        <f t="shared" si="124"/>
        <v>1</v>
      </c>
      <c r="AB350">
        <f t="shared" si="125"/>
        <v>0.67</v>
      </c>
      <c r="AD350" s="3">
        <f t="shared" si="126"/>
        <v>0.49264705882352938</v>
      </c>
      <c r="AE350">
        <f t="shared" si="127"/>
        <v>0.49299999999999999</v>
      </c>
    </row>
    <row r="351" spans="7:31" x14ac:dyDescent="0.25">
      <c r="G351" s="3">
        <f t="shared" si="128"/>
        <v>337</v>
      </c>
      <c r="H351" s="12">
        <f t="shared" si="129"/>
        <v>8.3750000000000515</v>
      </c>
      <c r="I351" s="3">
        <f t="shared" si="110"/>
        <v>1.054</v>
      </c>
      <c r="J351" s="3">
        <f t="shared" si="111"/>
        <v>0.69599999999999995</v>
      </c>
      <c r="K351" s="3">
        <f t="shared" si="116"/>
        <v>0.73</v>
      </c>
      <c r="L351">
        <f t="shared" si="112"/>
        <v>1</v>
      </c>
      <c r="M351" s="3">
        <f t="shared" si="117"/>
        <v>0.73</v>
      </c>
      <c r="N351">
        <f t="shared" si="118"/>
        <v>1</v>
      </c>
      <c r="O351">
        <f t="shared" si="119"/>
        <v>0.73</v>
      </c>
      <c r="Q351" s="3">
        <f t="shared" si="120"/>
        <v>0.55303030303030298</v>
      </c>
      <c r="R351">
        <f t="shared" si="121"/>
        <v>0.55300000000000005</v>
      </c>
      <c r="T351" s="3">
        <f t="shared" si="130"/>
        <v>337</v>
      </c>
      <c r="U351" s="12">
        <f t="shared" si="131"/>
        <v>8.3750000000000515</v>
      </c>
      <c r="V351" s="3">
        <f t="shared" si="113"/>
        <v>0.80100000000000005</v>
      </c>
      <c r="W351" s="3">
        <f t="shared" si="114"/>
        <v>0.83899999999999997</v>
      </c>
      <c r="X351" s="3">
        <f t="shared" si="122"/>
        <v>0.67</v>
      </c>
      <c r="Y351" s="3">
        <f t="shared" si="115"/>
        <v>1</v>
      </c>
      <c r="Z351" s="3">
        <f t="shared" si="123"/>
        <v>0.67</v>
      </c>
      <c r="AA351">
        <f t="shared" si="124"/>
        <v>1</v>
      </c>
      <c r="AB351">
        <f t="shared" si="125"/>
        <v>0.67</v>
      </c>
      <c r="AD351" s="3">
        <f t="shared" si="126"/>
        <v>0.49264705882352938</v>
      </c>
      <c r="AE351">
        <f t="shared" si="127"/>
        <v>0.49299999999999999</v>
      </c>
    </row>
    <row r="352" spans="7:31" x14ac:dyDescent="0.25">
      <c r="G352" s="3">
        <f t="shared" si="128"/>
        <v>338</v>
      </c>
      <c r="H352" s="12">
        <f t="shared" si="129"/>
        <v>8.4000000000000519</v>
      </c>
      <c r="I352" s="3">
        <f t="shared" si="110"/>
        <v>1.056</v>
      </c>
      <c r="J352" s="3">
        <f t="shared" si="111"/>
        <v>0.70099999999999996</v>
      </c>
      <c r="K352" s="3">
        <f t="shared" si="116"/>
        <v>0.74</v>
      </c>
      <c r="L352">
        <f t="shared" si="112"/>
        <v>1</v>
      </c>
      <c r="M352" s="3">
        <f t="shared" si="117"/>
        <v>0.74</v>
      </c>
      <c r="N352">
        <f t="shared" si="118"/>
        <v>1</v>
      </c>
      <c r="O352">
        <f t="shared" si="119"/>
        <v>0.74</v>
      </c>
      <c r="Q352" s="3">
        <f t="shared" si="120"/>
        <v>0.56060606060606055</v>
      </c>
      <c r="R352">
        <f t="shared" si="121"/>
        <v>0.56100000000000005</v>
      </c>
      <c r="T352" s="3">
        <f t="shared" si="130"/>
        <v>338</v>
      </c>
      <c r="U352" s="12">
        <f t="shared" si="131"/>
        <v>8.4000000000000519</v>
      </c>
      <c r="V352" s="3">
        <f t="shared" si="113"/>
        <v>0.80100000000000005</v>
      </c>
      <c r="W352" s="3">
        <f t="shared" si="114"/>
        <v>0.84</v>
      </c>
      <c r="X352" s="3">
        <f t="shared" si="122"/>
        <v>0.67</v>
      </c>
      <c r="Y352" s="3">
        <f t="shared" si="115"/>
        <v>1</v>
      </c>
      <c r="Z352" s="3">
        <f t="shared" si="123"/>
        <v>0.67</v>
      </c>
      <c r="AA352">
        <f t="shared" si="124"/>
        <v>1</v>
      </c>
      <c r="AB352">
        <f t="shared" si="125"/>
        <v>0.67</v>
      </c>
      <c r="AD352" s="3">
        <f t="shared" si="126"/>
        <v>0.49264705882352938</v>
      </c>
      <c r="AE352">
        <f t="shared" si="127"/>
        <v>0.49299999999999999</v>
      </c>
    </row>
    <row r="353" spans="7:31" x14ac:dyDescent="0.25">
      <c r="G353" s="3">
        <f t="shared" si="128"/>
        <v>339</v>
      </c>
      <c r="H353" s="12">
        <f t="shared" si="129"/>
        <v>8.4250000000000522</v>
      </c>
      <c r="I353" s="3">
        <f t="shared" si="110"/>
        <v>1.0580000000000001</v>
      </c>
      <c r="J353" s="3">
        <f t="shared" si="111"/>
        <v>0.70699999999999996</v>
      </c>
      <c r="K353" s="3">
        <f t="shared" si="116"/>
        <v>0.75</v>
      </c>
      <c r="L353">
        <f t="shared" si="112"/>
        <v>1</v>
      </c>
      <c r="M353" s="3">
        <f t="shared" si="117"/>
        <v>0.75</v>
      </c>
      <c r="N353">
        <f t="shared" si="118"/>
        <v>1</v>
      </c>
      <c r="O353">
        <f t="shared" si="119"/>
        <v>0.75</v>
      </c>
      <c r="Q353" s="3">
        <f t="shared" si="120"/>
        <v>0.56818181818181812</v>
      </c>
      <c r="R353">
        <f t="shared" si="121"/>
        <v>0.56799999999999995</v>
      </c>
      <c r="T353" s="3">
        <f t="shared" si="130"/>
        <v>339</v>
      </c>
      <c r="U353" s="12">
        <f t="shared" si="131"/>
        <v>8.4250000000000522</v>
      </c>
      <c r="V353" s="3">
        <f t="shared" si="113"/>
        <v>0.80200000000000005</v>
      </c>
      <c r="W353" s="3">
        <f t="shared" si="114"/>
        <v>0.84099999999999997</v>
      </c>
      <c r="X353" s="3">
        <f t="shared" si="122"/>
        <v>0.67</v>
      </c>
      <c r="Y353" s="3">
        <f t="shared" si="115"/>
        <v>1</v>
      </c>
      <c r="Z353" s="3">
        <f t="shared" si="123"/>
        <v>0.67</v>
      </c>
      <c r="AA353">
        <f t="shared" si="124"/>
        <v>1</v>
      </c>
      <c r="AB353">
        <f t="shared" si="125"/>
        <v>0.67</v>
      </c>
      <c r="AD353" s="3">
        <f t="shared" si="126"/>
        <v>0.49264705882352938</v>
      </c>
      <c r="AE353">
        <f t="shared" si="127"/>
        <v>0.49299999999999999</v>
      </c>
    </row>
    <row r="354" spans="7:31" x14ac:dyDescent="0.25">
      <c r="G354" s="3">
        <f t="shared" si="128"/>
        <v>340</v>
      </c>
      <c r="H354" s="12">
        <f t="shared" si="129"/>
        <v>8.4500000000000526</v>
      </c>
      <c r="I354" s="3">
        <f t="shared" si="110"/>
        <v>1.06</v>
      </c>
      <c r="J354" s="3">
        <f t="shared" si="111"/>
        <v>0.71199999999999997</v>
      </c>
      <c r="K354" s="3">
        <f t="shared" si="116"/>
        <v>0.75</v>
      </c>
      <c r="L354">
        <f t="shared" si="112"/>
        <v>1</v>
      </c>
      <c r="M354" s="3">
        <f t="shared" si="117"/>
        <v>0.75</v>
      </c>
      <c r="N354">
        <f t="shared" si="118"/>
        <v>1</v>
      </c>
      <c r="O354">
        <f t="shared" si="119"/>
        <v>0.75</v>
      </c>
      <c r="Q354" s="3">
        <f t="shared" si="120"/>
        <v>0.56818181818181812</v>
      </c>
      <c r="R354">
        <f t="shared" si="121"/>
        <v>0.56799999999999995</v>
      </c>
      <c r="T354" s="3">
        <f t="shared" si="130"/>
        <v>340</v>
      </c>
      <c r="U354" s="12">
        <f t="shared" si="131"/>
        <v>8.4500000000000526</v>
      </c>
      <c r="V354" s="3">
        <f t="shared" si="113"/>
        <v>0.80300000000000005</v>
      </c>
      <c r="W354" s="3">
        <f t="shared" si="114"/>
        <v>0.84199999999999997</v>
      </c>
      <c r="X354" s="3">
        <f t="shared" si="122"/>
        <v>0.68</v>
      </c>
      <c r="Y354" s="3">
        <f t="shared" si="115"/>
        <v>1</v>
      </c>
      <c r="Z354" s="3">
        <f t="shared" si="123"/>
        <v>0.68</v>
      </c>
      <c r="AA354">
        <f t="shared" si="124"/>
        <v>1</v>
      </c>
      <c r="AB354">
        <f t="shared" si="125"/>
        <v>0.68</v>
      </c>
      <c r="AD354" s="3">
        <f t="shared" si="126"/>
        <v>0.5</v>
      </c>
      <c r="AE354">
        <f t="shared" si="127"/>
        <v>0.5</v>
      </c>
    </row>
    <row r="355" spans="7:31" x14ac:dyDescent="0.25">
      <c r="G355" s="3">
        <f t="shared" si="128"/>
        <v>341</v>
      </c>
      <c r="H355" s="12">
        <f t="shared" si="129"/>
        <v>8.4750000000000529</v>
      </c>
      <c r="I355" s="3">
        <f t="shared" si="110"/>
        <v>1.0620000000000001</v>
      </c>
      <c r="J355" s="3">
        <f t="shared" si="111"/>
        <v>0.71699999999999997</v>
      </c>
      <c r="K355" s="3">
        <f t="shared" si="116"/>
        <v>0.76</v>
      </c>
      <c r="L355">
        <f t="shared" si="112"/>
        <v>1</v>
      </c>
      <c r="M355" s="3">
        <f t="shared" si="117"/>
        <v>0.76</v>
      </c>
      <c r="N355">
        <f t="shared" si="118"/>
        <v>1</v>
      </c>
      <c r="O355">
        <f t="shared" si="119"/>
        <v>0.76</v>
      </c>
      <c r="Q355" s="3">
        <f t="shared" si="120"/>
        <v>0.57575757575757569</v>
      </c>
      <c r="R355">
        <f t="shared" si="121"/>
        <v>0.57599999999999996</v>
      </c>
      <c r="T355" s="3">
        <f t="shared" si="130"/>
        <v>341</v>
      </c>
      <c r="U355" s="12">
        <f t="shared" si="131"/>
        <v>8.4750000000000529</v>
      </c>
      <c r="V355" s="3">
        <f t="shared" si="113"/>
        <v>0.80400000000000005</v>
      </c>
      <c r="W355" s="3">
        <f t="shared" si="114"/>
        <v>0.84199999999999997</v>
      </c>
      <c r="X355" s="3">
        <f t="shared" si="122"/>
        <v>0.68</v>
      </c>
      <c r="Y355" s="3">
        <f t="shared" si="115"/>
        <v>1</v>
      </c>
      <c r="Z355" s="3">
        <f t="shared" si="123"/>
        <v>0.68</v>
      </c>
      <c r="AA355">
        <f t="shared" si="124"/>
        <v>1</v>
      </c>
      <c r="AB355">
        <f t="shared" si="125"/>
        <v>0.68</v>
      </c>
      <c r="AD355" s="3">
        <f t="shared" si="126"/>
        <v>0.5</v>
      </c>
      <c r="AE355">
        <f t="shared" si="127"/>
        <v>0.5</v>
      </c>
    </row>
    <row r="356" spans="7:31" x14ac:dyDescent="0.25">
      <c r="G356" s="3">
        <f t="shared" si="128"/>
        <v>342</v>
      </c>
      <c r="H356" s="12">
        <f t="shared" si="129"/>
        <v>8.5000000000000533</v>
      </c>
      <c r="I356" s="3">
        <f t="shared" si="110"/>
        <v>1.0629999999999999</v>
      </c>
      <c r="J356" s="3">
        <f t="shared" si="111"/>
        <v>0.72299999999999998</v>
      </c>
      <c r="K356" s="3">
        <f t="shared" si="116"/>
        <v>0.77</v>
      </c>
      <c r="L356">
        <f t="shared" si="112"/>
        <v>1</v>
      </c>
      <c r="M356" s="3">
        <f t="shared" si="117"/>
        <v>0.77</v>
      </c>
      <c r="N356">
        <f t="shared" si="118"/>
        <v>1</v>
      </c>
      <c r="O356">
        <f t="shared" si="119"/>
        <v>0.77</v>
      </c>
      <c r="Q356" s="3">
        <f t="shared" si="120"/>
        <v>0.58333333333333337</v>
      </c>
      <c r="R356">
        <f t="shared" si="121"/>
        <v>0.58299999999999996</v>
      </c>
      <c r="T356" s="3">
        <f t="shared" si="130"/>
        <v>342</v>
      </c>
      <c r="U356" s="12">
        <f t="shared" si="131"/>
        <v>8.5000000000000533</v>
      </c>
      <c r="V356" s="3">
        <f t="shared" si="113"/>
        <v>0.80400000000000005</v>
      </c>
      <c r="W356" s="3">
        <f t="shared" si="114"/>
        <v>0.84299999999999997</v>
      </c>
      <c r="X356" s="3">
        <f t="shared" si="122"/>
        <v>0.68</v>
      </c>
      <c r="Y356" s="3">
        <f t="shared" si="115"/>
        <v>1</v>
      </c>
      <c r="Z356" s="3">
        <f t="shared" si="123"/>
        <v>0.68</v>
      </c>
      <c r="AA356">
        <f t="shared" si="124"/>
        <v>1</v>
      </c>
      <c r="AB356">
        <f t="shared" si="125"/>
        <v>0.68</v>
      </c>
      <c r="AD356" s="3">
        <f t="shared" si="126"/>
        <v>0.5</v>
      </c>
      <c r="AE356">
        <f t="shared" si="127"/>
        <v>0.5</v>
      </c>
    </row>
    <row r="357" spans="7:31" x14ac:dyDescent="0.25">
      <c r="G357" s="3">
        <f t="shared" si="128"/>
        <v>343</v>
      </c>
      <c r="H357" s="12">
        <f t="shared" si="129"/>
        <v>8.5250000000000536</v>
      </c>
      <c r="I357" s="3">
        <f t="shared" si="110"/>
        <v>1.0649999999999999</v>
      </c>
      <c r="J357" s="3">
        <f t="shared" si="111"/>
        <v>0.72799999999999998</v>
      </c>
      <c r="K357" s="3">
        <f t="shared" si="116"/>
        <v>0.78</v>
      </c>
      <c r="L357">
        <f t="shared" si="112"/>
        <v>1</v>
      </c>
      <c r="M357" s="3">
        <f t="shared" si="117"/>
        <v>0.78</v>
      </c>
      <c r="N357">
        <f t="shared" si="118"/>
        <v>1</v>
      </c>
      <c r="O357">
        <f t="shared" si="119"/>
        <v>0.78</v>
      </c>
      <c r="Q357" s="3">
        <f t="shared" si="120"/>
        <v>0.59090909090909094</v>
      </c>
      <c r="R357">
        <f t="shared" si="121"/>
        <v>0.59099999999999997</v>
      </c>
      <c r="T357" s="3">
        <f t="shared" si="130"/>
        <v>343</v>
      </c>
      <c r="U357" s="12">
        <f t="shared" si="131"/>
        <v>8.5250000000000536</v>
      </c>
      <c r="V357" s="3">
        <f t="shared" si="113"/>
        <v>0.80500000000000005</v>
      </c>
      <c r="W357" s="3">
        <f t="shared" si="114"/>
        <v>0.84399999999999997</v>
      </c>
      <c r="X357" s="3">
        <f t="shared" si="122"/>
        <v>0.68</v>
      </c>
      <c r="Y357" s="3">
        <f t="shared" si="115"/>
        <v>1</v>
      </c>
      <c r="Z357" s="3">
        <f t="shared" si="123"/>
        <v>0.68</v>
      </c>
      <c r="AA357">
        <f t="shared" si="124"/>
        <v>1</v>
      </c>
      <c r="AB357">
        <f t="shared" si="125"/>
        <v>0.68</v>
      </c>
      <c r="AD357" s="3">
        <f t="shared" si="126"/>
        <v>0.5</v>
      </c>
      <c r="AE357">
        <f t="shared" si="127"/>
        <v>0.5</v>
      </c>
    </row>
    <row r="358" spans="7:31" x14ac:dyDescent="0.25">
      <c r="G358" s="3">
        <f t="shared" si="128"/>
        <v>344</v>
      </c>
      <c r="H358" s="12">
        <f t="shared" si="129"/>
        <v>8.550000000000054</v>
      </c>
      <c r="I358" s="3">
        <f t="shared" si="110"/>
        <v>1.0669999999999999</v>
      </c>
      <c r="J358" s="3">
        <f t="shared" si="111"/>
        <v>0.73299999999999998</v>
      </c>
      <c r="K358" s="3">
        <f t="shared" si="116"/>
        <v>0.78</v>
      </c>
      <c r="L358">
        <f t="shared" si="112"/>
        <v>1</v>
      </c>
      <c r="M358" s="3">
        <f t="shared" si="117"/>
        <v>0.78</v>
      </c>
      <c r="N358">
        <f t="shared" si="118"/>
        <v>1</v>
      </c>
      <c r="O358">
        <f t="shared" si="119"/>
        <v>0.78</v>
      </c>
      <c r="Q358" s="3">
        <f t="shared" si="120"/>
        <v>0.59090909090909094</v>
      </c>
      <c r="R358">
        <f t="shared" si="121"/>
        <v>0.59099999999999997</v>
      </c>
      <c r="T358" s="3">
        <f t="shared" si="130"/>
        <v>344</v>
      </c>
      <c r="U358" s="12">
        <f t="shared" si="131"/>
        <v>8.550000000000054</v>
      </c>
      <c r="V358" s="3">
        <f t="shared" si="113"/>
        <v>0.80600000000000005</v>
      </c>
      <c r="W358" s="3">
        <f t="shared" si="114"/>
        <v>0.84499999999999997</v>
      </c>
      <c r="X358" s="3">
        <f t="shared" si="122"/>
        <v>0.68</v>
      </c>
      <c r="Y358" s="3">
        <f t="shared" si="115"/>
        <v>1</v>
      </c>
      <c r="Z358" s="3">
        <f t="shared" si="123"/>
        <v>0.68</v>
      </c>
      <c r="AA358">
        <f t="shared" si="124"/>
        <v>1</v>
      </c>
      <c r="AB358">
        <f t="shared" si="125"/>
        <v>0.68</v>
      </c>
      <c r="AD358" s="3">
        <f t="shared" si="126"/>
        <v>0.5</v>
      </c>
      <c r="AE358">
        <f t="shared" si="127"/>
        <v>0.5</v>
      </c>
    </row>
    <row r="359" spans="7:31" x14ac:dyDescent="0.25">
      <c r="G359" s="3">
        <f t="shared" si="128"/>
        <v>345</v>
      </c>
      <c r="H359" s="12">
        <f t="shared" si="129"/>
        <v>8.5750000000000544</v>
      </c>
      <c r="I359" s="3">
        <f t="shared" si="110"/>
        <v>1.069</v>
      </c>
      <c r="J359" s="3">
        <f t="shared" si="111"/>
        <v>0.73799999999999999</v>
      </c>
      <c r="K359" s="3">
        <f t="shared" si="116"/>
        <v>0.79</v>
      </c>
      <c r="L359">
        <f t="shared" si="112"/>
        <v>1</v>
      </c>
      <c r="M359" s="3">
        <f t="shared" si="117"/>
        <v>0.79</v>
      </c>
      <c r="N359">
        <f t="shared" si="118"/>
        <v>1</v>
      </c>
      <c r="O359">
        <f t="shared" si="119"/>
        <v>0.79</v>
      </c>
      <c r="Q359" s="3">
        <f t="shared" si="120"/>
        <v>0.59848484848484851</v>
      </c>
      <c r="R359">
        <f t="shared" si="121"/>
        <v>0.59799999999999998</v>
      </c>
      <c r="T359" s="3">
        <f t="shared" si="130"/>
        <v>345</v>
      </c>
      <c r="U359" s="12">
        <f t="shared" si="131"/>
        <v>8.5750000000000544</v>
      </c>
      <c r="V359" s="3">
        <f t="shared" si="113"/>
        <v>0.80700000000000005</v>
      </c>
      <c r="W359" s="3">
        <f t="shared" si="114"/>
        <v>0.84599999999999997</v>
      </c>
      <c r="X359" s="3">
        <f t="shared" si="122"/>
        <v>0.68</v>
      </c>
      <c r="Y359" s="3">
        <f t="shared" si="115"/>
        <v>1</v>
      </c>
      <c r="Z359" s="3">
        <f t="shared" si="123"/>
        <v>0.68</v>
      </c>
      <c r="AA359">
        <f t="shared" si="124"/>
        <v>1</v>
      </c>
      <c r="AB359">
        <f t="shared" si="125"/>
        <v>0.68</v>
      </c>
      <c r="AD359" s="3">
        <f t="shared" si="126"/>
        <v>0.5</v>
      </c>
      <c r="AE359">
        <f t="shared" si="127"/>
        <v>0.5</v>
      </c>
    </row>
    <row r="360" spans="7:31" x14ac:dyDescent="0.25">
      <c r="G360" s="3">
        <f t="shared" si="128"/>
        <v>346</v>
      </c>
      <c r="H360" s="12">
        <f t="shared" si="129"/>
        <v>8.6000000000000547</v>
      </c>
      <c r="I360" s="3">
        <f t="shared" si="110"/>
        <v>1.071</v>
      </c>
      <c r="J360" s="3">
        <f t="shared" si="111"/>
        <v>0.74299999999999999</v>
      </c>
      <c r="K360" s="3">
        <f t="shared" si="116"/>
        <v>0.8</v>
      </c>
      <c r="L360">
        <f t="shared" si="112"/>
        <v>1</v>
      </c>
      <c r="M360" s="3">
        <f t="shared" si="117"/>
        <v>0.8</v>
      </c>
      <c r="N360">
        <f t="shared" si="118"/>
        <v>1</v>
      </c>
      <c r="O360">
        <f t="shared" si="119"/>
        <v>0.8</v>
      </c>
      <c r="Q360" s="3">
        <f t="shared" si="120"/>
        <v>0.60606060606060608</v>
      </c>
      <c r="R360">
        <f t="shared" si="121"/>
        <v>0.60599999999999998</v>
      </c>
      <c r="T360" s="3">
        <f t="shared" si="130"/>
        <v>346</v>
      </c>
      <c r="U360" s="12">
        <f t="shared" si="131"/>
        <v>8.6000000000000547</v>
      </c>
      <c r="V360" s="3">
        <f t="shared" si="113"/>
        <v>0.80700000000000005</v>
      </c>
      <c r="W360" s="3">
        <f t="shared" si="114"/>
        <v>0.84699999999999998</v>
      </c>
      <c r="X360" s="3">
        <f t="shared" si="122"/>
        <v>0.68</v>
      </c>
      <c r="Y360" s="3">
        <f t="shared" si="115"/>
        <v>1</v>
      </c>
      <c r="Z360" s="3">
        <f t="shared" si="123"/>
        <v>0.68</v>
      </c>
      <c r="AA360">
        <f t="shared" si="124"/>
        <v>1</v>
      </c>
      <c r="AB360">
        <f t="shared" si="125"/>
        <v>0.68</v>
      </c>
      <c r="AD360" s="3">
        <f t="shared" si="126"/>
        <v>0.5</v>
      </c>
      <c r="AE360">
        <f t="shared" si="127"/>
        <v>0.5</v>
      </c>
    </row>
    <row r="361" spans="7:31" x14ac:dyDescent="0.25">
      <c r="G361" s="3">
        <f t="shared" si="128"/>
        <v>347</v>
      </c>
      <c r="H361" s="12">
        <f t="shared" si="129"/>
        <v>8.6250000000000551</v>
      </c>
      <c r="I361" s="3">
        <f t="shared" si="110"/>
        <v>1.073</v>
      </c>
      <c r="J361" s="3">
        <f t="shared" si="111"/>
        <v>0.748</v>
      </c>
      <c r="K361" s="3">
        <f t="shared" si="116"/>
        <v>0.8</v>
      </c>
      <c r="L361">
        <f t="shared" si="112"/>
        <v>1</v>
      </c>
      <c r="M361" s="3">
        <f t="shared" si="117"/>
        <v>0.8</v>
      </c>
      <c r="N361">
        <f t="shared" si="118"/>
        <v>1</v>
      </c>
      <c r="O361">
        <f t="shared" si="119"/>
        <v>0.8</v>
      </c>
      <c r="Q361" s="3">
        <f t="shared" si="120"/>
        <v>0.60606060606060608</v>
      </c>
      <c r="R361">
        <f t="shared" si="121"/>
        <v>0.60599999999999998</v>
      </c>
      <c r="T361" s="3">
        <f t="shared" si="130"/>
        <v>347</v>
      </c>
      <c r="U361" s="12">
        <f t="shared" si="131"/>
        <v>8.6250000000000551</v>
      </c>
      <c r="V361" s="3">
        <f t="shared" si="113"/>
        <v>0.80800000000000005</v>
      </c>
      <c r="W361" s="3">
        <f t="shared" si="114"/>
        <v>0.84699999999999998</v>
      </c>
      <c r="X361" s="3">
        <f t="shared" si="122"/>
        <v>0.68</v>
      </c>
      <c r="Y361" s="3">
        <f t="shared" si="115"/>
        <v>1</v>
      </c>
      <c r="Z361" s="3">
        <f t="shared" si="123"/>
        <v>0.68</v>
      </c>
      <c r="AA361">
        <f t="shared" si="124"/>
        <v>1</v>
      </c>
      <c r="AB361">
        <f t="shared" si="125"/>
        <v>0.68</v>
      </c>
      <c r="AD361" s="3">
        <f t="shared" si="126"/>
        <v>0.5</v>
      </c>
      <c r="AE361">
        <f t="shared" si="127"/>
        <v>0.5</v>
      </c>
    </row>
    <row r="362" spans="7:31" x14ac:dyDescent="0.25">
      <c r="G362" s="3">
        <f t="shared" si="128"/>
        <v>348</v>
      </c>
      <c r="H362" s="12">
        <f t="shared" si="129"/>
        <v>8.6500000000000554</v>
      </c>
      <c r="I362" s="3">
        <f t="shared" si="110"/>
        <v>1.075</v>
      </c>
      <c r="J362" s="3">
        <f t="shared" si="111"/>
        <v>0.753</v>
      </c>
      <c r="K362" s="3">
        <f t="shared" si="116"/>
        <v>0.81</v>
      </c>
      <c r="L362">
        <f t="shared" si="112"/>
        <v>1</v>
      </c>
      <c r="M362" s="3">
        <f t="shared" si="117"/>
        <v>0.81</v>
      </c>
      <c r="N362">
        <f t="shared" si="118"/>
        <v>1</v>
      </c>
      <c r="O362">
        <f t="shared" si="119"/>
        <v>0.81</v>
      </c>
      <c r="Q362" s="3">
        <f t="shared" si="120"/>
        <v>0.61363636363636365</v>
      </c>
      <c r="R362">
        <f t="shared" si="121"/>
        <v>0.61399999999999999</v>
      </c>
      <c r="T362" s="3">
        <f t="shared" si="130"/>
        <v>348</v>
      </c>
      <c r="U362" s="12">
        <f t="shared" si="131"/>
        <v>8.6500000000000554</v>
      </c>
      <c r="V362" s="3">
        <f t="shared" si="113"/>
        <v>0.80900000000000005</v>
      </c>
      <c r="W362" s="3">
        <f t="shared" si="114"/>
        <v>0.84799999999999998</v>
      </c>
      <c r="X362" s="3">
        <f t="shared" si="122"/>
        <v>0.69</v>
      </c>
      <c r="Y362" s="3">
        <f t="shared" si="115"/>
        <v>1</v>
      </c>
      <c r="Z362" s="3">
        <f t="shared" si="123"/>
        <v>0.69</v>
      </c>
      <c r="AA362">
        <f t="shared" si="124"/>
        <v>1</v>
      </c>
      <c r="AB362">
        <f t="shared" si="125"/>
        <v>0.69</v>
      </c>
      <c r="AD362" s="3">
        <f t="shared" si="126"/>
        <v>0.50735294117647056</v>
      </c>
      <c r="AE362">
        <f t="shared" si="127"/>
        <v>0.50700000000000001</v>
      </c>
    </row>
    <row r="363" spans="7:31" x14ac:dyDescent="0.25">
      <c r="G363" s="3">
        <f t="shared" si="128"/>
        <v>349</v>
      </c>
      <c r="H363" s="12">
        <f t="shared" si="129"/>
        <v>8.6750000000000558</v>
      </c>
      <c r="I363" s="3">
        <f t="shared" si="110"/>
        <v>1.0760000000000001</v>
      </c>
      <c r="J363" s="3">
        <f t="shared" si="111"/>
        <v>0.75800000000000001</v>
      </c>
      <c r="K363" s="3">
        <f t="shared" si="116"/>
        <v>0.82</v>
      </c>
      <c r="L363">
        <f t="shared" si="112"/>
        <v>1</v>
      </c>
      <c r="M363" s="3">
        <f t="shared" si="117"/>
        <v>0.82</v>
      </c>
      <c r="N363">
        <f t="shared" si="118"/>
        <v>1</v>
      </c>
      <c r="O363">
        <f t="shared" si="119"/>
        <v>0.82</v>
      </c>
      <c r="Q363" s="3">
        <f t="shared" si="120"/>
        <v>0.6212121212121211</v>
      </c>
      <c r="R363">
        <f t="shared" si="121"/>
        <v>0.621</v>
      </c>
      <c r="T363" s="3">
        <f t="shared" si="130"/>
        <v>349</v>
      </c>
      <c r="U363" s="12">
        <f t="shared" si="131"/>
        <v>8.6750000000000558</v>
      </c>
      <c r="V363" s="3">
        <f t="shared" si="113"/>
        <v>0.81</v>
      </c>
      <c r="W363" s="3">
        <f t="shared" si="114"/>
        <v>0.84899999999999998</v>
      </c>
      <c r="X363" s="3">
        <f t="shared" si="122"/>
        <v>0.69</v>
      </c>
      <c r="Y363" s="3">
        <f t="shared" si="115"/>
        <v>1</v>
      </c>
      <c r="Z363" s="3">
        <f t="shared" si="123"/>
        <v>0.69</v>
      </c>
      <c r="AA363">
        <f t="shared" si="124"/>
        <v>1</v>
      </c>
      <c r="AB363">
        <f t="shared" si="125"/>
        <v>0.69</v>
      </c>
      <c r="AD363" s="3">
        <f t="shared" si="126"/>
        <v>0.50735294117647056</v>
      </c>
      <c r="AE363">
        <f t="shared" si="127"/>
        <v>0.50700000000000001</v>
      </c>
    </row>
    <row r="364" spans="7:31" x14ac:dyDescent="0.25">
      <c r="G364" s="3">
        <f t="shared" si="128"/>
        <v>350</v>
      </c>
      <c r="H364" s="12">
        <f t="shared" si="129"/>
        <v>8.7000000000000561</v>
      </c>
      <c r="I364" s="3">
        <f t="shared" si="110"/>
        <v>1.0780000000000001</v>
      </c>
      <c r="J364" s="3">
        <f t="shared" si="111"/>
        <v>0.76300000000000001</v>
      </c>
      <c r="K364" s="3">
        <f t="shared" si="116"/>
        <v>0.82</v>
      </c>
      <c r="L364">
        <f t="shared" si="112"/>
        <v>1</v>
      </c>
      <c r="M364" s="3">
        <f t="shared" si="117"/>
        <v>0.82</v>
      </c>
      <c r="N364">
        <f t="shared" si="118"/>
        <v>1</v>
      </c>
      <c r="O364">
        <f t="shared" si="119"/>
        <v>0.82</v>
      </c>
      <c r="Q364" s="3">
        <f t="shared" si="120"/>
        <v>0.6212121212121211</v>
      </c>
      <c r="R364">
        <f t="shared" si="121"/>
        <v>0.621</v>
      </c>
      <c r="T364" s="3">
        <f t="shared" si="130"/>
        <v>350</v>
      </c>
      <c r="U364" s="12">
        <f t="shared" si="131"/>
        <v>8.7000000000000561</v>
      </c>
      <c r="V364" s="3">
        <f t="shared" si="113"/>
        <v>0.81</v>
      </c>
      <c r="W364" s="3">
        <f t="shared" si="114"/>
        <v>0.85</v>
      </c>
      <c r="X364" s="3">
        <f t="shared" si="122"/>
        <v>0.69</v>
      </c>
      <c r="Y364" s="3">
        <f t="shared" si="115"/>
        <v>1</v>
      </c>
      <c r="Z364" s="3">
        <f t="shared" si="123"/>
        <v>0.69</v>
      </c>
      <c r="AA364">
        <f t="shared" si="124"/>
        <v>1</v>
      </c>
      <c r="AB364">
        <f t="shared" si="125"/>
        <v>0.69</v>
      </c>
      <c r="AD364" s="3">
        <f t="shared" si="126"/>
        <v>0.50735294117647056</v>
      </c>
      <c r="AE364">
        <f t="shared" si="127"/>
        <v>0.50700000000000001</v>
      </c>
    </row>
    <row r="365" spans="7:31" x14ac:dyDescent="0.25">
      <c r="G365" s="3">
        <f t="shared" si="128"/>
        <v>351</v>
      </c>
      <c r="H365" s="12">
        <f t="shared" si="129"/>
        <v>8.7250000000000565</v>
      </c>
      <c r="I365" s="3">
        <f t="shared" si="110"/>
        <v>1.08</v>
      </c>
      <c r="J365" s="3">
        <f t="shared" si="111"/>
        <v>0.76800000000000002</v>
      </c>
      <c r="K365" s="3">
        <f t="shared" si="116"/>
        <v>0.83</v>
      </c>
      <c r="L365">
        <f t="shared" si="112"/>
        <v>1</v>
      </c>
      <c r="M365" s="3">
        <f t="shared" si="117"/>
        <v>0.83</v>
      </c>
      <c r="N365">
        <f t="shared" si="118"/>
        <v>1</v>
      </c>
      <c r="O365">
        <f t="shared" si="119"/>
        <v>0.83</v>
      </c>
      <c r="Q365" s="3">
        <f t="shared" si="120"/>
        <v>0.62878787878787867</v>
      </c>
      <c r="R365">
        <f t="shared" si="121"/>
        <v>0.629</v>
      </c>
      <c r="T365" s="3">
        <f t="shared" si="130"/>
        <v>351</v>
      </c>
      <c r="U365" s="12">
        <f t="shared" si="131"/>
        <v>8.7250000000000565</v>
      </c>
      <c r="V365" s="3">
        <f t="shared" si="113"/>
        <v>0.81100000000000005</v>
      </c>
      <c r="W365" s="3">
        <f t="shared" si="114"/>
        <v>0.85099999999999998</v>
      </c>
      <c r="X365" s="3">
        <f t="shared" si="122"/>
        <v>0.69</v>
      </c>
      <c r="Y365" s="3">
        <f t="shared" si="115"/>
        <v>1</v>
      </c>
      <c r="Z365" s="3">
        <f t="shared" si="123"/>
        <v>0.69</v>
      </c>
      <c r="AA365">
        <f t="shared" si="124"/>
        <v>1</v>
      </c>
      <c r="AB365">
        <f t="shared" si="125"/>
        <v>0.69</v>
      </c>
      <c r="AD365" s="3">
        <f t="shared" si="126"/>
        <v>0.50735294117647056</v>
      </c>
      <c r="AE365">
        <f t="shared" si="127"/>
        <v>0.50700000000000001</v>
      </c>
    </row>
    <row r="366" spans="7:31" x14ac:dyDescent="0.25">
      <c r="G366" s="3">
        <f t="shared" si="128"/>
        <v>352</v>
      </c>
      <c r="H366" s="12">
        <f t="shared" si="129"/>
        <v>8.7500000000000568</v>
      </c>
      <c r="I366" s="3">
        <f t="shared" si="110"/>
        <v>1.0820000000000001</v>
      </c>
      <c r="J366" s="3">
        <f t="shared" si="111"/>
        <v>0.77300000000000002</v>
      </c>
      <c r="K366" s="3">
        <f t="shared" si="116"/>
        <v>0.84</v>
      </c>
      <c r="L366">
        <f t="shared" si="112"/>
        <v>1</v>
      </c>
      <c r="M366" s="3">
        <f t="shared" si="117"/>
        <v>0.84</v>
      </c>
      <c r="N366">
        <f t="shared" si="118"/>
        <v>1</v>
      </c>
      <c r="O366">
        <f t="shared" si="119"/>
        <v>0.84</v>
      </c>
      <c r="Q366" s="3">
        <f t="shared" si="120"/>
        <v>0.63636363636363635</v>
      </c>
      <c r="R366">
        <f t="shared" si="121"/>
        <v>0.63600000000000001</v>
      </c>
      <c r="T366" s="3">
        <f t="shared" si="130"/>
        <v>352</v>
      </c>
      <c r="U366" s="12">
        <f t="shared" si="131"/>
        <v>8.7500000000000568</v>
      </c>
      <c r="V366" s="3">
        <f t="shared" si="113"/>
        <v>0.81200000000000006</v>
      </c>
      <c r="W366" s="3">
        <f t="shared" si="114"/>
        <v>0.85099999999999998</v>
      </c>
      <c r="X366" s="3">
        <f t="shared" si="122"/>
        <v>0.69</v>
      </c>
      <c r="Y366" s="3">
        <f t="shared" si="115"/>
        <v>1</v>
      </c>
      <c r="Z366" s="3">
        <f t="shared" si="123"/>
        <v>0.69</v>
      </c>
      <c r="AA366">
        <f t="shared" si="124"/>
        <v>1</v>
      </c>
      <c r="AB366">
        <f t="shared" si="125"/>
        <v>0.69</v>
      </c>
      <c r="AD366" s="3">
        <f t="shared" si="126"/>
        <v>0.50735294117647056</v>
      </c>
      <c r="AE366">
        <f t="shared" si="127"/>
        <v>0.50700000000000001</v>
      </c>
    </row>
    <row r="367" spans="7:31" x14ac:dyDescent="0.25">
      <c r="G367" s="3">
        <f t="shared" si="128"/>
        <v>353</v>
      </c>
      <c r="H367" s="12">
        <f t="shared" si="129"/>
        <v>8.7750000000000572</v>
      </c>
      <c r="I367" s="3">
        <f t="shared" si="110"/>
        <v>1.0840000000000001</v>
      </c>
      <c r="J367" s="3">
        <f t="shared" si="111"/>
        <v>0.77700000000000002</v>
      </c>
      <c r="K367" s="3">
        <f t="shared" si="116"/>
        <v>0.84</v>
      </c>
      <c r="L367">
        <f t="shared" si="112"/>
        <v>1</v>
      </c>
      <c r="M367" s="3">
        <f t="shared" si="117"/>
        <v>0.84</v>
      </c>
      <c r="N367">
        <f t="shared" si="118"/>
        <v>1</v>
      </c>
      <c r="O367">
        <f t="shared" si="119"/>
        <v>0.84</v>
      </c>
      <c r="Q367" s="3">
        <f t="shared" si="120"/>
        <v>0.63636363636363635</v>
      </c>
      <c r="R367">
        <f t="shared" si="121"/>
        <v>0.63600000000000001</v>
      </c>
      <c r="T367" s="3">
        <f t="shared" si="130"/>
        <v>353</v>
      </c>
      <c r="U367" s="12">
        <f t="shared" si="131"/>
        <v>8.7750000000000572</v>
      </c>
      <c r="V367" s="3">
        <f t="shared" si="113"/>
        <v>0.81200000000000006</v>
      </c>
      <c r="W367" s="3">
        <f t="shared" si="114"/>
        <v>0.85199999999999998</v>
      </c>
      <c r="X367" s="3">
        <f t="shared" si="122"/>
        <v>0.69</v>
      </c>
      <c r="Y367" s="3">
        <f t="shared" si="115"/>
        <v>1</v>
      </c>
      <c r="Z367" s="3">
        <f t="shared" si="123"/>
        <v>0.69</v>
      </c>
      <c r="AA367">
        <f t="shared" si="124"/>
        <v>1</v>
      </c>
      <c r="AB367">
        <f t="shared" si="125"/>
        <v>0.69</v>
      </c>
      <c r="AD367" s="3">
        <f t="shared" si="126"/>
        <v>0.50735294117647056</v>
      </c>
      <c r="AE367">
        <f t="shared" si="127"/>
        <v>0.50700000000000001</v>
      </c>
    </row>
    <row r="368" spans="7:31" x14ac:dyDescent="0.25">
      <c r="G368" s="3">
        <f t="shared" si="128"/>
        <v>354</v>
      </c>
      <c r="H368" s="12">
        <f t="shared" si="129"/>
        <v>8.8000000000000576</v>
      </c>
      <c r="I368" s="3">
        <f t="shared" si="110"/>
        <v>1.0860000000000001</v>
      </c>
      <c r="J368" s="3">
        <f t="shared" si="111"/>
        <v>0.78200000000000003</v>
      </c>
      <c r="K368" s="3">
        <f t="shared" si="116"/>
        <v>0.85</v>
      </c>
      <c r="L368">
        <f t="shared" si="112"/>
        <v>1</v>
      </c>
      <c r="M368" s="3">
        <f t="shared" si="117"/>
        <v>0.85</v>
      </c>
      <c r="N368">
        <f t="shared" si="118"/>
        <v>1</v>
      </c>
      <c r="O368">
        <f t="shared" si="119"/>
        <v>0.85</v>
      </c>
      <c r="Q368" s="3">
        <f t="shared" si="120"/>
        <v>0.64393939393939392</v>
      </c>
      <c r="R368">
        <f t="shared" si="121"/>
        <v>0.64400000000000002</v>
      </c>
      <c r="T368" s="3">
        <f t="shared" si="130"/>
        <v>354</v>
      </c>
      <c r="U368" s="12">
        <f t="shared" si="131"/>
        <v>8.8000000000000576</v>
      </c>
      <c r="V368" s="3">
        <f t="shared" si="113"/>
        <v>0.81299999999999994</v>
      </c>
      <c r="W368" s="3">
        <f t="shared" si="114"/>
        <v>0.85299999999999998</v>
      </c>
      <c r="X368" s="3">
        <f t="shared" si="122"/>
        <v>0.69</v>
      </c>
      <c r="Y368" s="3">
        <f t="shared" si="115"/>
        <v>1</v>
      </c>
      <c r="Z368" s="3">
        <f t="shared" si="123"/>
        <v>0.69</v>
      </c>
      <c r="AA368">
        <f t="shared" si="124"/>
        <v>1</v>
      </c>
      <c r="AB368">
        <f t="shared" si="125"/>
        <v>0.69</v>
      </c>
      <c r="AD368" s="3">
        <f t="shared" si="126"/>
        <v>0.50735294117647056</v>
      </c>
      <c r="AE368">
        <f t="shared" si="127"/>
        <v>0.50700000000000001</v>
      </c>
    </row>
    <row r="369" spans="7:31" x14ac:dyDescent="0.25">
      <c r="G369" s="3">
        <f t="shared" si="128"/>
        <v>355</v>
      </c>
      <c r="H369" s="12">
        <f t="shared" si="129"/>
        <v>8.8250000000000579</v>
      </c>
      <c r="I369" s="3">
        <f t="shared" si="110"/>
        <v>1.0880000000000001</v>
      </c>
      <c r="J369" s="3">
        <f t="shared" si="111"/>
        <v>0.78700000000000003</v>
      </c>
      <c r="K369" s="3">
        <f t="shared" si="116"/>
        <v>0.86</v>
      </c>
      <c r="L369">
        <f t="shared" si="112"/>
        <v>1</v>
      </c>
      <c r="M369" s="3">
        <f t="shared" si="117"/>
        <v>0.86</v>
      </c>
      <c r="N369">
        <f t="shared" si="118"/>
        <v>1</v>
      </c>
      <c r="O369">
        <f t="shared" si="119"/>
        <v>0.86</v>
      </c>
      <c r="Q369" s="3">
        <f t="shared" si="120"/>
        <v>0.65151515151515149</v>
      </c>
      <c r="R369">
        <f t="shared" si="121"/>
        <v>0.65200000000000002</v>
      </c>
      <c r="T369" s="3">
        <f t="shared" si="130"/>
        <v>355</v>
      </c>
      <c r="U369" s="12">
        <f t="shared" si="131"/>
        <v>8.8250000000000579</v>
      </c>
      <c r="V369" s="3">
        <f t="shared" si="113"/>
        <v>0.81399999999999995</v>
      </c>
      <c r="W369" s="3">
        <f t="shared" si="114"/>
        <v>0.85399999999999998</v>
      </c>
      <c r="X369" s="3">
        <f t="shared" si="122"/>
        <v>0.7</v>
      </c>
      <c r="Y369" s="3">
        <f t="shared" si="115"/>
        <v>1</v>
      </c>
      <c r="Z369" s="3">
        <f t="shared" si="123"/>
        <v>0.7</v>
      </c>
      <c r="AA369">
        <f t="shared" si="124"/>
        <v>1</v>
      </c>
      <c r="AB369">
        <f t="shared" si="125"/>
        <v>0.7</v>
      </c>
      <c r="AD369" s="3">
        <f t="shared" si="126"/>
        <v>0.51470588235294112</v>
      </c>
      <c r="AE369">
        <f t="shared" si="127"/>
        <v>0.51500000000000001</v>
      </c>
    </row>
    <row r="370" spans="7:31" x14ac:dyDescent="0.25">
      <c r="G370" s="3">
        <f t="shared" si="128"/>
        <v>356</v>
      </c>
      <c r="H370" s="12">
        <f t="shared" si="129"/>
        <v>8.8500000000000583</v>
      </c>
      <c r="I370" s="3">
        <f t="shared" si="110"/>
        <v>1.0900000000000001</v>
      </c>
      <c r="J370" s="3">
        <f t="shared" si="111"/>
        <v>0.79100000000000004</v>
      </c>
      <c r="K370" s="3">
        <f t="shared" si="116"/>
        <v>0.86</v>
      </c>
      <c r="L370">
        <f t="shared" si="112"/>
        <v>1</v>
      </c>
      <c r="M370" s="3">
        <f t="shared" si="117"/>
        <v>0.86</v>
      </c>
      <c r="N370">
        <f t="shared" si="118"/>
        <v>1</v>
      </c>
      <c r="O370">
        <f t="shared" si="119"/>
        <v>0.86</v>
      </c>
      <c r="Q370" s="3">
        <f t="shared" si="120"/>
        <v>0.65151515151515149</v>
      </c>
      <c r="R370">
        <f t="shared" si="121"/>
        <v>0.65200000000000002</v>
      </c>
      <c r="T370" s="3">
        <f t="shared" si="130"/>
        <v>356</v>
      </c>
      <c r="U370" s="12">
        <f t="shared" si="131"/>
        <v>8.8500000000000583</v>
      </c>
      <c r="V370" s="3">
        <f t="shared" si="113"/>
        <v>0.81499999999999995</v>
      </c>
      <c r="W370" s="3">
        <f t="shared" si="114"/>
        <v>0.85499999999999998</v>
      </c>
      <c r="X370" s="3">
        <f t="shared" si="122"/>
        <v>0.7</v>
      </c>
      <c r="Y370" s="3">
        <f t="shared" si="115"/>
        <v>1</v>
      </c>
      <c r="Z370" s="3">
        <f t="shared" si="123"/>
        <v>0.7</v>
      </c>
      <c r="AA370">
        <f t="shared" si="124"/>
        <v>1</v>
      </c>
      <c r="AB370">
        <f t="shared" si="125"/>
        <v>0.7</v>
      </c>
      <c r="AD370" s="3">
        <f t="shared" si="126"/>
        <v>0.51470588235294112</v>
      </c>
      <c r="AE370">
        <f t="shared" si="127"/>
        <v>0.51500000000000001</v>
      </c>
    </row>
    <row r="371" spans="7:31" x14ac:dyDescent="0.25">
      <c r="G371" s="3">
        <f t="shared" si="128"/>
        <v>357</v>
      </c>
      <c r="H371" s="12">
        <f t="shared" si="129"/>
        <v>8.8750000000000586</v>
      </c>
      <c r="I371" s="3">
        <f t="shared" si="110"/>
        <v>1.091</v>
      </c>
      <c r="J371" s="3">
        <f t="shared" si="111"/>
        <v>0.79600000000000004</v>
      </c>
      <c r="K371" s="3">
        <f t="shared" si="116"/>
        <v>0.87</v>
      </c>
      <c r="L371">
        <f t="shared" si="112"/>
        <v>1</v>
      </c>
      <c r="M371" s="3">
        <f t="shared" si="117"/>
        <v>0.87</v>
      </c>
      <c r="N371">
        <f t="shared" si="118"/>
        <v>1</v>
      </c>
      <c r="O371">
        <f t="shared" si="119"/>
        <v>0.87</v>
      </c>
      <c r="Q371" s="3">
        <f t="shared" si="120"/>
        <v>0.65909090909090906</v>
      </c>
      <c r="R371">
        <f t="shared" si="121"/>
        <v>0.65900000000000003</v>
      </c>
      <c r="T371" s="3">
        <f t="shared" si="130"/>
        <v>357</v>
      </c>
      <c r="U371" s="12">
        <f t="shared" si="131"/>
        <v>8.8750000000000586</v>
      </c>
      <c r="V371" s="3">
        <f t="shared" si="113"/>
        <v>0.81499999999999995</v>
      </c>
      <c r="W371" s="3">
        <f t="shared" si="114"/>
        <v>0.85499999999999998</v>
      </c>
      <c r="X371" s="3">
        <f t="shared" si="122"/>
        <v>0.7</v>
      </c>
      <c r="Y371" s="3">
        <f t="shared" si="115"/>
        <v>1</v>
      </c>
      <c r="Z371" s="3">
        <f t="shared" si="123"/>
        <v>0.7</v>
      </c>
      <c r="AA371">
        <f t="shared" si="124"/>
        <v>1</v>
      </c>
      <c r="AB371">
        <f t="shared" si="125"/>
        <v>0.7</v>
      </c>
      <c r="AD371" s="3">
        <f t="shared" si="126"/>
        <v>0.51470588235294112</v>
      </c>
      <c r="AE371">
        <f t="shared" si="127"/>
        <v>0.51500000000000001</v>
      </c>
    </row>
    <row r="372" spans="7:31" x14ac:dyDescent="0.25">
      <c r="G372" s="3">
        <f t="shared" si="128"/>
        <v>358</v>
      </c>
      <c r="H372" s="12">
        <f t="shared" si="129"/>
        <v>8.900000000000059</v>
      </c>
      <c r="I372" s="3">
        <f t="shared" si="110"/>
        <v>1.093</v>
      </c>
      <c r="J372" s="3">
        <f t="shared" si="111"/>
        <v>0.8</v>
      </c>
      <c r="K372" s="3">
        <f t="shared" si="116"/>
        <v>0.87</v>
      </c>
      <c r="L372">
        <f t="shared" si="112"/>
        <v>1</v>
      </c>
      <c r="M372" s="3">
        <f t="shared" si="117"/>
        <v>0.87</v>
      </c>
      <c r="N372">
        <f t="shared" si="118"/>
        <v>1</v>
      </c>
      <c r="O372">
        <f t="shared" si="119"/>
        <v>0.87</v>
      </c>
      <c r="Q372" s="3">
        <f t="shared" si="120"/>
        <v>0.65909090909090906</v>
      </c>
      <c r="R372">
        <f t="shared" si="121"/>
        <v>0.65900000000000003</v>
      </c>
      <c r="T372" s="3">
        <f t="shared" si="130"/>
        <v>358</v>
      </c>
      <c r="U372" s="12">
        <f t="shared" si="131"/>
        <v>8.900000000000059</v>
      </c>
      <c r="V372" s="3">
        <f t="shared" si="113"/>
        <v>0.81599999999999995</v>
      </c>
      <c r="W372" s="3">
        <f t="shared" si="114"/>
        <v>0.85599999999999998</v>
      </c>
      <c r="X372" s="3">
        <f t="shared" si="122"/>
        <v>0.7</v>
      </c>
      <c r="Y372" s="3">
        <f t="shared" si="115"/>
        <v>1</v>
      </c>
      <c r="Z372" s="3">
        <f t="shared" si="123"/>
        <v>0.7</v>
      </c>
      <c r="AA372">
        <f t="shared" si="124"/>
        <v>1</v>
      </c>
      <c r="AB372">
        <f t="shared" si="125"/>
        <v>0.7</v>
      </c>
      <c r="AD372" s="3">
        <f t="shared" si="126"/>
        <v>0.51470588235294112</v>
      </c>
      <c r="AE372">
        <f t="shared" si="127"/>
        <v>0.51500000000000001</v>
      </c>
    </row>
    <row r="373" spans="7:31" x14ac:dyDescent="0.25">
      <c r="G373" s="3">
        <f t="shared" si="128"/>
        <v>359</v>
      </c>
      <c r="H373" s="12">
        <f t="shared" si="129"/>
        <v>8.9250000000000593</v>
      </c>
      <c r="I373" s="3">
        <f t="shared" si="110"/>
        <v>1.095</v>
      </c>
      <c r="J373" s="3">
        <f t="shared" si="111"/>
        <v>0.80500000000000005</v>
      </c>
      <c r="K373" s="3">
        <f t="shared" si="116"/>
        <v>0.88</v>
      </c>
      <c r="L373">
        <f t="shared" si="112"/>
        <v>1</v>
      </c>
      <c r="M373" s="3">
        <f t="shared" si="117"/>
        <v>0.88</v>
      </c>
      <c r="N373">
        <f t="shared" si="118"/>
        <v>1</v>
      </c>
      <c r="O373">
        <f t="shared" si="119"/>
        <v>0.88</v>
      </c>
      <c r="Q373" s="3">
        <f t="shared" si="120"/>
        <v>0.66666666666666663</v>
      </c>
      <c r="R373">
        <f t="shared" si="121"/>
        <v>0.66700000000000004</v>
      </c>
      <c r="T373" s="3">
        <f t="shared" si="130"/>
        <v>359</v>
      </c>
      <c r="U373" s="12">
        <f t="shared" si="131"/>
        <v>8.9250000000000593</v>
      </c>
      <c r="V373" s="3">
        <f t="shared" si="113"/>
        <v>0.81699999999999995</v>
      </c>
      <c r="W373" s="3">
        <f t="shared" si="114"/>
        <v>0.85699999999999998</v>
      </c>
      <c r="X373" s="3">
        <f t="shared" si="122"/>
        <v>0.7</v>
      </c>
      <c r="Y373" s="3">
        <f t="shared" si="115"/>
        <v>1</v>
      </c>
      <c r="Z373" s="3">
        <f t="shared" si="123"/>
        <v>0.7</v>
      </c>
      <c r="AA373">
        <f t="shared" si="124"/>
        <v>1</v>
      </c>
      <c r="AB373">
        <f t="shared" si="125"/>
        <v>0.7</v>
      </c>
      <c r="AD373" s="3">
        <f t="shared" si="126"/>
        <v>0.51470588235294112</v>
      </c>
      <c r="AE373">
        <f t="shared" si="127"/>
        <v>0.51500000000000001</v>
      </c>
    </row>
    <row r="374" spans="7:31" x14ac:dyDescent="0.25">
      <c r="G374" s="3">
        <f t="shared" si="128"/>
        <v>360</v>
      </c>
      <c r="H374" s="12">
        <f t="shared" si="129"/>
        <v>8.9500000000000597</v>
      </c>
      <c r="I374" s="3">
        <f t="shared" si="110"/>
        <v>1.097</v>
      </c>
      <c r="J374" s="3">
        <f t="shared" si="111"/>
        <v>0.80900000000000005</v>
      </c>
      <c r="K374" s="3">
        <f t="shared" si="116"/>
        <v>0.89</v>
      </c>
      <c r="L374">
        <f t="shared" si="112"/>
        <v>1</v>
      </c>
      <c r="M374" s="3">
        <f t="shared" si="117"/>
        <v>0.89</v>
      </c>
      <c r="N374">
        <f t="shared" si="118"/>
        <v>1</v>
      </c>
      <c r="O374">
        <f t="shared" si="119"/>
        <v>0.89</v>
      </c>
      <c r="Q374" s="3">
        <f t="shared" si="120"/>
        <v>0.6742424242424242</v>
      </c>
      <c r="R374">
        <f t="shared" si="121"/>
        <v>0.67400000000000004</v>
      </c>
      <c r="T374" s="3">
        <f t="shared" si="130"/>
        <v>360</v>
      </c>
      <c r="U374" s="12">
        <f t="shared" si="131"/>
        <v>8.9500000000000597</v>
      </c>
      <c r="V374" s="3">
        <f t="shared" si="113"/>
        <v>0.81799999999999995</v>
      </c>
      <c r="W374" s="3">
        <f t="shared" si="114"/>
        <v>0.85799999999999998</v>
      </c>
      <c r="X374" s="3">
        <f t="shared" si="122"/>
        <v>0.7</v>
      </c>
      <c r="Y374" s="3">
        <f t="shared" si="115"/>
        <v>1</v>
      </c>
      <c r="Z374" s="3">
        <f t="shared" si="123"/>
        <v>0.7</v>
      </c>
      <c r="AA374">
        <f t="shared" si="124"/>
        <v>1</v>
      </c>
      <c r="AB374">
        <f t="shared" si="125"/>
        <v>0.7</v>
      </c>
      <c r="AD374" s="3">
        <f t="shared" si="126"/>
        <v>0.51470588235294112</v>
      </c>
      <c r="AE374">
        <f t="shared" si="127"/>
        <v>0.51500000000000001</v>
      </c>
    </row>
    <row r="375" spans="7:31" x14ac:dyDescent="0.25">
      <c r="G375" s="3">
        <f t="shared" si="128"/>
        <v>361</v>
      </c>
      <c r="H375" s="12">
        <f t="shared" si="129"/>
        <v>8.97500000000006</v>
      </c>
      <c r="I375" s="3">
        <f t="shared" si="110"/>
        <v>1.099</v>
      </c>
      <c r="J375" s="3">
        <f t="shared" si="111"/>
        <v>0.81399999999999995</v>
      </c>
      <c r="K375" s="3">
        <f t="shared" si="116"/>
        <v>0.89</v>
      </c>
      <c r="L375">
        <f t="shared" si="112"/>
        <v>1</v>
      </c>
      <c r="M375" s="3">
        <f t="shared" si="117"/>
        <v>0.89</v>
      </c>
      <c r="N375">
        <f t="shared" si="118"/>
        <v>1</v>
      </c>
      <c r="O375">
        <f t="shared" si="119"/>
        <v>0.89</v>
      </c>
      <c r="Q375" s="3">
        <f t="shared" si="120"/>
        <v>0.6742424242424242</v>
      </c>
      <c r="R375">
        <f t="shared" si="121"/>
        <v>0.67400000000000004</v>
      </c>
      <c r="T375" s="3">
        <f t="shared" si="130"/>
        <v>361</v>
      </c>
      <c r="U375" s="12">
        <f t="shared" si="131"/>
        <v>8.97500000000006</v>
      </c>
      <c r="V375" s="3">
        <f t="shared" si="113"/>
        <v>0.81799999999999995</v>
      </c>
      <c r="W375" s="3">
        <f t="shared" si="114"/>
        <v>0.85899999999999999</v>
      </c>
      <c r="X375" s="3">
        <f t="shared" si="122"/>
        <v>0.7</v>
      </c>
      <c r="Y375" s="3">
        <f t="shared" si="115"/>
        <v>1</v>
      </c>
      <c r="Z375" s="3">
        <f t="shared" si="123"/>
        <v>0.7</v>
      </c>
      <c r="AA375">
        <f t="shared" si="124"/>
        <v>1</v>
      </c>
      <c r="AB375">
        <f t="shared" si="125"/>
        <v>0.7</v>
      </c>
      <c r="AD375" s="3">
        <f t="shared" si="126"/>
        <v>0.51470588235294112</v>
      </c>
      <c r="AE375">
        <f t="shared" si="127"/>
        <v>0.51500000000000001</v>
      </c>
    </row>
    <row r="376" spans="7:31" x14ac:dyDescent="0.25">
      <c r="G376" s="3">
        <f t="shared" si="128"/>
        <v>362</v>
      </c>
      <c r="H376" s="12">
        <f t="shared" si="129"/>
        <v>9.0000000000000604</v>
      </c>
      <c r="I376" s="3">
        <f t="shared" si="110"/>
        <v>1.101</v>
      </c>
      <c r="J376" s="3">
        <f t="shared" si="111"/>
        <v>0.81799999999999995</v>
      </c>
      <c r="K376" s="3">
        <f t="shared" si="116"/>
        <v>0.9</v>
      </c>
      <c r="L376">
        <f t="shared" si="112"/>
        <v>1</v>
      </c>
      <c r="M376" s="3">
        <f t="shared" si="117"/>
        <v>0.9</v>
      </c>
      <c r="N376">
        <f t="shared" si="118"/>
        <v>1</v>
      </c>
      <c r="O376">
        <f t="shared" si="119"/>
        <v>0.9</v>
      </c>
      <c r="Q376" s="3">
        <f t="shared" si="120"/>
        <v>0.68181818181818177</v>
      </c>
      <c r="R376">
        <f t="shared" si="121"/>
        <v>0.68200000000000005</v>
      </c>
      <c r="T376" s="3">
        <f t="shared" si="130"/>
        <v>362</v>
      </c>
      <c r="U376" s="12">
        <f t="shared" si="131"/>
        <v>9.0000000000000604</v>
      </c>
      <c r="V376" s="3">
        <f t="shared" si="113"/>
        <v>0.81899999999999995</v>
      </c>
      <c r="W376" s="3">
        <f t="shared" si="114"/>
        <v>0.85899999999999999</v>
      </c>
      <c r="X376" s="3">
        <f t="shared" si="122"/>
        <v>0.7</v>
      </c>
      <c r="Y376" s="3">
        <f t="shared" si="115"/>
        <v>1</v>
      </c>
      <c r="Z376" s="3">
        <f t="shared" si="123"/>
        <v>0.7</v>
      </c>
      <c r="AA376">
        <f t="shared" si="124"/>
        <v>1</v>
      </c>
      <c r="AB376">
        <f t="shared" si="125"/>
        <v>0.7</v>
      </c>
      <c r="AD376" s="3">
        <f t="shared" si="126"/>
        <v>0.51470588235294112</v>
      </c>
      <c r="AE376">
        <f t="shared" si="127"/>
        <v>0.51500000000000001</v>
      </c>
    </row>
    <row r="377" spans="7:31" x14ac:dyDescent="0.25">
      <c r="G377" s="3">
        <f t="shared" si="128"/>
        <v>363</v>
      </c>
      <c r="H377" s="12">
        <f t="shared" si="129"/>
        <v>9.0250000000000608</v>
      </c>
      <c r="I377" s="3">
        <f t="shared" si="110"/>
        <v>1.103</v>
      </c>
      <c r="J377" s="3">
        <f t="shared" si="111"/>
        <v>0.82199999999999995</v>
      </c>
      <c r="K377" s="3">
        <f t="shared" si="116"/>
        <v>0.91</v>
      </c>
      <c r="L377">
        <f t="shared" si="112"/>
        <v>1</v>
      </c>
      <c r="M377" s="3">
        <f t="shared" si="117"/>
        <v>0.91</v>
      </c>
      <c r="N377">
        <f t="shared" si="118"/>
        <v>1</v>
      </c>
      <c r="O377">
        <f t="shared" si="119"/>
        <v>0.91</v>
      </c>
      <c r="Q377" s="3">
        <f t="shared" si="120"/>
        <v>0.68939393939393934</v>
      </c>
      <c r="R377">
        <f t="shared" si="121"/>
        <v>0.68899999999999995</v>
      </c>
      <c r="T377" s="3">
        <f t="shared" si="130"/>
        <v>363</v>
      </c>
      <c r="U377" s="12">
        <f t="shared" si="131"/>
        <v>9.0250000000000608</v>
      </c>
      <c r="V377" s="3">
        <f t="shared" si="113"/>
        <v>0.82</v>
      </c>
      <c r="W377" s="3">
        <f t="shared" si="114"/>
        <v>0.86</v>
      </c>
      <c r="X377" s="3">
        <f t="shared" si="122"/>
        <v>0.71</v>
      </c>
      <c r="Y377" s="3">
        <f t="shared" si="115"/>
        <v>1</v>
      </c>
      <c r="Z377" s="3">
        <f t="shared" si="123"/>
        <v>0.71</v>
      </c>
      <c r="AA377">
        <f t="shared" si="124"/>
        <v>1</v>
      </c>
      <c r="AB377">
        <f t="shared" si="125"/>
        <v>0.71</v>
      </c>
      <c r="AD377" s="3">
        <f t="shared" si="126"/>
        <v>0.52205882352941169</v>
      </c>
      <c r="AE377">
        <f t="shared" si="127"/>
        <v>0.52200000000000002</v>
      </c>
    </row>
    <row r="378" spans="7:31" x14ac:dyDescent="0.25">
      <c r="G378" s="3">
        <f t="shared" si="128"/>
        <v>364</v>
      </c>
      <c r="H378" s="12">
        <f t="shared" si="129"/>
        <v>9.0500000000000611</v>
      </c>
      <c r="I378" s="3">
        <f t="shared" si="110"/>
        <v>1.105</v>
      </c>
      <c r="J378" s="3">
        <f t="shared" si="111"/>
        <v>0.82599999999999996</v>
      </c>
      <c r="K378" s="3">
        <f t="shared" si="116"/>
        <v>0.91</v>
      </c>
      <c r="L378">
        <f t="shared" si="112"/>
        <v>1</v>
      </c>
      <c r="M378" s="3">
        <f t="shared" si="117"/>
        <v>0.91</v>
      </c>
      <c r="N378">
        <f t="shared" si="118"/>
        <v>1</v>
      </c>
      <c r="O378">
        <f t="shared" si="119"/>
        <v>0.91</v>
      </c>
      <c r="Q378" s="3">
        <f t="shared" si="120"/>
        <v>0.68939393939393934</v>
      </c>
      <c r="R378">
        <f t="shared" si="121"/>
        <v>0.68899999999999995</v>
      </c>
      <c r="T378" s="3">
        <f t="shared" si="130"/>
        <v>364</v>
      </c>
      <c r="U378" s="12">
        <f t="shared" si="131"/>
        <v>9.0500000000000611</v>
      </c>
      <c r="V378" s="3">
        <f t="shared" si="113"/>
        <v>0.82099999999999995</v>
      </c>
      <c r="W378" s="3">
        <f t="shared" si="114"/>
        <v>0.86099999999999999</v>
      </c>
      <c r="X378" s="3">
        <f t="shared" si="122"/>
        <v>0.71</v>
      </c>
      <c r="Y378" s="3">
        <f t="shared" si="115"/>
        <v>1</v>
      </c>
      <c r="Z378" s="3">
        <f t="shared" si="123"/>
        <v>0.71</v>
      </c>
      <c r="AA378">
        <f t="shared" si="124"/>
        <v>1</v>
      </c>
      <c r="AB378">
        <f t="shared" si="125"/>
        <v>0.71</v>
      </c>
      <c r="AD378" s="3">
        <f t="shared" si="126"/>
        <v>0.52205882352941169</v>
      </c>
      <c r="AE378">
        <f t="shared" si="127"/>
        <v>0.52200000000000002</v>
      </c>
    </row>
    <row r="379" spans="7:31" x14ac:dyDescent="0.25">
      <c r="G379" s="3">
        <f t="shared" si="128"/>
        <v>365</v>
      </c>
      <c r="H379" s="12">
        <f t="shared" si="129"/>
        <v>9.0750000000000615</v>
      </c>
      <c r="I379" s="3">
        <f t="shared" si="110"/>
        <v>1.107</v>
      </c>
      <c r="J379" s="3">
        <f t="shared" si="111"/>
        <v>0.83</v>
      </c>
      <c r="K379" s="3">
        <f t="shared" si="116"/>
        <v>0.92</v>
      </c>
      <c r="L379">
        <f t="shared" si="112"/>
        <v>1</v>
      </c>
      <c r="M379" s="3">
        <f t="shared" si="117"/>
        <v>0.92</v>
      </c>
      <c r="N379">
        <f t="shared" si="118"/>
        <v>1</v>
      </c>
      <c r="O379">
        <f t="shared" si="119"/>
        <v>0.92</v>
      </c>
      <c r="Q379" s="3">
        <f t="shared" si="120"/>
        <v>0.69696969696969702</v>
      </c>
      <c r="R379">
        <f t="shared" si="121"/>
        <v>0.69699999999999995</v>
      </c>
      <c r="T379" s="3">
        <f t="shared" si="130"/>
        <v>365</v>
      </c>
      <c r="U379" s="12">
        <f t="shared" si="131"/>
        <v>9.0750000000000615</v>
      </c>
      <c r="V379" s="3">
        <f t="shared" si="113"/>
        <v>0.82099999999999995</v>
      </c>
      <c r="W379" s="3">
        <f t="shared" si="114"/>
        <v>0.86199999999999999</v>
      </c>
      <c r="X379" s="3">
        <f t="shared" si="122"/>
        <v>0.71</v>
      </c>
      <c r="Y379" s="3">
        <f t="shared" si="115"/>
        <v>1</v>
      </c>
      <c r="Z379" s="3">
        <f t="shared" si="123"/>
        <v>0.71</v>
      </c>
      <c r="AA379">
        <f t="shared" si="124"/>
        <v>1</v>
      </c>
      <c r="AB379">
        <f t="shared" si="125"/>
        <v>0.71</v>
      </c>
      <c r="AD379" s="3">
        <f t="shared" si="126"/>
        <v>0.52205882352941169</v>
      </c>
      <c r="AE379">
        <f t="shared" si="127"/>
        <v>0.52200000000000002</v>
      </c>
    </row>
    <row r="380" spans="7:31" x14ac:dyDescent="0.25">
      <c r="G380" s="3">
        <f t="shared" si="128"/>
        <v>366</v>
      </c>
      <c r="H380" s="12">
        <f t="shared" si="129"/>
        <v>9.1000000000000618</v>
      </c>
      <c r="I380" s="3">
        <f t="shared" si="110"/>
        <v>1.109</v>
      </c>
      <c r="J380" s="3">
        <f t="shared" si="111"/>
        <v>0.83499999999999996</v>
      </c>
      <c r="K380" s="3">
        <f t="shared" si="116"/>
        <v>0.93</v>
      </c>
      <c r="L380">
        <f t="shared" si="112"/>
        <v>1</v>
      </c>
      <c r="M380" s="3">
        <f t="shared" si="117"/>
        <v>0.93</v>
      </c>
      <c r="N380">
        <f t="shared" si="118"/>
        <v>1</v>
      </c>
      <c r="O380">
        <f t="shared" si="119"/>
        <v>0.93</v>
      </c>
      <c r="Q380" s="3">
        <f t="shared" si="120"/>
        <v>0.70454545454545459</v>
      </c>
      <c r="R380">
        <f t="shared" si="121"/>
        <v>0.70499999999999996</v>
      </c>
      <c r="T380" s="3">
        <f t="shared" si="130"/>
        <v>366</v>
      </c>
      <c r="U380" s="12">
        <f t="shared" si="131"/>
        <v>9.1000000000000618</v>
      </c>
      <c r="V380" s="3">
        <f t="shared" si="113"/>
        <v>0.82199999999999995</v>
      </c>
      <c r="W380" s="3">
        <f t="shared" si="114"/>
        <v>0.86199999999999999</v>
      </c>
      <c r="X380" s="3">
        <f t="shared" si="122"/>
        <v>0.71</v>
      </c>
      <c r="Y380" s="3">
        <f t="shared" si="115"/>
        <v>1</v>
      </c>
      <c r="Z380" s="3">
        <f t="shared" si="123"/>
        <v>0.71</v>
      </c>
      <c r="AA380">
        <f t="shared" si="124"/>
        <v>1</v>
      </c>
      <c r="AB380">
        <f t="shared" si="125"/>
        <v>0.71</v>
      </c>
      <c r="AD380" s="3">
        <f t="shared" si="126"/>
        <v>0.52205882352941169</v>
      </c>
      <c r="AE380">
        <f t="shared" si="127"/>
        <v>0.52200000000000002</v>
      </c>
    </row>
    <row r="381" spans="7:31" x14ac:dyDescent="0.25">
      <c r="G381" s="3">
        <f t="shared" si="128"/>
        <v>367</v>
      </c>
      <c r="H381" s="12">
        <f t="shared" si="129"/>
        <v>9.1250000000000622</v>
      </c>
      <c r="I381" s="3">
        <f t="shared" si="110"/>
        <v>1.111</v>
      </c>
      <c r="J381" s="3">
        <f t="shared" si="111"/>
        <v>0.83899999999999997</v>
      </c>
      <c r="K381" s="3">
        <f t="shared" si="116"/>
        <v>0.93</v>
      </c>
      <c r="L381">
        <f t="shared" si="112"/>
        <v>1</v>
      </c>
      <c r="M381" s="3">
        <f t="shared" si="117"/>
        <v>0.93</v>
      </c>
      <c r="N381">
        <f t="shared" si="118"/>
        <v>1</v>
      </c>
      <c r="O381">
        <f t="shared" si="119"/>
        <v>0.93</v>
      </c>
      <c r="Q381" s="3">
        <f t="shared" si="120"/>
        <v>0.70454545454545459</v>
      </c>
      <c r="R381">
        <f t="shared" si="121"/>
        <v>0.70499999999999996</v>
      </c>
      <c r="T381" s="3">
        <f t="shared" si="130"/>
        <v>367</v>
      </c>
      <c r="U381" s="12">
        <f t="shared" si="131"/>
        <v>9.1250000000000622</v>
      </c>
      <c r="V381" s="3">
        <f t="shared" si="113"/>
        <v>0.82299999999999995</v>
      </c>
      <c r="W381" s="3">
        <f t="shared" si="114"/>
        <v>0.86299999999999999</v>
      </c>
      <c r="X381" s="3">
        <f t="shared" si="122"/>
        <v>0.71</v>
      </c>
      <c r="Y381" s="3">
        <f t="shared" si="115"/>
        <v>1</v>
      </c>
      <c r="Z381" s="3">
        <f t="shared" si="123"/>
        <v>0.71</v>
      </c>
      <c r="AA381">
        <f t="shared" si="124"/>
        <v>1</v>
      </c>
      <c r="AB381">
        <f t="shared" si="125"/>
        <v>0.71</v>
      </c>
      <c r="AD381" s="3">
        <f t="shared" si="126"/>
        <v>0.52205882352941169</v>
      </c>
      <c r="AE381">
        <f t="shared" si="127"/>
        <v>0.52200000000000002</v>
      </c>
    </row>
    <row r="382" spans="7:31" x14ac:dyDescent="0.25">
      <c r="G382" s="3">
        <f t="shared" si="128"/>
        <v>368</v>
      </c>
      <c r="H382" s="12">
        <f t="shared" si="129"/>
        <v>9.1500000000000625</v>
      </c>
      <c r="I382" s="3">
        <f t="shared" si="110"/>
        <v>1.1120000000000001</v>
      </c>
      <c r="J382" s="3">
        <f t="shared" si="111"/>
        <v>0.84299999999999997</v>
      </c>
      <c r="K382" s="3">
        <f t="shared" si="116"/>
        <v>0.94</v>
      </c>
      <c r="L382">
        <f t="shared" si="112"/>
        <v>1</v>
      </c>
      <c r="M382" s="3">
        <f t="shared" si="117"/>
        <v>0.94</v>
      </c>
      <c r="N382">
        <f t="shared" si="118"/>
        <v>1</v>
      </c>
      <c r="O382">
        <f t="shared" si="119"/>
        <v>0.94</v>
      </c>
      <c r="Q382" s="3">
        <f t="shared" si="120"/>
        <v>0.71212121212121204</v>
      </c>
      <c r="R382">
        <f t="shared" si="121"/>
        <v>0.71199999999999997</v>
      </c>
      <c r="T382" s="3">
        <f t="shared" si="130"/>
        <v>368</v>
      </c>
      <c r="U382" s="12">
        <f t="shared" si="131"/>
        <v>9.1500000000000625</v>
      </c>
      <c r="V382" s="3">
        <f t="shared" si="113"/>
        <v>0.82399999999999995</v>
      </c>
      <c r="W382" s="3">
        <f t="shared" si="114"/>
        <v>0.86399999999999999</v>
      </c>
      <c r="X382" s="3">
        <f t="shared" si="122"/>
        <v>0.71</v>
      </c>
      <c r="Y382" s="3">
        <f t="shared" si="115"/>
        <v>1</v>
      </c>
      <c r="Z382" s="3">
        <f t="shared" si="123"/>
        <v>0.71</v>
      </c>
      <c r="AA382">
        <f t="shared" si="124"/>
        <v>1</v>
      </c>
      <c r="AB382">
        <f t="shared" si="125"/>
        <v>0.71</v>
      </c>
      <c r="AD382" s="3">
        <f t="shared" si="126"/>
        <v>0.52205882352941169</v>
      </c>
      <c r="AE382">
        <f t="shared" si="127"/>
        <v>0.52200000000000002</v>
      </c>
    </row>
    <row r="383" spans="7:31" x14ac:dyDescent="0.25">
      <c r="G383" s="3">
        <f t="shared" si="128"/>
        <v>369</v>
      </c>
      <c r="H383" s="12">
        <f t="shared" si="129"/>
        <v>9.1750000000000629</v>
      </c>
      <c r="I383" s="3">
        <f t="shared" si="110"/>
        <v>1.1140000000000001</v>
      </c>
      <c r="J383" s="3">
        <f t="shared" si="111"/>
        <v>0.84699999999999998</v>
      </c>
      <c r="K383" s="3">
        <f t="shared" si="116"/>
        <v>0.94</v>
      </c>
      <c r="L383">
        <f t="shared" si="112"/>
        <v>1</v>
      </c>
      <c r="M383" s="3">
        <f t="shared" si="117"/>
        <v>0.94</v>
      </c>
      <c r="N383">
        <f t="shared" si="118"/>
        <v>1</v>
      </c>
      <c r="O383">
        <f t="shared" si="119"/>
        <v>0.94</v>
      </c>
      <c r="Q383" s="3">
        <f t="shared" si="120"/>
        <v>0.71212121212121204</v>
      </c>
      <c r="R383">
        <f t="shared" si="121"/>
        <v>0.71199999999999997</v>
      </c>
      <c r="T383" s="3">
        <f t="shared" si="130"/>
        <v>369</v>
      </c>
      <c r="U383" s="12">
        <f t="shared" si="131"/>
        <v>9.1750000000000629</v>
      </c>
      <c r="V383" s="3">
        <f t="shared" si="113"/>
        <v>0.82399999999999995</v>
      </c>
      <c r="W383" s="3">
        <f t="shared" si="114"/>
        <v>0.86499999999999999</v>
      </c>
      <c r="X383" s="3">
        <f t="shared" si="122"/>
        <v>0.71</v>
      </c>
      <c r="Y383" s="3">
        <f t="shared" si="115"/>
        <v>1</v>
      </c>
      <c r="Z383" s="3">
        <f t="shared" si="123"/>
        <v>0.71</v>
      </c>
      <c r="AA383">
        <f t="shared" si="124"/>
        <v>1</v>
      </c>
      <c r="AB383">
        <f t="shared" si="125"/>
        <v>0.71</v>
      </c>
      <c r="AD383" s="3">
        <f t="shared" si="126"/>
        <v>0.52205882352941169</v>
      </c>
      <c r="AE383">
        <f t="shared" si="127"/>
        <v>0.52200000000000002</v>
      </c>
    </row>
    <row r="384" spans="7:31" x14ac:dyDescent="0.25">
      <c r="G384" s="3">
        <f t="shared" si="128"/>
        <v>370</v>
      </c>
      <c r="H384" s="12">
        <f t="shared" si="129"/>
        <v>9.2000000000000632</v>
      </c>
      <c r="I384" s="3">
        <f t="shared" si="110"/>
        <v>1.1160000000000001</v>
      </c>
      <c r="J384" s="3">
        <f t="shared" si="111"/>
        <v>0.85</v>
      </c>
      <c r="K384" s="3">
        <f t="shared" si="116"/>
        <v>0.95</v>
      </c>
      <c r="L384">
        <f t="shared" si="112"/>
        <v>1</v>
      </c>
      <c r="M384" s="3">
        <f t="shared" si="117"/>
        <v>0.95</v>
      </c>
      <c r="N384">
        <f t="shared" si="118"/>
        <v>1</v>
      </c>
      <c r="O384">
        <f t="shared" si="119"/>
        <v>0.95</v>
      </c>
      <c r="Q384" s="3">
        <f t="shared" si="120"/>
        <v>0.71969696969696961</v>
      </c>
      <c r="R384">
        <f t="shared" si="121"/>
        <v>0.72</v>
      </c>
      <c r="T384" s="3">
        <f t="shared" si="130"/>
        <v>370</v>
      </c>
      <c r="U384" s="12">
        <f t="shared" si="131"/>
        <v>9.2000000000000632</v>
      </c>
      <c r="V384" s="3">
        <f t="shared" si="113"/>
        <v>0.82499999999999996</v>
      </c>
      <c r="W384" s="3">
        <f t="shared" si="114"/>
        <v>0.86599999999999999</v>
      </c>
      <c r="X384" s="3">
        <f t="shared" si="122"/>
        <v>0.71</v>
      </c>
      <c r="Y384" s="3">
        <f t="shared" si="115"/>
        <v>1</v>
      </c>
      <c r="Z384" s="3">
        <f t="shared" si="123"/>
        <v>0.71</v>
      </c>
      <c r="AA384">
        <f t="shared" si="124"/>
        <v>1</v>
      </c>
      <c r="AB384">
        <f t="shared" si="125"/>
        <v>0.71</v>
      </c>
      <c r="AD384" s="3">
        <f t="shared" si="126"/>
        <v>0.52205882352941169</v>
      </c>
      <c r="AE384">
        <f t="shared" si="127"/>
        <v>0.52200000000000002</v>
      </c>
    </row>
    <row r="385" spans="7:31" x14ac:dyDescent="0.25">
      <c r="G385" s="3">
        <f t="shared" si="128"/>
        <v>371</v>
      </c>
      <c r="H385" s="12">
        <f t="shared" si="129"/>
        <v>9.2250000000000636</v>
      </c>
      <c r="I385" s="3">
        <f t="shared" si="110"/>
        <v>1.1180000000000001</v>
      </c>
      <c r="J385" s="3">
        <f t="shared" si="111"/>
        <v>0.85399999999999998</v>
      </c>
      <c r="K385" s="3">
        <f t="shared" si="116"/>
        <v>0.95</v>
      </c>
      <c r="L385">
        <f t="shared" si="112"/>
        <v>1</v>
      </c>
      <c r="M385" s="3">
        <f t="shared" si="117"/>
        <v>0.95</v>
      </c>
      <c r="N385">
        <f t="shared" si="118"/>
        <v>1</v>
      </c>
      <c r="O385">
        <f t="shared" si="119"/>
        <v>0.95</v>
      </c>
      <c r="Q385" s="3">
        <f t="shared" si="120"/>
        <v>0.71969696969696961</v>
      </c>
      <c r="R385">
        <f t="shared" si="121"/>
        <v>0.72</v>
      </c>
      <c r="T385" s="3">
        <f t="shared" si="130"/>
        <v>371</v>
      </c>
      <c r="U385" s="12">
        <f t="shared" si="131"/>
        <v>9.2250000000000636</v>
      </c>
      <c r="V385" s="3">
        <f t="shared" si="113"/>
        <v>0.82599999999999996</v>
      </c>
      <c r="W385" s="3">
        <f t="shared" si="114"/>
        <v>0.86599999999999999</v>
      </c>
      <c r="X385" s="3">
        <f t="shared" si="122"/>
        <v>0.72</v>
      </c>
      <c r="Y385" s="3">
        <f t="shared" si="115"/>
        <v>1</v>
      </c>
      <c r="Z385" s="3">
        <f t="shared" si="123"/>
        <v>0.72</v>
      </c>
      <c r="AA385">
        <f t="shared" si="124"/>
        <v>1</v>
      </c>
      <c r="AB385">
        <f t="shared" si="125"/>
        <v>0.72</v>
      </c>
      <c r="AD385" s="3">
        <f t="shared" si="126"/>
        <v>0.52941176470588225</v>
      </c>
      <c r="AE385">
        <f t="shared" si="127"/>
        <v>0.52900000000000003</v>
      </c>
    </row>
    <row r="386" spans="7:31" x14ac:dyDescent="0.25">
      <c r="G386" s="3">
        <f t="shared" si="128"/>
        <v>372</v>
      </c>
      <c r="H386" s="12">
        <f t="shared" si="129"/>
        <v>9.2500000000000639</v>
      </c>
      <c r="I386" s="3">
        <f t="shared" si="110"/>
        <v>1.1200000000000001</v>
      </c>
      <c r="J386" s="3">
        <f t="shared" si="111"/>
        <v>0.85799999999999998</v>
      </c>
      <c r="K386" s="3">
        <f t="shared" si="116"/>
        <v>0.96</v>
      </c>
      <c r="L386">
        <f t="shared" si="112"/>
        <v>1</v>
      </c>
      <c r="M386" s="3">
        <f t="shared" si="117"/>
        <v>0.96</v>
      </c>
      <c r="N386">
        <f t="shared" si="118"/>
        <v>1</v>
      </c>
      <c r="O386">
        <f t="shared" si="119"/>
        <v>0.96</v>
      </c>
      <c r="Q386" s="3">
        <f t="shared" si="120"/>
        <v>0.72727272727272718</v>
      </c>
      <c r="R386">
        <f t="shared" si="121"/>
        <v>0.72699999999999998</v>
      </c>
      <c r="T386" s="3">
        <f t="shared" si="130"/>
        <v>372</v>
      </c>
      <c r="U386" s="12">
        <f t="shared" si="131"/>
        <v>9.2500000000000639</v>
      </c>
      <c r="V386" s="3">
        <f t="shared" si="113"/>
        <v>0.82699999999999996</v>
      </c>
      <c r="W386" s="3">
        <f t="shared" si="114"/>
        <v>0.86699999999999999</v>
      </c>
      <c r="X386" s="3">
        <f t="shared" si="122"/>
        <v>0.72</v>
      </c>
      <c r="Y386" s="3">
        <f t="shared" si="115"/>
        <v>1</v>
      </c>
      <c r="Z386" s="3">
        <f t="shared" si="123"/>
        <v>0.72</v>
      </c>
      <c r="AA386">
        <f t="shared" si="124"/>
        <v>1</v>
      </c>
      <c r="AB386">
        <f t="shared" si="125"/>
        <v>0.72</v>
      </c>
      <c r="AD386" s="3">
        <f t="shared" si="126"/>
        <v>0.52941176470588225</v>
      </c>
      <c r="AE386">
        <f t="shared" si="127"/>
        <v>0.52900000000000003</v>
      </c>
    </row>
    <row r="387" spans="7:31" x14ac:dyDescent="0.25">
      <c r="G387" s="3">
        <f t="shared" si="128"/>
        <v>373</v>
      </c>
      <c r="H387" s="12">
        <f t="shared" si="129"/>
        <v>9.2750000000000643</v>
      </c>
      <c r="I387" s="3">
        <f t="shared" si="110"/>
        <v>1.1220000000000001</v>
      </c>
      <c r="J387" s="3">
        <f t="shared" si="111"/>
        <v>0.86199999999999999</v>
      </c>
      <c r="K387" s="3">
        <f t="shared" si="116"/>
        <v>0.97</v>
      </c>
      <c r="L387">
        <f t="shared" si="112"/>
        <v>1</v>
      </c>
      <c r="M387" s="3">
        <f t="shared" si="117"/>
        <v>0.97</v>
      </c>
      <c r="N387">
        <f t="shared" si="118"/>
        <v>1</v>
      </c>
      <c r="O387">
        <f t="shared" si="119"/>
        <v>0.97</v>
      </c>
      <c r="Q387" s="3">
        <f t="shared" si="120"/>
        <v>0.73484848484848475</v>
      </c>
      <c r="R387">
        <f t="shared" si="121"/>
        <v>0.73499999999999999</v>
      </c>
      <c r="T387" s="3">
        <f t="shared" si="130"/>
        <v>373</v>
      </c>
      <c r="U387" s="12">
        <f t="shared" si="131"/>
        <v>9.2750000000000643</v>
      </c>
      <c r="V387" s="3">
        <f t="shared" si="113"/>
        <v>0.82699999999999996</v>
      </c>
      <c r="W387" s="3">
        <f t="shared" si="114"/>
        <v>0.86799999999999999</v>
      </c>
      <c r="X387" s="3">
        <f t="shared" si="122"/>
        <v>0.72</v>
      </c>
      <c r="Y387" s="3">
        <f t="shared" si="115"/>
        <v>1</v>
      </c>
      <c r="Z387" s="3">
        <f t="shared" si="123"/>
        <v>0.72</v>
      </c>
      <c r="AA387">
        <f t="shared" si="124"/>
        <v>1</v>
      </c>
      <c r="AB387">
        <f t="shared" si="125"/>
        <v>0.72</v>
      </c>
      <c r="AD387" s="3">
        <f t="shared" si="126"/>
        <v>0.52941176470588225</v>
      </c>
      <c r="AE387">
        <f t="shared" si="127"/>
        <v>0.52900000000000003</v>
      </c>
    </row>
    <row r="388" spans="7:31" x14ac:dyDescent="0.25">
      <c r="G388" s="3">
        <f t="shared" si="128"/>
        <v>374</v>
      </c>
      <c r="H388" s="12">
        <f t="shared" si="129"/>
        <v>9.3000000000000647</v>
      </c>
      <c r="I388" s="3">
        <f t="shared" si="110"/>
        <v>1.1240000000000001</v>
      </c>
      <c r="J388" s="3">
        <f t="shared" si="111"/>
        <v>0.86599999999999999</v>
      </c>
      <c r="K388" s="3">
        <f t="shared" si="116"/>
        <v>0.97</v>
      </c>
      <c r="L388">
        <f t="shared" si="112"/>
        <v>1</v>
      </c>
      <c r="M388" s="3">
        <f t="shared" si="117"/>
        <v>0.97</v>
      </c>
      <c r="N388">
        <f t="shared" si="118"/>
        <v>1</v>
      </c>
      <c r="O388">
        <f t="shared" si="119"/>
        <v>0.97</v>
      </c>
      <c r="Q388" s="3">
        <f t="shared" si="120"/>
        <v>0.73484848484848475</v>
      </c>
      <c r="R388">
        <f t="shared" si="121"/>
        <v>0.73499999999999999</v>
      </c>
      <c r="T388" s="3">
        <f t="shared" si="130"/>
        <v>374</v>
      </c>
      <c r="U388" s="12">
        <f t="shared" si="131"/>
        <v>9.3000000000000647</v>
      </c>
      <c r="V388" s="3">
        <f t="shared" si="113"/>
        <v>0.82799999999999996</v>
      </c>
      <c r="W388" s="3">
        <f t="shared" si="114"/>
        <v>0.86899999999999999</v>
      </c>
      <c r="X388" s="3">
        <f t="shared" si="122"/>
        <v>0.72</v>
      </c>
      <c r="Y388" s="3">
        <f t="shared" si="115"/>
        <v>1</v>
      </c>
      <c r="Z388" s="3">
        <f t="shared" si="123"/>
        <v>0.72</v>
      </c>
      <c r="AA388">
        <f t="shared" si="124"/>
        <v>1</v>
      </c>
      <c r="AB388">
        <f t="shared" si="125"/>
        <v>0.72</v>
      </c>
      <c r="AD388" s="3">
        <f t="shared" si="126"/>
        <v>0.52941176470588225</v>
      </c>
      <c r="AE388">
        <f t="shared" si="127"/>
        <v>0.52900000000000003</v>
      </c>
    </row>
    <row r="389" spans="7:31" x14ac:dyDescent="0.25">
      <c r="G389" s="3">
        <f t="shared" si="128"/>
        <v>375</v>
      </c>
      <c r="H389" s="12">
        <f t="shared" si="129"/>
        <v>9.325000000000065</v>
      </c>
      <c r="I389" s="3">
        <f t="shared" si="110"/>
        <v>1.1259999999999999</v>
      </c>
      <c r="J389" s="3">
        <f t="shared" si="111"/>
        <v>0.86899999999999999</v>
      </c>
      <c r="K389" s="3">
        <f t="shared" si="116"/>
        <v>0.98</v>
      </c>
      <c r="L389">
        <f t="shared" si="112"/>
        <v>1</v>
      </c>
      <c r="M389" s="3">
        <f t="shared" si="117"/>
        <v>0.98</v>
      </c>
      <c r="N389">
        <f t="shared" si="118"/>
        <v>1</v>
      </c>
      <c r="O389">
        <f t="shared" si="119"/>
        <v>0.98</v>
      </c>
      <c r="Q389" s="3">
        <f t="shared" si="120"/>
        <v>0.74242424242424243</v>
      </c>
      <c r="R389">
        <f t="shared" si="121"/>
        <v>0.74199999999999999</v>
      </c>
      <c r="T389" s="3">
        <f t="shared" si="130"/>
        <v>375</v>
      </c>
      <c r="U389" s="12">
        <f t="shared" si="131"/>
        <v>9.325000000000065</v>
      </c>
      <c r="V389" s="3">
        <f t="shared" si="113"/>
        <v>0.82899999999999996</v>
      </c>
      <c r="W389" s="3">
        <f t="shared" si="114"/>
        <v>0.86899999999999999</v>
      </c>
      <c r="X389" s="3">
        <f t="shared" si="122"/>
        <v>0.72</v>
      </c>
      <c r="Y389" s="3">
        <f t="shared" si="115"/>
        <v>1</v>
      </c>
      <c r="Z389" s="3">
        <f t="shared" si="123"/>
        <v>0.72</v>
      </c>
      <c r="AA389">
        <f t="shared" si="124"/>
        <v>1</v>
      </c>
      <c r="AB389">
        <f t="shared" si="125"/>
        <v>0.72</v>
      </c>
      <c r="AD389" s="3">
        <f t="shared" si="126"/>
        <v>0.52941176470588225</v>
      </c>
      <c r="AE389">
        <f t="shared" si="127"/>
        <v>0.52900000000000003</v>
      </c>
    </row>
    <row r="390" spans="7:31" x14ac:dyDescent="0.25">
      <c r="G390" s="3">
        <f t="shared" si="128"/>
        <v>376</v>
      </c>
      <c r="H390" s="12">
        <f t="shared" si="129"/>
        <v>9.3500000000000654</v>
      </c>
      <c r="I390" s="3">
        <f t="shared" si="110"/>
        <v>1.1279999999999999</v>
      </c>
      <c r="J390" s="3">
        <f t="shared" si="111"/>
        <v>0.873</v>
      </c>
      <c r="K390" s="3">
        <f t="shared" si="116"/>
        <v>0.98</v>
      </c>
      <c r="L390">
        <f t="shared" si="112"/>
        <v>1</v>
      </c>
      <c r="M390" s="3">
        <f t="shared" si="117"/>
        <v>0.98</v>
      </c>
      <c r="N390">
        <f t="shared" si="118"/>
        <v>1</v>
      </c>
      <c r="O390">
        <f t="shared" si="119"/>
        <v>0.98</v>
      </c>
      <c r="Q390" s="3">
        <f t="shared" si="120"/>
        <v>0.74242424242424243</v>
      </c>
      <c r="R390">
        <f t="shared" si="121"/>
        <v>0.74199999999999999</v>
      </c>
      <c r="T390" s="3">
        <f t="shared" si="130"/>
        <v>376</v>
      </c>
      <c r="U390" s="12">
        <f t="shared" si="131"/>
        <v>9.3500000000000654</v>
      </c>
      <c r="V390" s="3">
        <f t="shared" si="113"/>
        <v>0.83</v>
      </c>
      <c r="W390" s="3">
        <f t="shared" si="114"/>
        <v>0.87</v>
      </c>
      <c r="X390" s="3">
        <f t="shared" si="122"/>
        <v>0.72</v>
      </c>
      <c r="Y390" s="3">
        <f t="shared" si="115"/>
        <v>1</v>
      </c>
      <c r="Z390" s="3">
        <f t="shared" si="123"/>
        <v>0.72</v>
      </c>
      <c r="AA390">
        <f t="shared" si="124"/>
        <v>1</v>
      </c>
      <c r="AB390">
        <f t="shared" si="125"/>
        <v>0.72</v>
      </c>
      <c r="AD390" s="3">
        <f t="shared" si="126"/>
        <v>0.52941176470588225</v>
      </c>
      <c r="AE390">
        <f t="shared" si="127"/>
        <v>0.52900000000000003</v>
      </c>
    </row>
    <row r="391" spans="7:31" x14ac:dyDescent="0.25">
      <c r="G391" s="3">
        <f t="shared" si="128"/>
        <v>377</v>
      </c>
      <c r="H391" s="12">
        <f t="shared" si="129"/>
        <v>9.3750000000000657</v>
      </c>
      <c r="I391" s="3">
        <f t="shared" si="110"/>
        <v>1.1299999999999999</v>
      </c>
      <c r="J391" s="3">
        <f t="shared" si="111"/>
        <v>0.876</v>
      </c>
      <c r="K391" s="3">
        <f t="shared" si="116"/>
        <v>0.99</v>
      </c>
      <c r="L391">
        <f t="shared" si="112"/>
        <v>1</v>
      </c>
      <c r="M391" s="3">
        <f t="shared" si="117"/>
        <v>0.99</v>
      </c>
      <c r="N391">
        <f t="shared" si="118"/>
        <v>1</v>
      </c>
      <c r="O391">
        <f t="shared" si="119"/>
        <v>0.99</v>
      </c>
      <c r="Q391" s="3">
        <f t="shared" si="120"/>
        <v>0.75</v>
      </c>
      <c r="R391">
        <f t="shared" si="121"/>
        <v>0.75</v>
      </c>
      <c r="T391" s="3">
        <f t="shared" si="130"/>
        <v>377</v>
      </c>
      <c r="U391" s="12">
        <f t="shared" si="131"/>
        <v>9.3750000000000657</v>
      </c>
      <c r="V391" s="3">
        <f t="shared" si="113"/>
        <v>0.83</v>
      </c>
      <c r="W391" s="3">
        <f t="shared" si="114"/>
        <v>0.871</v>
      </c>
      <c r="X391" s="3">
        <f t="shared" si="122"/>
        <v>0.72</v>
      </c>
      <c r="Y391" s="3">
        <f t="shared" si="115"/>
        <v>1</v>
      </c>
      <c r="Z391" s="3">
        <f t="shared" si="123"/>
        <v>0.72</v>
      </c>
      <c r="AA391">
        <f t="shared" si="124"/>
        <v>1</v>
      </c>
      <c r="AB391">
        <f t="shared" si="125"/>
        <v>0.72</v>
      </c>
      <c r="AD391" s="3">
        <f t="shared" si="126"/>
        <v>0.52941176470588225</v>
      </c>
      <c r="AE391">
        <f t="shared" si="127"/>
        <v>0.52900000000000003</v>
      </c>
    </row>
    <row r="392" spans="7:31" x14ac:dyDescent="0.25">
      <c r="G392" s="3">
        <f t="shared" si="128"/>
        <v>378</v>
      </c>
      <c r="H392" s="12">
        <f t="shared" si="129"/>
        <v>9.4000000000000661</v>
      </c>
      <c r="I392" s="3">
        <f t="shared" si="110"/>
        <v>1.1319999999999999</v>
      </c>
      <c r="J392" s="3">
        <f t="shared" si="111"/>
        <v>0.88</v>
      </c>
      <c r="K392" s="3">
        <f t="shared" si="116"/>
        <v>1</v>
      </c>
      <c r="L392">
        <f t="shared" si="112"/>
        <v>1</v>
      </c>
      <c r="M392" s="3">
        <f t="shared" si="117"/>
        <v>1</v>
      </c>
      <c r="N392">
        <f t="shared" si="118"/>
        <v>1</v>
      </c>
      <c r="O392">
        <f t="shared" si="119"/>
        <v>1</v>
      </c>
      <c r="Q392" s="3">
        <f t="shared" si="120"/>
        <v>0.75757575757575757</v>
      </c>
      <c r="R392">
        <f t="shared" si="121"/>
        <v>0.75800000000000001</v>
      </c>
      <c r="T392" s="3">
        <f t="shared" si="130"/>
        <v>378</v>
      </c>
      <c r="U392" s="12">
        <f t="shared" si="131"/>
        <v>9.4000000000000661</v>
      </c>
      <c r="V392" s="3">
        <f t="shared" si="113"/>
        <v>0.83099999999999996</v>
      </c>
      <c r="W392" s="3">
        <f t="shared" si="114"/>
        <v>0.872</v>
      </c>
      <c r="X392" s="3">
        <f t="shared" si="122"/>
        <v>0.72</v>
      </c>
      <c r="Y392" s="3">
        <f t="shared" si="115"/>
        <v>1</v>
      </c>
      <c r="Z392" s="3">
        <f t="shared" si="123"/>
        <v>0.72</v>
      </c>
      <c r="AA392">
        <f t="shared" si="124"/>
        <v>1</v>
      </c>
      <c r="AB392">
        <f t="shared" si="125"/>
        <v>0.72</v>
      </c>
      <c r="AD392" s="3">
        <f t="shared" si="126"/>
        <v>0.52941176470588225</v>
      </c>
      <c r="AE392">
        <f t="shared" si="127"/>
        <v>0.52900000000000003</v>
      </c>
    </row>
    <row r="393" spans="7:31" x14ac:dyDescent="0.25">
      <c r="G393" s="3">
        <f t="shared" si="128"/>
        <v>379</v>
      </c>
      <c r="H393" s="12">
        <f t="shared" si="129"/>
        <v>9.4250000000000664</v>
      </c>
      <c r="I393" s="3">
        <f t="shared" si="110"/>
        <v>1.1339999999999999</v>
      </c>
      <c r="J393" s="3">
        <f t="shared" si="111"/>
        <v>0.88300000000000001</v>
      </c>
      <c r="K393" s="3">
        <f t="shared" si="116"/>
        <v>1</v>
      </c>
      <c r="L393">
        <f t="shared" si="112"/>
        <v>1</v>
      </c>
      <c r="M393" s="3">
        <f t="shared" si="117"/>
        <v>1</v>
      </c>
      <c r="N393">
        <f t="shared" si="118"/>
        <v>1</v>
      </c>
      <c r="O393">
        <f t="shared" si="119"/>
        <v>1</v>
      </c>
      <c r="Q393" s="3">
        <f t="shared" si="120"/>
        <v>0.75757575757575757</v>
      </c>
      <c r="R393">
        <f t="shared" si="121"/>
        <v>0.75800000000000001</v>
      </c>
      <c r="T393" s="3">
        <f t="shared" si="130"/>
        <v>379</v>
      </c>
      <c r="U393" s="12">
        <f t="shared" si="131"/>
        <v>9.4250000000000664</v>
      </c>
      <c r="V393" s="3">
        <f t="shared" si="113"/>
        <v>0.83199999999999996</v>
      </c>
      <c r="W393" s="3">
        <f t="shared" si="114"/>
        <v>0.872</v>
      </c>
      <c r="X393" s="3">
        <f t="shared" si="122"/>
        <v>0.73</v>
      </c>
      <c r="Y393" s="3">
        <f t="shared" si="115"/>
        <v>1</v>
      </c>
      <c r="Z393" s="3">
        <f t="shared" si="123"/>
        <v>0.73</v>
      </c>
      <c r="AA393">
        <f t="shared" si="124"/>
        <v>1</v>
      </c>
      <c r="AB393">
        <f t="shared" si="125"/>
        <v>0.73</v>
      </c>
      <c r="AD393" s="3">
        <f t="shared" si="126"/>
        <v>0.53676470588235292</v>
      </c>
      <c r="AE393">
        <f t="shared" si="127"/>
        <v>0.53700000000000003</v>
      </c>
    </row>
    <row r="394" spans="7:31" x14ac:dyDescent="0.25">
      <c r="G394" s="3">
        <f t="shared" si="128"/>
        <v>380</v>
      </c>
      <c r="H394" s="12">
        <f t="shared" si="129"/>
        <v>9.4500000000000668</v>
      </c>
      <c r="I394" s="3">
        <f t="shared" si="110"/>
        <v>1.1359999999999999</v>
      </c>
      <c r="J394" s="3">
        <f t="shared" si="111"/>
        <v>0.88700000000000001</v>
      </c>
      <c r="K394" s="3">
        <f t="shared" si="116"/>
        <v>1.01</v>
      </c>
      <c r="L394">
        <f t="shared" si="112"/>
        <v>1</v>
      </c>
      <c r="M394" s="3">
        <f t="shared" si="117"/>
        <v>1.01</v>
      </c>
      <c r="N394">
        <f t="shared" si="118"/>
        <v>1</v>
      </c>
      <c r="O394">
        <f t="shared" si="119"/>
        <v>1.01</v>
      </c>
      <c r="Q394" s="3">
        <f t="shared" si="120"/>
        <v>0.76515151515151514</v>
      </c>
      <c r="R394">
        <f t="shared" si="121"/>
        <v>0.76500000000000001</v>
      </c>
      <c r="T394" s="3">
        <f t="shared" si="130"/>
        <v>380</v>
      </c>
      <c r="U394" s="12">
        <f t="shared" si="131"/>
        <v>9.4500000000000668</v>
      </c>
      <c r="V394" s="3">
        <f t="shared" si="113"/>
        <v>0.83299999999999996</v>
      </c>
      <c r="W394" s="3">
        <f t="shared" si="114"/>
        <v>0.873</v>
      </c>
      <c r="X394" s="3">
        <f t="shared" si="122"/>
        <v>0.73</v>
      </c>
      <c r="Y394" s="3">
        <f t="shared" si="115"/>
        <v>1</v>
      </c>
      <c r="Z394" s="3">
        <f t="shared" si="123"/>
        <v>0.73</v>
      </c>
      <c r="AA394">
        <f t="shared" si="124"/>
        <v>1</v>
      </c>
      <c r="AB394">
        <f t="shared" si="125"/>
        <v>0.73</v>
      </c>
      <c r="AD394" s="3">
        <f t="shared" si="126"/>
        <v>0.53676470588235292</v>
      </c>
      <c r="AE394">
        <f t="shared" si="127"/>
        <v>0.53700000000000003</v>
      </c>
    </row>
    <row r="395" spans="7:31" x14ac:dyDescent="0.25">
      <c r="G395" s="3">
        <f t="shared" si="128"/>
        <v>381</v>
      </c>
      <c r="H395" s="12">
        <f t="shared" si="129"/>
        <v>9.4750000000000671</v>
      </c>
      <c r="I395" s="3">
        <f t="shared" si="110"/>
        <v>1.1379999999999999</v>
      </c>
      <c r="J395" s="3">
        <f t="shared" si="111"/>
        <v>0.89</v>
      </c>
      <c r="K395" s="3">
        <f t="shared" si="116"/>
        <v>1.01</v>
      </c>
      <c r="L395">
        <f t="shared" si="112"/>
        <v>1</v>
      </c>
      <c r="M395" s="3">
        <f t="shared" si="117"/>
        <v>1.01</v>
      </c>
      <c r="N395">
        <f t="shared" si="118"/>
        <v>1</v>
      </c>
      <c r="O395">
        <f t="shared" si="119"/>
        <v>1.01</v>
      </c>
      <c r="Q395" s="3">
        <f t="shared" si="120"/>
        <v>0.76515151515151514</v>
      </c>
      <c r="R395">
        <f t="shared" si="121"/>
        <v>0.76500000000000001</v>
      </c>
      <c r="T395" s="3">
        <f t="shared" si="130"/>
        <v>381</v>
      </c>
      <c r="U395" s="12">
        <f t="shared" si="131"/>
        <v>9.4750000000000671</v>
      </c>
      <c r="V395" s="3">
        <f t="shared" si="113"/>
        <v>0.83299999999999996</v>
      </c>
      <c r="W395" s="3">
        <f t="shared" si="114"/>
        <v>0.874</v>
      </c>
      <c r="X395" s="3">
        <f t="shared" si="122"/>
        <v>0.73</v>
      </c>
      <c r="Y395" s="3">
        <f t="shared" si="115"/>
        <v>1</v>
      </c>
      <c r="Z395" s="3">
        <f t="shared" si="123"/>
        <v>0.73</v>
      </c>
      <c r="AA395">
        <f t="shared" si="124"/>
        <v>1</v>
      </c>
      <c r="AB395">
        <f t="shared" si="125"/>
        <v>0.73</v>
      </c>
      <c r="AD395" s="3">
        <f t="shared" si="126"/>
        <v>0.53676470588235292</v>
      </c>
      <c r="AE395">
        <f t="shared" si="127"/>
        <v>0.53700000000000003</v>
      </c>
    </row>
    <row r="396" spans="7:31" x14ac:dyDescent="0.25">
      <c r="G396" s="3">
        <f t="shared" si="128"/>
        <v>382</v>
      </c>
      <c r="H396" s="12">
        <f t="shared" si="129"/>
        <v>9.5000000000000675</v>
      </c>
      <c r="I396" s="3">
        <f t="shared" si="110"/>
        <v>1.1399999999999999</v>
      </c>
      <c r="J396" s="3">
        <f t="shared" si="111"/>
        <v>0.89300000000000002</v>
      </c>
      <c r="K396" s="3">
        <f t="shared" si="116"/>
        <v>1.02</v>
      </c>
      <c r="L396">
        <f t="shared" si="112"/>
        <v>1</v>
      </c>
      <c r="M396" s="3">
        <f t="shared" si="117"/>
        <v>1.02</v>
      </c>
      <c r="N396">
        <f t="shared" si="118"/>
        <v>1</v>
      </c>
      <c r="O396">
        <f t="shared" si="119"/>
        <v>1.02</v>
      </c>
      <c r="Q396" s="3">
        <f t="shared" si="120"/>
        <v>0.77272727272727271</v>
      </c>
      <c r="R396">
        <f t="shared" si="121"/>
        <v>0.77300000000000002</v>
      </c>
      <c r="T396" s="3">
        <f t="shared" si="130"/>
        <v>382</v>
      </c>
      <c r="U396" s="12">
        <f t="shared" si="131"/>
        <v>9.5000000000000675</v>
      </c>
      <c r="V396" s="3">
        <f t="shared" si="113"/>
        <v>0.83399999999999996</v>
      </c>
      <c r="W396" s="3">
        <f t="shared" si="114"/>
        <v>0.875</v>
      </c>
      <c r="X396" s="3">
        <f t="shared" si="122"/>
        <v>0.73</v>
      </c>
      <c r="Y396" s="3">
        <f t="shared" si="115"/>
        <v>1</v>
      </c>
      <c r="Z396" s="3">
        <f t="shared" si="123"/>
        <v>0.73</v>
      </c>
      <c r="AA396">
        <f t="shared" si="124"/>
        <v>1</v>
      </c>
      <c r="AB396">
        <f t="shared" si="125"/>
        <v>0.73</v>
      </c>
      <c r="AD396" s="3">
        <f t="shared" si="126"/>
        <v>0.53676470588235292</v>
      </c>
      <c r="AE396">
        <f t="shared" si="127"/>
        <v>0.53700000000000003</v>
      </c>
    </row>
    <row r="397" spans="7:31" x14ac:dyDescent="0.25">
      <c r="G397" s="3">
        <f t="shared" si="128"/>
        <v>383</v>
      </c>
      <c r="H397" s="12">
        <f t="shared" si="129"/>
        <v>9.5250000000000679</v>
      </c>
      <c r="I397" s="3">
        <f t="shared" si="110"/>
        <v>1.1419999999999999</v>
      </c>
      <c r="J397" s="3">
        <f t="shared" si="111"/>
        <v>0.89700000000000002</v>
      </c>
      <c r="K397" s="3">
        <f t="shared" si="116"/>
        <v>1.02</v>
      </c>
      <c r="L397">
        <f t="shared" si="112"/>
        <v>1</v>
      </c>
      <c r="M397" s="3">
        <f t="shared" si="117"/>
        <v>1.02</v>
      </c>
      <c r="N397">
        <f t="shared" si="118"/>
        <v>1</v>
      </c>
      <c r="O397">
        <f t="shared" si="119"/>
        <v>1.02</v>
      </c>
      <c r="Q397" s="3">
        <f t="shared" si="120"/>
        <v>0.77272727272727271</v>
      </c>
      <c r="R397">
        <f t="shared" si="121"/>
        <v>0.77300000000000002</v>
      </c>
      <c r="T397" s="3">
        <f t="shared" si="130"/>
        <v>383</v>
      </c>
      <c r="U397" s="12">
        <f t="shared" si="131"/>
        <v>9.5250000000000679</v>
      </c>
      <c r="V397" s="3">
        <f t="shared" si="113"/>
        <v>0.83499999999999996</v>
      </c>
      <c r="W397" s="3">
        <f t="shared" si="114"/>
        <v>0.875</v>
      </c>
      <c r="X397" s="3">
        <f t="shared" si="122"/>
        <v>0.73</v>
      </c>
      <c r="Y397" s="3">
        <f t="shared" si="115"/>
        <v>1</v>
      </c>
      <c r="Z397" s="3">
        <f t="shared" si="123"/>
        <v>0.73</v>
      </c>
      <c r="AA397">
        <f t="shared" si="124"/>
        <v>1</v>
      </c>
      <c r="AB397">
        <f t="shared" si="125"/>
        <v>0.73</v>
      </c>
      <c r="AD397" s="3">
        <f t="shared" si="126"/>
        <v>0.53676470588235292</v>
      </c>
      <c r="AE397">
        <f t="shared" si="127"/>
        <v>0.53700000000000003</v>
      </c>
    </row>
    <row r="398" spans="7:31" x14ac:dyDescent="0.25">
      <c r="G398" s="3">
        <f t="shared" si="128"/>
        <v>384</v>
      </c>
      <c r="H398" s="12">
        <f t="shared" si="129"/>
        <v>9.5500000000000682</v>
      </c>
      <c r="I398" s="3">
        <f t="shared" si="110"/>
        <v>1.1439999999999999</v>
      </c>
      <c r="J398" s="3">
        <f t="shared" si="111"/>
        <v>0.9</v>
      </c>
      <c r="K398" s="3">
        <f t="shared" si="116"/>
        <v>1.03</v>
      </c>
      <c r="L398">
        <f t="shared" si="112"/>
        <v>1</v>
      </c>
      <c r="M398" s="3">
        <f t="shared" si="117"/>
        <v>1.03</v>
      </c>
      <c r="N398">
        <f t="shared" si="118"/>
        <v>1</v>
      </c>
      <c r="O398">
        <f t="shared" si="119"/>
        <v>1.03</v>
      </c>
      <c r="Q398" s="3">
        <f t="shared" si="120"/>
        <v>0.78030303030303028</v>
      </c>
      <c r="R398">
        <f t="shared" si="121"/>
        <v>0.78</v>
      </c>
      <c r="T398" s="3">
        <f t="shared" si="130"/>
        <v>384</v>
      </c>
      <c r="U398" s="12">
        <f t="shared" si="131"/>
        <v>9.5500000000000682</v>
      </c>
      <c r="V398" s="3">
        <f t="shared" si="113"/>
        <v>0.83599999999999997</v>
      </c>
      <c r="W398" s="3">
        <f t="shared" si="114"/>
        <v>0.876</v>
      </c>
      <c r="X398" s="3">
        <f t="shared" si="122"/>
        <v>0.73</v>
      </c>
      <c r="Y398" s="3">
        <f t="shared" si="115"/>
        <v>1</v>
      </c>
      <c r="Z398" s="3">
        <f t="shared" si="123"/>
        <v>0.73</v>
      </c>
      <c r="AA398">
        <f t="shared" si="124"/>
        <v>1</v>
      </c>
      <c r="AB398">
        <f t="shared" si="125"/>
        <v>0.73</v>
      </c>
      <c r="AD398" s="3">
        <f t="shared" si="126"/>
        <v>0.53676470588235292</v>
      </c>
      <c r="AE398">
        <f t="shared" si="127"/>
        <v>0.53700000000000003</v>
      </c>
    </row>
    <row r="399" spans="7:31" x14ac:dyDescent="0.25">
      <c r="G399" s="3">
        <f t="shared" si="128"/>
        <v>385</v>
      </c>
      <c r="H399" s="12">
        <f t="shared" si="129"/>
        <v>9.5750000000000686</v>
      </c>
      <c r="I399" s="3">
        <f t="shared" ref="I399:I462" si="132">ROUND(a_dia*EXP(b_dia*H399),3)</f>
        <v>1.1459999999999999</v>
      </c>
      <c r="J399" s="3">
        <f t="shared" ref="J399:J462" si="133">ROUND(1-((H399-T_opt_dia_adj)/(w_dia/2))^2,3)</f>
        <v>0.90300000000000002</v>
      </c>
      <c r="K399" s="3">
        <f t="shared" si="116"/>
        <v>1.03</v>
      </c>
      <c r="L399">
        <f t="shared" ref="L399:L462" si="134">IF((H399-T_opt_dia_adj)&gt;(w_dia/2),0,1)</f>
        <v>1</v>
      </c>
      <c r="M399" s="3">
        <f t="shared" si="117"/>
        <v>1.03</v>
      </c>
      <c r="N399">
        <f t="shared" si="118"/>
        <v>1</v>
      </c>
      <c r="O399">
        <f t="shared" si="119"/>
        <v>1.03</v>
      </c>
      <c r="Q399" s="3">
        <f t="shared" si="120"/>
        <v>0.78030303030303028</v>
      </c>
      <c r="R399">
        <f t="shared" si="121"/>
        <v>0.78</v>
      </c>
      <c r="T399" s="3">
        <f t="shared" si="130"/>
        <v>385</v>
      </c>
      <c r="U399" s="12">
        <f t="shared" si="131"/>
        <v>9.5750000000000686</v>
      </c>
      <c r="V399" s="3">
        <f t="shared" ref="V399:V462" si="135">ROUND(a_nan*EXP(b_nan*U399),3)</f>
        <v>0.83699999999999997</v>
      </c>
      <c r="W399" s="3">
        <f t="shared" ref="W399:W462" si="136">ROUND(1-((U399-T_opt_nan)/(w_nan))^2,3)</f>
        <v>0.877</v>
      </c>
      <c r="X399" s="3">
        <f t="shared" si="122"/>
        <v>0.73</v>
      </c>
      <c r="Y399" s="3">
        <f t="shared" ref="Y399:Y462" si="137">IF((U399-T_opt_nan)&gt;(w_nan/2),0,1)</f>
        <v>1</v>
      </c>
      <c r="Z399" s="3">
        <f t="shared" si="123"/>
        <v>0.73</v>
      </c>
      <c r="AA399">
        <f t="shared" si="124"/>
        <v>1</v>
      </c>
      <c r="AB399">
        <f t="shared" si="125"/>
        <v>0.73</v>
      </c>
      <c r="AD399" s="3">
        <f t="shared" si="126"/>
        <v>0.53676470588235292</v>
      </c>
      <c r="AE399">
        <f t="shared" si="127"/>
        <v>0.53700000000000003</v>
      </c>
    </row>
    <row r="400" spans="7:31" x14ac:dyDescent="0.25">
      <c r="G400" s="3">
        <f t="shared" si="128"/>
        <v>386</v>
      </c>
      <c r="H400" s="12">
        <f t="shared" si="129"/>
        <v>9.6000000000000689</v>
      </c>
      <c r="I400" s="3">
        <f t="shared" si="132"/>
        <v>1.1479999999999999</v>
      </c>
      <c r="J400" s="3">
        <f t="shared" si="133"/>
        <v>0.90600000000000003</v>
      </c>
      <c r="K400" s="3">
        <f t="shared" ref="K400:K463" si="138">(ROUND(I400*J400,2))</f>
        <v>1.04</v>
      </c>
      <c r="L400">
        <f t="shared" si="134"/>
        <v>1</v>
      </c>
      <c r="M400" s="3">
        <f t="shared" ref="M400:M463" si="139">L400*K400</f>
        <v>1.04</v>
      </c>
      <c r="N400">
        <f t="shared" ref="N400:N463" si="140">IF(M400&lt;0,0,1)</f>
        <v>1</v>
      </c>
      <c r="O400">
        <f t="shared" ref="O400:O463" si="141">M400*N400</f>
        <v>1.04</v>
      </c>
      <c r="Q400" s="3">
        <f t="shared" ref="Q400:Q463" si="142">O400/$P$15</f>
        <v>0.78787878787878785</v>
      </c>
      <c r="R400">
        <f t="shared" ref="R400:R463" si="143">ROUND(Q400,3)</f>
        <v>0.78800000000000003</v>
      </c>
      <c r="T400" s="3">
        <f t="shared" si="130"/>
        <v>386</v>
      </c>
      <c r="U400" s="12">
        <f t="shared" si="131"/>
        <v>9.6000000000000689</v>
      </c>
      <c r="V400" s="3">
        <f t="shared" si="135"/>
        <v>0.83699999999999997</v>
      </c>
      <c r="W400" s="3">
        <f t="shared" si="136"/>
        <v>0.878</v>
      </c>
      <c r="X400" s="3">
        <f t="shared" ref="X400:X463" si="144">(ROUND(V400*W400,2))</f>
        <v>0.73</v>
      </c>
      <c r="Y400" s="3">
        <f t="shared" si="137"/>
        <v>1</v>
      </c>
      <c r="Z400" s="3">
        <f t="shared" ref="Z400:Z463" si="145">Y400*X400</f>
        <v>0.73</v>
      </c>
      <c r="AA400">
        <f t="shared" ref="AA400:AA463" si="146">IF(Z400&lt;0,0,1)</f>
        <v>1</v>
      </c>
      <c r="AB400">
        <f t="shared" ref="AB400:AB463" si="147">Z400*AA400</f>
        <v>0.73</v>
      </c>
      <c r="AD400" s="3">
        <f t="shared" ref="AD400:AD463" si="148">AB400/$AC$15</f>
        <v>0.53676470588235292</v>
      </c>
      <c r="AE400">
        <f t="shared" ref="AE400:AE463" si="149">ROUND(AD400,3)</f>
        <v>0.53700000000000003</v>
      </c>
    </row>
    <row r="401" spans="7:31" x14ac:dyDescent="0.25">
      <c r="G401" s="3">
        <f t="shared" ref="G401:G464" si="150">G400+1</f>
        <v>387</v>
      </c>
      <c r="H401" s="12">
        <f t="shared" ref="H401:H464" si="151">H400+(env_v_max_nrbrg - env_v_min_nrbrg)/1200</f>
        <v>9.6250000000000693</v>
      </c>
      <c r="I401" s="3">
        <f t="shared" si="132"/>
        <v>1.1499999999999999</v>
      </c>
      <c r="J401" s="3">
        <f t="shared" si="133"/>
        <v>0.90900000000000003</v>
      </c>
      <c r="K401" s="3">
        <f t="shared" si="138"/>
        <v>1.05</v>
      </c>
      <c r="L401">
        <f t="shared" si="134"/>
        <v>1</v>
      </c>
      <c r="M401" s="3">
        <f t="shared" si="139"/>
        <v>1.05</v>
      </c>
      <c r="N401">
        <f t="shared" si="140"/>
        <v>1</v>
      </c>
      <c r="O401">
        <f t="shared" si="141"/>
        <v>1.05</v>
      </c>
      <c r="Q401" s="3">
        <f t="shared" si="142"/>
        <v>0.79545454545454541</v>
      </c>
      <c r="R401">
        <f t="shared" si="143"/>
        <v>0.79500000000000004</v>
      </c>
      <c r="T401" s="3">
        <f t="shared" ref="T401:T464" si="152">T400+1</f>
        <v>387</v>
      </c>
      <c r="U401" s="12">
        <f t="shared" ref="U401:U464" si="153">U400+(env_v_max_nrbrg - env_v_min_nrbrg)/1200</f>
        <v>9.6250000000000693</v>
      </c>
      <c r="V401" s="3">
        <f t="shared" si="135"/>
        <v>0.83799999999999997</v>
      </c>
      <c r="W401" s="3">
        <f t="shared" si="136"/>
        <v>0.878</v>
      </c>
      <c r="X401" s="3">
        <f t="shared" si="144"/>
        <v>0.74</v>
      </c>
      <c r="Y401" s="3">
        <f t="shared" si="137"/>
        <v>1</v>
      </c>
      <c r="Z401" s="3">
        <f t="shared" si="145"/>
        <v>0.74</v>
      </c>
      <c r="AA401">
        <f t="shared" si="146"/>
        <v>1</v>
      </c>
      <c r="AB401">
        <f t="shared" si="147"/>
        <v>0.74</v>
      </c>
      <c r="AD401" s="3">
        <f t="shared" si="148"/>
        <v>0.54411764705882348</v>
      </c>
      <c r="AE401">
        <f t="shared" si="149"/>
        <v>0.54400000000000004</v>
      </c>
    </row>
    <row r="402" spans="7:31" x14ac:dyDescent="0.25">
      <c r="G402" s="3">
        <f t="shared" si="150"/>
        <v>388</v>
      </c>
      <c r="H402" s="12">
        <f t="shared" si="151"/>
        <v>9.6500000000000696</v>
      </c>
      <c r="I402" s="3">
        <f t="shared" si="132"/>
        <v>1.1519999999999999</v>
      </c>
      <c r="J402" s="3">
        <f t="shared" si="133"/>
        <v>0.91200000000000003</v>
      </c>
      <c r="K402" s="3">
        <f t="shared" si="138"/>
        <v>1.05</v>
      </c>
      <c r="L402">
        <f t="shared" si="134"/>
        <v>1</v>
      </c>
      <c r="M402" s="3">
        <f t="shared" si="139"/>
        <v>1.05</v>
      </c>
      <c r="N402">
        <f t="shared" si="140"/>
        <v>1</v>
      </c>
      <c r="O402">
        <f t="shared" si="141"/>
        <v>1.05</v>
      </c>
      <c r="Q402" s="3">
        <f t="shared" si="142"/>
        <v>0.79545454545454541</v>
      </c>
      <c r="R402">
        <f t="shared" si="143"/>
        <v>0.79500000000000004</v>
      </c>
      <c r="T402" s="3">
        <f t="shared" si="152"/>
        <v>388</v>
      </c>
      <c r="U402" s="12">
        <f t="shared" si="153"/>
        <v>9.6500000000000696</v>
      </c>
      <c r="V402" s="3">
        <f t="shared" si="135"/>
        <v>0.83899999999999997</v>
      </c>
      <c r="W402" s="3">
        <f t="shared" si="136"/>
        <v>0.879</v>
      </c>
      <c r="X402" s="3">
        <f t="shared" si="144"/>
        <v>0.74</v>
      </c>
      <c r="Y402" s="3">
        <f t="shared" si="137"/>
        <v>1</v>
      </c>
      <c r="Z402" s="3">
        <f t="shared" si="145"/>
        <v>0.74</v>
      </c>
      <c r="AA402">
        <f t="shared" si="146"/>
        <v>1</v>
      </c>
      <c r="AB402">
        <f t="shared" si="147"/>
        <v>0.74</v>
      </c>
      <c r="AD402" s="3">
        <f t="shared" si="148"/>
        <v>0.54411764705882348</v>
      </c>
      <c r="AE402">
        <f t="shared" si="149"/>
        <v>0.54400000000000004</v>
      </c>
    </row>
    <row r="403" spans="7:31" x14ac:dyDescent="0.25">
      <c r="G403" s="3">
        <f t="shared" si="150"/>
        <v>389</v>
      </c>
      <c r="H403" s="12">
        <f t="shared" si="151"/>
        <v>9.67500000000007</v>
      </c>
      <c r="I403" s="3">
        <f t="shared" si="132"/>
        <v>1.1539999999999999</v>
      </c>
      <c r="J403" s="3">
        <f t="shared" si="133"/>
        <v>0.91500000000000004</v>
      </c>
      <c r="K403" s="3">
        <f t="shared" si="138"/>
        <v>1.06</v>
      </c>
      <c r="L403">
        <f t="shared" si="134"/>
        <v>1</v>
      </c>
      <c r="M403" s="3">
        <f t="shared" si="139"/>
        <v>1.06</v>
      </c>
      <c r="N403">
        <f t="shared" si="140"/>
        <v>1</v>
      </c>
      <c r="O403">
        <f t="shared" si="141"/>
        <v>1.06</v>
      </c>
      <c r="Q403" s="3">
        <f t="shared" si="142"/>
        <v>0.80303030303030298</v>
      </c>
      <c r="R403">
        <f t="shared" si="143"/>
        <v>0.80300000000000005</v>
      </c>
      <c r="T403" s="3">
        <f t="shared" si="152"/>
        <v>389</v>
      </c>
      <c r="U403" s="12">
        <f t="shared" si="153"/>
        <v>9.67500000000007</v>
      </c>
      <c r="V403" s="3">
        <f t="shared" si="135"/>
        <v>0.84</v>
      </c>
      <c r="W403" s="3">
        <f t="shared" si="136"/>
        <v>0.88</v>
      </c>
      <c r="X403" s="3">
        <f t="shared" si="144"/>
        <v>0.74</v>
      </c>
      <c r="Y403" s="3">
        <f t="shared" si="137"/>
        <v>1</v>
      </c>
      <c r="Z403" s="3">
        <f t="shared" si="145"/>
        <v>0.74</v>
      </c>
      <c r="AA403">
        <f t="shared" si="146"/>
        <v>1</v>
      </c>
      <c r="AB403">
        <f t="shared" si="147"/>
        <v>0.74</v>
      </c>
      <c r="AD403" s="3">
        <f t="shared" si="148"/>
        <v>0.54411764705882348</v>
      </c>
      <c r="AE403">
        <f t="shared" si="149"/>
        <v>0.54400000000000004</v>
      </c>
    </row>
    <row r="404" spans="7:31" x14ac:dyDescent="0.25">
      <c r="G404" s="3">
        <f t="shared" si="150"/>
        <v>390</v>
      </c>
      <c r="H404" s="12">
        <f t="shared" si="151"/>
        <v>9.7000000000000703</v>
      </c>
      <c r="I404" s="3">
        <f t="shared" si="132"/>
        <v>1.1559999999999999</v>
      </c>
      <c r="J404" s="3">
        <f t="shared" si="133"/>
        <v>0.91800000000000004</v>
      </c>
      <c r="K404" s="3">
        <f t="shared" si="138"/>
        <v>1.06</v>
      </c>
      <c r="L404">
        <f t="shared" si="134"/>
        <v>1</v>
      </c>
      <c r="M404" s="3">
        <f t="shared" si="139"/>
        <v>1.06</v>
      </c>
      <c r="N404">
        <f t="shared" si="140"/>
        <v>1</v>
      </c>
      <c r="O404">
        <f t="shared" si="141"/>
        <v>1.06</v>
      </c>
      <c r="Q404" s="3">
        <f t="shared" si="142"/>
        <v>0.80303030303030298</v>
      </c>
      <c r="R404">
        <f t="shared" si="143"/>
        <v>0.80300000000000005</v>
      </c>
      <c r="T404" s="3">
        <f t="shared" si="152"/>
        <v>390</v>
      </c>
      <c r="U404" s="12">
        <f t="shared" si="153"/>
        <v>9.7000000000000703</v>
      </c>
      <c r="V404" s="3">
        <f t="shared" si="135"/>
        <v>0.84</v>
      </c>
      <c r="W404" s="3">
        <f t="shared" si="136"/>
        <v>0.88</v>
      </c>
      <c r="X404" s="3">
        <f t="shared" si="144"/>
        <v>0.74</v>
      </c>
      <c r="Y404" s="3">
        <f t="shared" si="137"/>
        <v>1</v>
      </c>
      <c r="Z404" s="3">
        <f t="shared" si="145"/>
        <v>0.74</v>
      </c>
      <c r="AA404">
        <f t="shared" si="146"/>
        <v>1</v>
      </c>
      <c r="AB404">
        <f t="shared" si="147"/>
        <v>0.74</v>
      </c>
      <c r="AD404" s="3">
        <f t="shared" si="148"/>
        <v>0.54411764705882348</v>
      </c>
      <c r="AE404">
        <f t="shared" si="149"/>
        <v>0.54400000000000004</v>
      </c>
    </row>
    <row r="405" spans="7:31" x14ac:dyDescent="0.25">
      <c r="G405" s="3">
        <f t="shared" si="150"/>
        <v>391</v>
      </c>
      <c r="H405" s="12">
        <f t="shared" si="151"/>
        <v>9.7250000000000707</v>
      </c>
      <c r="I405" s="3">
        <f t="shared" si="132"/>
        <v>1.1579999999999999</v>
      </c>
      <c r="J405" s="3">
        <f t="shared" si="133"/>
        <v>0.92100000000000004</v>
      </c>
      <c r="K405" s="3">
        <f t="shared" si="138"/>
        <v>1.07</v>
      </c>
      <c r="L405">
        <f t="shared" si="134"/>
        <v>1</v>
      </c>
      <c r="M405" s="3">
        <f t="shared" si="139"/>
        <v>1.07</v>
      </c>
      <c r="N405">
        <f t="shared" si="140"/>
        <v>1</v>
      </c>
      <c r="O405">
        <f t="shared" si="141"/>
        <v>1.07</v>
      </c>
      <c r="Q405" s="3">
        <f t="shared" si="142"/>
        <v>0.81060606060606066</v>
      </c>
      <c r="R405">
        <f t="shared" si="143"/>
        <v>0.81100000000000005</v>
      </c>
      <c r="T405" s="3">
        <f t="shared" si="152"/>
        <v>391</v>
      </c>
      <c r="U405" s="12">
        <f t="shared" si="153"/>
        <v>9.7250000000000707</v>
      </c>
      <c r="V405" s="3">
        <f t="shared" si="135"/>
        <v>0.84099999999999997</v>
      </c>
      <c r="W405" s="3">
        <f t="shared" si="136"/>
        <v>0.88100000000000001</v>
      </c>
      <c r="X405" s="3">
        <f t="shared" si="144"/>
        <v>0.74</v>
      </c>
      <c r="Y405" s="3">
        <f t="shared" si="137"/>
        <v>1</v>
      </c>
      <c r="Z405" s="3">
        <f t="shared" si="145"/>
        <v>0.74</v>
      </c>
      <c r="AA405">
        <f t="shared" si="146"/>
        <v>1</v>
      </c>
      <c r="AB405">
        <f t="shared" si="147"/>
        <v>0.74</v>
      </c>
      <c r="AD405" s="3">
        <f t="shared" si="148"/>
        <v>0.54411764705882348</v>
      </c>
      <c r="AE405">
        <f t="shared" si="149"/>
        <v>0.54400000000000004</v>
      </c>
    </row>
    <row r="406" spans="7:31" x14ac:dyDescent="0.25">
      <c r="G406" s="3">
        <f t="shared" si="150"/>
        <v>392</v>
      </c>
      <c r="H406" s="12">
        <f t="shared" si="151"/>
        <v>9.7500000000000711</v>
      </c>
      <c r="I406" s="3">
        <f t="shared" si="132"/>
        <v>1.1599999999999999</v>
      </c>
      <c r="J406" s="3">
        <f t="shared" si="133"/>
        <v>0.92300000000000004</v>
      </c>
      <c r="K406" s="3">
        <f t="shared" si="138"/>
        <v>1.07</v>
      </c>
      <c r="L406">
        <f t="shared" si="134"/>
        <v>1</v>
      </c>
      <c r="M406" s="3">
        <f t="shared" si="139"/>
        <v>1.07</v>
      </c>
      <c r="N406">
        <f t="shared" si="140"/>
        <v>1</v>
      </c>
      <c r="O406">
        <f t="shared" si="141"/>
        <v>1.07</v>
      </c>
      <c r="Q406" s="3">
        <f t="shared" si="142"/>
        <v>0.81060606060606066</v>
      </c>
      <c r="R406">
        <f t="shared" si="143"/>
        <v>0.81100000000000005</v>
      </c>
      <c r="T406" s="3">
        <f t="shared" si="152"/>
        <v>392</v>
      </c>
      <c r="U406" s="12">
        <f t="shared" si="153"/>
        <v>9.7500000000000711</v>
      </c>
      <c r="V406" s="3">
        <f t="shared" si="135"/>
        <v>0.84199999999999997</v>
      </c>
      <c r="W406" s="3">
        <f t="shared" si="136"/>
        <v>0.88200000000000001</v>
      </c>
      <c r="X406" s="3">
        <f t="shared" si="144"/>
        <v>0.74</v>
      </c>
      <c r="Y406" s="3">
        <f t="shared" si="137"/>
        <v>1</v>
      </c>
      <c r="Z406" s="3">
        <f t="shared" si="145"/>
        <v>0.74</v>
      </c>
      <c r="AA406">
        <f t="shared" si="146"/>
        <v>1</v>
      </c>
      <c r="AB406">
        <f t="shared" si="147"/>
        <v>0.74</v>
      </c>
      <c r="AD406" s="3">
        <f t="shared" si="148"/>
        <v>0.54411764705882348</v>
      </c>
      <c r="AE406">
        <f t="shared" si="149"/>
        <v>0.54400000000000004</v>
      </c>
    </row>
    <row r="407" spans="7:31" x14ac:dyDescent="0.25">
      <c r="G407" s="3">
        <f t="shared" si="150"/>
        <v>393</v>
      </c>
      <c r="H407" s="12">
        <f t="shared" si="151"/>
        <v>9.7750000000000714</v>
      </c>
      <c r="I407" s="3">
        <f t="shared" si="132"/>
        <v>1.1619999999999999</v>
      </c>
      <c r="J407" s="3">
        <f t="shared" si="133"/>
        <v>0.92600000000000005</v>
      </c>
      <c r="K407" s="3">
        <f t="shared" si="138"/>
        <v>1.08</v>
      </c>
      <c r="L407">
        <f t="shared" si="134"/>
        <v>1</v>
      </c>
      <c r="M407" s="3">
        <f t="shared" si="139"/>
        <v>1.08</v>
      </c>
      <c r="N407">
        <f t="shared" si="140"/>
        <v>1</v>
      </c>
      <c r="O407">
        <f t="shared" si="141"/>
        <v>1.08</v>
      </c>
      <c r="Q407" s="3">
        <f t="shared" si="142"/>
        <v>0.81818181818181823</v>
      </c>
      <c r="R407">
        <f t="shared" si="143"/>
        <v>0.81799999999999995</v>
      </c>
      <c r="T407" s="3">
        <f t="shared" si="152"/>
        <v>393</v>
      </c>
      <c r="U407" s="12">
        <f t="shared" si="153"/>
        <v>9.7750000000000714</v>
      </c>
      <c r="V407" s="3">
        <f t="shared" si="135"/>
        <v>0.84299999999999997</v>
      </c>
      <c r="W407" s="3">
        <f t="shared" si="136"/>
        <v>0.88300000000000001</v>
      </c>
      <c r="X407" s="3">
        <f t="shared" si="144"/>
        <v>0.74</v>
      </c>
      <c r="Y407" s="3">
        <f t="shared" si="137"/>
        <v>1</v>
      </c>
      <c r="Z407" s="3">
        <f t="shared" si="145"/>
        <v>0.74</v>
      </c>
      <c r="AA407">
        <f t="shared" si="146"/>
        <v>1</v>
      </c>
      <c r="AB407">
        <f t="shared" si="147"/>
        <v>0.74</v>
      </c>
      <c r="AD407" s="3">
        <f t="shared" si="148"/>
        <v>0.54411764705882348</v>
      </c>
      <c r="AE407">
        <f t="shared" si="149"/>
        <v>0.54400000000000004</v>
      </c>
    </row>
    <row r="408" spans="7:31" x14ac:dyDescent="0.25">
      <c r="G408" s="3">
        <f t="shared" si="150"/>
        <v>394</v>
      </c>
      <c r="H408" s="12">
        <f t="shared" si="151"/>
        <v>9.8000000000000718</v>
      </c>
      <c r="I408" s="3">
        <f t="shared" si="132"/>
        <v>1.1639999999999999</v>
      </c>
      <c r="J408" s="3">
        <f t="shared" si="133"/>
        <v>0.92900000000000005</v>
      </c>
      <c r="K408" s="3">
        <f t="shared" si="138"/>
        <v>1.08</v>
      </c>
      <c r="L408">
        <f t="shared" si="134"/>
        <v>1</v>
      </c>
      <c r="M408" s="3">
        <f t="shared" si="139"/>
        <v>1.08</v>
      </c>
      <c r="N408">
        <f t="shared" si="140"/>
        <v>1</v>
      </c>
      <c r="O408">
        <f t="shared" si="141"/>
        <v>1.08</v>
      </c>
      <c r="Q408" s="3">
        <f t="shared" si="142"/>
        <v>0.81818181818181823</v>
      </c>
      <c r="R408">
        <f t="shared" si="143"/>
        <v>0.81799999999999995</v>
      </c>
      <c r="T408" s="3">
        <f t="shared" si="152"/>
        <v>394</v>
      </c>
      <c r="U408" s="12">
        <f t="shared" si="153"/>
        <v>9.8000000000000718</v>
      </c>
      <c r="V408" s="3">
        <f t="shared" si="135"/>
        <v>0.84299999999999997</v>
      </c>
      <c r="W408" s="3">
        <f t="shared" si="136"/>
        <v>0.88300000000000001</v>
      </c>
      <c r="X408" s="3">
        <f t="shared" si="144"/>
        <v>0.74</v>
      </c>
      <c r="Y408" s="3">
        <f t="shared" si="137"/>
        <v>1</v>
      </c>
      <c r="Z408" s="3">
        <f t="shared" si="145"/>
        <v>0.74</v>
      </c>
      <c r="AA408">
        <f t="shared" si="146"/>
        <v>1</v>
      </c>
      <c r="AB408">
        <f t="shared" si="147"/>
        <v>0.74</v>
      </c>
      <c r="AD408" s="3">
        <f t="shared" si="148"/>
        <v>0.54411764705882348</v>
      </c>
      <c r="AE408">
        <f t="shared" si="149"/>
        <v>0.54400000000000004</v>
      </c>
    </row>
    <row r="409" spans="7:31" x14ac:dyDescent="0.25">
      <c r="G409" s="3">
        <f t="shared" si="150"/>
        <v>395</v>
      </c>
      <c r="H409" s="12">
        <f t="shared" si="151"/>
        <v>9.8250000000000721</v>
      </c>
      <c r="I409" s="3">
        <f t="shared" si="132"/>
        <v>1.1659999999999999</v>
      </c>
      <c r="J409" s="3">
        <f t="shared" si="133"/>
        <v>0.93200000000000005</v>
      </c>
      <c r="K409" s="3">
        <f t="shared" si="138"/>
        <v>1.0900000000000001</v>
      </c>
      <c r="L409">
        <f t="shared" si="134"/>
        <v>1</v>
      </c>
      <c r="M409" s="3">
        <f t="shared" si="139"/>
        <v>1.0900000000000001</v>
      </c>
      <c r="N409">
        <f t="shared" si="140"/>
        <v>1</v>
      </c>
      <c r="O409">
        <f t="shared" si="141"/>
        <v>1.0900000000000001</v>
      </c>
      <c r="Q409" s="3">
        <f t="shared" si="142"/>
        <v>0.8257575757575758</v>
      </c>
      <c r="R409">
        <f t="shared" si="143"/>
        <v>0.82599999999999996</v>
      </c>
      <c r="T409" s="3">
        <f t="shared" si="152"/>
        <v>395</v>
      </c>
      <c r="U409" s="12">
        <f t="shared" si="153"/>
        <v>9.8250000000000721</v>
      </c>
      <c r="V409" s="3">
        <f t="shared" si="135"/>
        <v>0.84399999999999997</v>
      </c>
      <c r="W409" s="3">
        <f t="shared" si="136"/>
        <v>0.88400000000000001</v>
      </c>
      <c r="X409" s="3">
        <f t="shared" si="144"/>
        <v>0.75</v>
      </c>
      <c r="Y409" s="3">
        <f t="shared" si="137"/>
        <v>1</v>
      </c>
      <c r="Z409" s="3">
        <f t="shared" si="145"/>
        <v>0.75</v>
      </c>
      <c r="AA409">
        <f t="shared" si="146"/>
        <v>1</v>
      </c>
      <c r="AB409">
        <f t="shared" si="147"/>
        <v>0.75</v>
      </c>
      <c r="AD409" s="3">
        <f t="shared" si="148"/>
        <v>0.55147058823529405</v>
      </c>
      <c r="AE409">
        <f t="shared" si="149"/>
        <v>0.55100000000000005</v>
      </c>
    </row>
    <row r="410" spans="7:31" x14ac:dyDescent="0.25">
      <c r="G410" s="3">
        <f t="shared" si="150"/>
        <v>396</v>
      </c>
      <c r="H410" s="12">
        <f t="shared" si="151"/>
        <v>9.8500000000000725</v>
      </c>
      <c r="I410" s="3">
        <f t="shared" si="132"/>
        <v>1.1679999999999999</v>
      </c>
      <c r="J410" s="3">
        <f t="shared" si="133"/>
        <v>0.93400000000000005</v>
      </c>
      <c r="K410" s="3">
        <f t="shared" si="138"/>
        <v>1.0900000000000001</v>
      </c>
      <c r="L410">
        <f t="shared" si="134"/>
        <v>1</v>
      </c>
      <c r="M410" s="3">
        <f t="shared" si="139"/>
        <v>1.0900000000000001</v>
      </c>
      <c r="N410">
        <f t="shared" si="140"/>
        <v>1</v>
      </c>
      <c r="O410">
        <f t="shared" si="141"/>
        <v>1.0900000000000001</v>
      </c>
      <c r="Q410" s="3">
        <f t="shared" si="142"/>
        <v>0.8257575757575758</v>
      </c>
      <c r="R410">
        <f t="shared" si="143"/>
        <v>0.82599999999999996</v>
      </c>
      <c r="T410" s="3">
        <f t="shared" si="152"/>
        <v>396</v>
      </c>
      <c r="U410" s="12">
        <f t="shared" si="153"/>
        <v>9.8500000000000725</v>
      </c>
      <c r="V410" s="3">
        <f t="shared" si="135"/>
        <v>0.84499999999999997</v>
      </c>
      <c r="W410" s="3">
        <f t="shared" si="136"/>
        <v>0.88500000000000001</v>
      </c>
      <c r="X410" s="3">
        <f t="shared" si="144"/>
        <v>0.75</v>
      </c>
      <c r="Y410" s="3">
        <f t="shared" si="137"/>
        <v>1</v>
      </c>
      <c r="Z410" s="3">
        <f t="shared" si="145"/>
        <v>0.75</v>
      </c>
      <c r="AA410">
        <f t="shared" si="146"/>
        <v>1</v>
      </c>
      <c r="AB410">
        <f t="shared" si="147"/>
        <v>0.75</v>
      </c>
      <c r="AD410" s="3">
        <f t="shared" si="148"/>
        <v>0.55147058823529405</v>
      </c>
      <c r="AE410">
        <f t="shared" si="149"/>
        <v>0.55100000000000005</v>
      </c>
    </row>
    <row r="411" spans="7:31" x14ac:dyDescent="0.25">
      <c r="G411" s="3">
        <f t="shared" si="150"/>
        <v>397</v>
      </c>
      <c r="H411" s="12">
        <f t="shared" si="151"/>
        <v>9.8750000000000728</v>
      </c>
      <c r="I411" s="3">
        <f t="shared" si="132"/>
        <v>1.17</v>
      </c>
      <c r="J411" s="3">
        <f t="shared" si="133"/>
        <v>0.93700000000000006</v>
      </c>
      <c r="K411" s="3">
        <f t="shared" si="138"/>
        <v>1.1000000000000001</v>
      </c>
      <c r="L411">
        <f t="shared" si="134"/>
        <v>1</v>
      </c>
      <c r="M411" s="3">
        <f t="shared" si="139"/>
        <v>1.1000000000000001</v>
      </c>
      <c r="N411">
        <f t="shared" si="140"/>
        <v>1</v>
      </c>
      <c r="O411">
        <f t="shared" si="141"/>
        <v>1.1000000000000001</v>
      </c>
      <c r="Q411" s="3">
        <f t="shared" si="142"/>
        <v>0.83333333333333337</v>
      </c>
      <c r="R411">
        <f t="shared" si="143"/>
        <v>0.83299999999999996</v>
      </c>
      <c r="T411" s="3">
        <f t="shared" si="152"/>
        <v>397</v>
      </c>
      <c r="U411" s="12">
        <f t="shared" si="153"/>
        <v>9.8750000000000728</v>
      </c>
      <c r="V411" s="3">
        <f t="shared" si="135"/>
        <v>0.84599999999999997</v>
      </c>
      <c r="W411" s="3">
        <f t="shared" si="136"/>
        <v>0.88500000000000001</v>
      </c>
      <c r="X411" s="3">
        <f t="shared" si="144"/>
        <v>0.75</v>
      </c>
      <c r="Y411" s="3">
        <f t="shared" si="137"/>
        <v>1</v>
      </c>
      <c r="Z411" s="3">
        <f t="shared" si="145"/>
        <v>0.75</v>
      </c>
      <c r="AA411">
        <f t="shared" si="146"/>
        <v>1</v>
      </c>
      <c r="AB411">
        <f t="shared" si="147"/>
        <v>0.75</v>
      </c>
      <c r="AD411" s="3">
        <f t="shared" si="148"/>
        <v>0.55147058823529405</v>
      </c>
      <c r="AE411">
        <f t="shared" si="149"/>
        <v>0.55100000000000005</v>
      </c>
    </row>
    <row r="412" spans="7:31" x14ac:dyDescent="0.25">
      <c r="G412" s="3">
        <f t="shared" si="150"/>
        <v>398</v>
      </c>
      <c r="H412" s="12">
        <f t="shared" si="151"/>
        <v>9.9000000000000732</v>
      </c>
      <c r="I412" s="3">
        <f t="shared" si="132"/>
        <v>1.1719999999999999</v>
      </c>
      <c r="J412" s="3">
        <f t="shared" si="133"/>
        <v>0.93899999999999995</v>
      </c>
      <c r="K412" s="3">
        <f t="shared" si="138"/>
        <v>1.1000000000000001</v>
      </c>
      <c r="L412">
        <f t="shared" si="134"/>
        <v>1</v>
      </c>
      <c r="M412" s="3">
        <f t="shared" si="139"/>
        <v>1.1000000000000001</v>
      </c>
      <c r="N412">
        <f t="shared" si="140"/>
        <v>1</v>
      </c>
      <c r="O412">
        <f t="shared" si="141"/>
        <v>1.1000000000000001</v>
      </c>
      <c r="Q412" s="3">
        <f t="shared" si="142"/>
        <v>0.83333333333333337</v>
      </c>
      <c r="R412">
        <f t="shared" si="143"/>
        <v>0.83299999999999996</v>
      </c>
      <c r="T412" s="3">
        <f t="shared" si="152"/>
        <v>398</v>
      </c>
      <c r="U412" s="12">
        <f t="shared" si="153"/>
        <v>9.9000000000000732</v>
      </c>
      <c r="V412" s="3">
        <f t="shared" si="135"/>
        <v>0.84699999999999998</v>
      </c>
      <c r="W412" s="3">
        <f t="shared" si="136"/>
        <v>0.88600000000000001</v>
      </c>
      <c r="X412" s="3">
        <f t="shared" si="144"/>
        <v>0.75</v>
      </c>
      <c r="Y412" s="3">
        <f t="shared" si="137"/>
        <v>1</v>
      </c>
      <c r="Z412" s="3">
        <f t="shared" si="145"/>
        <v>0.75</v>
      </c>
      <c r="AA412">
        <f t="shared" si="146"/>
        <v>1</v>
      </c>
      <c r="AB412">
        <f t="shared" si="147"/>
        <v>0.75</v>
      </c>
      <c r="AD412" s="3">
        <f t="shared" si="148"/>
        <v>0.55147058823529405</v>
      </c>
      <c r="AE412">
        <f t="shared" si="149"/>
        <v>0.55100000000000005</v>
      </c>
    </row>
    <row r="413" spans="7:31" x14ac:dyDescent="0.25">
      <c r="G413" s="3">
        <f t="shared" si="150"/>
        <v>399</v>
      </c>
      <c r="H413" s="12">
        <f t="shared" si="151"/>
        <v>9.9250000000000735</v>
      </c>
      <c r="I413" s="3">
        <f t="shared" si="132"/>
        <v>1.1739999999999999</v>
      </c>
      <c r="J413" s="3">
        <f t="shared" si="133"/>
        <v>0.94199999999999995</v>
      </c>
      <c r="K413" s="3">
        <f t="shared" si="138"/>
        <v>1.1100000000000001</v>
      </c>
      <c r="L413">
        <f t="shared" si="134"/>
        <v>1</v>
      </c>
      <c r="M413" s="3">
        <f t="shared" si="139"/>
        <v>1.1100000000000001</v>
      </c>
      <c r="N413">
        <f t="shared" si="140"/>
        <v>1</v>
      </c>
      <c r="O413">
        <f t="shared" si="141"/>
        <v>1.1100000000000001</v>
      </c>
      <c r="Q413" s="3">
        <f t="shared" si="142"/>
        <v>0.84090909090909094</v>
      </c>
      <c r="R413">
        <f t="shared" si="143"/>
        <v>0.84099999999999997</v>
      </c>
      <c r="T413" s="3">
        <f t="shared" si="152"/>
        <v>399</v>
      </c>
      <c r="U413" s="12">
        <f t="shared" si="153"/>
        <v>9.9250000000000735</v>
      </c>
      <c r="V413" s="3">
        <f t="shared" si="135"/>
        <v>0.84699999999999998</v>
      </c>
      <c r="W413" s="3">
        <f t="shared" si="136"/>
        <v>0.88700000000000001</v>
      </c>
      <c r="X413" s="3">
        <f t="shared" si="144"/>
        <v>0.75</v>
      </c>
      <c r="Y413" s="3">
        <f t="shared" si="137"/>
        <v>1</v>
      </c>
      <c r="Z413" s="3">
        <f t="shared" si="145"/>
        <v>0.75</v>
      </c>
      <c r="AA413">
        <f t="shared" si="146"/>
        <v>1</v>
      </c>
      <c r="AB413">
        <f t="shared" si="147"/>
        <v>0.75</v>
      </c>
      <c r="AD413" s="3">
        <f t="shared" si="148"/>
        <v>0.55147058823529405</v>
      </c>
      <c r="AE413">
        <f t="shared" si="149"/>
        <v>0.55100000000000005</v>
      </c>
    </row>
    <row r="414" spans="7:31" x14ac:dyDescent="0.25">
      <c r="G414" s="3">
        <f t="shared" si="150"/>
        <v>400</v>
      </c>
      <c r="H414" s="12">
        <f t="shared" si="151"/>
        <v>9.9500000000000739</v>
      </c>
      <c r="I414" s="3">
        <f t="shared" si="132"/>
        <v>1.1759999999999999</v>
      </c>
      <c r="J414" s="3">
        <f t="shared" si="133"/>
        <v>0.94399999999999995</v>
      </c>
      <c r="K414" s="3">
        <f t="shared" si="138"/>
        <v>1.1100000000000001</v>
      </c>
      <c r="L414">
        <f t="shared" si="134"/>
        <v>1</v>
      </c>
      <c r="M414" s="3">
        <f t="shared" si="139"/>
        <v>1.1100000000000001</v>
      </c>
      <c r="N414">
        <f t="shared" si="140"/>
        <v>1</v>
      </c>
      <c r="O414">
        <f t="shared" si="141"/>
        <v>1.1100000000000001</v>
      </c>
      <c r="Q414" s="3">
        <f t="shared" si="142"/>
        <v>0.84090909090909094</v>
      </c>
      <c r="R414">
        <f t="shared" si="143"/>
        <v>0.84099999999999997</v>
      </c>
      <c r="T414" s="3">
        <f t="shared" si="152"/>
        <v>400</v>
      </c>
      <c r="U414" s="12">
        <f t="shared" si="153"/>
        <v>9.9500000000000739</v>
      </c>
      <c r="V414" s="3">
        <f t="shared" si="135"/>
        <v>0.84799999999999998</v>
      </c>
      <c r="W414" s="3">
        <f t="shared" si="136"/>
        <v>0.88700000000000001</v>
      </c>
      <c r="X414" s="3">
        <f t="shared" si="144"/>
        <v>0.75</v>
      </c>
      <c r="Y414" s="3">
        <f t="shared" si="137"/>
        <v>1</v>
      </c>
      <c r="Z414" s="3">
        <f t="shared" si="145"/>
        <v>0.75</v>
      </c>
      <c r="AA414">
        <f t="shared" si="146"/>
        <v>1</v>
      </c>
      <c r="AB414">
        <f t="shared" si="147"/>
        <v>0.75</v>
      </c>
      <c r="AD414" s="3">
        <f t="shared" si="148"/>
        <v>0.55147058823529405</v>
      </c>
      <c r="AE414">
        <f t="shared" si="149"/>
        <v>0.55100000000000005</v>
      </c>
    </row>
    <row r="415" spans="7:31" x14ac:dyDescent="0.25">
      <c r="G415" s="3">
        <f t="shared" si="150"/>
        <v>401</v>
      </c>
      <c r="H415" s="12">
        <f t="shared" si="151"/>
        <v>9.9750000000000743</v>
      </c>
      <c r="I415" s="3">
        <f t="shared" si="132"/>
        <v>1.1779999999999999</v>
      </c>
      <c r="J415" s="3">
        <f t="shared" si="133"/>
        <v>0.94599999999999995</v>
      </c>
      <c r="K415" s="3">
        <f t="shared" si="138"/>
        <v>1.1100000000000001</v>
      </c>
      <c r="L415">
        <f t="shared" si="134"/>
        <v>1</v>
      </c>
      <c r="M415" s="3">
        <f t="shared" si="139"/>
        <v>1.1100000000000001</v>
      </c>
      <c r="N415">
        <f t="shared" si="140"/>
        <v>1</v>
      </c>
      <c r="O415">
        <f t="shared" si="141"/>
        <v>1.1100000000000001</v>
      </c>
      <c r="Q415" s="3">
        <f t="shared" si="142"/>
        <v>0.84090909090909094</v>
      </c>
      <c r="R415">
        <f t="shared" si="143"/>
        <v>0.84099999999999997</v>
      </c>
      <c r="T415" s="3">
        <f t="shared" si="152"/>
        <v>401</v>
      </c>
      <c r="U415" s="12">
        <f t="shared" si="153"/>
        <v>9.9750000000000743</v>
      </c>
      <c r="V415" s="3">
        <f t="shared" si="135"/>
        <v>0.84899999999999998</v>
      </c>
      <c r="W415" s="3">
        <f t="shared" si="136"/>
        <v>0.88800000000000001</v>
      </c>
      <c r="X415" s="3">
        <f t="shared" si="144"/>
        <v>0.75</v>
      </c>
      <c r="Y415" s="3">
        <f t="shared" si="137"/>
        <v>1</v>
      </c>
      <c r="Z415" s="3">
        <f t="shared" si="145"/>
        <v>0.75</v>
      </c>
      <c r="AA415">
        <f t="shared" si="146"/>
        <v>1</v>
      </c>
      <c r="AB415">
        <f t="shared" si="147"/>
        <v>0.75</v>
      </c>
      <c r="AD415" s="3">
        <f t="shared" si="148"/>
        <v>0.55147058823529405</v>
      </c>
      <c r="AE415">
        <f t="shared" si="149"/>
        <v>0.55100000000000005</v>
      </c>
    </row>
    <row r="416" spans="7:31" x14ac:dyDescent="0.25">
      <c r="G416" s="3">
        <f t="shared" si="150"/>
        <v>402</v>
      </c>
      <c r="H416" s="12">
        <f t="shared" si="151"/>
        <v>10.000000000000075</v>
      </c>
      <c r="I416" s="3">
        <f t="shared" si="132"/>
        <v>1.18</v>
      </c>
      <c r="J416" s="3">
        <f t="shared" si="133"/>
        <v>0.94899999999999995</v>
      </c>
      <c r="K416" s="3">
        <f t="shared" si="138"/>
        <v>1.1200000000000001</v>
      </c>
      <c r="L416">
        <f t="shared" si="134"/>
        <v>1</v>
      </c>
      <c r="M416" s="3">
        <f t="shared" si="139"/>
        <v>1.1200000000000001</v>
      </c>
      <c r="N416">
        <f t="shared" si="140"/>
        <v>1</v>
      </c>
      <c r="O416">
        <f t="shared" si="141"/>
        <v>1.1200000000000001</v>
      </c>
      <c r="Q416" s="3">
        <f t="shared" si="142"/>
        <v>0.84848484848484851</v>
      </c>
      <c r="R416">
        <f t="shared" si="143"/>
        <v>0.84799999999999998</v>
      </c>
      <c r="T416" s="3">
        <f t="shared" si="152"/>
        <v>402</v>
      </c>
      <c r="U416" s="12">
        <f t="shared" si="153"/>
        <v>10.000000000000075</v>
      </c>
      <c r="V416" s="3">
        <f t="shared" si="135"/>
        <v>0.85</v>
      </c>
      <c r="W416" s="3">
        <f t="shared" si="136"/>
        <v>0.88900000000000001</v>
      </c>
      <c r="X416" s="3">
        <f t="shared" si="144"/>
        <v>0.76</v>
      </c>
      <c r="Y416" s="3">
        <f t="shared" si="137"/>
        <v>1</v>
      </c>
      <c r="Z416" s="3">
        <f t="shared" si="145"/>
        <v>0.76</v>
      </c>
      <c r="AA416">
        <f t="shared" si="146"/>
        <v>1</v>
      </c>
      <c r="AB416">
        <f t="shared" si="147"/>
        <v>0.76</v>
      </c>
      <c r="AD416" s="3">
        <f t="shared" si="148"/>
        <v>0.55882352941176472</v>
      </c>
      <c r="AE416">
        <f t="shared" si="149"/>
        <v>0.55900000000000005</v>
      </c>
    </row>
    <row r="417" spans="7:31" x14ac:dyDescent="0.25">
      <c r="G417" s="3">
        <f t="shared" si="150"/>
        <v>403</v>
      </c>
      <c r="H417" s="12">
        <f t="shared" si="151"/>
        <v>10.025000000000075</v>
      </c>
      <c r="I417" s="3">
        <f t="shared" si="132"/>
        <v>1.1819999999999999</v>
      </c>
      <c r="J417" s="3">
        <f t="shared" si="133"/>
        <v>0.95099999999999996</v>
      </c>
      <c r="K417" s="3">
        <f t="shared" si="138"/>
        <v>1.1200000000000001</v>
      </c>
      <c r="L417">
        <f t="shared" si="134"/>
        <v>1</v>
      </c>
      <c r="M417" s="3">
        <f t="shared" si="139"/>
        <v>1.1200000000000001</v>
      </c>
      <c r="N417">
        <f t="shared" si="140"/>
        <v>1</v>
      </c>
      <c r="O417">
        <f t="shared" si="141"/>
        <v>1.1200000000000001</v>
      </c>
      <c r="Q417" s="3">
        <f t="shared" si="142"/>
        <v>0.84848484848484851</v>
      </c>
      <c r="R417">
        <f t="shared" si="143"/>
        <v>0.84799999999999998</v>
      </c>
      <c r="T417" s="3">
        <f t="shared" si="152"/>
        <v>403</v>
      </c>
      <c r="U417" s="12">
        <f t="shared" si="153"/>
        <v>10.025000000000075</v>
      </c>
      <c r="V417" s="3">
        <f t="shared" si="135"/>
        <v>0.85</v>
      </c>
      <c r="W417" s="3">
        <f t="shared" si="136"/>
        <v>0.89</v>
      </c>
      <c r="X417" s="3">
        <f t="shared" si="144"/>
        <v>0.76</v>
      </c>
      <c r="Y417" s="3">
        <f t="shared" si="137"/>
        <v>1</v>
      </c>
      <c r="Z417" s="3">
        <f t="shared" si="145"/>
        <v>0.76</v>
      </c>
      <c r="AA417">
        <f t="shared" si="146"/>
        <v>1</v>
      </c>
      <c r="AB417">
        <f t="shared" si="147"/>
        <v>0.76</v>
      </c>
      <c r="AD417" s="3">
        <f t="shared" si="148"/>
        <v>0.55882352941176472</v>
      </c>
      <c r="AE417">
        <f t="shared" si="149"/>
        <v>0.55900000000000005</v>
      </c>
    </row>
    <row r="418" spans="7:31" x14ac:dyDescent="0.25">
      <c r="G418" s="3">
        <f t="shared" si="150"/>
        <v>404</v>
      </c>
      <c r="H418" s="12">
        <f t="shared" si="151"/>
        <v>10.050000000000075</v>
      </c>
      <c r="I418" s="3">
        <f t="shared" si="132"/>
        <v>1.1839999999999999</v>
      </c>
      <c r="J418" s="3">
        <f t="shared" si="133"/>
        <v>0.95299999999999996</v>
      </c>
      <c r="K418" s="3">
        <f t="shared" si="138"/>
        <v>1.1299999999999999</v>
      </c>
      <c r="L418">
        <f t="shared" si="134"/>
        <v>1</v>
      </c>
      <c r="M418" s="3">
        <f t="shared" si="139"/>
        <v>1.1299999999999999</v>
      </c>
      <c r="N418">
        <f t="shared" si="140"/>
        <v>1</v>
      </c>
      <c r="O418">
        <f t="shared" si="141"/>
        <v>1.1299999999999999</v>
      </c>
      <c r="Q418" s="3">
        <f t="shared" si="142"/>
        <v>0.85606060606060597</v>
      </c>
      <c r="R418">
        <f t="shared" si="143"/>
        <v>0.85599999999999998</v>
      </c>
      <c r="T418" s="3">
        <f t="shared" si="152"/>
        <v>404</v>
      </c>
      <c r="U418" s="12">
        <f t="shared" si="153"/>
        <v>10.050000000000075</v>
      </c>
      <c r="V418" s="3">
        <f t="shared" si="135"/>
        <v>0.85099999999999998</v>
      </c>
      <c r="W418" s="3">
        <f t="shared" si="136"/>
        <v>0.89</v>
      </c>
      <c r="X418" s="3">
        <f t="shared" si="144"/>
        <v>0.76</v>
      </c>
      <c r="Y418" s="3">
        <f t="shared" si="137"/>
        <v>1</v>
      </c>
      <c r="Z418" s="3">
        <f t="shared" si="145"/>
        <v>0.76</v>
      </c>
      <c r="AA418">
        <f t="shared" si="146"/>
        <v>1</v>
      </c>
      <c r="AB418">
        <f t="shared" si="147"/>
        <v>0.76</v>
      </c>
      <c r="AD418" s="3">
        <f t="shared" si="148"/>
        <v>0.55882352941176472</v>
      </c>
      <c r="AE418">
        <f t="shared" si="149"/>
        <v>0.55900000000000005</v>
      </c>
    </row>
    <row r="419" spans="7:31" x14ac:dyDescent="0.25">
      <c r="G419" s="3">
        <f t="shared" si="150"/>
        <v>405</v>
      </c>
      <c r="H419" s="12">
        <f t="shared" si="151"/>
        <v>10.075000000000076</v>
      </c>
      <c r="I419" s="3">
        <f t="shared" si="132"/>
        <v>1.1859999999999999</v>
      </c>
      <c r="J419" s="3">
        <f t="shared" si="133"/>
        <v>0.95499999999999996</v>
      </c>
      <c r="K419" s="3">
        <f t="shared" si="138"/>
        <v>1.1299999999999999</v>
      </c>
      <c r="L419">
        <f t="shared" si="134"/>
        <v>1</v>
      </c>
      <c r="M419" s="3">
        <f t="shared" si="139"/>
        <v>1.1299999999999999</v>
      </c>
      <c r="N419">
        <f t="shared" si="140"/>
        <v>1</v>
      </c>
      <c r="O419">
        <f t="shared" si="141"/>
        <v>1.1299999999999999</v>
      </c>
      <c r="Q419" s="3">
        <f t="shared" si="142"/>
        <v>0.85606060606060597</v>
      </c>
      <c r="R419">
        <f t="shared" si="143"/>
        <v>0.85599999999999998</v>
      </c>
      <c r="T419" s="3">
        <f t="shared" si="152"/>
        <v>405</v>
      </c>
      <c r="U419" s="12">
        <f t="shared" si="153"/>
        <v>10.075000000000076</v>
      </c>
      <c r="V419" s="3">
        <f t="shared" si="135"/>
        <v>0.85199999999999998</v>
      </c>
      <c r="W419" s="3">
        <f t="shared" si="136"/>
        <v>0.89100000000000001</v>
      </c>
      <c r="X419" s="3">
        <f t="shared" si="144"/>
        <v>0.76</v>
      </c>
      <c r="Y419" s="3">
        <f t="shared" si="137"/>
        <v>1</v>
      </c>
      <c r="Z419" s="3">
        <f t="shared" si="145"/>
        <v>0.76</v>
      </c>
      <c r="AA419">
        <f t="shared" si="146"/>
        <v>1</v>
      </c>
      <c r="AB419">
        <f t="shared" si="147"/>
        <v>0.76</v>
      </c>
      <c r="AD419" s="3">
        <f t="shared" si="148"/>
        <v>0.55882352941176472</v>
      </c>
      <c r="AE419">
        <f t="shared" si="149"/>
        <v>0.55900000000000005</v>
      </c>
    </row>
    <row r="420" spans="7:31" x14ac:dyDescent="0.25">
      <c r="G420" s="3">
        <f t="shared" si="150"/>
        <v>406</v>
      </c>
      <c r="H420" s="12">
        <f t="shared" si="151"/>
        <v>10.100000000000076</v>
      </c>
      <c r="I420" s="3">
        <f t="shared" si="132"/>
        <v>1.1879999999999999</v>
      </c>
      <c r="J420" s="3">
        <f t="shared" si="133"/>
        <v>0.95699999999999996</v>
      </c>
      <c r="K420" s="3">
        <f t="shared" si="138"/>
        <v>1.1399999999999999</v>
      </c>
      <c r="L420">
        <f t="shared" si="134"/>
        <v>1</v>
      </c>
      <c r="M420" s="3">
        <f t="shared" si="139"/>
        <v>1.1399999999999999</v>
      </c>
      <c r="N420">
        <f t="shared" si="140"/>
        <v>1</v>
      </c>
      <c r="O420">
        <f t="shared" si="141"/>
        <v>1.1399999999999999</v>
      </c>
      <c r="Q420" s="3">
        <f t="shared" si="142"/>
        <v>0.86363636363636354</v>
      </c>
      <c r="R420">
        <f t="shared" si="143"/>
        <v>0.86399999999999999</v>
      </c>
      <c r="T420" s="3">
        <f t="shared" si="152"/>
        <v>406</v>
      </c>
      <c r="U420" s="12">
        <f t="shared" si="153"/>
        <v>10.100000000000076</v>
      </c>
      <c r="V420" s="3">
        <f t="shared" si="135"/>
        <v>0.85299999999999998</v>
      </c>
      <c r="W420" s="3">
        <f t="shared" si="136"/>
        <v>0.89200000000000002</v>
      </c>
      <c r="X420" s="3">
        <f t="shared" si="144"/>
        <v>0.76</v>
      </c>
      <c r="Y420" s="3">
        <f t="shared" si="137"/>
        <v>1</v>
      </c>
      <c r="Z420" s="3">
        <f t="shared" si="145"/>
        <v>0.76</v>
      </c>
      <c r="AA420">
        <f t="shared" si="146"/>
        <v>1</v>
      </c>
      <c r="AB420">
        <f t="shared" si="147"/>
        <v>0.76</v>
      </c>
      <c r="AD420" s="3">
        <f t="shared" si="148"/>
        <v>0.55882352941176472</v>
      </c>
      <c r="AE420">
        <f t="shared" si="149"/>
        <v>0.55900000000000005</v>
      </c>
    </row>
    <row r="421" spans="7:31" x14ac:dyDescent="0.25">
      <c r="G421" s="3">
        <f t="shared" si="150"/>
        <v>407</v>
      </c>
      <c r="H421" s="12">
        <f t="shared" si="151"/>
        <v>10.125000000000076</v>
      </c>
      <c r="I421" s="3">
        <f t="shared" si="132"/>
        <v>1.19</v>
      </c>
      <c r="J421" s="3">
        <f t="shared" si="133"/>
        <v>0.95899999999999996</v>
      </c>
      <c r="K421" s="3">
        <f t="shared" si="138"/>
        <v>1.1399999999999999</v>
      </c>
      <c r="L421">
        <f t="shared" si="134"/>
        <v>1</v>
      </c>
      <c r="M421" s="3">
        <f t="shared" si="139"/>
        <v>1.1399999999999999</v>
      </c>
      <c r="N421">
        <f t="shared" si="140"/>
        <v>1</v>
      </c>
      <c r="O421">
        <f t="shared" si="141"/>
        <v>1.1399999999999999</v>
      </c>
      <c r="Q421" s="3">
        <f t="shared" si="142"/>
        <v>0.86363636363636354</v>
      </c>
      <c r="R421">
        <f t="shared" si="143"/>
        <v>0.86399999999999999</v>
      </c>
      <c r="T421" s="3">
        <f t="shared" si="152"/>
        <v>407</v>
      </c>
      <c r="U421" s="12">
        <f t="shared" si="153"/>
        <v>10.125000000000076</v>
      </c>
      <c r="V421" s="3">
        <f t="shared" si="135"/>
        <v>0.85299999999999998</v>
      </c>
      <c r="W421" s="3">
        <f t="shared" si="136"/>
        <v>0.89200000000000002</v>
      </c>
      <c r="X421" s="3">
        <f t="shared" si="144"/>
        <v>0.76</v>
      </c>
      <c r="Y421" s="3">
        <f t="shared" si="137"/>
        <v>1</v>
      </c>
      <c r="Z421" s="3">
        <f t="shared" si="145"/>
        <v>0.76</v>
      </c>
      <c r="AA421">
        <f t="shared" si="146"/>
        <v>1</v>
      </c>
      <c r="AB421">
        <f t="shared" si="147"/>
        <v>0.76</v>
      </c>
      <c r="AD421" s="3">
        <f t="shared" si="148"/>
        <v>0.55882352941176472</v>
      </c>
      <c r="AE421">
        <f t="shared" si="149"/>
        <v>0.55900000000000005</v>
      </c>
    </row>
    <row r="422" spans="7:31" x14ac:dyDescent="0.25">
      <c r="G422" s="3">
        <f t="shared" si="150"/>
        <v>408</v>
      </c>
      <c r="H422" s="12">
        <f t="shared" si="151"/>
        <v>10.150000000000077</v>
      </c>
      <c r="I422" s="3">
        <f t="shared" si="132"/>
        <v>1.1919999999999999</v>
      </c>
      <c r="J422" s="3">
        <f t="shared" si="133"/>
        <v>0.96099999999999997</v>
      </c>
      <c r="K422" s="3">
        <f t="shared" si="138"/>
        <v>1.1499999999999999</v>
      </c>
      <c r="L422">
        <f t="shared" si="134"/>
        <v>1</v>
      </c>
      <c r="M422" s="3">
        <f t="shared" si="139"/>
        <v>1.1499999999999999</v>
      </c>
      <c r="N422">
        <f t="shared" si="140"/>
        <v>1</v>
      </c>
      <c r="O422">
        <f t="shared" si="141"/>
        <v>1.1499999999999999</v>
      </c>
      <c r="Q422" s="3">
        <f t="shared" si="142"/>
        <v>0.8712121212121211</v>
      </c>
      <c r="R422">
        <f t="shared" si="143"/>
        <v>0.871</v>
      </c>
      <c r="T422" s="3">
        <f t="shared" si="152"/>
        <v>408</v>
      </c>
      <c r="U422" s="12">
        <f t="shared" si="153"/>
        <v>10.150000000000077</v>
      </c>
      <c r="V422" s="3">
        <f t="shared" si="135"/>
        <v>0.85399999999999998</v>
      </c>
      <c r="W422" s="3">
        <f t="shared" si="136"/>
        <v>0.89300000000000002</v>
      </c>
      <c r="X422" s="3">
        <f t="shared" si="144"/>
        <v>0.76</v>
      </c>
      <c r="Y422" s="3">
        <f t="shared" si="137"/>
        <v>1</v>
      </c>
      <c r="Z422" s="3">
        <f t="shared" si="145"/>
        <v>0.76</v>
      </c>
      <c r="AA422">
        <f t="shared" si="146"/>
        <v>1</v>
      </c>
      <c r="AB422">
        <f t="shared" si="147"/>
        <v>0.76</v>
      </c>
      <c r="AD422" s="3">
        <f t="shared" si="148"/>
        <v>0.55882352941176472</v>
      </c>
      <c r="AE422">
        <f t="shared" si="149"/>
        <v>0.55900000000000005</v>
      </c>
    </row>
    <row r="423" spans="7:31" x14ac:dyDescent="0.25">
      <c r="G423" s="3">
        <f t="shared" si="150"/>
        <v>409</v>
      </c>
      <c r="H423" s="12">
        <f t="shared" si="151"/>
        <v>10.175000000000077</v>
      </c>
      <c r="I423" s="3">
        <f t="shared" si="132"/>
        <v>1.194</v>
      </c>
      <c r="J423" s="3">
        <f t="shared" si="133"/>
        <v>0.96299999999999997</v>
      </c>
      <c r="K423" s="3">
        <f t="shared" si="138"/>
        <v>1.1499999999999999</v>
      </c>
      <c r="L423">
        <f t="shared" si="134"/>
        <v>1</v>
      </c>
      <c r="M423" s="3">
        <f t="shared" si="139"/>
        <v>1.1499999999999999</v>
      </c>
      <c r="N423">
        <f t="shared" si="140"/>
        <v>1</v>
      </c>
      <c r="O423">
        <f t="shared" si="141"/>
        <v>1.1499999999999999</v>
      </c>
      <c r="Q423" s="3">
        <f t="shared" si="142"/>
        <v>0.8712121212121211</v>
      </c>
      <c r="R423">
        <f t="shared" si="143"/>
        <v>0.871</v>
      </c>
      <c r="T423" s="3">
        <f t="shared" si="152"/>
        <v>409</v>
      </c>
      <c r="U423" s="12">
        <f t="shared" si="153"/>
        <v>10.175000000000077</v>
      </c>
      <c r="V423" s="3">
        <f t="shared" si="135"/>
        <v>0.85499999999999998</v>
      </c>
      <c r="W423" s="3">
        <f t="shared" si="136"/>
        <v>0.89400000000000002</v>
      </c>
      <c r="X423" s="3">
        <f t="shared" si="144"/>
        <v>0.76</v>
      </c>
      <c r="Y423" s="3">
        <f t="shared" si="137"/>
        <v>1</v>
      </c>
      <c r="Z423" s="3">
        <f t="shared" si="145"/>
        <v>0.76</v>
      </c>
      <c r="AA423">
        <f t="shared" si="146"/>
        <v>1</v>
      </c>
      <c r="AB423">
        <f t="shared" si="147"/>
        <v>0.76</v>
      </c>
      <c r="AD423" s="3">
        <f t="shared" si="148"/>
        <v>0.55882352941176472</v>
      </c>
      <c r="AE423">
        <f t="shared" si="149"/>
        <v>0.55900000000000005</v>
      </c>
    </row>
    <row r="424" spans="7:31" x14ac:dyDescent="0.25">
      <c r="G424" s="3">
        <f t="shared" si="150"/>
        <v>410</v>
      </c>
      <c r="H424" s="12">
        <f t="shared" si="151"/>
        <v>10.200000000000077</v>
      </c>
      <c r="I424" s="3">
        <f t="shared" si="132"/>
        <v>1.196</v>
      </c>
      <c r="J424" s="3">
        <f t="shared" si="133"/>
        <v>0.96499999999999997</v>
      </c>
      <c r="K424" s="3">
        <f t="shared" si="138"/>
        <v>1.1499999999999999</v>
      </c>
      <c r="L424">
        <f t="shared" si="134"/>
        <v>1</v>
      </c>
      <c r="M424" s="3">
        <f t="shared" si="139"/>
        <v>1.1499999999999999</v>
      </c>
      <c r="N424">
        <f t="shared" si="140"/>
        <v>1</v>
      </c>
      <c r="O424">
        <f t="shared" si="141"/>
        <v>1.1499999999999999</v>
      </c>
      <c r="Q424" s="3">
        <f t="shared" si="142"/>
        <v>0.8712121212121211</v>
      </c>
      <c r="R424">
        <f t="shared" si="143"/>
        <v>0.871</v>
      </c>
      <c r="T424" s="3">
        <f t="shared" si="152"/>
        <v>410</v>
      </c>
      <c r="U424" s="12">
        <f t="shared" si="153"/>
        <v>10.200000000000077</v>
      </c>
      <c r="V424" s="3">
        <f t="shared" si="135"/>
        <v>0.85599999999999998</v>
      </c>
      <c r="W424" s="3">
        <f t="shared" si="136"/>
        <v>0.89400000000000002</v>
      </c>
      <c r="X424" s="3">
        <f t="shared" si="144"/>
        <v>0.77</v>
      </c>
      <c r="Y424" s="3">
        <f t="shared" si="137"/>
        <v>1</v>
      </c>
      <c r="Z424" s="3">
        <f t="shared" si="145"/>
        <v>0.77</v>
      </c>
      <c r="AA424">
        <f t="shared" si="146"/>
        <v>1</v>
      </c>
      <c r="AB424">
        <f t="shared" si="147"/>
        <v>0.77</v>
      </c>
      <c r="AD424" s="3">
        <f t="shared" si="148"/>
        <v>0.56617647058823528</v>
      </c>
      <c r="AE424">
        <f t="shared" si="149"/>
        <v>0.56599999999999995</v>
      </c>
    </row>
    <row r="425" spans="7:31" x14ac:dyDescent="0.25">
      <c r="G425" s="3">
        <f t="shared" si="150"/>
        <v>411</v>
      </c>
      <c r="H425" s="12">
        <f t="shared" si="151"/>
        <v>10.225000000000078</v>
      </c>
      <c r="I425" s="3">
        <f t="shared" si="132"/>
        <v>1.1990000000000001</v>
      </c>
      <c r="J425" s="3">
        <f t="shared" si="133"/>
        <v>0.96699999999999997</v>
      </c>
      <c r="K425" s="3">
        <f t="shared" si="138"/>
        <v>1.1599999999999999</v>
      </c>
      <c r="L425">
        <f t="shared" si="134"/>
        <v>1</v>
      </c>
      <c r="M425" s="3">
        <f t="shared" si="139"/>
        <v>1.1599999999999999</v>
      </c>
      <c r="N425">
        <f t="shared" si="140"/>
        <v>1</v>
      </c>
      <c r="O425">
        <f t="shared" si="141"/>
        <v>1.1599999999999999</v>
      </c>
      <c r="Q425" s="3">
        <f t="shared" si="142"/>
        <v>0.87878787878787867</v>
      </c>
      <c r="R425">
        <f t="shared" si="143"/>
        <v>0.879</v>
      </c>
      <c r="T425" s="3">
        <f t="shared" si="152"/>
        <v>411</v>
      </c>
      <c r="U425" s="12">
        <f t="shared" si="153"/>
        <v>10.225000000000078</v>
      </c>
      <c r="V425" s="3">
        <f t="shared" si="135"/>
        <v>0.85699999999999998</v>
      </c>
      <c r="W425" s="3">
        <f t="shared" si="136"/>
        <v>0.89500000000000002</v>
      </c>
      <c r="X425" s="3">
        <f t="shared" si="144"/>
        <v>0.77</v>
      </c>
      <c r="Y425" s="3">
        <f t="shared" si="137"/>
        <v>1</v>
      </c>
      <c r="Z425" s="3">
        <f t="shared" si="145"/>
        <v>0.77</v>
      </c>
      <c r="AA425">
        <f t="shared" si="146"/>
        <v>1</v>
      </c>
      <c r="AB425">
        <f t="shared" si="147"/>
        <v>0.77</v>
      </c>
      <c r="AD425" s="3">
        <f t="shared" si="148"/>
        <v>0.56617647058823528</v>
      </c>
      <c r="AE425">
        <f t="shared" si="149"/>
        <v>0.56599999999999995</v>
      </c>
    </row>
    <row r="426" spans="7:31" x14ac:dyDescent="0.25">
      <c r="G426" s="3">
        <f t="shared" si="150"/>
        <v>412</v>
      </c>
      <c r="H426" s="12">
        <f t="shared" si="151"/>
        <v>10.250000000000078</v>
      </c>
      <c r="I426" s="3">
        <f t="shared" si="132"/>
        <v>1.2010000000000001</v>
      </c>
      <c r="J426" s="3">
        <f t="shared" si="133"/>
        <v>0.96899999999999997</v>
      </c>
      <c r="K426" s="3">
        <f t="shared" si="138"/>
        <v>1.1599999999999999</v>
      </c>
      <c r="L426">
        <f t="shared" si="134"/>
        <v>1</v>
      </c>
      <c r="M426" s="3">
        <f t="shared" si="139"/>
        <v>1.1599999999999999</v>
      </c>
      <c r="N426">
        <f t="shared" si="140"/>
        <v>1</v>
      </c>
      <c r="O426">
        <f t="shared" si="141"/>
        <v>1.1599999999999999</v>
      </c>
      <c r="Q426" s="3">
        <f t="shared" si="142"/>
        <v>0.87878787878787867</v>
      </c>
      <c r="R426">
        <f t="shared" si="143"/>
        <v>0.879</v>
      </c>
      <c r="T426" s="3">
        <f t="shared" si="152"/>
        <v>412</v>
      </c>
      <c r="U426" s="12">
        <f t="shared" si="153"/>
        <v>10.250000000000078</v>
      </c>
      <c r="V426" s="3">
        <f t="shared" si="135"/>
        <v>0.85699999999999998</v>
      </c>
      <c r="W426" s="3">
        <f t="shared" si="136"/>
        <v>0.89600000000000002</v>
      </c>
      <c r="X426" s="3">
        <f t="shared" si="144"/>
        <v>0.77</v>
      </c>
      <c r="Y426" s="3">
        <f t="shared" si="137"/>
        <v>1</v>
      </c>
      <c r="Z426" s="3">
        <f t="shared" si="145"/>
        <v>0.77</v>
      </c>
      <c r="AA426">
        <f t="shared" si="146"/>
        <v>1</v>
      </c>
      <c r="AB426">
        <f t="shared" si="147"/>
        <v>0.77</v>
      </c>
      <c r="AD426" s="3">
        <f t="shared" si="148"/>
        <v>0.56617647058823528</v>
      </c>
      <c r="AE426">
        <f t="shared" si="149"/>
        <v>0.56599999999999995</v>
      </c>
    </row>
    <row r="427" spans="7:31" x14ac:dyDescent="0.25">
      <c r="G427" s="3">
        <f t="shared" si="150"/>
        <v>413</v>
      </c>
      <c r="H427" s="12">
        <f t="shared" si="151"/>
        <v>10.275000000000079</v>
      </c>
      <c r="I427" s="3">
        <f t="shared" si="132"/>
        <v>1.2030000000000001</v>
      </c>
      <c r="J427" s="3">
        <f t="shared" si="133"/>
        <v>0.97099999999999997</v>
      </c>
      <c r="K427" s="3">
        <f t="shared" si="138"/>
        <v>1.17</v>
      </c>
      <c r="L427">
        <f t="shared" si="134"/>
        <v>1</v>
      </c>
      <c r="M427" s="3">
        <f t="shared" si="139"/>
        <v>1.17</v>
      </c>
      <c r="N427">
        <f t="shared" si="140"/>
        <v>1</v>
      </c>
      <c r="O427">
        <f t="shared" si="141"/>
        <v>1.17</v>
      </c>
      <c r="Q427" s="3">
        <f t="shared" si="142"/>
        <v>0.88636363636363624</v>
      </c>
      <c r="R427">
        <f t="shared" si="143"/>
        <v>0.88600000000000001</v>
      </c>
      <c r="T427" s="3">
        <f t="shared" si="152"/>
        <v>413</v>
      </c>
      <c r="U427" s="12">
        <f t="shared" si="153"/>
        <v>10.275000000000079</v>
      </c>
      <c r="V427" s="3">
        <f t="shared" si="135"/>
        <v>0.85799999999999998</v>
      </c>
      <c r="W427" s="3">
        <f t="shared" si="136"/>
        <v>0.89600000000000002</v>
      </c>
      <c r="X427" s="3">
        <f t="shared" si="144"/>
        <v>0.77</v>
      </c>
      <c r="Y427" s="3">
        <f t="shared" si="137"/>
        <v>1</v>
      </c>
      <c r="Z427" s="3">
        <f t="shared" si="145"/>
        <v>0.77</v>
      </c>
      <c r="AA427">
        <f t="shared" si="146"/>
        <v>1</v>
      </c>
      <c r="AB427">
        <f t="shared" si="147"/>
        <v>0.77</v>
      </c>
      <c r="AD427" s="3">
        <f t="shared" si="148"/>
        <v>0.56617647058823528</v>
      </c>
      <c r="AE427">
        <f t="shared" si="149"/>
        <v>0.56599999999999995</v>
      </c>
    </row>
    <row r="428" spans="7:31" x14ac:dyDescent="0.25">
      <c r="G428" s="3">
        <f t="shared" si="150"/>
        <v>414</v>
      </c>
      <c r="H428" s="12">
        <f t="shared" si="151"/>
        <v>10.300000000000079</v>
      </c>
      <c r="I428" s="3">
        <f t="shared" si="132"/>
        <v>1.2050000000000001</v>
      </c>
      <c r="J428" s="3">
        <f t="shared" si="133"/>
        <v>0.97199999999999998</v>
      </c>
      <c r="K428" s="3">
        <f t="shared" si="138"/>
        <v>1.17</v>
      </c>
      <c r="L428">
        <f t="shared" si="134"/>
        <v>1</v>
      </c>
      <c r="M428" s="3">
        <f t="shared" si="139"/>
        <v>1.17</v>
      </c>
      <c r="N428">
        <f t="shared" si="140"/>
        <v>1</v>
      </c>
      <c r="O428">
        <f t="shared" si="141"/>
        <v>1.17</v>
      </c>
      <c r="Q428" s="3">
        <f t="shared" si="142"/>
        <v>0.88636363636363624</v>
      </c>
      <c r="R428">
        <f t="shared" si="143"/>
        <v>0.88600000000000001</v>
      </c>
      <c r="T428" s="3">
        <f t="shared" si="152"/>
        <v>414</v>
      </c>
      <c r="U428" s="12">
        <f t="shared" si="153"/>
        <v>10.300000000000079</v>
      </c>
      <c r="V428" s="3">
        <f t="shared" si="135"/>
        <v>0.85899999999999999</v>
      </c>
      <c r="W428" s="3">
        <f t="shared" si="136"/>
        <v>0.89700000000000002</v>
      </c>
      <c r="X428" s="3">
        <f t="shared" si="144"/>
        <v>0.77</v>
      </c>
      <c r="Y428" s="3">
        <f t="shared" si="137"/>
        <v>1</v>
      </c>
      <c r="Z428" s="3">
        <f t="shared" si="145"/>
        <v>0.77</v>
      </c>
      <c r="AA428">
        <f t="shared" si="146"/>
        <v>1</v>
      </c>
      <c r="AB428">
        <f t="shared" si="147"/>
        <v>0.77</v>
      </c>
      <c r="AD428" s="3">
        <f t="shared" si="148"/>
        <v>0.56617647058823528</v>
      </c>
      <c r="AE428">
        <f t="shared" si="149"/>
        <v>0.56599999999999995</v>
      </c>
    </row>
    <row r="429" spans="7:31" x14ac:dyDescent="0.25">
      <c r="G429" s="3">
        <f t="shared" si="150"/>
        <v>415</v>
      </c>
      <c r="H429" s="12">
        <f t="shared" si="151"/>
        <v>10.325000000000079</v>
      </c>
      <c r="I429" s="3">
        <f t="shared" si="132"/>
        <v>1.2070000000000001</v>
      </c>
      <c r="J429" s="3">
        <f t="shared" si="133"/>
        <v>0.97399999999999998</v>
      </c>
      <c r="K429" s="3">
        <f t="shared" si="138"/>
        <v>1.18</v>
      </c>
      <c r="L429">
        <f t="shared" si="134"/>
        <v>1</v>
      </c>
      <c r="M429" s="3">
        <f t="shared" si="139"/>
        <v>1.18</v>
      </c>
      <c r="N429">
        <f t="shared" si="140"/>
        <v>1</v>
      </c>
      <c r="O429">
        <f t="shared" si="141"/>
        <v>1.18</v>
      </c>
      <c r="Q429" s="3">
        <f t="shared" si="142"/>
        <v>0.89393939393939381</v>
      </c>
      <c r="R429">
        <f t="shared" si="143"/>
        <v>0.89400000000000002</v>
      </c>
      <c r="T429" s="3">
        <f t="shared" si="152"/>
        <v>415</v>
      </c>
      <c r="U429" s="12">
        <f t="shared" si="153"/>
        <v>10.325000000000079</v>
      </c>
      <c r="V429" s="3">
        <f t="shared" si="135"/>
        <v>0.86</v>
      </c>
      <c r="W429" s="3">
        <f t="shared" si="136"/>
        <v>0.89800000000000002</v>
      </c>
      <c r="X429" s="3">
        <f t="shared" si="144"/>
        <v>0.77</v>
      </c>
      <c r="Y429" s="3">
        <f t="shared" si="137"/>
        <v>1</v>
      </c>
      <c r="Z429" s="3">
        <f t="shared" si="145"/>
        <v>0.77</v>
      </c>
      <c r="AA429">
        <f t="shared" si="146"/>
        <v>1</v>
      </c>
      <c r="AB429">
        <f t="shared" si="147"/>
        <v>0.77</v>
      </c>
      <c r="AD429" s="3">
        <f t="shared" si="148"/>
        <v>0.56617647058823528</v>
      </c>
      <c r="AE429">
        <f t="shared" si="149"/>
        <v>0.56599999999999995</v>
      </c>
    </row>
    <row r="430" spans="7:31" x14ac:dyDescent="0.25">
      <c r="G430" s="3">
        <f t="shared" si="150"/>
        <v>416</v>
      </c>
      <c r="H430" s="12">
        <f t="shared" si="151"/>
        <v>10.35000000000008</v>
      </c>
      <c r="I430" s="3">
        <f t="shared" si="132"/>
        <v>1.2090000000000001</v>
      </c>
      <c r="J430" s="3">
        <f t="shared" si="133"/>
        <v>0.97499999999999998</v>
      </c>
      <c r="K430" s="3">
        <f t="shared" si="138"/>
        <v>1.18</v>
      </c>
      <c r="L430">
        <f t="shared" si="134"/>
        <v>1</v>
      </c>
      <c r="M430" s="3">
        <f t="shared" si="139"/>
        <v>1.18</v>
      </c>
      <c r="N430">
        <f t="shared" si="140"/>
        <v>1</v>
      </c>
      <c r="O430">
        <f t="shared" si="141"/>
        <v>1.18</v>
      </c>
      <c r="Q430" s="3">
        <f t="shared" si="142"/>
        <v>0.89393939393939381</v>
      </c>
      <c r="R430">
        <f t="shared" si="143"/>
        <v>0.89400000000000002</v>
      </c>
      <c r="T430" s="3">
        <f t="shared" si="152"/>
        <v>416</v>
      </c>
      <c r="U430" s="12">
        <f t="shared" si="153"/>
        <v>10.35000000000008</v>
      </c>
      <c r="V430" s="3">
        <f t="shared" si="135"/>
        <v>0.86099999999999999</v>
      </c>
      <c r="W430" s="3">
        <f t="shared" si="136"/>
        <v>0.89800000000000002</v>
      </c>
      <c r="X430" s="3">
        <f t="shared" si="144"/>
        <v>0.77</v>
      </c>
      <c r="Y430" s="3">
        <f t="shared" si="137"/>
        <v>1</v>
      </c>
      <c r="Z430" s="3">
        <f t="shared" si="145"/>
        <v>0.77</v>
      </c>
      <c r="AA430">
        <f t="shared" si="146"/>
        <v>1</v>
      </c>
      <c r="AB430">
        <f t="shared" si="147"/>
        <v>0.77</v>
      </c>
      <c r="AD430" s="3">
        <f t="shared" si="148"/>
        <v>0.56617647058823528</v>
      </c>
      <c r="AE430">
        <f t="shared" si="149"/>
        <v>0.56599999999999995</v>
      </c>
    </row>
    <row r="431" spans="7:31" x14ac:dyDescent="0.25">
      <c r="G431" s="3">
        <f t="shared" si="150"/>
        <v>417</v>
      </c>
      <c r="H431" s="12">
        <f t="shared" si="151"/>
        <v>10.37500000000008</v>
      </c>
      <c r="I431" s="3">
        <f t="shared" si="132"/>
        <v>1.2110000000000001</v>
      </c>
      <c r="J431" s="3">
        <f t="shared" si="133"/>
        <v>0.97699999999999998</v>
      </c>
      <c r="K431" s="3">
        <f t="shared" si="138"/>
        <v>1.18</v>
      </c>
      <c r="L431">
        <f t="shared" si="134"/>
        <v>1</v>
      </c>
      <c r="M431" s="3">
        <f t="shared" si="139"/>
        <v>1.18</v>
      </c>
      <c r="N431">
        <f t="shared" si="140"/>
        <v>1</v>
      </c>
      <c r="O431">
        <f t="shared" si="141"/>
        <v>1.18</v>
      </c>
      <c r="Q431" s="3">
        <f t="shared" si="142"/>
        <v>0.89393939393939381</v>
      </c>
      <c r="R431">
        <f t="shared" si="143"/>
        <v>0.89400000000000002</v>
      </c>
      <c r="T431" s="3">
        <f t="shared" si="152"/>
        <v>417</v>
      </c>
      <c r="U431" s="12">
        <f t="shared" si="153"/>
        <v>10.37500000000008</v>
      </c>
      <c r="V431" s="3">
        <f t="shared" si="135"/>
        <v>0.86099999999999999</v>
      </c>
      <c r="W431" s="3">
        <f t="shared" si="136"/>
        <v>0.89900000000000002</v>
      </c>
      <c r="X431" s="3">
        <f t="shared" si="144"/>
        <v>0.77</v>
      </c>
      <c r="Y431" s="3">
        <f t="shared" si="137"/>
        <v>1</v>
      </c>
      <c r="Z431" s="3">
        <f t="shared" si="145"/>
        <v>0.77</v>
      </c>
      <c r="AA431">
        <f t="shared" si="146"/>
        <v>1</v>
      </c>
      <c r="AB431">
        <f t="shared" si="147"/>
        <v>0.77</v>
      </c>
      <c r="AD431" s="3">
        <f t="shared" si="148"/>
        <v>0.56617647058823528</v>
      </c>
      <c r="AE431">
        <f t="shared" si="149"/>
        <v>0.56599999999999995</v>
      </c>
    </row>
    <row r="432" spans="7:31" x14ac:dyDescent="0.25">
      <c r="G432" s="3">
        <f t="shared" si="150"/>
        <v>418</v>
      </c>
      <c r="H432" s="12">
        <f t="shared" si="151"/>
        <v>10.40000000000008</v>
      </c>
      <c r="I432" s="3">
        <f t="shared" si="132"/>
        <v>1.2130000000000001</v>
      </c>
      <c r="J432" s="3">
        <f t="shared" si="133"/>
        <v>0.97799999999999998</v>
      </c>
      <c r="K432" s="3">
        <f t="shared" si="138"/>
        <v>1.19</v>
      </c>
      <c r="L432">
        <f t="shared" si="134"/>
        <v>1</v>
      </c>
      <c r="M432" s="3">
        <f t="shared" si="139"/>
        <v>1.19</v>
      </c>
      <c r="N432">
        <f t="shared" si="140"/>
        <v>1</v>
      </c>
      <c r="O432">
        <f t="shared" si="141"/>
        <v>1.19</v>
      </c>
      <c r="Q432" s="3">
        <f t="shared" si="142"/>
        <v>0.90151515151515138</v>
      </c>
      <c r="R432">
        <f t="shared" si="143"/>
        <v>0.90200000000000002</v>
      </c>
      <c r="T432" s="3">
        <f t="shared" si="152"/>
        <v>418</v>
      </c>
      <c r="U432" s="12">
        <f t="shared" si="153"/>
        <v>10.40000000000008</v>
      </c>
      <c r="V432" s="3">
        <f t="shared" si="135"/>
        <v>0.86199999999999999</v>
      </c>
      <c r="W432" s="3">
        <f t="shared" si="136"/>
        <v>0.9</v>
      </c>
      <c r="X432" s="3">
        <f t="shared" si="144"/>
        <v>0.78</v>
      </c>
      <c r="Y432" s="3">
        <f t="shared" si="137"/>
        <v>1</v>
      </c>
      <c r="Z432" s="3">
        <f t="shared" si="145"/>
        <v>0.78</v>
      </c>
      <c r="AA432">
        <f t="shared" si="146"/>
        <v>1</v>
      </c>
      <c r="AB432">
        <f t="shared" si="147"/>
        <v>0.78</v>
      </c>
      <c r="AD432" s="3">
        <f t="shared" si="148"/>
        <v>0.57352941176470584</v>
      </c>
      <c r="AE432">
        <f t="shared" si="149"/>
        <v>0.57399999999999995</v>
      </c>
    </row>
    <row r="433" spans="7:31" x14ac:dyDescent="0.25">
      <c r="G433" s="3">
        <f t="shared" si="150"/>
        <v>419</v>
      </c>
      <c r="H433" s="12">
        <f t="shared" si="151"/>
        <v>10.425000000000081</v>
      </c>
      <c r="I433" s="3">
        <f t="shared" si="132"/>
        <v>1.2150000000000001</v>
      </c>
      <c r="J433" s="3">
        <f t="shared" si="133"/>
        <v>0.98</v>
      </c>
      <c r="K433" s="3">
        <f t="shared" si="138"/>
        <v>1.19</v>
      </c>
      <c r="L433">
        <f t="shared" si="134"/>
        <v>1</v>
      </c>
      <c r="M433" s="3">
        <f t="shared" si="139"/>
        <v>1.19</v>
      </c>
      <c r="N433">
        <f t="shared" si="140"/>
        <v>1</v>
      </c>
      <c r="O433">
        <f t="shared" si="141"/>
        <v>1.19</v>
      </c>
      <c r="Q433" s="3">
        <f t="shared" si="142"/>
        <v>0.90151515151515138</v>
      </c>
      <c r="R433">
        <f t="shared" si="143"/>
        <v>0.90200000000000002</v>
      </c>
      <c r="T433" s="3">
        <f t="shared" si="152"/>
        <v>419</v>
      </c>
      <c r="U433" s="12">
        <f t="shared" si="153"/>
        <v>10.425000000000081</v>
      </c>
      <c r="V433" s="3">
        <f t="shared" si="135"/>
        <v>0.86299999999999999</v>
      </c>
      <c r="W433" s="3">
        <f t="shared" si="136"/>
        <v>0.9</v>
      </c>
      <c r="X433" s="3">
        <f t="shared" si="144"/>
        <v>0.78</v>
      </c>
      <c r="Y433" s="3">
        <f t="shared" si="137"/>
        <v>1</v>
      </c>
      <c r="Z433" s="3">
        <f t="shared" si="145"/>
        <v>0.78</v>
      </c>
      <c r="AA433">
        <f t="shared" si="146"/>
        <v>1</v>
      </c>
      <c r="AB433">
        <f t="shared" si="147"/>
        <v>0.78</v>
      </c>
      <c r="AD433" s="3">
        <f t="shared" si="148"/>
        <v>0.57352941176470584</v>
      </c>
      <c r="AE433">
        <f t="shared" si="149"/>
        <v>0.57399999999999995</v>
      </c>
    </row>
    <row r="434" spans="7:31" x14ac:dyDescent="0.25">
      <c r="G434" s="3">
        <f t="shared" si="150"/>
        <v>420</v>
      </c>
      <c r="H434" s="12">
        <f t="shared" si="151"/>
        <v>10.450000000000081</v>
      </c>
      <c r="I434" s="3">
        <f t="shared" si="132"/>
        <v>1.2170000000000001</v>
      </c>
      <c r="J434" s="3">
        <f t="shared" si="133"/>
        <v>0.98099999999999998</v>
      </c>
      <c r="K434" s="3">
        <f t="shared" si="138"/>
        <v>1.19</v>
      </c>
      <c r="L434">
        <f t="shared" si="134"/>
        <v>1</v>
      </c>
      <c r="M434" s="3">
        <f t="shared" si="139"/>
        <v>1.19</v>
      </c>
      <c r="N434">
        <f t="shared" si="140"/>
        <v>1</v>
      </c>
      <c r="O434">
        <f t="shared" si="141"/>
        <v>1.19</v>
      </c>
      <c r="Q434" s="3">
        <f t="shared" si="142"/>
        <v>0.90151515151515138</v>
      </c>
      <c r="R434">
        <f t="shared" si="143"/>
        <v>0.90200000000000002</v>
      </c>
      <c r="T434" s="3">
        <f t="shared" si="152"/>
        <v>420</v>
      </c>
      <c r="U434" s="12">
        <f t="shared" si="153"/>
        <v>10.450000000000081</v>
      </c>
      <c r="V434" s="3">
        <f t="shared" si="135"/>
        <v>0.86399999999999999</v>
      </c>
      <c r="W434" s="3">
        <f t="shared" si="136"/>
        <v>0.90100000000000002</v>
      </c>
      <c r="X434" s="3">
        <f t="shared" si="144"/>
        <v>0.78</v>
      </c>
      <c r="Y434" s="3">
        <f t="shared" si="137"/>
        <v>1</v>
      </c>
      <c r="Z434" s="3">
        <f t="shared" si="145"/>
        <v>0.78</v>
      </c>
      <c r="AA434">
        <f t="shared" si="146"/>
        <v>1</v>
      </c>
      <c r="AB434">
        <f t="shared" si="147"/>
        <v>0.78</v>
      </c>
      <c r="AD434" s="3">
        <f t="shared" si="148"/>
        <v>0.57352941176470584</v>
      </c>
      <c r="AE434">
        <f t="shared" si="149"/>
        <v>0.57399999999999995</v>
      </c>
    </row>
    <row r="435" spans="7:31" x14ac:dyDescent="0.25">
      <c r="G435" s="3">
        <f t="shared" si="150"/>
        <v>421</v>
      </c>
      <c r="H435" s="12">
        <f t="shared" si="151"/>
        <v>10.475000000000081</v>
      </c>
      <c r="I435" s="3">
        <f t="shared" si="132"/>
        <v>1.2190000000000001</v>
      </c>
      <c r="J435" s="3">
        <f t="shared" si="133"/>
        <v>0.98299999999999998</v>
      </c>
      <c r="K435" s="3">
        <f t="shared" si="138"/>
        <v>1.2</v>
      </c>
      <c r="L435">
        <f t="shared" si="134"/>
        <v>1</v>
      </c>
      <c r="M435" s="3">
        <f t="shared" si="139"/>
        <v>1.2</v>
      </c>
      <c r="N435">
        <f t="shared" si="140"/>
        <v>1</v>
      </c>
      <c r="O435">
        <f t="shared" si="141"/>
        <v>1.2</v>
      </c>
      <c r="Q435" s="3">
        <f t="shared" si="142"/>
        <v>0.90909090909090906</v>
      </c>
      <c r="R435">
        <f t="shared" si="143"/>
        <v>0.90900000000000003</v>
      </c>
      <c r="T435" s="3">
        <f t="shared" si="152"/>
        <v>421</v>
      </c>
      <c r="U435" s="12">
        <f t="shared" si="153"/>
        <v>10.475000000000081</v>
      </c>
      <c r="V435" s="3">
        <f t="shared" si="135"/>
        <v>0.86399999999999999</v>
      </c>
      <c r="W435" s="3">
        <f t="shared" si="136"/>
        <v>0.90200000000000002</v>
      </c>
      <c r="X435" s="3">
        <f t="shared" si="144"/>
        <v>0.78</v>
      </c>
      <c r="Y435" s="3">
        <f t="shared" si="137"/>
        <v>1</v>
      </c>
      <c r="Z435" s="3">
        <f t="shared" si="145"/>
        <v>0.78</v>
      </c>
      <c r="AA435">
        <f t="shared" si="146"/>
        <v>1</v>
      </c>
      <c r="AB435">
        <f t="shared" si="147"/>
        <v>0.78</v>
      </c>
      <c r="AD435" s="3">
        <f t="shared" si="148"/>
        <v>0.57352941176470584</v>
      </c>
      <c r="AE435">
        <f t="shared" si="149"/>
        <v>0.57399999999999995</v>
      </c>
    </row>
    <row r="436" spans="7:31" x14ac:dyDescent="0.25">
      <c r="G436" s="3">
        <f t="shared" si="150"/>
        <v>422</v>
      </c>
      <c r="H436" s="12">
        <f t="shared" si="151"/>
        <v>10.500000000000082</v>
      </c>
      <c r="I436" s="3">
        <f t="shared" si="132"/>
        <v>1.222</v>
      </c>
      <c r="J436" s="3">
        <f t="shared" si="133"/>
        <v>0.98399999999999999</v>
      </c>
      <c r="K436" s="3">
        <f t="shared" si="138"/>
        <v>1.2</v>
      </c>
      <c r="L436">
        <f t="shared" si="134"/>
        <v>1</v>
      </c>
      <c r="M436" s="3">
        <f t="shared" si="139"/>
        <v>1.2</v>
      </c>
      <c r="N436">
        <f t="shared" si="140"/>
        <v>1</v>
      </c>
      <c r="O436">
        <f t="shared" si="141"/>
        <v>1.2</v>
      </c>
      <c r="Q436" s="3">
        <f t="shared" si="142"/>
        <v>0.90909090909090906</v>
      </c>
      <c r="R436">
        <f t="shared" si="143"/>
        <v>0.90900000000000003</v>
      </c>
      <c r="T436" s="3">
        <f t="shared" si="152"/>
        <v>422</v>
      </c>
      <c r="U436" s="12">
        <f t="shared" si="153"/>
        <v>10.500000000000082</v>
      </c>
      <c r="V436" s="3">
        <f t="shared" si="135"/>
        <v>0.86499999999999999</v>
      </c>
      <c r="W436" s="3">
        <f t="shared" si="136"/>
        <v>0.90200000000000002</v>
      </c>
      <c r="X436" s="3">
        <f t="shared" si="144"/>
        <v>0.78</v>
      </c>
      <c r="Y436" s="3">
        <f t="shared" si="137"/>
        <v>1</v>
      </c>
      <c r="Z436" s="3">
        <f t="shared" si="145"/>
        <v>0.78</v>
      </c>
      <c r="AA436">
        <f t="shared" si="146"/>
        <v>1</v>
      </c>
      <c r="AB436">
        <f t="shared" si="147"/>
        <v>0.78</v>
      </c>
      <c r="AD436" s="3">
        <f t="shared" si="148"/>
        <v>0.57352941176470584</v>
      </c>
      <c r="AE436">
        <f t="shared" si="149"/>
        <v>0.57399999999999995</v>
      </c>
    </row>
    <row r="437" spans="7:31" x14ac:dyDescent="0.25">
      <c r="G437" s="3">
        <f t="shared" si="150"/>
        <v>423</v>
      </c>
      <c r="H437" s="12">
        <f t="shared" si="151"/>
        <v>10.525000000000082</v>
      </c>
      <c r="I437" s="3">
        <f t="shared" si="132"/>
        <v>1.224</v>
      </c>
      <c r="J437" s="3">
        <f t="shared" si="133"/>
        <v>0.98499999999999999</v>
      </c>
      <c r="K437" s="3">
        <f t="shared" si="138"/>
        <v>1.21</v>
      </c>
      <c r="L437">
        <f t="shared" si="134"/>
        <v>1</v>
      </c>
      <c r="M437" s="3">
        <f t="shared" si="139"/>
        <v>1.21</v>
      </c>
      <c r="N437">
        <f t="shared" si="140"/>
        <v>1</v>
      </c>
      <c r="O437">
        <f t="shared" si="141"/>
        <v>1.21</v>
      </c>
      <c r="Q437" s="3">
        <f t="shared" si="142"/>
        <v>0.91666666666666663</v>
      </c>
      <c r="R437">
        <f t="shared" si="143"/>
        <v>0.91700000000000004</v>
      </c>
      <c r="T437" s="3">
        <f t="shared" si="152"/>
        <v>423</v>
      </c>
      <c r="U437" s="12">
        <f t="shared" si="153"/>
        <v>10.525000000000082</v>
      </c>
      <c r="V437" s="3">
        <f t="shared" si="135"/>
        <v>0.86599999999999999</v>
      </c>
      <c r="W437" s="3">
        <f t="shared" si="136"/>
        <v>0.90300000000000002</v>
      </c>
      <c r="X437" s="3">
        <f t="shared" si="144"/>
        <v>0.78</v>
      </c>
      <c r="Y437" s="3">
        <f t="shared" si="137"/>
        <v>1</v>
      </c>
      <c r="Z437" s="3">
        <f t="shared" si="145"/>
        <v>0.78</v>
      </c>
      <c r="AA437">
        <f t="shared" si="146"/>
        <v>1</v>
      </c>
      <c r="AB437">
        <f t="shared" si="147"/>
        <v>0.78</v>
      </c>
      <c r="AD437" s="3">
        <f t="shared" si="148"/>
        <v>0.57352941176470584</v>
      </c>
      <c r="AE437">
        <f t="shared" si="149"/>
        <v>0.57399999999999995</v>
      </c>
    </row>
    <row r="438" spans="7:31" x14ac:dyDescent="0.25">
      <c r="G438" s="3">
        <f t="shared" si="150"/>
        <v>424</v>
      </c>
      <c r="H438" s="12">
        <f t="shared" si="151"/>
        <v>10.550000000000082</v>
      </c>
      <c r="I438" s="3">
        <f t="shared" si="132"/>
        <v>1.226</v>
      </c>
      <c r="J438" s="3">
        <f t="shared" si="133"/>
        <v>0.98599999999999999</v>
      </c>
      <c r="K438" s="3">
        <f t="shared" si="138"/>
        <v>1.21</v>
      </c>
      <c r="L438">
        <f t="shared" si="134"/>
        <v>1</v>
      </c>
      <c r="M438" s="3">
        <f t="shared" si="139"/>
        <v>1.21</v>
      </c>
      <c r="N438">
        <f t="shared" si="140"/>
        <v>1</v>
      </c>
      <c r="O438">
        <f t="shared" si="141"/>
        <v>1.21</v>
      </c>
      <c r="Q438" s="3">
        <f t="shared" si="142"/>
        <v>0.91666666666666663</v>
      </c>
      <c r="R438">
        <f t="shared" si="143"/>
        <v>0.91700000000000004</v>
      </c>
      <c r="T438" s="3">
        <f t="shared" si="152"/>
        <v>424</v>
      </c>
      <c r="U438" s="12">
        <f t="shared" si="153"/>
        <v>10.550000000000082</v>
      </c>
      <c r="V438" s="3">
        <f t="shared" si="135"/>
        <v>0.86699999999999999</v>
      </c>
      <c r="W438" s="3">
        <f t="shared" si="136"/>
        <v>0.90400000000000003</v>
      </c>
      <c r="X438" s="3">
        <f t="shared" si="144"/>
        <v>0.78</v>
      </c>
      <c r="Y438" s="3">
        <f t="shared" si="137"/>
        <v>1</v>
      </c>
      <c r="Z438" s="3">
        <f t="shared" si="145"/>
        <v>0.78</v>
      </c>
      <c r="AA438">
        <f t="shared" si="146"/>
        <v>1</v>
      </c>
      <c r="AB438">
        <f t="shared" si="147"/>
        <v>0.78</v>
      </c>
      <c r="AD438" s="3">
        <f t="shared" si="148"/>
        <v>0.57352941176470584</v>
      </c>
      <c r="AE438">
        <f t="shared" si="149"/>
        <v>0.57399999999999995</v>
      </c>
    </row>
    <row r="439" spans="7:31" x14ac:dyDescent="0.25">
      <c r="G439" s="3">
        <f t="shared" si="150"/>
        <v>425</v>
      </c>
      <c r="H439" s="12">
        <f t="shared" si="151"/>
        <v>10.575000000000083</v>
      </c>
      <c r="I439" s="3">
        <f t="shared" si="132"/>
        <v>1.228</v>
      </c>
      <c r="J439" s="3">
        <f t="shared" si="133"/>
        <v>0.98799999999999999</v>
      </c>
      <c r="K439" s="3">
        <f t="shared" si="138"/>
        <v>1.21</v>
      </c>
      <c r="L439">
        <f t="shared" si="134"/>
        <v>1</v>
      </c>
      <c r="M439" s="3">
        <f t="shared" si="139"/>
        <v>1.21</v>
      </c>
      <c r="N439">
        <f t="shared" si="140"/>
        <v>1</v>
      </c>
      <c r="O439">
        <f t="shared" si="141"/>
        <v>1.21</v>
      </c>
      <c r="Q439" s="3">
        <f t="shared" si="142"/>
        <v>0.91666666666666663</v>
      </c>
      <c r="R439">
        <f t="shared" si="143"/>
        <v>0.91700000000000004</v>
      </c>
      <c r="T439" s="3">
        <f t="shared" si="152"/>
        <v>425</v>
      </c>
      <c r="U439" s="12">
        <f t="shared" si="153"/>
        <v>10.575000000000083</v>
      </c>
      <c r="V439" s="3">
        <f t="shared" si="135"/>
        <v>0.86799999999999999</v>
      </c>
      <c r="W439" s="3">
        <f t="shared" si="136"/>
        <v>0.90400000000000003</v>
      </c>
      <c r="X439" s="3">
        <f t="shared" si="144"/>
        <v>0.78</v>
      </c>
      <c r="Y439" s="3">
        <f t="shared" si="137"/>
        <v>1</v>
      </c>
      <c r="Z439" s="3">
        <f t="shared" si="145"/>
        <v>0.78</v>
      </c>
      <c r="AA439">
        <f t="shared" si="146"/>
        <v>1</v>
      </c>
      <c r="AB439">
        <f t="shared" si="147"/>
        <v>0.78</v>
      </c>
      <c r="AD439" s="3">
        <f t="shared" si="148"/>
        <v>0.57352941176470584</v>
      </c>
      <c r="AE439">
        <f t="shared" si="149"/>
        <v>0.57399999999999995</v>
      </c>
    </row>
    <row r="440" spans="7:31" x14ac:dyDescent="0.25">
      <c r="G440" s="3">
        <f t="shared" si="150"/>
        <v>426</v>
      </c>
      <c r="H440" s="12">
        <f t="shared" si="151"/>
        <v>10.600000000000083</v>
      </c>
      <c r="I440" s="3">
        <f t="shared" si="132"/>
        <v>1.23</v>
      </c>
      <c r="J440" s="3">
        <f t="shared" si="133"/>
        <v>0.98899999999999999</v>
      </c>
      <c r="K440" s="3">
        <f t="shared" si="138"/>
        <v>1.22</v>
      </c>
      <c r="L440">
        <f t="shared" si="134"/>
        <v>1</v>
      </c>
      <c r="M440" s="3">
        <f t="shared" si="139"/>
        <v>1.22</v>
      </c>
      <c r="N440">
        <f t="shared" si="140"/>
        <v>1</v>
      </c>
      <c r="O440">
        <f t="shared" si="141"/>
        <v>1.22</v>
      </c>
      <c r="Q440" s="3">
        <f t="shared" si="142"/>
        <v>0.9242424242424242</v>
      </c>
      <c r="R440">
        <f t="shared" si="143"/>
        <v>0.92400000000000004</v>
      </c>
      <c r="T440" s="3">
        <f t="shared" si="152"/>
        <v>426</v>
      </c>
      <c r="U440" s="12">
        <f t="shared" si="153"/>
        <v>10.600000000000083</v>
      </c>
      <c r="V440" s="3">
        <f t="shared" si="135"/>
        <v>0.86799999999999999</v>
      </c>
      <c r="W440" s="3">
        <f t="shared" si="136"/>
        <v>0.90500000000000003</v>
      </c>
      <c r="X440" s="3">
        <f t="shared" si="144"/>
        <v>0.79</v>
      </c>
      <c r="Y440" s="3">
        <f t="shared" si="137"/>
        <v>1</v>
      </c>
      <c r="Z440" s="3">
        <f t="shared" si="145"/>
        <v>0.79</v>
      </c>
      <c r="AA440">
        <f t="shared" si="146"/>
        <v>1</v>
      </c>
      <c r="AB440">
        <f t="shared" si="147"/>
        <v>0.79</v>
      </c>
      <c r="AD440" s="3">
        <f t="shared" si="148"/>
        <v>0.58088235294117641</v>
      </c>
      <c r="AE440">
        <f t="shared" si="149"/>
        <v>0.58099999999999996</v>
      </c>
    </row>
    <row r="441" spans="7:31" x14ac:dyDescent="0.25">
      <c r="G441" s="3">
        <f t="shared" si="150"/>
        <v>427</v>
      </c>
      <c r="H441" s="12">
        <f t="shared" si="151"/>
        <v>10.625000000000083</v>
      </c>
      <c r="I441" s="3">
        <f t="shared" si="132"/>
        <v>1.232</v>
      </c>
      <c r="J441" s="3">
        <f t="shared" si="133"/>
        <v>0.99</v>
      </c>
      <c r="K441" s="3">
        <f t="shared" si="138"/>
        <v>1.22</v>
      </c>
      <c r="L441">
        <f t="shared" si="134"/>
        <v>1</v>
      </c>
      <c r="M441" s="3">
        <f t="shared" si="139"/>
        <v>1.22</v>
      </c>
      <c r="N441">
        <f t="shared" si="140"/>
        <v>1</v>
      </c>
      <c r="O441">
        <f t="shared" si="141"/>
        <v>1.22</v>
      </c>
      <c r="Q441" s="3">
        <f t="shared" si="142"/>
        <v>0.9242424242424242</v>
      </c>
      <c r="R441">
        <f t="shared" si="143"/>
        <v>0.92400000000000004</v>
      </c>
      <c r="T441" s="3">
        <f t="shared" si="152"/>
        <v>427</v>
      </c>
      <c r="U441" s="12">
        <f t="shared" si="153"/>
        <v>10.625000000000083</v>
      </c>
      <c r="V441" s="3">
        <f t="shared" si="135"/>
        <v>0.86899999999999999</v>
      </c>
      <c r="W441" s="3">
        <f t="shared" si="136"/>
        <v>0.90600000000000003</v>
      </c>
      <c r="X441" s="3">
        <f t="shared" si="144"/>
        <v>0.79</v>
      </c>
      <c r="Y441" s="3">
        <f t="shared" si="137"/>
        <v>1</v>
      </c>
      <c r="Z441" s="3">
        <f t="shared" si="145"/>
        <v>0.79</v>
      </c>
      <c r="AA441">
        <f t="shared" si="146"/>
        <v>1</v>
      </c>
      <c r="AB441">
        <f t="shared" si="147"/>
        <v>0.79</v>
      </c>
      <c r="AD441" s="3">
        <f t="shared" si="148"/>
        <v>0.58088235294117641</v>
      </c>
      <c r="AE441">
        <f t="shared" si="149"/>
        <v>0.58099999999999996</v>
      </c>
    </row>
    <row r="442" spans="7:31" x14ac:dyDescent="0.25">
      <c r="G442" s="3">
        <f t="shared" si="150"/>
        <v>428</v>
      </c>
      <c r="H442" s="12">
        <f t="shared" si="151"/>
        <v>10.650000000000084</v>
      </c>
      <c r="I442" s="3">
        <f t="shared" si="132"/>
        <v>1.234</v>
      </c>
      <c r="J442" s="3">
        <f t="shared" si="133"/>
        <v>0.99099999999999999</v>
      </c>
      <c r="K442" s="3">
        <f t="shared" si="138"/>
        <v>1.22</v>
      </c>
      <c r="L442">
        <f t="shared" si="134"/>
        <v>1</v>
      </c>
      <c r="M442" s="3">
        <f t="shared" si="139"/>
        <v>1.22</v>
      </c>
      <c r="N442">
        <f t="shared" si="140"/>
        <v>1</v>
      </c>
      <c r="O442">
        <f t="shared" si="141"/>
        <v>1.22</v>
      </c>
      <c r="Q442" s="3">
        <f t="shared" si="142"/>
        <v>0.9242424242424242</v>
      </c>
      <c r="R442">
        <f t="shared" si="143"/>
        <v>0.92400000000000004</v>
      </c>
      <c r="T442" s="3">
        <f t="shared" si="152"/>
        <v>428</v>
      </c>
      <c r="U442" s="12">
        <f t="shared" si="153"/>
        <v>10.650000000000084</v>
      </c>
      <c r="V442" s="3">
        <f t="shared" si="135"/>
        <v>0.87</v>
      </c>
      <c r="W442" s="3">
        <f t="shared" si="136"/>
        <v>0.90600000000000003</v>
      </c>
      <c r="X442" s="3">
        <f t="shared" si="144"/>
        <v>0.79</v>
      </c>
      <c r="Y442" s="3">
        <f t="shared" si="137"/>
        <v>1</v>
      </c>
      <c r="Z442" s="3">
        <f t="shared" si="145"/>
        <v>0.79</v>
      </c>
      <c r="AA442">
        <f t="shared" si="146"/>
        <v>1</v>
      </c>
      <c r="AB442">
        <f t="shared" si="147"/>
        <v>0.79</v>
      </c>
      <c r="AD442" s="3">
        <f t="shared" si="148"/>
        <v>0.58088235294117641</v>
      </c>
      <c r="AE442">
        <f t="shared" si="149"/>
        <v>0.58099999999999996</v>
      </c>
    </row>
    <row r="443" spans="7:31" x14ac:dyDescent="0.25">
      <c r="G443" s="3">
        <f t="shared" si="150"/>
        <v>429</v>
      </c>
      <c r="H443" s="12">
        <f t="shared" si="151"/>
        <v>10.675000000000084</v>
      </c>
      <c r="I443" s="3">
        <f t="shared" si="132"/>
        <v>1.2370000000000001</v>
      </c>
      <c r="J443" s="3">
        <f t="shared" si="133"/>
        <v>0.99199999999999999</v>
      </c>
      <c r="K443" s="3">
        <f t="shared" si="138"/>
        <v>1.23</v>
      </c>
      <c r="L443">
        <f t="shared" si="134"/>
        <v>1</v>
      </c>
      <c r="M443" s="3">
        <f t="shared" si="139"/>
        <v>1.23</v>
      </c>
      <c r="N443">
        <f t="shared" si="140"/>
        <v>1</v>
      </c>
      <c r="O443">
        <f t="shared" si="141"/>
        <v>1.23</v>
      </c>
      <c r="Q443" s="3">
        <f t="shared" si="142"/>
        <v>0.93181818181818177</v>
      </c>
      <c r="R443">
        <f t="shared" si="143"/>
        <v>0.93200000000000005</v>
      </c>
      <c r="T443" s="3">
        <f t="shared" si="152"/>
        <v>429</v>
      </c>
      <c r="U443" s="12">
        <f t="shared" si="153"/>
        <v>10.675000000000084</v>
      </c>
      <c r="V443" s="3">
        <f t="shared" si="135"/>
        <v>0.871</v>
      </c>
      <c r="W443" s="3">
        <f t="shared" si="136"/>
        <v>0.90700000000000003</v>
      </c>
      <c r="X443" s="3">
        <f t="shared" si="144"/>
        <v>0.79</v>
      </c>
      <c r="Y443" s="3">
        <f t="shared" si="137"/>
        <v>1</v>
      </c>
      <c r="Z443" s="3">
        <f t="shared" si="145"/>
        <v>0.79</v>
      </c>
      <c r="AA443">
        <f t="shared" si="146"/>
        <v>1</v>
      </c>
      <c r="AB443">
        <f t="shared" si="147"/>
        <v>0.79</v>
      </c>
      <c r="AD443" s="3">
        <f t="shared" si="148"/>
        <v>0.58088235294117641</v>
      </c>
      <c r="AE443">
        <f t="shared" si="149"/>
        <v>0.58099999999999996</v>
      </c>
    </row>
    <row r="444" spans="7:31" x14ac:dyDescent="0.25">
      <c r="G444" s="3">
        <f t="shared" si="150"/>
        <v>430</v>
      </c>
      <c r="H444" s="12">
        <f t="shared" si="151"/>
        <v>10.700000000000085</v>
      </c>
      <c r="I444" s="3">
        <f t="shared" si="132"/>
        <v>1.2390000000000001</v>
      </c>
      <c r="J444" s="3">
        <f t="shared" si="133"/>
        <v>0.99199999999999999</v>
      </c>
      <c r="K444" s="3">
        <f t="shared" si="138"/>
        <v>1.23</v>
      </c>
      <c r="L444">
        <f t="shared" si="134"/>
        <v>1</v>
      </c>
      <c r="M444" s="3">
        <f t="shared" si="139"/>
        <v>1.23</v>
      </c>
      <c r="N444">
        <f t="shared" si="140"/>
        <v>1</v>
      </c>
      <c r="O444">
        <f t="shared" si="141"/>
        <v>1.23</v>
      </c>
      <c r="Q444" s="3">
        <f t="shared" si="142"/>
        <v>0.93181818181818177</v>
      </c>
      <c r="R444">
        <f t="shared" si="143"/>
        <v>0.93200000000000005</v>
      </c>
      <c r="T444" s="3">
        <f t="shared" si="152"/>
        <v>430</v>
      </c>
      <c r="U444" s="12">
        <f t="shared" si="153"/>
        <v>10.700000000000085</v>
      </c>
      <c r="V444" s="3">
        <f t="shared" si="135"/>
        <v>0.872</v>
      </c>
      <c r="W444" s="3">
        <f t="shared" si="136"/>
        <v>0.90700000000000003</v>
      </c>
      <c r="X444" s="3">
        <f t="shared" si="144"/>
        <v>0.79</v>
      </c>
      <c r="Y444" s="3">
        <f t="shared" si="137"/>
        <v>1</v>
      </c>
      <c r="Z444" s="3">
        <f t="shared" si="145"/>
        <v>0.79</v>
      </c>
      <c r="AA444">
        <f t="shared" si="146"/>
        <v>1</v>
      </c>
      <c r="AB444">
        <f t="shared" si="147"/>
        <v>0.79</v>
      </c>
      <c r="AD444" s="3">
        <f t="shared" si="148"/>
        <v>0.58088235294117641</v>
      </c>
      <c r="AE444">
        <f t="shared" si="149"/>
        <v>0.58099999999999996</v>
      </c>
    </row>
    <row r="445" spans="7:31" x14ac:dyDescent="0.25">
      <c r="G445" s="3">
        <f t="shared" si="150"/>
        <v>431</v>
      </c>
      <c r="H445" s="12">
        <f t="shared" si="151"/>
        <v>10.725000000000085</v>
      </c>
      <c r="I445" s="3">
        <f t="shared" si="132"/>
        <v>1.2410000000000001</v>
      </c>
      <c r="J445" s="3">
        <f t="shared" si="133"/>
        <v>0.99299999999999999</v>
      </c>
      <c r="K445" s="3">
        <f t="shared" si="138"/>
        <v>1.23</v>
      </c>
      <c r="L445">
        <f t="shared" si="134"/>
        <v>1</v>
      </c>
      <c r="M445" s="3">
        <f t="shared" si="139"/>
        <v>1.23</v>
      </c>
      <c r="N445">
        <f t="shared" si="140"/>
        <v>1</v>
      </c>
      <c r="O445">
        <f t="shared" si="141"/>
        <v>1.23</v>
      </c>
      <c r="Q445" s="3">
        <f t="shared" si="142"/>
        <v>0.93181818181818177</v>
      </c>
      <c r="R445">
        <f t="shared" si="143"/>
        <v>0.93200000000000005</v>
      </c>
      <c r="T445" s="3">
        <f t="shared" si="152"/>
        <v>431</v>
      </c>
      <c r="U445" s="12">
        <f t="shared" si="153"/>
        <v>10.725000000000085</v>
      </c>
      <c r="V445" s="3">
        <f t="shared" si="135"/>
        <v>0.872</v>
      </c>
      <c r="W445" s="3">
        <f t="shared" si="136"/>
        <v>0.90800000000000003</v>
      </c>
      <c r="X445" s="3">
        <f t="shared" si="144"/>
        <v>0.79</v>
      </c>
      <c r="Y445" s="3">
        <f t="shared" si="137"/>
        <v>1</v>
      </c>
      <c r="Z445" s="3">
        <f t="shared" si="145"/>
        <v>0.79</v>
      </c>
      <c r="AA445">
        <f t="shared" si="146"/>
        <v>1</v>
      </c>
      <c r="AB445">
        <f t="shared" si="147"/>
        <v>0.79</v>
      </c>
      <c r="AD445" s="3">
        <f t="shared" si="148"/>
        <v>0.58088235294117641</v>
      </c>
      <c r="AE445">
        <f t="shared" si="149"/>
        <v>0.58099999999999996</v>
      </c>
    </row>
    <row r="446" spans="7:31" x14ac:dyDescent="0.25">
      <c r="G446" s="3">
        <f t="shared" si="150"/>
        <v>432</v>
      </c>
      <c r="H446" s="12">
        <f t="shared" si="151"/>
        <v>10.750000000000085</v>
      </c>
      <c r="I446" s="3">
        <f t="shared" si="132"/>
        <v>1.2430000000000001</v>
      </c>
      <c r="J446" s="3">
        <f t="shared" si="133"/>
        <v>0.99399999999999999</v>
      </c>
      <c r="K446" s="3">
        <f t="shared" si="138"/>
        <v>1.24</v>
      </c>
      <c r="L446">
        <f t="shared" si="134"/>
        <v>1</v>
      </c>
      <c r="M446" s="3">
        <f t="shared" si="139"/>
        <v>1.24</v>
      </c>
      <c r="N446">
        <f t="shared" si="140"/>
        <v>1</v>
      </c>
      <c r="O446">
        <f t="shared" si="141"/>
        <v>1.24</v>
      </c>
      <c r="Q446" s="3">
        <f t="shared" si="142"/>
        <v>0.93939393939393934</v>
      </c>
      <c r="R446">
        <f t="shared" si="143"/>
        <v>0.93899999999999995</v>
      </c>
      <c r="T446" s="3">
        <f t="shared" si="152"/>
        <v>432</v>
      </c>
      <c r="U446" s="12">
        <f t="shared" si="153"/>
        <v>10.750000000000085</v>
      </c>
      <c r="V446" s="3">
        <f t="shared" si="135"/>
        <v>0.873</v>
      </c>
      <c r="W446" s="3">
        <f t="shared" si="136"/>
        <v>0.90900000000000003</v>
      </c>
      <c r="X446" s="3">
        <f t="shared" si="144"/>
        <v>0.79</v>
      </c>
      <c r="Y446" s="3">
        <f t="shared" si="137"/>
        <v>1</v>
      </c>
      <c r="Z446" s="3">
        <f t="shared" si="145"/>
        <v>0.79</v>
      </c>
      <c r="AA446">
        <f t="shared" si="146"/>
        <v>1</v>
      </c>
      <c r="AB446">
        <f t="shared" si="147"/>
        <v>0.79</v>
      </c>
      <c r="AD446" s="3">
        <f t="shared" si="148"/>
        <v>0.58088235294117641</v>
      </c>
      <c r="AE446">
        <f t="shared" si="149"/>
        <v>0.58099999999999996</v>
      </c>
    </row>
    <row r="447" spans="7:31" x14ac:dyDescent="0.25">
      <c r="G447" s="3">
        <f t="shared" si="150"/>
        <v>433</v>
      </c>
      <c r="H447" s="12">
        <f t="shared" si="151"/>
        <v>10.775000000000086</v>
      </c>
      <c r="I447" s="3">
        <f t="shared" si="132"/>
        <v>1.2450000000000001</v>
      </c>
      <c r="J447" s="3">
        <f t="shared" si="133"/>
        <v>0.995</v>
      </c>
      <c r="K447" s="3">
        <f t="shared" si="138"/>
        <v>1.24</v>
      </c>
      <c r="L447">
        <f t="shared" si="134"/>
        <v>1</v>
      </c>
      <c r="M447" s="3">
        <f t="shared" si="139"/>
        <v>1.24</v>
      </c>
      <c r="N447">
        <f t="shared" si="140"/>
        <v>1</v>
      </c>
      <c r="O447">
        <f t="shared" si="141"/>
        <v>1.24</v>
      </c>
      <c r="Q447" s="3">
        <f t="shared" si="142"/>
        <v>0.93939393939393934</v>
      </c>
      <c r="R447">
        <f t="shared" si="143"/>
        <v>0.93899999999999995</v>
      </c>
      <c r="T447" s="3">
        <f t="shared" si="152"/>
        <v>433</v>
      </c>
      <c r="U447" s="12">
        <f t="shared" si="153"/>
        <v>10.775000000000086</v>
      </c>
      <c r="V447" s="3">
        <f t="shared" si="135"/>
        <v>0.874</v>
      </c>
      <c r="W447" s="3">
        <f t="shared" si="136"/>
        <v>0.90900000000000003</v>
      </c>
      <c r="X447" s="3">
        <f t="shared" si="144"/>
        <v>0.79</v>
      </c>
      <c r="Y447" s="3">
        <f t="shared" si="137"/>
        <v>1</v>
      </c>
      <c r="Z447" s="3">
        <f t="shared" si="145"/>
        <v>0.79</v>
      </c>
      <c r="AA447">
        <f t="shared" si="146"/>
        <v>1</v>
      </c>
      <c r="AB447">
        <f t="shared" si="147"/>
        <v>0.79</v>
      </c>
      <c r="AD447" s="3">
        <f t="shared" si="148"/>
        <v>0.58088235294117641</v>
      </c>
      <c r="AE447">
        <f t="shared" si="149"/>
        <v>0.58099999999999996</v>
      </c>
    </row>
    <row r="448" spans="7:31" x14ac:dyDescent="0.25">
      <c r="G448" s="3">
        <f t="shared" si="150"/>
        <v>434</v>
      </c>
      <c r="H448" s="12">
        <f t="shared" si="151"/>
        <v>10.800000000000086</v>
      </c>
      <c r="I448" s="3">
        <f t="shared" si="132"/>
        <v>1.2470000000000001</v>
      </c>
      <c r="J448" s="3">
        <f t="shared" si="133"/>
        <v>0.996</v>
      </c>
      <c r="K448" s="3">
        <f t="shared" si="138"/>
        <v>1.24</v>
      </c>
      <c r="L448">
        <f t="shared" si="134"/>
        <v>1</v>
      </c>
      <c r="M448" s="3">
        <f t="shared" si="139"/>
        <v>1.24</v>
      </c>
      <c r="N448">
        <f t="shared" si="140"/>
        <v>1</v>
      </c>
      <c r="O448">
        <f t="shared" si="141"/>
        <v>1.24</v>
      </c>
      <c r="Q448" s="3">
        <f t="shared" si="142"/>
        <v>0.93939393939393934</v>
      </c>
      <c r="R448">
        <f t="shared" si="143"/>
        <v>0.93899999999999995</v>
      </c>
      <c r="T448" s="3">
        <f t="shared" si="152"/>
        <v>434</v>
      </c>
      <c r="U448" s="12">
        <f t="shared" si="153"/>
        <v>10.800000000000086</v>
      </c>
      <c r="V448" s="3">
        <f t="shared" si="135"/>
        <v>0.875</v>
      </c>
      <c r="W448" s="3">
        <f t="shared" si="136"/>
        <v>0.91</v>
      </c>
      <c r="X448" s="3">
        <f t="shared" si="144"/>
        <v>0.8</v>
      </c>
      <c r="Y448" s="3">
        <f t="shared" si="137"/>
        <v>1</v>
      </c>
      <c r="Z448" s="3">
        <f t="shared" si="145"/>
        <v>0.8</v>
      </c>
      <c r="AA448">
        <f t="shared" si="146"/>
        <v>1</v>
      </c>
      <c r="AB448">
        <f t="shared" si="147"/>
        <v>0.8</v>
      </c>
      <c r="AD448" s="3">
        <f t="shared" si="148"/>
        <v>0.58823529411764708</v>
      </c>
      <c r="AE448">
        <f t="shared" si="149"/>
        <v>0.58799999999999997</v>
      </c>
    </row>
    <row r="449" spans="7:31" x14ac:dyDescent="0.25">
      <c r="G449" s="3">
        <f t="shared" si="150"/>
        <v>435</v>
      </c>
      <c r="H449" s="12">
        <f t="shared" si="151"/>
        <v>10.825000000000086</v>
      </c>
      <c r="I449" s="3">
        <f t="shared" si="132"/>
        <v>1.2490000000000001</v>
      </c>
      <c r="J449" s="3">
        <f t="shared" si="133"/>
        <v>0.996</v>
      </c>
      <c r="K449" s="3">
        <f t="shared" si="138"/>
        <v>1.24</v>
      </c>
      <c r="L449">
        <f t="shared" si="134"/>
        <v>1</v>
      </c>
      <c r="M449" s="3">
        <f t="shared" si="139"/>
        <v>1.24</v>
      </c>
      <c r="N449">
        <f t="shared" si="140"/>
        <v>1</v>
      </c>
      <c r="O449">
        <f t="shared" si="141"/>
        <v>1.24</v>
      </c>
      <c r="Q449" s="3">
        <f t="shared" si="142"/>
        <v>0.93939393939393934</v>
      </c>
      <c r="R449">
        <f t="shared" si="143"/>
        <v>0.93899999999999995</v>
      </c>
      <c r="T449" s="3">
        <f t="shared" si="152"/>
        <v>435</v>
      </c>
      <c r="U449" s="12">
        <f t="shared" si="153"/>
        <v>10.825000000000086</v>
      </c>
      <c r="V449" s="3">
        <f t="shared" si="135"/>
        <v>0.876</v>
      </c>
      <c r="W449" s="3">
        <f t="shared" si="136"/>
        <v>0.91100000000000003</v>
      </c>
      <c r="X449" s="3">
        <f t="shared" si="144"/>
        <v>0.8</v>
      </c>
      <c r="Y449" s="3">
        <f t="shared" si="137"/>
        <v>1</v>
      </c>
      <c r="Z449" s="3">
        <f t="shared" si="145"/>
        <v>0.8</v>
      </c>
      <c r="AA449">
        <f t="shared" si="146"/>
        <v>1</v>
      </c>
      <c r="AB449">
        <f t="shared" si="147"/>
        <v>0.8</v>
      </c>
      <c r="AD449" s="3">
        <f t="shared" si="148"/>
        <v>0.58823529411764708</v>
      </c>
      <c r="AE449">
        <f t="shared" si="149"/>
        <v>0.58799999999999997</v>
      </c>
    </row>
    <row r="450" spans="7:31" x14ac:dyDescent="0.25">
      <c r="G450" s="3">
        <f t="shared" si="150"/>
        <v>436</v>
      </c>
      <c r="H450" s="12">
        <f t="shared" si="151"/>
        <v>10.850000000000087</v>
      </c>
      <c r="I450" s="3">
        <f t="shared" si="132"/>
        <v>1.252</v>
      </c>
      <c r="J450" s="3">
        <f t="shared" si="133"/>
        <v>0.997</v>
      </c>
      <c r="K450" s="3">
        <f t="shared" si="138"/>
        <v>1.25</v>
      </c>
      <c r="L450">
        <f t="shared" si="134"/>
        <v>1</v>
      </c>
      <c r="M450" s="3">
        <f t="shared" si="139"/>
        <v>1.25</v>
      </c>
      <c r="N450">
        <f t="shared" si="140"/>
        <v>1</v>
      </c>
      <c r="O450">
        <f t="shared" si="141"/>
        <v>1.25</v>
      </c>
      <c r="Q450" s="3">
        <f t="shared" si="142"/>
        <v>0.94696969696969691</v>
      </c>
      <c r="R450">
        <f t="shared" si="143"/>
        <v>0.94699999999999995</v>
      </c>
      <c r="T450" s="3">
        <f t="shared" si="152"/>
        <v>436</v>
      </c>
      <c r="U450" s="12">
        <f t="shared" si="153"/>
        <v>10.850000000000087</v>
      </c>
      <c r="V450" s="3">
        <f t="shared" si="135"/>
        <v>0.876</v>
      </c>
      <c r="W450" s="3">
        <f t="shared" si="136"/>
        <v>0.91100000000000003</v>
      </c>
      <c r="X450" s="3">
        <f t="shared" si="144"/>
        <v>0.8</v>
      </c>
      <c r="Y450" s="3">
        <f t="shared" si="137"/>
        <v>1</v>
      </c>
      <c r="Z450" s="3">
        <f t="shared" si="145"/>
        <v>0.8</v>
      </c>
      <c r="AA450">
        <f t="shared" si="146"/>
        <v>1</v>
      </c>
      <c r="AB450">
        <f t="shared" si="147"/>
        <v>0.8</v>
      </c>
      <c r="AD450" s="3">
        <f t="shared" si="148"/>
        <v>0.58823529411764708</v>
      </c>
      <c r="AE450">
        <f t="shared" si="149"/>
        <v>0.58799999999999997</v>
      </c>
    </row>
    <row r="451" spans="7:31" x14ac:dyDescent="0.25">
      <c r="G451" s="3">
        <f t="shared" si="150"/>
        <v>437</v>
      </c>
      <c r="H451" s="12">
        <f t="shared" si="151"/>
        <v>10.875000000000087</v>
      </c>
      <c r="I451" s="3">
        <f t="shared" si="132"/>
        <v>1.254</v>
      </c>
      <c r="J451" s="3">
        <f t="shared" si="133"/>
        <v>0.997</v>
      </c>
      <c r="K451" s="3">
        <f t="shared" si="138"/>
        <v>1.25</v>
      </c>
      <c r="L451">
        <f t="shared" si="134"/>
        <v>1</v>
      </c>
      <c r="M451" s="3">
        <f t="shared" si="139"/>
        <v>1.25</v>
      </c>
      <c r="N451">
        <f t="shared" si="140"/>
        <v>1</v>
      </c>
      <c r="O451">
        <f t="shared" si="141"/>
        <v>1.25</v>
      </c>
      <c r="Q451" s="3">
        <f t="shared" si="142"/>
        <v>0.94696969696969691</v>
      </c>
      <c r="R451">
        <f t="shared" si="143"/>
        <v>0.94699999999999995</v>
      </c>
      <c r="T451" s="3">
        <f t="shared" si="152"/>
        <v>437</v>
      </c>
      <c r="U451" s="12">
        <f t="shared" si="153"/>
        <v>10.875000000000087</v>
      </c>
      <c r="V451" s="3">
        <f t="shared" si="135"/>
        <v>0.877</v>
      </c>
      <c r="W451" s="3">
        <f t="shared" si="136"/>
        <v>0.91200000000000003</v>
      </c>
      <c r="X451" s="3">
        <f t="shared" si="144"/>
        <v>0.8</v>
      </c>
      <c r="Y451" s="3">
        <f t="shared" si="137"/>
        <v>1</v>
      </c>
      <c r="Z451" s="3">
        <f t="shared" si="145"/>
        <v>0.8</v>
      </c>
      <c r="AA451">
        <f t="shared" si="146"/>
        <v>1</v>
      </c>
      <c r="AB451">
        <f t="shared" si="147"/>
        <v>0.8</v>
      </c>
      <c r="AD451" s="3">
        <f t="shared" si="148"/>
        <v>0.58823529411764708</v>
      </c>
      <c r="AE451">
        <f t="shared" si="149"/>
        <v>0.58799999999999997</v>
      </c>
    </row>
    <row r="452" spans="7:31" x14ac:dyDescent="0.25">
      <c r="G452" s="3">
        <f t="shared" si="150"/>
        <v>438</v>
      </c>
      <c r="H452" s="12">
        <f t="shared" si="151"/>
        <v>10.900000000000087</v>
      </c>
      <c r="I452" s="3">
        <f t="shared" si="132"/>
        <v>1.256</v>
      </c>
      <c r="J452" s="3">
        <f t="shared" si="133"/>
        <v>0.998</v>
      </c>
      <c r="K452" s="3">
        <f t="shared" si="138"/>
        <v>1.25</v>
      </c>
      <c r="L452">
        <f t="shared" si="134"/>
        <v>1</v>
      </c>
      <c r="M452" s="3">
        <f t="shared" si="139"/>
        <v>1.25</v>
      </c>
      <c r="N452">
        <f t="shared" si="140"/>
        <v>1</v>
      </c>
      <c r="O452">
        <f t="shared" si="141"/>
        <v>1.25</v>
      </c>
      <c r="Q452" s="3">
        <f t="shared" si="142"/>
        <v>0.94696969696969691</v>
      </c>
      <c r="R452">
        <f t="shared" si="143"/>
        <v>0.94699999999999995</v>
      </c>
      <c r="T452" s="3">
        <f t="shared" si="152"/>
        <v>438</v>
      </c>
      <c r="U452" s="12">
        <f t="shared" si="153"/>
        <v>10.900000000000087</v>
      </c>
      <c r="V452" s="3">
        <f t="shared" si="135"/>
        <v>0.878</v>
      </c>
      <c r="W452" s="3">
        <f t="shared" si="136"/>
        <v>0.91200000000000003</v>
      </c>
      <c r="X452" s="3">
        <f t="shared" si="144"/>
        <v>0.8</v>
      </c>
      <c r="Y452" s="3">
        <f t="shared" si="137"/>
        <v>1</v>
      </c>
      <c r="Z452" s="3">
        <f t="shared" si="145"/>
        <v>0.8</v>
      </c>
      <c r="AA452">
        <f t="shared" si="146"/>
        <v>1</v>
      </c>
      <c r="AB452">
        <f t="shared" si="147"/>
        <v>0.8</v>
      </c>
      <c r="AD452" s="3">
        <f t="shared" si="148"/>
        <v>0.58823529411764708</v>
      </c>
      <c r="AE452">
        <f t="shared" si="149"/>
        <v>0.58799999999999997</v>
      </c>
    </row>
    <row r="453" spans="7:31" x14ac:dyDescent="0.25">
      <c r="G453" s="3">
        <f t="shared" si="150"/>
        <v>439</v>
      </c>
      <c r="H453" s="12">
        <f t="shared" si="151"/>
        <v>10.925000000000088</v>
      </c>
      <c r="I453" s="3">
        <f t="shared" si="132"/>
        <v>1.258</v>
      </c>
      <c r="J453" s="3">
        <f t="shared" si="133"/>
        <v>0.998</v>
      </c>
      <c r="K453" s="3">
        <f t="shared" si="138"/>
        <v>1.26</v>
      </c>
      <c r="L453">
        <f t="shared" si="134"/>
        <v>1</v>
      </c>
      <c r="M453" s="3">
        <f t="shared" si="139"/>
        <v>1.26</v>
      </c>
      <c r="N453">
        <f t="shared" si="140"/>
        <v>1</v>
      </c>
      <c r="O453">
        <f t="shared" si="141"/>
        <v>1.26</v>
      </c>
      <c r="Q453" s="3">
        <f t="shared" si="142"/>
        <v>0.95454545454545447</v>
      </c>
      <c r="R453">
        <f t="shared" si="143"/>
        <v>0.95499999999999996</v>
      </c>
      <c r="T453" s="3">
        <f t="shared" si="152"/>
        <v>439</v>
      </c>
      <c r="U453" s="12">
        <f t="shared" si="153"/>
        <v>10.925000000000088</v>
      </c>
      <c r="V453" s="3">
        <f t="shared" si="135"/>
        <v>0.879</v>
      </c>
      <c r="W453" s="3">
        <f t="shared" si="136"/>
        <v>0.91300000000000003</v>
      </c>
      <c r="X453" s="3">
        <f t="shared" si="144"/>
        <v>0.8</v>
      </c>
      <c r="Y453" s="3">
        <f t="shared" si="137"/>
        <v>1</v>
      </c>
      <c r="Z453" s="3">
        <f t="shared" si="145"/>
        <v>0.8</v>
      </c>
      <c r="AA453">
        <f t="shared" si="146"/>
        <v>1</v>
      </c>
      <c r="AB453">
        <f t="shared" si="147"/>
        <v>0.8</v>
      </c>
      <c r="AD453" s="3">
        <f t="shared" si="148"/>
        <v>0.58823529411764708</v>
      </c>
      <c r="AE453">
        <f t="shared" si="149"/>
        <v>0.58799999999999997</v>
      </c>
    </row>
    <row r="454" spans="7:31" x14ac:dyDescent="0.25">
      <c r="G454" s="3">
        <f t="shared" si="150"/>
        <v>440</v>
      </c>
      <c r="H454" s="12">
        <f t="shared" si="151"/>
        <v>10.950000000000088</v>
      </c>
      <c r="I454" s="3">
        <f t="shared" si="132"/>
        <v>1.26</v>
      </c>
      <c r="J454" s="3">
        <f t="shared" si="133"/>
        <v>0.999</v>
      </c>
      <c r="K454" s="3">
        <f t="shared" si="138"/>
        <v>1.26</v>
      </c>
      <c r="L454">
        <f t="shared" si="134"/>
        <v>1</v>
      </c>
      <c r="M454" s="3">
        <f t="shared" si="139"/>
        <v>1.26</v>
      </c>
      <c r="N454">
        <f t="shared" si="140"/>
        <v>1</v>
      </c>
      <c r="O454">
        <f t="shared" si="141"/>
        <v>1.26</v>
      </c>
      <c r="Q454" s="3">
        <f t="shared" si="142"/>
        <v>0.95454545454545447</v>
      </c>
      <c r="R454">
        <f t="shared" si="143"/>
        <v>0.95499999999999996</v>
      </c>
      <c r="T454" s="3">
        <f t="shared" si="152"/>
        <v>440</v>
      </c>
      <c r="U454" s="12">
        <f t="shared" si="153"/>
        <v>10.950000000000088</v>
      </c>
      <c r="V454" s="3">
        <f t="shared" si="135"/>
        <v>0.88</v>
      </c>
      <c r="W454" s="3">
        <f t="shared" si="136"/>
        <v>0.91400000000000003</v>
      </c>
      <c r="X454" s="3">
        <f t="shared" si="144"/>
        <v>0.8</v>
      </c>
      <c r="Y454" s="3">
        <f t="shared" si="137"/>
        <v>1</v>
      </c>
      <c r="Z454" s="3">
        <f t="shared" si="145"/>
        <v>0.8</v>
      </c>
      <c r="AA454">
        <f t="shared" si="146"/>
        <v>1</v>
      </c>
      <c r="AB454">
        <f t="shared" si="147"/>
        <v>0.8</v>
      </c>
      <c r="AD454" s="3">
        <f t="shared" si="148"/>
        <v>0.58823529411764708</v>
      </c>
      <c r="AE454">
        <f t="shared" si="149"/>
        <v>0.58799999999999997</v>
      </c>
    </row>
    <row r="455" spans="7:31" x14ac:dyDescent="0.25">
      <c r="G455" s="3">
        <f t="shared" si="150"/>
        <v>441</v>
      </c>
      <c r="H455" s="12">
        <f t="shared" si="151"/>
        <v>10.975000000000088</v>
      </c>
      <c r="I455" s="3">
        <f t="shared" si="132"/>
        <v>1.2629999999999999</v>
      </c>
      <c r="J455" s="3">
        <f t="shared" si="133"/>
        <v>0.999</v>
      </c>
      <c r="K455" s="3">
        <f t="shared" si="138"/>
        <v>1.26</v>
      </c>
      <c r="L455">
        <f t="shared" si="134"/>
        <v>1</v>
      </c>
      <c r="M455" s="3">
        <f t="shared" si="139"/>
        <v>1.26</v>
      </c>
      <c r="N455">
        <f t="shared" si="140"/>
        <v>1</v>
      </c>
      <c r="O455">
        <f t="shared" si="141"/>
        <v>1.26</v>
      </c>
      <c r="Q455" s="3">
        <f t="shared" si="142"/>
        <v>0.95454545454545447</v>
      </c>
      <c r="R455">
        <f t="shared" si="143"/>
        <v>0.95499999999999996</v>
      </c>
      <c r="T455" s="3">
        <f t="shared" si="152"/>
        <v>441</v>
      </c>
      <c r="U455" s="12">
        <f t="shared" si="153"/>
        <v>10.975000000000088</v>
      </c>
      <c r="V455" s="3">
        <f t="shared" si="135"/>
        <v>0.88</v>
      </c>
      <c r="W455" s="3">
        <f t="shared" si="136"/>
        <v>0.91400000000000003</v>
      </c>
      <c r="X455" s="3">
        <f t="shared" si="144"/>
        <v>0.8</v>
      </c>
      <c r="Y455" s="3">
        <f t="shared" si="137"/>
        <v>1</v>
      </c>
      <c r="Z455" s="3">
        <f t="shared" si="145"/>
        <v>0.8</v>
      </c>
      <c r="AA455">
        <f t="shared" si="146"/>
        <v>1</v>
      </c>
      <c r="AB455">
        <f t="shared" si="147"/>
        <v>0.8</v>
      </c>
      <c r="AD455" s="3">
        <f t="shared" si="148"/>
        <v>0.58823529411764708</v>
      </c>
      <c r="AE455">
        <f t="shared" si="149"/>
        <v>0.58799999999999997</v>
      </c>
    </row>
    <row r="456" spans="7:31" x14ac:dyDescent="0.25">
      <c r="G456" s="3">
        <f t="shared" si="150"/>
        <v>442</v>
      </c>
      <c r="H456" s="12">
        <f t="shared" si="151"/>
        <v>11.000000000000089</v>
      </c>
      <c r="I456" s="3">
        <f t="shared" si="132"/>
        <v>1.2649999999999999</v>
      </c>
      <c r="J456" s="3">
        <f t="shared" si="133"/>
        <v>0.999</v>
      </c>
      <c r="K456" s="3">
        <f t="shared" si="138"/>
        <v>1.26</v>
      </c>
      <c r="L456">
        <f t="shared" si="134"/>
        <v>1</v>
      </c>
      <c r="M456" s="3">
        <f t="shared" si="139"/>
        <v>1.26</v>
      </c>
      <c r="N456">
        <f t="shared" si="140"/>
        <v>1</v>
      </c>
      <c r="O456">
        <f t="shared" si="141"/>
        <v>1.26</v>
      </c>
      <c r="Q456" s="3">
        <f t="shared" si="142"/>
        <v>0.95454545454545447</v>
      </c>
      <c r="R456">
        <f t="shared" si="143"/>
        <v>0.95499999999999996</v>
      </c>
      <c r="T456" s="3">
        <f t="shared" si="152"/>
        <v>442</v>
      </c>
      <c r="U456" s="12">
        <f t="shared" si="153"/>
        <v>11.000000000000089</v>
      </c>
      <c r="V456" s="3">
        <f t="shared" si="135"/>
        <v>0.88100000000000001</v>
      </c>
      <c r="W456" s="3">
        <f t="shared" si="136"/>
        <v>0.91500000000000004</v>
      </c>
      <c r="X456" s="3">
        <f t="shared" si="144"/>
        <v>0.81</v>
      </c>
      <c r="Y456" s="3">
        <f t="shared" si="137"/>
        <v>1</v>
      </c>
      <c r="Z456" s="3">
        <f t="shared" si="145"/>
        <v>0.81</v>
      </c>
      <c r="AA456">
        <f t="shared" si="146"/>
        <v>1</v>
      </c>
      <c r="AB456">
        <f t="shared" si="147"/>
        <v>0.81</v>
      </c>
      <c r="AD456" s="3">
        <f t="shared" si="148"/>
        <v>0.59558823529411764</v>
      </c>
      <c r="AE456">
        <f t="shared" si="149"/>
        <v>0.59599999999999997</v>
      </c>
    </row>
    <row r="457" spans="7:31" x14ac:dyDescent="0.25">
      <c r="G457" s="3">
        <f t="shared" si="150"/>
        <v>443</v>
      </c>
      <c r="H457" s="12">
        <f t="shared" si="151"/>
        <v>11.025000000000089</v>
      </c>
      <c r="I457" s="3">
        <f t="shared" si="132"/>
        <v>1.2669999999999999</v>
      </c>
      <c r="J457" s="3">
        <f t="shared" si="133"/>
        <v>1</v>
      </c>
      <c r="K457" s="3">
        <f t="shared" si="138"/>
        <v>1.27</v>
      </c>
      <c r="L457">
        <f t="shared" si="134"/>
        <v>1</v>
      </c>
      <c r="M457" s="3">
        <f t="shared" si="139"/>
        <v>1.27</v>
      </c>
      <c r="N457">
        <f t="shared" si="140"/>
        <v>1</v>
      </c>
      <c r="O457">
        <f t="shared" si="141"/>
        <v>1.27</v>
      </c>
      <c r="Q457" s="3">
        <f t="shared" si="142"/>
        <v>0.96212121212121204</v>
      </c>
      <c r="R457">
        <f t="shared" si="143"/>
        <v>0.96199999999999997</v>
      </c>
      <c r="T457" s="3">
        <f t="shared" si="152"/>
        <v>443</v>
      </c>
      <c r="U457" s="12">
        <f t="shared" si="153"/>
        <v>11.025000000000089</v>
      </c>
      <c r="V457" s="3">
        <f t="shared" si="135"/>
        <v>0.88200000000000001</v>
      </c>
      <c r="W457" s="3">
        <f t="shared" si="136"/>
        <v>0.91600000000000004</v>
      </c>
      <c r="X457" s="3">
        <f t="shared" si="144"/>
        <v>0.81</v>
      </c>
      <c r="Y457" s="3">
        <f t="shared" si="137"/>
        <v>1</v>
      </c>
      <c r="Z457" s="3">
        <f t="shared" si="145"/>
        <v>0.81</v>
      </c>
      <c r="AA457">
        <f t="shared" si="146"/>
        <v>1</v>
      </c>
      <c r="AB457">
        <f t="shared" si="147"/>
        <v>0.81</v>
      </c>
      <c r="AD457" s="3">
        <f t="shared" si="148"/>
        <v>0.59558823529411764</v>
      </c>
      <c r="AE457">
        <f t="shared" si="149"/>
        <v>0.59599999999999997</v>
      </c>
    </row>
    <row r="458" spans="7:31" x14ac:dyDescent="0.25">
      <c r="G458" s="3">
        <f t="shared" si="150"/>
        <v>444</v>
      </c>
      <c r="H458" s="12">
        <f t="shared" si="151"/>
        <v>11.05000000000009</v>
      </c>
      <c r="I458" s="3">
        <f t="shared" si="132"/>
        <v>1.2689999999999999</v>
      </c>
      <c r="J458" s="3">
        <f t="shared" si="133"/>
        <v>1</v>
      </c>
      <c r="K458" s="3">
        <f t="shared" si="138"/>
        <v>1.27</v>
      </c>
      <c r="L458">
        <f t="shared" si="134"/>
        <v>1</v>
      </c>
      <c r="M458" s="3">
        <f t="shared" si="139"/>
        <v>1.27</v>
      </c>
      <c r="N458">
        <f t="shared" si="140"/>
        <v>1</v>
      </c>
      <c r="O458">
        <f t="shared" si="141"/>
        <v>1.27</v>
      </c>
      <c r="Q458" s="3">
        <f t="shared" si="142"/>
        <v>0.96212121212121204</v>
      </c>
      <c r="R458">
        <f t="shared" si="143"/>
        <v>0.96199999999999997</v>
      </c>
      <c r="T458" s="3">
        <f t="shared" si="152"/>
        <v>444</v>
      </c>
      <c r="U458" s="12">
        <f t="shared" si="153"/>
        <v>11.05000000000009</v>
      </c>
      <c r="V458" s="3">
        <f t="shared" si="135"/>
        <v>0.88300000000000001</v>
      </c>
      <c r="W458" s="3">
        <f t="shared" si="136"/>
        <v>0.91600000000000004</v>
      </c>
      <c r="X458" s="3">
        <f t="shared" si="144"/>
        <v>0.81</v>
      </c>
      <c r="Y458" s="3">
        <f t="shared" si="137"/>
        <v>1</v>
      </c>
      <c r="Z458" s="3">
        <f t="shared" si="145"/>
        <v>0.81</v>
      </c>
      <c r="AA458">
        <f t="shared" si="146"/>
        <v>1</v>
      </c>
      <c r="AB458">
        <f t="shared" si="147"/>
        <v>0.81</v>
      </c>
      <c r="AD458" s="3">
        <f t="shared" si="148"/>
        <v>0.59558823529411764</v>
      </c>
      <c r="AE458">
        <f t="shared" si="149"/>
        <v>0.59599999999999997</v>
      </c>
    </row>
    <row r="459" spans="7:31" x14ac:dyDescent="0.25">
      <c r="G459" s="3">
        <f t="shared" si="150"/>
        <v>445</v>
      </c>
      <c r="H459" s="12">
        <f t="shared" si="151"/>
        <v>11.07500000000009</v>
      </c>
      <c r="I459" s="3">
        <f t="shared" si="132"/>
        <v>1.2709999999999999</v>
      </c>
      <c r="J459" s="3">
        <f t="shared" si="133"/>
        <v>1</v>
      </c>
      <c r="K459" s="3">
        <f t="shared" si="138"/>
        <v>1.27</v>
      </c>
      <c r="L459">
        <f t="shared" si="134"/>
        <v>1</v>
      </c>
      <c r="M459" s="3">
        <f t="shared" si="139"/>
        <v>1.27</v>
      </c>
      <c r="N459">
        <f t="shared" si="140"/>
        <v>1</v>
      </c>
      <c r="O459">
        <f t="shared" si="141"/>
        <v>1.27</v>
      </c>
      <c r="Q459" s="3">
        <f t="shared" si="142"/>
        <v>0.96212121212121204</v>
      </c>
      <c r="R459">
        <f t="shared" si="143"/>
        <v>0.96199999999999997</v>
      </c>
      <c r="T459" s="3">
        <f t="shared" si="152"/>
        <v>445</v>
      </c>
      <c r="U459" s="12">
        <f t="shared" si="153"/>
        <v>11.07500000000009</v>
      </c>
      <c r="V459" s="3">
        <f t="shared" si="135"/>
        <v>0.88400000000000001</v>
      </c>
      <c r="W459" s="3">
        <f t="shared" si="136"/>
        <v>0.91700000000000004</v>
      </c>
      <c r="X459" s="3">
        <f t="shared" si="144"/>
        <v>0.81</v>
      </c>
      <c r="Y459" s="3">
        <f t="shared" si="137"/>
        <v>1</v>
      </c>
      <c r="Z459" s="3">
        <f t="shared" si="145"/>
        <v>0.81</v>
      </c>
      <c r="AA459">
        <f t="shared" si="146"/>
        <v>1</v>
      </c>
      <c r="AB459">
        <f t="shared" si="147"/>
        <v>0.81</v>
      </c>
      <c r="AD459" s="3">
        <f t="shared" si="148"/>
        <v>0.59558823529411764</v>
      </c>
      <c r="AE459">
        <f t="shared" si="149"/>
        <v>0.59599999999999997</v>
      </c>
    </row>
    <row r="460" spans="7:31" x14ac:dyDescent="0.25">
      <c r="G460" s="3">
        <f t="shared" si="150"/>
        <v>446</v>
      </c>
      <c r="H460" s="12">
        <f t="shared" si="151"/>
        <v>11.10000000000009</v>
      </c>
      <c r="I460" s="3">
        <f t="shared" si="132"/>
        <v>1.2729999999999999</v>
      </c>
      <c r="J460" s="3">
        <f t="shared" si="133"/>
        <v>1</v>
      </c>
      <c r="K460" s="3">
        <f t="shared" si="138"/>
        <v>1.27</v>
      </c>
      <c r="L460">
        <f t="shared" si="134"/>
        <v>1</v>
      </c>
      <c r="M460" s="3">
        <f t="shared" si="139"/>
        <v>1.27</v>
      </c>
      <c r="N460">
        <f t="shared" si="140"/>
        <v>1</v>
      </c>
      <c r="O460">
        <f t="shared" si="141"/>
        <v>1.27</v>
      </c>
      <c r="Q460" s="3">
        <f t="shared" si="142"/>
        <v>0.96212121212121204</v>
      </c>
      <c r="R460">
        <f t="shared" si="143"/>
        <v>0.96199999999999997</v>
      </c>
      <c r="T460" s="3">
        <f t="shared" si="152"/>
        <v>446</v>
      </c>
      <c r="U460" s="12">
        <f t="shared" si="153"/>
        <v>11.10000000000009</v>
      </c>
      <c r="V460" s="3">
        <f t="shared" si="135"/>
        <v>0.88400000000000001</v>
      </c>
      <c r="W460" s="3">
        <f t="shared" si="136"/>
        <v>0.91700000000000004</v>
      </c>
      <c r="X460" s="3">
        <f t="shared" si="144"/>
        <v>0.81</v>
      </c>
      <c r="Y460" s="3">
        <f t="shared" si="137"/>
        <v>1</v>
      </c>
      <c r="Z460" s="3">
        <f t="shared" si="145"/>
        <v>0.81</v>
      </c>
      <c r="AA460">
        <f t="shared" si="146"/>
        <v>1</v>
      </c>
      <c r="AB460">
        <f t="shared" si="147"/>
        <v>0.81</v>
      </c>
      <c r="AD460" s="3">
        <f t="shared" si="148"/>
        <v>0.59558823529411764</v>
      </c>
      <c r="AE460">
        <f t="shared" si="149"/>
        <v>0.59599999999999997</v>
      </c>
    </row>
    <row r="461" spans="7:31" x14ac:dyDescent="0.25">
      <c r="G461" s="3">
        <f t="shared" si="150"/>
        <v>447</v>
      </c>
      <c r="H461" s="12">
        <f t="shared" si="151"/>
        <v>11.125000000000091</v>
      </c>
      <c r="I461" s="3">
        <f t="shared" si="132"/>
        <v>1.276</v>
      </c>
      <c r="J461" s="3">
        <f t="shared" si="133"/>
        <v>1</v>
      </c>
      <c r="K461" s="3">
        <f t="shared" si="138"/>
        <v>1.28</v>
      </c>
      <c r="L461">
        <f t="shared" si="134"/>
        <v>1</v>
      </c>
      <c r="M461" s="3">
        <f t="shared" si="139"/>
        <v>1.28</v>
      </c>
      <c r="N461">
        <f t="shared" si="140"/>
        <v>1</v>
      </c>
      <c r="O461">
        <f t="shared" si="141"/>
        <v>1.28</v>
      </c>
      <c r="Q461" s="3">
        <f t="shared" si="142"/>
        <v>0.96969696969696972</v>
      </c>
      <c r="R461">
        <f t="shared" si="143"/>
        <v>0.97</v>
      </c>
      <c r="T461" s="3">
        <f t="shared" si="152"/>
        <v>447</v>
      </c>
      <c r="U461" s="12">
        <f t="shared" si="153"/>
        <v>11.125000000000091</v>
      </c>
      <c r="V461" s="3">
        <f t="shared" si="135"/>
        <v>0.88500000000000001</v>
      </c>
      <c r="W461" s="3">
        <f t="shared" si="136"/>
        <v>0.91800000000000004</v>
      </c>
      <c r="X461" s="3">
        <f t="shared" si="144"/>
        <v>0.81</v>
      </c>
      <c r="Y461" s="3">
        <f t="shared" si="137"/>
        <v>1</v>
      </c>
      <c r="Z461" s="3">
        <f t="shared" si="145"/>
        <v>0.81</v>
      </c>
      <c r="AA461">
        <f t="shared" si="146"/>
        <v>1</v>
      </c>
      <c r="AB461">
        <f t="shared" si="147"/>
        <v>0.81</v>
      </c>
      <c r="AD461" s="3">
        <f t="shared" si="148"/>
        <v>0.59558823529411764</v>
      </c>
      <c r="AE461">
        <f t="shared" si="149"/>
        <v>0.59599999999999997</v>
      </c>
    </row>
    <row r="462" spans="7:31" x14ac:dyDescent="0.25">
      <c r="G462" s="3">
        <f t="shared" si="150"/>
        <v>448</v>
      </c>
      <c r="H462" s="12">
        <f t="shared" si="151"/>
        <v>11.150000000000091</v>
      </c>
      <c r="I462" s="3">
        <f t="shared" si="132"/>
        <v>1.278</v>
      </c>
      <c r="J462" s="3">
        <f t="shared" si="133"/>
        <v>1</v>
      </c>
      <c r="K462" s="3">
        <f t="shared" si="138"/>
        <v>1.28</v>
      </c>
      <c r="L462">
        <f t="shared" si="134"/>
        <v>1</v>
      </c>
      <c r="M462" s="3">
        <f t="shared" si="139"/>
        <v>1.28</v>
      </c>
      <c r="N462">
        <f t="shared" si="140"/>
        <v>1</v>
      </c>
      <c r="O462">
        <f t="shared" si="141"/>
        <v>1.28</v>
      </c>
      <c r="Q462" s="3">
        <f t="shared" si="142"/>
        <v>0.96969696969696972</v>
      </c>
      <c r="R462">
        <f t="shared" si="143"/>
        <v>0.97</v>
      </c>
      <c r="T462" s="3">
        <f t="shared" si="152"/>
        <v>448</v>
      </c>
      <c r="U462" s="12">
        <f t="shared" si="153"/>
        <v>11.150000000000091</v>
      </c>
      <c r="V462" s="3">
        <f t="shared" si="135"/>
        <v>0.88600000000000001</v>
      </c>
      <c r="W462" s="3">
        <f t="shared" si="136"/>
        <v>0.91900000000000004</v>
      </c>
      <c r="X462" s="3">
        <f t="shared" si="144"/>
        <v>0.81</v>
      </c>
      <c r="Y462" s="3">
        <f t="shared" si="137"/>
        <v>1</v>
      </c>
      <c r="Z462" s="3">
        <f t="shared" si="145"/>
        <v>0.81</v>
      </c>
      <c r="AA462">
        <f t="shared" si="146"/>
        <v>1</v>
      </c>
      <c r="AB462">
        <f t="shared" si="147"/>
        <v>0.81</v>
      </c>
      <c r="AD462" s="3">
        <f t="shared" si="148"/>
        <v>0.59558823529411764</v>
      </c>
      <c r="AE462">
        <f t="shared" si="149"/>
        <v>0.59599999999999997</v>
      </c>
    </row>
    <row r="463" spans="7:31" x14ac:dyDescent="0.25">
      <c r="G463" s="3">
        <f t="shared" si="150"/>
        <v>449</v>
      </c>
      <c r="H463" s="12">
        <f t="shared" si="151"/>
        <v>11.175000000000091</v>
      </c>
      <c r="I463" s="3">
        <f t="shared" ref="I463:I526" si="154">ROUND(a_dia*EXP(b_dia*H463),3)</f>
        <v>1.28</v>
      </c>
      <c r="J463" s="3">
        <f t="shared" ref="J463:J526" si="155">ROUND(1-((H463-T_opt_dia_adj)/(w_dia/2))^2,3)</f>
        <v>1</v>
      </c>
      <c r="K463" s="3">
        <f t="shared" si="138"/>
        <v>1.28</v>
      </c>
      <c r="L463">
        <f t="shared" ref="L463:L526" si="156">IF((H463-T_opt_dia_adj)&gt;(w_dia/2),0,1)</f>
        <v>1</v>
      </c>
      <c r="M463" s="3">
        <f t="shared" si="139"/>
        <v>1.28</v>
      </c>
      <c r="N463">
        <f t="shared" si="140"/>
        <v>1</v>
      </c>
      <c r="O463">
        <f t="shared" si="141"/>
        <v>1.28</v>
      </c>
      <c r="Q463" s="3">
        <f t="shared" si="142"/>
        <v>0.96969696969696972</v>
      </c>
      <c r="R463">
        <f t="shared" si="143"/>
        <v>0.97</v>
      </c>
      <c r="T463" s="3">
        <f t="shared" si="152"/>
        <v>449</v>
      </c>
      <c r="U463" s="12">
        <f t="shared" si="153"/>
        <v>11.175000000000091</v>
      </c>
      <c r="V463" s="3">
        <f t="shared" ref="V463:V526" si="157">ROUND(a_nan*EXP(b_nan*U463),3)</f>
        <v>0.88700000000000001</v>
      </c>
      <c r="W463" s="3">
        <f t="shared" ref="W463:W526" si="158">ROUND(1-((U463-T_opt_nan)/(w_nan))^2,3)</f>
        <v>0.91900000000000004</v>
      </c>
      <c r="X463" s="3">
        <f t="shared" si="144"/>
        <v>0.82</v>
      </c>
      <c r="Y463" s="3">
        <f t="shared" ref="Y463:Y526" si="159">IF((U463-T_opt_nan)&gt;(w_nan/2),0,1)</f>
        <v>1</v>
      </c>
      <c r="Z463" s="3">
        <f t="shared" si="145"/>
        <v>0.82</v>
      </c>
      <c r="AA463">
        <f t="shared" si="146"/>
        <v>1</v>
      </c>
      <c r="AB463">
        <f t="shared" si="147"/>
        <v>0.82</v>
      </c>
      <c r="AD463" s="3">
        <f t="shared" si="148"/>
        <v>0.6029411764705882</v>
      </c>
      <c r="AE463">
        <f t="shared" si="149"/>
        <v>0.60299999999999998</v>
      </c>
    </row>
    <row r="464" spans="7:31" x14ac:dyDescent="0.25">
      <c r="G464" s="3">
        <f t="shared" si="150"/>
        <v>450</v>
      </c>
      <c r="H464" s="12">
        <f t="shared" si="151"/>
        <v>11.200000000000092</v>
      </c>
      <c r="I464" s="3">
        <f t="shared" si="154"/>
        <v>1.282</v>
      </c>
      <c r="J464" s="3">
        <f t="shared" si="155"/>
        <v>1</v>
      </c>
      <c r="K464" s="3">
        <f t="shared" ref="K464:K527" si="160">(ROUND(I464*J464,2))</f>
        <v>1.28</v>
      </c>
      <c r="L464">
        <f t="shared" si="156"/>
        <v>1</v>
      </c>
      <c r="M464" s="3">
        <f t="shared" ref="M464:M527" si="161">L464*K464</f>
        <v>1.28</v>
      </c>
      <c r="N464">
        <f t="shared" ref="N464:N527" si="162">IF(M464&lt;0,0,1)</f>
        <v>1</v>
      </c>
      <c r="O464">
        <f t="shared" ref="O464:O527" si="163">M464*N464</f>
        <v>1.28</v>
      </c>
      <c r="Q464" s="3">
        <f t="shared" ref="Q464:Q527" si="164">O464/$P$15</f>
        <v>0.96969696969696972</v>
      </c>
      <c r="R464">
        <f t="shared" ref="R464:R527" si="165">ROUND(Q464,3)</f>
        <v>0.97</v>
      </c>
      <c r="T464" s="3">
        <f t="shared" si="152"/>
        <v>450</v>
      </c>
      <c r="U464" s="12">
        <f t="shared" si="153"/>
        <v>11.200000000000092</v>
      </c>
      <c r="V464" s="3">
        <f t="shared" si="157"/>
        <v>0.88800000000000001</v>
      </c>
      <c r="W464" s="3">
        <f t="shared" si="158"/>
        <v>0.92</v>
      </c>
      <c r="X464" s="3">
        <f t="shared" ref="X464:X527" si="166">(ROUND(V464*W464,2))</f>
        <v>0.82</v>
      </c>
      <c r="Y464" s="3">
        <f t="shared" si="159"/>
        <v>1</v>
      </c>
      <c r="Z464" s="3">
        <f t="shared" ref="Z464:Z527" si="167">Y464*X464</f>
        <v>0.82</v>
      </c>
      <c r="AA464">
        <f t="shared" ref="AA464:AA527" si="168">IF(Z464&lt;0,0,1)</f>
        <v>1</v>
      </c>
      <c r="AB464">
        <f t="shared" ref="AB464:AB527" si="169">Z464*AA464</f>
        <v>0.82</v>
      </c>
      <c r="AD464" s="3">
        <f t="shared" ref="AD464:AD527" si="170">AB464/$AC$15</f>
        <v>0.6029411764705882</v>
      </c>
      <c r="AE464">
        <f t="shared" ref="AE464:AE527" si="171">ROUND(AD464,3)</f>
        <v>0.60299999999999998</v>
      </c>
    </row>
    <row r="465" spans="7:31" x14ac:dyDescent="0.25">
      <c r="G465" s="3">
        <f t="shared" ref="G465:G528" si="172">G464+1</f>
        <v>451</v>
      </c>
      <c r="H465" s="12">
        <f t="shared" ref="H465:H528" si="173">H464+(env_v_max_nrbrg - env_v_min_nrbrg)/1200</f>
        <v>11.225000000000092</v>
      </c>
      <c r="I465" s="3">
        <f t="shared" si="154"/>
        <v>1.2849999999999999</v>
      </c>
      <c r="J465" s="3">
        <f t="shared" si="155"/>
        <v>1</v>
      </c>
      <c r="K465" s="3">
        <f t="shared" si="160"/>
        <v>1.29</v>
      </c>
      <c r="L465">
        <f t="shared" si="156"/>
        <v>1</v>
      </c>
      <c r="M465" s="3">
        <f t="shared" si="161"/>
        <v>1.29</v>
      </c>
      <c r="N465">
        <f t="shared" si="162"/>
        <v>1</v>
      </c>
      <c r="O465">
        <f t="shared" si="163"/>
        <v>1.29</v>
      </c>
      <c r="Q465" s="3">
        <f t="shared" si="164"/>
        <v>0.97727272727272729</v>
      </c>
      <c r="R465">
        <f t="shared" si="165"/>
        <v>0.97699999999999998</v>
      </c>
      <c r="T465" s="3">
        <f t="shared" ref="T465:T528" si="174">T464+1</f>
        <v>451</v>
      </c>
      <c r="U465" s="12">
        <f t="shared" ref="U465:U528" si="175">U464+(env_v_max_nrbrg - env_v_min_nrbrg)/1200</f>
        <v>11.225000000000092</v>
      </c>
      <c r="V465" s="3">
        <f t="shared" si="157"/>
        <v>0.88800000000000001</v>
      </c>
      <c r="W465" s="3">
        <f t="shared" si="158"/>
        <v>0.92</v>
      </c>
      <c r="X465" s="3">
        <f t="shared" si="166"/>
        <v>0.82</v>
      </c>
      <c r="Y465" s="3">
        <f t="shared" si="159"/>
        <v>1</v>
      </c>
      <c r="Z465" s="3">
        <f t="shared" si="167"/>
        <v>0.82</v>
      </c>
      <c r="AA465">
        <f t="shared" si="168"/>
        <v>1</v>
      </c>
      <c r="AB465">
        <f t="shared" si="169"/>
        <v>0.82</v>
      </c>
      <c r="AD465" s="3">
        <f t="shared" si="170"/>
        <v>0.6029411764705882</v>
      </c>
      <c r="AE465">
        <f t="shared" si="171"/>
        <v>0.60299999999999998</v>
      </c>
    </row>
    <row r="466" spans="7:31" x14ac:dyDescent="0.25">
      <c r="G466" s="3">
        <f t="shared" si="172"/>
        <v>452</v>
      </c>
      <c r="H466" s="12">
        <f t="shared" si="173"/>
        <v>11.250000000000092</v>
      </c>
      <c r="I466" s="3">
        <f t="shared" si="154"/>
        <v>1.2869999999999999</v>
      </c>
      <c r="J466" s="3">
        <f t="shared" si="155"/>
        <v>0.999</v>
      </c>
      <c r="K466" s="3">
        <f t="shared" si="160"/>
        <v>1.29</v>
      </c>
      <c r="L466">
        <f t="shared" si="156"/>
        <v>1</v>
      </c>
      <c r="M466" s="3">
        <f t="shared" si="161"/>
        <v>1.29</v>
      </c>
      <c r="N466">
        <f t="shared" si="162"/>
        <v>1</v>
      </c>
      <c r="O466">
        <f t="shared" si="163"/>
        <v>1.29</v>
      </c>
      <c r="Q466" s="3">
        <f t="shared" si="164"/>
        <v>0.97727272727272729</v>
      </c>
      <c r="R466">
        <f t="shared" si="165"/>
        <v>0.97699999999999998</v>
      </c>
      <c r="T466" s="3">
        <f t="shared" si="174"/>
        <v>452</v>
      </c>
      <c r="U466" s="12">
        <f t="shared" si="175"/>
        <v>11.250000000000092</v>
      </c>
      <c r="V466" s="3">
        <f t="shared" si="157"/>
        <v>0.88900000000000001</v>
      </c>
      <c r="W466" s="3">
        <f t="shared" si="158"/>
        <v>0.92100000000000004</v>
      </c>
      <c r="X466" s="3">
        <f t="shared" si="166"/>
        <v>0.82</v>
      </c>
      <c r="Y466" s="3">
        <f t="shared" si="159"/>
        <v>1</v>
      </c>
      <c r="Z466" s="3">
        <f t="shared" si="167"/>
        <v>0.82</v>
      </c>
      <c r="AA466">
        <f t="shared" si="168"/>
        <v>1</v>
      </c>
      <c r="AB466">
        <f t="shared" si="169"/>
        <v>0.82</v>
      </c>
      <c r="AD466" s="3">
        <f t="shared" si="170"/>
        <v>0.6029411764705882</v>
      </c>
      <c r="AE466">
        <f t="shared" si="171"/>
        <v>0.60299999999999998</v>
      </c>
    </row>
    <row r="467" spans="7:31" x14ac:dyDescent="0.25">
      <c r="G467" s="3">
        <f t="shared" si="172"/>
        <v>453</v>
      </c>
      <c r="H467" s="12">
        <f t="shared" si="173"/>
        <v>11.275000000000093</v>
      </c>
      <c r="I467" s="3">
        <f t="shared" si="154"/>
        <v>1.2889999999999999</v>
      </c>
      <c r="J467" s="3">
        <f t="shared" si="155"/>
        <v>0.999</v>
      </c>
      <c r="K467" s="3">
        <f t="shared" si="160"/>
        <v>1.29</v>
      </c>
      <c r="L467">
        <f t="shared" si="156"/>
        <v>1</v>
      </c>
      <c r="M467" s="3">
        <f t="shared" si="161"/>
        <v>1.29</v>
      </c>
      <c r="N467">
        <f t="shared" si="162"/>
        <v>1</v>
      </c>
      <c r="O467">
        <f t="shared" si="163"/>
        <v>1.29</v>
      </c>
      <c r="Q467" s="3">
        <f t="shared" si="164"/>
        <v>0.97727272727272729</v>
      </c>
      <c r="R467">
        <f t="shared" si="165"/>
        <v>0.97699999999999998</v>
      </c>
      <c r="T467" s="3">
        <f t="shared" si="174"/>
        <v>453</v>
      </c>
      <c r="U467" s="12">
        <f t="shared" si="175"/>
        <v>11.275000000000093</v>
      </c>
      <c r="V467" s="3">
        <f t="shared" si="157"/>
        <v>0.89</v>
      </c>
      <c r="W467" s="3">
        <f t="shared" si="158"/>
        <v>0.92100000000000004</v>
      </c>
      <c r="X467" s="3">
        <f t="shared" si="166"/>
        <v>0.82</v>
      </c>
      <c r="Y467" s="3">
        <f t="shared" si="159"/>
        <v>1</v>
      </c>
      <c r="Z467" s="3">
        <f t="shared" si="167"/>
        <v>0.82</v>
      </c>
      <c r="AA467">
        <f t="shared" si="168"/>
        <v>1</v>
      </c>
      <c r="AB467">
        <f t="shared" si="169"/>
        <v>0.82</v>
      </c>
      <c r="AD467" s="3">
        <f t="shared" si="170"/>
        <v>0.6029411764705882</v>
      </c>
      <c r="AE467">
        <f t="shared" si="171"/>
        <v>0.60299999999999998</v>
      </c>
    </row>
    <row r="468" spans="7:31" x14ac:dyDescent="0.25">
      <c r="G468" s="3">
        <f t="shared" si="172"/>
        <v>454</v>
      </c>
      <c r="H468" s="12">
        <f t="shared" si="173"/>
        <v>11.300000000000093</v>
      </c>
      <c r="I468" s="3">
        <f t="shared" si="154"/>
        <v>1.2909999999999999</v>
      </c>
      <c r="J468" s="3">
        <f t="shared" si="155"/>
        <v>0.999</v>
      </c>
      <c r="K468" s="3">
        <f t="shared" si="160"/>
        <v>1.29</v>
      </c>
      <c r="L468">
        <f t="shared" si="156"/>
        <v>1</v>
      </c>
      <c r="M468" s="3">
        <f t="shared" si="161"/>
        <v>1.29</v>
      </c>
      <c r="N468">
        <f t="shared" si="162"/>
        <v>1</v>
      </c>
      <c r="O468">
        <f t="shared" si="163"/>
        <v>1.29</v>
      </c>
      <c r="Q468" s="3">
        <f t="shared" si="164"/>
        <v>0.97727272727272729</v>
      </c>
      <c r="R468">
        <f t="shared" si="165"/>
        <v>0.97699999999999998</v>
      </c>
      <c r="T468" s="3">
        <f t="shared" si="174"/>
        <v>454</v>
      </c>
      <c r="U468" s="12">
        <f t="shared" si="175"/>
        <v>11.300000000000093</v>
      </c>
      <c r="V468" s="3">
        <f t="shared" si="157"/>
        <v>0.89100000000000001</v>
      </c>
      <c r="W468" s="3">
        <f t="shared" si="158"/>
        <v>0.92200000000000004</v>
      </c>
      <c r="X468" s="3">
        <f t="shared" si="166"/>
        <v>0.82</v>
      </c>
      <c r="Y468" s="3">
        <f t="shared" si="159"/>
        <v>1</v>
      </c>
      <c r="Z468" s="3">
        <f t="shared" si="167"/>
        <v>0.82</v>
      </c>
      <c r="AA468">
        <f t="shared" si="168"/>
        <v>1</v>
      </c>
      <c r="AB468">
        <f t="shared" si="169"/>
        <v>0.82</v>
      </c>
      <c r="AD468" s="3">
        <f t="shared" si="170"/>
        <v>0.6029411764705882</v>
      </c>
      <c r="AE468">
        <f t="shared" si="171"/>
        <v>0.60299999999999998</v>
      </c>
    </row>
    <row r="469" spans="7:31" x14ac:dyDescent="0.25">
      <c r="G469" s="3">
        <f t="shared" si="172"/>
        <v>455</v>
      </c>
      <c r="H469" s="12">
        <f t="shared" si="173"/>
        <v>11.325000000000093</v>
      </c>
      <c r="I469" s="3">
        <f t="shared" si="154"/>
        <v>1.294</v>
      </c>
      <c r="J469" s="3">
        <f t="shared" si="155"/>
        <v>0.999</v>
      </c>
      <c r="K469" s="3">
        <f t="shared" si="160"/>
        <v>1.29</v>
      </c>
      <c r="L469">
        <f t="shared" si="156"/>
        <v>1</v>
      </c>
      <c r="M469" s="3">
        <f t="shared" si="161"/>
        <v>1.29</v>
      </c>
      <c r="N469">
        <f t="shared" si="162"/>
        <v>1</v>
      </c>
      <c r="O469">
        <f t="shared" si="163"/>
        <v>1.29</v>
      </c>
      <c r="Q469" s="3">
        <f t="shared" si="164"/>
        <v>0.97727272727272729</v>
      </c>
      <c r="R469">
        <f t="shared" si="165"/>
        <v>0.97699999999999998</v>
      </c>
      <c r="T469" s="3">
        <f t="shared" si="174"/>
        <v>455</v>
      </c>
      <c r="U469" s="12">
        <f t="shared" si="175"/>
        <v>11.325000000000093</v>
      </c>
      <c r="V469" s="3">
        <f t="shared" si="157"/>
        <v>0.89200000000000002</v>
      </c>
      <c r="W469" s="3">
        <f t="shared" si="158"/>
        <v>0.92300000000000004</v>
      </c>
      <c r="X469" s="3">
        <f t="shared" si="166"/>
        <v>0.82</v>
      </c>
      <c r="Y469" s="3">
        <f t="shared" si="159"/>
        <v>1</v>
      </c>
      <c r="Z469" s="3">
        <f t="shared" si="167"/>
        <v>0.82</v>
      </c>
      <c r="AA469">
        <f t="shared" si="168"/>
        <v>1</v>
      </c>
      <c r="AB469">
        <f t="shared" si="169"/>
        <v>0.82</v>
      </c>
      <c r="AD469" s="3">
        <f t="shared" si="170"/>
        <v>0.6029411764705882</v>
      </c>
      <c r="AE469">
        <f t="shared" si="171"/>
        <v>0.60299999999999998</v>
      </c>
    </row>
    <row r="470" spans="7:31" x14ac:dyDescent="0.25">
      <c r="G470" s="3">
        <f t="shared" si="172"/>
        <v>456</v>
      </c>
      <c r="H470" s="12">
        <f t="shared" si="173"/>
        <v>11.350000000000094</v>
      </c>
      <c r="I470" s="3">
        <f t="shared" si="154"/>
        <v>1.296</v>
      </c>
      <c r="J470" s="3">
        <f t="shared" si="155"/>
        <v>0.998</v>
      </c>
      <c r="K470" s="3">
        <f t="shared" si="160"/>
        <v>1.29</v>
      </c>
      <c r="L470">
        <f t="shared" si="156"/>
        <v>1</v>
      </c>
      <c r="M470" s="3">
        <f t="shared" si="161"/>
        <v>1.29</v>
      </c>
      <c r="N470">
        <f t="shared" si="162"/>
        <v>1</v>
      </c>
      <c r="O470">
        <f t="shared" si="163"/>
        <v>1.29</v>
      </c>
      <c r="Q470" s="3">
        <f t="shared" si="164"/>
        <v>0.97727272727272729</v>
      </c>
      <c r="R470">
        <f t="shared" si="165"/>
        <v>0.97699999999999998</v>
      </c>
      <c r="T470" s="3">
        <f t="shared" si="174"/>
        <v>456</v>
      </c>
      <c r="U470" s="12">
        <f t="shared" si="175"/>
        <v>11.350000000000094</v>
      </c>
      <c r="V470" s="3">
        <f t="shared" si="157"/>
        <v>0.89200000000000002</v>
      </c>
      <c r="W470" s="3">
        <f t="shared" si="158"/>
        <v>0.92300000000000004</v>
      </c>
      <c r="X470" s="3">
        <f t="shared" si="166"/>
        <v>0.82</v>
      </c>
      <c r="Y470" s="3">
        <f t="shared" si="159"/>
        <v>1</v>
      </c>
      <c r="Z470" s="3">
        <f t="shared" si="167"/>
        <v>0.82</v>
      </c>
      <c r="AA470">
        <f t="shared" si="168"/>
        <v>1</v>
      </c>
      <c r="AB470">
        <f t="shared" si="169"/>
        <v>0.82</v>
      </c>
      <c r="AD470" s="3">
        <f t="shared" si="170"/>
        <v>0.6029411764705882</v>
      </c>
      <c r="AE470">
        <f t="shared" si="171"/>
        <v>0.60299999999999998</v>
      </c>
    </row>
    <row r="471" spans="7:31" x14ac:dyDescent="0.25">
      <c r="G471" s="3">
        <f t="shared" si="172"/>
        <v>457</v>
      </c>
      <c r="H471" s="12">
        <f t="shared" si="173"/>
        <v>11.375000000000094</v>
      </c>
      <c r="I471" s="3">
        <f t="shared" si="154"/>
        <v>1.298</v>
      </c>
      <c r="J471" s="3">
        <f t="shared" si="155"/>
        <v>0.998</v>
      </c>
      <c r="K471" s="3">
        <f t="shared" si="160"/>
        <v>1.3</v>
      </c>
      <c r="L471">
        <f t="shared" si="156"/>
        <v>1</v>
      </c>
      <c r="M471" s="3">
        <f t="shared" si="161"/>
        <v>1.3</v>
      </c>
      <c r="N471">
        <f t="shared" si="162"/>
        <v>1</v>
      </c>
      <c r="O471">
        <f t="shared" si="163"/>
        <v>1.3</v>
      </c>
      <c r="Q471" s="3">
        <f t="shared" si="164"/>
        <v>0.98484848484848486</v>
      </c>
      <c r="R471">
        <f t="shared" si="165"/>
        <v>0.98499999999999999</v>
      </c>
      <c r="T471" s="3">
        <f t="shared" si="174"/>
        <v>457</v>
      </c>
      <c r="U471" s="12">
        <f t="shared" si="175"/>
        <v>11.375000000000094</v>
      </c>
      <c r="V471" s="3">
        <f t="shared" si="157"/>
        <v>0.89300000000000002</v>
      </c>
      <c r="W471" s="3">
        <f t="shared" si="158"/>
        <v>0.92400000000000004</v>
      </c>
      <c r="X471" s="3">
        <f t="shared" si="166"/>
        <v>0.83</v>
      </c>
      <c r="Y471" s="3">
        <f t="shared" si="159"/>
        <v>1</v>
      </c>
      <c r="Z471" s="3">
        <f t="shared" si="167"/>
        <v>0.83</v>
      </c>
      <c r="AA471">
        <f t="shared" si="168"/>
        <v>1</v>
      </c>
      <c r="AB471">
        <f t="shared" si="169"/>
        <v>0.83</v>
      </c>
      <c r="AD471" s="3">
        <f t="shared" si="170"/>
        <v>0.61029411764705876</v>
      </c>
      <c r="AE471">
        <f t="shared" si="171"/>
        <v>0.61</v>
      </c>
    </row>
    <row r="472" spans="7:31" x14ac:dyDescent="0.25">
      <c r="G472" s="3">
        <f t="shared" si="172"/>
        <v>458</v>
      </c>
      <c r="H472" s="12">
        <f t="shared" si="173"/>
        <v>11.400000000000095</v>
      </c>
      <c r="I472" s="3">
        <f t="shared" si="154"/>
        <v>1.3</v>
      </c>
      <c r="J472" s="3">
        <f t="shared" si="155"/>
        <v>0.997</v>
      </c>
      <c r="K472" s="3">
        <f t="shared" si="160"/>
        <v>1.3</v>
      </c>
      <c r="L472">
        <f t="shared" si="156"/>
        <v>1</v>
      </c>
      <c r="M472" s="3">
        <f t="shared" si="161"/>
        <v>1.3</v>
      </c>
      <c r="N472">
        <f t="shared" si="162"/>
        <v>1</v>
      </c>
      <c r="O472">
        <f t="shared" si="163"/>
        <v>1.3</v>
      </c>
      <c r="Q472" s="3">
        <f t="shared" si="164"/>
        <v>0.98484848484848486</v>
      </c>
      <c r="R472">
        <f t="shared" si="165"/>
        <v>0.98499999999999999</v>
      </c>
      <c r="T472" s="3">
        <f t="shared" si="174"/>
        <v>458</v>
      </c>
      <c r="U472" s="12">
        <f t="shared" si="175"/>
        <v>11.400000000000095</v>
      </c>
      <c r="V472" s="3">
        <f t="shared" si="157"/>
        <v>0.89400000000000002</v>
      </c>
      <c r="W472" s="3">
        <f t="shared" si="158"/>
        <v>0.92400000000000004</v>
      </c>
      <c r="X472" s="3">
        <f t="shared" si="166"/>
        <v>0.83</v>
      </c>
      <c r="Y472" s="3">
        <f t="shared" si="159"/>
        <v>1</v>
      </c>
      <c r="Z472" s="3">
        <f t="shared" si="167"/>
        <v>0.83</v>
      </c>
      <c r="AA472">
        <f t="shared" si="168"/>
        <v>1</v>
      </c>
      <c r="AB472">
        <f t="shared" si="169"/>
        <v>0.83</v>
      </c>
      <c r="AD472" s="3">
        <f t="shared" si="170"/>
        <v>0.61029411764705876</v>
      </c>
      <c r="AE472">
        <f t="shared" si="171"/>
        <v>0.61</v>
      </c>
    </row>
    <row r="473" spans="7:31" x14ac:dyDescent="0.25">
      <c r="G473" s="3">
        <f t="shared" si="172"/>
        <v>459</v>
      </c>
      <c r="H473" s="12">
        <f t="shared" si="173"/>
        <v>11.425000000000095</v>
      </c>
      <c r="I473" s="3">
        <f t="shared" si="154"/>
        <v>1.3029999999999999</v>
      </c>
      <c r="J473" s="3">
        <f t="shared" si="155"/>
        <v>0.997</v>
      </c>
      <c r="K473" s="3">
        <f t="shared" si="160"/>
        <v>1.3</v>
      </c>
      <c r="L473">
        <f t="shared" si="156"/>
        <v>1</v>
      </c>
      <c r="M473" s="3">
        <f t="shared" si="161"/>
        <v>1.3</v>
      </c>
      <c r="N473">
        <f t="shared" si="162"/>
        <v>1</v>
      </c>
      <c r="O473">
        <f t="shared" si="163"/>
        <v>1.3</v>
      </c>
      <c r="Q473" s="3">
        <f t="shared" si="164"/>
        <v>0.98484848484848486</v>
      </c>
      <c r="R473">
        <f t="shared" si="165"/>
        <v>0.98499999999999999</v>
      </c>
      <c r="T473" s="3">
        <f t="shared" si="174"/>
        <v>459</v>
      </c>
      <c r="U473" s="12">
        <f t="shared" si="175"/>
        <v>11.425000000000095</v>
      </c>
      <c r="V473" s="3">
        <f t="shared" si="157"/>
        <v>0.89500000000000002</v>
      </c>
      <c r="W473" s="3">
        <f t="shared" si="158"/>
        <v>0.92500000000000004</v>
      </c>
      <c r="X473" s="3">
        <f t="shared" si="166"/>
        <v>0.83</v>
      </c>
      <c r="Y473" s="3">
        <f t="shared" si="159"/>
        <v>1</v>
      </c>
      <c r="Z473" s="3">
        <f t="shared" si="167"/>
        <v>0.83</v>
      </c>
      <c r="AA473">
        <f t="shared" si="168"/>
        <v>1</v>
      </c>
      <c r="AB473">
        <f t="shared" si="169"/>
        <v>0.83</v>
      </c>
      <c r="AD473" s="3">
        <f t="shared" si="170"/>
        <v>0.61029411764705876</v>
      </c>
      <c r="AE473">
        <f t="shared" si="171"/>
        <v>0.61</v>
      </c>
    </row>
    <row r="474" spans="7:31" x14ac:dyDescent="0.25">
      <c r="G474" s="3">
        <f t="shared" si="172"/>
        <v>460</v>
      </c>
      <c r="H474" s="12">
        <f t="shared" si="173"/>
        <v>11.450000000000095</v>
      </c>
      <c r="I474" s="3">
        <f t="shared" si="154"/>
        <v>1.3049999999999999</v>
      </c>
      <c r="J474" s="3">
        <f t="shared" si="155"/>
        <v>0.996</v>
      </c>
      <c r="K474" s="3">
        <f t="shared" si="160"/>
        <v>1.3</v>
      </c>
      <c r="L474">
        <f t="shared" si="156"/>
        <v>1</v>
      </c>
      <c r="M474" s="3">
        <f t="shared" si="161"/>
        <v>1.3</v>
      </c>
      <c r="N474">
        <f t="shared" si="162"/>
        <v>1</v>
      </c>
      <c r="O474">
        <f t="shared" si="163"/>
        <v>1.3</v>
      </c>
      <c r="Q474" s="3">
        <f t="shared" si="164"/>
        <v>0.98484848484848486</v>
      </c>
      <c r="R474">
        <f t="shared" si="165"/>
        <v>0.98499999999999999</v>
      </c>
      <c r="T474" s="3">
        <f t="shared" si="174"/>
        <v>460</v>
      </c>
      <c r="U474" s="12">
        <f t="shared" si="175"/>
        <v>11.450000000000095</v>
      </c>
      <c r="V474" s="3">
        <f t="shared" si="157"/>
        <v>0.89600000000000002</v>
      </c>
      <c r="W474" s="3">
        <f t="shared" si="158"/>
        <v>0.92600000000000005</v>
      </c>
      <c r="X474" s="3">
        <f t="shared" si="166"/>
        <v>0.83</v>
      </c>
      <c r="Y474" s="3">
        <f t="shared" si="159"/>
        <v>1</v>
      </c>
      <c r="Z474" s="3">
        <f t="shared" si="167"/>
        <v>0.83</v>
      </c>
      <c r="AA474">
        <f t="shared" si="168"/>
        <v>1</v>
      </c>
      <c r="AB474">
        <f t="shared" si="169"/>
        <v>0.83</v>
      </c>
      <c r="AD474" s="3">
        <f t="shared" si="170"/>
        <v>0.61029411764705876</v>
      </c>
      <c r="AE474">
        <f t="shared" si="171"/>
        <v>0.61</v>
      </c>
    </row>
    <row r="475" spans="7:31" x14ac:dyDescent="0.25">
      <c r="G475" s="3">
        <f t="shared" si="172"/>
        <v>461</v>
      </c>
      <c r="H475" s="12">
        <f t="shared" si="173"/>
        <v>11.475000000000096</v>
      </c>
      <c r="I475" s="3">
        <f t="shared" si="154"/>
        <v>1.3069999999999999</v>
      </c>
      <c r="J475" s="3">
        <f t="shared" si="155"/>
        <v>0.995</v>
      </c>
      <c r="K475" s="3">
        <f t="shared" si="160"/>
        <v>1.3</v>
      </c>
      <c r="L475">
        <f t="shared" si="156"/>
        <v>1</v>
      </c>
      <c r="M475" s="3">
        <f t="shared" si="161"/>
        <v>1.3</v>
      </c>
      <c r="N475">
        <f t="shared" si="162"/>
        <v>1</v>
      </c>
      <c r="O475">
        <f t="shared" si="163"/>
        <v>1.3</v>
      </c>
      <c r="Q475" s="3">
        <f t="shared" si="164"/>
        <v>0.98484848484848486</v>
      </c>
      <c r="R475">
        <f t="shared" si="165"/>
        <v>0.98499999999999999</v>
      </c>
      <c r="T475" s="3">
        <f t="shared" si="174"/>
        <v>461</v>
      </c>
      <c r="U475" s="12">
        <f t="shared" si="175"/>
        <v>11.475000000000096</v>
      </c>
      <c r="V475" s="3">
        <f t="shared" si="157"/>
        <v>0.89700000000000002</v>
      </c>
      <c r="W475" s="3">
        <f t="shared" si="158"/>
        <v>0.92600000000000005</v>
      </c>
      <c r="X475" s="3">
        <f t="shared" si="166"/>
        <v>0.83</v>
      </c>
      <c r="Y475" s="3">
        <f t="shared" si="159"/>
        <v>1</v>
      </c>
      <c r="Z475" s="3">
        <f t="shared" si="167"/>
        <v>0.83</v>
      </c>
      <c r="AA475">
        <f t="shared" si="168"/>
        <v>1</v>
      </c>
      <c r="AB475">
        <f t="shared" si="169"/>
        <v>0.83</v>
      </c>
      <c r="AD475" s="3">
        <f t="shared" si="170"/>
        <v>0.61029411764705876</v>
      </c>
      <c r="AE475">
        <f t="shared" si="171"/>
        <v>0.61</v>
      </c>
    </row>
    <row r="476" spans="7:31" x14ac:dyDescent="0.25">
      <c r="G476" s="3">
        <f t="shared" si="172"/>
        <v>462</v>
      </c>
      <c r="H476" s="12">
        <f t="shared" si="173"/>
        <v>11.500000000000096</v>
      </c>
      <c r="I476" s="3">
        <f t="shared" si="154"/>
        <v>1.3089999999999999</v>
      </c>
      <c r="J476" s="3">
        <f t="shared" si="155"/>
        <v>0.995</v>
      </c>
      <c r="K476" s="3">
        <f t="shared" si="160"/>
        <v>1.3</v>
      </c>
      <c r="L476">
        <f t="shared" si="156"/>
        <v>1</v>
      </c>
      <c r="M476" s="3">
        <f t="shared" si="161"/>
        <v>1.3</v>
      </c>
      <c r="N476">
        <f t="shared" si="162"/>
        <v>1</v>
      </c>
      <c r="O476">
        <f t="shared" si="163"/>
        <v>1.3</v>
      </c>
      <c r="Q476" s="3">
        <f t="shared" si="164"/>
        <v>0.98484848484848486</v>
      </c>
      <c r="R476">
        <f t="shared" si="165"/>
        <v>0.98499999999999999</v>
      </c>
      <c r="T476" s="3">
        <f t="shared" si="174"/>
        <v>462</v>
      </c>
      <c r="U476" s="12">
        <f t="shared" si="175"/>
        <v>11.500000000000096</v>
      </c>
      <c r="V476" s="3">
        <f t="shared" si="157"/>
        <v>0.89700000000000002</v>
      </c>
      <c r="W476" s="3">
        <f t="shared" si="158"/>
        <v>0.92700000000000005</v>
      </c>
      <c r="X476" s="3">
        <f t="shared" si="166"/>
        <v>0.83</v>
      </c>
      <c r="Y476" s="3">
        <f t="shared" si="159"/>
        <v>1</v>
      </c>
      <c r="Z476" s="3">
        <f t="shared" si="167"/>
        <v>0.83</v>
      </c>
      <c r="AA476">
        <f t="shared" si="168"/>
        <v>1</v>
      </c>
      <c r="AB476">
        <f t="shared" si="169"/>
        <v>0.83</v>
      </c>
      <c r="AD476" s="3">
        <f t="shared" si="170"/>
        <v>0.61029411764705876</v>
      </c>
      <c r="AE476">
        <f t="shared" si="171"/>
        <v>0.61</v>
      </c>
    </row>
    <row r="477" spans="7:31" x14ac:dyDescent="0.25">
      <c r="G477" s="3">
        <f t="shared" si="172"/>
        <v>463</v>
      </c>
      <c r="H477" s="12">
        <f t="shared" si="173"/>
        <v>11.525000000000096</v>
      </c>
      <c r="I477" s="3">
        <f t="shared" si="154"/>
        <v>1.3120000000000001</v>
      </c>
      <c r="J477" s="3">
        <f t="shared" si="155"/>
        <v>0.99399999999999999</v>
      </c>
      <c r="K477" s="3">
        <f t="shared" si="160"/>
        <v>1.3</v>
      </c>
      <c r="L477">
        <f t="shared" si="156"/>
        <v>1</v>
      </c>
      <c r="M477" s="3">
        <f t="shared" si="161"/>
        <v>1.3</v>
      </c>
      <c r="N477">
        <f t="shared" si="162"/>
        <v>1</v>
      </c>
      <c r="O477">
        <f t="shared" si="163"/>
        <v>1.3</v>
      </c>
      <c r="Q477" s="3">
        <f t="shared" si="164"/>
        <v>0.98484848484848486</v>
      </c>
      <c r="R477">
        <f t="shared" si="165"/>
        <v>0.98499999999999999</v>
      </c>
      <c r="T477" s="3">
        <f t="shared" si="174"/>
        <v>463</v>
      </c>
      <c r="U477" s="12">
        <f t="shared" si="175"/>
        <v>11.525000000000096</v>
      </c>
      <c r="V477" s="3">
        <f t="shared" si="157"/>
        <v>0.89800000000000002</v>
      </c>
      <c r="W477" s="3">
        <f t="shared" si="158"/>
        <v>0.92700000000000005</v>
      </c>
      <c r="X477" s="3">
        <f t="shared" si="166"/>
        <v>0.83</v>
      </c>
      <c r="Y477" s="3">
        <f t="shared" si="159"/>
        <v>1</v>
      </c>
      <c r="Z477" s="3">
        <f t="shared" si="167"/>
        <v>0.83</v>
      </c>
      <c r="AA477">
        <f t="shared" si="168"/>
        <v>1</v>
      </c>
      <c r="AB477">
        <f t="shared" si="169"/>
        <v>0.83</v>
      </c>
      <c r="AD477" s="3">
        <f t="shared" si="170"/>
        <v>0.61029411764705876</v>
      </c>
      <c r="AE477">
        <f t="shared" si="171"/>
        <v>0.61</v>
      </c>
    </row>
    <row r="478" spans="7:31" x14ac:dyDescent="0.25">
      <c r="G478" s="3">
        <f t="shared" si="172"/>
        <v>464</v>
      </c>
      <c r="H478" s="12">
        <f t="shared" si="173"/>
        <v>11.550000000000097</v>
      </c>
      <c r="I478" s="3">
        <f t="shared" si="154"/>
        <v>1.3140000000000001</v>
      </c>
      <c r="J478" s="3">
        <f t="shared" si="155"/>
        <v>0.99299999999999999</v>
      </c>
      <c r="K478" s="3">
        <f t="shared" si="160"/>
        <v>1.3</v>
      </c>
      <c r="L478">
        <f t="shared" si="156"/>
        <v>1</v>
      </c>
      <c r="M478" s="3">
        <f t="shared" si="161"/>
        <v>1.3</v>
      </c>
      <c r="N478">
        <f t="shared" si="162"/>
        <v>1</v>
      </c>
      <c r="O478">
        <f t="shared" si="163"/>
        <v>1.3</v>
      </c>
      <c r="Q478" s="3">
        <f t="shared" si="164"/>
        <v>0.98484848484848486</v>
      </c>
      <c r="R478">
        <f t="shared" si="165"/>
        <v>0.98499999999999999</v>
      </c>
      <c r="T478" s="3">
        <f t="shared" si="174"/>
        <v>464</v>
      </c>
      <c r="U478" s="12">
        <f t="shared" si="175"/>
        <v>11.550000000000097</v>
      </c>
      <c r="V478" s="3">
        <f t="shared" si="157"/>
        <v>0.89900000000000002</v>
      </c>
      <c r="W478" s="3">
        <f t="shared" si="158"/>
        <v>0.92800000000000005</v>
      </c>
      <c r="X478" s="3">
        <f t="shared" si="166"/>
        <v>0.83</v>
      </c>
      <c r="Y478" s="3">
        <f t="shared" si="159"/>
        <v>1</v>
      </c>
      <c r="Z478" s="3">
        <f t="shared" si="167"/>
        <v>0.83</v>
      </c>
      <c r="AA478">
        <f t="shared" si="168"/>
        <v>1</v>
      </c>
      <c r="AB478">
        <f t="shared" si="169"/>
        <v>0.83</v>
      </c>
      <c r="AD478" s="3">
        <f t="shared" si="170"/>
        <v>0.61029411764705876</v>
      </c>
      <c r="AE478">
        <f t="shared" si="171"/>
        <v>0.61</v>
      </c>
    </row>
    <row r="479" spans="7:31" x14ac:dyDescent="0.25">
      <c r="G479" s="3">
        <f t="shared" si="172"/>
        <v>465</v>
      </c>
      <c r="H479" s="12">
        <f t="shared" si="173"/>
        <v>11.575000000000097</v>
      </c>
      <c r="I479" s="3">
        <f t="shared" si="154"/>
        <v>1.3160000000000001</v>
      </c>
      <c r="J479" s="3">
        <f t="shared" si="155"/>
        <v>0.99199999999999999</v>
      </c>
      <c r="K479" s="3">
        <f t="shared" si="160"/>
        <v>1.31</v>
      </c>
      <c r="L479">
        <f t="shared" si="156"/>
        <v>1</v>
      </c>
      <c r="M479" s="3">
        <f t="shared" si="161"/>
        <v>1.31</v>
      </c>
      <c r="N479">
        <f t="shared" si="162"/>
        <v>1</v>
      </c>
      <c r="O479">
        <f t="shared" si="163"/>
        <v>1.31</v>
      </c>
      <c r="Q479" s="3">
        <f t="shared" si="164"/>
        <v>0.99242424242424243</v>
      </c>
      <c r="R479">
        <f t="shared" si="165"/>
        <v>0.99199999999999999</v>
      </c>
      <c r="T479" s="3">
        <f t="shared" si="174"/>
        <v>465</v>
      </c>
      <c r="U479" s="12">
        <f t="shared" si="175"/>
        <v>11.575000000000097</v>
      </c>
      <c r="V479" s="3">
        <f t="shared" si="157"/>
        <v>0.9</v>
      </c>
      <c r="W479" s="3">
        <f t="shared" si="158"/>
        <v>0.92800000000000005</v>
      </c>
      <c r="X479" s="3">
        <f t="shared" si="166"/>
        <v>0.84</v>
      </c>
      <c r="Y479" s="3">
        <f t="shared" si="159"/>
        <v>1</v>
      </c>
      <c r="Z479" s="3">
        <f t="shared" si="167"/>
        <v>0.84</v>
      </c>
      <c r="AA479">
        <f t="shared" si="168"/>
        <v>1</v>
      </c>
      <c r="AB479">
        <f t="shared" si="169"/>
        <v>0.84</v>
      </c>
      <c r="AD479" s="3">
        <f t="shared" si="170"/>
        <v>0.61764705882352933</v>
      </c>
      <c r="AE479">
        <f t="shared" si="171"/>
        <v>0.61799999999999999</v>
      </c>
    </row>
    <row r="480" spans="7:31" x14ac:dyDescent="0.25">
      <c r="G480" s="3">
        <f t="shared" si="172"/>
        <v>466</v>
      </c>
      <c r="H480" s="12">
        <f t="shared" si="173"/>
        <v>11.600000000000097</v>
      </c>
      <c r="I480" s="3">
        <f t="shared" si="154"/>
        <v>1.3180000000000001</v>
      </c>
      <c r="J480" s="3">
        <f t="shared" si="155"/>
        <v>0.99099999999999999</v>
      </c>
      <c r="K480" s="3">
        <f t="shared" si="160"/>
        <v>1.31</v>
      </c>
      <c r="L480">
        <f t="shared" si="156"/>
        <v>1</v>
      </c>
      <c r="M480" s="3">
        <f t="shared" si="161"/>
        <v>1.31</v>
      </c>
      <c r="N480">
        <f t="shared" si="162"/>
        <v>1</v>
      </c>
      <c r="O480">
        <f t="shared" si="163"/>
        <v>1.31</v>
      </c>
      <c r="Q480" s="3">
        <f t="shared" si="164"/>
        <v>0.99242424242424243</v>
      </c>
      <c r="R480">
        <f t="shared" si="165"/>
        <v>0.99199999999999999</v>
      </c>
      <c r="T480" s="3">
        <f t="shared" si="174"/>
        <v>466</v>
      </c>
      <c r="U480" s="12">
        <f t="shared" si="175"/>
        <v>11.600000000000097</v>
      </c>
      <c r="V480" s="3">
        <f t="shared" si="157"/>
        <v>0.90100000000000002</v>
      </c>
      <c r="W480" s="3">
        <f t="shared" si="158"/>
        <v>0.92900000000000005</v>
      </c>
      <c r="X480" s="3">
        <f t="shared" si="166"/>
        <v>0.84</v>
      </c>
      <c r="Y480" s="3">
        <f t="shared" si="159"/>
        <v>1</v>
      </c>
      <c r="Z480" s="3">
        <f t="shared" si="167"/>
        <v>0.84</v>
      </c>
      <c r="AA480">
        <f t="shared" si="168"/>
        <v>1</v>
      </c>
      <c r="AB480">
        <f t="shared" si="169"/>
        <v>0.84</v>
      </c>
      <c r="AD480" s="3">
        <f t="shared" si="170"/>
        <v>0.61764705882352933</v>
      </c>
      <c r="AE480">
        <f t="shared" si="171"/>
        <v>0.61799999999999999</v>
      </c>
    </row>
    <row r="481" spans="7:31" x14ac:dyDescent="0.25">
      <c r="G481" s="3">
        <f t="shared" si="172"/>
        <v>467</v>
      </c>
      <c r="H481" s="12">
        <f t="shared" si="173"/>
        <v>11.625000000000098</v>
      </c>
      <c r="I481" s="3">
        <f t="shared" si="154"/>
        <v>1.321</v>
      </c>
      <c r="J481" s="3">
        <f t="shared" si="155"/>
        <v>0.99</v>
      </c>
      <c r="K481" s="3">
        <f t="shared" si="160"/>
        <v>1.31</v>
      </c>
      <c r="L481">
        <f t="shared" si="156"/>
        <v>1</v>
      </c>
      <c r="M481" s="3">
        <f t="shared" si="161"/>
        <v>1.31</v>
      </c>
      <c r="N481">
        <f t="shared" si="162"/>
        <v>1</v>
      </c>
      <c r="O481">
        <f t="shared" si="163"/>
        <v>1.31</v>
      </c>
      <c r="Q481" s="3">
        <f t="shared" si="164"/>
        <v>0.99242424242424243</v>
      </c>
      <c r="R481">
        <f t="shared" si="165"/>
        <v>0.99199999999999999</v>
      </c>
      <c r="T481" s="3">
        <f t="shared" si="174"/>
        <v>467</v>
      </c>
      <c r="U481" s="12">
        <f t="shared" si="175"/>
        <v>11.625000000000098</v>
      </c>
      <c r="V481" s="3">
        <f t="shared" si="157"/>
        <v>0.90100000000000002</v>
      </c>
      <c r="W481" s="3">
        <f t="shared" si="158"/>
        <v>0.92900000000000005</v>
      </c>
      <c r="X481" s="3">
        <f t="shared" si="166"/>
        <v>0.84</v>
      </c>
      <c r="Y481" s="3">
        <f t="shared" si="159"/>
        <v>1</v>
      </c>
      <c r="Z481" s="3">
        <f t="shared" si="167"/>
        <v>0.84</v>
      </c>
      <c r="AA481">
        <f t="shared" si="168"/>
        <v>1</v>
      </c>
      <c r="AB481">
        <f t="shared" si="169"/>
        <v>0.84</v>
      </c>
      <c r="AD481" s="3">
        <f t="shared" si="170"/>
        <v>0.61764705882352933</v>
      </c>
      <c r="AE481">
        <f t="shared" si="171"/>
        <v>0.61799999999999999</v>
      </c>
    </row>
    <row r="482" spans="7:31" x14ac:dyDescent="0.25">
      <c r="G482" s="3">
        <f t="shared" si="172"/>
        <v>468</v>
      </c>
      <c r="H482" s="12">
        <f t="shared" si="173"/>
        <v>11.650000000000098</v>
      </c>
      <c r="I482" s="3">
        <f t="shared" si="154"/>
        <v>1.323</v>
      </c>
      <c r="J482" s="3">
        <f t="shared" si="155"/>
        <v>0.98899999999999999</v>
      </c>
      <c r="K482" s="3">
        <f t="shared" si="160"/>
        <v>1.31</v>
      </c>
      <c r="L482">
        <f t="shared" si="156"/>
        <v>1</v>
      </c>
      <c r="M482" s="3">
        <f t="shared" si="161"/>
        <v>1.31</v>
      </c>
      <c r="N482">
        <f t="shared" si="162"/>
        <v>1</v>
      </c>
      <c r="O482">
        <f t="shared" si="163"/>
        <v>1.31</v>
      </c>
      <c r="Q482" s="3">
        <f t="shared" si="164"/>
        <v>0.99242424242424243</v>
      </c>
      <c r="R482">
        <f t="shared" si="165"/>
        <v>0.99199999999999999</v>
      </c>
      <c r="T482" s="3">
        <f t="shared" si="174"/>
        <v>468</v>
      </c>
      <c r="U482" s="12">
        <f t="shared" si="175"/>
        <v>11.650000000000098</v>
      </c>
      <c r="V482" s="3">
        <f t="shared" si="157"/>
        <v>0.90200000000000002</v>
      </c>
      <c r="W482" s="3">
        <f t="shared" si="158"/>
        <v>0.93</v>
      </c>
      <c r="X482" s="3">
        <f t="shared" si="166"/>
        <v>0.84</v>
      </c>
      <c r="Y482" s="3">
        <f t="shared" si="159"/>
        <v>1</v>
      </c>
      <c r="Z482" s="3">
        <f t="shared" si="167"/>
        <v>0.84</v>
      </c>
      <c r="AA482">
        <f t="shared" si="168"/>
        <v>1</v>
      </c>
      <c r="AB482">
        <f t="shared" si="169"/>
        <v>0.84</v>
      </c>
      <c r="AD482" s="3">
        <f t="shared" si="170"/>
        <v>0.61764705882352933</v>
      </c>
      <c r="AE482">
        <f t="shared" si="171"/>
        <v>0.61799999999999999</v>
      </c>
    </row>
    <row r="483" spans="7:31" x14ac:dyDescent="0.25">
      <c r="G483" s="3">
        <f t="shared" si="172"/>
        <v>469</v>
      </c>
      <c r="H483" s="12">
        <f t="shared" si="173"/>
        <v>11.675000000000098</v>
      </c>
      <c r="I483" s="3">
        <f t="shared" si="154"/>
        <v>1.325</v>
      </c>
      <c r="J483" s="3">
        <f t="shared" si="155"/>
        <v>0.98799999999999999</v>
      </c>
      <c r="K483" s="3">
        <f t="shared" si="160"/>
        <v>1.31</v>
      </c>
      <c r="L483">
        <f t="shared" si="156"/>
        <v>1</v>
      </c>
      <c r="M483" s="3">
        <f t="shared" si="161"/>
        <v>1.31</v>
      </c>
      <c r="N483">
        <f t="shared" si="162"/>
        <v>1</v>
      </c>
      <c r="O483">
        <f t="shared" si="163"/>
        <v>1.31</v>
      </c>
      <c r="Q483" s="3">
        <f t="shared" si="164"/>
        <v>0.99242424242424243</v>
      </c>
      <c r="R483">
        <f t="shared" si="165"/>
        <v>0.99199999999999999</v>
      </c>
      <c r="T483" s="3">
        <f t="shared" si="174"/>
        <v>469</v>
      </c>
      <c r="U483" s="12">
        <f t="shared" si="175"/>
        <v>11.675000000000098</v>
      </c>
      <c r="V483" s="3">
        <f t="shared" si="157"/>
        <v>0.90300000000000002</v>
      </c>
      <c r="W483" s="3">
        <f t="shared" si="158"/>
        <v>0.93100000000000005</v>
      </c>
      <c r="X483" s="3">
        <f t="shared" si="166"/>
        <v>0.84</v>
      </c>
      <c r="Y483" s="3">
        <f t="shared" si="159"/>
        <v>1</v>
      </c>
      <c r="Z483" s="3">
        <f t="shared" si="167"/>
        <v>0.84</v>
      </c>
      <c r="AA483">
        <f t="shared" si="168"/>
        <v>1</v>
      </c>
      <c r="AB483">
        <f t="shared" si="169"/>
        <v>0.84</v>
      </c>
      <c r="AD483" s="3">
        <f t="shared" si="170"/>
        <v>0.61764705882352933</v>
      </c>
      <c r="AE483">
        <f t="shared" si="171"/>
        <v>0.61799999999999999</v>
      </c>
    </row>
    <row r="484" spans="7:31" x14ac:dyDescent="0.25">
      <c r="G484" s="3">
        <f t="shared" si="172"/>
        <v>470</v>
      </c>
      <c r="H484" s="12">
        <f t="shared" si="173"/>
        <v>11.700000000000099</v>
      </c>
      <c r="I484" s="3">
        <f t="shared" si="154"/>
        <v>1.3280000000000001</v>
      </c>
      <c r="J484" s="3">
        <f t="shared" si="155"/>
        <v>0.98699999999999999</v>
      </c>
      <c r="K484" s="3">
        <f t="shared" si="160"/>
        <v>1.31</v>
      </c>
      <c r="L484">
        <f t="shared" si="156"/>
        <v>1</v>
      </c>
      <c r="M484" s="3">
        <f t="shared" si="161"/>
        <v>1.31</v>
      </c>
      <c r="N484">
        <f t="shared" si="162"/>
        <v>1</v>
      </c>
      <c r="O484">
        <f t="shared" si="163"/>
        <v>1.31</v>
      </c>
      <c r="Q484" s="3">
        <f t="shared" si="164"/>
        <v>0.99242424242424243</v>
      </c>
      <c r="R484">
        <f t="shared" si="165"/>
        <v>0.99199999999999999</v>
      </c>
      <c r="T484" s="3">
        <f t="shared" si="174"/>
        <v>470</v>
      </c>
      <c r="U484" s="12">
        <f t="shared" si="175"/>
        <v>11.700000000000099</v>
      </c>
      <c r="V484" s="3">
        <f t="shared" si="157"/>
        <v>0.90400000000000003</v>
      </c>
      <c r="W484" s="3">
        <f t="shared" si="158"/>
        <v>0.93100000000000005</v>
      </c>
      <c r="X484" s="3">
        <f t="shared" si="166"/>
        <v>0.84</v>
      </c>
      <c r="Y484" s="3">
        <f t="shared" si="159"/>
        <v>1</v>
      </c>
      <c r="Z484" s="3">
        <f t="shared" si="167"/>
        <v>0.84</v>
      </c>
      <c r="AA484">
        <f t="shared" si="168"/>
        <v>1</v>
      </c>
      <c r="AB484">
        <f t="shared" si="169"/>
        <v>0.84</v>
      </c>
      <c r="AD484" s="3">
        <f t="shared" si="170"/>
        <v>0.61764705882352933</v>
      </c>
      <c r="AE484">
        <f t="shared" si="171"/>
        <v>0.61799999999999999</v>
      </c>
    </row>
    <row r="485" spans="7:31" x14ac:dyDescent="0.25">
      <c r="G485" s="3">
        <f t="shared" si="172"/>
        <v>471</v>
      </c>
      <c r="H485" s="12">
        <f t="shared" si="173"/>
        <v>11.725000000000099</v>
      </c>
      <c r="I485" s="3">
        <f t="shared" si="154"/>
        <v>1.33</v>
      </c>
      <c r="J485" s="3">
        <f t="shared" si="155"/>
        <v>0.98599999999999999</v>
      </c>
      <c r="K485" s="3">
        <f t="shared" si="160"/>
        <v>1.31</v>
      </c>
      <c r="L485">
        <f t="shared" si="156"/>
        <v>1</v>
      </c>
      <c r="M485" s="3">
        <f t="shared" si="161"/>
        <v>1.31</v>
      </c>
      <c r="N485">
        <f t="shared" si="162"/>
        <v>1</v>
      </c>
      <c r="O485">
        <f t="shared" si="163"/>
        <v>1.31</v>
      </c>
      <c r="Q485" s="3">
        <f t="shared" si="164"/>
        <v>0.99242424242424243</v>
      </c>
      <c r="R485">
        <f t="shared" si="165"/>
        <v>0.99199999999999999</v>
      </c>
      <c r="T485" s="3">
        <f t="shared" si="174"/>
        <v>471</v>
      </c>
      <c r="U485" s="12">
        <f t="shared" si="175"/>
        <v>11.725000000000099</v>
      </c>
      <c r="V485" s="3">
        <f t="shared" si="157"/>
        <v>0.90500000000000003</v>
      </c>
      <c r="W485" s="3">
        <f t="shared" si="158"/>
        <v>0.93200000000000005</v>
      </c>
      <c r="X485" s="3">
        <f t="shared" si="166"/>
        <v>0.84</v>
      </c>
      <c r="Y485" s="3">
        <f t="shared" si="159"/>
        <v>1</v>
      </c>
      <c r="Z485" s="3">
        <f t="shared" si="167"/>
        <v>0.84</v>
      </c>
      <c r="AA485">
        <f t="shared" si="168"/>
        <v>1</v>
      </c>
      <c r="AB485">
        <f t="shared" si="169"/>
        <v>0.84</v>
      </c>
      <c r="AD485" s="3">
        <f t="shared" si="170"/>
        <v>0.61764705882352933</v>
      </c>
      <c r="AE485">
        <f t="shared" si="171"/>
        <v>0.61799999999999999</v>
      </c>
    </row>
    <row r="486" spans="7:31" x14ac:dyDescent="0.25">
      <c r="G486" s="3">
        <f t="shared" si="172"/>
        <v>472</v>
      </c>
      <c r="H486" s="12">
        <f t="shared" si="173"/>
        <v>11.750000000000099</v>
      </c>
      <c r="I486" s="3">
        <f t="shared" si="154"/>
        <v>1.3320000000000001</v>
      </c>
      <c r="J486" s="3">
        <f t="shared" si="155"/>
        <v>0.98499999999999999</v>
      </c>
      <c r="K486" s="3">
        <f t="shared" si="160"/>
        <v>1.31</v>
      </c>
      <c r="L486">
        <f t="shared" si="156"/>
        <v>1</v>
      </c>
      <c r="M486" s="3">
        <f t="shared" si="161"/>
        <v>1.31</v>
      </c>
      <c r="N486">
        <f t="shared" si="162"/>
        <v>1</v>
      </c>
      <c r="O486">
        <f t="shared" si="163"/>
        <v>1.31</v>
      </c>
      <c r="Q486" s="3">
        <f t="shared" si="164"/>
        <v>0.99242424242424243</v>
      </c>
      <c r="R486">
        <f t="shared" si="165"/>
        <v>0.99199999999999999</v>
      </c>
      <c r="T486" s="3">
        <f t="shared" si="174"/>
        <v>472</v>
      </c>
      <c r="U486" s="12">
        <f t="shared" si="175"/>
        <v>11.750000000000099</v>
      </c>
      <c r="V486" s="3">
        <f t="shared" si="157"/>
        <v>0.90600000000000003</v>
      </c>
      <c r="W486" s="3">
        <f t="shared" si="158"/>
        <v>0.93200000000000005</v>
      </c>
      <c r="X486" s="3">
        <f t="shared" si="166"/>
        <v>0.84</v>
      </c>
      <c r="Y486" s="3">
        <f t="shared" si="159"/>
        <v>1</v>
      </c>
      <c r="Z486" s="3">
        <f t="shared" si="167"/>
        <v>0.84</v>
      </c>
      <c r="AA486">
        <f t="shared" si="168"/>
        <v>1</v>
      </c>
      <c r="AB486">
        <f t="shared" si="169"/>
        <v>0.84</v>
      </c>
      <c r="AD486" s="3">
        <f t="shared" si="170"/>
        <v>0.61764705882352933</v>
      </c>
      <c r="AE486">
        <f t="shared" si="171"/>
        <v>0.61799999999999999</v>
      </c>
    </row>
    <row r="487" spans="7:31" x14ac:dyDescent="0.25">
      <c r="G487" s="3">
        <f t="shared" si="172"/>
        <v>473</v>
      </c>
      <c r="H487" s="12">
        <f t="shared" si="173"/>
        <v>11.7750000000001</v>
      </c>
      <c r="I487" s="3">
        <f t="shared" si="154"/>
        <v>1.3340000000000001</v>
      </c>
      <c r="J487" s="3">
        <f t="shared" si="155"/>
        <v>0.98399999999999999</v>
      </c>
      <c r="K487" s="3">
        <f t="shared" si="160"/>
        <v>1.31</v>
      </c>
      <c r="L487">
        <f t="shared" si="156"/>
        <v>1</v>
      </c>
      <c r="M487" s="3">
        <f t="shared" si="161"/>
        <v>1.31</v>
      </c>
      <c r="N487">
        <f t="shared" si="162"/>
        <v>1</v>
      </c>
      <c r="O487">
        <f t="shared" si="163"/>
        <v>1.31</v>
      </c>
      <c r="Q487" s="3">
        <f t="shared" si="164"/>
        <v>0.99242424242424243</v>
      </c>
      <c r="R487">
        <f t="shared" si="165"/>
        <v>0.99199999999999999</v>
      </c>
      <c r="T487" s="3">
        <f t="shared" si="174"/>
        <v>473</v>
      </c>
      <c r="U487" s="12">
        <f t="shared" si="175"/>
        <v>11.7750000000001</v>
      </c>
      <c r="V487" s="3">
        <f t="shared" si="157"/>
        <v>0.90600000000000003</v>
      </c>
      <c r="W487" s="3">
        <f t="shared" si="158"/>
        <v>0.93300000000000005</v>
      </c>
      <c r="X487" s="3">
        <f t="shared" si="166"/>
        <v>0.85</v>
      </c>
      <c r="Y487" s="3">
        <f t="shared" si="159"/>
        <v>1</v>
      </c>
      <c r="Z487" s="3">
        <f t="shared" si="167"/>
        <v>0.85</v>
      </c>
      <c r="AA487">
        <f t="shared" si="168"/>
        <v>1</v>
      </c>
      <c r="AB487">
        <f t="shared" si="169"/>
        <v>0.85</v>
      </c>
      <c r="AD487" s="3">
        <f t="shared" si="170"/>
        <v>0.62499999999999989</v>
      </c>
      <c r="AE487">
        <f t="shared" si="171"/>
        <v>0.625</v>
      </c>
    </row>
    <row r="488" spans="7:31" x14ac:dyDescent="0.25">
      <c r="G488" s="3">
        <f t="shared" si="172"/>
        <v>474</v>
      </c>
      <c r="H488" s="12">
        <f t="shared" si="173"/>
        <v>11.8000000000001</v>
      </c>
      <c r="I488" s="3">
        <f t="shared" si="154"/>
        <v>1.337</v>
      </c>
      <c r="J488" s="3">
        <f t="shared" si="155"/>
        <v>0.98199999999999998</v>
      </c>
      <c r="K488" s="3">
        <f t="shared" si="160"/>
        <v>1.31</v>
      </c>
      <c r="L488">
        <f t="shared" si="156"/>
        <v>1</v>
      </c>
      <c r="M488" s="3">
        <f t="shared" si="161"/>
        <v>1.31</v>
      </c>
      <c r="N488">
        <f t="shared" si="162"/>
        <v>1</v>
      </c>
      <c r="O488">
        <f t="shared" si="163"/>
        <v>1.31</v>
      </c>
      <c r="Q488" s="3">
        <f t="shared" si="164"/>
        <v>0.99242424242424243</v>
      </c>
      <c r="R488">
        <f t="shared" si="165"/>
        <v>0.99199999999999999</v>
      </c>
      <c r="T488" s="3">
        <f t="shared" si="174"/>
        <v>474</v>
      </c>
      <c r="U488" s="12">
        <f t="shared" si="175"/>
        <v>11.8000000000001</v>
      </c>
      <c r="V488" s="3">
        <f t="shared" si="157"/>
        <v>0.90700000000000003</v>
      </c>
      <c r="W488" s="3">
        <f t="shared" si="158"/>
        <v>0.93300000000000005</v>
      </c>
      <c r="X488" s="3">
        <f t="shared" si="166"/>
        <v>0.85</v>
      </c>
      <c r="Y488" s="3">
        <f t="shared" si="159"/>
        <v>1</v>
      </c>
      <c r="Z488" s="3">
        <f t="shared" si="167"/>
        <v>0.85</v>
      </c>
      <c r="AA488">
        <f t="shared" si="168"/>
        <v>1</v>
      </c>
      <c r="AB488">
        <f t="shared" si="169"/>
        <v>0.85</v>
      </c>
      <c r="AD488" s="3">
        <f t="shared" si="170"/>
        <v>0.62499999999999989</v>
      </c>
      <c r="AE488">
        <f t="shared" si="171"/>
        <v>0.625</v>
      </c>
    </row>
    <row r="489" spans="7:31" x14ac:dyDescent="0.25">
      <c r="G489" s="3">
        <f t="shared" si="172"/>
        <v>475</v>
      </c>
      <c r="H489" s="12">
        <f t="shared" si="173"/>
        <v>11.825000000000101</v>
      </c>
      <c r="I489" s="3">
        <f t="shared" si="154"/>
        <v>1.339</v>
      </c>
      <c r="J489" s="3">
        <f t="shared" si="155"/>
        <v>0.98099999999999998</v>
      </c>
      <c r="K489" s="3">
        <f t="shared" si="160"/>
        <v>1.31</v>
      </c>
      <c r="L489">
        <f t="shared" si="156"/>
        <v>1</v>
      </c>
      <c r="M489" s="3">
        <f t="shared" si="161"/>
        <v>1.31</v>
      </c>
      <c r="N489">
        <f t="shared" si="162"/>
        <v>1</v>
      </c>
      <c r="O489">
        <f t="shared" si="163"/>
        <v>1.31</v>
      </c>
      <c r="Q489" s="3">
        <f t="shared" si="164"/>
        <v>0.99242424242424243</v>
      </c>
      <c r="R489">
        <f t="shared" si="165"/>
        <v>0.99199999999999999</v>
      </c>
      <c r="T489" s="3">
        <f t="shared" si="174"/>
        <v>475</v>
      </c>
      <c r="U489" s="12">
        <f t="shared" si="175"/>
        <v>11.825000000000101</v>
      </c>
      <c r="V489" s="3">
        <f t="shared" si="157"/>
        <v>0.90800000000000003</v>
      </c>
      <c r="W489" s="3">
        <f t="shared" si="158"/>
        <v>0.93400000000000005</v>
      </c>
      <c r="X489" s="3">
        <f t="shared" si="166"/>
        <v>0.85</v>
      </c>
      <c r="Y489" s="3">
        <f t="shared" si="159"/>
        <v>1</v>
      </c>
      <c r="Z489" s="3">
        <f t="shared" si="167"/>
        <v>0.85</v>
      </c>
      <c r="AA489">
        <f t="shared" si="168"/>
        <v>1</v>
      </c>
      <c r="AB489">
        <f t="shared" si="169"/>
        <v>0.85</v>
      </c>
      <c r="AD489" s="3">
        <f t="shared" si="170"/>
        <v>0.62499999999999989</v>
      </c>
      <c r="AE489">
        <f t="shared" si="171"/>
        <v>0.625</v>
      </c>
    </row>
    <row r="490" spans="7:31" x14ac:dyDescent="0.25">
      <c r="G490" s="3">
        <f t="shared" si="172"/>
        <v>476</v>
      </c>
      <c r="H490" s="12">
        <f t="shared" si="173"/>
        <v>11.850000000000101</v>
      </c>
      <c r="I490" s="3">
        <f t="shared" si="154"/>
        <v>1.341</v>
      </c>
      <c r="J490" s="3">
        <f t="shared" si="155"/>
        <v>0.97899999999999998</v>
      </c>
      <c r="K490" s="3">
        <f t="shared" si="160"/>
        <v>1.31</v>
      </c>
      <c r="L490">
        <f t="shared" si="156"/>
        <v>1</v>
      </c>
      <c r="M490" s="3">
        <f t="shared" si="161"/>
        <v>1.31</v>
      </c>
      <c r="N490">
        <f t="shared" si="162"/>
        <v>1</v>
      </c>
      <c r="O490">
        <f t="shared" si="163"/>
        <v>1.31</v>
      </c>
      <c r="Q490" s="3">
        <f t="shared" si="164"/>
        <v>0.99242424242424243</v>
      </c>
      <c r="R490">
        <f t="shared" si="165"/>
        <v>0.99199999999999999</v>
      </c>
      <c r="T490" s="3">
        <f t="shared" si="174"/>
        <v>476</v>
      </c>
      <c r="U490" s="12">
        <f t="shared" si="175"/>
        <v>11.850000000000101</v>
      </c>
      <c r="V490" s="3">
        <f t="shared" si="157"/>
        <v>0.90900000000000003</v>
      </c>
      <c r="W490" s="3">
        <f t="shared" si="158"/>
        <v>0.93400000000000005</v>
      </c>
      <c r="X490" s="3">
        <f t="shared" si="166"/>
        <v>0.85</v>
      </c>
      <c r="Y490" s="3">
        <f t="shared" si="159"/>
        <v>1</v>
      </c>
      <c r="Z490" s="3">
        <f t="shared" si="167"/>
        <v>0.85</v>
      </c>
      <c r="AA490">
        <f t="shared" si="168"/>
        <v>1</v>
      </c>
      <c r="AB490">
        <f t="shared" si="169"/>
        <v>0.85</v>
      </c>
      <c r="AD490" s="3">
        <f t="shared" si="170"/>
        <v>0.62499999999999989</v>
      </c>
      <c r="AE490">
        <f t="shared" si="171"/>
        <v>0.625</v>
      </c>
    </row>
    <row r="491" spans="7:31" x14ac:dyDescent="0.25">
      <c r="G491" s="3">
        <f t="shared" si="172"/>
        <v>477</v>
      </c>
      <c r="H491" s="12">
        <f t="shared" si="173"/>
        <v>11.875000000000101</v>
      </c>
      <c r="I491" s="3">
        <f t="shared" si="154"/>
        <v>1.3440000000000001</v>
      </c>
      <c r="J491" s="3">
        <f t="shared" si="155"/>
        <v>0.97799999999999998</v>
      </c>
      <c r="K491" s="3">
        <f t="shared" si="160"/>
        <v>1.31</v>
      </c>
      <c r="L491">
        <f t="shared" si="156"/>
        <v>1</v>
      </c>
      <c r="M491" s="3">
        <f t="shared" si="161"/>
        <v>1.31</v>
      </c>
      <c r="N491">
        <f t="shared" si="162"/>
        <v>1</v>
      </c>
      <c r="O491">
        <f t="shared" si="163"/>
        <v>1.31</v>
      </c>
      <c r="Q491" s="3">
        <f t="shared" si="164"/>
        <v>0.99242424242424243</v>
      </c>
      <c r="R491">
        <f t="shared" si="165"/>
        <v>0.99199999999999999</v>
      </c>
      <c r="T491" s="3">
        <f t="shared" si="174"/>
        <v>477</v>
      </c>
      <c r="U491" s="12">
        <f t="shared" si="175"/>
        <v>11.875000000000101</v>
      </c>
      <c r="V491" s="3">
        <f t="shared" si="157"/>
        <v>0.91</v>
      </c>
      <c r="W491" s="3">
        <f t="shared" si="158"/>
        <v>0.93500000000000005</v>
      </c>
      <c r="X491" s="3">
        <f t="shared" si="166"/>
        <v>0.85</v>
      </c>
      <c r="Y491" s="3">
        <f t="shared" si="159"/>
        <v>1</v>
      </c>
      <c r="Z491" s="3">
        <f t="shared" si="167"/>
        <v>0.85</v>
      </c>
      <c r="AA491">
        <f t="shared" si="168"/>
        <v>1</v>
      </c>
      <c r="AB491">
        <f t="shared" si="169"/>
        <v>0.85</v>
      </c>
      <c r="AD491" s="3">
        <f t="shared" si="170"/>
        <v>0.62499999999999989</v>
      </c>
      <c r="AE491">
        <f t="shared" si="171"/>
        <v>0.625</v>
      </c>
    </row>
    <row r="492" spans="7:31" x14ac:dyDescent="0.25">
      <c r="G492" s="3">
        <f t="shared" si="172"/>
        <v>478</v>
      </c>
      <c r="H492" s="12">
        <f t="shared" si="173"/>
        <v>11.900000000000102</v>
      </c>
      <c r="I492" s="3">
        <f t="shared" si="154"/>
        <v>1.3460000000000001</v>
      </c>
      <c r="J492" s="3">
        <f t="shared" si="155"/>
        <v>0.97699999999999998</v>
      </c>
      <c r="K492" s="3">
        <f t="shared" si="160"/>
        <v>1.32</v>
      </c>
      <c r="L492">
        <f t="shared" si="156"/>
        <v>1</v>
      </c>
      <c r="M492" s="3">
        <f t="shared" si="161"/>
        <v>1.32</v>
      </c>
      <c r="N492">
        <f t="shared" si="162"/>
        <v>1</v>
      </c>
      <c r="O492">
        <f t="shared" si="163"/>
        <v>1.32</v>
      </c>
      <c r="Q492" s="3">
        <f t="shared" si="164"/>
        <v>1</v>
      </c>
      <c r="R492">
        <f t="shared" si="165"/>
        <v>1</v>
      </c>
      <c r="T492" s="3">
        <f t="shared" si="174"/>
        <v>478</v>
      </c>
      <c r="U492" s="12">
        <f t="shared" si="175"/>
        <v>11.900000000000102</v>
      </c>
      <c r="V492" s="3">
        <f t="shared" si="157"/>
        <v>0.91100000000000003</v>
      </c>
      <c r="W492" s="3">
        <f t="shared" si="158"/>
        <v>0.93500000000000005</v>
      </c>
      <c r="X492" s="3">
        <f t="shared" si="166"/>
        <v>0.85</v>
      </c>
      <c r="Y492" s="3">
        <f t="shared" si="159"/>
        <v>1</v>
      </c>
      <c r="Z492" s="3">
        <f t="shared" si="167"/>
        <v>0.85</v>
      </c>
      <c r="AA492">
        <f t="shared" si="168"/>
        <v>1</v>
      </c>
      <c r="AB492">
        <f t="shared" si="169"/>
        <v>0.85</v>
      </c>
      <c r="AD492" s="3">
        <f t="shared" si="170"/>
        <v>0.62499999999999989</v>
      </c>
      <c r="AE492">
        <f t="shared" si="171"/>
        <v>0.625</v>
      </c>
    </row>
    <row r="493" spans="7:31" x14ac:dyDescent="0.25">
      <c r="G493" s="3">
        <f t="shared" si="172"/>
        <v>479</v>
      </c>
      <c r="H493" s="12">
        <f t="shared" si="173"/>
        <v>11.925000000000102</v>
      </c>
      <c r="I493" s="3">
        <f t="shared" si="154"/>
        <v>1.3480000000000001</v>
      </c>
      <c r="J493" s="3">
        <f t="shared" si="155"/>
        <v>0.97499999999999998</v>
      </c>
      <c r="K493" s="3">
        <f t="shared" si="160"/>
        <v>1.31</v>
      </c>
      <c r="L493">
        <f t="shared" si="156"/>
        <v>1</v>
      </c>
      <c r="M493" s="3">
        <f t="shared" si="161"/>
        <v>1.31</v>
      </c>
      <c r="N493">
        <f t="shared" si="162"/>
        <v>1</v>
      </c>
      <c r="O493">
        <f t="shared" si="163"/>
        <v>1.31</v>
      </c>
      <c r="Q493" s="3">
        <f t="shared" si="164"/>
        <v>0.99242424242424243</v>
      </c>
      <c r="R493">
        <f t="shared" si="165"/>
        <v>0.99199999999999999</v>
      </c>
      <c r="T493" s="3">
        <f t="shared" si="174"/>
        <v>479</v>
      </c>
      <c r="U493" s="12">
        <f t="shared" si="175"/>
        <v>11.925000000000102</v>
      </c>
      <c r="V493" s="3">
        <f t="shared" si="157"/>
        <v>0.91100000000000003</v>
      </c>
      <c r="W493" s="3">
        <f t="shared" si="158"/>
        <v>0.93600000000000005</v>
      </c>
      <c r="X493" s="3">
        <f t="shared" si="166"/>
        <v>0.85</v>
      </c>
      <c r="Y493" s="3">
        <f t="shared" si="159"/>
        <v>1</v>
      </c>
      <c r="Z493" s="3">
        <f t="shared" si="167"/>
        <v>0.85</v>
      </c>
      <c r="AA493">
        <f t="shared" si="168"/>
        <v>1</v>
      </c>
      <c r="AB493">
        <f t="shared" si="169"/>
        <v>0.85</v>
      </c>
      <c r="AD493" s="3">
        <f t="shared" si="170"/>
        <v>0.62499999999999989</v>
      </c>
      <c r="AE493">
        <f t="shared" si="171"/>
        <v>0.625</v>
      </c>
    </row>
    <row r="494" spans="7:31" x14ac:dyDescent="0.25">
      <c r="G494" s="3">
        <f t="shared" si="172"/>
        <v>480</v>
      </c>
      <c r="H494" s="12">
        <f t="shared" si="173"/>
        <v>11.950000000000102</v>
      </c>
      <c r="I494" s="3">
        <f t="shared" si="154"/>
        <v>1.351</v>
      </c>
      <c r="J494" s="3">
        <f t="shared" si="155"/>
        <v>0.97299999999999998</v>
      </c>
      <c r="K494" s="3">
        <f t="shared" si="160"/>
        <v>1.31</v>
      </c>
      <c r="L494">
        <f t="shared" si="156"/>
        <v>1</v>
      </c>
      <c r="M494" s="3">
        <f t="shared" si="161"/>
        <v>1.31</v>
      </c>
      <c r="N494">
        <f t="shared" si="162"/>
        <v>1</v>
      </c>
      <c r="O494">
        <f t="shared" si="163"/>
        <v>1.31</v>
      </c>
      <c r="Q494" s="3">
        <f t="shared" si="164"/>
        <v>0.99242424242424243</v>
      </c>
      <c r="R494">
        <f t="shared" si="165"/>
        <v>0.99199999999999999</v>
      </c>
      <c r="T494" s="3">
        <f t="shared" si="174"/>
        <v>480</v>
      </c>
      <c r="U494" s="12">
        <f t="shared" si="175"/>
        <v>11.950000000000102</v>
      </c>
      <c r="V494" s="3">
        <f t="shared" si="157"/>
        <v>0.91200000000000003</v>
      </c>
      <c r="W494" s="3">
        <f t="shared" si="158"/>
        <v>0.93600000000000005</v>
      </c>
      <c r="X494" s="3">
        <f t="shared" si="166"/>
        <v>0.85</v>
      </c>
      <c r="Y494" s="3">
        <f t="shared" si="159"/>
        <v>1</v>
      </c>
      <c r="Z494" s="3">
        <f t="shared" si="167"/>
        <v>0.85</v>
      </c>
      <c r="AA494">
        <f t="shared" si="168"/>
        <v>1</v>
      </c>
      <c r="AB494">
        <f t="shared" si="169"/>
        <v>0.85</v>
      </c>
      <c r="AD494" s="3">
        <f t="shared" si="170"/>
        <v>0.62499999999999989</v>
      </c>
      <c r="AE494">
        <f t="shared" si="171"/>
        <v>0.625</v>
      </c>
    </row>
    <row r="495" spans="7:31" x14ac:dyDescent="0.25">
      <c r="G495" s="3">
        <f t="shared" si="172"/>
        <v>481</v>
      </c>
      <c r="H495" s="12">
        <f t="shared" si="173"/>
        <v>11.975000000000103</v>
      </c>
      <c r="I495" s="3">
        <f t="shared" si="154"/>
        <v>1.353</v>
      </c>
      <c r="J495" s="3">
        <f t="shared" si="155"/>
        <v>0.97199999999999998</v>
      </c>
      <c r="K495" s="3">
        <f t="shared" si="160"/>
        <v>1.32</v>
      </c>
      <c r="L495">
        <f t="shared" si="156"/>
        <v>1</v>
      </c>
      <c r="M495" s="3">
        <f t="shared" si="161"/>
        <v>1.32</v>
      </c>
      <c r="N495">
        <f t="shared" si="162"/>
        <v>1</v>
      </c>
      <c r="O495">
        <f t="shared" si="163"/>
        <v>1.32</v>
      </c>
      <c r="Q495" s="3">
        <f t="shared" si="164"/>
        <v>1</v>
      </c>
      <c r="R495">
        <f t="shared" si="165"/>
        <v>1</v>
      </c>
      <c r="T495" s="3">
        <f t="shared" si="174"/>
        <v>481</v>
      </c>
      <c r="U495" s="12">
        <f t="shared" si="175"/>
        <v>11.975000000000103</v>
      </c>
      <c r="V495" s="3">
        <f t="shared" si="157"/>
        <v>0.91300000000000003</v>
      </c>
      <c r="W495" s="3">
        <f t="shared" si="158"/>
        <v>0.93700000000000006</v>
      </c>
      <c r="X495" s="3">
        <f t="shared" si="166"/>
        <v>0.86</v>
      </c>
      <c r="Y495" s="3">
        <f t="shared" si="159"/>
        <v>1</v>
      </c>
      <c r="Z495" s="3">
        <f t="shared" si="167"/>
        <v>0.86</v>
      </c>
      <c r="AA495">
        <f t="shared" si="168"/>
        <v>1</v>
      </c>
      <c r="AB495">
        <f t="shared" si="169"/>
        <v>0.86</v>
      </c>
      <c r="AD495" s="3">
        <f t="shared" si="170"/>
        <v>0.63235294117647056</v>
      </c>
      <c r="AE495">
        <f t="shared" si="171"/>
        <v>0.63200000000000001</v>
      </c>
    </row>
    <row r="496" spans="7:31" x14ac:dyDescent="0.25">
      <c r="G496" s="3">
        <f t="shared" si="172"/>
        <v>482</v>
      </c>
      <c r="H496" s="12">
        <f t="shared" si="173"/>
        <v>12.000000000000103</v>
      </c>
      <c r="I496" s="3">
        <f t="shared" si="154"/>
        <v>1.355</v>
      </c>
      <c r="J496" s="3">
        <f t="shared" si="155"/>
        <v>0.97</v>
      </c>
      <c r="K496" s="3">
        <f t="shared" si="160"/>
        <v>1.31</v>
      </c>
      <c r="L496">
        <f t="shared" si="156"/>
        <v>1</v>
      </c>
      <c r="M496" s="3">
        <f t="shared" si="161"/>
        <v>1.31</v>
      </c>
      <c r="N496">
        <f t="shared" si="162"/>
        <v>1</v>
      </c>
      <c r="O496">
        <f t="shared" si="163"/>
        <v>1.31</v>
      </c>
      <c r="Q496" s="3">
        <f t="shared" si="164"/>
        <v>0.99242424242424243</v>
      </c>
      <c r="R496">
        <f t="shared" si="165"/>
        <v>0.99199999999999999</v>
      </c>
      <c r="T496" s="3">
        <f t="shared" si="174"/>
        <v>482</v>
      </c>
      <c r="U496" s="12">
        <f t="shared" si="175"/>
        <v>12.000000000000103</v>
      </c>
      <c r="V496" s="3">
        <f t="shared" si="157"/>
        <v>0.91400000000000003</v>
      </c>
      <c r="W496" s="3">
        <f t="shared" si="158"/>
        <v>0.93799999999999994</v>
      </c>
      <c r="X496" s="3">
        <f t="shared" si="166"/>
        <v>0.86</v>
      </c>
      <c r="Y496" s="3">
        <f t="shared" si="159"/>
        <v>1</v>
      </c>
      <c r="Z496" s="3">
        <f t="shared" si="167"/>
        <v>0.86</v>
      </c>
      <c r="AA496">
        <f t="shared" si="168"/>
        <v>1</v>
      </c>
      <c r="AB496">
        <f t="shared" si="169"/>
        <v>0.86</v>
      </c>
      <c r="AD496" s="3">
        <f t="shared" si="170"/>
        <v>0.63235294117647056</v>
      </c>
      <c r="AE496">
        <f t="shared" si="171"/>
        <v>0.63200000000000001</v>
      </c>
    </row>
    <row r="497" spans="7:31" x14ac:dyDescent="0.25">
      <c r="G497" s="3">
        <f t="shared" si="172"/>
        <v>483</v>
      </c>
      <c r="H497" s="12">
        <f t="shared" si="173"/>
        <v>12.025000000000103</v>
      </c>
      <c r="I497" s="3">
        <f t="shared" si="154"/>
        <v>1.3580000000000001</v>
      </c>
      <c r="J497" s="3">
        <f t="shared" si="155"/>
        <v>0.96799999999999997</v>
      </c>
      <c r="K497" s="3">
        <f t="shared" si="160"/>
        <v>1.31</v>
      </c>
      <c r="L497">
        <f t="shared" si="156"/>
        <v>1</v>
      </c>
      <c r="M497" s="3">
        <f t="shared" si="161"/>
        <v>1.31</v>
      </c>
      <c r="N497">
        <f t="shared" si="162"/>
        <v>1</v>
      </c>
      <c r="O497">
        <f t="shared" si="163"/>
        <v>1.31</v>
      </c>
      <c r="Q497" s="3">
        <f t="shared" si="164"/>
        <v>0.99242424242424243</v>
      </c>
      <c r="R497">
        <f t="shared" si="165"/>
        <v>0.99199999999999999</v>
      </c>
      <c r="T497" s="3">
        <f t="shared" si="174"/>
        <v>483</v>
      </c>
      <c r="U497" s="12">
        <f t="shared" si="175"/>
        <v>12.025000000000103</v>
      </c>
      <c r="V497" s="3">
        <f t="shared" si="157"/>
        <v>0.91500000000000004</v>
      </c>
      <c r="W497" s="3">
        <f t="shared" si="158"/>
        <v>0.93799999999999994</v>
      </c>
      <c r="X497" s="3">
        <f t="shared" si="166"/>
        <v>0.86</v>
      </c>
      <c r="Y497" s="3">
        <f t="shared" si="159"/>
        <v>1</v>
      </c>
      <c r="Z497" s="3">
        <f t="shared" si="167"/>
        <v>0.86</v>
      </c>
      <c r="AA497">
        <f t="shared" si="168"/>
        <v>1</v>
      </c>
      <c r="AB497">
        <f t="shared" si="169"/>
        <v>0.86</v>
      </c>
      <c r="AD497" s="3">
        <f t="shared" si="170"/>
        <v>0.63235294117647056</v>
      </c>
      <c r="AE497">
        <f t="shared" si="171"/>
        <v>0.63200000000000001</v>
      </c>
    </row>
    <row r="498" spans="7:31" x14ac:dyDescent="0.25">
      <c r="G498" s="3">
        <f t="shared" si="172"/>
        <v>484</v>
      </c>
      <c r="H498" s="12">
        <f t="shared" si="173"/>
        <v>12.050000000000104</v>
      </c>
      <c r="I498" s="3">
        <f t="shared" si="154"/>
        <v>1.36</v>
      </c>
      <c r="J498" s="3">
        <f t="shared" si="155"/>
        <v>0.96599999999999997</v>
      </c>
      <c r="K498" s="3">
        <f t="shared" si="160"/>
        <v>1.31</v>
      </c>
      <c r="L498">
        <f t="shared" si="156"/>
        <v>1</v>
      </c>
      <c r="M498" s="3">
        <f t="shared" si="161"/>
        <v>1.31</v>
      </c>
      <c r="N498">
        <f t="shared" si="162"/>
        <v>1</v>
      </c>
      <c r="O498">
        <f t="shared" si="163"/>
        <v>1.31</v>
      </c>
      <c r="Q498" s="3">
        <f t="shared" si="164"/>
        <v>0.99242424242424243</v>
      </c>
      <c r="R498">
        <f t="shared" si="165"/>
        <v>0.99199999999999999</v>
      </c>
      <c r="T498" s="3">
        <f t="shared" si="174"/>
        <v>484</v>
      </c>
      <c r="U498" s="12">
        <f t="shared" si="175"/>
        <v>12.050000000000104</v>
      </c>
      <c r="V498" s="3">
        <f t="shared" si="157"/>
        <v>0.91600000000000004</v>
      </c>
      <c r="W498" s="3">
        <f t="shared" si="158"/>
        <v>0.93899999999999995</v>
      </c>
      <c r="X498" s="3">
        <f t="shared" si="166"/>
        <v>0.86</v>
      </c>
      <c r="Y498" s="3">
        <f t="shared" si="159"/>
        <v>1</v>
      </c>
      <c r="Z498" s="3">
        <f t="shared" si="167"/>
        <v>0.86</v>
      </c>
      <c r="AA498">
        <f t="shared" si="168"/>
        <v>1</v>
      </c>
      <c r="AB498">
        <f t="shared" si="169"/>
        <v>0.86</v>
      </c>
      <c r="AD498" s="3">
        <f t="shared" si="170"/>
        <v>0.63235294117647056</v>
      </c>
      <c r="AE498">
        <f t="shared" si="171"/>
        <v>0.63200000000000001</v>
      </c>
    </row>
    <row r="499" spans="7:31" x14ac:dyDescent="0.25">
      <c r="G499" s="3">
        <f t="shared" si="172"/>
        <v>485</v>
      </c>
      <c r="H499" s="12">
        <f t="shared" si="173"/>
        <v>12.075000000000104</v>
      </c>
      <c r="I499" s="3">
        <f t="shared" si="154"/>
        <v>1.363</v>
      </c>
      <c r="J499" s="3">
        <f t="shared" si="155"/>
        <v>0.96499999999999997</v>
      </c>
      <c r="K499" s="3">
        <f t="shared" si="160"/>
        <v>1.32</v>
      </c>
      <c r="L499">
        <f t="shared" si="156"/>
        <v>1</v>
      </c>
      <c r="M499" s="3">
        <f t="shared" si="161"/>
        <v>1.32</v>
      </c>
      <c r="N499">
        <f t="shared" si="162"/>
        <v>1</v>
      </c>
      <c r="O499">
        <f t="shared" si="163"/>
        <v>1.32</v>
      </c>
      <c r="Q499" s="3">
        <f t="shared" si="164"/>
        <v>1</v>
      </c>
      <c r="R499">
        <f t="shared" si="165"/>
        <v>1</v>
      </c>
      <c r="T499" s="3">
        <f t="shared" si="174"/>
        <v>485</v>
      </c>
      <c r="U499" s="12">
        <f t="shared" si="175"/>
        <v>12.075000000000104</v>
      </c>
      <c r="V499" s="3">
        <f t="shared" si="157"/>
        <v>0.91600000000000004</v>
      </c>
      <c r="W499" s="3">
        <f t="shared" si="158"/>
        <v>0.93899999999999995</v>
      </c>
      <c r="X499" s="3">
        <f t="shared" si="166"/>
        <v>0.86</v>
      </c>
      <c r="Y499" s="3">
        <f t="shared" si="159"/>
        <v>1</v>
      </c>
      <c r="Z499" s="3">
        <f t="shared" si="167"/>
        <v>0.86</v>
      </c>
      <c r="AA499">
        <f t="shared" si="168"/>
        <v>1</v>
      </c>
      <c r="AB499">
        <f t="shared" si="169"/>
        <v>0.86</v>
      </c>
      <c r="AD499" s="3">
        <f t="shared" si="170"/>
        <v>0.63235294117647056</v>
      </c>
      <c r="AE499">
        <f t="shared" si="171"/>
        <v>0.63200000000000001</v>
      </c>
    </row>
    <row r="500" spans="7:31" x14ac:dyDescent="0.25">
      <c r="G500" s="3">
        <f t="shared" si="172"/>
        <v>486</v>
      </c>
      <c r="H500" s="12">
        <f t="shared" si="173"/>
        <v>12.100000000000104</v>
      </c>
      <c r="I500" s="3">
        <f t="shared" si="154"/>
        <v>1.365</v>
      </c>
      <c r="J500" s="3">
        <f t="shared" si="155"/>
        <v>0.96299999999999997</v>
      </c>
      <c r="K500" s="3">
        <f t="shared" si="160"/>
        <v>1.31</v>
      </c>
      <c r="L500">
        <f t="shared" si="156"/>
        <v>1</v>
      </c>
      <c r="M500" s="3">
        <f t="shared" si="161"/>
        <v>1.31</v>
      </c>
      <c r="N500">
        <f t="shared" si="162"/>
        <v>1</v>
      </c>
      <c r="O500">
        <f t="shared" si="163"/>
        <v>1.31</v>
      </c>
      <c r="Q500" s="3">
        <f t="shared" si="164"/>
        <v>0.99242424242424243</v>
      </c>
      <c r="R500">
        <f t="shared" si="165"/>
        <v>0.99199999999999999</v>
      </c>
      <c r="T500" s="3">
        <f t="shared" si="174"/>
        <v>486</v>
      </c>
      <c r="U500" s="12">
        <f t="shared" si="175"/>
        <v>12.100000000000104</v>
      </c>
      <c r="V500" s="3">
        <f t="shared" si="157"/>
        <v>0.91700000000000004</v>
      </c>
      <c r="W500" s="3">
        <f t="shared" si="158"/>
        <v>0.94</v>
      </c>
      <c r="X500" s="3">
        <f t="shared" si="166"/>
        <v>0.86</v>
      </c>
      <c r="Y500" s="3">
        <f t="shared" si="159"/>
        <v>1</v>
      </c>
      <c r="Z500" s="3">
        <f t="shared" si="167"/>
        <v>0.86</v>
      </c>
      <c r="AA500">
        <f t="shared" si="168"/>
        <v>1</v>
      </c>
      <c r="AB500">
        <f t="shared" si="169"/>
        <v>0.86</v>
      </c>
      <c r="AD500" s="3">
        <f t="shared" si="170"/>
        <v>0.63235294117647056</v>
      </c>
      <c r="AE500">
        <f t="shared" si="171"/>
        <v>0.63200000000000001</v>
      </c>
    </row>
    <row r="501" spans="7:31" x14ac:dyDescent="0.25">
      <c r="G501" s="3">
        <f t="shared" si="172"/>
        <v>487</v>
      </c>
      <c r="H501" s="12">
        <f t="shared" si="173"/>
        <v>12.125000000000105</v>
      </c>
      <c r="I501" s="3">
        <f t="shared" si="154"/>
        <v>1.367</v>
      </c>
      <c r="J501" s="3">
        <f t="shared" si="155"/>
        <v>0.96099999999999997</v>
      </c>
      <c r="K501" s="3">
        <f t="shared" si="160"/>
        <v>1.31</v>
      </c>
      <c r="L501">
        <f t="shared" si="156"/>
        <v>1</v>
      </c>
      <c r="M501" s="3">
        <f t="shared" si="161"/>
        <v>1.31</v>
      </c>
      <c r="N501">
        <f t="shared" si="162"/>
        <v>1</v>
      </c>
      <c r="O501">
        <f t="shared" si="163"/>
        <v>1.31</v>
      </c>
      <c r="Q501" s="3">
        <f t="shared" si="164"/>
        <v>0.99242424242424243</v>
      </c>
      <c r="R501">
        <f t="shared" si="165"/>
        <v>0.99199999999999999</v>
      </c>
      <c r="T501" s="3">
        <f t="shared" si="174"/>
        <v>487</v>
      </c>
      <c r="U501" s="12">
        <f t="shared" si="175"/>
        <v>12.125000000000105</v>
      </c>
      <c r="V501" s="3">
        <f t="shared" si="157"/>
        <v>0.91800000000000004</v>
      </c>
      <c r="W501" s="3">
        <f t="shared" si="158"/>
        <v>0.94</v>
      </c>
      <c r="X501" s="3">
        <f t="shared" si="166"/>
        <v>0.86</v>
      </c>
      <c r="Y501" s="3">
        <f t="shared" si="159"/>
        <v>1</v>
      </c>
      <c r="Z501" s="3">
        <f t="shared" si="167"/>
        <v>0.86</v>
      </c>
      <c r="AA501">
        <f t="shared" si="168"/>
        <v>1</v>
      </c>
      <c r="AB501">
        <f t="shared" si="169"/>
        <v>0.86</v>
      </c>
      <c r="AD501" s="3">
        <f t="shared" si="170"/>
        <v>0.63235294117647056</v>
      </c>
      <c r="AE501">
        <f t="shared" si="171"/>
        <v>0.63200000000000001</v>
      </c>
    </row>
    <row r="502" spans="7:31" x14ac:dyDescent="0.25">
      <c r="G502" s="3">
        <f t="shared" si="172"/>
        <v>488</v>
      </c>
      <c r="H502" s="12">
        <f t="shared" si="173"/>
        <v>12.150000000000105</v>
      </c>
      <c r="I502" s="3">
        <f t="shared" si="154"/>
        <v>1.37</v>
      </c>
      <c r="J502" s="3">
        <f t="shared" si="155"/>
        <v>0.95899999999999996</v>
      </c>
      <c r="K502" s="3">
        <f t="shared" si="160"/>
        <v>1.31</v>
      </c>
      <c r="L502">
        <f t="shared" si="156"/>
        <v>1</v>
      </c>
      <c r="M502" s="3">
        <f t="shared" si="161"/>
        <v>1.31</v>
      </c>
      <c r="N502">
        <f t="shared" si="162"/>
        <v>1</v>
      </c>
      <c r="O502">
        <f t="shared" si="163"/>
        <v>1.31</v>
      </c>
      <c r="Q502" s="3">
        <f t="shared" si="164"/>
        <v>0.99242424242424243</v>
      </c>
      <c r="R502">
        <f t="shared" si="165"/>
        <v>0.99199999999999999</v>
      </c>
      <c r="T502" s="3">
        <f t="shared" si="174"/>
        <v>488</v>
      </c>
      <c r="U502" s="12">
        <f t="shared" si="175"/>
        <v>12.150000000000105</v>
      </c>
      <c r="V502" s="3">
        <f t="shared" si="157"/>
        <v>0.91900000000000004</v>
      </c>
      <c r="W502" s="3">
        <f t="shared" si="158"/>
        <v>0.94099999999999995</v>
      </c>
      <c r="X502" s="3">
        <f t="shared" si="166"/>
        <v>0.86</v>
      </c>
      <c r="Y502" s="3">
        <f t="shared" si="159"/>
        <v>1</v>
      </c>
      <c r="Z502" s="3">
        <f t="shared" si="167"/>
        <v>0.86</v>
      </c>
      <c r="AA502">
        <f t="shared" si="168"/>
        <v>1</v>
      </c>
      <c r="AB502">
        <f t="shared" si="169"/>
        <v>0.86</v>
      </c>
      <c r="AD502" s="3">
        <f t="shared" si="170"/>
        <v>0.63235294117647056</v>
      </c>
      <c r="AE502">
        <f t="shared" si="171"/>
        <v>0.63200000000000001</v>
      </c>
    </row>
    <row r="503" spans="7:31" x14ac:dyDescent="0.25">
      <c r="G503" s="3">
        <f t="shared" si="172"/>
        <v>489</v>
      </c>
      <c r="H503" s="12">
        <f t="shared" si="173"/>
        <v>12.175000000000106</v>
      </c>
      <c r="I503" s="3">
        <f t="shared" si="154"/>
        <v>1.3720000000000001</v>
      </c>
      <c r="J503" s="3">
        <f t="shared" si="155"/>
        <v>0.95699999999999996</v>
      </c>
      <c r="K503" s="3">
        <f t="shared" si="160"/>
        <v>1.31</v>
      </c>
      <c r="L503">
        <f t="shared" si="156"/>
        <v>1</v>
      </c>
      <c r="M503" s="3">
        <f t="shared" si="161"/>
        <v>1.31</v>
      </c>
      <c r="N503">
        <f t="shared" si="162"/>
        <v>1</v>
      </c>
      <c r="O503">
        <f t="shared" si="163"/>
        <v>1.31</v>
      </c>
      <c r="Q503" s="3">
        <f t="shared" si="164"/>
        <v>0.99242424242424243</v>
      </c>
      <c r="R503">
        <f t="shared" si="165"/>
        <v>0.99199999999999999</v>
      </c>
      <c r="T503" s="3">
        <f t="shared" si="174"/>
        <v>489</v>
      </c>
      <c r="U503" s="12">
        <f t="shared" si="175"/>
        <v>12.175000000000106</v>
      </c>
      <c r="V503" s="3">
        <f t="shared" si="157"/>
        <v>0.92</v>
      </c>
      <c r="W503" s="3">
        <f t="shared" si="158"/>
        <v>0.94099999999999995</v>
      </c>
      <c r="X503" s="3">
        <f t="shared" si="166"/>
        <v>0.87</v>
      </c>
      <c r="Y503" s="3">
        <f t="shared" si="159"/>
        <v>1</v>
      </c>
      <c r="Z503" s="3">
        <f t="shared" si="167"/>
        <v>0.87</v>
      </c>
      <c r="AA503">
        <f t="shared" si="168"/>
        <v>1</v>
      </c>
      <c r="AB503">
        <f t="shared" si="169"/>
        <v>0.87</v>
      </c>
      <c r="AD503" s="3">
        <f t="shared" si="170"/>
        <v>0.63970588235294112</v>
      </c>
      <c r="AE503">
        <f t="shared" si="171"/>
        <v>0.64</v>
      </c>
    </row>
    <row r="504" spans="7:31" x14ac:dyDescent="0.25">
      <c r="G504" s="3">
        <f t="shared" si="172"/>
        <v>490</v>
      </c>
      <c r="H504" s="12">
        <f t="shared" si="173"/>
        <v>12.200000000000106</v>
      </c>
      <c r="I504" s="3">
        <f t="shared" si="154"/>
        <v>1.3740000000000001</v>
      </c>
      <c r="J504" s="3">
        <f t="shared" si="155"/>
        <v>0.95499999999999996</v>
      </c>
      <c r="K504" s="3">
        <f t="shared" si="160"/>
        <v>1.31</v>
      </c>
      <c r="L504">
        <f t="shared" si="156"/>
        <v>1</v>
      </c>
      <c r="M504" s="3">
        <f t="shared" si="161"/>
        <v>1.31</v>
      </c>
      <c r="N504">
        <f t="shared" si="162"/>
        <v>1</v>
      </c>
      <c r="O504">
        <f t="shared" si="163"/>
        <v>1.31</v>
      </c>
      <c r="Q504" s="3">
        <f t="shared" si="164"/>
        <v>0.99242424242424243</v>
      </c>
      <c r="R504">
        <f t="shared" si="165"/>
        <v>0.99199999999999999</v>
      </c>
      <c r="T504" s="3">
        <f t="shared" si="174"/>
        <v>490</v>
      </c>
      <c r="U504" s="12">
        <f t="shared" si="175"/>
        <v>12.200000000000106</v>
      </c>
      <c r="V504" s="3">
        <f t="shared" si="157"/>
        <v>0.92100000000000004</v>
      </c>
      <c r="W504" s="3">
        <f t="shared" si="158"/>
        <v>0.94199999999999995</v>
      </c>
      <c r="X504" s="3">
        <f t="shared" si="166"/>
        <v>0.87</v>
      </c>
      <c r="Y504" s="3">
        <f t="shared" si="159"/>
        <v>1</v>
      </c>
      <c r="Z504" s="3">
        <f t="shared" si="167"/>
        <v>0.87</v>
      </c>
      <c r="AA504">
        <f t="shared" si="168"/>
        <v>1</v>
      </c>
      <c r="AB504">
        <f t="shared" si="169"/>
        <v>0.87</v>
      </c>
      <c r="AD504" s="3">
        <f t="shared" si="170"/>
        <v>0.63970588235294112</v>
      </c>
      <c r="AE504">
        <f t="shared" si="171"/>
        <v>0.64</v>
      </c>
    </row>
    <row r="505" spans="7:31" x14ac:dyDescent="0.25">
      <c r="G505" s="3">
        <f t="shared" si="172"/>
        <v>491</v>
      </c>
      <c r="H505" s="12">
        <f t="shared" si="173"/>
        <v>12.225000000000106</v>
      </c>
      <c r="I505" s="3">
        <f t="shared" si="154"/>
        <v>1.377</v>
      </c>
      <c r="J505" s="3">
        <f t="shared" si="155"/>
        <v>0.95199999999999996</v>
      </c>
      <c r="K505" s="3">
        <f t="shared" si="160"/>
        <v>1.31</v>
      </c>
      <c r="L505">
        <f t="shared" si="156"/>
        <v>1</v>
      </c>
      <c r="M505" s="3">
        <f t="shared" si="161"/>
        <v>1.31</v>
      </c>
      <c r="N505">
        <f t="shared" si="162"/>
        <v>1</v>
      </c>
      <c r="O505">
        <f t="shared" si="163"/>
        <v>1.31</v>
      </c>
      <c r="Q505" s="3">
        <f t="shared" si="164"/>
        <v>0.99242424242424243</v>
      </c>
      <c r="R505">
        <f t="shared" si="165"/>
        <v>0.99199999999999999</v>
      </c>
      <c r="T505" s="3">
        <f t="shared" si="174"/>
        <v>491</v>
      </c>
      <c r="U505" s="12">
        <f t="shared" si="175"/>
        <v>12.225000000000106</v>
      </c>
      <c r="V505" s="3">
        <f t="shared" si="157"/>
        <v>0.92100000000000004</v>
      </c>
      <c r="W505" s="3">
        <f t="shared" si="158"/>
        <v>0.94199999999999995</v>
      </c>
      <c r="X505" s="3">
        <f t="shared" si="166"/>
        <v>0.87</v>
      </c>
      <c r="Y505" s="3">
        <f t="shared" si="159"/>
        <v>1</v>
      </c>
      <c r="Z505" s="3">
        <f t="shared" si="167"/>
        <v>0.87</v>
      </c>
      <c r="AA505">
        <f t="shared" si="168"/>
        <v>1</v>
      </c>
      <c r="AB505">
        <f t="shared" si="169"/>
        <v>0.87</v>
      </c>
      <c r="AD505" s="3">
        <f t="shared" si="170"/>
        <v>0.63970588235294112</v>
      </c>
      <c r="AE505">
        <f t="shared" si="171"/>
        <v>0.64</v>
      </c>
    </row>
    <row r="506" spans="7:31" x14ac:dyDescent="0.25">
      <c r="G506" s="3">
        <f t="shared" si="172"/>
        <v>492</v>
      </c>
      <c r="H506" s="12">
        <f t="shared" si="173"/>
        <v>12.250000000000107</v>
      </c>
      <c r="I506" s="3">
        <f t="shared" si="154"/>
        <v>1.379</v>
      </c>
      <c r="J506" s="3">
        <f t="shared" si="155"/>
        <v>0.95</v>
      </c>
      <c r="K506" s="3">
        <f t="shared" si="160"/>
        <v>1.31</v>
      </c>
      <c r="L506">
        <f t="shared" si="156"/>
        <v>1</v>
      </c>
      <c r="M506" s="3">
        <f t="shared" si="161"/>
        <v>1.31</v>
      </c>
      <c r="N506">
        <f t="shared" si="162"/>
        <v>1</v>
      </c>
      <c r="O506">
        <f t="shared" si="163"/>
        <v>1.31</v>
      </c>
      <c r="Q506" s="3">
        <f t="shared" si="164"/>
        <v>0.99242424242424243</v>
      </c>
      <c r="R506">
        <f t="shared" si="165"/>
        <v>0.99199999999999999</v>
      </c>
      <c r="T506" s="3">
        <f t="shared" si="174"/>
        <v>492</v>
      </c>
      <c r="U506" s="12">
        <f t="shared" si="175"/>
        <v>12.250000000000107</v>
      </c>
      <c r="V506" s="3">
        <f t="shared" si="157"/>
        <v>0.92200000000000004</v>
      </c>
      <c r="W506" s="3">
        <f t="shared" si="158"/>
        <v>0.94299999999999995</v>
      </c>
      <c r="X506" s="3">
        <f t="shared" si="166"/>
        <v>0.87</v>
      </c>
      <c r="Y506" s="3">
        <f t="shared" si="159"/>
        <v>1</v>
      </c>
      <c r="Z506" s="3">
        <f t="shared" si="167"/>
        <v>0.87</v>
      </c>
      <c r="AA506">
        <f t="shared" si="168"/>
        <v>1</v>
      </c>
      <c r="AB506">
        <f t="shared" si="169"/>
        <v>0.87</v>
      </c>
      <c r="AD506" s="3">
        <f t="shared" si="170"/>
        <v>0.63970588235294112</v>
      </c>
      <c r="AE506">
        <f t="shared" si="171"/>
        <v>0.64</v>
      </c>
    </row>
    <row r="507" spans="7:31" x14ac:dyDescent="0.25">
      <c r="G507" s="3">
        <f t="shared" si="172"/>
        <v>493</v>
      </c>
      <c r="H507" s="12">
        <f t="shared" si="173"/>
        <v>12.275000000000107</v>
      </c>
      <c r="I507" s="3">
        <f t="shared" si="154"/>
        <v>1.3819999999999999</v>
      </c>
      <c r="J507" s="3">
        <f t="shared" si="155"/>
        <v>0.94799999999999995</v>
      </c>
      <c r="K507" s="3">
        <f t="shared" si="160"/>
        <v>1.31</v>
      </c>
      <c r="L507">
        <f t="shared" si="156"/>
        <v>1</v>
      </c>
      <c r="M507" s="3">
        <f t="shared" si="161"/>
        <v>1.31</v>
      </c>
      <c r="N507">
        <f t="shared" si="162"/>
        <v>1</v>
      </c>
      <c r="O507">
        <f t="shared" si="163"/>
        <v>1.31</v>
      </c>
      <c r="Q507" s="3">
        <f t="shared" si="164"/>
        <v>0.99242424242424243</v>
      </c>
      <c r="R507">
        <f t="shared" si="165"/>
        <v>0.99199999999999999</v>
      </c>
      <c r="T507" s="3">
        <f t="shared" si="174"/>
        <v>493</v>
      </c>
      <c r="U507" s="12">
        <f t="shared" si="175"/>
        <v>12.275000000000107</v>
      </c>
      <c r="V507" s="3">
        <f t="shared" si="157"/>
        <v>0.92300000000000004</v>
      </c>
      <c r="W507" s="3">
        <f t="shared" si="158"/>
        <v>0.94299999999999995</v>
      </c>
      <c r="X507" s="3">
        <f t="shared" si="166"/>
        <v>0.87</v>
      </c>
      <c r="Y507" s="3">
        <f t="shared" si="159"/>
        <v>1</v>
      </c>
      <c r="Z507" s="3">
        <f t="shared" si="167"/>
        <v>0.87</v>
      </c>
      <c r="AA507">
        <f t="shared" si="168"/>
        <v>1</v>
      </c>
      <c r="AB507">
        <f t="shared" si="169"/>
        <v>0.87</v>
      </c>
      <c r="AD507" s="3">
        <f t="shared" si="170"/>
        <v>0.63970588235294112</v>
      </c>
      <c r="AE507">
        <f t="shared" si="171"/>
        <v>0.64</v>
      </c>
    </row>
    <row r="508" spans="7:31" x14ac:dyDescent="0.25">
      <c r="G508" s="3">
        <f t="shared" si="172"/>
        <v>494</v>
      </c>
      <c r="H508" s="12">
        <f t="shared" si="173"/>
        <v>12.300000000000107</v>
      </c>
      <c r="I508" s="3">
        <f t="shared" si="154"/>
        <v>1.3839999999999999</v>
      </c>
      <c r="J508" s="3">
        <f t="shared" si="155"/>
        <v>0.94599999999999995</v>
      </c>
      <c r="K508" s="3">
        <f t="shared" si="160"/>
        <v>1.31</v>
      </c>
      <c r="L508">
        <f t="shared" si="156"/>
        <v>1</v>
      </c>
      <c r="M508" s="3">
        <f t="shared" si="161"/>
        <v>1.31</v>
      </c>
      <c r="N508">
        <f t="shared" si="162"/>
        <v>1</v>
      </c>
      <c r="O508">
        <f t="shared" si="163"/>
        <v>1.31</v>
      </c>
      <c r="Q508" s="3">
        <f t="shared" si="164"/>
        <v>0.99242424242424243</v>
      </c>
      <c r="R508">
        <f t="shared" si="165"/>
        <v>0.99199999999999999</v>
      </c>
      <c r="T508" s="3">
        <f t="shared" si="174"/>
        <v>494</v>
      </c>
      <c r="U508" s="12">
        <f t="shared" si="175"/>
        <v>12.300000000000107</v>
      </c>
      <c r="V508" s="3">
        <f t="shared" si="157"/>
        <v>0.92400000000000004</v>
      </c>
      <c r="W508" s="3">
        <f t="shared" si="158"/>
        <v>0.94399999999999995</v>
      </c>
      <c r="X508" s="3">
        <f t="shared" si="166"/>
        <v>0.87</v>
      </c>
      <c r="Y508" s="3">
        <f t="shared" si="159"/>
        <v>1</v>
      </c>
      <c r="Z508" s="3">
        <f t="shared" si="167"/>
        <v>0.87</v>
      </c>
      <c r="AA508">
        <f t="shared" si="168"/>
        <v>1</v>
      </c>
      <c r="AB508">
        <f t="shared" si="169"/>
        <v>0.87</v>
      </c>
      <c r="AD508" s="3">
        <f t="shared" si="170"/>
        <v>0.63970588235294112</v>
      </c>
      <c r="AE508">
        <f t="shared" si="171"/>
        <v>0.64</v>
      </c>
    </row>
    <row r="509" spans="7:31" x14ac:dyDescent="0.25">
      <c r="G509" s="3">
        <f t="shared" si="172"/>
        <v>495</v>
      </c>
      <c r="H509" s="12">
        <f t="shared" si="173"/>
        <v>12.325000000000108</v>
      </c>
      <c r="I509" s="3">
        <f t="shared" si="154"/>
        <v>1.3859999999999999</v>
      </c>
      <c r="J509" s="3">
        <f t="shared" si="155"/>
        <v>0.94299999999999995</v>
      </c>
      <c r="K509" s="3">
        <f t="shared" si="160"/>
        <v>1.31</v>
      </c>
      <c r="L509">
        <f t="shared" si="156"/>
        <v>1</v>
      </c>
      <c r="M509" s="3">
        <f t="shared" si="161"/>
        <v>1.31</v>
      </c>
      <c r="N509">
        <f t="shared" si="162"/>
        <v>1</v>
      </c>
      <c r="O509">
        <f t="shared" si="163"/>
        <v>1.31</v>
      </c>
      <c r="Q509" s="3">
        <f t="shared" si="164"/>
        <v>0.99242424242424243</v>
      </c>
      <c r="R509">
        <f t="shared" si="165"/>
        <v>0.99199999999999999</v>
      </c>
      <c r="T509" s="3">
        <f t="shared" si="174"/>
        <v>495</v>
      </c>
      <c r="U509" s="12">
        <f t="shared" si="175"/>
        <v>12.325000000000108</v>
      </c>
      <c r="V509" s="3">
        <f t="shared" si="157"/>
        <v>0.92500000000000004</v>
      </c>
      <c r="W509" s="3">
        <f t="shared" si="158"/>
        <v>0.94399999999999995</v>
      </c>
      <c r="X509" s="3">
        <f t="shared" si="166"/>
        <v>0.87</v>
      </c>
      <c r="Y509" s="3">
        <f t="shared" si="159"/>
        <v>1</v>
      </c>
      <c r="Z509" s="3">
        <f t="shared" si="167"/>
        <v>0.87</v>
      </c>
      <c r="AA509">
        <f t="shared" si="168"/>
        <v>1</v>
      </c>
      <c r="AB509">
        <f t="shared" si="169"/>
        <v>0.87</v>
      </c>
      <c r="AD509" s="3">
        <f t="shared" si="170"/>
        <v>0.63970588235294112</v>
      </c>
      <c r="AE509">
        <f t="shared" si="171"/>
        <v>0.64</v>
      </c>
    </row>
    <row r="510" spans="7:31" x14ac:dyDescent="0.25">
      <c r="G510" s="3">
        <f t="shared" si="172"/>
        <v>496</v>
      </c>
      <c r="H510" s="12">
        <f t="shared" si="173"/>
        <v>12.350000000000108</v>
      </c>
      <c r="I510" s="3">
        <f t="shared" si="154"/>
        <v>1.389</v>
      </c>
      <c r="J510" s="3">
        <f t="shared" si="155"/>
        <v>0.94099999999999995</v>
      </c>
      <c r="K510" s="3">
        <f t="shared" si="160"/>
        <v>1.31</v>
      </c>
      <c r="L510">
        <f t="shared" si="156"/>
        <v>1</v>
      </c>
      <c r="M510" s="3">
        <f t="shared" si="161"/>
        <v>1.31</v>
      </c>
      <c r="N510">
        <f t="shared" si="162"/>
        <v>1</v>
      </c>
      <c r="O510">
        <f t="shared" si="163"/>
        <v>1.31</v>
      </c>
      <c r="Q510" s="3">
        <f t="shared" si="164"/>
        <v>0.99242424242424243</v>
      </c>
      <c r="R510">
        <f t="shared" si="165"/>
        <v>0.99199999999999999</v>
      </c>
      <c r="T510" s="3">
        <f t="shared" si="174"/>
        <v>496</v>
      </c>
      <c r="U510" s="12">
        <f t="shared" si="175"/>
        <v>12.350000000000108</v>
      </c>
      <c r="V510" s="3">
        <f t="shared" si="157"/>
        <v>0.92600000000000005</v>
      </c>
      <c r="W510" s="3">
        <f t="shared" si="158"/>
        <v>0.94499999999999995</v>
      </c>
      <c r="X510" s="3">
        <f t="shared" si="166"/>
        <v>0.88</v>
      </c>
      <c r="Y510" s="3">
        <f t="shared" si="159"/>
        <v>1</v>
      </c>
      <c r="Z510" s="3">
        <f t="shared" si="167"/>
        <v>0.88</v>
      </c>
      <c r="AA510">
        <f t="shared" si="168"/>
        <v>1</v>
      </c>
      <c r="AB510">
        <f t="shared" si="169"/>
        <v>0.88</v>
      </c>
      <c r="AD510" s="3">
        <f t="shared" si="170"/>
        <v>0.64705882352941169</v>
      </c>
      <c r="AE510">
        <f t="shared" si="171"/>
        <v>0.64700000000000002</v>
      </c>
    </row>
    <row r="511" spans="7:31" x14ac:dyDescent="0.25">
      <c r="G511" s="3">
        <f t="shared" si="172"/>
        <v>497</v>
      </c>
      <c r="H511" s="12">
        <f t="shared" si="173"/>
        <v>12.375000000000108</v>
      </c>
      <c r="I511" s="3">
        <f t="shared" si="154"/>
        <v>1.391</v>
      </c>
      <c r="J511" s="3">
        <f t="shared" si="155"/>
        <v>0.93799999999999994</v>
      </c>
      <c r="K511" s="3">
        <f t="shared" si="160"/>
        <v>1.3</v>
      </c>
      <c r="L511">
        <f t="shared" si="156"/>
        <v>1</v>
      </c>
      <c r="M511" s="3">
        <f t="shared" si="161"/>
        <v>1.3</v>
      </c>
      <c r="N511">
        <f t="shared" si="162"/>
        <v>1</v>
      </c>
      <c r="O511">
        <f t="shared" si="163"/>
        <v>1.3</v>
      </c>
      <c r="Q511" s="3">
        <f t="shared" si="164"/>
        <v>0.98484848484848486</v>
      </c>
      <c r="R511">
        <f t="shared" si="165"/>
        <v>0.98499999999999999</v>
      </c>
      <c r="T511" s="3">
        <f t="shared" si="174"/>
        <v>497</v>
      </c>
      <c r="U511" s="12">
        <f t="shared" si="175"/>
        <v>12.375000000000108</v>
      </c>
      <c r="V511" s="3">
        <f t="shared" si="157"/>
        <v>0.92600000000000005</v>
      </c>
      <c r="W511" s="3">
        <f t="shared" si="158"/>
        <v>0.94499999999999995</v>
      </c>
      <c r="X511" s="3">
        <f t="shared" si="166"/>
        <v>0.88</v>
      </c>
      <c r="Y511" s="3">
        <f t="shared" si="159"/>
        <v>1</v>
      </c>
      <c r="Z511" s="3">
        <f t="shared" si="167"/>
        <v>0.88</v>
      </c>
      <c r="AA511">
        <f t="shared" si="168"/>
        <v>1</v>
      </c>
      <c r="AB511">
        <f t="shared" si="169"/>
        <v>0.88</v>
      </c>
      <c r="AD511" s="3">
        <f t="shared" si="170"/>
        <v>0.64705882352941169</v>
      </c>
      <c r="AE511">
        <f t="shared" si="171"/>
        <v>0.64700000000000002</v>
      </c>
    </row>
    <row r="512" spans="7:31" x14ac:dyDescent="0.25">
      <c r="G512" s="3">
        <f t="shared" si="172"/>
        <v>498</v>
      </c>
      <c r="H512" s="12">
        <f t="shared" si="173"/>
        <v>12.400000000000109</v>
      </c>
      <c r="I512" s="3">
        <f t="shared" si="154"/>
        <v>1.3939999999999999</v>
      </c>
      <c r="J512" s="3">
        <f t="shared" si="155"/>
        <v>0.93600000000000005</v>
      </c>
      <c r="K512" s="3">
        <f t="shared" si="160"/>
        <v>1.3</v>
      </c>
      <c r="L512">
        <f t="shared" si="156"/>
        <v>1</v>
      </c>
      <c r="M512" s="3">
        <f t="shared" si="161"/>
        <v>1.3</v>
      </c>
      <c r="N512">
        <f t="shared" si="162"/>
        <v>1</v>
      </c>
      <c r="O512">
        <f t="shared" si="163"/>
        <v>1.3</v>
      </c>
      <c r="Q512" s="3">
        <f t="shared" si="164"/>
        <v>0.98484848484848486</v>
      </c>
      <c r="R512">
        <f t="shared" si="165"/>
        <v>0.98499999999999999</v>
      </c>
      <c r="T512" s="3">
        <f t="shared" si="174"/>
        <v>498</v>
      </c>
      <c r="U512" s="12">
        <f t="shared" si="175"/>
        <v>12.400000000000109</v>
      </c>
      <c r="V512" s="3">
        <f t="shared" si="157"/>
        <v>0.92700000000000005</v>
      </c>
      <c r="W512" s="3">
        <f t="shared" si="158"/>
        <v>0.94599999999999995</v>
      </c>
      <c r="X512" s="3">
        <f t="shared" si="166"/>
        <v>0.88</v>
      </c>
      <c r="Y512" s="3">
        <f t="shared" si="159"/>
        <v>1</v>
      </c>
      <c r="Z512" s="3">
        <f t="shared" si="167"/>
        <v>0.88</v>
      </c>
      <c r="AA512">
        <f t="shared" si="168"/>
        <v>1</v>
      </c>
      <c r="AB512">
        <f t="shared" si="169"/>
        <v>0.88</v>
      </c>
      <c r="AD512" s="3">
        <f t="shared" si="170"/>
        <v>0.64705882352941169</v>
      </c>
      <c r="AE512">
        <f t="shared" si="171"/>
        <v>0.64700000000000002</v>
      </c>
    </row>
    <row r="513" spans="7:31" x14ac:dyDescent="0.25">
      <c r="G513" s="3">
        <f t="shared" si="172"/>
        <v>499</v>
      </c>
      <c r="H513" s="12">
        <f t="shared" si="173"/>
        <v>12.425000000000109</v>
      </c>
      <c r="I513" s="3">
        <f t="shared" si="154"/>
        <v>1.3959999999999999</v>
      </c>
      <c r="J513" s="3">
        <f t="shared" si="155"/>
        <v>0.93300000000000005</v>
      </c>
      <c r="K513" s="3">
        <f t="shared" si="160"/>
        <v>1.3</v>
      </c>
      <c r="L513">
        <f t="shared" si="156"/>
        <v>1</v>
      </c>
      <c r="M513" s="3">
        <f t="shared" si="161"/>
        <v>1.3</v>
      </c>
      <c r="N513">
        <f t="shared" si="162"/>
        <v>1</v>
      </c>
      <c r="O513">
        <f t="shared" si="163"/>
        <v>1.3</v>
      </c>
      <c r="Q513" s="3">
        <f t="shared" si="164"/>
        <v>0.98484848484848486</v>
      </c>
      <c r="R513">
        <f t="shared" si="165"/>
        <v>0.98499999999999999</v>
      </c>
      <c r="T513" s="3">
        <f t="shared" si="174"/>
        <v>499</v>
      </c>
      <c r="U513" s="12">
        <f t="shared" si="175"/>
        <v>12.425000000000109</v>
      </c>
      <c r="V513" s="3">
        <f t="shared" si="157"/>
        <v>0.92800000000000005</v>
      </c>
      <c r="W513" s="3">
        <f t="shared" si="158"/>
        <v>0.94599999999999995</v>
      </c>
      <c r="X513" s="3">
        <f t="shared" si="166"/>
        <v>0.88</v>
      </c>
      <c r="Y513" s="3">
        <f t="shared" si="159"/>
        <v>1</v>
      </c>
      <c r="Z513" s="3">
        <f t="shared" si="167"/>
        <v>0.88</v>
      </c>
      <c r="AA513">
        <f t="shared" si="168"/>
        <v>1</v>
      </c>
      <c r="AB513">
        <f t="shared" si="169"/>
        <v>0.88</v>
      </c>
      <c r="AD513" s="3">
        <f t="shared" si="170"/>
        <v>0.64705882352941169</v>
      </c>
      <c r="AE513">
        <f t="shared" si="171"/>
        <v>0.64700000000000002</v>
      </c>
    </row>
    <row r="514" spans="7:31" x14ac:dyDescent="0.25">
      <c r="G514" s="3">
        <f t="shared" si="172"/>
        <v>500</v>
      </c>
      <c r="H514" s="12">
        <f t="shared" si="173"/>
        <v>12.450000000000109</v>
      </c>
      <c r="I514" s="3">
        <f t="shared" si="154"/>
        <v>1.3979999999999999</v>
      </c>
      <c r="J514" s="3">
        <f t="shared" si="155"/>
        <v>0.93100000000000005</v>
      </c>
      <c r="K514" s="3">
        <f t="shared" si="160"/>
        <v>1.3</v>
      </c>
      <c r="L514">
        <f t="shared" si="156"/>
        <v>1</v>
      </c>
      <c r="M514" s="3">
        <f t="shared" si="161"/>
        <v>1.3</v>
      </c>
      <c r="N514">
        <f t="shared" si="162"/>
        <v>1</v>
      </c>
      <c r="O514">
        <f t="shared" si="163"/>
        <v>1.3</v>
      </c>
      <c r="Q514" s="3">
        <f t="shared" si="164"/>
        <v>0.98484848484848486</v>
      </c>
      <c r="R514">
        <f t="shared" si="165"/>
        <v>0.98499999999999999</v>
      </c>
      <c r="T514" s="3">
        <f t="shared" si="174"/>
        <v>500</v>
      </c>
      <c r="U514" s="12">
        <f t="shared" si="175"/>
        <v>12.450000000000109</v>
      </c>
      <c r="V514" s="3">
        <f t="shared" si="157"/>
        <v>0.92900000000000005</v>
      </c>
      <c r="W514" s="3">
        <f t="shared" si="158"/>
        <v>0.94699999999999995</v>
      </c>
      <c r="X514" s="3">
        <f t="shared" si="166"/>
        <v>0.88</v>
      </c>
      <c r="Y514" s="3">
        <f t="shared" si="159"/>
        <v>1</v>
      </c>
      <c r="Z514" s="3">
        <f t="shared" si="167"/>
        <v>0.88</v>
      </c>
      <c r="AA514">
        <f t="shared" si="168"/>
        <v>1</v>
      </c>
      <c r="AB514">
        <f t="shared" si="169"/>
        <v>0.88</v>
      </c>
      <c r="AD514" s="3">
        <f t="shared" si="170"/>
        <v>0.64705882352941169</v>
      </c>
      <c r="AE514">
        <f t="shared" si="171"/>
        <v>0.64700000000000002</v>
      </c>
    </row>
    <row r="515" spans="7:31" x14ac:dyDescent="0.25">
      <c r="G515" s="3">
        <f t="shared" si="172"/>
        <v>501</v>
      </c>
      <c r="H515" s="12">
        <f t="shared" si="173"/>
        <v>12.47500000000011</v>
      </c>
      <c r="I515" s="3">
        <f t="shared" si="154"/>
        <v>1.401</v>
      </c>
      <c r="J515" s="3">
        <f t="shared" si="155"/>
        <v>0.92800000000000005</v>
      </c>
      <c r="K515" s="3">
        <f t="shared" si="160"/>
        <v>1.3</v>
      </c>
      <c r="L515">
        <f t="shared" si="156"/>
        <v>1</v>
      </c>
      <c r="M515" s="3">
        <f t="shared" si="161"/>
        <v>1.3</v>
      </c>
      <c r="N515">
        <f t="shared" si="162"/>
        <v>1</v>
      </c>
      <c r="O515">
        <f t="shared" si="163"/>
        <v>1.3</v>
      </c>
      <c r="Q515" s="3">
        <f t="shared" si="164"/>
        <v>0.98484848484848486</v>
      </c>
      <c r="R515">
        <f t="shared" si="165"/>
        <v>0.98499999999999999</v>
      </c>
      <c r="T515" s="3">
        <f t="shared" si="174"/>
        <v>501</v>
      </c>
      <c r="U515" s="12">
        <f t="shared" si="175"/>
        <v>12.47500000000011</v>
      </c>
      <c r="V515" s="3">
        <f t="shared" si="157"/>
        <v>0.93</v>
      </c>
      <c r="W515" s="3">
        <f t="shared" si="158"/>
        <v>0.94699999999999995</v>
      </c>
      <c r="X515" s="3">
        <f t="shared" si="166"/>
        <v>0.88</v>
      </c>
      <c r="Y515" s="3">
        <f t="shared" si="159"/>
        <v>1</v>
      </c>
      <c r="Z515" s="3">
        <f t="shared" si="167"/>
        <v>0.88</v>
      </c>
      <c r="AA515">
        <f t="shared" si="168"/>
        <v>1</v>
      </c>
      <c r="AB515">
        <f t="shared" si="169"/>
        <v>0.88</v>
      </c>
      <c r="AD515" s="3">
        <f t="shared" si="170"/>
        <v>0.64705882352941169</v>
      </c>
      <c r="AE515">
        <f t="shared" si="171"/>
        <v>0.64700000000000002</v>
      </c>
    </row>
    <row r="516" spans="7:31" x14ac:dyDescent="0.25">
      <c r="G516" s="3">
        <f t="shared" si="172"/>
        <v>502</v>
      </c>
      <c r="H516" s="12">
        <f t="shared" si="173"/>
        <v>12.50000000000011</v>
      </c>
      <c r="I516" s="3">
        <f t="shared" si="154"/>
        <v>1.403</v>
      </c>
      <c r="J516" s="3">
        <f t="shared" si="155"/>
        <v>0.92500000000000004</v>
      </c>
      <c r="K516" s="3">
        <f t="shared" si="160"/>
        <v>1.3</v>
      </c>
      <c r="L516">
        <f t="shared" si="156"/>
        <v>1</v>
      </c>
      <c r="M516" s="3">
        <f t="shared" si="161"/>
        <v>1.3</v>
      </c>
      <c r="N516">
        <f t="shared" si="162"/>
        <v>1</v>
      </c>
      <c r="O516">
        <f t="shared" si="163"/>
        <v>1.3</v>
      </c>
      <c r="Q516" s="3">
        <f t="shared" si="164"/>
        <v>0.98484848484848486</v>
      </c>
      <c r="R516">
        <f t="shared" si="165"/>
        <v>0.98499999999999999</v>
      </c>
      <c r="T516" s="3">
        <f t="shared" si="174"/>
        <v>502</v>
      </c>
      <c r="U516" s="12">
        <f t="shared" si="175"/>
        <v>12.50000000000011</v>
      </c>
      <c r="V516" s="3">
        <f t="shared" si="157"/>
        <v>0.93100000000000005</v>
      </c>
      <c r="W516" s="3">
        <f t="shared" si="158"/>
        <v>0.94699999999999995</v>
      </c>
      <c r="X516" s="3">
        <f t="shared" si="166"/>
        <v>0.88</v>
      </c>
      <c r="Y516" s="3">
        <f t="shared" si="159"/>
        <v>1</v>
      </c>
      <c r="Z516" s="3">
        <f t="shared" si="167"/>
        <v>0.88</v>
      </c>
      <c r="AA516">
        <f t="shared" si="168"/>
        <v>1</v>
      </c>
      <c r="AB516">
        <f t="shared" si="169"/>
        <v>0.88</v>
      </c>
      <c r="AD516" s="3">
        <f t="shared" si="170"/>
        <v>0.64705882352941169</v>
      </c>
      <c r="AE516">
        <f t="shared" si="171"/>
        <v>0.64700000000000002</v>
      </c>
    </row>
    <row r="517" spans="7:31" x14ac:dyDescent="0.25">
      <c r="G517" s="3">
        <f t="shared" si="172"/>
        <v>503</v>
      </c>
      <c r="H517" s="12">
        <f t="shared" si="173"/>
        <v>12.52500000000011</v>
      </c>
      <c r="I517" s="3">
        <f t="shared" si="154"/>
        <v>1.4059999999999999</v>
      </c>
      <c r="J517" s="3">
        <f t="shared" si="155"/>
        <v>0.92300000000000004</v>
      </c>
      <c r="K517" s="3">
        <f t="shared" si="160"/>
        <v>1.3</v>
      </c>
      <c r="L517">
        <f t="shared" si="156"/>
        <v>1</v>
      </c>
      <c r="M517" s="3">
        <f t="shared" si="161"/>
        <v>1.3</v>
      </c>
      <c r="N517">
        <f t="shared" si="162"/>
        <v>1</v>
      </c>
      <c r="O517">
        <f t="shared" si="163"/>
        <v>1.3</v>
      </c>
      <c r="Q517" s="3">
        <f t="shared" si="164"/>
        <v>0.98484848484848486</v>
      </c>
      <c r="R517">
        <f t="shared" si="165"/>
        <v>0.98499999999999999</v>
      </c>
      <c r="T517" s="3">
        <f t="shared" si="174"/>
        <v>503</v>
      </c>
      <c r="U517" s="12">
        <f t="shared" si="175"/>
        <v>12.52500000000011</v>
      </c>
      <c r="V517" s="3">
        <f t="shared" si="157"/>
        <v>0.93200000000000005</v>
      </c>
      <c r="W517" s="3">
        <f t="shared" si="158"/>
        <v>0.94799999999999995</v>
      </c>
      <c r="X517" s="3">
        <f t="shared" si="166"/>
        <v>0.88</v>
      </c>
      <c r="Y517" s="3">
        <f t="shared" si="159"/>
        <v>1</v>
      </c>
      <c r="Z517" s="3">
        <f t="shared" si="167"/>
        <v>0.88</v>
      </c>
      <c r="AA517">
        <f t="shared" si="168"/>
        <v>1</v>
      </c>
      <c r="AB517">
        <f t="shared" si="169"/>
        <v>0.88</v>
      </c>
      <c r="AD517" s="3">
        <f t="shared" si="170"/>
        <v>0.64705882352941169</v>
      </c>
      <c r="AE517">
        <f t="shared" si="171"/>
        <v>0.64700000000000002</v>
      </c>
    </row>
    <row r="518" spans="7:31" x14ac:dyDescent="0.25">
      <c r="G518" s="3">
        <f t="shared" si="172"/>
        <v>504</v>
      </c>
      <c r="H518" s="12">
        <f t="shared" si="173"/>
        <v>12.550000000000111</v>
      </c>
      <c r="I518" s="3">
        <f t="shared" si="154"/>
        <v>1.4079999999999999</v>
      </c>
      <c r="J518" s="3">
        <f t="shared" si="155"/>
        <v>0.92</v>
      </c>
      <c r="K518" s="3">
        <f t="shared" si="160"/>
        <v>1.3</v>
      </c>
      <c r="L518">
        <f t="shared" si="156"/>
        <v>1</v>
      </c>
      <c r="M518" s="3">
        <f t="shared" si="161"/>
        <v>1.3</v>
      </c>
      <c r="N518">
        <f t="shared" si="162"/>
        <v>1</v>
      </c>
      <c r="O518">
        <f t="shared" si="163"/>
        <v>1.3</v>
      </c>
      <c r="Q518" s="3">
        <f t="shared" si="164"/>
        <v>0.98484848484848486</v>
      </c>
      <c r="R518">
        <f t="shared" si="165"/>
        <v>0.98499999999999999</v>
      </c>
      <c r="T518" s="3">
        <f t="shared" si="174"/>
        <v>504</v>
      </c>
      <c r="U518" s="12">
        <f t="shared" si="175"/>
        <v>12.550000000000111</v>
      </c>
      <c r="V518" s="3">
        <f t="shared" si="157"/>
        <v>0.93200000000000005</v>
      </c>
      <c r="W518" s="3">
        <f t="shared" si="158"/>
        <v>0.94799999999999995</v>
      </c>
      <c r="X518" s="3">
        <f t="shared" si="166"/>
        <v>0.88</v>
      </c>
      <c r="Y518" s="3">
        <f t="shared" si="159"/>
        <v>1</v>
      </c>
      <c r="Z518" s="3">
        <f t="shared" si="167"/>
        <v>0.88</v>
      </c>
      <c r="AA518">
        <f t="shared" si="168"/>
        <v>1</v>
      </c>
      <c r="AB518">
        <f t="shared" si="169"/>
        <v>0.88</v>
      </c>
      <c r="AD518" s="3">
        <f t="shared" si="170"/>
        <v>0.64705882352941169</v>
      </c>
      <c r="AE518">
        <f t="shared" si="171"/>
        <v>0.64700000000000002</v>
      </c>
    </row>
    <row r="519" spans="7:31" x14ac:dyDescent="0.25">
      <c r="G519" s="3">
        <f t="shared" si="172"/>
        <v>505</v>
      </c>
      <c r="H519" s="12">
        <f t="shared" si="173"/>
        <v>12.575000000000111</v>
      </c>
      <c r="I519" s="3">
        <f t="shared" si="154"/>
        <v>1.411</v>
      </c>
      <c r="J519" s="3">
        <f t="shared" si="155"/>
        <v>0.91700000000000004</v>
      </c>
      <c r="K519" s="3">
        <f t="shared" si="160"/>
        <v>1.29</v>
      </c>
      <c r="L519">
        <f t="shared" si="156"/>
        <v>1</v>
      </c>
      <c r="M519" s="3">
        <f t="shared" si="161"/>
        <v>1.29</v>
      </c>
      <c r="N519">
        <f t="shared" si="162"/>
        <v>1</v>
      </c>
      <c r="O519">
        <f t="shared" si="163"/>
        <v>1.29</v>
      </c>
      <c r="Q519" s="3">
        <f t="shared" si="164"/>
        <v>0.97727272727272729</v>
      </c>
      <c r="R519">
        <f t="shared" si="165"/>
        <v>0.97699999999999998</v>
      </c>
      <c r="T519" s="3">
        <f t="shared" si="174"/>
        <v>505</v>
      </c>
      <c r="U519" s="12">
        <f t="shared" si="175"/>
        <v>12.575000000000111</v>
      </c>
      <c r="V519" s="3">
        <f t="shared" si="157"/>
        <v>0.93300000000000005</v>
      </c>
      <c r="W519" s="3">
        <f t="shared" si="158"/>
        <v>0.94899999999999995</v>
      </c>
      <c r="X519" s="3">
        <f t="shared" si="166"/>
        <v>0.89</v>
      </c>
      <c r="Y519" s="3">
        <f t="shared" si="159"/>
        <v>1</v>
      </c>
      <c r="Z519" s="3">
        <f t="shared" si="167"/>
        <v>0.89</v>
      </c>
      <c r="AA519">
        <f t="shared" si="168"/>
        <v>1</v>
      </c>
      <c r="AB519">
        <f t="shared" si="169"/>
        <v>0.89</v>
      </c>
      <c r="AD519" s="3">
        <f t="shared" si="170"/>
        <v>0.65441176470588236</v>
      </c>
      <c r="AE519">
        <f t="shared" si="171"/>
        <v>0.65400000000000003</v>
      </c>
    </row>
    <row r="520" spans="7:31" x14ac:dyDescent="0.25">
      <c r="G520" s="3">
        <f t="shared" si="172"/>
        <v>506</v>
      </c>
      <c r="H520" s="12">
        <f t="shared" si="173"/>
        <v>12.600000000000112</v>
      </c>
      <c r="I520" s="3">
        <f t="shared" si="154"/>
        <v>1.413</v>
      </c>
      <c r="J520" s="3">
        <f t="shared" si="155"/>
        <v>0.91400000000000003</v>
      </c>
      <c r="K520" s="3">
        <f t="shared" si="160"/>
        <v>1.29</v>
      </c>
      <c r="L520">
        <f t="shared" si="156"/>
        <v>1</v>
      </c>
      <c r="M520" s="3">
        <f t="shared" si="161"/>
        <v>1.29</v>
      </c>
      <c r="N520">
        <f t="shared" si="162"/>
        <v>1</v>
      </c>
      <c r="O520">
        <f t="shared" si="163"/>
        <v>1.29</v>
      </c>
      <c r="Q520" s="3">
        <f t="shared" si="164"/>
        <v>0.97727272727272729</v>
      </c>
      <c r="R520">
        <f t="shared" si="165"/>
        <v>0.97699999999999998</v>
      </c>
      <c r="T520" s="3">
        <f t="shared" si="174"/>
        <v>506</v>
      </c>
      <c r="U520" s="12">
        <f t="shared" si="175"/>
        <v>12.600000000000112</v>
      </c>
      <c r="V520" s="3">
        <f t="shared" si="157"/>
        <v>0.93400000000000005</v>
      </c>
      <c r="W520" s="3">
        <f t="shared" si="158"/>
        <v>0.94899999999999995</v>
      </c>
      <c r="X520" s="3">
        <f t="shared" si="166"/>
        <v>0.89</v>
      </c>
      <c r="Y520" s="3">
        <f t="shared" si="159"/>
        <v>1</v>
      </c>
      <c r="Z520" s="3">
        <f t="shared" si="167"/>
        <v>0.89</v>
      </c>
      <c r="AA520">
        <f t="shared" si="168"/>
        <v>1</v>
      </c>
      <c r="AB520">
        <f t="shared" si="169"/>
        <v>0.89</v>
      </c>
      <c r="AD520" s="3">
        <f t="shared" si="170"/>
        <v>0.65441176470588236</v>
      </c>
      <c r="AE520">
        <f t="shared" si="171"/>
        <v>0.65400000000000003</v>
      </c>
    </row>
    <row r="521" spans="7:31" x14ac:dyDescent="0.25">
      <c r="G521" s="3">
        <f t="shared" si="172"/>
        <v>507</v>
      </c>
      <c r="H521" s="12">
        <f t="shared" si="173"/>
        <v>12.625000000000112</v>
      </c>
      <c r="I521" s="3">
        <f t="shared" si="154"/>
        <v>1.415</v>
      </c>
      <c r="J521" s="3">
        <f t="shared" si="155"/>
        <v>0.91100000000000003</v>
      </c>
      <c r="K521" s="3">
        <f t="shared" si="160"/>
        <v>1.29</v>
      </c>
      <c r="L521">
        <f t="shared" si="156"/>
        <v>1</v>
      </c>
      <c r="M521" s="3">
        <f t="shared" si="161"/>
        <v>1.29</v>
      </c>
      <c r="N521">
        <f t="shared" si="162"/>
        <v>1</v>
      </c>
      <c r="O521">
        <f t="shared" si="163"/>
        <v>1.29</v>
      </c>
      <c r="Q521" s="3">
        <f t="shared" si="164"/>
        <v>0.97727272727272729</v>
      </c>
      <c r="R521">
        <f t="shared" si="165"/>
        <v>0.97699999999999998</v>
      </c>
      <c r="T521" s="3">
        <f t="shared" si="174"/>
        <v>507</v>
      </c>
      <c r="U521" s="12">
        <f t="shared" si="175"/>
        <v>12.625000000000112</v>
      </c>
      <c r="V521" s="3">
        <f t="shared" si="157"/>
        <v>0.93500000000000005</v>
      </c>
      <c r="W521" s="3">
        <f t="shared" si="158"/>
        <v>0.95</v>
      </c>
      <c r="X521" s="3">
        <f t="shared" si="166"/>
        <v>0.89</v>
      </c>
      <c r="Y521" s="3">
        <f t="shared" si="159"/>
        <v>1</v>
      </c>
      <c r="Z521" s="3">
        <f t="shared" si="167"/>
        <v>0.89</v>
      </c>
      <c r="AA521">
        <f t="shared" si="168"/>
        <v>1</v>
      </c>
      <c r="AB521">
        <f t="shared" si="169"/>
        <v>0.89</v>
      </c>
      <c r="AD521" s="3">
        <f t="shared" si="170"/>
        <v>0.65441176470588236</v>
      </c>
      <c r="AE521">
        <f t="shared" si="171"/>
        <v>0.65400000000000003</v>
      </c>
    </row>
    <row r="522" spans="7:31" x14ac:dyDescent="0.25">
      <c r="G522" s="3">
        <f t="shared" si="172"/>
        <v>508</v>
      </c>
      <c r="H522" s="12">
        <f t="shared" si="173"/>
        <v>12.650000000000112</v>
      </c>
      <c r="I522" s="3">
        <f t="shared" si="154"/>
        <v>1.4179999999999999</v>
      </c>
      <c r="J522" s="3">
        <f t="shared" si="155"/>
        <v>0.90800000000000003</v>
      </c>
      <c r="K522" s="3">
        <f t="shared" si="160"/>
        <v>1.29</v>
      </c>
      <c r="L522">
        <f t="shared" si="156"/>
        <v>1</v>
      </c>
      <c r="M522" s="3">
        <f t="shared" si="161"/>
        <v>1.29</v>
      </c>
      <c r="N522">
        <f t="shared" si="162"/>
        <v>1</v>
      </c>
      <c r="O522">
        <f t="shared" si="163"/>
        <v>1.29</v>
      </c>
      <c r="Q522" s="3">
        <f t="shared" si="164"/>
        <v>0.97727272727272729</v>
      </c>
      <c r="R522">
        <f t="shared" si="165"/>
        <v>0.97699999999999998</v>
      </c>
      <c r="T522" s="3">
        <f t="shared" si="174"/>
        <v>508</v>
      </c>
      <c r="U522" s="12">
        <f t="shared" si="175"/>
        <v>12.650000000000112</v>
      </c>
      <c r="V522" s="3">
        <f t="shared" si="157"/>
        <v>0.93600000000000005</v>
      </c>
      <c r="W522" s="3">
        <f t="shared" si="158"/>
        <v>0.95</v>
      </c>
      <c r="X522" s="3">
        <f t="shared" si="166"/>
        <v>0.89</v>
      </c>
      <c r="Y522" s="3">
        <f t="shared" si="159"/>
        <v>1</v>
      </c>
      <c r="Z522" s="3">
        <f t="shared" si="167"/>
        <v>0.89</v>
      </c>
      <c r="AA522">
        <f t="shared" si="168"/>
        <v>1</v>
      </c>
      <c r="AB522">
        <f t="shared" si="169"/>
        <v>0.89</v>
      </c>
      <c r="AD522" s="3">
        <f t="shared" si="170"/>
        <v>0.65441176470588236</v>
      </c>
      <c r="AE522">
        <f t="shared" si="171"/>
        <v>0.65400000000000003</v>
      </c>
    </row>
    <row r="523" spans="7:31" x14ac:dyDescent="0.25">
      <c r="G523" s="3">
        <f t="shared" si="172"/>
        <v>509</v>
      </c>
      <c r="H523" s="12">
        <f t="shared" si="173"/>
        <v>12.675000000000113</v>
      </c>
      <c r="I523" s="3">
        <f t="shared" si="154"/>
        <v>1.42</v>
      </c>
      <c r="J523" s="3">
        <f t="shared" si="155"/>
        <v>0.90500000000000003</v>
      </c>
      <c r="K523" s="3">
        <f t="shared" si="160"/>
        <v>1.29</v>
      </c>
      <c r="L523">
        <f t="shared" si="156"/>
        <v>1</v>
      </c>
      <c r="M523" s="3">
        <f t="shared" si="161"/>
        <v>1.29</v>
      </c>
      <c r="N523">
        <f t="shared" si="162"/>
        <v>1</v>
      </c>
      <c r="O523">
        <f t="shared" si="163"/>
        <v>1.29</v>
      </c>
      <c r="Q523" s="3">
        <f t="shared" si="164"/>
        <v>0.97727272727272729</v>
      </c>
      <c r="R523">
        <f t="shared" si="165"/>
        <v>0.97699999999999998</v>
      </c>
      <c r="T523" s="3">
        <f t="shared" si="174"/>
        <v>509</v>
      </c>
      <c r="U523" s="12">
        <f t="shared" si="175"/>
        <v>12.675000000000113</v>
      </c>
      <c r="V523" s="3">
        <f t="shared" si="157"/>
        <v>0.93700000000000006</v>
      </c>
      <c r="W523" s="3">
        <f t="shared" si="158"/>
        <v>0.95099999999999996</v>
      </c>
      <c r="X523" s="3">
        <f t="shared" si="166"/>
        <v>0.89</v>
      </c>
      <c r="Y523" s="3">
        <f t="shared" si="159"/>
        <v>1</v>
      </c>
      <c r="Z523" s="3">
        <f t="shared" si="167"/>
        <v>0.89</v>
      </c>
      <c r="AA523">
        <f t="shared" si="168"/>
        <v>1</v>
      </c>
      <c r="AB523">
        <f t="shared" si="169"/>
        <v>0.89</v>
      </c>
      <c r="AD523" s="3">
        <f t="shared" si="170"/>
        <v>0.65441176470588236</v>
      </c>
      <c r="AE523">
        <f t="shared" si="171"/>
        <v>0.65400000000000003</v>
      </c>
    </row>
    <row r="524" spans="7:31" x14ac:dyDescent="0.25">
      <c r="G524" s="3">
        <f t="shared" si="172"/>
        <v>510</v>
      </c>
      <c r="H524" s="12">
        <f t="shared" si="173"/>
        <v>12.700000000000113</v>
      </c>
      <c r="I524" s="3">
        <f t="shared" si="154"/>
        <v>1.423</v>
      </c>
      <c r="J524" s="3">
        <f t="shared" si="155"/>
        <v>0.90200000000000002</v>
      </c>
      <c r="K524" s="3">
        <f t="shared" si="160"/>
        <v>1.28</v>
      </c>
      <c r="L524">
        <f t="shared" si="156"/>
        <v>1</v>
      </c>
      <c r="M524" s="3">
        <f t="shared" si="161"/>
        <v>1.28</v>
      </c>
      <c r="N524">
        <f t="shared" si="162"/>
        <v>1</v>
      </c>
      <c r="O524">
        <f t="shared" si="163"/>
        <v>1.28</v>
      </c>
      <c r="Q524" s="3">
        <f t="shared" si="164"/>
        <v>0.96969696969696972</v>
      </c>
      <c r="R524">
        <f t="shared" si="165"/>
        <v>0.97</v>
      </c>
      <c r="T524" s="3">
        <f t="shared" si="174"/>
        <v>510</v>
      </c>
      <c r="U524" s="12">
        <f t="shared" si="175"/>
        <v>12.700000000000113</v>
      </c>
      <c r="V524" s="3">
        <f t="shared" si="157"/>
        <v>0.93799999999999994</v>
      </c>
      <c r="W524" s="3">
        <f t="shared" si="158"/>
        <v>0.95099999999999996</v>
      </c>
      <c r="X524" s="3">
        <f t="shared" si="166"/>
        <v>0.89</v>
      </c>
      <c r="Y524" s="3">
        <f t="shared" si="159"/>
        <v>1</v>
      </c>
      <c r="Z524" s="3">
        <f t="shared" si="167"/>
        <v>0.89</v>
      </c>
      <c r="AA524">
        <f t="shared" si="168"/>
        <v>1</v>
      </c>
      <c r="AB524">
        <f t="shared" si="169"/>
        <v>0.89</v>
      </c>
      <c r="AD524" s="3">
        <f t="shared" si="170"/>
        <v>0.65441176470588236</v>
      </c>
      <c r="AE524">
        <f t="shared" si="171"/>
        <v>0.65400000000000003</v>
      </c>
    </row>
    <row r="525" spans="7:31" x14ac:dyDescent="0.25">
      <c r="G525" s="3">
        <f t="shared" si="172"/>
        <v>511</v>
      </c>
      <c r="H525" s="12">
        <f t="shared" si="173"/>
        <v>12.725000000000113</v>
      </c>
      <c r="I525" s="3">
        <f t="shared" si="154"/>
        <v>1.425</v>
      </c>
      <c r="J525" s="3">
        <f t="shared" si="155"/>
        <v>0.89900000000000002</v>
      </c>
      <c r="K525" s="3">
        <f t="shared" si="160"/>
        <v>1.28</v>
      </c>
      <c r="L525">
        <f t="shared" si="156"/>
        <v>1</v>
      </c>
      <c r="M525" s="3">
        <f t="shared" si="161"/>
        <v>1.28</v>
      </c>
      <c r="N525">
        <f t="shared" si="162"/>
        <v>1</v>
      </c>
      <c r="O525">
        <f t="shared" si="163"/>
        <v>1.28</v>
      </c>
      <c r="Q525" s="3">
        <f t="shared" si="164"/>
        <v>0.96969696969696972</v>
      </c>
      <c r="R525">
        <f t="shared" si="165"/>
        <v>0.97</v>
      </c>
      <c r="T525" s="3">
        <f t="shared" si="174"/>
        <v>511</v>
      </c>
      <c r="U525" s="12">
        <f t="shared" si="175"/>
        <v>12.725000000000113</v>
      </c>
      <c r="V525" s="3">
        <f t="shared" si="157"/>
        <v>0.93799999999999994</v>
      </c>
      <c r="W525" s="3">
        <f t="shared" si="158"/>
        <v>0.95199999999999996</v>
      </c>
      <c r="X525" s="3">
        <f t="shared" si="166"/>
        <v>0.89</v>
      </c>
      <c r="Y525" s="3">
        <f t="shared" si="159"/>
        <v>1</v>
      </c>
      <c r="Z525" s="3">
        <f t="shared" si="167"/>
        <v>0.89</v>
      </c>
      <c r="AA525">
        <f t="shared" si="168"/>
        <v>1</v>
      </c>
      <c r="AB525">
        <f t="shared" si="169"/>
        <v>0.89</v>
      </c>
      <c r="AD525" s="3">
        <f t="shared" si="170"/>
        <v>0.65441176470588236</v>
      </c>
      <c r="AE525">
        <f t="shared" si="171"/>
        <v>0.65400000000000003</v>
      </c>
    </row>
    <row r="526" spans="7:31" x14ac:dyDescent="0.25">
      <c r="G526" s="3">
        <f t="shared" si="172"/>
        <v>512</v>
      </c>
      <c r="H526" s="12">
        <f t="shared" si="173"/>
        <v>12.750000000000114</v>
      </c>
      <c r="I526" s="3">
        <f t="shared" si="154"/>
        <v>1.4279999999999999</v>
      </c>
      <c r="J526" s="3">
        <f t="shared" si="155"/>
        <v>0.89500000000000002</v>
      </c>
      <c r="K526" s="3">
        <f t="shared" si="160"/>
        <v>1.28</v>
      </c>
      <c r="L526">
        <f t="shared" si="156"/>
        <v>1</v>
      </c>
      <c r="M526" s="3">
        <f t="shared" si="161"/>
        <v>1.28</v>
      </c>
      <c r="N526">
        <f t="shared" si="162"/>
        <v>1</v>
      </c>
      <c r="O526">
        <f t="shared" si="163"/>
        <v>1.28</v>
      </c>
      <c r="Q526" s="3">
        <f t="shared" si="164"/>
        <v>0.96969696969696972</v>
      </c>
      <c r="R526">
        <f t="shared" si="165"/>
        <v>0.97</v>
      </c>
      <c r="T526" s="3">
        <f t="shared" si="174"/>
        <v>512</v>
      </c>
      <c r="U526" s="12">
        <f t="shared" si="175"/>
        <v>12.750000000000114</v>
      </c>
      <c r="V526" s="3">
        <f t="shared" si="157"/>
        <v>0.93899999999999995</v>
      </c>
      <c r="W526" s="3">
        <f t="shared" si="158"/>
        <v>0.95199999999999996</v>
      </c>
      <c r="X526" s="3">
        <f t="shared" si="166"/>
        <v>0.89</v>
      </c>
      <c r="Y526" s="3">
        <f t="shared" si="159"/>
        <v>1</v>
      </c>
      <c r="Z526" s="3">
        <f t="shared" si="167"/>
        <v>0.89</v>
      </c>
      <c r="AA526">
        <f t="shared" si="168"/>
        <v>1</v>
      </c>
      <c r="AB526">
        <f t="shared" si="169"/>
        <v>0.89</v>
      </c>
      <c r="AD526" s="3">
        <f t="shared" si="170"/>
        <v>0.65441176470588236</v>
      </c>
      <c r="AE526">
        <f t="shared" si="171"/>
        <v>0.65400000000000003</v>
      </c>
    </row>
    <row r="527" spans="7:31" x14ac:dyDescent="0.25">
      <c r="G527" s="3">
        <f t="shared" si="172"/>
        <v>513</v>
      </c>
      <c r="H527" s="12">
        <f t="shared" si="173"/>
        <v>12.775000000000114</v>
      </c>
      <c r="I527" s="3">
        <f t="shared" ref="I527:I590" si="176">ROUND(a_dia*EXP(b_dia*H527),3)</f>
        <v>1.43</v>
      </c>
      <c r="J527" s="3">
        <f t="shared" ref="J527:J590" si="177">ROUND(1-((H527-T_opt_dia_adj)/(w_dia/2))^2,3)</f>
        <v>0.89200000000000002</v>
      </c>
      <c r="K527" s="3">
        <f t="shared" si="160"/>
        <v>1.28</v>
      </c>
      <c r="L527">
        <f t="shared" ref="L527:L590" si="178">IF((H527-T_opt_dia_adj)&gt;(w_dia/2),0,1)</f>
        <v>1</v>
      </c>
      <c r="M527" s="3">
        <f t="shared" si="161"/>
        <v>1.28</v>
      </c>
      <c r="N527">
        <f t="shared" si="162"/>
        <v>1</v>
      </c>
      <c r="O527">
        <f t="shared" si="163"/>
        <v>1.28</v>
      </c>
      <c r="Q527" s="3">
        <f t="shared" si="164"/>
        <v>0.96969696969696972</v>
      </c>
      <c r="R527">
        <f t="shared" si="165"/>
        <v>0.97</v>
      </c>
      <c r="T527" s="3">
        <f t="shared" si="174"/>
        <v>513</v>
      </c>
      <c r="U527" s="12">
        <f t="shared" si="175"/>
        <v>12.775000000000114</v>
      </c>
      <c r="V527" s="3">
        <f t="shared" ref="V527:V590" si="179">ROUND(a_nan*EXP(b_nan*U527),3)</f>
        <v>0.94</v>
      </c>
      <c r="W527" s="3">
        <f t="shared" ref="W527:W590" si="180">ROUND(1-((U527-T_opt_nan)/(w_nan))^2,3)</f>
        <v>0.95299999999999996</v>
      </c>
      <c r="X527" s="3">
        <f t="shared" si="166"/>
        <v>0.9</v>
      </c>
      <c r="Y527" s="3">
        <f t="shared" ref="Y527:Y590" si="181">IF((U527-T_opt_nan)&gt;(w_nan/2),0,1)</f>
        <v>1</v>
      </c>
      <c r="Z527" s="3">
        <f t="shared" si="167"/>
        <v>0.9</v>
      </c>
      <c r="AA527">
        <f t="shared" si="168"/>
        <v>1</v>
      </c>
      <c r="AB527">
        <f t="shared" si="169"/>
        <v>0.9</v>
      </c>
      <c r="AD527" s="3">
        <f t="shared" si="170"/>
        <v>0.66176470588235292</v>
      </c>
      <c r="AE527">
        <f t="shared" si="171"/>
        <v>0.66200000000000003</v>
      </c>
    </row>
    <row r="528" spans="7:31" x14ac:dyDescent="0.25">
      <c r="G528" s="3">
        <f t="shared" si="172"/>
        <v>514</v>
      </c>
      <c r="H528" s="12">
        <f t="shared" si="173"/>
        <v>12.800000000000114</v>
      </c>
      <c r="I528" s="3">
        <f t="shared" si="176"/>
        <v>1.4330000000000001</v>
      </c>
      <c r="J528" s="3">
        <f t="shared" si="177"/>
        <v>0.88900000000000001</v>
      </c>
      <c r="K528" s="3">
        <f t="shared" ref="K528:K591" si="182">(ROUND(I528*J528,2))</f>
        <v>1.27</v>
      </c>
      <c r="L528">
        <f t="shared" si="178"/>
        <v>1</v>
      </c>
      <c r="M528" s="3">
        <f t="shared" ref="M528:M591" si="183">L528*K528</f>
        <v>1.27</v>
      </c>
      <c r="N528">
        <f t="shared" ref="N528:N591" si="184">IF(M528&lt;0,0,1)</f>
        <v>1</v>
      </c>
      <c r="O528">
        <f t="shared" ref="O528:O591" si="185">M528*N528</f>
        <v>1.27</v>
      </c>
      <c r="Q528" s="3">
        <f t="shared" ref="Q528:Q591" si="186">O528/$P$15</f>
        <v>0.96212121212121204</v>
      </c>
      <c r="R528">
        <f t="shared" ref="R528:R591" si="187">ROUND(Q528,3)</f>
        <v>0.96199999999999997</v>
      </c>
      <c r="T528" s="3">
        <f t="shared" si="174"/>
        <v>514</v>
      </c>
      <c r="U528" s="12">
        <f t="shared" si="175"/>
        <v>12.800000000000114</v>
      </c>
      <c r="V528" s="3">
        <f t="shared" si="179"/>
        <v>0.94099999999999995</v>
      </c>
      <c r="W528" s="3">
        <f t="shared" si="180"/>
        <v>0.95299999999999996</v>
      </c>
      <c r="X528" s="3">
        <f t="shared" ref="X528:X591" si="188">(ROUND(V528*W528,2))</f>
        <v>0.9</v>
      </c>
      <c r="Y528" s="3">
        <f t="shared" si="181"/>
        <v>1</v>
      </c>
      <c r="Z528" s="3">
        <f t="shared" ref="Z528:Z591" si="189">Y528*X528</f>
        <v>0.9</v>
      </c>
      <c r="AA528">
        <f t="shared" ref="AA528:AA591" si="190">IF(Z528&lt;0,0,1)</f>
        <v>1</v>
      </c>
      <c r="AB528">
        <f t="shared" ref="AB528:AB591" si="191">Z528*AA528</f>
        <v>0.9</v>
      </c>
      <c r="AD528" s="3">
        <f t="shared" ref="AD528:AD591" si="192">AB528/$AC$15</f>
        <v>0.66176470588235292</v>
      </c>
      <c r="AE528">
        <f t="shared" ref="AE528:AE591" si="193">ROUND(AD528,3)</f>
        <v>0.66200000000000003</v>
      </c>
    </row>
    <row r="529" spans="7:31" x14ac:dyDescent="0.25">
      <c r="G529" s="3">
        <f t="shared" ref="G529:G592" si="194">G528+1</f>
        <v>515</v>
      </c>
      <c r="H529" s="12">
        <f t="shared" ref="H529:H592" si="195">H528+(env_v_max_nrbrg - env_v_min_nrbrg)/1200</f>
        <v>12.825000000000115</v>
      </c>
      <c r="I529" s="3">
        <f t="shared" si="176"/>
        <v>1.4350000000000001</v>
      </c>
      <c r="J529" s="3">
        <f t="shared" si="177"/>
        <v>0.88600000000000001</v>
      </c>
      <c r="K529" s="3">
        <f t="shared" si="182"/>
        <v>1.27</v>
      </c>
      <c r="L529">
        <f t="shared" si="178"/>
        <v>1</v>
      </c>
      <c r="M529" s="3">
        <f t="shared" si="183"/>
        <v>1.27</v>
      </c>
      <c r="N529">
        <f t="shared" si="184"/>
        <v>1</v>
      </c>
      <c r="O529">
        <f t="shared" si="185"/>
        <v>1.27</v>
      </c>
      <c r="Q529" s="3">
        <f t="shared" si="186"/>
        <v>0.96212121212121204</v>
      </c>
      <c r="R529">
        <f t="shared" si="187"/>
        <v>0.96199999999999997</v>
      </c>
      <c r="T529" s="3">
        <f t="shared" ref="T529:T592" si="196">T528+1</f>
        <v>515</v>
      </c>
      <c r="U529" s="12">
        <f t="shared" ref="U529:U592" si="197">U528+(env_v_max_nrbrg - env_v_min_nrbrg)/1200</f>
        <v>12.825000000000115</v>
      </c>
      <c r="V529" s="3">
        <f t="shared" si="179"/>
        <v>0.94199999999999995</v>
      </c>
      <c r="W529" s="3">
        <f t="shared" si="180"/>
        <v>0.95399999999999996</v>
      </c>
      <c r="X529" s="3">
        <f t="shared" si="188"/>
        <v>0.9</v>
      </c>
      <c r="Y529" s="3">
        <f t="shared" si="181"/>
        <v>1</v>
      </c>
      <c r="Z529" s="3">
        <f t="shared" si="189"/>
        <v>0.9</v>
      </c>
      <c r="AA529">
        <f t="shared" si="190"/>
        <v>1</v>
      </c>
      <c r="AB529">
        <f t="shared" si="191"/>
        <v>0.9</v>
      </c>
      <c r="AD529" s="3">
        <f t="shared" si="192"/>
        <v>0.66176470588235292</v>
      </c>
      <c r="AE529">
        <f t="shared" si="193"/>
        <v>0.66200000000000003</v>
      </c>
    </row>
    <row r="530" spans="7:31" x14ac:dyDescent="0.25">
      <c r="G530" s="3">
        <f t="shared" si="194"/>
        <v>516</v>
      </c>
      <c r="H530" s="12">
        <f t="shared" si="195"/>
        <v>12.850000000000115</v>
      </c>
      <c r="I530" s="3">
        <f t="shared" si="176"/>
        <v>1.4379999999999999</v>
      </c>
      <c r="J530" s="3">
        <f t="shared" si="177"/>
        <v>0.88200000000000001</v>
      </c>
      <c r="K530" s="3">
        <f t="shared" si="182"/>
        <v>1.27</v>
      </c>
      <c r="L530">
        <f t="shared" si="178"/>
        <v>1</v>
      </c>
      <c r="M530" s="3">
        <f t="shared" si="183"/>
        <v>1.27</v>
      </c>
      <c r="N530">
        <f t="shared" si="184"/>
        <v>1</v>
      </c>
      <c r="O530">
        <f t="shared" si="185"/>
        <v>1.27</v>
      </c>
      <c r="Q530" s="3">
        <f t="shared" si="186"/>
        <v>0.96212121212121204</v>
      </c>
      <c r="R530">
        <f t="shared" si="187"/>
        <v>0.96199999999999997</v>
      </c>
      <c r="T530" s="3">
        <f t="shared" si="196"/>
        <v>516</v>
      </c>
      <c r="U530" s="12">
        <f t="shared" si="197"/>
        <v>12.850000000000115</v>
      </c>
      <c r="V530" s="3">
        <f t="shared" si="179"/>
        <v>0.94299999999999995</v>
      </c>
      <c r="W530" s="3">
        <f t="shared" si="180"/>
        <v>0.95399999999999996</v>
      </c>
      <c r="X530" s="3">
        <f t="shared" si="188"/>
        <v>0.9</v>
      </c>
      <c r="Y530" s="3">
        <f t="shared" si="181"/>
        <v>1</v>
      </c>
      <c r="Z530" s="3">
        <f t="shared" si="189"/>
        <v>0.9</v>
      </c>
      <c r="AA530">
        <f t="shared" si="190"/>
        <v>1</v>
      </c>
      <c r="AB530">
        <f t="shared" si="191"/>
        <v>0.9</v>
      </c>
      <c r="AD530" s="3">
        <f t="shared" si="192"/>
        <v>0.66176470588235292</v>
      </c>
      <c r="AE530">
        <f t="shared" si="193"/>
        <v>0.66200000000000003</v>
      </c>
    </row>
    <row r="531" spans="7:31" x14ac:dyDescent="0.25">
      <c r="G531" s="3">
        <f t="shared" si="194"/>
        <v>517</v>
      </c>
      <c r="H531" s="12">
        <f t="shared" si="195"/>
        <v>12.875000000000115</v>
      </c>
      <c r="I531" s="3">
        <f t="shared" si="176"/>
        <v>1.44</v>
      </c>
      <c r="J531" s="3">
        <f t="shared" si="177"/>
        <v>0.879</v>
      </c>
      <c r="K531" s="3">
        <f t="shared" si="182"/>
        <v>1.27</v>
      </c>
      <c r="L531">
        <f t="shared" si="178"/>
        <v>1</v>
      </c>
      <c r="M531" s="3">
        <f t="shared" si="183"/>
        <v>1.27</v>
      </c>
      <c r="N531">
        <f t="shared" si="184"/>
        <v>1</v>
      </c>
      <c r="O531">
        <f t="shared" si="185"/>
        <v>1.27</v>
      </c>
      <c r="Q531" s="3">
        <f t="shared" si="186"/>
        <v>0.96212121212121204</v>
      </c>
      <c r="R531">
        <f t="shared" si="187"/>
        <v>0.96199999999999997</v>
      </c>
      <c r="T531" s="3">
        <f t="shared" si="196"/>
        <v>517</v>
      </c>
      <c r="U531" s="12">
        <f t="shared" si="197"/>
        <v>12.875000000000115</v>
      </c>
      <c r="V531" s="3">
        <f t="shared" si="179"/>
        <v>0.94399999999999995</v>
      </c>
      <c r="W531" s="3">
        <f t="shared" si="180"/>
        <v>0.95399999999999996</v>
      </c>
      <c r="X531" s="3">
        <f t="shared" si="188"/>
        <v>0.9</v>
      </c>
      <c r="Y531" s="3">
        <f t="shared" si="181"/>
        <v>1</v>
      </c>
      <c r="Z531" s="3">
        <f t="shared" si="189"/>
        <v>0.9</v>
      </c>
      <c r="AA531">
        <f t="shared" si="190"/>
        <v>1</v>
      </c>
      <c r="AB531">
        <f t="shared" si="191"/>
        <v>0.9</v>
      </c>
      <c r="AD531" s="3">
        <f t="shared" si="192"/>
        <v>0.66176470588235292</v>
      </c>
      <c r="AE531">
        <f t="shared" si="193"/>
        <v>0.66200000000000003</v>
      </c>
    </row>
    <row r="532" spans="7:31" x14ac:dyDescent="0.25">
      <c r="G532" s="3">
        <f t="shared" si="194"/>
        <v>518</v>
      </c>
      <c r="H532" s="12">
        <f t="shared" si="195"/>
        <v>12.900000000000116</v>
      </c>
      <c r="I532" s="3">
        <f t="shared" si="176"/>
        <v>1.4430000000000001</v>
      </c>
      <c r="J532" s="3">
        <f t="shared" si="177"/>
        <v>0.875</v>
      </c>
      <c r="K532" s="3">
        <f t="shared" si="182"/>
        <v>1.26</v>
      </c>
      <c r="L532">
        <f t="shared" si="178"/>
        <v>1</v>
      </c>
      <c r="M532" s="3">
        <f t="shared" si="183"/>
        <v>1.26</v>
      </c>
      <c r="N532">
        <f t="shared" si="184"/>
        <v>1</v>
      </c>
      <c r="O532">
        <f t="shared" si="185"/>
        <v>1.26</v>
      </c>
      <c r="Q532" s="3">
        <f t="shared" si="186"/>
        <v>0.95454545454545447</v>
      </c>
      <c r="R532">
        <f t="shared" si="187"/>
        <v>0.95499999999999996</v>
      </c>
      <c r="T532" s="3">
        <f t="shared" si="196"/>
        <v>518</v>
      </c>
      <c r="U532" s="12">
        <f t="shared" si="197"/>
        <v>12.900000000000116</v>
      </c>
      <c r="V532" s="3">
        <f t="shared" si="179"/>
        <v>0.94399999999999995</v>
      </c>
      <c r="W532" s="3">
        <f t="shared" si="180"/>
        <v>0.95499999999999996</v>
      </c>
      <c r="X532" s="3">
        <f t="shared" si="188"/>
        <v>0.9</v>
      </c>
      <c r="Y532" s="3">
        <f t="shared" si="181"/>
        <v>1</v>
      </c>
      <c r="Z532" s="3">
        <f t="shared" si="189"/>
        <v>0.9</v>
      </c>
      <c r="AA532">
        <f t="shared" si="190"/>
        <v>1</v>
      </c>
      <c r="AB532">
        <f t="shared" si="191"/>
        <v>0.9</v>
      </c>
      <c r="AD532" s="3">
        <f t="shared" si="192"/>
        <v>0.66176470588235292</v>
      </c>
      <c r="AE532">
        <f t="shared" si="193"/>
        <v>0.66200000000000003</v>
      </c>
    </row>
    <row r="533" spans="7:31" x14ac:dyDescent="0.25">
      <c r="G533" s="3">
        <f t="shared" si="194"/>
        <v>519</v>
      </c>
      <c r="H533" s="12">
        <f t="shared" si="195"/>
        <v>12.925000000000116</v>
      </c>
      <c r="I533" s="3">
        <f t="shared" si="176"/>
        <v>1.4450000000000001</v>
      </c>
      <c r="J533" s="3">
        <f t="shared" si="177"/>
        <v>0.872</v>
      </c>
      <c r="K533" s="3">
        <f t="shared" si="182"/>
        <v>1.26</v>
      </c>
      <c r="L533">
        <f t="shared" si="178"/>
        <v>1</v>
      </c>
      <c r="M533" s="3">
        <f t="shared" si="183"/>
        <v>1.26</v>
      </c>
      <c r="N533">
        <f t="shared" si="184"/>
        <v>1</v>
      </c>
      <c r="O533">
        <f t="shared" si="185"/>
        <v>1.26</v>
      </c>
      <c r="Q533" s="3">
        <f t="shared" si="186"/>
        <v>0.95454545454545447</v>
      </c>
      <c r="R533">
        <f t="shared" si="187"/>
        <v>0.95499999999999996</v>
      </c>
      <c r="T533" s="3">
        <f t="shared" si="196"/>
        <v>519</v>
      </c>
      <c r="U533" s="12">
        <f t="shared" si="197"/>
        <v>12.925000000000116</v>
      </c>
      <c r="V533" s="3">
        <f t="shared" si="179"/>
        <v>0.94499999999999995</v>
      </c>
      <c r="W533" s="3">
        <f t="shared" si="180"/>
        <v>0.95499999999999996</v>
      </c>
      <c r="X533" s="3">
        <f t="shared" si="188"/>
        <v>0.9</v>
      </c>
      <c r="Y533" s="3">
        <f t="shared" si="181"/>
        <v>1</v>
      </c>
      <c r="Z533" s="3">
        <f t="shared" si="189"/>
        <v>0.9</v>
      </c>
      <c r="AA533">
        <f t="shared" si="190"/>
        <v>1</v>
      </c>
      <c r="AB533">
        <f t="shared" si="191"/>
        <v>0.9</v>
      </c>
      <c r="AD533" s="3">
        <f t="shared" si="192"/>
        <v>0.66176470588235292</v>
      </c>
      <c r="AE533">
        <f t="shared" si="193"/>
        <v>0.66200000000000003</v>
      </c>
    </row>
    <row r="534" spans="7:31" x14ac:dyDescent="0.25">
      <c r="G534" s="3">
        <f t="shared" si="194"/>
        <v>520</v>
      </c>
      <c r="H534" s="12">
        <f t="shared" si="195"/>
        <v>12.950000000000117</v>
      </c>
      <c r="I534" s="3">
        <f t="shared" si="176"/>
        <v>1.448</v>
      </c>
      <c r="J534" s="3">
        <f t="shared" si="177"/>
        <v>0.86799999999999999</v>
      </c>
      <c r="K534" s="3">
        <f t="shared" si="182"/>
        <v>1.26</v>
      </c>
      <c r="L534">
        <f t="shared" si="178"/>
        <v>1</v>
      </c>
      <c r="M534" s="3">
        <f t="shared" si="183"/>
        <v>1.26</v>
      </c>
      <c r="N534">
        <f t="shared" si="184"/>
        <v>1</v>
      </c>
      <c r="O534">
        <f t="shared" si="185"/>
        <v>1.26</v>
      </c>
      <c r="Q534" s="3">
        <f t="shared" si="186"/>
        <v>0.95454545454545447</v>
      </c>
      <c r="R534">
        <f t="shared" si="187"/>
        <v>0.95499999999999996</v>
      </c>
      <c r="T534" s="3">
        <f t="shared" si="196"/>
        <v>520</v>
      </c>
      <c r="U534" s="12">
        <f t="shared" si="197"/>
        <v>12.950000000000117</v>
      </c>
      <c r="V534" s="3">
        <f t="shared" si="179"/>
        <v>0.94599999999999995</v>
      </c>
      <c r="W534" s="3">
        <f t="shared" si="180"/>
        <v>0.95599999999999996</v>
      </c>
      <c r="X534" s="3">
        <f t="shared" si="188"/>
        <v>0.9</v>
      </c>
      <c r="Y534" s="3">
        <f t="shared" si="181"/>
        <v>1</v>
      </c>
      <c r="Z534" s="3">
        <f t="shared" si="189"/>
        <v>0.9</v>
      </c>
      <c r="AA534">
        <f t="shared" si="190"/>
        <v>1</v>
      </c>
      <c r="AB534">
        <f t="shared" si="191"/>
        <v>0.9</v>
      </c>
      <c r="AD534" s="3">
        <f t="shared" si="192"/>
        <v>0.66176470588235292</v>
      </c>
      <c r="AE534">
        <f t="shared" si="193"/>
        <v>0.66200000000000003</v>
      </c>
    </row>
    <row r="535" spans="7:31" x14ac:dyDescent="0.25">
      <c r="G535" s="3">
        <f t="shared" si="194"/>
        <v>521</v>
      </c>
      <c r="H535" s="12">
        <f t="shared" si="195"/>
        <v>12.975000000000117</v>
      </c>
      <c r="I535" s="3">
        <f t="shared" si="176"/>
        <v>1.45</v>
      </c>
      <c r="J535" s="3">
        <f t="shared" si="177"/>
        <v>0.86399999999999999</v>
      </c>
      <c r="K535" s="3">
        <f t="shared" si="182"/>
        <v>1.25</v>
      </c>
      <c r="L535">
        <f t="shared" si="178"/>
        <v>1</v>
      </c>
      <c r="M535" s="3">
        <f t="shared" si="183"/>
        <v>1.25</v>
      </c>
      <c r="N535">
        <f t="shared" si="184"/>
        <v>1</v>
      </c>
      <c r="O535">
        <f t="shared" si="185"/>
        <v>1.25</v>
      </c>
      <c r="Q535" s="3">
        <f t="shared" si="186"/>
        <v>0.94696969696969691</v>
      </c>
      <c r="R535">
        <f t="shared" si="187"/>
        <v>0.94699999999999995</v>
      </c>
      <c r="T535" s="3">
        <f t="shared" si="196"/>
        <v>521</v>
      </c>
      <c r="U535" s="12">
        <f t="shared" si="197"/>
        <v>12.975000000000117</v>
      </c>
      <c r="V535" s="3">
        <f t="shared" si="179"/>
        <v>0.94699999999999995</v>
      </c>
      <c r="W535" s="3">
        <f t="shared" si="180"/>
        <v>0.95599999999999996</v>
      </c>
      <c r="X535" s="3">
        <f t="shared" si="188"/>
        <v>0.91</v>
      </c>
      <c r="Y535" s="3">
        <f t="shared" si="181"/>
        <v>1</v>
      </c>
      <c r="Z535" s="3">
        <f t="shared" si="189"/>
        <v>0.91</v>
      </c>
      <c r="AA535">
        <f t="shared" si="190"/>
        <v>1</v>
      </c>
      <c r="AB535">
        <f t="shared" si="191"/>
        <v>0.91</v>
      </c>
      <c r="AD535" s="3">
        <f t="shared" si="192"/>
        <v>0.66911764705882348</v>
      </c>
      <c r="AE535">
        <f t="shared" si="193"/>
        <v>0.66900000000000004</v>
      </c>
    </row>
    <row r="536" spans="7:31" x14ac:dyDescent="0.25">
      <c r="G536" s="3">
        <f t="shared" si="194"/>
        <v>522</v>
      </c>
      <c r="H536" s="12">
        <f t="shared" si="195"/>
        <v>13.000000000000117</v>
      </c>
      <c r="I536" s="3">
        <f t="shared" si="176"/>
        <v>1.4530000000000001</v>
      </c>
      <c r="J536" s="3">
        <f t="shared" si="177"/>
        <v>0.86099999999999999</v>
      </c>
      <c r="K536" s="3">
        <f t="shared" si="182"/>
        <v>1.25</v>
      </c>
      <c r="L536">
        <f t="shared" si="178"/>
        <v>1</v>
      </c>
      <c r="M536" s="3">
        <f t="shared" si="183"/>
        <v>1.25</v>
      </c>
      <c r="N536">
        <f t="shared" si="184"/>
        <v>1</v>
      </c>
      <c r="O536">
        <f t="shared" si="185"/>
        <v>1.25</v>
      </c>
      <c r="Q536" s="3">
        <f t="shared" si="186"/>
        <v>0.94696969696969691</v>
      </c>
      <c r="R536">
        <f t="shared" si="187"/>
        <v>0.94699999999999995</v>
      </c>
      <c r="T536" s="3">
        <f t="shared" si="196"/>
        <v>522</v>
      </c>
      <c r="U536" s="12">
        <f t="shared" si="197"/>
        <v>13.000000000000117</v>
      </c>
      <c r="V536" s="3">
        <f t="shared" si="179"/>
        <v>0.94799999999999995</v>
      </c>
      <c r="W536" s="3">
        <f t="shared" si="180"/>
        <v>0.95699999999999996</v>
      </c>
      <c r="X536" s="3">
        <f t="shared" si="188"/>
        <v>0.91</v>
      </c>
      <c r="Y536" s="3">
        <f t="shared" si="181"/>
        <v>1</v>
      </c>
      <c r="Z536" s="3">
        <f t="shared" si="189"/>
        <v>0.91</v>
      </c>
      <c r="AA536">
        <f t="shared" si="190"/>
        <v>1</v>
      </c>
      <c r="AB536">
        <f t="shared" si="191"/>
        <v>0.91</v>
      </c>
      <c r="AD536" s="3">
        <f t="shared" si="192"/>
        <v>0.66911764705882348</v>
      </c>
      <c r="AE536">
        <f t="shared" si="193"/>
        <v>0.66900000000000004</v>
      </c>
    </row>
    <row r="537" spans="7:31" x14ac:dyDescent="0.25">
      <c r="G537" s="3">
        <f t="shared" si="194"/>
        <v>523</v>
      </c>
      <c r="H537" s="12">
        <f t="shared" si="195"/>
        <v>13.025000000000118</v>
      </c>
      <c r="I537" s="3">
        <f t="shared" si="176"/>
        <v>1.4550000000000001</v>
      </c>
      <c r="J537" s="3">
        <f t="shared" si="177"/>
        <v>0.85699999999999998</v>
      </c>
      <c r="K537" s="3">
        <f t="shared" si="182"/>
        <v>1.25</v>
      </c>
      <c r="L537">
        <f t="shared" si="178"/>
        <v>1</v>
      </c>
      <c r="M537" s="3">
        <f t="shared" si="183"/>
        <v>1.25</v>
      </c>
      <c r="N537">
        <f t="shared" si="184"/>
        <v>1</v>
      </c>
      <c r="O537">
        <f t="shared" si="185"/>
        <v>1.25</v>
      </c>
      <c r="Q537" s="3">
        <f t="shared" si="186"/>
        <v>0.94696969696969691</v>
      </c>
      <c r="R537">
        <f t="shared" si="187"/>
        <v>0.94699999999999995</v>
      </c>
      <c r="T537" s="3">
        <f t="shared" si="196"/>
        <v>523</v>
      </c>
      <c r="U537" s="12">
        <f t="shared" si="197"/>
        <v>13.025000000000118</v>
      </c>
      <c r="V537" s="3">
        <f t="shared" si="179"/>
        <v>0.94899999999999995</v>
      </c>
      <c r="W537" s="3">
        <f t="shared" si="180"/>
        <v>0.95699999999999996</v>
      </c>
      <c r="X537" s="3">
        <f t="shared" si="188"/>
        <v>0.91</v>
      </c>
      <c r="Y537" s="3">
        <f t="shared" si="181"/>
        <v>1</v>
      </c>
      <c r="Z537" s="3">
        <f t="shared" si="189"/>
        <v>0.91</v>
      </c>
      <c r="AA537">
        <f t="shared" si="190"/>
        <v>1</v>
      </c>
      <c r="AB537">
        <f t="shared" si="191"/>
        <v>0.91</v>
      </c>
      <c r="AD537" s="3">
        <f t="shared" si="192"/>
        <v>0.66911764705882348</v>
      </c>
      <c r="AE537">
        <f t="shared" si="193"/>
        <v>0.66900000000000004</v>
      </c>
    </row>
    <row r="538" spans="7:31" x14ac:dyDescent="0.25">
      <c r="G538" s="3">
        <f t="shared" si="194"/>
        <v>524</v>
      </c>
      <c r="H538" s="12">
        <f t="shared" si="195"/>
        <v>13.050000000000118</v>
      </c>
      <c r="I538" s="3">
        <f t="shared" si="176"/>
        <v>1.458</v>
      </c>
      <c r="J538" s="3">
        <f t="shared" si="177"/>
        <v>0.85299999999999998</v>
      </c>
      <c r="K538" s="3">
        <f t="shared" si="182"/>
        <v>1.24</v>
      </c>
      <c r="L538">
        <f t="shared" si="178"/>
        <v>1</v>
      </c>
      <c r="M538" s="3">
        <f t="shared" si="183"/>
        <v>1.24</v>
      </c>
      <c r="N538">
        <f t="shared" si="184"/>
        <v>1</v>
      </c>
      <c r="O538">
        <f t="shared" si="185"/>
        <v>1.24</v>
      </c>
      <c r="Q538" s="3">
        <f t="shared" si="186"/>
        <v>0.93939393939393934</v>
      </c>
      <c r="R538">
        <f t="shared" si="187"/>
        <v>0.93899999999999995</v>
      </c>
      <c r="T538" s="3">
        <f t="shared" si="196"/>
        <v>524</v>
      </c>
      <c r="U538" s="12">
        <f t="shared" si="197"/>
        <v>13.050000000000118</v>
      </c>
      <c r="V538" s="3">
        <f t="shared" si="179"/>
        <v>0.95</v>
      </c>
      <c r="W538" s="3">
        <f t="shared" si="180"/>
        <v>0.95699999999999996</v>
      </c>
      <c r="X538" s="3">
        <f t="shared" si="188"/>
        <v>0.91</v>
      </c>
      <c r="Y538" s="3">
        <f t="shared" si="181"/>
        <v>1</v>
      </c>
      <c r="Z538" s="3">
        <f t="shared" si="189"/>
        <v>0.91</v>
      </c>
      <c r="AA538">
        <f t="shared" si="190"/>
        <v>1</v>
      </c>
      <c r="AB538">
        <f t="shared" si="191"/>
        <v>0.91</v>
      </c>
      <c r="AD538" s="3">
        <f t="shared" si="192"/>
        <v>0.66911764705882348</v>
      </c>
      <c r="AE538">
        <f t="shared" si="193"/>
        <v>0.66900000000000004</v>
      </c>
    </row>
    <row r="539" spans="7:31" x14ac:dyDescent="0.25">
      <c r="G539" s="3">
        <f t="shared" si="194"/>
        <v>525</v>
      </c>
      <c r="H539" s="12">
        <f t="shared" si="195"/>
        <v>13.075000000000118</v>
      </c>
      <c r="I539" s="3">
        <f t="shared" si="176"/>
        <v>1.46</v>
      </c>
      <c r="J539" s="3">
        <f t="shared" si="177"/>
        <v>0.84899999999999998</v>
      </c>
      <c r="K539" s="3">
        <f t="shared" si="182"/>
        <v>1.24</v>
      </c>
      <c r="L539">
        <f t="shared" si="178"/>
        <v>1</v>
      </c>
      <c r="M539" s="3">
        <f t="shared" si="183"/>
        <v>1.24</v>
      </c>
      <c r="N539">
        <f t="shared" si="184"/>
        <v>1</v>
      </c>
      <c r="O539">
        <f t="shared" si="185"/>
        <v>1.24</v>
      </c>
      <c r="Q539" s="3">
        <f t="shared" si="186"/>
        <v>0.93939393939393934</v>
      </c>
      <c r="R539">
        <f t="shared" si="187"/>
        <v>0.93899999999999995</v>
      </c>
      <c r="T539" s="3">
        <f t="shared" si="196"/>
        <v>525</v>
      </c>
      <c r="U539" s="12">
        <f t="shared" si="197"/>
        <v>13.075000000000118</v>
      </c>
      <c r="V539" s="3">
        <f t="shared" si="179"/>
        <v>0.95</v>
      </c>
      <c r="W539" s="3">
        <f t="shared" si="180"/>
        <v>0.95799999999999996</v>
      </c>
      <c r="X539" s="3">
        <f t="shared" si="188"/>
        <v>0.91</v>
      </c>
      <c r="Y539" s="3">
        <f t="shared" si="181"/>
        <v>1</v>
      </c>
      <c r="Z539" s="3">
        <f t="shared" si="189"/>
        <v>0.91</v>
      </c>
      <c r="AA539">
        <f t="shared" si="190"/>
        <v>1</v>
      </c>
      <c r="AB539">
        <f t="shared" si="191"/>
        <v>0.91</v>
      </c>
      <c r="AD539" s="3">
        <f t="shared" si="192"/>
        <v>0.66911764705882348</v>
      </c>
      <c r="AE539">
        <f t="shared" si="193"/>
        <v>0.66900000000000004</v>
      </c>
    </row>
    <row r="540" spans="7:31" x14ac:dyDescent="0.25">
      <c r="G540" s="3">
        <f t="shared" si="194"/>
        <v>526</v>
      </c>
      <c r="H540" s="12">
        <f t="shared" si="195"/>
        <v>13.100000000000119</v>
      </c>
      <c r="I540" s="3">
        <f t="shared" si="176"/>
        <v>1.4630000000000001</v>
      </c>
      <c r="J540" s="3">
        <f t="shared" si="177"/>
        <v>0.84499999999999997</v>
      </c>
      <c r="K540" s="3">
        <f t="shared" si="182"/>
        <v>1.24</v>
      </c>
      <c r="L540">
        <f t="shared" si="178"/>
        <v>1</v>
      </c>
      <c r="M540" s="3">
        <f t="shared" si="183"/>
        <v>1.24</v>
      </c>
      <c r="N540">
        <f t="shared" si="184"/>
        <v>1</v>
      </c>
      <c r="O540">
        <f t="shared" si="185"/>
        <v>1.24</v>
      </c>
      <c r="Q540" s="3">
        <f t="shared" si="186"/>
        <v>0.93939393939393934</v>
      </c>
      <c r="R540">
        <f t="shared" si="187"/>
        <v>0.93899999999999995</v>
      </c>
      <c r="T540" s="3">
        <f t="shared" si="196"/>
        <v>526</v>
      </c>
      <c r="U540" s="12">
        <f t="shared" si="197"/>
        <v>13.100000000000119</v>
      </c>
      <c r="V540" s="3">
        <f t="shared" si="179"/>
        <v>0.95099999999999996</v>
      </c>
      <c r="W540" s="3">
        <f t="shared" si="180"/>
        <v>0.95799999999999996</v>
      </c>
      <c r="X540" s="3">
        <f t="shared" si="188"/>
        <v>0.91</v>
      </c>
      <c r="Y540" s="3">
        <f t="shared" si="181"/>
        <v>1</v>
      </c>
      <c r="Z540" s="3">
        <f t="shared" si="189"/>
        <v>0.91</v>
      </c>
      <c r="AA540">
        <f t="shared" si="190"/>
        <v>1</v>
      </c>
      <c r="AB540">
        <f t="shared" si="191"/>
        <v>0.91</v>
      </c>
      <c r="AD540" s="3">
        <f t="shared" si="192"/>
        <v>0.66911764705882348</v>
      </c>
      <c r="AE540">
        <f t="shared" si="193"/>
        <v>0.66900000000000004</v>
      </c>
    </row>
    <row r="541" spans="7:31" x14ac:dyDescent="0.25">
      <c r="G541" s="3">
        <f t="shared" si="194"/>
        <v>527</v>
      </c>
      <c r="H541" s="12">
        <f t="shared" si="195"/>
        <v>13.125000000000119</v>
      </c>
      <c r="I541" s="3">
        <f t="shared" si="176"/>
        <v>1.4650000000000001</v>
      </c>
      <c r="J541" s="3">
        <f t="shared" si="177"/>
        <v>0.84099999999999997</v>
      </c>
      <c r="K541" s="3">
        <f t="shared" si="182"/>
        <v>1.23</v>
      </c>
      <c r="L541">
        <f t="shared" si="178"/>
        <v>1</v>
      </c>
      <c r="M541" s="3">
        <f t="shared" si="183"/>
        <v>1.23</v>
      </c>
      <c r="N541">
        <f t="shared" si="184"/>
        <v>1</v>
      </c>
      <c r="O541">
        <f t="shared" si="185"/>
        <v>1.23</v>
      </c>
      <c r="Q541" s="3">
        <f t="shared" si="186"/>
        <v>0.93181818181818177</v>
      </c>
      <c r="R541">
        <f t="shared" si="187"/>
        <v>0.93200000000000005</v>
      </c>
      <c r="T541" s="3">
        <f t="shared" si="196"/>
        <v>527</v>
      </c>
      <c r="U541" s="12">
        <f t="shared" si="197"/>
        <v>13.125000000000119</v>
      </c>
      <c r="V541" s="3">
        <f t="shared" si="179"/>
        <v>0.95199999999999996</v>
      </c>
      <c r="W541" s="3">
        <f t="shared" si="180"/>
        <v>0.95899999999999996</v>
      </c>
      <c r="X541" s="3">
        <f t="shared" si="188"/>
        <v>0.91</v>
      </c>
      <c r="Y541" s="3">
        <f t="shared" si="181"/>
        <v>1</v>
      </c>
      <c r="Z541" s="3">
        <f t="shared" si="189"/>
        <v>0.91</v>
      </c>
      <c r="AA541">
        <f t="shared" si="190"/>
        <v>1</v>
      </c>
      <c r="AB541">
        <f t="shared" si="191"/>
        <v>0.91</v>
      </c>
      <c r="AD541" s="3">
        <f t="shared" si="192"/>
        <v>0.66911764705882348</v>
      </c>
      <c r="AE541">
        <f t="shared" si="193"/>
        <v>0.66900000000000004</v>
      </c>
    </row>
    <row r="542" spans="7:31" x14ac:dyDescent="0.25">
      <c r="G542" s="3">
        <f t="shared" si="194"/>
        <v>528</v>
      </c>
      <c r="H542" s="12">
        <f t="shared" si="195"/>
        <v>13.150000000000119</v>
      </c>
      <c r="I542" s="3">
        <f t="shared" si="176"/>
        <v>1.468</v>
      </c>
      <c r="J542" s="3">
        <f t="shared" si="177"/>
        <v>0.83699999999999997</v>
      </c>
      <c r="K542" s="3">
        <f t="shared" si="182"/>
        <v>1.23</v>
      </c>
      <c r="L542">
        <f t="shared" si="178"/>
        <v>1</v>
      </c>
      <c r="M542" s="3">
        <f t="shared" si="183"/>
        <v>1.23</v>
      </c>
      <c r="N542">
        <f t="shared" si="184"/>
        <v>1</v>
      </c>
      <c r="O542">
        <f t="shared" si="185"/>
        <v>1.23</v>
      </c>
      <c r="Q542" s="3">
        <f t="shared" si="186"/>
        <v>0.93181818181818177</v>
      </c>
      <c r="R542">
        <f t="shared" si="187"/>
        <v>0.93200000000000005</v>
      </c>
      <c r="T542" s="3">
        <f t="shared" si="196"/>
        <v>528</v>
      </c>
      <c r="U542" s="12">
        <f t="shared" si="197"/>
        <v>13.150000000000119</v>
      </c>
      <c r="V542" s="3">
        <f t="shared" si="179"/>
        <v>0.95299999999999996</v>
      </c>
      <c r="W542" s="3">
        <f t="shared" si="180"/>
        <v>0.95899999999999996</v>
      </c>
      <c r="X542" s="3">
        <f t="shared" si="188"/>
        <v>0.91</v>
      </c>
      <c r="Y542" s="3">
        <f t="shared" si="181"/>
        <v>1</v>
      </c>
      <c r="Z542" s="3">
        <f t="shared" si="189"/>
        <v>0.91</v>
      </c>
      <c r="AA542">
        <f t="shared" si="190"/>
        <v>1</v>
      </c>
      <c r="AB542">
        <f t="shared" si="191"/>
        <v>0.91</v>
      </c>
      <c r="AD542" s="3">
        <f t="shared" si="192"/>
        <v>0.66911764705882348</v>
      </c>
      <c r="AE542">
        <f t="shared" si="193"/>
        <v>0.66900000000000004</v>
      </c>
    </row>
    <row r="543" spans="7:31" x14ac:dyDescent="0.25">
      <c r="G543" s="3">
        <f t="shared" si="194"/>
        <v>529</v>
      </c>
      <c r="H543" s="12">
        <f t="shared" si="195"/>
        <v>13.17500000000012</v>
      </c>
      <c r="I543" s="3">
        <f t="shared" si="176"/>
        <v>1.47</v>
      </c>
      <c r="J543" s="3">
        <f t="shared" si="177"/>
        <v>0.83299999999999996</v>
      </c>
      <c r="K543" s="3">
        <f t="shared" si="182"/>
        <v>1.22</v>
      </c>
      <c r="L543">
        <f t="shared" si="178"/>
        <v>1</v>
      </c>
      <c r="M543" s="3">
        <f t="shared" si="183"/>
        <v>1.22</v>
      </c>
      <c r="N543">
        <f t="shared" si="184"/>
        <v>1</v>
      </c>
      <c r="O543">
        <f t="shared" si="185"/>
        <v>1.22</v>
      </c>
      <c r="Q543" s="3">
        <f t="shared" si="186"/>
        <v>0.9242424242424242</v>
      </c>
      <c r="R543">
        <f t="shared" si="187"/>
        <v>0.92400000000000004</v>
      </c>
      <c r="T543" s="3">
        <f t="shared" si="196"/>
        <v>529</v>
      </c>
      <c r="U543" s="12">
        <f t="shared" si="197"/>
        <v>13.17500000000012</v>
      </c>
      <c r="V543" s="3">
        <f t="shared" si="179"/>
        <v>0.95399999999999996</v>
      </c>
      <c r="W543" s="3">
        <f t="shared" si="180"/>
        <v>0.96</v>
      </c>
      <c r="X543" s="3">
        <f t="shared" si="188"/>
        <v>0.92</v>
      </c>
      <c r="Y543" s="3">
        <f t="shared" si="181"/>
        <v>1</v>
      </c>
      <c r="Z543" s="3">
        <f t="shared" si="189"/>
        <v>0.92</v>
      </c>
      <c r="AA543">
        <f t="shared" si="190"/>
        <v>1</v>
      </c>
      <c r="AB543">
        <f t="shared" si="191"/>
        <v>0.92</v>
      </c>
      <c r="AD543" s="3">
        <f t="shared" si="192"/>
        <v>0.67647058823529405</v>
      </c>
      <c r="AE543">
        <f t="shared" si="193"/>
        <v>0.67600000000000005</v>
      </c>
    </row>
    <row r="544" spans="7:31" x14ac:dyDescent="0.25">
      <c r="G544" s="3">
        <f t="shared" si="194"/>
        <v>530</v>
      </c>
      <c r="H544" s="12">
        <f t="shared" si="195"/>
        <v>13.20000000000012</v>
      </c>
      <c r="I544" s="3">
        <f t="shared" si="176"/>
        <v>1.4730000000000001</v>
      </c>
      <c r="J544" s="3">
        <f t="shared" si="177"/>
        <v>0.82899999999999996</v>
      </c>
      <c r="K544" s="3">
        <f t="shared" si="182"/>
        <v>1.22</v>
      </c>
      <c r="L544">
        <f t="shared" si="178"/>
        <v>1</v>
      </c>
      <c r="M544" s="3">
        <f t="shared" si="183"/>
        <v>1.22</v>
      </c>
      <c r="N544">
        <f t="shared" si="184"/>
        <v>1</v>
      </c>
      <c r="O544">
        <f t="shared" si="185"/>
        <v>1.22</v>
      </c>
      <c r="Q544" s="3">
        <f t="shared" si="186"/>
        <v>0.9242424242424242</v>
      </c>
      <c r="R544">
        <f t="shared" si="187"/>
        <v>0.92400000000000004</v>
      </c>
      <c r="T544" s="3">
        <f t="shared" si="196"/>
        <v>530</v>
      </c>
      <c r="U544" s="12">
        <f t="shared" si="197"/>
        <v>13.20000000000012</v>
      </c>
      <c r="V544" s="3">
        <f t="shared" si="179"/>
        <v>0.95499999999999996</v>
      </c>
      <c r="W544" s="3">
        <f t="shared" si="180"/>
        <v>0.96</v>
      </c>
      <c r="X544" s="3">
        <f t="shared" si="188"/>
        <v>0.92</v>
      </c>
      <c r="Y544" s="3">
        <f t="shared" si="181"/>
        <v>1</v>
      </c>
      <c r="Z544" s="3">
        <f t="shared" si="189"/>
        <v>0.92</v>
      </c>
      <c r="AA544">
        <f t="shared" si="190"/>
        <v>1</v>
      </c>
      <c r="AB544">
        <f t="shared" si="191"/>
        <v>0.92</v>
      </c>
      <c r="AD544" s="3">
        <f t="shared" si="192"/>
        <v>0.67647058823529405</v>
      </c>
      <c r="AE544">
        <f t="shared" si="193"/>
        <v>0.67600000000000005</v>
      </c>
    </row>
    <row r="545" spans="7:31" x14ac:dyDescent="0.25">
      <c r="G545" s="3">
        <f t="shared" si="194"/>
        <v>531</v>
      </c>
      <c r="H545" s="12">
        <f t="shared" si="195"/>
        <v>13.22500000000012</v>
      </c>
      <c r="I545" s="3">
        <f t="shared" si="176"/>
        <v>1.476</v>
      </c>
      <c r="J545" s="3">
        <f t="shared" si="177"/>
        <v>0.82499999999999996</v>
      </c>
      <c r="K545" s="3">
        <f t="shared" si="182"/>
        <v>1.22</v>
      </c>
      <c r="L545">
        <f t="shared" si="178"/>
        <v>1</v>
      </c>
      <c r="M545" s="3">
        <f t="shared" si="183"/>
        <v>1.22</v>
      </c>
      <c r="N545">
        <f t="shared" si="184"/>
        <v>1</v>
      </c>
      <c r="O545">
        <f t="shared" si="185"/>
        <v>1.22</v>
      </c>
      <c r="Q545" s="3">
        <f t="shared" si="186"/>
        <v>0.9242424242424242</v>
      </c>
      <c r="R545">
        <f t="shared" si="187"/>
        <v>0.92400000000000004</v>
      </c>
      <c r="T545" s="3">
        <f t="shared" si="196"/>
        <v>531</v>
      </c>
      <c r="U545" s="12">
        <f t="shared" si="197"/>
        <v>13.22500000000012</v>
      </c>
      <c r="V545" s="3">
        <f t="shared" si="179"/>
        <v>0.95599999999999996</v>
      </c>
      <c r="W545" s="3">
        <f t="shared" si="180"/>
        <v>0.96</v>
      </c>
      <c r="X545" s="3">
        <f t="shared" si="188"/>
        <v>0.92</v>
      </c>
      <c r="Y545" s="3">
        <f t="shared" si="181"/>
        <v>1</v>
      </c>
      <c r="Z545" s="3">
        <f t="shared" si="189"/>
        <v>0.92</v>
      </c>
      <c r="AA545">
        <f t="shared" si="190"/>
        <v>1</v>
      </c>
      <c r="AB545">
        <f t="shared" si="191"/>
        <v>0.92</v>
      </c>
      <c r="AD545" s="3">
        <f t="shared" si="192"/>
        <v>0.67647058823529405</v>
      </c>
      <c r="AE545">
        <f t="shared" si="193"/>
        <v>0.67600000000000005</v>
      </c>
    </row>
    <row r="546" spans="7:31" x14ac:dyDescent="0.25">
      <c r="G546" s="3">
        <f t="shared" si="194"/>
        <v>532</v>
      </c>
      <c r="H546" s="12">
        <f t="shared" si="195"/>
        <v>13.250000000000121</v>
      </c>
      <c r="I546" s="3">
        <f t="shared" si="176"/>
        <v>1.478</v>
      </c>
      <c r="J546" s="3">
        <f t="shared" si="177"/>
        <v>0.82099999999999995</v>
      </c>
      <c r="K546" s="3">
        <f t="shared" si="182"/>
        <v>1.21</v>
      </c>
      <c r="L546">
        <f t="shared" si="178"/>
        <v>1</v>
      </c>
      <c r="M546" s="3">
        <f t="shared" si="183"/>
        <v>1.21</v>
      </c>
      <c r="N546">
        <f t="shared" si="184"/>
        <v>1</v>
      </c>
      <c r="O546">
        <f t="shared" si="185"/>
        <v>1.21</v>
      </c>
      <c r="Q546" s="3">
        <f t="shared" si="186"/>
        <v>0.91666666666666663</v>
      </c>
      <c r="R546">
        <f t="shared" si="187"/>
        <v>0.91700000000000004</v>
      </c>
      <c r="T546" s="3">
        <f t="shared" si="196"/>
        <v>532</v>
      </c>
      <c r="U546" s="12">
        <f t="shared" si="197"/>
        <v>13.250000000000121</v>
      </c>
      <c r="V546" s="3">
        <f t="shared" si="179"/>
        <v>0.95599999999999996</v>
      </c>
      <c r="W546" s="3">
        <f t="shared" si="180"/>
        <v>0.96099999999999997</v>
      </c>
      <c r="X546" s="3">
        <f t="shared" si="188"/>
        <v>0.92</v>
      </c>
      <c r="Y546" s="3">
        <f t="shared" si="181"/>
        <v>1</v>
      </c>
      <c r="Z546" s="3">
        <f t="shared" si="189"/>
        <v>0.92</v>
      </c>
      <c r="AA546">
        <f t="shared" si="190"/>
        <v>1</v>
      </c>
      <c r="AB546">
        <f t="shared" si="191"/>
        <v>0.92</v>
      </c>
      <c r="AD546" s="3">
        <f t="shared" si="192"/>
        <v>0.67647058823529405</v>
      </c>
      <c r="AE546">
        <f t="shared" si="193"/>
        <v>0.67600000000000005</v>
      </c>
    </row>
    <row r="547" spans="7:31" x14ac:dyDescent="0.25">
      <c r="G547" s="3">
        <f t="shared" si="194"/>
        <v>533</v>
      </c>
      <c r="H547" s="12">
        <f t="shared" si="195"/>
        <v>13.275000000000121</v>
      </c>
      <c r="I547" s="3">
        <f t="shared" si="176"/>
        <v>1.4810000000000001</v>
      </c>
      <c r="J547" s="3">
        <f t="shared" si="177"/>
        <v>0.81699999999999995</v>
      </c>
      <c r="K547" s="3">
        <f t="shared" si="182"/>
        <v>1.21</v>
      </c>
      <c r="L547">
        <f t="shared" si="178"/>
        <v>1</v>
      </c>
      <c r="M547" s="3">
        <f t="shared" si="183"/>
        <v>1.21</v>
      </c>
      <c r="N547">
        <f t="shared" si="184"/>
        <v>1</v>
      </c>
      <c r="O547">
        <f t="shared" si="185"/>
        <v>1.21</v>
      </c>
      <c r="Q547" s="3">
        <f t="shared" si="186"/>
        <v>0.91666666666666663</v>
      </c>
      <c r="R547">
        <f t="shared" si="187"/>
        <v>0.91700000000000004</v>
      </c>
      <c r="T547" s="3">
        <f t="shared" si="196"/>
        <v>533</v>
      </c>
      <c r="U547" s="12">
        <f t="shared" si="197"/>
        <v>13.275000000000121</v>
      </c>
      <c r="V547" s="3">
        <f t="shared" si="179"/>
        <v>0.95699999999999996</v>
      </c>
      <c r="W547" s="3">
        <f t="shared" si="180"/>
        <v>0.96099999999999997</v>
      </c>
      <c r="X547" s="3">
        <f t="shared" si="188"/>
        <v>0.92</v>
      </c>
      <c r="Y547" s="3">
        <f t="shared" si="181"/>
        <v>1</v>
      </c>
      <c r="Z547" s="3">
        <f t="shared" si="189"/>
        <v>0.92</v>
      </c>
      <c r="AA547">
        <f t="shared" si="190"/>
        <v>1</v>
      </c>
      <c r="AB547">
        <f t="shared" si="191"/>
        <v>0.92</v>
      </c>
      <c r="AD547" s="3">
        <f t="shared" si="192"/>
        <v>0.67647058823529405</v>
      </c>
      <c r="AE547">
        <f t="shared" si="193"/>
        <v>0.67600000000000005</v>
      </c>
    </row>
    <row r="548" spans="7:31" x14ac:dyDescent="0.25">
      <c r="G548" s="3">
        <f t="shared" si="194"/>
        <v>534</v>
      </c>
      <c r="H548" s="12">
        <f t="shared" si="195"/>
        <v>13.300000000000122</v>
      </c>
      <c r="I548" s="3">
        <f t="shared" si="176"/>
        <v>1.4830000000000001</v>
      </c>
      <c r="J548" s="3">
        <f t="shared" si="177"/>
        <v>0.81200000000000006</v>
      </c>
      <c r="K548" s="3">
        <f t="shared" si="182"/>
        <v>1.2</v>
      </c>
      <c r="L548">
        <f t="shared" si="178"/>
        <v>1</v>
      </c>
      <c r="M548" s="3">
        <f t="shared" si="183"/>
        <v>1.2</v>
      </c>
      <c r="N548">
        <f t="shared" si="184"/>
        <v>1</v>
      </c>
      <c r="O548">
        <f t="shared" si="185"/>
        <v>1.2</v>
      </c>
      <c r="Q548" s="3">
        <f t="shared" si="186"/>
        <v>0.90909090909090906</v>
      </c>
      <c r="R548">
        <f t="shared" si="187"/>
        <v>0.90900000000000003</v>
      </c>
      <c r="T548" s="3">
        <f t="shared" si="196"/>
        <v>534</v>
      </c>
      <c r="U548" s="12">
        <f t="shared" si="197"/>
        <v>13.300000000000122</v>
      </c>
      <c r="V548" s="3">
        <f t="shared" si="179"/>
        <v>0.95799999999999996</v>
      </c>
      <c r="W548" s="3">
        <f t="shared" si="180"/>
        <v>0.96199999999999997</v>
      </c>
      <c r="X548" s="3">
        <f t="shared" si="188"/>
        <v>0.92</v>
      </c>
      <c r="Y548" s="3">
        <f t="shared" si="181"/>
        <v>1</v>
      </c>
      <c r="Z548" s="3">
        <f t="shared" si="189"/>
        <v>0.92</v>
      </c>
      <c r="AA548">
        <f t="shared" si="190"/>
        <v>1</v>
      </c>
      <c r="AB548">
        <f t="shared" si="191"/>
        <v>0.92</v>
      </c>
      <c r="AD548" s="3">
        <f t="shared" si="192"/>
        <v>0.67647058823529405</v>
      </c>
      <c r="AE548">
        <f t="shared" si="193"/>
        <v>0.67600000000000005</v>
      </c>
    </row>
    <row r="549" spans="7:31" x14ac:dyDescent="0.25">
      <c r="G549" s="3">
        <f t="shared" si="194"/>
        <v>535</v>
      </c>
      <c r="H549" s="12">
        <f t="shared" si="195"/>
        <v>13.325000000000122</v>
      </c>
      <c r="I549" s="3">
        <f t="shared" si="176"/>
        <v>1.486</v>
      </c>
      <c r="J549" s="3">
        <f t="shared" si="177"/>
        <v>0.80800000000000005</v>
      </c>
      <c r="K549" s="3">
        <f t="shared" si="182"/>
        <v>1.2</v>
      </c>
      <c r="L549">
        <f t="shared" si="178"/>
        <v>1</v>
      </c>
      <c r="M549" s="3">
        <f t="shared" si="183"/>
        <v>1.2</v>
      </c>
      <c r="N549">
        <f t="shared" si="184"/>
        <v>1</v>
      </c>
      <c r="O549">
        <f t="shared" si="185"/>
        <v>1.2</v>
      </c>
      <c r="Q549" s="3">
        <f t="shared" si="186"/>
        <v>0.90909090909090906</v>
      </c>
      <c r="R549">
        <f t="shared" si="187"/>
        <v>0.90900000000000003</v>
      </c>
      <c r="T549" s="3">
        <f t="shared" si="196"/>
        <v>535</v>
      </c>
      <c r="U549" s="12">
        <f t="shared" si="197"/>
        <v>13.325000000000122</v>
      </c>
      <c r="V549" s="3">
        <f t="shared" si="179"/>
        <v>0.95899999999999996</v>
      </c>
      <c r="W549" s="3">
        <f t="shared" si="180"/>
        <v>0.96199999999999997</v>
      </c>
      <c r="X549" s="3">
        <f t="shared" si="188"/>
        <v>0.92</v>
      </c>
      <c r="Y549" s="3">
        <f t="shared" si="181"/>
        <v>1</v>
      </c>
      <c r="Z549" s="3">
        <f t="shared" si="189"/>
        <v>0.92</v>
      </c>
      <c r="AA549">
        <f t="shared" si="190"/>
        <v>1</v>
      </c>
      <c r="AB549">
        <f t="shared" si="191"/>
        <v>0.92</v>
      </c>
      <c r="AD549" s="3">
        <f t="shared" si="192"/>
        <v>0.67647058823529405</v>
      </c>
      <c r="AE549">
        <f t="shared" si="193"/>
        <v>0.67600000000000005</v>
      </c>
    </row>
    <row r="550" spans="7:31" x14ac:dyDescent="0.25">
      <c r="G550" s="3">
        <f t="shared" si="194"/>
        <v>536</v>
      </c>
      <c r="H550" s="12">
        <f t="shared" si="195"/>
        <v>13.350000000000122</v>
      </c>
      <c r="I550" s="3">
        <f t="shared" si="176"/>
        <v>1.488</v>
      </c>
      <c r="J550" s="3">
        <f t="shared" si="177"/>
        <v>0.80300000000000005</v>
      </c>
      <c r="K550" s="3">
        <f t="shared" si="182"/>
        <v>1.19</v>
      </c>
      <c r="L550">
        <f t="shared" si="178"/>
        <v>1</v>
      </c>
      <c r="M550" s="3">
        <f t="shared" si="183"/>
        <v>1.19</v>
      </c>
      <c r="N550">
        <f t="shared" si="184"/>
        <v>1</v>
      </c>
      <c r="O550">
        <f t="shared" si="185"/>
        <v>1.19</v>
      </c>
      <c r="Q550" s="3">
        <f t="shared" si="186"/>
        <v>0.90151515151515138</v>
      </c>
      <c r="R550">
        <f t="shared" si="187"/>
        <v>0.90200000000000002</v>
      </c>
      <c r="T550" s="3">
        <f t="shared" si="196"/>
        <v>536</v>
      </c>
      <c r="U550" s="12">
        <f t="shared" si="197"/>
        <v>13.350000000000122</v>
      </c>
      <c r="V550" s="3">
        <f t="shared" si="179"/>
        <v>0.96</v>
      </c>
      <c r="W550" s="3">
        <f t="shared" si="180"/>
        <v>0.96199999999999997</v>
      </c>
      <c r="X550" s="3">
        <f t="shared" si="188"/>
        <v>0.92</v>
      </c>
      <c r="Y550" s="3">
        <f t="shared" si="181"/>
        <v>1</v>
      </c>
      <c r="Z550" s="3">
        <f t="shared" si="189"/>
        <v>0.92</v>
      </c>
      <c r="AA550">
        <f t="shared" si="190"/>
        <v>1</v>
      </c>
      <c r="AB550">
        <f t="shared" si="191"/>
        <v>0.92</v>
      </c>
      <c r="AD550" s="3">
        <f t="shared" si="192"/>
        <v>0.67647058823529405</v>
      </c>
      <c r="AE550">
        <f t="shared" si="193"/>
        <v>0.67600000000000005</v>
      </c>
    </row>
    <row r="551" spans="7:31" x14ac:dyDescent="0.25">
      <c r="G551" s="3">
        <f t="shared" si="194"/>
        <v>537</v>
      </c>
      <c r="H551" s="12">
        <f t="shared" si="195"/>
        <v>13.375000000000123</v>
      </c>
      <c r="I551" s="3">
        <f t="shared" si="176"/>
        <v>1.4910000000000001</v>
      </c>
      <c r="J551" s="3">
        <f t="shared" si="177"/>
        <v>0.79900000000000004</v>
      </c>
      <c r="K551" s="3">
        <f t="shared" si="182"/>
        <v>1.19</v>
      </c>
      <c r="L551">
        <f t="shared" si="178"/>
        <v>1</v>
      </c>
      <c r="M551" s="3">
        <f t="shared" si="183"/>
        <v>1.19</v>
      </c>
      <c r="N551">
        <f t="shared" si="184"/>
        <v>1</v>
      </c>
      <c r="O551">
        <f t="shared" si="185"/>
        <v>1.19</v>
      </c>
      <c r="Q551" s="3">
        <f t="shared" si="186"/>
        <v>0.90151515151515138</v>
      </c>
      <c r="R551">
        <f t="shared" si="187"/>
        <v>0.90200000000000002</v>
      </c>
      <c r="T551" s="3">
        <f t="shared" si="196"/>
        <v>537</v>
      </c>
      <c r="U551" s="12">
        <f t="shared" si="197"/>
        <v>13.375000000000123</v>
      </c>
      <c r="V551" s="3">
        <f t="shared" si="179"/>
        <v>0.96099999999999997</v>
      </c>
      <c r="W551" s="3">
        <f t="shared" si="180"/>
        <v>0.96299999999999997</v>
      </c>
      <c r="X551" s="3">
        <f t="shared" si="188"/>
        <v>0.93</v>
      </c>
      <c r="Y551" s="3">
        <f t="shared" si="181"/>
        <v>1</v>
      </c>
      <c r="Z551" s="3">
        <f t="shared" si="189"/>
        <v>0.93</v>
      </c>
      <c r="AA551">
        <f t="shared" si="190"/>
        <v>1</v>
      </c>
      <c r="AB551">
        <f t="shared" si="191"/>
        <v>0.93</v>
      </c>
      <c r="AD551" s="3">
        <f t="shared" si="192"/>
        <v>0.68382352941176472</v>
      </c>
      <c r="AE551">
        <f t="shared" si="193"/>
        <v>0.68400000000000005</v>
      </c>
    </row>
    <row r="552" spans="7:31" x14ac:dyDescent="0.25">
      <c r="G552" s="3">
        <f t="shared" si="194"/>
        <v>538</v>
      </c>
      <c r="H552" s="12">
        <f t="shared" si="195"/>
        <v>13.400000000000123</v>
      </c>
      <c r="I552" s="3">
        <f t="shared" si="176"/>
        <v>1.494</v>
      </c>
      <c r="J552" s="3">
        <f t="shared" si="177"/>
        <v>0.79500000000000004</v>
      </c>
      <c r="K552" s="3">
        <f t="shared" si="182"/>
        <v>1.19</v>
      </c>
      <c r="L552">
        <f t="shared" si="178"/>
        <v>1</v>
      </c>
      <c r="M552" s="3">
        <f t="shared" si="183"/>
        <v>1.19</v>
      </c>
      <c r="N552">
        <f t="shared" si="184"/>
        <v>1</v>
      </c>
      <c r="O552">
        <f t="shared" si="185"/>
        <v>1.19</v>
      </c>
      <c r="Q552" s="3">
        <f t="shared" si="186"/>
        <v>0.90151515151515138</v>
      </c>
      <c r="R552">
        <f t="shared" si="187"/>
        <v>0.90200000000000002</v>
      </c>
      <c r="T552" s="3">
        <f t="shared" si="196"/>
        <v>538</v>
      </c>
      <c r="U552" s="12">
        <f t="shared" si="197"/>
        <v>13.400000000000123</v>
      </c>
      <c r="V552" s="3">
        <f t="shared" si="179"/>
        <v>0.96199999999999997</v>
      </c>
      <c r="W552" s="3">
        <f t="shared" si="180"/>
        <v>0.96299999999999997</v>
      </c>
      <c r="X552" s="3">
        <f t="shared" si="188"/>
        <v>0.93</v>
      </c>
      <c r="Y552" s="3">
        <f t="shared" si="181"/>
        <v>1</v>
      </c>
      <c r="Z552" s="3">
        <f t="shared" si="189"/>
        <v>0.93</v>
      </c>
      <c r="AA552">
        <f t="shared" si="190"/>
        <v>1</v>
      </c>
      <c r="AB552">
        <f t="shared" si="191"/>
        <v>0.93</v>
      </c>
      <c r="AD552" s="3">
        <f t="shared" si="192"/>
        <v>0.68382352941176472</v>
      </c>
      <c r="AE552">
        <f t="shared" si="193"/>
        <v>0.68400000000000005</v>
      </c>
    </row>
    <row r="553" spans="7:31" x14ac:dyDescent="0.25">
      <c r="G553" s="3">
        <f t="shared" si="194"/>
        <v>539</v>
      </c>
      <c r="H553" s="12">
        <f t="shared" si="195"/>
        <v>13.425000000000123</v>
      </c>
      <c r="I553" s="3">
        <f t="shared" si="176"/>
        <v>1.496</v>
      </c>
      <c r="J553" s="3">
        <f t="shared" si="177"/>
        <v>0.79</v>
      </c>
      <c r="K553" s="3">
        <f t="shared" si="182"/>
        <v>1.18</v>
      </c>
      <c r="L553">
        <f t="shared" si="178"/>
        <v>1</v>
      </c>
      <c r="M553" s="3">
        <f t="shared" si="183"/>
        <v>1.18</v>
      </c>
      <c r="N553">
        <f t="shared" si="184"/>
        <v>1</v>
      </c>
      <c r="O553">
        <f t="shared" si="185"/>
        <v>1.18</v>
      </c>
      <c r="Q553" s="3">
        <f t="shared" si="186"/>
        <v>0.89393939393939381</v>
      </c>
      <c r="R553">
        <f t="shared" si="187"/>
        <v>0.89400000000000002</v>
      </c>
      <c r="T553" s="3">
        <f t="shared" si="196"/>
        <v>539</v>
      </c>
      <c r="U553" s="12">
        <f t="shared" si="197"/>
        <v>13.425000000000123</v>
      </c>
      <c r="V553" s="3">
        <f t="shared" si="179"/>
        <v>0.96299999999999997</v>
      </c>
      <c r="W553" s="3">
        <f t="shared" si="180"/>
        <v>0.96399999999999997</v>
      </c>
      <c r="X553" s="3">
        <f t="shared" si="188"/>
        <v>0.93</v>
      </c>
      <c r="Y553" s="3">
        <f t="shared" si="181"/>
        <v>1</v>
      </c>
      <c r="Z553" s="3">
        <f t="shared" si="189"/>
        <v>0.93</v>
      </c>
      <c r="AA553">
        <f t="shared" si="190"/>
        <v>1</v>
      </c>
      <c r="AB553">
        <f t="shared" si="191"/>
        <v>0.93</v>
      </c>
      <c r="AD553" s="3">
        <f t="shared" si="192"/>
        <v>0.68382352941176472</v>
      </c>
      <c r="AE553">
        <f t="shared" si="193"/>
        <v>0.68400000000000005</v>
      </c>
    </row>
    <row r="554" spans="7:31" x14ac:dyDescent="0.25">
      <c r="G554" s="3">
        <f t="shared" si="194"/>
        <v>540</v>
      </c>
      <c r="H554" s="12">
        <f t="shared" si="195"/>
        <v>13.450000000000124</v>
      </c>
      <c r="I554" s="3">
        <f t="shared" si="176"/>
        <v>1.4990000000000001</v>
      </c>
      <c r="J554" s="3">
        <f t="shared" si="177"/>
        <v>0.78500000000000003</v>
      </c>
      <c r="K554" s="3">
        <f t="shared" si="182"/>
        <v>1.18</v>
      </c>
      <c r="L554">
        <f t="shared" si="178"/>
        <v>1</v>
      </c>
      <c r="M554" s="3">
        <f t="shared" si="183"/>
        <v>1.18</v>
      </c>
      <c r="N554">
        <f t="shared" si="184"/>
        <v>1</v>
      </c>
      <c r="O554">
        <f t="shared" si="185"/>
        <v>1.18</v>
      </c>
      <c r="Q554" s="3">
        <f t="shared" si="186"/>
        <v>0.89393939393939381</v>
      </c>
      <c r="R554">
        <f t="shared" si="187"/>
        <v>0.89400000000000002</v>
      </c>
      <c r="T554" s="3">
        <f t="shared" si="196"/>
        <v>540</v>
      </c>
      <c r="U554" s="12">
        <f t="shared" si="197"/>
        <v>13.450000000000124</v>
      </c>
      <c r="V554" s="3">
        <f t="shared" si="179"/>
        <v>0.96299999999999997</v>
      </c>
      <c r="W554" s="3">
        <f t="shared" si="180"/>
        <v>0.96399999999999997</v>
      </c>
      <c r="X554" s="3">
        <f t="shared" si="188"/>
        <v>0.93</v>
      </c>
      <c r="Y554" s="3">
        <f t="shared" si="181"/>
        <v>1</v>
      </c>
      <c r="Z554" s="3">
        <f t="shared" si="189"/>
        <v>0.93</v>
      </c>
      <c r="AA554">
        <f t="shared" si="190"/>
        <v>1</v>
      </c>
      <c r="AB554">
        <f t="shared" si="191"/>
        <v>0.93</v>
      </c>
      <c r="AD554" s="3">
        <f t="shared" si="192"/>
        <v>0.68382352941176472</v>
      </c>
      <c r="AE554">
        <f t="shared" si="193"/>
        <v>0.68400000000000005</v>
      </c>
    </row>
    <row r="555" spans="7:31" x14ac:dyDescent="0.25">
      <c r="G555" s="3">
        <f t="shared" si="194"/>
        <v>541</v>
      </c>
      <c r="H555" s="12">
        <f t="shared" si="195"/>
        <v>13.475000000000124</v>
      </c>
      <c r="I555" s="3">
        <f t="shared" si="176"/>
        <v>1.5009999999999999</v>
      </c>
      <c r="J555" s="3">
        <f t="shared" si="177"/>
        <v>0.78100000000000003</v>
      </c>
      <c r="K555" s="3">
        <f t="shared" si="182"/>
        <v>1.17</v>
      </c>
      <c r="L555">
        <f t="shared" si="178"/>
        <v>1</v>
      </c>
      <c r="M555" s="3">
        <f t="shared" si="183"/>
        <v>1.17</v>
      </c>
      <c r="N555">
        <f t="shared" si="184"/>
        <v>1</v>
      </c>
      <c r="O555">
        <f t="shared" si="185"/>
        <v>1.17</v>
      </c>
      <c r="Q555" s="3">
        <f t="shared" si="186"/>
        <v>0.88636363636363624</v>
      </c>
      <c r="R555">
        <f t="shared" si="187"/>
        <v>0.88600000000000001</v>
      </c>
      <c r="T555" s="3">
        <f t="shared" si="196"/>
        <v>541</v>
      </c>
      <c r="U555" s="12">
        <f t="shared" si="197"/>
        <v>13.475000000000124</v>
      </c>
      <c r="V555" s="3">
        <f t="shared" si="179"/>
        <v>0.96399999999999997</v>
      </c>
      <c r="W555" s="3">
        <f t="shared" si="180"/>
        <v>0.96399999999999997</v>
      </c>
      <c r="X555" s="3">
        <f t="shared" si="188"/>
        <v>0.93</v>
      </c>
      <c r="Y555" s="3">
        <f t="shared" si="181"/>
        <v>1</v>
      </c>
      <c r="Z555" s="3">
        <f t="shared" si="189"/>
        <v>0.93</v>
      </c>
      <c r="AA555">
        <f t="shared" si="190"/>
        <v>1</v>
      </c>
      <c r="AB555">
        <f t="shared" si="191"/>
        <v>0.93</v>
      </c>
      <c r="AD555" s="3">
        <f t="shared" si="192"/>
        <v>0.68382352941176472</v>
      </c>
      <c r="AE555">
        <f t="shared" si="193"/>
        <v>0.68400000000000005</v>
      </c>
    </row>
    <row r="556" spans="7:31" x14ac:dyDescent="0.25">
      <c r="G556" s="3">
        <f t="shared" si="194"/>
        <v>542</v>
      </c>
      <c r="H556" s="12">
        <f t="shared" si="195"/>
        <v>13.500000000000124</v>
      </c>
      <c r="I556" s="3">
        <f t="shared" si="176"/>
        <v>1.504</v>
      </c>
      <c r="J556" s="3">
        <f t="shared" si="177"/>
        <v>0.77600000000000002</v>
      </c>
      <c r="K556" s="3">
        <f t="shared" si="182"/>
        <v>1.17</v>
      </c>
      <c r="L556">
        <f t="shared" si="178"/>
        <v>1</v>
      </c>
      <c r="M556" s="3">
        <f t="shared" si="183"/>
        <v>1.17</v>
      </c>
      <c r="N556">
        <f t="shared" si="184"/>
        <v>1</v>
      </c>
      <c r="O556">
        <f t="shared" si="185"/>
        <v>1.17</v>
      </c>
      <c r="Q556" s="3">
        <f t="shared" si="186"/>
        <v>0.88636363636363624</v>
      </c>
      <c r="R556">
        <f t="shared" si="187"/>
        <v>0.88600000000000001</v>
      </c>
      <c r="T556" s="3">
        <f t="shared" si="196"/>
        <v>542</v>
      </c>
      <c r="U556" s="12">
        <f t="shared" si="197"/>
        <v>13.500000000000124</v>
      </c>
      <c r="V556" s="3">
        <f t="shared" si="179"/>
        <v>0.96499999999999997</v>
      </c>
      <c r="W556" s="3">
        <f t="shared" si="180"/>
        <v>0.96499999999999997</v>
      </c>
      <c r="X556" s="3">
        <f t="shared" si="188"/>
        <v>0.93</v>
      </c>
      <c r="Y556" s="3">
        <f t="shared" si="181"/>
        <v>1</v>
      </c>
      <c r="Z556" s="3">
        <f t="shared" si="189"/>
        <v>0.93</v>
      </c>
      <c r="AA556">
        <f t="shared" si="190"/>
        <v>1</v>
      </c>
      <c r="AB556">
        <f t="shared" si="191"/>
        <v>0.93</v>
      </c>
      <c r="AD556" s="3">
        <f t="shared" si="192"/>
        <v>0.68382352941176472</v>
      </c>
      <c r="AE556">
        <f t="shared" si="193"/>
        <v>0.68400000000000005</v>
      </c>
    </row>
    <row r="557" spans="7:31" x14ac:dyDescent="0.25">
      <c r="G557" s="3">
        <f t="shared" si="194"/>
        <v>543</v>
      </c>
      <c r="H557" s="12">
        <f t="shared" si="195"/>
        <v>13.525000000000125</v>
      </c>
      <c r="I557" s="3">
        <f t="shared" si="176"/>
        <v>1.5069999999999999</v>
      </c>
      <c r="J557" s="3">
        <f t="shared" si="177"/>
        <v>0.77100000000000002</v>
      </c>
      <c r="K557" s="3">
        <f t="shared" si="182"/>
        <v>1.1599999999999999</v>
      </c>
      <c r="L557">
        <f t="shared" si="178"/>
        <v>1</v>
      </c>
      <c r="M557" s="3">
        <f t="shared" si="183"/>
        <v>1.1599999999999999</v>
      </c>
      <c r="N557">
        <f t="shared" si="184"/>
        <v>1</v>
      </c>
      <c r="O557">
        <f t="shared" si="185"/>
        <v>1.1599999999999999</v>
      </c>
      <c r="Q557" s="3">
        <f t="shared" si="186"/>
        <v>0.87878787878787867</v>
      </c>
      <c r="R557">
        <f t="shared" si="187"/>
        <v>0.879</v>
      </c>
      <c r="T557" s="3">
        <f t="shared" si="196"/>
        <v>543</v>
      </c>
      <c r="U557" s="12">
        <f t="shared" si="197"/>
        <v>13.525000000000125</v>
      </c>
      <c r="V557" s="3">
        <f t="shared" si="179"/>
        <v>0.96599999999999997</v>
      </c>
      <c r="W557" s="3">
        <f t="shared" si="180"/>
        <v>0.96499999999999997</v>
      </c>
      <c r="X557" s="3">
        <f t="shared" si="188"/>
        <v>0.93</v>
      </c>
      <c r="Y557" s="3">
        <f t="shared" si="181"/>
        <v>1</v>
      </c>
      <c r="Z557" s="3">
        <f t="shared" si="189"/>
        <v>0.93</v>
      </c>
      <c r="AA557">
        <f t="shared" si="190"/>
        <v>1</v>
      </c>
      <c r="AB557">
        <f t="shared" si="191"/>
        <v>0.93</v>
      </c>
      <c r="AD557" s="3">
        <f t="shared" si="192"/>
        <v>0.68382352941176472</v>
      </c>
      <c r="AE557">
        <f t="shared" si="193"/>
        <v>0.68400000000000005</v>
      </c>
    </row>
    <row r="558" spans="7:31" x14ac:dyDescent="0.25">
      <c r="G558" s="3">
        <f t="shared" si="194"/>
        <v>544</v>
      </c>
      <c r="H558" s="12">
        <f t="shared" si="195"/>
        <v>13.550000000000125</v>
      </c>
      <c r="I558" s="3">
        <f t="shared" si="176"/>
        <v>1.5089999999999999</v>
      </c>
      <c r="J558" s="3">
        <f t="shared" si="177"/>
        <v>0.76600000000000001</v>
      </c>
      <c r="K558" s="3">
        <f t="shared" si="182"/>
        <v>1.1599999999999999</v>
      </c>
      <c r="L558">
        <f t="shared" si="178"/>
        <v>1</v>
      </c>
      <c r="M558" s="3">
        <f t="shared" si="183"/>
        <v>1.1599999999999999</v>
      </c>
      <c r="N558">
        <f t="shared" si="184"/>
        <v>1</v>
      </c>
      <c r="O558">
        <f t="shared" si="185"/>
        <v>1.1599999999999999</v>
      </c>
      <c r="Q558" s="3">
        <f t="shared" si="186"/>
        <v>0.87878787878787867</v>
      </c>
      <c r="R558">
        <f t="shared" si="187"/>
        <v>0.879</v>
      </c>
      <c r="T558" s="3">
        <f t="shared" si="196"/>
        <v>544</v>
      </c>
      <c r="U558" s="12">
        <f t="shared" si="197"/>
        <v>13.550000000000125</v>
      </c>
      <c r="V558" s="3">
        <f t="shared" si="179"/>
        <v>0.96699999999999997</v>
      </c>
      <c r="W558" s="3">
        <f t="shared" si="180"/>
        <v>0.96599999999999997</v>
      </c>
      <c r="X558" s="3">
        <f t="shared" si="188"/>
        <v>0.93</v>
      </c>
      <c r="Y558" s="3">
        <f t="shared" si="181"/>
        <v>1</v>
      </c>
      <c r="Z558" s="3">
        <f t="shared" si="189"/>
        <v>0.93</v>
      </c>
      <c r="AA558">
        <f t="shared" si="190"/>
        <v>1</v>
      </c>
      <c r="AB558">
        <f t="shared" si="191"/>
        <v>0.93</v>
      </c>
      <c r="AD558" s="3">
        <f t="shared" si="192"/>
        <v>0.68382352941176472</v>
      </c>
      <c r="AE558">
        <f t="shared" si="193"/>
        <v>0.68400000000000005</v>
      </c>
    </row>
    <row r="559" spans="7:31" x14ac:dyDescent="0.25">
      <c r="G559" s="3">
        <f t="shared" si="194"/>
        <v>545</v>
      </c>
      <c r="H559" s="12">
        <f t="shared" si="195"/>
        <v>13.575000000000125</v>
      </c>
      <c r="I559" s="3">
        <f t="shared" si="176"/>
        <v>1.512</v>
      </c>
      <c r="J559" s="3">
        <f t="shared" si="177"/>
        <v>0.76200000000000001</v>
      </c>
      <c r="K559" s="3">
        <f t="shared" si="182"/>
        <v>1.1499999999999999</v>
      </c>
      <c r="L559">
        <f t="shared" si="178"/>
        <v>1</v>
      </c>
      <c r="M559" s="3">
        <f t="shared" si="183"/>
        <v>1.1499999999999999</v>
      </c>
      <c r="N559">
        <f t="shared" si="184"/>
        <v>1</v>
      </c>
      <c r="O559">
        <f t="shared" si="185"/>
        <v>1.1499999999999999</v>
      </c>
      <c r="Q559" s="3">
        <f t="shared" si="186"/>
        <v>0.8712121212121211</v>
      </c>
      <c r="R559">
        <f t="shared" si="187"/>
        <v>0.871</v>
      </c>
      <c r="T559" s="3">
        <f t="shared" si="196"/>
        <v>545</v>
      </c>
      <c r="U559" s="12">
        <f t="shared" si="197"/>
        <v>13.575000000000125</v>
      </c>
      <c r="V559" s="3">
        <f t="shared" si="179"/>
        <v>0.96799999999999997</v>
      </c>
      <c r="W559" s="3">
        <f t="shared" si="180"/>
        <v>0.96599999999999997</v>
      </c>
      <c r="X559" s="3">
        <f t="shared" si="188"/>
        <v>0.94</v>
      </c>
      <c r="Y559" s="3">
        <f t="shared" si="181"/>
        <v>1</v>
      </c>
      <c r="Z559" s="3">
        <f t="shared" si="189"/>
        <v>0.94</v>
      </c>
      <c r="AA559">
        <f t="shared" si="190"/>
        <v>1</v>
      </c>
      <c r="AB559">
        <f t="shared" si="191"/>
        <v>0.94</v>
      </c>
      <c r="AD559" s="3">
        <f t="shared" si="192"/>
        <v>0.69117647058823517</v>
      </c>
      <c r="AE559">
        <f t="shared" si="193"/>
        <v>0.69099999999999995</v>
      </c>
    </row>
    <row r="560" spans="7:31" x14ac:dyDescent="0.25">
      <c r="G560" s="3">
        <f t="shared" si="194"/>
        <v>546</v>
      </c>
      <c r="H560" s="12">
        <f t="shared" si="195"/>
        <v>13.600000000000126</v>
      </c>
      <c r="I560" s="3">
        <f t="shared" si="176"/>
        <v>1.514</v>
      </c>
      <c r="J560" s="3">
        <f t="shared" si="177"/>
        <v>0.75700000000000001</v>
      </c>
      <c r="K560" s="3">
        <f t="shared" si="182"/>
        <v>1.1499999999999999</v>
      </c>
      <c r="L560">
        <f t="shared" si="178"/>
        <v>1</v>
      </c>
      <c r="M560" s="3">
        <f t="shared" si="183"/>
        <v>1.1499999999999999</v>
      </c>
      <c r="N560">
        <f t="shared" si="184"/>
        <v>1</v>
      </c>
      <c r="O560">
        <f t="shared" si="185"/>
        <v>1.1499999999999999</v>
      </c>
      <c r="Q560" s="3">
        <f t="shared" si="186"/>
        <v>0.8712121212121211</v>
      </c>
      <c r="R560">
        <f t="shared" si="187"/>
        <v>0.871</v>
      </c>
      <c r="T560" s="3">
        <f t="shared" si="196"/>
        <v>546</v>
      </c>
      <c r="U560" s="12">
        <f t="shared" si="197"/>
        <v>13.600000000000126</v>
      </c>
      <c r="V560" s="3">
        <f t="shared" si="179"/>
        <v>0.96899999999999997</v>
      </c>
      <c r="W560" s="3">
        <f t="shared" si="180"/>
        <v>0.96599999999999997</v>
      </c>
      <c r="X560" s="3">
        <f t="shared" si="188"/>
        <v>0.94</v>
      </c>
      <c r="Y560" s="3">
        <f t="shared" si="181"/>
        <v>1</v>
      </c>
      <c r="Z560" s="3">
        <f t="shared" si="189"/>
        <v>0.94</v>
      </c>
      <c r="AA560">
        <f t="shared" si="190"/>
        <v>1</v>
      </c>
      <c r="AB560">
        <f t="shared" si="191"/>
        <v>0.94</v>
      </c>
      <c r="AD560" s="3">
        <f t="shared" si="192"/>
        <v>0.69117647058823517</v>
      </c>
      <c r="AE560">
        <f t="shared" si="193"/>
        <v>0.69099999999999995</v>
      </c>
    </row>
    <row r="561" spans="7:31" x14ac:dyDescent="0.25">
      <c r="G561" s="3">
        <f t="shared" si="194"/>
        <v>547</v>
      </c>
      <c r="H561" s="12">
        <f t="shared" si="195"/>
        <v>13.625000000000126</v>
      </c>
      <c r="I561" s="3">
        <f t="shared" si="176"/>
        <v>1.5169999999999999</v>
      </c>
      <c r="J561" s="3">
        <f t="shared" si="177"/>
        <v>0.752</v>
      </c>
      <c r="K561" s="3">
        <f t="shared" si="182"/>
        <v>1.1399999999999999</v>
      </c>
      <c r="L561">
        <f t="shared" si="178"/>
        <v>1</v>
      </c>
      <c r="M561" s="3">
        <f t="shared" si="183"/>
        <v>1.1399999999999999</v>
      </c>
      <c r="N561">
        <f t="shared" si="184"/>
        <v>1</v>
      </c>
      <c r="O561">
        <f t="shared" si="185"/>
        <v>1.1399999999999999</v>
      </c>
      <c r="Q561" s="3">
        <f t="shared" si="186"/>
        <v>0.86363636363636354</v>
      </c>
      <c r="R561">
        <f t="shared" si="187"/>
        <v>0.86399999999999999</v>
      </c>
      <c r="T561" s="3">
        <f t="shared" si="196"/>
        <v>547</v>
      </c>
      <c r="U561" s="12">
        <f t="shared" si="197"/>
        <v>13.625000000000126</v>
      </c>
      <c r="V561" s="3">
        <f t="shared" si="179"/>
        <v>0.97</v>
      </c>
      <c r="W561" s="3">
        <f t="shared" si="180"/>
        <v>0.96699999999999997</v>
      </c>
      <c r="X561" s="3">
        <f t="shared" si="188"/>
        <v>0.94</v>
      </c>
      <c r="Y561" s="3">
        <f t="shared" si="181"/>
        <v>1</v>
      </c>
      <c r="Z561" s="3">
        <f t="shared" si="189"/>
        <v>0.94</v>
      </c>
      <c r="AA561">
        <f t="shared" si="190"/>
        <v>1</v>
      </c>
      <c r="AB561">
        <f t="shared" si="191"/>
        <v>0.94</v>
      </c>
      <c r="AD561" s="3">
        <f t="shared" si="192"/>
        <v>0.69117647058823517</v>
      </c>
      <c r="AE561">
        <f t="shared" si="193"/>
        <v>0.69099999999999995</v>
      </c>
    </row>
    <row r="562" spans="7:31" x14ac:dyDescent="0.25">
      <c r="G562" s="3">
        <f t="shared" si="194"/>
        <v>548</v>
      </c>
      <c r="H562" s="12">
        <f t="shared" si="195"/>
        <v>13.650000000000126</v>
      </c>
      <c r="I562" s="3">
        <f t="shared" si="176"/>
        <v>1.52</v>
      </c>
      <c r="J562" s="3">
        <f t="shared" si="177"/>
        <v>0.747</v>
      </c>
      <c r="K562" s="3">
        <f t="shared" si="182"/>
        <v>1.1399999999999999</v>
      </c>
      <c r="L562">
        <f t="shared" si="178"/>
        <v>1</v>
      </c>
      <c r="M562" s="3">
        <f t="shared" si="183"/>
        <v>1.1399999999999999</v>
      </c>
      <c r="N562">
        <f t="shared" si="184"/>
        <v>1</v>
      </c>
      <c r="O562">
        <f t="shared" si="185"/>
        <v>1.1399999999999999</v>
      </c>
      <c r="Q562" s="3">
        <f t="shared" si="186"/>
        <v>0.86363636363636354</v>
      </c>
      <c r="R562">
        <f t="shared" si="187"/>
        <v>0.86399999999999999</v>
      </c>
      <c r="T562" s="3">
        <f t="shared" si="196"/>
        <v>548</v>
      </c>
      <c r="U562" s="12">
        <f t="shared" si="197"/>
        <v>13.650000000000126</v>
      </c>
      <c r="V562" s="3">
        <f t="shared" si="179"/>
        <v>0.97099999999999997</v>
      </c>
      <c r="W562" s="3">
        <f t="shared" si="180"/>
        <v>0.96699999999999997</v>
      </c>
      <c r="X562" s="3">
        <f t="shared" si="188"/>
        <v>0.94</v>
      </c>
      <c r="Y562" s="3">
        <f t="shared" si="181"/>
        <v>1</v>
      </c>
      <c r="Z562" s="3">
        <f t="shared" si="189"/>
        <v>0.94</v>
      </c>
      <c r="AA562">
        <f t="shared" si="190"/>
        <v>1</v>
      </c>
      <c r="AB562">
        <f t="shared" si="191"/>
        <v>0.94</v>
      </c>
      <c r="AD562" s="3">
        <f t="shared" si="192"/>
        <v>0.69117647058823517</v>
      </c>
      <c r="AE562">
        <f t="shared" si="193"/>
        <v>0.69099999999999995</v>
      </c>
    </row>
    <row r="563" spans="7:31" x14ac:dyDescent="0.25">
      <c r="G563" s="3">
        <f t="shared" si="194"/>
        <v>549</v>
      </c>
      <c r="H563" s="12">
        <f t="shared" si="195"/>
        <v>13.675000000000127</v>
      </c>
      <c r="I563" s="3">
        <f t="shared" si="176"/>
        <v>1.522</v>
      </c>
      <c r="J563" s="3">
        <f t="shared" si="177"/>
        <v>0.74199999999999999</v>
      </c>
      <c r="K563" s="3">
        <f t="shared" si="182"/>
        <v>1.1299999999999999</v>
      </c>
      <c r="L563">
        <f t="shared" si="178"/>
        <v>1</v>
      </c>
      <c r="M563" s="3">
        <f t="shared" si="183"/>
        <v>1.1299999999999999</v>
      </c>
      <c r="N563">
        <f t="shared" si="184"/>
        <v>1</v>
      </c>
      <c r="O563">
        <f t="shared" si="185"/>
        <v>1.1299999999999999</v>
      </c>
      <c r="Q563" s="3">
        <f t="shared" si="186"/>
        <v>0.85606060606060597</v>
      </c>
      <c r="R563">
        <f t="shared" si="187"/>
        <v>0.85599999999999998</v>
      </c>
      <c r="T563" s="3">
        <f t="shared" si="196"/>
        <v>549</v>
      </c>
      <c r="U563" s="12">
        <f t="shared" si="197"/>
        <v>13.675000000000127</v>
      </c>
      <c r="V563" s="3">
        <f t="shared" si="179"/>
        <v>0.97099999999999997</v>
      </c>
      <c r="W563" s="3">
        <f t="shared" si="180"/>
        <v>0.96799999999999997</v>
      </c>
      <c r="X563" s="3">
        <f t="shared" si="188"/>
        <v>0.94</v>
      </c>
      <c r="Y563" s="3">
        <f t="shared" si="181"/>
        <v>1</v>
      </c>
      <c r="Z563" s="3">
        <f t="shared" si="189"/>
        <v>0.94</v>
      </c>
      <c r="AA563">
        <f t="shared" si="190"/>
        <v>1</v>
      </c>
      <c r="AB563">
        <f t="shared" si="191"/>
        <v>0.94</v>
      </c>
      <c r="AD563" s="3">
        <f t="shared" si="192"/>
        <v>0.69117647058823517</v>
      </c>
      <c r="AE563">
        <f t="shared" si="193"/>
        <v>0.69099999999999995</v>
      </c>
    </row>
    <row r="564" spans="7:31" x14ac:dyDescent="0.25">
      <c r="G564" s="3">
        <f t="shared" si="194"/>
        <v>550</v>
      </c>
      <c r="H564" s="12">
        <f t="shared" si="195"/>
        <v>13.700000000000127</v>
      </c>
      <c r="I564" s="3">
        <f t="shared" si="176"/>
        <v>1.5249999999999999</v>
      </c>
      <c r="J564" s="3">
        <f t="shared" si="177"/>
        <v>0.73699999999999999</v>
      </c>
      <c r="K564" s="3">
        <f t="shared" si="182"/>
        <v>1.1200000000000001</v>
      </c>
      <c r="L564">
        <f t="shared" si="178"/>
        <v>1</v>
      </c>
      <c r="M564" s="3">
        <f t="shared" si="183"/>
        <v>1.1200000000000001</v>
      </c>
      <c r="N564">
        <f t="shared" si="184"/>
        <v>1</v>
      </c>
      <c r="O564">
        <f t="shared" si="185"/>
        <v>1.1200000000000001</v>
      </c>
      <c r="Q564" s="3">
        <f t="shared" si="186"/>
        <v>0.84848484848484851</v>
      </c>
      <c r="R564">
        <f t="shared" si="187"/>
        <v>0.84799999999999998</v>
      </c>
      <c r="T564" s="3">
        <f t="shared" si="196"/>
        <v>550</v>
      </c>
      <c r="U564" s="12">
        <f t="shared" si="197"/>
        <v>13.700000000000127</v>
      </c>
      <c r="V564" s="3">
        <f t="shared" si="179"/>
        <v>0.97199999999999998</v>
      </c>
      <c r="W564" s="3">
        <f t="shared" si="180"/>
        <v>0.96799999999999997</v>
      </c>
      <c r="X564" s="3">
        <f t="shared" si="188"/>
        <v>0.94</v>
      </c>
      <c r="Y564" s="3">
        <f t="shared" si="181"/>
        <v>1</v>
      </c>
      <c r="Z564" s="3">
        <f t="shared" si="189"/>
        <v>0.94</v>
      </c>
      <c r="AA564">
        <f t="shared" si="190"/>
        <v>1</v>
      </c>
      <c r="AB564">
        <f t="shared" si="191"/>
        <v>0.94</v>
      </c>
      <c r="AD564" s="3">
        <f t="shared" si="192"/>
        <v>0.69117647058823517</v>
      </c>
      <c r="AE564">
        <f t="shared" si="193"/>
        <v>0.69099999999999995</v>
      </c>
    </row>
    <row r="565" spans="7:31" x14ac:dyDescent="0.25">
      <c r="G565" s="3">
        <f t="shared" si="194"/>
        <v>551</v>
      </c>
      <c r="H565" s="12">
        <f t="shared" si="195"/>
        <v>13.725000000000128</v>
      </c>
      <c r="I565" s="3">
        <f t="shared" si="176"/>
        <v>1.528</v>
      </c>
      <c r="J565" s="3">
        <f t="shared" si="177"/>
        <v>0.73099999999999998</v>
      </c>
      <c r="K565" s="3">
        <f t="shared" si="182"/>
        <v>1.1200000000000001</v>
      </c>
      <c r="L565">
        <f t="shared" si="178"/>
        <v>1</v>
      </c>
      <c r="M565" s="3">
        <f t="shared" si="183"/>
        <v>1.1200000000000001</v>
      </c>
      <c r="N565">
        <f t="shared" si="184"/>
        <v>1</v>
      </c>
      <c r="O565">
        <f t="shared" si="185"/>
        <v>1.1200000000000001</v>
      </c>
      <c r="Q565" s="3">
        <f t="shared" si="186"/>
        <v>0.84848484848484851</v>
      </c>
      <c r="R565">
        <f t="shared" si="187"/>
        <v>0.84799999999999998</v>
      </c>
      <c r="T565" s="3">
        <f t="shared" si="196"/>
        <v>551</v>
      </c>
      <c r="U565" s="12">
        <f t="shared" si="197"/>
        <v>13.725000000000128</v>
      </c>
      <c r="V565" s="3">
        <f t="shared" si="179"/>
        <v>0.97299999999999998</v>
      </c>
      <c r="W565" s="3">
        <f t="shared" si="180"/>
        <v>0.96799999999999997</v>
      </c>
      <c r="X565" s="3">
        <f t="shared" si="188"/>
        <v>0.94</v>
      </c>
      <c r="Y565" s="3">
        <f t="shared" si="181"/>
        <v>1</v>
      </c>
      <c r="Z565" s="3">
        <f t="shared" si="189"/>
        <v>0.94</v>
      </c>
      <c r="AA565">
        <f t="shared" si="190"/>
        <v>1</v>
      </c>
      <c r="AB565">
        <f t="shared" si="191"/>
        <v>0.94</v>
      </c>
      <c r="AD565" s="3">
        <f t="shared" si="192"/>
        <v>0.69117647058823517</v>
      </c>
      <c r="AE565">
        <f t="shared" si="193"/>
        <v>0.69099999999999995</v>
      </c>
    </row>
    <row r="566" spans="7:31" x14ac:dyDescent="0.25">
      <c r="G566" s="3">
        <f t="shared" si="194"/>
        <v>552</v>
      </c>
      <c r="H566" s="12">
        <f t="shared" si="195"/>
        <v>13.750000000000128</v>
      </c>
      <c r="I566" s="3">
        <f t="shared" si="176"/>
        <v>1.53</v>
      </c>
      <c r="J566" s="3">
        <f t="shared" si="177"/>
        <v>0.72599999999999998</v>
      </c>
      <c r="K566" s="3">
        <f t="shared" si="182"/>
        <v>1.1100000000000001</v>
      </c>
      <c r="L566">
        <f t="shared" si="178"/>
        <v>1</v>
      </c>
      <c r="M566" s="3">
        <f t="shared" si="183"/>
        <v>1.1100000000000001</v>
      </c>
      <c r="N566">
        <f t="shared" si="184"/>
        <v>1</v>
      </c>
      <c r="O566">
        <f t="shared" si="185"/>
        <v>1.1100000000000001</v>
      </c>
      <c r="Q566" s="3">
        <f t="shared" si="186"/>
        <v>0.84090909090909094</v>
      </c>
      <c r="R566">
        <f t="shared" si="187"/>
        <v>0.84099999999999997</v>
      </c>
      <c r="T566" s="3">
        <f t="shared" si="196"/>
        <v>552</v>
      </c>
      <c r="U566" s="12">
        <f t="shared" si="197"/>
        <v>13.750000000000128</v>
      </c>
      <c r="V566" s="3">
        <f t="shared" si="179"/>
        <v>0.97399999999999998</v>
      </c>
      <c r="W566" s="3">
        <f t="shared" si="180"/>
        <v>0.96899999999999997</v>
      </c>
      <c r="X566" s="3">
        <f t="shared" si="188"/>
        <v>0.94</v>
      </c>
      <c r="Y566" s="3">
        <f t="shared" si="181"/>
        <v>1</v>
      </c>
      <c r="Z566" s="3">
        <f t="shared" si="189"/>
        <v>0.94</v>
      </c>
      <c r="AA566">
        <f t="shared" si="190"/>
        <v>1</v>
      </c>
      <c r="AB566">
        <f t="shared" si="191"/>
        <v>0.94</v>
      </c>
      <c r="AD566" s="3">
        <f t="shared" si="192"/>
        <v>0.69117647058823517</v>
      </c>
      <c r="AE566">
        <f t="shared" si="193"/>
        <v>0.69099999999999995</v>
      </c>
    </row>
    <row r="567" spans="7:31" x14ac:dyDescent="0.25">
      <c r="G567" s="3">
        <f t="shared" si="194"/>
        <v>553</v>
      </c>
      <c r="H567" s="12">
        <f t="shared" si="195"/>
        <v>13.775000000000128</v>
      </c>
      <c r="I567" s="3">
        <f t="shared" si="176"/>
        <v>1.5329999999999999</v>
      </c>
      <c r="J567" s="3">
        <f t="shared" si="177"/>
        <v>0.72099999999999997</v>
      </c>
      <c r="K567" s="3">
        <f t="shared" si="182"/>
        <v>1.1100000000000001</v>
      </c>
      <c r="L567">
        <f t="shared" si="178"/>
        <v>1</v>
      </c>
      <c r="M567" s="3">
        <f t="shared" si="183"/>
        <v>1.1100000000000001</v>
      </c>
      <c r="N567">
        <f t="shared" si="184"/>
        <v>1</v>
      </c>
      <c r="O567">
        <f t="shared" si="185"/>
        <v>1.1100000000000001</v>
      </c>
      <c r="Q567" s="3">
        <f t="shared" si="186"/>
        <v>0.84090909090909094</v>
      </c>
      <c r="R567">
        <f t="shared" si="187"/>
        <v>0.84099999999999997</v>
      </c>
      <c r="T567" s="3">
        <f t="shared" si="196"/>
        <v>553</v>
      </c>
      <c r="U567" s="12">
        <f t="shared" si="197"/>
        <v>13.775000000000128</v>
      </c>
      <c r="V567" s="3">
        <f t="shared" si="179"/>
        <v>0.97499999999999998</v>
      </c>
      <c r="W567" s="3">
        <f t="shared" si="180"/>
        <v>0.96899999999999997</v>
      </c>
      <c r="X567" s="3">
        <f t="shared" si="188"/>
        <v>0.94</v>
      </c>
      <c r="Y567" s="3">
        <f t="shared" si="181"/>
        <v>1</v>
      </c>
      <c r="Z567" s="3">
        <f t="shared" si="189"/>
        <v>0.94</v>
      </c>
      <c r="AA567">
        <f t="shared" si="190"/>
        <v>1</v>
      </c>
      <c r="AB567">
        <f t="shared" si="191"/>
        <v>0.94</v>
      </c>
      <c r="AD567" s="3">
        <f t="shared" si="192"/>
        <v>0.69117647058823517</v>
      </c>
      <c r="AE567">
        <f t="shared" si="193"/>
        <v>0.69099999999999995</v>
      </c>
    </row>
    <row r="568" spans="7:31" x14ac:dyDescent="0.25">
      <c r="G568" s="3">
        <f t="shared" si="194"/>
        <v>554</v>
      </c>
      <c r="H568" s="12">
        <f t="shared" si="195"/>
        <v>13.800000000000129</v>
      </c>
      <c r="I568" s="3">
        <f t="shared" si="176"/>
        <v>1.536</v>
      </c>
      <c r="J568" s="3">
        <f t="shared" si="177"/>
        <v>0.71599999999999997</v>
      </c>
      <c r="K568" s="3">
        <f t="shared" si="182"/>
        <v>1.1000000000000001</v>
      </c>
      <c r="L568">
        <f t="shared" si="178"/>
        <v>1</v>
      </c>
      <c r="M568" s="3">
        <f t="shared" si="183"/>
        <v>1.1000000000000001</v>
      </c>
      <c r="N568">
        <f t="shared" si="184"/>
        <v>1</v>
      </c>
      <c r="O568">
        <f t="shared" si="185"/>
        <v>1.1000000000000001</v>
      </c>
      <c r="Q568" s="3">
        <f t="shared" si="186"/>
        <v>0.83333333333333337</v>
      </c>
      <c r="R568">
        <f t="shared" si="187"/>
        <v>0.83299999999999996</v>
      </c>
      <c r="T568" s="3">
        <f t="shared" si="196"/>
        <v>554</v>
      </c>
      <c r="U568" s="12">
        <f t="shared" si="197"/>
        <v>13.800000000000129</v>
      </c>
      <c r="V568" s="3">
        <f t="shared" si="179"/>
        <v>0.97599999999999998</v>
      </c>
      <c r="W568" s="3">
        <f t="shared" si="180"/>
        <v>0.96899999999999997</v>
      </c>
      <c r="X568" s="3">
        <f t="shared" si="188"/>
        <v>0.95</v>
      </c>
      <c r="Y568" s="3">
        <f t="shared" si="181"/>
        <v>1</v>
      </c>
      <c r="Z568" s="3">
        <f t="shared" si="189"/>
        <v>0.95</v>
      </c>
      <c r="AA568">
        <f t="shared" si="190"/>
        <v>1</v>
      </c>
      <c r="AB568">
        <f t="shared" si="191"/>
        <v>0.95</v>
      </c>
      <c r="AD568" s="3">
        <f t="shared" si="192"/>
        <v>0.69852941176470584</v>
      </c>
      <c r="AE568">
        <f t="shared" si="193"/>
        <v>0.69899999999999995</v>
      </c>
    </row>
    <row r="569" spans="7:31" x14ac:dyDescent="0.25">
      <c r="G569" s="3">
        <f t="shared" si="194"/>
        <v>555</v>
      </c>
      <c r="H569" s="12">
        <f t="shared" si="195"/>
        <v>13.825000000000129</v>
      </c>
      <c r="I569" s="3">
        <f t="shared" si="176"/>
        <v>1.538</v>
      </c>
      <c r="J569" s="3">
        <f t="shared" si="177"/>
        <v>0.71</v>
      </c>
      <c r="K569" s="3">
        <f t="shared" si="182"/>
        <v>1.0900000000000001</v>
      </c>
      <c r="L569">
        <f t="shared" si="178"/>
        <v>1</v>
      </c>
      <c r="M569" s="3">
        <f t="shared" si="183"/>
        <v>1.0900000000000001</v>
      </c>
      <c r="N569">
        <f t="shared" si="184"/>
        <v>1</v>
      </c>
      <c r="O569">
        <f t="shared" si="185"/>
        <v>1.0900000000000001</v>
      </c>
      <c r="Q569" s="3">
        <f t="shared" si="186"/>
        <v>0.8257575757575758</v>
      </c>
      <c r="R569">
        <f t="shared" si="187"/>
        <v>0.82599999999999996</v>
      </c>
      <c r="T569" s="3">
        <f t="shared" si="196"/>
        <v>555</v>
      </c>
      <c r="U569" s="12">
        <f t="shared" si="197"/>
        <v>13.825000000000129</v>
      </c>
      <c r="V569" s="3">
        <f t="shared" si="179"/>
        <v>0.97699999999999998</v>
      </c>
      <c r="W569" s="3">
        <f t="shared" si="180"/>
        <v>0.97</v>
      </c>
      <c r="X569" s="3">
        <f t="shared" si="188"/>
        <v>0.95</v>
      </c>
      <c r="Y569" s="3">
        <f t="shared" si="181"/>
        <v>1</v>
      </c>
      <c r="Z569" s="3">
        <f t="shared" si="189"/>
        <v>0.95</v>
      </c>
      <c r="AA569">
        <f t="shared" si="190"/>
        <v>1</v>
      </c>
      <c r="AB569">
        <f t="shared" si="191"/>
        <v>0.95</v>
      </c>
      <c r="AD569" s="3">
        <f t="shared" si="192"/>
        <v>0.69852941176470584</v>
      </c>
      <c r="AE569">
        <f t="shared" si="193"/>
        <v>0.69899999999999995</v>
      </c>
    </row>
    <row r="570" spans="7:31" x14ac:dyDescent="0.25">
      <c r="G570" s="3">
        <f t="shared" si="194"/>
        <v>556</v>
      </c>
      <c r="H570" s="12">
        <f t="shared" si="195"/>
        <v>13.850000000000129</v>
      </c>
      <c r="I570" s="3">
        <f t="shared" si="176"/>
        <v>1.5409999999999999</v>
      </c>
      <c r="J570" s="3">
        <f t="shared" si="177"/>
        <v>0.70499999999999996</v>
      </c>
      <c r="K570" s="3">
        <f t="shared" si="182"/>
        <v>1.0900000000000001</v>
      </c>
      <c r="L570">
        <f t="shared" si="178"/>
        <v>1</v>
      </c>
      <c r="M570" s="3">
        <f t="shared" si="183"/>
        <v>1.0900000000000001</v>
      </c>
      <c r="N570">
        <f t="shared" si="184"/>
        <v>1</v>
      </c>
      <c r="O570">
        <f t="shared" si="185"/>
        <v>1.0900000000000001</v>
      </c>
      <c r="Q570" s="3">
        <f t="shared" si="186"/>
        <v>0.8257575757575758</v>
      </c>
      <c r="R570">
        <f t="shared" si="187"/>
        <v>0.82599999999999996</v>
      </c>
      <c r="T570" s="3">
        <f t="shared" si="196"/>
        <v>556</v>
      </c>
      <c r="U570" s="12">
        <f t="shared" si="197"/>
        <v>13.850000000000129</v>
      </c>
      <c r="V570" s="3">
        <f t="shared" si="179"/>
        <v>0.97799999999999998</v>
      </c>
      <c r="W570" s="3">
        <f t="shared" si="180"/>
        <v>0.97</v>
      </c>
      <c r="X570" s="3">
        <f t="shared" si="188"/>
        <v>0.95</v>
      </c>
      <c r="Y570" s="3">
        <f t="shared" si="181"/>
        <v>1</v>
      </c>
      <c r="Z570" s="3">
        <f t="shared" si="189"/>
        <v>0.95</v>
      </c>
      <c r="AA570">
        <f t="shared" si="190"/>
        <v>1</v>
      </c>
      <c r="AB570">
        <f t="shared" si="191"/>
        <v>0.95</v>
      </c>
      <c r="AD570" s="3">
        <f t="shared" si="192"/>
        <v>0.69852941176470584</v>
      </c>
      <c r="AE570">
        <f t="shared" si="193"/>
        <v>0.69899999999999995</v>
      </c>
    </row>
    <row r="571" spans="7:31" x14ac:dyDescent="0.25">
      <c r="G571" s="3">
        <f t="shared" si="194"/>
        <v>557</v>
      </c>
      <c r="H571" s="12">
        <f t="shared" si="195"/>
        <v>13.87500000000013</v>
      </c>
      <c r="I571" s="3">
        <f t="shared" si="176"/>
        <v>1.544</v>
      </c>
      <c r="J571" s="3">
        <f t="shared" si="177"/>
        <v>0.69899999999999995</v>
      </c>
      <c r="K571" s="3">
        <f t="shared" si="182"/>
        <v>1.08</v>
      </c>
      <c r="L571">
        <f t="shared" si="178"/>
        <v>1</v>
      </c>
      <c r="M571" s="3">
        <f t="shared" si="183"/>
        <v>1.08</v>
      </c>
      <c r="N571">
        <f t="shared" si="184"/>
        <v>1</v>
      </c>
      <c r="O571">
        <f t="shared" si="185"/>
        <v>1.08</v>
      </c>
      <c r="Q571" s="3">
        <f t="shared" si="186"/>
        <v>0.81818181818181823</v>
      </c>
      <c r="R571">
        <f t="shared" si="187"/>
        <v>0.81799999999999995</v>
      </c>
      <c r="T571" s="3">
        <f t="shared" si="196"/>
        <v>557</v>
      </c>
      <c r="U571" s="12">
        <f t="shared" si="197"/>
        <v>13.87500000000013</v>
      </c>
      <c r="V571" s="3">
        <f t="shared" si="179"/>
        <v>0.97899999999999998</v>
      </c>
      <c r="W571" s="3">
        <f t="shared" si="180"/>
        <v>0.97</v>
      </c>
      <c r="X571" s="3">
        <f t="shared" si="188"/>
        <v>0.95</v>
      </c>
      <c r="Y571" s="3">
        <f t="shared" si="181"/>
        <v>1</v>
      </c>
      <c r="Z571" s="3">
        <f t="shared" si="189"/>
        <v>0.95</v>
      </c>
      <c r="AA571">
        <f t="shared" si="190"/>
        <v>1</v>
      </c>
      <c r="AB571">
        <f t="shared" si="191"/>
        <v>0.95</v>
      </c>
      <c r="AD571" s="3">
        <f t="shared" si="192"/>
        <v>0.69852941176470584</v>
      </c>
      <c r="AE571">
        <f t="shared" si="193"/>
        <v>0.69899999999999995</v>
      </c>
    </row>
    <row r="572" spans="7:31" x14ac:dyDescent="0.25">
      <c r="G572" s="3">
        <f t="shared" si="194"/>
        <v>558</v>
      </c>
      <c r="H572" s="12">
        <f t="shared" si="195"/>
        <v>13.90000000000013</v>
      </c>
      <c r="I572" s="3">
        <f t="shared" si="176"/>
        <v>1.546</v>
      </c>
      <c r="J572" s="3">
        <f t="shared" si="177"/>
        <v>0.69399999999999995</v>
      </c>
      <c r="K572" s="3">
        <f t="shared" si="182"/>
        <v>1.07</v>
      </c>
      <c r="L572">
        <f t="shared" si="178"/>
        <v>1</v>
      </c>
      <c r="M572" s="3">
        <f t="shared" si="183"/>
        <v>1.07</v>
      </c>
      <c r="N572">
        <f t="shared" si="184"/>
        <v>1</v>
      </c>
      <c r="O572">
        <f t="shared" si="185"/>
        <v>1.07</v>
      </c>
      <c r="Q572" s="3">
        <f t="shared" si="186"/>
        <v>0.81060606060606066</v>
      </c>
      <c r="R572">
        <f t="shared" si="187"/>
        <v>0.81100000000000005</v>
      </c>
      <c r="T572" s="3">
        <f t="shared" si="196"/>
        <v>558</v>
      </c>
      <c r="U572" s="12">
        <f t="shared" si="197"/>
        <v>13.90000000000013</v>
      </c>
      <c r="V572" s="3">
        <f t="shared" si="179"/>
        <v>0.97899999999999998</v>
      </c>
      <c r="W572" s="3">
        <f t="shared" si="180"/>
        <v>0.97099999999999997</v>
      </c>
      <c r="X572" s="3">
        <f t="shared" si="188"/>
        <v>0.95</v>
      </c>
      <c r="Y572" s="3">
        <f t="shared" si="181"/>
        <v>1</v>
      </c>
      <c r="Z572" s="3">
        <f t="shared" si="189"/>
        <v>0.95</v>
      </c>
      <c r="AA572">
        <f t="shared" si="190"/>
        <v>1</v>
      </c>
      <c r="AB572">
        <f t="shared" si="191"/>
        <v>0.95</v>
      </c>
      <c r="AD572" s="3">
        <f t="shared" si="192"/>
        <v>0.69852941176470584</v>
      </c>
      <c r="AE572">
        <f t="shared" si="193"/>
        <v>0.69899999999999995</v>
      </c>
    </row>
    <row r="573" spans="7:31" x14ac:dyDescent="0.25">
      <c r="G573" s="3">
        <f t="shared" si="194"/>
        <v>559</v>
      </c>
      <c r="H573" s="12">
        <f t="shared" si="195"/>
        <v>13.92500000000013</v>
      </c>
      <c r="I573" s="3">
        <f t="shared" si="176"/>
        <v>1.5489999999999999</v>
      </c>
      <c r="J573" s="3">
        <f t="shared" si="177"/>
        <v>0.68799999999999994</v>
      </c>
      <c r="K573" s="3">
        <f t="shared" si="182"/>
        <v>1.07</v>
      </c>
      <c r="L573">
        <f t="shared" si="178"/>
        <v>1</v>
      </c>
      <c r="M573" s="3">
        <f t="shared" si="183"/>
        <v>1.07</v>
      </c>
      <c r="N573">
        <f t="shared" si="184"/>
        <v>1</v>
      </c>
      <c r="O573">
        <f t="shared" si="185"/>
        <v>1.07</v>
      </c>
      <c r="Q573" s="3">
        <f t="shared" si="186"/>
        <v>0.81060606060606066</v>
      </c>
      <c r="R573">
        <f t="shared" si="187"/>
        <v>0.81100000000000005</v>
      </c>
      <c r="T573" s="3">
        <f t="shared" si="196"/>
        <v>559</v>
      </c>
      <c r="U573" s="12">
        <f t="shared" si="197"/>
        <v>13.92500000000013</v>
      </c>
      <c r="V573" s="3">
        <f t="shared" si="179"/>
        <v>0.98</v>
      </c>
      <c r="W573" s="3">
        <f t="shared" si="180"/>
        <v>0.97099999999999997</v>
      </c>
      <c r="X573" s="3">
        <f t="shared" si="188"/>
        <v>0.95</v>
      </c>
      <c r="Y573" s="3">
        <f t="shared" si="181"/>
        <v>1</v>
      </c>
      <c r="Z573" s="3">
        <f t="shared" si="189"/>
        <v>0.95</v>
      </c>
      <c r="AA573">
        <f t="shared" si="190"/>
        <v>1</v>
      </c>
      <c r="AB573">
        <f t="shared" si="191"/>
        <v>0.95</v>
      </c>
      <c r="AD573" s="3">
        <f t="shared" si="192"/>
        <v>0.69852941176470584</v>
      </c>
      <c r="AE573">
        <f t="shared" si="193"/>
        <v>0.69899999999999995</v>
      </c>
    </row>
    <row r="574" spans="7:31" x14ac:dyDescent="0.25">
      <c r="G574" s="3">
        <f t="shared" si="194"/>
        <v>560</v>
      </c>
      <c r="H574" s="12">
        <f t="shared" si="195"/>
        <v>13.950000000000131</v>
      </c>
      <c r="I574" s="3">
        <f t="shared" si="176"/>
        <v>1.552</v>
      </c>
      <c r="J574" s="3">
        <f t="shared" si="177"/>
        <v>0.68300000000000005</v>
      </c>
      <c r="K574" s="3">
        <f t="shared" si="182"/>
        <v>1.06</v>
      </c>
      <c r="L574">
        <f t="shared" si="178"/>
        <v>1</v>
      </c>
      <c r="M574" s="3">
        <f t="shared" si="183"/>
        <v>1.06</v>
      </c>
      <c r="N574">
        <f t="shared" si="184"/>
        <v>1</v>
      </c>
      <c r="O574">
        <f t="shared" si="185"/>
        <v>1.06</v>
      </c>
      <c r="Q574" s="3">
        <f t="shared" si="186"/>
        <v>0.80303030303030298</v>
      </c>
      <c r="R574">
        <f t="shared" si="187"/>
        <v>0.80300000000000005</v>
      </c>
      <c r="T574" s="3">
        <f t="shared" si="196"/>
        <v>560</v>
      </c>
      <c r="U574" s="12">
        <f t="shared" si="197"/>
        <v>13.950000000000131</v>
      </c>
      <c r="V574" s="3">
        <f t="shared" si="179"/>
        <v>0.98099999999999998</v>
      </c>
      <c r="W574" s="3">
        <f t="shared" si="180"/>
        <v>0.97199999999999998</v>
      </c>
      <c r="X574" s="3">
        <f t="shared" si="188"/>
        <v>0.95</v>
      </c>
      <c r="Y574" s="3">
        <f t="shared" si="181"/>
        <v>1</v>
      </c>
      <c r="Z574" s="3">
        <f t="shared" si="189"/>
        <v>0.95</v>
      </c>
      <c r="AA574">
        <f t="shared" si="190"/>
        <v>1</v>
      </c>
      <c r="AB574">
        <f t="shared" si="191"/>
        <v>0.95</v>
      </c>
      <c r="AD574" s="3">
        <f t="shared" si="192"/>
        <v>0.69852941176470584</v>
      </c>
      <c r="AE574">
        <f t="shared" si="193"/>
        <v>0.69899999999999995</v>
      </c>
    </row>
    <row r="575" spans="7:31" x14ac:dyDescent="0.25">
      <c r="G575" s="3">
        <f t="shared" si="194"/>
        <v>561</v>
      </c>
      <c r="H575" s="12">
        <f t="shared" si="195"/>
        <v>13.975000000000131</v>
      </c>
      <c r="I575" s="3">
        <f t="shared" si="176"/>
        <v>1.554</v>
      </c>
      <c r="J575" s="3">
        <f t="shared" si="177"/>
        <v>0.67700000000000005</v>
      </c>
      <c r="K575" s="3">
        <f t="shared" si="182"/>
        <v>1.05</v>
      </c>
      <c r="L575">
        <f t="shared" si="178"/>
        <v>1</v>
      </c>
      <c r="M575" s="3">
        <f t="shared" si="183"/>
        <v>1.05</v>
      </c>
      <c r="N575">
        <f t="shared" si="184"/>
        <v>1</v>
      </c>
      <c r="O575">
        <f t="shared" si="185"/>
        <v>1.05</v>
      </c>
      <c r="Q575" s="3">
        <f t="shared" si="186"/>
        <v>0.79545454545454541</v>
      </c>
      <c r="R575">
        <f t="shared" si="187"/>
        <v>0.79500000000000004</v>
      </c>
      <c r="T575" s="3">
        <f t="shared" si="196"/>
        <v>561</v>
      </c>
      <c r="U575" s="12">
        <f t="shared" si="197"/>
        <v>13.975000000000131</v>
      </c>
      <c r="V575" s="3">
        <f t="shared" si="179"/>
        <v>0.98199999999999998</v>
      </c>
      <c r="W575" s="3">
        <f t="shared" si="180"/>
        <v>0.97199999999999998</v>
      </c>
      <c r="X575" s="3">
        <f t="shared" si="188"/>
        <v>0.95</v>
      </c>
      <c r="Y575" s="3">
        <f t="shared" si="181"/>
        <v>1</v>
      </c>
      <c r="Z575" s="3">
        <f t="shared" si="189"/>
        <v>0.95</v>
      </c>
      <c r="AA575">
        <f t="shared" si="190"/>
        <v>1</v>
      </c>
      <c r="AB575">
        <f t="shared" si="191"/>
        <v>0.95</v>
      </c>
      <c r="AD575" s="3">
        <f t="shared" si="192"/>
        <v>0.69852941176470584</v>
      </c>
      <c r="AE575">
        <f t="shared" si="193"/>
        <v>0.69899999999999995</v>
      </c>
    </row>
    <row r="576" spans="7:31" x14ac:dyDescent="0.25">
      <c r="G576" s="3">
        <f t="shared" si="194"/>
        <v>562</v>
      </c>
      <c r="H576" s="12">
        <f t="shared" si="195"/>
        <v>14.000000000000131</v>
      </c>
      <c r="I576" s="3">
        <f t="shared" si="176"/>
        <v>1.5569999999999999</v>
      </c>
      <c r="J576" s="3">
        <f t="shared" si="177"/>
        <v>0.67100000000000004</v>
      </c>
      <c r="K576" s="3">
        <f t="shared" si="182"/>
        <v>1.04</v>
      </c>
      <c r="L576">
        <f t="shared" si="178"/>
        <v>1</v>
      </c>
      <c r="M576" s="3">
        <f t="shared" si="183"/>
        <v>1.04</v>
      </c>
      <c r="N576">
        <f t="shared" si="184"/>
        <v>1</v>
      </c>
      <c r="O576">
        <f t="shared" si="185"/>
        <v>1.04</v>
      </c>
      <c r="Q576" s="3">
        <f t="shared" si="186"/>
        <v>0.78787878787878785</v>
      </c>
      <c r="R576">
        <f t="shared" si="187"/>
        <v>0.78800000000000003</v>
      </c>
      <c r="T576" s="3">
        <f t="shared" si="196"/>
        <v>562</v>
      </c>
      <c r="U576" s="12">
        <f t="shared" si="197"/>
        <v>14.000000000000131</v>
      </c>
      <c r="V576" s="3">
        <f t="shared" si="179"/>
        <v>0.98299999999999998</v>
      </c>
      <c r="W576" s="3">
        <f t="shared" si="180"/>
        <v>0.97199999999999998</v>
      </c>
      <c r="X576" s="3">
        <f t="shared" si="188"/>
        <v>0.96</v>
      </c>
      <c r="Y576" s="3">
        <f t="shared" si="181"/>
        <v>1</v>
      </c>
      <c r="Z576" s="3">
        <f t="shared" si="189"/>
        <v>0.96</v>
      </c>
      <c r="AA576">
        <f t="shared" si="190"/>
        <v>1</v>
      </c>
      <c r="AB576">
        <f t="shared" si="191"/>
        <v>0.96</v>
      </c>
      <c r="AD576" s="3">
        <f t="shared" si="192"/>
        <v>0.70588235294117641</v>
      </c>
      <c r="AE576">
        <f t="shared" si="193"/>
        <v>0.70599999999999996</v>
      </c>
    </row>
    <row r="577" spans="7:31" x14ac:dyDescent="0.25">
      <c r="G577" s="3">
        <f t="shared" si="194"/>
        <v>563</v>
      </c>
      <c r="H577" s="12">
        <f t="shared" si="195"/>
        <v>14.025000000000132</v>
      </c>
      <c r="I577" s="3">
        <f t="shared" si="176"/>
        <v>1.56</v>
      </c>
      <c r="J577" s="3">
        <f t="shared" si="177"/>
        <v>0.66600000000000004</v>
      </c>
      <c r="K577" s="3">
        <f t="shared" si="182"/>
        <v>1.04</v>
      </c>
      <c r="L577">
        <f t="shared" si="178"/>
        <v>1</v>
      </c>
      <c r="M577" s="3">
        <f t="shared" si="183"/>
        <v>1.04</v>
      </c>
      <c r="N577">
        <f t="shared" si="184"/>
        <v>1</v>
      </c>
      <c r="O577">
        <f t="shared" si="185"/>
        <v>1.04</v>
      </c>
      <c r="Q577" s="3">
        <f t="shared" si="186"/>
        <v>0.78787878787878785</v>
      </c>
      <c r="R577">
        <f t="shared" si="187"/>
        <v>0.78800000000000003</v>
      </c>
      <c r="T577" s="3">
        <f t="shared" si="196"/>
        <v>563</v>
      </c>
      <c r="U577" s="12">
        <f t="shared" si="197"/>
        <v>14.025000000000132</v>
      </c>
      <c r="V577" s="3">
        <f t="shared" si="179"/>
        <v>0.98399999999999999</v>
      </c>
      <c r="W577" s="3">
        <f t="shared" si="180"/>
        <v>0.97299999999999998</v>
      </c>
      <c r="X577" s="3">
        <f t="shared" si="188"/>
        <v>0.96</v>
      </c>
      <c r="Y577" s="3">
        <f t="shared" si="181"/>
        <v>1</v>
      </c>
      <c r="Z577" s="3">
        <f t="shared" si="189"/>
        <v>0.96</v>
      </c>
      <c r="AA577">
        <f t="shared" si="190"/>
        <v>1</v>
      </c>
      <c r="AB577">
        <f t="shared" si="191"/>
        <v>0.96</v>
      </c>
      <c r="AD577" s="3">
        <f t="shared" si="192"/>
        <v>0.70588235294117641</v>
      </c>
      <c r="AE577">
        <f t="shared" si="193"/>
        <v>0.70599999999999996</v>
      </c>
    </row>
    <row r="578" spans="7:31" x14ac:dyDescent="0.25">
      <c r="G578" s="3">
        <f t="shared" si="194"/>
        <v>564</v>
      </c>
      <c r="H578" s="12">
        <f t="shared" si="195"/>
        <v>14.050000000000132</v>
      </c>
      <c r="I578" s="3">
        <f t="shared" si="176"/>
        <v>1.5620000000000001</v>
      </c>
      <c r="J578" s="3">
        <f t="shared" si="177"/>
        <v>0.66</v>
      </c>
      <c r="K578" s="3">
        <f t="shared" si="182"/>
        <v>1.03</v>
      </c>
      <c r="L578">
        <f t="shared" si="178"/>
        <v>1</v>
      </c>
      <c r="M578" s="3">
        <f t="shared" si="183"/>
        <v>1.03</v>
      </c>
      <c r="N578">
        <f t="shared" si="184"/>
        <v>1</v>
      </c>
      <c r="O578">
        <f t="shared" si="185"/>
        <v>1.03</v>
      </c>
      <c r="Q578" s="3">
        <f t="shared" si="186"/>
        <v>0.78030303030303028</v>
      </c>
      <c r="R578">
        <f t="shared" si="187"/>
        <v>0.78</v>
      </c>
      <c r="T578" s="3">
        <f t="shared" si="196"/>
        <v>564</v>
      </c>
      <c r="U578" s="12">
        <f t="shared" si="197"/>
        <v>14.050000000000132</v>
      </c>
      <c r="V578" s="3">
        <f t="shared" si="179"/>
        <v>0.98499999999999999</v>
      </c>
      <c r="W578" s="3">
        <f t="shared" si="180"/>
        <v>0.97299999999999998</v>
      </c>
      <c r="X578" s="3">
        <f t="shared" si="188"/>
        <v>0.96</v>
      </c>
      <c r="Y578" s="3">
        <f t="shared" si="181"/>
        <v>1</v>
      </c>
      <c r="Z578" s="3">
        <f t="shared" si="189"/>
        <v>0.96</v>
      </c>
      <c r="AA578">
        <f t="shared" si="190"/>
        <v>1</v>
      </c>
      <c r="AB578">
        <f t="shared" si="191"/>
        <v>0.96</v>
      </c>
      <c r="AD578" s="3">
        <f t="shared" si="192"/>
        <v>0.70588235294117641</v>
      </c>
      <c r="AE578">
        <f t="shared" si="193"/>
        <v>0.70599999999999996</v>
      </c>
    </row>
    <row r="579" spans="7:31" x14ac:dyDescent="0.25">
      <c r="G579" s="3">
        <f t="shared" si="194"/>
        <v>565</v>
      </c>
      <c r="H579" s="12">
        <f t="shared" si="195"/>
        <v>14.075000000000133</v>
      </c>
      <c r="I579" s="3">
        <f t="shared" si="176"/>
        <v>1.5649999999999999</v>
      </c>
      <c r="J579" s="3">
        <f t="shared" si="177"/>
        <v>0.65400000000000003</v>
      </c>
      <c r="K579" s="3">
        <f t="shared" si="182"/>
        <v>1.02</v>
      </c>
      <c r="L579">
        <f t="shared" si="178"/>
        <v>1</v>
      </c>
      <c r="M579" s="3">
        <f t="shared" si="183"/>
        <v>1.02</v>
      </c>
      <c r="N579">
        <f t="shared" si="184"/>
        <v>1</v>
      </c>
      <c r="O579">
        <f t="shared" si="185"/>
        <v>1.02</v>
      </c>
      <c r="Q579" s="3">
        <f t="shared" si="186"/>
        <v>0.77272727272727271</v>
      </c>
      <c r="R579">
        <f t="shared" si="187"/>
        <v>0.77300000000000002</v>
      </c>
      <c r="T579" s="3">
        <f t="shared" si="196"/>
        <v>565</v>
      </c>
      <c r="U579" s="12">
        <f t="shared" si="197"/>
        <v>14.075000000000133</v>
      </c>
      <c r="V579" s="3">
        <f t="shared" si="179"/>
        <v>0.98599999999999999</v>
      </c>
      <c r="W579" s="3">
        <f t="shared" si="180"/>
        <v>0.97299999999999998</v>
      </c>
      <c r="X579" s="3">
        <f t="shared" si="188"/>
        <v>0.96</v>
      </c>
      <c r="Y579" s="3">
        <f t="shared" si="181"/>
        <v>1</v>
      </c>
      <c r="Z579" s="3">
        <f t="shared" si="189"/>
        <v>0.96</v>
      </c>
      <c r="AA579">
        <f t="shared" si="190"/>
        <v>1</v>
      </c>
      <c r="AB579">
        <f t="shared" si="191"/>
        <v>0.96</v>
      </c>
      <c r="AD579" s="3">
        <f t="shared" si="192"/>
        <v>0.70588235294117641</v>
      </c>
      <c r="AE579">
        <f t="shared" si="193"/>
        <v>0.70599999999999996</v>
      </c>
    </row>
    <row r="580" spans="7:31" x14ac:dyDescent="0.25">
      <c r="G580" s="3">
        <f t="shared" si="194"/>
        <v>566</v>
      </c>
      <c r="H580" s="12">
        <f t="shared" si="195"/>
        <v>14.100000000000133</v>
      </c>
      <c r="I580" s="3">
        <f t="shared" si="176"/>
        <v>1.5680000000000001</v>
      </c>
      <c r="J580" s="3">
        <f t="shared" si="177"/>
        <v>0.64800000000000002</v>
      </c>
      <c r="K580" s="3">
        <f t="shared" si="182"/>
        <v>1.02</v>
      </c>
      <c r="L580">
        <f t="shared" si="178"/>
        <v>1</v>
      </c>
      <c r="M580" s="3">
        <f t="shared" si="183"/>
        <v>1.02</v>
      </c>
      <c r="N580">
        <f t="shared" si="184"/>
        <v>1</v>
      </c>
      <c r="O580">
        <f t="shared" si="185"/>
        <v>1.02</v>
      </c>
      <c r="Q580" s="3">
        <f t="shared" si="186"/>
        <v>0.77272727272727271</v>
      </c>
      <c r="R580">
        <f t="shared" si="187"/>
        <v>0.77300000000000002</v>
      </c>
      <c r="T580" s="3">
        <f t="shared" si="196"/>
        <v>566</v>
      </c>
      <c r="U580" s="12">
        <f t="shared" si="197"/>
        <v>14.100000000000133</v>
      </c>
      <c r="V580" s="3">
        <f t="shared" si="179"/>
        <v>0.98699999999999999</v>
      </c>
      <c r="W580" s="3">
        <f t="shared" si="180"/>
        <v>0.97399999999999998</v>
      </c>
      <c r="X580" s="3">
        <f t="shared" si="188"/>
        <v>0.96</v>
      </c>
      <c r="Y580" s="3">
        <f t="shared" si="181"/>
        <v>1</v>
      </c>
      <c r="Z580" s="3">
        <f t="shared" si="189"/>
        <v>0.96</v>
      </c>
      <c r="AA580">
        <f t="shared" si="190"/>
        <v>1</v>
      </c>
      <c r="AB580">
        <f t="shared" si="191"/>
        <v>0.96</v>
      </c>
      <c r="AD580" s="3">
        <f t="shared" si="192"/>
        <v>0.70588235294117641</v>
      </c>
      <c r="AE580">
        <f t="shared" si="193"/>
        <v>0.70599999999999996</v>
      </c>
    </row>
    <row r="581" spans="7:31" x14ac:dyDescent="0.25">
      <c r="G581" s="3">
        <f t="shared" si="194"/>
        <v>567</v>
      </c>
      <c r="H581" s="12">
        <f t="shared" si="195"/>
        <v>14.125000000000133</v>
      </c>
      <c r="I581" s="3">
        <f t="shared" si="176"/>
        <v>1.571</v>
      </c>
      <c r="J581" s="3">
        <f t="shared" si="177"/>
        <v>0.64200000000000002</v>
      </c>
      <c r="K581" s="3">
        <f t="shared" si="182"/>
        <v>1.01</v>
      </c>
      <c r="L581">
        <f t="shared" si="178"/>
        <v>1</v>
      </c>
      <c r="M581" s="3">
        <f t="shared" si="183"/>
        <v>1.01</v>
      </c>
      <c r="N581">
        <f t="shared" si="184"/>
        <v>1</v>
      </c>
      <c r="O581">
        <f t="shared" si="185"/>
        <v>1.01</v>
      </c>
      <c r="Q581" s="3">
        <f t="shared" si="186"/>
        <v>0.76515151515151514</v>
      </c>
      <c r="R581">
        <f t="shared" si="187"/>
        <v>0.76500000000000001</v>
      </c>
      <c r="T581" s="3">
        <f t="shared" si="196"/>
        <v>567</v>
      </c>
      <c r="U581" s="12">
        <f t="shared" si="197"/>
        <v>14.125000000000133</v>
      </c>
      <c r="V581" s="3">
        <f t="shared" si="179"/>
        <v>0.98799999999999999</v>
      </c>
      <c r="W581" s="3">
        <f t="shared" si="180"/>
        <v>0.97399999999999998</v>
      </c>
      <c r="X581" s="3">
        <f t="shared" si="188"/>
        <v>0.96</v>
      </c>
      <c r="Y581" s="3">
        <f t="shared" si="181"/>
        <v>1</v>
      </c>
      <c r="Z581" s="3">
        <f t="shared" si="189"/>
        <v>0.96</v>
      </c>
      <c r="AA581">
        <f t="shared" si="190"/>
        <v>1</v>
      </c>
      <c r="AB581">
        <f t="shared" si="191"/>
        <v>0.96</v>
      </c>
      <c r="AD581" s="3">
        <f t="shared" si="192"/>
        <v>0.70588235294117641</v>
      </c>
      <c r="AE581">
        <f t="shared" si="193"/>
        <v>0.70599999999999996</v>
      </c>
    </row>
    <row r="582" spans="7:31" x14ac:dyDescent="0.25">
      <c r="G582" s="3">
        <f t="shared" si="194"/>
        <v>568</v>
      </c>
      <c r="H582" s="12">
        <f t="shared" si="195"/>
        <v>14.150000000000134</v>
      </c>
      <c r="I582" s="3">
        <f t="shared" si="176"/>
        <v>1.573</v>
      </c>
      <c r="J582" s="3">
        <f t="shared" si="177"/>
        <v>0.63600000000000001</v>
      </c>
      <c r="K582" s="3">
        <f t="shared" si="182"/>
        <v>1</v>
      </c>
      <c r="L582">
        <f t="shared" si="178"/>
        <v>1</v>
      </c>
      <c r="M582" s="3">
        <f t="shared" si="183"/>
        <v>1</v>
      </c>
      <c r="N582">
        <f t="shared" si="184"/>
        <v>1</v>
      </c>
      <c r="O582">
        <f t="shared" si="185"/>
        <v>1</v>
      </c>
      <c r="Q582" s="3">
        <f t="shared" si="186"/>
        <v>0.75757575757575757</v>
      </c>
      <c r="R582">
        <f t="shared" si="187"/>
        <v>0.75800000000000001</v>
      </c>
      <c r="T582" s="3">
        <f t="shared" si="196"/>
        <v>568</v>
      </c>
      <c r="U582" s="12">
        <f t="shared" si="197"/>
        <v>14.150000000000134</v>
      </c>
      <c r="V582" s="3">
        <f t="shared" si="179"/>
        <v>0.98799999999999999</v>
      </c>
      <c r="W582" s="3">
        <f t="shared" si="180"/>
        <v>0.97399999999999998</v>
      </c>
      <c r="X582" s="3">
        <f t="shared" si="188"/>
        <v>0.96</v>
      </c>
      <c r="Y582" s="3">
        <f t="shared" si="181"/>
        <v>1</v>
      </c>
      <c r="Z582" s="3">
        <f t="shared" si="189"/>
        <v>0.96</v>
      </c>
      <c r="AA582">
        <f t="shared" si="190"/>
        <v>1</v>
      </c>
      <c r="AB582">
        <f t="shared" si="191"/>
        <v>0.96</v>
      </c>
      <c r="AD582" s="3">
        <f t="shared" si="192"/>
        <v>0.70588235294117641</v>
      </c>
      <c r="AE582">
        <f t="shared" si="193"/>
        <v>0.70599999999999996</v>
      </c>
    </row>
    <row r="583" spans="7:31" x14ac:dyDescent="0.25">
      <c r="G583" s="3">
        <f t="shared" si="194"/>
        <v>569</v>
      </c>
      <c r="H583" s="12">
        <f t="shared" si="195"/>
        <v>14.175000000000134</v>
      </c>
      <c r="I583" s="3">
        <f t="shared" si="176"/>
        <v>1.5760000000000001</v>
      </c>
      <c r="J583" s="3">
        <f t="shared" si="177"/>
        <v>0.63</v>
      </c>
      <c r="K583" s="3">
        <f t="shared" si="182"/>
        <v>0.99</v>
      </c>
      <c r="L583">
        <f t="shared" si="178"/>
        <v>1</v>
      </c>
      <c r="M583" s="3">
        <f t="shared" si="183"/>
        <v>0.99</v>
      </c>
      <c r="N583">
        <f t="shared" si="184"/>
        <v>1</v>
      </c>
      <c r="O583">
        <f t="shared" si="185"/>
        <v>0.99</v>
      </c>
      <c r="Q583" s="3">
        <f t="shared" si="186"/>
        <v>0.75</v>
      </c>
      <c r="R583">
        <f t="shared" si="187"/>
        <v>0.75</v>
      </c>
      <c r="T583" s="3">
        <f t="shared" si="196"/>
        <v>569</v>
      </c>
      <c r="U583" s="12">
        <f t="shared" si="197"/>
        <v>14.175000000000134</v>
      </c>
      <c r="V583" s="3">
        <f t="shared" si="179"/>
        <v>0.98899999999999999</v>
      </c>
      <c r="W583" s="3">
        <f t="shared" si="180"/>
        <v>0.97499999999999998</v>
      </c>
      <c r="X583" s="3">
        <f t="shared" si="188"/>
        <v>0.96</v>
      </c>
      <c r="Y583" s="3">
        <f t="shared" si="181"/>
        <v>1</v>
      </c>
      <c r="Z583" s="3">
        <f t="shared" si="189"/>
        <v>0.96</v>
      </c>
      <c r="AA583">
        <f t="shared" si="190"/>
        <v>1</v>
      </c>
      <c r="AB583">
        <f t="shared" si="191"/>
        <v>0.96</v>
      </c>
      <c r="AD583" s="3">
        <f t="shared" si="192"/>
        <v>0.70588235294117641</v>
      </c>
      <c r="AE583">
        <f t="shared" si="193"/>
        <v>0.70599999999999996</v>
      </c>
    </row>
    <row r="584" spans="7:31" x14ac:dyDescent="0.25">
      <c r="G584" s="3">
        <f t="shared" si="194"/>
        <v>570</v>
      </c>
      <c r="H584" s="12">
        <f t="shared" si="195"/>
        <v>14.200000000000134</v>
      </c>
      <c r="I584" s="3">
        <f t="shared" si="176"/>
        <v>1.579</v>
      </c>
      <c r="J584" s="3">
        <f t="shared" si="177"/>
        <v>0.624</v>
      </c>
      <c r="K584" s="3">
        <f t="shared" si="182"/>
        <v>0.99</v>
      </c>
      <c r="L584">
        <f t="shared" si="178"/>
        <v>1</v>
      </c>
      <c r="M584" s="3">
        <f t="shared" si="183"/>
        <v>0.99</v>
      </c>
      <c r="N584">
        <f t="shared" si="184"/>
        <v>1</v>
      </c>
      <c r="O584">
        <f t="shared" si="185"/>
        <v>0.99</v>
      </c>
      <c r="Q584" s="3">
        <f t="shared" si="186"/>
        <v>0.75</v>
      </c>
      <c r="R584">
        <f t="shared" si="187"/>
        <v>0.75</v>
      </c>
      <c r="T584" s="3">
        <f t="shared" si="196"/>
        <v>570</v>
      </c>
      <c r="U584" s="12">
        <f t="shared" si="197"/>
        <v>14.200000000000134</v>
      </c>
      <c r="V584" s="3">
        <f t="shared" si="179"/>
        <v>0.99</v>
      </c>
      <c r="W584" s="3">
        <f t="shared" si="180"/>
        <v>0.97499999999999998</v>
      </c>
      <c r="X584" s="3">
        <f t="shared" si="188"/>
        <v>0.97</v>
      </c>
      <c r="Y584" s="3">
        <f t="shared" si="181"/>
        <v>1</v>
      </c>
      <c r="Z584" s="3">
        <f t="shared" si="189"/>
        <v>0.97</v>
      </c>
      <c r="AA584">
        <f t="shared" si="190"/>
        <v>1</v>
      </c>
      <c r="AB584">
        <f t="shared" si="191"/>
        <v>0.97</v>
      </c>
      <c r="AD584" s="3">
        <f t="shared" si="192"/>
        <v>0.71323529411764697</v>
      </c>
      <c r="AE584">
        <f t="shared" si="193"/>
        <v>0.71299999999999997</v>
      </c>
    </row>
    <row r="585" spans="7:31" x14ac:dyDescent="0.25">
      <c r="G585" s="3">
        <f t="shared" si="194"/>
        <v>571</v>
      </c>
      <c r="H585" s="12">
        <f t="shared" si="195"/>
        <v>14.225000000000135</v>
      </c>
      <c r="I585" s="3">
        <f t="shared" si="176"/>
        <v>1.581</v>
      </c>
      <c r="J585" s="3">
        <f t="shared" si="177"/>
        <v>0.61799999999999999</v>
      </c>
      <c r="K585" s="3">
        <f t="shared" si="182"/>
        <v>0.98</v>
      </c>
      <c r="L585">
        <f t="shared" si="178"/>
        <v>1</v>
      </c>
      <c r="M585" s="3">
        <f t="shared" si="183"/>
        <v>0.98</v>
      </c>
      <c r="N585">
        <f t="shared" si="184"/>
        <v>1</v>
      </c>
      <c r="O585">
        <f t="shared" si="185"/>
        <v>0.98</v>
      </c>
      <c r="Q585" s="3">
        <f t="shared" si="186"/>
        <v>0.74242424242424243</v>
      </c>
      <c r="R585">
        <f t="shared" si="187"/>
        <v>0.74199999999999999</v>
      </c>
      <c r="T585" s="3">
        <f t="shared" si="196"/>
        <v>571</v>
      </c>
      <c r="U585" s="12">
        <f t="shared" si="197"/>
        <v>14.225000000000135</v>
      </c>
      <c r="V585" s="3">
        <f t="shared" si="179"/>
        <v>0.99099999999999999</v>
      </c>
      <c r="W585" s="3">
        <f t="shared" si="180"/>
        <v>0.97499999999999998</v>
      </c>
      <c r="X585" s="3">
        <f t="shared" si="188"/>
        <v>0.97</v>
      </c>
      <c r="Y585" s="3">
        <f t="shared" si="181"/>
        <v>1</v>
      </c>
      <c r="Z585" s="3">
        <f t="shared" si="189"/>
        <v>0.97</v>
      </c>
      <c r="AA585">
        <f t="shared" si="190"/>
        <v>1</v>
      </c>
      <c r="AB585">
        <f t="shared" si="191"/>
        <v>0.97</v>
      </c>
      <c r="AD585" s="3">
        <f t="shared" si="192"/>
        <v>0.71323529411764697</v>
      </c>
      <c r="AE585">
        <f t="shared" si="193"/>
        <v>0.71299999999999997</v>
      </c>
    </row>
    <row r="586" spans="7:31" x14ac:dyDescent="0.25">
      <c r="G586" s="3">
        <f t="shared" si="194"/>
        <v>572</v>
      </c>
      <c r="H586" s="12">
        <f t="shared" si="195"/>
        <v>14.250000000000135</v>
      </c>
      <c r="I586" s="3">
        <f t="shared" si="176"/>
        <v>1.5840000000000001</v>
      </c>
      <c r="J586" s="3">
        <f t="shared" si="177"/>
        <v>0.61199999999999999</v>
      </c>
      <c r="K586" s="3">
        <f t="shared" si="182"/>
        <v>0.97</v>
      </c>
      <c r="L586">
        <f t="shared" si="178"/>
        <v>1</v>
      </c>
      <c r="M586" s="3">
        <f t="shared" si="183"/>
        <v>0.97</v>
      </c>
      <c r="N586">
        <f t="shared" si="184"/>
        <v>1</v>
      </c>
      <c r="O586">
        <f t="shared" si="185"/>
        <v>0.97</v>
      </c>
      <c r="Q586" s="3">
        <f t="shared" si="186"/>
        <v>0.73484848484848475</v>
      </c>
      <c r="R586">
        <f t="shared" si="187"/>
        <v>0.73499999999999999</v>
      </c>
      <c r="T586" s="3">
        <f t="shared" si="196"/>
        <v>572</v>
      </c>
      <c r="U586" s="12">
        <f t="shared" si="197"/>
        <v>14.250000000000135</v>
      </c>
      <c r="V586" s="3">
        <f t="shared" si="179"/>
        <v>0.99199999999999999</v>
      </c>
      <c r="W586" s="3">
        <f t="shared" si="180"/>
        <v>0.97599999999999998</v>
      </c>
      <c r="X586" s="3">
        <f t="shared" si="188"/>
        <v>0.97</v>
      </c>
      <c r="Y586" s="3">
        <f t="shared" si="181"/>
        <v>1</v>
      </c>
      <c r="Z586" s="3">
        <f t="shared" si="189"/>
        <v>0.97</v>
      </c>
      <c r="AA586">
        <f t="shared" si="190"/>
        <v>1</v>
      </c>
      <c r="AB586">
        <f t="shared" si="191"/>
        <v>0.97</v>
      </c>
      <c r="AD586" s="3">
        <f t="shared" si="192"/>
        <v>0.71323529411764697</v>
      </c>
      <c r="AE586">
        <f t="shared" si="193"/>
        <v>0.71299999999999997</v>
      </c>
    </row>
    <row r="587" spans="7:31" x14ac:dyDescent="0.25">
      <c r="G587" s="3">
        <f t="shared" si="194"/>
        <v>573</v>
      </c>
      <c r="H587" s="12">
        <f t="shared" si="195"/>
        <v>14.275000000000135</v>
      </c>
      <c r="I587" s="3">
        <f t="shared" si="176"/>
        <v>1.587</v>
      </c>
      <c r="J587" s="3">
        <f t="shared" si="177"/>
        <v>0.60499999999999998</v>
      </c>
      <c r="K587" s="3">
        <f t="shared" si="182"/>
        <v>0.96</v>
      </c>
      <c r="L587">
        <f t="shared" si="178"/>
        <v>1</v>
      </c>
      <c r="M587" s="3">
        <f t="shared" si="183"/>
        <v>0.96</v>
      </c>
      <c r="N587">
        <f t="shared" si="184"/>
        <v>1</v>
      </c>
      <c r="O587">
        <f t="shared" si="185"/>
        <v>0.96</v>
      </c>
      <c r="Q587" s="3">
        <f t="shared" si="186"/>
        <v>0.72727272727272718</v>
      </c>
      <c r="R587">
        <f t="shared" si="187"/>
        <v>0.72699999999999998</v>
      </c>
      <c r="T587" s="3">
        <f t="shared" si="196"/>
        <v>573</v>
      </c>
      <c r="U587" s="12">
        <f t="shared" si="197"/>
        <v>14.275000000000135</v>
      </c>
      <c r="V587" s="3">
        <f t="shared" si="179"/>
        <v>0.99299999999999999</v>
      </c>
      <c r="W587" s="3">
        <f t="shared" si="180"/>
        <v>0.97599999999999998</v>
      </c>
      <c r="X587" s="3">
        <f t="shared" si="188"/>
        <v>0.97</v>
      </c>
      <c r="Y587" s="3">
        <f t="shared" si="181"/>
        <v>1</v>
      </c>
      <c r="Z587" s="3">
        <f t="shared" si="189"/>
        <v>0.97</v>
      </c>
      <c r="AA587">
        <f t="shared" si="190"/>
        <v>1</v>
      </c>
      <c r="AB587">
        <f t="shared" si="191"/>
        <v>0.97</v>
      </c>
      <c r="AD587" s="3">
        <f t="shared" si="192"/>
        <v>0.71323529411764697</v>
      </c>
      <c r="AE587">
        <f t="shared" si="193"/>
        <v>0.71299999999999997</v>
      </c>
    </row>
    <row r="588" spans="7:31" x14ac:dyDescent="0.25">
      <c r="G588" s="3">
        <f t="shared" si="194"/>
        <v>574</v>
      </c>
      <c r="H588" s="12">
        <f t="shared" si="195"/>
        <v>14.300000000000136</v>
      </c>
      <c r="I588" s="3">
        <f t="shared" si="176"/>
        <v>1.59</v>
      </c>
      <c r="J588" s="3">
        <f t="shared" si="177"/>
        <v>0.59899999999999998</v>
      </c>
      <c r="K588" s="3">
        <f t="shared" si="182"/>
        <v>0.95</v>
      </c>
      <c r="L588">
        <f t="shared" si="178"/>
        <v>1</v>
      </c>
      <c r="M588" s="3">
        <f t="shared" si="183"/>
        <v>0.95</v>
      </c>
      <c r="N588">
        <f t="shared" si="184"/>
        <v>1</v>
      </c>
      <c r="O588">
        <f t="shared" si="185"/>
        <v>0.95</v>
      </c>
      <c r="Q588" s="3">
        <f t="shared" si="186"/>
        <v>0.71969696969696961</v>
      </c>
      <c r="R588">
        <f t="shared" si="187"/>
        <v>0.72</v>
      </c>
      <c r="T588" s="3">
        <f t="shared" si="196"/>
        <v>574</v>
      </c>
      <c r="U588" s="12">
        <f t="shared" si="197"/>
        <v>14.300000000000136</v>
      </c>
      <c r="V588" s="3">
        <f t="shared" si="179"/>
        <v>0.99399999999999999</v>
      </c>
      <c r="W588" s="3">
        <f t="shared" si="180"/>
        <v>0.97599999999999998</v>
      </c>
      <c r="X588" s="3">
        <f t="shared" si="188"/>
        <v>0.97</v>
      </c>
      <c r="Y588" s="3">
        <f t="shared" si="181"/>
        <v>1</v>
      </c>
      <c r="Z588" s="3">
        <f t="shared" si="189"/>
        <v>0.97</v>
      </c>
      <c r="AA588">
        <f t="shared" si="190"/>
        <v>1</v>
      </c>
      <c r="AB588">
        <f t="shared" si="191"/>
        <v>0.97</v>
      </c>
      <c r="AD588" s="3">
        <f t="shared" si="192"/>
        <v>0.71323529411764697</v>
      </c>
      <c r="AE588">
        <f t="shared" si="193"/>
        <v>0.71299999999999997</v>
      </c>
    </row>
    <row r="589" spans="7:31" x14ac:dyDescent="0.25">
      <c r="G589" s="3">
        <f t="shared" si="194"/>
        <v>575</v>
      </c>
      <c r="H589" s="12">
        <f t="shared" si="195"/>
        <v>14.325000000000136</v>
      </c>
      <c r="I589" s="3">
        <f t="shared" si="176"/>
        <v>1.5920000000000001</v>
      </c>
      <c r="J589" s="3">
        <f t="shared" si="177"/>
        <v>0.59299999999999997</v>
      </c>
      <c r="K589" s="3">
        <f t="shared" si="182"/>
        <v>0.94</v>
      </c>
      <c r="L589">
        <f t="shared" si="178"/>
        <v>1</v>
      </c>
      <c r="M589" s="3">
        <f t="shared" si="183"/>
        <v>0.94</v>
      </c>
      <c r="N589">
        <f t="shared" si="184"/>
        <v>1</v>
      </c>
      <c r="O589">
        <f t="shared" si="185"/>
        <v>0.94</v>
      </c>
      <c r="Q589" s="3">
        <f t="shared" si="186"/>
        <v>0.71212121212121204</v>
      </c>
      <c r="R589">
        <f t="shared" si="187"/>
        <v>0.71199999999999997</v>
      </c>
      <c r="T589" s="3">
        <f t="shared" si="196"/>
        <v>575</v>
      </c>
      <c r="U589" s="12">
        <f t="shared" si="197"/>
        <v>14.325000000000136</v>
      </c>
      <c r="V589" s="3">
        <f t="shared" si="179"/>
        <v>0.995</v>
      </c>
      <c r="W589" s="3">
        <f t="shared" si="180"/>
        <v>0.97699999999999998</v>
      </c>
      <c r="X589" s="3">
        <f t="shared" si="188"/>
        <v>0.97</v>
      </c>
      <c r="Y589" s="3">
        <f t="shared" si="181"/>
        <v>1</v>
      </c>
      <c r="Z589" s="3">
        <f t="shared" si="189"/>
        <v>0.97</v>
      </c>
      <c r="AA589">
        <f t="shared" si="190"/>
        <v>1</v>
      </c>
      <c r="AB589">
        <f t="shared" si="191"/>
        <v>0.97</v>
      </c>
      <c r="AD589" s="3">
        <f t="shared" si="192"/>
        <v>0.71323529411764697</v>
      </c>
      <c r="AE589">
        <f t="shared" si="193"/>
        <v>0.71299999999999997</v>
      </c>
    </row>
    <row r="590" spans="7:31" x14ac:dyDescent="0.25">
      <c r="G590" s="3">
        <f t="shared" si="194"/>
        <v>576</v>
      </c>
      <c r="H590" s="12">
        <f t="shared" si="195"/>
        <v>14.350000000000136</v>
      </c>
      <c r="I590" s="3">
        <f t="shared" si="176"/>
        <v>1.595</v>
      </c>
      <c r="J590" s="3">
        <f t="shared" si="177"/>
        <v>0.58599999999999997</v>
      </c>
      <c r="K590" s="3">
        <f t="shared" si="182"/>
        <v>0.93</v>
      </c>
      <c r="L590">
        <f t="shared" si="178"/>
        <v>1</v>
      </c>
      <c r="M590" s="3">
        <f t="shared" si="183"/>
        <v>0.93</v>
      </c>
      <c r="N590">
        <f t="shared" si="184"/>
        <v>1</v>
      </c>
      <c r="O590">
        <f t="shared" si="185"/>
        <v>0.93</v>
      </c>
      <c r="Q590" s="3">
        <f t="shared" si="186"/>
        <v>0.70454545454545459</v>
      </c>
      <c r="R590">
        <f t="shared" si="187"/>
        <v>0.70499999999999996</v>
      </c>
      <c r="T590" s="3">
        <f t="shared" si="196"/>
        <v>576</v>
      </c>
      <c r="U590" s="12">
        <f t="shared" si="197"/>
        <v>14.350000000000136</v>
      </c>
      <c r="V590" s="3">
        <f t="shared" si="179"/>
        <v>0.996</v>
      </c>
      <c r="W590" s="3">
        <f t="shared" si="180"/>
        <v>0.97699999999999998</v>
      </c>
      <c r="X590" s="3">
        <f t="shared" si="188"/>
        <v>0.97</v>
      </c>
      <c r="Y590" s="3">
        <f t="shared" si="181"/>
        <v>1</v>
      </c>
      <c r="Z590" s="3">
        <f t="shared" si="189"/>
        <v>0.97</v>
      </c>
      <c r="AA590">
        <f t="shared" si="190"/>
        <v>1</v>
      </c>
      <c r="AB590">
        <f t="shared" si="191"/>
        <v>0.97</v>
      </c>
      <c r="AD590" s="3">
        <f t="shared" si="192"/>
        <v>0.71323529411764697</v>
      </c>
      <c r="AE590">
        <f t="shared" si="193"/>
        <v>0.71299999999999997</v>
      </c>
    </row>
    <row r="591" spans="7:31" x14ac:dyDescent="0.25">
      <c r="G591" s="3">
        <f t="shared" si="194"/>
        <v>577</v>
      </c>
      <c r="H591" s="12">
        <f t="shared" si="195"/>
        <v>14.375000000000137</v>
      </c>
      <c r="I591" s="3">
        <f t="shared" ref="I591:I654" si="198">ROUND(a_dia*EXP(b_dia*H591),3)</f>
        <v>1.5980000000000001</v>
      </c>
      <c r="J591" s="3">
        <f t="shared" ref="J591:J654" si="199">ROUND(1-((H591-T_opt_dia_adj)/(w_dia/2))^2,3)</f>
        <v>0.57999999999999996</v>
      </c>
      <c r="K591" s="3">
        <f t="shared" si="182"/>
        <v>0.93</v>
      </c>
      <c r="L591">
        <f t="shared" ref="L591:L654" si="200">IF((H591-T_opt_dia_adj)&gt;(w_dia/2),0,1)</f>
        <v>1</v>
      </c>
      <c r="M591" s="3">
        <f t="shared" si="183"/>
        <v>0.93</v>
      </c>
      <c r="N591">
        <f t="shared" si="184"/>
        <v>1</v>
      </c>
      <c r="O591">
        <f t="shared" si="185"/>
        <v>0.93</v>
      </c>
      <c r="Q591" s="3">
        <f t="shared" si="186"/>
        <v>0.70454545454545459</v>
      </c>
      <c r="R591">
        <f t="shared" si="187"/>
        <v>0.70499999999999996</v>
      </c>
      <c r="T591" s="3">
        <f t="shared" si="196"/>
        <v>577</v>
      </c>
      <c r="U591" s="12">
        <f t="shared" si="197"/>
        <v>14.375000000000137</v>
      </c>
      <c r="V591" s="3">
        <f t="shared" ref="V591:V654" si="201">ROUND(a_nan*EXP(b_nan*U591),3)</f>
        <v>0.997</v>
      </c>
      <c r="W591" s="3">
        <f t="shared" ref="W591:W654" si="202">ROUND(1-((U591-T_opt_nan)/(w_nan))^2,3)</f>
        <v>0.97699999999999998</v>
      </c>
      <c r="X591" s="3">
        <f t="shared" si="188"/>
        <v>0.97</v>
      </c>
      <c r="Y591" s="3">
        <f t="shared" ref="Y591:Y654" si="203">IF((U591-T_opt_nan)&gt;(w_nan/2),0,1)</f>
        <v>1</v>
      </c>
      <c r="Z591" s="3">
        <f t="shared" si="189"/>
        <v>0.97</v>
      </c>
      <c r="AA591">
        <f t="shared" si="190"/>
        <v>1</v>
      </c>
      <c r="AB591">
        <f t="shared" si="191"/>
        <v>0.97</v>
      </c>
      <c r="AD591" s="3">
        <f t="shared" si="192"/>
        <v>0.71323529411764697</v>
      </c>
      <c r="AE591">
        <f t="shared" si="193"/>
        <v>0.71299999999999997</v>
      </c>
    </row>
    <row r="592" spans="7:31" x14ac:dyDescent="0.25">
      <c r="G592" s="3">
        <f t="shared" si="194"/>
        <v>578</v>
      </c>
      <c r="H592" s="12">
        <f t="shared" si="195"/>
        <v>14.400000000000137</v>
      </c>
      <c r="I592" s="3">
        <f t="shared" si="198"/>
        <v>1.601</v>
      </c>
      <c r="J592" s="3">
        <f t="shared" si="199"/>
        <v>0.57299999999999995</v>
      </c>
      <c r="K592" s="3">
        <f t="shared" ref="K592:K655" si="204">(ROUND(I592*J592,2))</f>
        <v>0.92</v>
      </c>
      <c r="L592">
        <f t="shared" si="200"/>
        <v>1</v>
      </c>
      <c r="M592" s="3">
        <f t="shared" ref="M592:M655" si="205">L592*K592</f>
        <v>0.92</v>
      </c>
      <c r="N592">
        <f t="shared" ref="N592:N655" si="206">IF(M592&lt;0,0,1)</f>
        <v>1</v>
      </c>
      <c r="O592">
        <f t="shared" ref="O592:O655" si="207">M592*N592</f>
        <v>0.92</v>
      </c>
      <c r="Q592" s="3">
        <f t="shared" ref="Q592:Q655" si="208">O592/$P$15</f>
        <v>0.69696969696969702</v>
      </c>
      <c r="R592">
        <f t="shared" ref="R592:R655" si="209">ROUND(Q592,3)</f>
        <v>0.69699999999999995</v>
      </c>
      <c r="T592" s="3">
        <f t="shared" si="196"/>
        <v>578</v>
      </c>
      <c r="U592" s="12">
        <f t="shared" si="197"/>
        <v>14.400000000000137</v>
      </c>
      <c r="V592" s="3">
        <f t="shared" si="201"/>
        <v>0.997</v>
      </c>
      <c r="W592" s="3">
        <f t="shared" si="202"/>
        <v>0.97799999999999998</v>
      </c>
      <c r="X592" s="3">
        <f t="shared" ref="X592:X655" si="210">(ROUND(V592*W592,2))</f>
        <v>0.98</v>
      </c>
      <c r="Y592" s="3">
        <f t="shared" si="203"/>
        <v>1</v>
      </c>
      <c r="Z592" s="3">
        <f t="shared" ref="Z592:Z655" si="211">Y592*X592</f>
        <v>0.98</v>
      </c>
      <c r="AA592">
        <f t="shared" ref="AA592:AA655" si="212">IF(Z592&lt;0,0,1)</f>
        <v>1</v>
      </c>
      <c r="AB592">
        <f t="shared" ref="AB592:AB655" si="213">Z592*AA592</f>
        <v>0.98</v>
      </c>
      <c r="AD592" s="3">
        <f t="shared" ref="AD592:AD655" si="214">AB592/$AC$15</f>
        <v>0.72058823529411753</v>
      </c>
      <c r="AE592">
        <f t="shared" ref="AE592:AE655" si="215">ROUND(AD592,3)</f>
        <v>0.72099999999999997</v>
      </c>
    </row>
    <row r="593" spans="7:31" x14ac:dyDescent="0.25">
      <c r="G593" s="3">
        <f t="shared" ref="G593:G656" si="216">G592+1</f>
        <v>579</v>
      </c>
      <c r="H593" s="12">
        <f t="shared" ref="H593:H656" si="217">H592+(env_v_max_nrbrg - env_v_min_nrbrg)/1200</f>
        <v>14.425000000000137</v>
      </c>
      <c r="I593" s="3">
        <f t="shared" si="198"/>
        <v>1.6040000000000001</v>
      </c>
      <c r="J593" s="3">
        <f t="shared" si="199"/>
        <v>0.56699999999999995</v>
      </c>
      <c r="K593" s="3">
        <f t="shared" si="204"/>
        <v>0.91</v>
      </c>
      <c r="L593">
        <f t="shared" si="200"/>
        <v>1</v>
      </c>
      <c r="M593" s="3">
        <f t="shared" si="205"/>
        <v>0.91</v>
      </c>
      <c r="N593">
        <f t="shared" si="206"/>
        <v>1</v>
      </c>
      <c r="O593">
        <f t="shared" si="207"/>
        <v>0.91</v>
      </c>
      <c r="Q593" s="3">
        <f t="shared" si="208"/>
        <v>0.68939393939393934</v>
      </c>
      <c r="R593">
        <f t="shared" si="209"/>
        <v>0.68899999999999995</v>
      </c>
      <c r="T593" s="3">
        <f t="shared" ref="T593:T656" si="218">T592+1</f>
        <v>579</v>
      </c>
      <c r="U593" s="12">
        <f t="shared" ref="U593:U656" si="219">U592+(env_v_max_nrbrg - env_v_min_nrbrg)/1200</f>
        <v>14.425000000000137</v>
      </c>
      <c r="V593" s="3">
        <f t="shared" si="201"/>
        <v>0.998</v>
      </c>
      <c r="W593" s="3">
        <f t="shared" si="202"/>
        <v>0.97799999999999998</v>
      </c>
      <c r="X593" s="3">
        <f t="shared" si="210"/>
        <v>0.98</v>
      </c>
      <c r="Y593" s="3">
        <f t="shared" si="203"/>
        <v>1</v>
      </c>
      <c r="Z593" s="3">
        <f t="shared" si="211"/>
        <v>0.98</v>
      </c>
      <c r="AA593">
        <f t="shared" si="212"/>
        <v>1</v>
      </c>
      <c r="AB593">
        <f t="shared" si="213"/>
        <v>0.98</v>
      </c>
      <c r="AD593" s="3">
        <f t="shared" si="214"/>
        <v>0.72058823529411753</v>
      </c>
      <c r="AE593">
        <f t="shared" si="215"/>
        <v>0.72099999999999997</v>
      </c>
    </row>
    <row r="594" spans="7:31" x14ac:dyDescent="0.25">
      <c r="G594" s="3">
        <f t="shared" si="216"/>
        <v>580</v>
      </c>
      <c r="H594" s="12">
        <f t="shared" si="217"/>
        <v>14.450000000000138</v>
      </c>
      <c r="I594" s="3">
        <f t="shared" si="198"/>
        <v>1.6060000000000001</v>
      </c>
      <c r="J594" s="3">
        <f t="shared" si="199"/>
        <v>0.56000000000000005</v>
      </c>
      <c r="K594" s="3">
        <f t="shared" si="204"/>
        <v>0.9</v>
      </c>
      <c r="L594">
        <f t="shared" si="200"/>
        <v>1</v>
      </c>
      <c r="M594" s="3">
        <f t="shared" si="205"/>
        <v>0.9</v>
      </c>
      <c r="N594">
        <f t="shared" si="206"/>
        <v>1</v>
      </c>
      <c r="O594">
        <f t="shared" si="207"/>
        <v>0.9</v>
      </c>
      <c r="Q594" s="3">
        <f t="shared" si="208"/>
        <v>0.68181818181818177</v>
      </c>
      <c r="R594">
        <f t="shared" si="209"/>
        <v>0.68200000000000005</v>
      </c>
      <c r="T594" s="3">
        <f t="shared" si="218"/>
        <v>580</v>
      </c>
      <c r="U594" s="12">
        <f t="shared" si="219"/>
        <v>14.450000000000138</v>
      </c>
      <c r="V594" s="3">
        <f t="shared" si="201"/>
        <v>0.999</v>
      </c>
      <c r="W594" s="3">
        <f t="shared" si="202"/>
        <v>0.97799999999999998</v>
      </c>
      <c r="X594" s="3">
        <f t="shared" si="210"/>
        <v>0.98</v>
      </c>
      <c r="Y594" s="3">
        <f t="shared" si="203"/>
        <v>1</v>
      </c>
      <c r="Z594" s="3">
        <f t="shared" si="211"/>
        <v>0.98</v>
      </c>
      <c r="AA594">
        <f t="shared" si="212"/>
        <v>1</v>
      </c>
      <c r="AB594">
        <f t="shared" si="213"/>
        <v>0.98</v>
      </c>
      <c r="AD594" s="3">
        <f t="shared" si="214"/>
        <v>0.72058823529411753</v>
      </c>
      <c r="AE594">
        <f t="shared" si="215"/>
        <v>0.72099999999999997</v>
      </c>
    </row>
    <row r="595" spans="7:31" x14ac:dyDescent="0.25">
      <c r="G595" s="3">
        <f t="shared" si="216"/>
        <v>581</v>
      </c>
      <c r="H595" s="12">
        <f t="shared" si="217"/>
        <v>14.475000000000138</v>
      </c>
      <c r="I595" s="3">
        <f t="shared" si="198"/>
        <v>1.609</v>
      </c>
      <c r="J595" s="3">
        <f t="shared" si="199"/>
        <v>0.55300000000000005</v>
      </c>
      <c r="K595" s="3">
        <f t="shared" si="204"/>
        <v>0.89</v>
      </c>
      <c r="L595">
        <f t="shared" si="200"/>
        <v>1</v>
      </c>
      <c r="M595" s="3">
        <f t="shared" si="205"/>
        <v>0.89</v>
      </c>
      <c r="N595">
        <f t="shared" si="206"/>
        <v>1</v>
      </c>
      <c r="O595">
        <f t="shared" si="207"/>
        <v>0.89</v>
      </c>
      <c r="Q595" s="3">
        <f t="shared" si="208"/>
        <v>0.6742424242424242</v>
      </c>
      <c r="R595">
        <f t="shared" si="209"/>
        <v>0.67400000000000004</v>
      </c>
      <c r="T595" s="3">
        <f t="shared" si="218"/>
        <v>581</v>
      </c>
      <c r="U595" s="12">
        <f t="shared" si="219"/>
        <v>14.475000000000138</v>
      </c>
      <c r="V595" s="3">
        <f t="shared" si="201"/>
        <v>1</v>
      </c>
      <c r="W595" s="3">
        <f t="shared" si="202"/>
        <v>0.97799999999999998</v>
      </c>
      <c r="X595" s="3">
        <f t="shared" si="210"/>
        <v>0.98</v>
      </c>
      <c r="Y595" s="3">
        <f t="shared" si="203"/>
        <v>1</v>
      </c>
      <c r="Z595" s="3">
        <f t="shared" si="211"/>
        <v>0.98</v>
      </c>
      <c r="AA595">
        <f t="shared" si="212"/>
        <v>1</v>
      </c>
      <c r="AB595">
        <f t="shared" si="213"/>
        <v>0.98</v>
      </c>
      <c r="AD595" s="3">
        <f t="shared" si="214"/>
        <v>0.72058823529411753</v>
      </c>
      <c r="AE595">
        <f t="shared" si="215"/>
        <v>0.72099999999999997</v>
      </c>
    </row>
    <row r="596" spans="7:31" x14ac:dyDescent="0.25">
      <c r="G596" s="3">
        <f t="shared" si="216"/>
        <v>582</v>
      </c>
      <c r="H596" s="12">
        <f t="shared" si="217"/>
        <v>14.500000000000139</v>
      </c>
      <c r="I596" s="3">
        <f t="shared" si="198"/>
        <v>1.6120000000000001</v>
      </c>
      <c r="J596" s="3">
        <f t="shared" si="199"/>
        <v>0.54700000000000004</v>
      </c>
      <c r="K596" s="3">
        <f t="shared" si="204"/>
        <v>0.88</v>
      </c>
      <c r="L596">
        <f t="shared" si="200"/>
        <v>1</v>
      </c>
      <c r="M596" s="3">
        <f t="shared" si="205"/>
        <v>0.88</v>
      </c>
      <c r="N596">
        <f t="shared" si="206"/>
        <v>1</v>
      </c>
      <c r="O596">
        <f t="shared" si="207"/>
        <v>0.88</v>
      </c>
      <c r="Q596" s="3">
        <f t="shared" si="208"/>
        <v>0.66666666666666663</v>
      </c>
      <c r="R596">
        <f t="shared" si="209"/>
        <v>0.66700000000000004</v>
      </c>
      <c r="T596" s="3">
        <f t="shared" si="218"/>
        <v>582</v>
      </c>
      <c r="U596" s="12">
        <f t="shared" si="219"/>
        <v>14.500000000000139</v>
      </c>
      <c r="V596" s="3">
        <f t="shared" si="201"/>
        <v>1.0009999999999999</v>
      </c>
      <c r="W596" s="3">
        <f t="shared" si="202"/>
        <v>0.97899999999999998</v>
      </c>
      <c r="X596" s="3">
        <f t="shared" si="210"/>
        <v>0.98</v>
      </c>
      <c r="Y596" s="3">
        <f t="shared" si="203"/>
        <v>1</v>
      </c>
      <c r="Z596" s="3">
        <f t="shared" si="211"/>
        <v>0.98</v>
      </c>
      <c r="AA596">
        <f t="shared" si="212"/>
        <v>1</v>
      </c>
      <c r="AB596">
        <f t="shared" si="213"/>
        <v>0.98</v>
      </c>
      <c r="AD596" s="3">
        <f t="shared" si="214"/>
        <v>0.72058823529411753</v>
      </c>
      <c r="AE596">
        <f t="shared" si="215"/>
        <v>0.72099999999999997</v>
      </c>
    </row>
    <row r="597" spans="7:31" x14ac:dyDescent="0.25">
      <c r="G597" s="3">
        <f t="shared" si="216"/>
        <v>583</v>
      </c>
      <c r="H597" s="12">
        <f t="shared" si="217"/>
        <v>14.525000000000139</v>
      </c>
      <c r="I597" s="3">
        <f t="shared" si="198"/>
        <v>1.615</v>
      </c>
      <c r="J597" s="3">
        <f t="shared" si="199"/>
        <v>0.54</v>
      </c>
      <c r="K597" s="3">
        <f t="shared" si="204"/>
        <v>0.87</v>
      </c>
      <c r="L597">
        <f t="shared" si="200"/>
        <v>1</v>
      </c>
      <c r="M597" s="3">
        <f t="shared" si="205"/>
        <v>0.87</v>
      </c>
      <c r="N597">
        <f t="shared" si="206"/>
        <v>1</v>
      </c>
      <c r="O597">
        <f t="shared" si="207"/>
        <v>0.87</v>
      </c>
      <c r="Q597" s="3">
        <f t="shared" si="208"/>
        <v>0.65909090909090906</v>
      </c>
      <c r="R597">
        <f t="shared" si="209"/>
        <v>0.65900000000000003</v>
      </c>
      <c r="T597" s="3">
        <f t="shared" si="218"/>
        <v>583</v>
      </c>
      <c r="U597" s="12">
        <f t="shared" si="219"/>
        <v>14.525000000000139</v>
      </c>
      <c r="V597" s="3">
        <f t="shared" si="201"/>
        <v>1.002</v>
      </c>
      <c r="W597" s="3">
        <f t="shared" si="202"/>
        <v>0.97899999999999998</v>
      </c>
      <c r="X597" s="3">
        <f t="shared" si="210"/>
        <v>0.98</v>
      </c>
      <c r="Y597" s="3">
        <f t="shared" si="203"/>
        <v>1</v>
      </c>
      <c r="Z597" s="3">
        <f t="shared" si="211"/>
        <v>0.98</v>
      </c>
      <c r="AA597">
        <f t="shared" si="212"/>
        <v>1</v>
      </c>
      <c r="AB597">
        <f t="shared" si="213"/>
        <v>0.98</v>
      </c>
      <c r="AD597" s="3">
        <f t="shared" si="214"/>
        <v>0.72058823529411753</v>
      </c>
      <c r="AE597">
        <f t="shared" si="215"/>
        <v>0.72099999999999997</v>
      </c>
    </row>
    <row r="598" spans="7:31" x14ac:dyDescent="0.25">
      <c r="G598" s="3">
        <f t="shared" si="216"/>
        <v>584</v>
      </c>
      <c r="H598" s="12">
        <f t="shared" si="217"/>
        <v>14.550000000000139</v>
      </c>
      <c r="I598" s="3">
        <f t="shared" si="198"/>
        <v>1.6180000000000001</v>
      </c>
      <c r="J598" s="3">
        <f t="shared" si="199"/>
        <v>0.53300000000000003</v>
      </c>
      <c r="K598" s="3">
        <f t="shared" si="204"/>
        <v>0.86</v>
      </c>
      <c r="L598">
        <f t="shared" si="200"/>
        <v>1</v>
      </c>
      <c r="M598" s="3">
        <f t="shared" si="205"/>
        <v>0.86</v>
      </c>
      <c r="N598">
        <f t="shared" si="206"/>
        <v>1</v>
      </c>
      <c r="O598">
        <f t="shared" si="207"/>
        <v>0.86</v>
      </c>
      <c r="Q598" s="3">
        <f t="shared" si="208"/>
        <v>0.65151515151515149</v>
      </c>
      <c r="R598">
        <f t="shared" si="209"/>
        <v>0.65200000000000002</v>
      </c>
      <c r="T598" s="3">
        <f t="shared" si="218"/>
        <v>584</v>
      </c>
      <c r="U598" s="12">
        <f t="shared" si="219"/>
        <v>14.550000000000139</v>
      </c>
      <c r="V598" s="3">
        <f t="shared" si="201"/>
        <v>1.0029999999999999</v>
      </c>
      <c r="W598" s="3">
        <f t="shared" si="202"/>
        <v>0.97899999999999998</v>
      </c>
      <c r="X598" s="3">
        <f t="shared" si="210"/>
        <v>0.98</v>
      </c>
      <c r="Y598" s="3">
        <f t="shared" si="203"/>
        <v>1</v>
      </c>
      <c r="Z598" s="3">
        <f t="shared" si="211"/>
        <v>0.98</v>
      </c>
      <c r="AA598">
        <f t="shared" si="212"/>
        <v>1</v>
      </c>
      <c r="AB598">
        <f t="shared" si="213"/>
        <v>0.98</v>
      </c>
      <c r="AD598" s="3">
        <f t="shared" si="214"/>
        <v>0.72058823529411753</v>
      </c>
      <c r="AE598">
        <f t="shared" si="215"/>
        <v>0.72099999999999997</v>
      </c>
    </row>
    <row r="599" spans="7:31" x14ac:dyDescent="0.25">
      <c r="G599" s="3">
        <f t="shared" si="216"/>
        <v>585</v>
      </c>
      <c r="H599" s="12">
        <f t="shared" si="217"/>
        <v>14.57500000000014</v>
      </c>
      <c r="I599" s="3">
        <f t="shared" si="198"/>
        <v>1.62</v>
      </c>
      <c r="J599" s="3">
        <f t="shared" si="199"/>
        <v>0.52600000000000002</v>
      </c>
      <c r="K599" s="3">
        <f t="shared" si="204"/>
        <v>0.85</v>
      </c>
      <c r="L599">
        <f t="shared" si="200"/>
        <v>1</v>
      </c>
      <c r="M599" s="3">
        <f t="shared" si="205"/>
        <v>0.85</v>
      </c>
      <c r="N599">
        <f t="shared" si="206"/>
        <v>1</v>
      </c>
      <c r="O599">
        <f t="shared" si="207"/>
        <v>0.85</v>
      </c>
      <c r="Q599" s="3">
        <f t="shared" si="208"/>
        <v>0.64393939393939392</v>
      </c>
      <c r="R599">
        <f t="shared" si="209"/>
        <v>0.64400000000000002</v>
      </c>
      <c r="T599" s="3">
        <f t="shared" si="218"/>
        <v>585</v>
      </c>
      <c r="U599" s="12">
        <f t="shared" si="219"/>
        <v>14.57500000000014</v>
      </c>
      <c r="V599" s="3">
        <f t="shared" si="201"/>
        <v>1.004</v>
      </c>
      <c r="W599" s="3">
        <f t="shared" si="202"/>
        <v>0.98</v>
      </c>
      <c r="X599" s="3">
        <f t="shared" si="210"/>
        <v>0.98</v>
      </c>
      <c r="Y599" s="3">
        <f t="shared" si="203"/>
        <v>1</v>
      </c>
      <c r="Z599" s="3">
        <f t="shared" si="211"/>
        <v>0.98</v>
      </c>
      <c r="AA599">
        <f t="shared" si="212"/>
        <v>1</v>
      </c>
      <c r="AB599">
        <f t="shared" si="213"/>
        <v>0.98</v>
      </c>
      <c r="AD599" s="3">
        <f t="shared" si="214"/>
        <v>0.72058823529411753</v>
      </c>
      <c r="AE599">
        <f t="shared" si="215"/>
        <v>0.72099999999999997</v>
      </c>
    </row>
    <row r="600" spans="7:31" x14ac:dyDescent="0.25">
      <c r="G600" s="3">
        <f t="shared" si="216"/>
        <v>586</v>
      </c>
      <c r="H600" s="12">
        <f t="shared" si="217"/>
        <v>14.60000000000014</v>
      </c>
      <c r="I600" s="3">
        <f t="shared" si="198"/>
        <v>1.623</v>
      </c>
      <c r="J600" s="3">
        <f t="shared" si="199"/>
        <v>0.51900000000000002</v>
      </c>
      <c r="K600" s="3">
        <f t="shared" si="204"/>
        <v>0.84</v>
      </c>
      <c r="L600">
        <f t="shared" si="200"/>
        <v>1</v>
      </c>
      <c r="M600" s="3">
        <f t="shared" si="205"/>
        <v>0.84</v>
      </c>
      <c r="N600">
        <f t="shared" si="206"/>
        <v>1</v>
      </c>
      <c r="O600">
        <f t="shared" si="207"/>
        <v>0.84</v>
      </c>
      <c r="Q600" s="3">
        <f t="shared" si="208"/>
        <v>0.63636363636363635</v>
      </c>
      <c r="R600">
        <f t="shared" si="209"/>
        <v>0.63600000000000001</v>
      </c>
      <c r="T600" s="3">
        <f t="shared" si="218"/>
        <v>586</v>
      </c>
      <c r="U600" s="12">
        <f t="shared" si="219"/>
        <v>14.60000000000014</v>
      </c>
      <c r="V600" s="3">
        <f t="shared" si="201"/>
        <v>1.0049999999999999</v>
      </c>
      <c r="W600" s="3">
        <f t="shared" si="202"/>
        <v>0.98</v>
      </c>
      <c r="X600" s="3">
        <f t="shared" si="210"/>
        <v>0.98</v>
      </c>
      <c r="Y600" s="3">
        <f t="shared" si="203"/>
        <v>1</v>
      </c>
      <c r="Z600" s="3">
        <f t="shared" si="211"/>
        <v>0.98</v>
      </c>
      <c r="AA600">
        <f t="shared" si="212"/>
        <v>1</v>
      </c>
      <c r="AB600">
        <f t="shared" si="213"/>
        <v>0.98</v>
      </c>
      <c r="AD600" s="3">
        <f t="shared" si="214"/>
        <v>0.72058823529411753</v>
      </c>
      <c r="AE600">
        <f t="shared" si="215"/>
        <v>0.72099999999999997</v>
      </c>
    </row>
    <row r="601" spans="7:31" x14ac:dyDescent="0.25">
      <c r="G601" s="3">
        <f t="shared" si="216"/>
        <v>587</v>
      </c>
      <c r="H601" s="12">
        <f t="shared" si="217"/>
        <v>14.62500000000014</v>
      </c>
      <c r="I601" s="3">
        <f t="shared" si="198"/>
        <v>1.6259999999999999</v>
      </c>
      <c r="J601" s="3">
        <f t="shared" si="199"/>
        <v>0.51200000000000001</v>
      </c>
      <c r="K601" s="3">
        <f t="shared" si="204"/>
        <v>0.83</v>
      </c>
      <c r="L601">
        <f t="shared" si="200"/>
        <v>1</v>
      </c>
      <c r="M601" s="3">
        <f t="shared" si="205"/>
        <v>0.83</v>
      </c>
      <c r="N601">
        <f t="shared" si="206"/>
        <v>1</v>
      </c>
      <c r="O601">
        <f t="shared" si="207"/>
        <v>0.83</v>
      </c>
      <c r="Q601" s="3">
        <f t="shared" si="208"/>
        <v>0.62878787878787867</v>
      </c>
      <c r="R601">
        <f t="shared" si="209"/>
        <v>0.629</v>
      </c>
      <c r="T601" s="3">
        <f t="shared" si="218"/>
        <v>587</v>
      </c>
      <c r="U601" s="12">
        <f t="shared" si="219"/>
        <v>14.62500000000014</v>
      </c>
      <c r="V601" s="3">
        <f t="shared" si="201"/>
        <v>1.006</v>
      </c>
      <c r="W601" s="3">
        <f t="shared" si="202"/>
        <v>0.98</v>
      </c>
      <c r="X601" s="3">
        <f t="shared" si="210"/>
        <v>0.99</v>
      </c>
      <c r="Y601" s="3">
        <f t="shared" si="203"/>
        <v>1</v>
      </c>
      <c r="Z601" s="3">
        <f t="shared" si="211"/>
        <v>0.99</v>
      </c>
      <c r="AA601">
        <f t="shared" si="212"/>
        <v>1</v>
      </c>
      <c r="AB601">
        <f t="shared" si="213"/>
        <v>0.99</v>
      </c>
      <c r="AD601" s="3">
        <f t="shared" si="214"/>
        <v>0.7279411764705882</v>
      </c>
      <c r="AE601">
        <f t="shared" si="215"/>
        <v>0.72799999999999998</v>
      </c>
    </row>
    <row r="602" spans="7:31" x14ac:dyDescent="0.25">
      <c r="G602" s="3">
        <f t="shared" si="216"/>
        <v>588</v>
      </c>
      <c r="H602" s="12">
        <f t="shared" si="217"/>
        <v>14.650000000000141</v>
      </c>
      <c r="I602" s="3">
        <f t="shared" si="198"/>
        <v>1.629</v>
      </c>
      <c r="J602" s="3">
        <f t="shared" si="199"/>
        <v>0.505</v>
      </c>
      <c r="K602" s="3">
        <f t="shared" si="204"/>
        <v>0.82</v>
      </c>
      <c r="L602">
        <f t="shared" si="200"/>
        <v>1</v>
      </c>
      <c r="M602" s="3">
        <f t="shared" si="205"/>
        <v>0.82</v>
      </c>
      <c r="N602">
        <f t="shared" si="206"/>
        <v>1</v>
      </c>
      <c r="O602">
        <f t="shared" si="207"/>
        <v>0.82</v>
      </c>
      <c r="Q602" s="3">
        <f t="shared" si="208"/>
        <v>0.6212121212121211</v>
      </c>
      <c r="R602">
        <f t="shared" si="209"/>
        <v>0.621</v>
      </c>
      <c r="T602" s="3">
        <f t="shared" si="218"/>
        <v>588</v>
      </c>
      <c r="U602" s="12">
        <f t="shared" si="219"/>
        <v>14.650000000000141</v>
      </c>
      <c r="V602" s="3">
        <f t="shared" si="201"/>
        <v>1.0069999999999999</v>
      </c>
      <c r="W602" s="3">
        <f t="shared" si="202"/>
        <v>0.98099999999999998</v>
      </c>
      <c r="X602" s="3">
        <f t="shared" si="210"/>
        <v>0.99</v>
      </c>
      <c r="Y602" s="3">
        <f t="shared" si="203"/>
        <v>1</v>
      </c>
      <c r="Z602" s="3">
        <f t="shared" si="211"/>
        <v>0.99</v>
      </c>
      <c r="AA602">
        <f t="shared" si="212"/>
        <v>1</v>
      </c>
      <c r="AB602">
        <f t="shared" si="213"/>
        <v>0.99</v>
      </c>
      <c r="AD602" s="3">
        <f t="shared" si="214"/>
        <v>0.7279411764705882</v>
      </c>
      <c r="AE602">
        <f t="shared" si="215"/>
        <v>0.72799999999999998</v>
      </c>
    </row>
    <row r="603" spans="7:31" x14ac:dyDescent="0.25">
      <c r="G603" s="3">
        <f t="shared" si="216"/>
        <v>589</v>
      </c>
      <c r="H603" s="12">
        <f t="shared" si="217"/>
        <v>14.675000000000141</v>
      </c>
      <c r="I603" s="3">
        <f t="shared" si="198"/>
        <v>1.6319999999999999</v>
      </c>
      <c r="J603" s="3">
        <f t="shared" si="199"/>
        <v>0.498</v>
      </c>
      <c r="K603" s="3">
        <f t="shared" si="204"/>
        <v>0.81</v>
      </c>
      <c r="L603">
        <f t="shared" si="200"/>
        <v>1</v>
      </c>
      <c r="M603" s="3">
        <f t="shared" si="205"/>
        <v>0.81</v>
      </c>
      <c r="N603">
        <f t="shared" si="206"/>
        <v>1</v>
      </c>
      <c r="O603">
        <f t="shared" si="207"/>
        <v>0.81</v>
      </c>
      <c r="Q603" s="3">
        <f t="shared" si="208"/>
        <v>0.61363636363636365</v>
      </c>
      <c r="R603">
        <f t="shared" si="209"/>
        <v>0.61399999999999999</v>
      </c>
      <c r="T603" s="3">
        <f t="shared" si="218"/>
        <v>589</v>
      </c>
      <c r="U603" s="12">
        <f t="shared" si="219"/>
        <v>14.675000000000141</v>
      </c>
      <c r="V603" s="3">
        <f t="shared" si="201"/>
        <v>1.008</v>
      </c>
      <c r="W603" s="3">
        <f t="shared" si="202"/>
        <v>0.98099999999999998</v>
      </c>
      <c r="X603" s="3">
        <f t="shared" si="210"/>
        <v>0.99</v>
      </c>
      <c r="Y603" s="3">
        <f t="shared" si="203"/>
        <v>1</v>
      </c>
      <c r="Z603" s="3">
        <f t="shared" si="211"/>
        <v>0.99</v>
      </c>
      <c r="AA603">
        <f t="shared" si="212"/>
        <v>1</v>
      </c>
      <c r="AB603">
        <f t="shared" si="213"/>
        <v>0.99</v>
      </c>
      <c r="AD603" s="3">
        <f t="shared" si="214"/>
        <v>0.7279411764705882</v>
      </c>
      <c r="AE603">
        <f t="shared" si="215"/>
        <v>0.72799999999999998</v>
      </c>
    </row>
    <row r="604" spans="7:31" x14ac:dyDescent="0.25">
      <c r="G604" s="3">
        <f t="shared" si="216"/>
        <v>590</v>
      </c>
      <c r="H604" s="12">
        <f t="shared" si="217"/>
        <v>14.700000000000141</v>
      </c>
      <c r="I604" s="3">
        <f t="shared" si="198"/>
        <v>1.6339999999999999</v>
      </c>
      <c r="J604" s="3">
        <f t="shared" si="199"/>
        <v>0.49099999999999999</v>
      </c>
      <c r="K604" s="3">
        <f t="shared" si="204"/>
        <v>0.8</v>
      </c>
      <c r="L604">
        <f t="shared" si="200"/>
        <v>1</v>
      </c>
      <c r="M604" s="3">
        <f t="shared" si="205"/>
        <v>0.8</v>
      </c>
      <c r="N604">
        <f t="shared" si="206"/>
        <v>1</v>
      </c>
      <c r="O604">
        <f t="shared" si="207"/>
        <v>0.8</v>
      </c>
      <c r="Q604" s="3">
        <f t="shared" si="208"/>
        <v>0.60606060606060608</v>
      </c>
      <c r="R604">
        <f t="shared" si="209"/>
        <v>0.60599999999999998</v>
      </c>
      <c r="T604" s="3">
        <f t="shared" si="218"/>
        <v>590</v>
      </c>
      <c r="U604" s="12">
        <f t="shared" si="219"/>
        <v>14.700000000000141</v>
      </c>
      <c r="V604" s="3">
        <f t="shared" si="201"/>
        <v>1.008</v>
      </c>
      <c r="W604" s="3">
        <f t="shared" si="202"/>
        <v>0.98099999999999998</v>
      </c>
      <c r="X604" s="3">
        <f t="shared" si="210"/>
        <v>0.99</v>
      </c>
      <c r="Y604" s="3">
        <f t="shared" si="203"/>
        <v>1</v>
      </c>
      <c r="Z604" s="3">
        <f t="shared" si="211"/>
        <v>0.99</v>
      </c>
      <c r="AA604">
        <f t="shared" si="212"/>
        <v>1</v>
      </c>
      <c r="AB604">
        <f t="shared" si="213"/>
        <v>0.99</v>
      </c>
      <c r="AD604" s="3">
        <f t="shared" si="214"/>
        <v>0.7279411764705882</v>
      </c>
      <c r="AE604">
        <f t="shared" si="215"/>
        <v>0.72799999999999998</v>
      </c>
    </row>
    <row r="605" spans="7:31" x14ac:dyDescent="0.25">
      <c r="G605" s="3">
        <f t="shared" si="216"/>
        <v>591</v>
      </c>
      <c r="H605" s="12">
        <f t="shared" si="217"/>
        <v>14.725000000000142</v>
      </c>
      <c r="I605" s="3">
        <f t="shared" si="198"/>
        <v>1.637</v>
      </c>
      <c r="J605" s="3">
        <f t="shared" si="199"/>
        <v>0.48399999999999999</v>
      </c>
      <c r="K605" s="3">
        <f t="shared" si="204"/>
        <v>0.79</v>
      </c>
      <c r="L605">
        <f t="shared" si="200"/>
        <v>1</v>
      </c>
      <c r="M605" s="3">
        <f t="shared" si="205"/>
        <v>0.79</v>
      </c>
      <c r="N605">
        <f t="shared" si="206"/>
        <v>1</v>
      </c>
      <c r="O605">
        <f t="shared" si="207"/>
        <v>0.79</v>
      </c>
      <c r="Q605" s="3">
        <f t="shared" si="208"/>
        <v>0.59848484848484851</v>
      </c>
      <c r="R605">
        <f t="shared" si="209"/>
        <v>0.59799999999999998</v>
      </c>
      <c r="T605" s="3">
        <f t="shared" si="218"/>
        <v>591</v>
      </c>
      <c r="U605" s="12">
        <f t="shared" si="219"/>
        <v>14.725000000000142</v>
      </c>
      <c r="V605" s="3">
        <f t="shared" si="201"/>
        <v>1.0089999999999999</v>
      </c>
      <c r="W605" s="3">
        <f t="shared" si="202"/>
        <v>0.98099999999999998</v>
      </c>
      <c r="X605" s="3">
        <f t="shared" si="210"/>
        <v>0.99</v>
      </c>
      <c r="Y605" s="3">
        <f t="shared" si="203"/>
        <v>1</v>
      </c>
      <c r="Z605" s="3">
        <f t="shared" si="211"/>
        <v>0.99</v>
      </c>
      <c r="AA605">
        <f t="shared" si="212"/>
        <v>1</v>
      </c>
      <c r="AB605">
        <f t="shared" si="213"/>
        <v>0.99</v>
      </c>
      <c r="AD605" s="3">
        <f t="shared" si="214"/>
        <v>0.7279411764705882</v>
      </c>
      <c r="AE605">
        <f t="shared" si="215"/>
        <v>0.72799999999999998</v>
      </c>
    </row>
    <row r="606" spans="7:31" x14ac:dyDescent="0.25">
      <c r="G606" s="3">
        <f t="shared" si="216"/>
        <v>592</v>
      </c>
      <c r="H606" s="12">
        <f t="shared" si="217"/>
        <v>14.750000000000142</v>
      </c>
      <c r="I606" s="3">
        <f t="shared" si="198"/>
        <v>1.64</v>
      </c>
      <c r="J606" s="3">
        <f t="shared" si="199"/>
        <v>0.47699999999999998</v>
      </c>
      <c r="K606" s="3">
        <f t="shared" si="204"/>
        <v>0.78</v>
      </c>
      <c r="L606">
        <f t="shared" si="200"/>
        <v>1</v>
      </c>
      <c r="M606" s="3">
        <f t="shared" si="205"/>
        <v>0.78</v>
      </c>
      <c r="N606">
        <f t="shared" si="206"/>
        <v>1</v>
      </c>
      <c r="O606">
        <f t="shared" si="207"/>
        <v>0.78</v>
      </c>
      <c r="Q606" s="3">
        <f t="shared" si="208"/>
        <v>0.59090909090909094</v>
      </c>
      <c r="R606">
        <f t="shared" si="209"/>
        <v>0.59099999999999997</v>
      </c>
      <c r="T606" s="3">
        <f t="shared" si="218"/>
        <v>592</v>
      </c>
      <c r="U606" s="12">
        <f t="shared" si="219"/>
        <v>14.750000000000142</v>
      </c>
      <c r="V606" s="3">
        <f t="shared" si="201"/>
        <v>1.01</v>
      </c>
      <c r="W606" s="3">
        <f t="shared" si="202"/>
        <v>0.98199999999999998</v>
      </c>
      <c r="X606" s="3">
        <f t="shared" si="210"/>
        <v>0.99</v>
      </c>
      <c r="Y606" s="3">
        <f t="shared" si="203"/>
        <v>1</v>
      </c>
      <c r="Z606" s="3">
        <f t="shared" si="211"/>
        <v>0.99</v>
      </c>
      <c r="AA606">
        <f t="shared" si="212"/>
        <v>1</v>
      </c>
      <c r="AB606">
        <f t="shared" si="213"/>
        <v>0.99</v>
      </c>
      <c r="AD606" s="3">
        <f t="shared" si="214"/>
        <v>0.7279411764705882</v>
      </c>
      <c r="AE606">
        <f t="shared" si="215"/>
        <v>0.72799999999999998</v>
      </c>
    </row>
    <row r="607" spans="7:31" x14ac:dyDescent="0.25">
      <c r="G607" s="3">
        <f t="shared" si="216"/>
        <v>593</v>
      </c>
      <c r="H607" s="12">
        <f t="shared" si="217"/>
        <v>14.775000000000142</v>
      </c>
      <c r="I607" s="3">
        <f t="shared" si="198"/>
        <v>1.643</v>
      </c>
      <c r="J607" s="3">
        <f t="shared" si="199"/>
        <v>0.47</v>
      </c>
      <c r="K607" s="3">
        <f t="shared" si="204"/>
        <v>0.77</v>
      </c>
      <c r="L607">
        <f t="shared" si="200"/>
        <v>1</v>
      </c>
      <c r="M607" s="3">
        <f t="shared" si="205"/>
        <v>0.77</v>
      </c>
      <c r="N607">
        <f t="shared" si="206"/>
        <v>1</v>
      </c>
      <c r="O607">
        <f t="shared" si="207"/>
        <v>0.77</v>
      </c>
      <c r="Q607" s="3">
        <f t="shared" si="208"/>
        <v>0.58333333333333337</v>
      </c>
      <c r="R607">
        <f t="shared" si="209"/>
        <v>0.58299999999999996</v>
      </c>
      <c r="T607" s="3">
        <f t="shared" si="218"/>
        <v>593</v>
      </c>
      <c r="U607" s="12">
        <f t="shared" si="219"/>
        <v>14.775000000000142</v>
      </c>
      <c r="V607" s="3">
        <f t="shared" si="201"/>
        <v>1.0109999999999999</v>
      </c>
      <c r="W607" s="3">
        <f t="shared" si="202"/>
        <v>0.98199999999999998</v>
      </c>
      <c r="X607" s="3">
        <f t="shared" si="210"/>
        <v>0.99</v>
      </c>
      <c r="Y607" s="3">
        <f t="shared" si="203"/>
        <v>1</v>
      </c>
      <c r="Z607" s="3">
        <f t="shared" si="211"/>
        <v>0.99</v>
      </c>
      <c r="AA607">
        <f t="shared" si="212"/>
        <v>1</v>
      </c>
      <c r="AB607">
        <f t="shared" si="213"/>
        <v>0.99</v>
      </c>
      <c r="AD607" s="3">
        <f t="shared" si="214"/>
        <v>0.7279411764705882</v>
      </c>
      <c r="AE607">
        <f t="shared" si="215"/>
        <v>0.72799999999999998</v>
      </c>
    </row>
    <row r="608" spans="7:31" x14ac:dyDescent="0.25">
      <c r="G608" s="3">
        <f t="shared" si="216"/>
        <v>594</v>
      </c>
      <c r="H608" s="12">
        <f t="shared" si="217"/>
        <v>14.800000000000143</v>
      </c>
      <c r="I608" s="3">
        <f t="shared" si="198"/>
        <v>1.6459999999999999</v>
      </c>
      <c r="J608" s="3">
        <f t="shared" si="199"/>
        <v>0.46200000000000002</v>
      </c>
      <c r="K608" s="3">
        <f t="shared" si="204"/>
        <v>0.76</v>
      </c>
      <c r="L608">
        <f t="shared" si="200"/>
        <v>1</v>
      </c>
      <c r="M608" s="3">
        <f t="shared" si="205"/>
        <v>0.76</v>
      </c>
      <c r="N608">
        <f t="shared" si="206"/>
        <v>1</v>
      </c>
      <c r="O608">
        <f t="shared" si="207"/>
        <v>0.76</v>
      </c>
      <c r="Q608" s="3">
        <f t="shared" si="208"/>
        <v>0.57575757575757569</v>
      </c>
      <c r="R608">
        <f t="shared" si="209"/>
        <v>0.57599999999999996</v>
      </c>
      <c r="T608" s="3">
        <f t="shared" si="218"/>
        <v>594</v>
      </c>
      <c r="U608" s="12">
        <f t="shared" si="219"/>
        <v>14.800000000000143</v>
      </c>
      <c r="V608" s="3">
        <f t="shared" si="201"/>
        <v>1.012</v>
      </c>
      <c r="W608" s="3">
        <f t="shared" si="202"/>
        <v>0.98199999999999998</v>
      </c>
      <c r="X608" s="3">
        <f t="shared" si="210"/>
        <v>0.99</v>
      </c>
      <c r="Y608" s="3">
        <f t="shared" si="203"/>
        <v>1</v>
      </c>
      <c r="Z608" s="3">
        <f t="shared" si="211"/>
        <v>0.99</v>
      </c>
      <c r="AA608">
        <f t="shared" si="212"/>
        <v>1</v>
      </c>
      <c r="AB608">
        <f t="shared" si="213"/>
        <v>0.99</v>
      </c>
      <c r="AD608" s="3">
        <f t="shared" si="214"/>
        <v>0.7279411764705882</v>
      </c>
      <c r="AE608">
        <f t="shared" si="215"/>
        <v>0.72799999999999998</v>
      </c>
    </row>
    <row r="609" spans="7:31" x14ac:dyDescent="0.25">
      <c r="G609" s="3">
        <f t="shared" si="216"/>
        <v>595</v>
      </c>
      <c r="H609" s="12">
        <f t="shared" si="217"/>
        <v>14.825000000000143</v>
      </c>
      <c r="I609" s="3">
        <f t="shared" si="198"/>
        <v>1.649</v>
      </c>
      <c r="J609" s="3">
        <f t="shared" si="199"/>
        <v>0.45500000000000002</v>
      </c>
      <c r="K609" s="3">
        <f t="shared" si="204"/>
        <v>0.75</v>
      </c>
      <c r="L609">
        <f t="shared" si="200"/>
        <v>1</v>
      </c>
      <c r="M609" s="3">
        <f t="shared" si="205"/>
        <v>0.75</v>
      </c>
      <c r="N609">
        <f t="shared" si="206"/>
        <v>1</v>
      </c>
      <c r="O609">
        <f t="shared" si="207"/>
        <v>0.75</v>
      </c>
      <c r="Q609" s="3">
        <f t="shared" si="208"/>
        <v>0.56818181818181812</v>
      </c>
      <c r="R609">
        <f t="shared" si="209"/>
        <v>0.56799999999999995</v>
      </c>
      <c r="T609" s="3">
        <f t="shared" si="218"/>
        <v>595</v>
      </c>
      <c r="U609" s="12">
        <f t="shared" si="219"/>
        <v>14.825000000000143</v>
      </c>
      <c r="V609" s="3">
        <f t="shared" si="201"/>
        <v>1.0129999999999999</v>
      </c>
      <c r="W609" s="3">
        <f t="shared" si="202"/>
        <v>0.98199999999999998</v>
      </c>
      <c r="X609" s="3">
        <f t="shared" si="210"/>
        <v>0.99</v>
      </c>
      <c r="Y609" s="3">
        <f t="shared" si="203"/>
        <v>1</v>
      </c>
      <c r="Z609" s="3">
        <f t="shared" si="211"/>
        <v>0.99</v>
      </c>
      <c r="AA609">
        <f t="shared" si="212"/>
        <v>1</v>
      </c>
      <c r="AB609">
        <f t="shared" si="213"/>
        <v>0.99</v>
      </c>
      <c r="AD609" s="3">
        <f t="shared" si="214"/>
        <v>0.7279411764705882</v>
      </c>
      <c r="AE609">
        <f t="shared" si="215"/>
        <v>0.72799999999999998</v>
      </c>
    </row>
    <row r="610" spans="7:31" x14ac:dyDescent="0.25">
      <c r="G610" s="3">
        <f t="shared" si="216"/>
        <v>596</v>
      </c>
      <c r="H610" s="12">
        <f t="shared" si="217"/>
        <v>14.850000000000144</v>
      </c>
      <c r="I610" s="3">
        <f t="shared" si="198"/>
        <v>1.6519999999999999</v>
      </c>
      <c r="J610" s="3">
        <f t="shared" si="199"/>
        <v>0.44800000000000001</v>
      </c>
      <c r="K610" s="3">
        <f t="shared" si="204"/>
        <v>0.74</v>
      </c>
      <c r="L610">
        <f t="shared" si="200"/>
        <v>1</v>
      </c>
      <c r="M610" s="3">
        <f t="shared" si="205"/>
        <v>0.74</v>
      </c>
      <c r="N610">
        <f t="shared" si="206"/>
        <v>1</v>
      </c>
      <c r="O610">
        <f t="shared" si="207"/>
        <v>0.74</v>
      </c>
      <c r="Q610" s="3">
        <f t="shared" si="208"/>
        <v>0.56060606060606055</v>
      </c>
      <c r="R610">
        <f t="shared" si="209"/>
        <v>0.56100000000000005</v>
      </c>
      <c r="T610" s="3">
        <f t="shared" si="218"/>
        <v>596</v>
      </c>
      <c r="U610" s="12">
        <f t="shared" si="219"/>
        <v>14.850000000000144</v>
      </c>
      <c r="V610" s="3">
        <f t="shared" si="201"/>
        <v>1.014</v>
      </c>
      <c r="W610" s="3">
        <f t="shared" si="202"/>
        <v>0.98299999999999998</v>
      </c>
      <c r="X610" s="3">
        <f t="shared" si="210"/>
        <v>1</v>
      </c>
      <c r="Y610" s="3">
        <f t="shared" si="203"/>
        <v>1</v>
      </c>
      <c r="Z610" s="3">
        <f t="shared" si="211"/>
        <v>1</v>
      </c>
      <c r="AA610">
        <f t="shared" si="212"/>
        <v>1</v>
      </c>
      <c r="AB610">
        <f t="shared" si="213"/>
        <v>1</v>
      </c>
      <c r="AD610" s="3">
        <f t="shared" si="214"/>
        <v>0.73529411764705876</v>
      </c>
      <c r="AE610">
        <f t="shared" si="215"/>
        <v>0.73499999999999999</v>
      </c>
    </row>
    <row r="611" spans="7:31" x14ac:dyDescent="0.25">
      <c r="G611" s="3">
        <f t="shared" si="216"/>
        <v>597</v>
      </c>
      <c r="H611" s="12">
        <f t="shared" si="217"/>
        <v>14.875000000000144</v>
      </c>
      <c r="I611" s="3">
        <f t="shared" si="198"/>
        <v>1.6539999999999999</v>
      </c>
      <c r="J611" s="3">
        <f t="shared" si="199"/>
        <v>0.44</v>
      </c>
      <c r="K611" s="3">
        <f t="shared" si="204"/>
        <v>0.73</v>
      </c>
      <c r="L611">
        <f t="shared" si="200"/>
        <v>1</v>
      </c>
      <c r="M611" s="3">
        <f t="shared" si="205"/>
        <v>0.73</v>
      </c>
      <c r="N611">
        <f t="shared" si="206"/>
        <v>1</v>
      </c>
      <c r="O611">
        <f t="shared" si="207"/>
        <v>0.73</v>
      </c>
      <c r="Q611" s="3">
        <f t="shared" si="208"/>
        <v>0.55303030303030298</v>
      </c>
      <c r="R611">
        <f t="shared" si="209"/>
        <v>0.55300000000000005</v>
      </c>
      <c r="T611" s="3">
        <f t="shared" si="218"/>
        <v>597</v>
      </c>
      <c r="U611" s="12">
        <f t="shared" si="219"/>
        <v>14.875000000000144</v>
      </c>
      <c r="V611" s="3">
        <f t="shared" si="201"/>
        <v>1.0149999999999999</v>
      </c>
      <c r="W611" s="3">
        <f t="shared" si="202"/>
        <v>0.98299999999999998</v>
      </c>
      <c r="X611" s="3">
        <f t="shared" si="210"/>
        <v>1</v>
      </c>
      <c r="Y611" s="3">
        <f t="shared" si="203"/>
        <v>1</v>
      </c>
      <c r="Z611" s="3">
        <f t="shared" si="211"/>
        <v>1</v>
      </c>
      <c r="AA611">
        <f t="shared" si="212"/>
        <v>1</v>
      </c>
      <c r="AB611">
        <f t="shared" si="213"/>
        <v>1</v>
      </c>
      <c r="AD611" s="3">
        <f t="shared" si="214"/>
        <v>0.73529411764705876</v>
      </c>
      <c r="AE611">
        <f t="shared" si="215"/>
        <v>0.73499999999999999</v>
      </c>
    </row>
    <row r="612" spans="7:31" x14ac:dyDescent="0.25">
      <c r="G612" s="3">
        <f t="shared" si="216"/>
        <v>598</v>
      </c>
      <c r="H612" s="12">
        <f t="shared" si="217"/>
        <v>14.900000000000144</v>
      </c>
      <c r="I612" s="3">
        <f t="shared" si="198"/>
        <v>1.657</v>
      </c>
      <c r="J612" s="3">
        <f t="shared" si="199"/>
        <v>0.433</v>
      </c>
      <c r="K612" s="3">
        <f t="shared" si="204"/>
        <v>0.72</v>
      </c>
      <c r="L612">
        <f t="shared" si="200"/>
        <v>1</v>
      </c>
      <c r="M612" s="3">
        <f t="shared" si="205"/>
        <v>0.72</v>
      </c>
      <c r="N612">
        <f t="shared" si="206"/>
        <v>1</v>
      </c>
      <c r="O612">
        <f t="shared" si="207"/>
        <v>0.72</v>
      </c>
      <c r="Q612" s="3">
        <f t="shared" si="208"/>
        <v>0.54545454545454541</v>
      </c>
      <c r="R612">
        <f t="shared" si="209"/>
        <v>0.54500000000000004</v>
      </c>
      <c r="T612" s="3">
        <f t="shared" si="218"/>
        <v>598</v>
      </c>
      <c r="U612" s="12">
        <f t="shared" si="219"/>
        <v>14.900000000000144</v>
      </c>
      <c r="V612" s="3">
        <f t="shared" si="201"/>
        <v>1.016</v>
      </c>
      <c r="W612" s="3">
        <f t="shared" si="202"/>
        <v>0.98299999999999998</v>
      </c>
      <c r="X612" s="3">
        <f t="shared" si="210"/>
        <v>1</v>
      </c>
      <c r="Y612" s="3">
        <f t="shared" si="203"/>
        <v>1</v>
      </c>
      <c r="Z612" s="3">
        <f t="shared" si="211"/>
        <v>1</v>
      </c>
      <c r="AA612">
        <f t="shared" si="212"/>
        <v>1</v>
      </c>
      <c r="AB612">
        <f t="shared" si="213"/>
        <v>1</v>
      </c>
      <c r="AD612" s="3">
        <f t="shared" si="214"/>
        <v>0.73529411764705876</v>
      </c>
      <c r="AE612">
        <f t="shared" si="215"/>
        <v>0.73499999999999999</v>
      </c>
    </row>
    <row r="613" spans="7:31" x14ac:dyDescent="0.25">
      <c r="G613" s="3">
        <f t="shared" si="216"/>
        <v>599</v>
      </c>
      <c r="H613" s="12">
        <f t="shared" si="217"/>
        <v>14.925000000000145</v>
      </c>
      <c r="I613" s="3">
        <f t="shared" si="198"/>
        <v>1.66</v>
      </c>
      <c r="J613" s="3">
        <f t="shared" si="199"/>
        <v>0.42499999999999999</v>
      </c>
      <c r="K613" s="3">
        <f t="shared" si="204"/>
        <v>0.71</v>
      </c>
      <c r="L613">
        <f t="shared" si="200"/>
        <v>1</v>
      </c>
      <c r="M613" s="3">
        <f t="shared" si="205"/>
        <v>0.71</v>
      </c>
      <c r="N613">
        <f t="shared" si="206"/>
        <v>1</v>
      </c>
      <c r="O613">
        <f t="shared" si="207"/>
        <v>0.71</v>
      </c>
      <c r="Q613" s="3">
        <f t="shared" si="208"/>
        <v>0.53787878787878785</v>
      </c>
      <c r="R613">
        <f t="shared" si="209"/>
        <v>0.53800000000000003</v>
      </c>
      <c r="T613" s="3">
        <f t="shared" si="218"/>
        <v>599</v>
      </c>
      <c r="U613" s="12">
        <f t="shared" si="219"/>
        <v>14.925000000000145</v>
      </c>
      <c r="V613" s="3">
        <f t="shared" si="201"/>
        <v>1.0169999999999999</v>
      </c>
      <c r="W613" s="3">
        <f t="shared" si="202"/>
        <v>0.98399999999999999</v>
      </c>
      <c r="X613" s="3">
        <f t="shared" si="210"/>
        <v>1</v>
      </c>
      <c r="Y613" s="3">
        <f t="shared" si="203"/>
        <v>1</v>
      </c>
      <c r="Z613" s="3">
        <f t="shared" si="211"/>
        <v>1</v>
      </c>
      <c r="AA613">
        <f t="shared" si="212"/>
        <v>1</v>
      </c>
      <c r="AB613">
        <f t="shared" si="213"/>
        <v>1</v>
      </c>
      <c r="AD613" s="3">
        <f t="shared" si="214"/>
        <v>0.73529411764705876</v>
      </c>
      <c r="AE613">
        <f t="shared" si="215"/>
        <v>0.73499999999999999</v>
      </c>
    </row>
    <row r="614" spans="7:31" x14ac:dyDescent="0.25">
      <c r="G614" s="3">
        <f t="shared" si="216"/>
        <v>600</v>
      </c>
      <c r="H614" s="12">
        <f t="shared" si="217"/>
        <v>14.950000000000145</v>
      </c>
      <c r="I614" s="3">
        <f t="shared" si="198"/>
        <v>1.663</v>
      </c>
      <c r="J614" s="3">
        <f t="shared" si="199"/>
        <v>0.41699999999999998</v>
      </c>
      <c r="K614" s="3">
        <f t="shared" si="204"/>
        <v>0.69</v>
      </c>
      <c r="L614">
        <f t="shared" si="200"/>
        <v>1</v>
      </c>
      <c r="M614" s="3">
        <f t="shared" si="205"/>
        <v>0.69</v>
      </c>
      <c r="N614">
        <f t="shared" si="206"/>
        <v>1</v>
      </c>
      <c r="O614">
        <f t="shared" si="207"/>
        <v>0.69</v>
      </c>
      <c r="Q614" s="3">
        <f t="shared" si="208"/>
        <v>0.52272727272727271</v>
      </c>
      <c r="R614">
        <f t="shared" si="209"/>
        <v>0.52300000000000002</v>
      </c>
      <c r="T614" s="3">
        <f t="shared" si="218"/>
        <v>600</v>
      </c>
      <c r="U614" s="12">
        <f t="shared" si="219"/>
        <v>14.950000000000145</v>
      </c>
      <c r="V614" s="3">
        <f t="shared" si="201"/>
        <v>1.018</v>
      </c>
      <c r="W614" s="3">
        <f t="shared" si="202"/>
        <v>0.98399999999999999</v>
      </c>
      <c r="X614" s="3">
        <f t="shared" si="210"/>
        <v>1</v>
      </c>
      <c r="Y614" s="3">
        <f t="shared" si="203"/>
        <v>1</v>
      </c>
      <c r="Z614" s="3">
        <f t="shared" si="211"/>
        <v>1</v>
      </c>
      <c r="AA614">
        <f t="shared" si="212"/>
        <v>1</v>
      </c>
      <c r="AB614">
        <f t="shared" si="213"/>
        <v>1</v>
      </c>
      <c r="AD614" s="3">
        <f t="shared" si="214"/>
        <v>0.73529411764705876</v>
      </c>
      <c r="AE614">
        <f t="shared" si="215"/>
        <v>0.73499999999999999</v>
      </c>
    </row>
    <row r="615" spans="7:31" x14ac:dyDescent="0.25">
      <c r="G615" s="3">
        <f t="shared" si="216"/>
        <v>601</v>
      </c>
      <c r="H615" s="12">
        <f t="shared" si="217"/>
        <v>14.975000000000145</v>
      </c>
      <c r="I615" s="3">
        <f t="shared" si="198"/>
        <v>1.6659999999999999</v>
      </c>
      <c r="J615" s="3">
        <f t="shared" si="199"/>
        <v>0.41</v>
      </c>
      <c r="K615" s="3">
        <f t="shared" si="204"/>
        <v>0.68</v>
      </c>
      <c r="L615">
        <f t="shared" si="200"/>
        <v>1</v>
      </c>
      <c r="M615" s="3">
        <f t="shared" si="205"/>
        <v>0.68</v>
      </c>
      <c r="N615">
        <f t="shared" si="206"/>
        <v>1</v>
      </c>
      <c r="O615">
        <f t="shared" si="207"/>
        <v>0.68</v>
      </c>
      <c r="Q615" s="3">
        <f t="shared" si="208"/>
        <v>0.51515151515151514</v>
      </c>
      <c r="R615">
        <f t="shared" si="209"/>
        <v>0.51500000000000001</v>
      </c>
      <c r="T615" s="3">
        <f t="shared" si="218"/>
        <v>601</v>
      </c>
      <c r="U615" s="12">
        <f t="shared" si="219"/>
        <v>14.975000000000145</v>
      </c>
      <c r="V615" s="3">
        <f t="shared" si="201"/>
        <v>1.0189999999999999</v>
      </c>
      <c r="W615" s="3">
        <f t="shared" si="202"/>
        <v>0.98399999999999999</v>
      </c>
      <c r="X615" s="3">
        <f t="shared" si="210"/>
        <v>1</v>
      </c>
      <c r="Y615" s="3">
        <f t="shared" si="203"/>
        <v>1</v>
      </c>
      <c r="Z615" s="3">
        <f t="shared" si="211"/>
        <v>1</v>
      </c>
      <c r="AA615">
        <f t="shared" si="212"/>
        <v>1</v>
      </c>
      <c r="AB615">
        <f t="shared" si="213"/>
        <v>1</v>
      </c>
      <c r="AD615" s="3">
        <f t="shared" si="214"/>
        <v>0.73529411764705876</v>
      </c>
      <c r="AE615">
        <f t="shared" si="215"/>
        <v>0.73499999999999999</v>
      </c>
    </row>
    <row r="616" spans="7:31" x14ac:dyDescent="0.25">
      <c r="G616" s="3">
        <f t="shared" si="216"/>
        <v>602</v>
      </c>
      <c r="H616" s="12">
        <f t="shared" si="217"/>
        <v>15.000000000000146</v>
      </c>
      <c r="I616" s="3">
        <f t="shared" si="198"/>
        <v>1.669</v>
      </c>
      <c r="J616" s="3">
        <f t="shared" si="199"/>
        <v>0.40200000000000002</v>
      </c>
      <c r="K616" s="3">
        <f t="shared" si="204"/>
        <v>0.67</v>
      </c>
      <c r="L616">
        <f t="shared" si="200"/>
        <v>1</v>
      </c>
      <c r="M616" s="3">
        <f t="shared" si="205"/>
        <v>0.67</v>
      </c>
      <c r="N616">
        <f t="shared" si="206"/>
        <v>1</v>
      </c>
      <c r="O616">
        <f t="shared" si="207"/>
        <v>0.67</v>
      </c>
      <c r="Q616" s="3">
        <f t="shared" si="208"/>
        <v>0.50757575757575757</v>
      </c>
      <c r="R616">
        <f t="shared" si="209"/>
        <v>0.50800000000000001</v>
      </c>
      <c r="T616" s="3">
        <f t="shared" si="218"/>
        <v>602</v>
      </c>
      <c r="U616" s="12">
        <f t="shared" si="219"/>
        <v>15.000000000000146</v>
      </c>
      <c r="V616" s="3">
        <f t="shared" si="201"/>
        <v>1.02</v>
      </c>
      <c r="W616" s="3">
        <f t="shared" si="202"/>
        <v>0.98399999999999999</v>
      </c>
      <c r="X616" s="3">
        <f t="shared" si="210"/>
        <v>1</v>
      </c>
      <c r="Y616" s="3">
        <f t="shared" si="203"/>
        <v>1</v>
      </c>
      <c r="Z616" s="3">
        <f t="shared" si="211"/>
        <v>1</v>
      </c>
      <c r="AA616">
        <f t="shared" si="212"/>
        <v>1</v>
      </c>
      <c r="AB616">
        <f t="shared" si="213"/>
        <v>1</v>
      </c>
      <c r="AD616" s="3">
        <f t="shared" si="214"/>
        <v>0.73529411764705876</v>
      </c>
      <c r="AE616">
        <f t="shared" si="215"/>
        <v>0.73499999999999999</v>
      </c>
    </row>
    <row r="617" spans="7:31" x14ac:dyDescent="0.25">
      <c r="G617" s="3">
        <f t="shared" si="216"/>
        <v>603</v>
      </c>
      <c r="H617" s="12">
        <f t="shared" si="217"/>
        <v>15.025000000000146</v>
      </c>
      <c r="I617" s="3">
        <f t="shared" si="198"/>
        <v>1.6719999999999999</v>
      </c>
      <c r="J617" s="3">
        <f t="shared" si="199"/>
        <v>0.39400000000000002</v>
      </c>
      <c r="K617" s="3">
        <f t="shared" si="204"/>
        <v>0.66</v>
      </c>
      <c r="L617">
        <f t="shared" si="200"/>
        <v>1</v>
      </c>
      <c r="M617" s="3">
        <f t="shared" si="205"/>
        <v>0.66</v>
      </c>
      <c r="N617">
        <f t="shared" si="206"/>
        <v>1</v>
      </c>
      <c r="O617">
        <f t="shared" si="207"/>
        <v>0.66</v>
      </c>
      <c r="Q617" s="3">
        <f t="shared" si="208"/>
        <v>0.5</v>
      </c>
      <c r="R617">
        <f t="shared" si="209"/>
        <v>0.5</v>
      </c>
      <c r="T617" s="3">
        <f t="shared" si="218"/>
        <v>603</v>
      </c>
      <c r="U617" s="12">
        <f t="shared" si="219"/>
        <v>15.025000000000146</v>
      </c>
      <c r="V617" s="3">
        <f t="shared" si="201"/>
        <v>1.02</v>
      </c>
      <c r="W617" s="3">
        <f t="shared" si="202"/>
        <v>0.98499999999999999</v>
      </c>
      <c r="X617" s="3">
        <f t="shared" si="210"/>
        <v>1</v>
      </c>
      <c r="Y617" s="3">
        <f t="shared" si="203"/>
        <v>1</v>
      </c>
      <c r="Z617" s="3">
        <f t="shared" si="211"/>
        <v>1</v>
      </c>
      <c r="AA617">
        <f t="shared" si="212"/>
        <v>1</v>
      </c>
      <c r="AB617">
        <f t="shared" si="213"/>
        <v>1</v>
      </c>
      <c r="AD617" s="3">
        <f t="shared" si="214"/>
        <v>0.73529411764705876</v>
      </c>
      <c r="AE617">
        <f t="shared" si="215"/>
        <v>0.73499999999999999</v>
      </c>
    </row>
    <row r="618" spans="7:31" x14ac:dyDescent="0.25">
      <c r="G618" s="3">
        <f t="shared" si="216"/>
        <v>604</v>
      </c>
      <c r="H618" s="12">
        <f t="shared" si="217"/>
        <v>15.050000000000146</v>
      </c>
      <c r="I618" s="3">
        <f t="shared" si="198"/>
        <v>1.675</v>
      </c>
      <c r="J618" s="3">
        <f t="shared" si="199"/>
        <v>0.38600000000000001</v>
      </c>
      <c r="K618" s="3">
        <f t="shared" si="204"/>
        <v>0.65</v>
      </c>
      <c r="L618">
        <f t="shared" si="200"/>
        <v>1</v>
      </c>
      <c r="M618" s="3">
        <f t="shared" si="205"/>
        <v>0.65</v>
      </c>
      <c r="N618">
        <f t="shared" si="206"/>
        <v>1</v>
      </c>
      <c r="O618">
        <f t="shared" si="207"/>
        <v>0.65</v>
      </c>
      <c r="Q618" s="3">
        <f t="shared" si="208"/>
        <v>0.49242424242424243</v>
      </c>
      <c r="R618">
        <f t="shared" si="209"/>
        <v>0.49199999999999999</v>
      </c>
      <c r="T618" s="3">
        <f t="shared" si="218"/>
        <v>604</v>
      </c>
      <c r="U618" s="12">
        <f t="shared" si="219"/>
        <v>15.050000000000146</v>
      </c>
      <c r="V618" s="3">
        <f t="shared" si="201"/>
        <v>1.0209999999999999</v>
      </c>
      <c r="W618" s="3">
        <f t="shared" si="202"/>
        <v>0.98499999999999999</v>
      </c>
      <c r="X618" s="3">
        <f t="shared" si="210"/>
        <v>1.01</v>
      </c>
      <c r="Y618" s="3">
        <f t="shared" si="203"/>
        <v>1</v>
      </c>
      <c r="Z618" s="3">
        <f t="shared" si="211"/>
        <v>1.01</v>
      </c>
      <c r="AA618">
        <f t="shared" si="212"/>
        <v>1</v>
      </c>
      <c r="AB618">
        <f t="shared" si="213"/>
        <v>1.01</v>
      </c>
      <c r="AD618" s="3">
        <f t="shared" si="214"/>
        <v>0.74264705882352933</v>
      </c>
      <c r="AE618">
        <f t="shared" si="215"/>
        <v>0.74299999999999999</v>
      </c>
    </row>
    <row r="619" spans="7:31" x14ac:dyDescent="0.25">
      <c r="G619" s="3">
        <f t="shared" si="216"/>
        <v>605</v>
      </c>
      <c r="H619" s="12">
        <f t="shared" si="217"/>
        <v>15.075000000000147</v>
      </c>
      <c r="I619" s="3">
        <f t="shared" si="198"/>
        <v>1.677</v>
      </c>
      <c r="J619" s="3">
        <f t="shared" si="199"/>
        <v>0.379</v>
      </c>
      <c r="K619" s="3">
        <f t="shared" si="204"/>
        <v>0.64</v>
      </c>
      <c r="L619">
        <f t="shared" si="200"/>
        <v>1</v>
      </c>
      <c r="M619" s="3">
        <f t="shared" si="205"/>
        <v>0.64</v>
      </c>
      <c r="N619">
        <f t="shared" si="206"/>
        <v>1</v>
      </c>
      <c r="O619">
        <f t="shared" si="207"/>
        <v>0.64</v>
      </c>
      <c r="Q619" s="3">
        <f t="shared" si="208"/>
        <v>0.48484848484848486</v>
      </c>
      <c r="R619">
        <f t="shared" si="209"/>
        <v>0.48499999999999999</v>
      </c>
      <c r="T619" s="3">
        <f t="shared" si="218"/>
        <v>605</v>
      </c>
      <c r="U619" s="12">
        <f t="shared" si="219"/>
        <v>15.075000000000147</v>
      </c>
      <c r="V619" s="3">
        <f t="shared" si="201"/>
        <v>1.022</v>
      </c>
      <c r="W619" s="3">
        <f t="shared" si="202"/>
        <v>0.98499999999999999</v>
      </c>
      <c r="X619" s="3">
        <f t="shared" si="210"/>
        <v>1.01</v>
      </c>
      <c r="Y619" s="3">
        <f t="shared" si="203"/>
        <v>1</v>
      </c>
      <c r="Z619" s="3">
        <f t="shared" si="211"/>
        <v>1.01</v>
      </c>
      <c r="AA619">
        <f t="shared" si="212"/>
        <v>1</v>
      </c>
      <c r="AB619">
        <f t="shared" si="213"/>
        <v>1.01</v>
      </c>
      <c r="AD619" s="3">
        <f t="shared" si="214"/>
        <v>0.74264705882352933</v>
      </c>
      <c r="AE619">
        <f t="shared" si="215"/>
        <v>0.74299999999999999</v>
      </c>
    </row>
    <row r="620" spans="7:31" x14ac:dyDescent="0.25">
      <c r="G620" s="3">
        <f t="shared" si="216"/>
        <v>606</v>
      </c>
      <c r="H620" s="12">
        <f t="shared" si="217"/>
        <v>15.100000000000147</v>
      </c>
      <c r="I620" s="3">
        <f t="shared" si="198"/>
        <v>1.68</v>
      </c>
      <c r="J620" s="3">
        <f t="shared" si="199"/>
        <v>0.371</v>
      </c>
      <c r="K620" s="3">
        <f t="shared" si="204"/>
        <v>0.62</v>
      </c>
      <c r="L620">
        <f t="shared" si="200"/>
        <v>1</v>
      </c>
      <c r="M620" s="3">
        <f t="shared" si="205"/>
        <v>0.62</v>
      </c>
      <c r="N620">
        <f t="shared" si="206"/>
        <v>1</v>
      </c>
      <c r="O620">
        <f t="shared" si="207"/>
        <v>0.62</v>
      </c>
      <c r="Q620" s="3">
        <f t="shared" si="208"/>
        <v>0.46969696969696967</v>
      </c>
      <c r="R620">
        <f t="shared" si="209"/>
        <v>0.47</v>
      </c>
      <c r="T620" s="3">
        <f t="shared" si="218"/>
        <v>606</v>
      </c>
      <c r="U620" s="12">
        <f t="shared" si="219"/>
        <v>15.100000000000147</v>
      </c>
      <c r="V620" s="3">
        <f t="shared" si="201"/>
        <v>1.0229999999999999</v>
      </c>
      <c r="W620" s="3">
        <f t="shared" si="202"/>
        <v>0.98499999999999999</v>
      </c>
      <c r="X620" s="3">
        <f t="shared" si="210"/>
        <v>1.01</v>
      </c>
      <c r="Y620" s="3">
        <f t="shared" si="203"/>
        <v>1</v>
      </c>
      <c r="Z620" s="3">
        <f t="shared" si="211"/>
        <v>1.01</v>
      </c>
      <c r="AA620">
        <f t="shared" si="212"/>
        <v>1</v>
      </c>
      <c r="AB620">
        <f t="shared" si="213"/>
        <v>1.01</v>
      </c>
      <c r="AD620" s="3">
        <f t="shared" si="214"/>
        <v>0.74264705882352933</v>
      </c>
      <c r="AE620">
        <f t="shared" si="215"/>
        <v>0.74299999999999999</v>
      </c>
    </row>
    <row r="621" spans="7:31" x14ac:dyDescent="0.25">
      <c r="G621" s="3">
        <f t="shared" si="216"/>
        <v>607</v>
      </c>
      <c r="H621" s="12">
        <f t="shared" si="217"/>
        <v>15.125000000000147</v>
      </c>
      <c r="I621" s="3">
        <f t="shared" si="198"/>
        <v>1.6830000000000001</v>
      </c>
      <c r="J621" s="3">
        <f t="shared" si="199"/>
        <v>0.36299999999999999</v>
      </c>
      <c r="K621" s="3">
        <f t="shared" si="204"/>
        <v>0.61</v>
      </c>
      <c r="L621">
        <f t="shared" si="200"/>
        <v>1</v>
      </c>
      <c r="M621" s="3">
        <f t="shared" si="205"/>
        <v>0.61</v>
      </c>
      <c r="N621">
        <f t="shared" si="206"/>
        <v>1</v>
      </c>
      <c r="O621">
        <f t="shared" si="207"/>
        <v>0.61</v>
      </c>
      <c r="Q621" s="3">
        <f t="shared" si="208"/>
        <v>0.4621212121212121</v>
      </c>
      <c r="R621">
        <f t="shared" si="209"/>
        <v>0.46200000000000002</v>
      </c>
      <c r="T621" s="3">
        <f t="shared" si="218"/>
        <v>607</v>
      </c>
      <c r="U621" s="12">
        <f t="shared" si="219"/>
        <v>15.125000000000147</v>
      </c>
      <c r="V621" s="3">
        <f t="shared" si="201"/>
        <v>1.024</v>
      </c>
      <c r="W621" s="3">
        <f t="shared" si="202"/>
        <v>0.98599999999999999</v>
      </c>
      <c r="X621" s="3">
        <f t="shared" si="210"/>
        <v>1.01</v>
      </c>
      <c r="Y621" s="3">
        <f t="shared" si="203"/>
        <v>1</v>
      </c>
      <c r="Z621" s="3">
        <f t="shared" si="211"/>
        <v>1.01</v>
      </c>
      <c r="AA621">
        <f t="shared" si="212"/>
        <v>1</v>
      </c>
      <c r="AB621">
        <f t="shared" si="213"/>
        <v>1.01</v>
      </c>
      <c r="AD621" s="3">
        <f t="shared" si="214"/>
        <v>0.74264705882352933</v>
      </c>
      <c r="AE621">
        <f t="shared" si="215"/>
        <v>0.74299999999999999</v>
      </c>
    </row>
    <row r="622" spans="7:31" x14ac:dyDescent="0.25">
      <c r="G622" s="3">
        <f t="shared" si="216"/>
        <v>608</v>
      </c>
      <c r="H622" s="12">
        <f t="shared" si="217"/>
        <v>15.150000000000148</v>
      </c>
      <c r="I622" s="3">
        <f t="shared" si="198"/>
        <v>1.6859999999999999</v>
      </c>
      <c r="J622" s="3">
        <f t="shared" si="199"/>
        <v>0.35499999999999998</v>
      </c>
      <c r="K622" s="3">
        <f t="shared" si="204"/>
        <v>0.6</v>
      </c>
      <c r="L622">
        <f t="shared" si="200"/>
        <v>1</v>
      </c>
      <c r="M622" s="3">
        <f t="shared" si="205"/>
        <v>0.6</v>
      </c>
      <c r="N622">
        <f t="shared" si="206"/>
        <v>1</v>
      </c>
      <c r="O622">
        <f t="shared" si="207"/>
        <v>0.6</v>
      </c>
      <c r="Q622" s="3">
        <f t="shared" si="208"/>
        <v>0.45454545454545453</v>
      </c>
      <c r="R622">
        <f t="shared" si="209"/>
        <v>0.45500000000000002</v>
      </c>
      <c r="T622" s="3">
        <f t="shared" si="218"/>
        <v>608</v>
      </c>
      <c r="U622" s="12">
        <f t="shared" si="219"/>
        <v>15.150000000000148</v>
      </c>
      <c r="V622" s="3">
        <f t="shared" si="201"/>
        <v>1.0249999999999999</v>
      </c>
      <c r="W622" s="3">
        <f t="shared" si="202"/>
        <v>0.98599999999999999</v>
      </c>
      <c r="X622" s="3">
        <f t="shared" si="210"/>
        <v>1.01</v>
      </c>
      <c r="Y622" s="3">
        <f t="shared" si="203"/>
        <v>1</v>
      </c>
      <c r="Z622" s="3">
        <f t="shared" si="211"/>
        <v>1.01</v>
      </c>
      <c r="AA622">
        <f t="shared" si="212"/>
        <v>1</v>
      </c>
      <c r="AB622">
        <f t="shared" si="213"/>
        <v>1.01</v>
      </c>
      <c r="AD622" s="3">
        <f t="shared" si="214"/>
        <v>0.74264705882352933</v>
      </c>
      <c r="AE622">
        <f t="shared" si="215"/>
        <v>0.74299999999999999</v>
      </c>
    </row>
    <row r="623" spans="7:31" x14ac:dyDescent="0.25">
      <c r="G623" s="3">
        <f t="shared" si="216"/>
        <v>609</v>
      </c>
      <c r="H623" s="12">
        <f t="shared" si="217"/>
        <v>15.175000000000148</v>
      </c>
      <c r="I623" s="3">
        <f t="shared" si="198"/>
        <v>1.6890000000000001</v>
      </c>
      <c r="J623" s="3">
        <f t="shared" si="199"/>
        <v>0.34699999999999998</v>
      </c>
      <c r="K623" s="3">
        <f t="shared" si="204"/>
        <v>0.59</v>
      </c>
      <c r="L623">
        <f t="shared" si="200"/>
        <v>1</v>
      </c>
      <c r="M623" s="3">
        <f t="shared" si="205"/>
        <v>0.59</v>
      </c>
      <c r="N623">
        <f t="shared" si="206"/>
        <v>1</v>
      </c>
      <c r="O623">
        <f t="shared" si="207"/>
        <v>0.59</v>
      </c>
      <c r="Q623" s="3">
        <f t="shared" si="208"/>
        <v>0.44696969696969691</v>
      </c>
      <c r="R623">
        <f t="shared" si="209"/>
        <v>0.44700000000000001</v>
      </c>
      <c r="T623" s="3">
        <f t="shared" si="218"/>
        <v>609</v>
      </c>
      <c r="U623" s="12">
        <f t="shared" si="219"/>
        <v>15.175000000000148</v>
      </c>
      <c r="V623" s="3">
        <f t="shared" si="201"/>
        <v>1.026</v>
      </c>
      <c r="W623" s="3">
        <f t="shared" si="202"/>
        <v>0.98599999999999999</v>
      </c>
      <c r="X623" s="3">
        <f t="shared" si="210"/>
        <v>1.01</v>
      </c>
      <c r="Y623" s="3">
        <f t="shared" si="203"/>
        <v>1</v>
      </c>
      <c r="Z623" s="3">
        <f t="shared" si="211"/>
        <v>1.01</v>
      </c>
      <c r="AA623">
        <f t="shared" si="212"/>
        <v>1</v>
      </c>
      <c r="AB623">
        <f t="shared" si="213"/>
        <v>1.01</v>
      </c>
      <c r="AD623" s="3">
        <f t="shared" si="214"/>
        <v>0.74264705882352933</v>
      </c>
      <c r="AE623">
        <f t="shared" si="215"/>
        <v>0.74299999999999999</v>
      </c>
    </row>
    <row r="624" spans="7:31" x14ac:dyDescent="0.25">
      <c r="G624" s="3">
        <f t="shared" si="216"/>
        <v>610</v>
      </c>
      <c r="H624" s="12">
        <f t="shared" si="217"/>
        <v>15.200000000000149</v>
      </c>
      <c r="I624" s="3">
        <f t="shared" si="198"/>
        <v>1.6919999999999999</v>
      </c>
      <c r="J624" s="3">
        <f t="shared" si="199"/>
        <v>0.33900000000000002</v>
      </c>
      <c r="K624" s="3">
        <f t="shared" si="204"/>
        <v>0.56999999999999995</v>
      </c>
      <c r="L624">
        <f t="shared" si="200"/>
        <v>1</v>
      </c>
      <c r="M624" s="3">
        <f t="shared" si="205"/>
        <v>0.56999999999999995</v>
      </c>
      <c r="N624">
        <f t="shared" si="206"/>
        <v>1</v>
      </c>
      <c r="O624">
        <f t="shared" si="207"/>
        <v>0.56999999999999995</v>
      </c>
      <c r="Q624" s="3">
        <f t="shared" si="208"/>
        <v>0.43181818181818177</v>
      </c>
      <c r="R624">
        <f t="shared" si="209"/>
        <v>0.432</v>
      </c>
      <c r="T624" s="3">
        <f t="shared" si="218"/>
        <v>610</v>
      </c>
      <c r="U624" s="12">
        <f t="shared" si="219"/>
        <v>15.200000000000149</v>
      </c>
      <c r="V624" s="3">
        <f t="shared" si="201"/>
        <v>1.0269999999999999</v>
      </c>
      <c r="W624" s="3">
        <f t="shared" si="202"/>
        <v>0.98599999999999999</v>
      </c>
      <c r="X624" s="3">
        <f t="shared" si="210"/>
        <v>1.01</v>
      </c>
      <c r="Y624" s="3">
        <f t="shared" si="203"/>
        <v>1</v>
      </c>
      <c r="Z624" s="3">
        <f t="shared" si="211"/>
        <v>1.01</v>
      </c>
      <c r="AA624">
        <f t="shared" si="212"/>
        <v>1</v>
      </c>
      <c r="AB624">
        <f t="shared" si="213"/>
        <v>1.01</v>
      </c>
      <c r="AD624" s="3">
        <f t="shared" si="214"/>
        <v>0.74264705882352933</v>
      </c>
      <c r="AE624">
        <f t="shared" si="215"/>
        <v>0.74299999999999999</v>
      </c>
    </row>
    <row r="625" spans="7:31" x14ac:dyDescent="0.25">
      <c r="G625" s="3">
        <f t="shared" si="216"/>
        <v>611</v>
      </c>
      <c r="H625" s="12">
        <f t="shared" si="217"/>
        <v>15.225000000000149</v>
      </c>
      <c r="I625" s="3">
        <f t="shared" si="198"/>
        <v>1.6950000000000001</v>
      </c>
      <c r="J625" s="3">
        <f t="shared" si="199"/>
        <v>0.33</v>
      </c>
      <c r="K625" s="3">
        <f t="shared" si="204"/>
        <v>0.56000000000000005</v>
      </c>
      <c r="L625">
        <f t="shared" si="200"/>
        <v>1</v>
      </c>
      <c r="M625" s="3">
        <f t="shared" si="205"/>
        <v>0.56000000000000005</v>
      </c>
      <c r="N625">
        <f t="shared" si="206"/>
        <v>1</v>
      </c>
      <c r="O625">
        <f t="shared" si="207"/>
        <v>0.56000000000000005</v>
      </c>
      <c r="Q625" s="3">
        <f t="shared" si="208"/>
        <v>0.42424242424242425</v>
      </c>
      <c r="R625">
        <f t="shared" si="209"/>
        <v>0.42399999999999999</v>
      </c>
      <c r="T625" s="3">
        <f t="shared" si="218"/>
        <v>611</v>
      </c>
      <c r="U625" s="12">
        <f t="shared" si="219"/>
        <v>15.225000000000149</v>
      </c>
      <c r="V625" s="3">
        <f t="shared" si="201"/>
        <v>1.028</v>
      </c>
      <c r="W625" s="3">
        <f t="shared" si="202"/>
        <v>0.98699999999999999</v>
      </c>
      <c r="X625" s="3">
        <f t="shared" si="210"/>
        <v>1.01</v>
      </c>
      <c r="Y625" s="3">
        <f t="shared" si="203"/>
        <v>1</v>
      </c>
      <c r="Z625" s="3">
        <f t="shared" si="211"/>
        <v>1.01</v>
      </c>
      <c r="AA625">
        <f t="shared" si="212"/>
        <v>1</v>
      </c>
      <c r="AB625">
        <f t="shared" si="213"/>
        <v>1.01</v>
      </c>
      <c r="AD625" s="3">
        <f t="shared" si="214"/>
        <v>0.74264705882352933</v>
      </c>
      <c r="AE625">
        <f t="shared" si="215"/>
        <v>0.74299999999999999</v>
      </c>
    </row>
    <row r="626" spans="7:31" x14ac:dyDescent="0.25">
      <c r="G626" s="3">
        <f t="shared" si="216"/>
        <v>612</v>
      </c>
      <c r="H626" s="12">
        <f t="shared" si="217"/>
        <v>15.250000000000149</v>
      </c>
      <c r="I626" s="3">
        <f t="shared" si="198"/>
        <v>1.698</v>
      </c>
      <c r="J626" s="3">
        <f t="shared" si="199"/>
        <v>0.32200000000000001</v>
      </c>
      <c r="K626" s="3">
        <f t="shared" si="204"/>
        <v>0.55000000000000004</v>
      </c>
      <c r="L626">
        <f t="shared" si="200"/>
        <v>1</v>
      </c>
      <c r="M626" s="3">
        <f t="shared" si="205"/>
        <v>0.55000000000000004</v>
      </c>
      <c r="N626">
        <f t="shared" si="206"/>
        <v>1</v>
      </c>
      <c r="O626">
        <f t="shared" si="207"/>
        <v>0.55000000000000004</v>
      </c>
      <c r="Q626" s="3">
        <f t="shared" si="208"/>
        <v>0.41666666666666669</v>
      </c>
      <c r="R626">
        <f t="shared" si="209"/>
        <v>0.41699999999999998</v>
      </c>
      <c r="T626" s="3">
        <f t="shared" si="218"/>
        <v>612</v>
      </c>
      <c r="U626" s="12">
        <f t="shared" si="219"/>
        <v>15.250000000000149</v>
      </c>
      <c r="V626" s="3">
        <f t="shared" si="201"/>
        <v>1.0289999999999999</v>
      </c>
      <c r="W626" s="3">
        <f t="shared" si="202"/>
        <v>0.98699999999999999</v>
      </c>
      <c r="X626" s="3">
        <f t="shared" si="210"/>
        <v>1.02</v>
      </c>
      <c r="Y626" s="3">
        <f t="shared" si="203"/>
        <v>1</v>
      </c>
      <c r="Z626" s="3">
        <f t="shared" si="211"/>
        <v>1.02</v>
      </c>
      <c r="AA626">
        <f t="shared" si="212"/>
        <v>1</v>
      </c>
      <c r="AB626">
        <f t="shared" si="213"/>
        <v>1.02</v>
      </c>
      <c r="AD626" s="3">
        <f t="shared" si="214"/>
        <v>0.75</v>
      </c>
      <c r="AE626">
        <f t="shared" si="215"/>
        <v>0.75</v>
      </c>
    </row>
    <row r="627" spans="7:31" x14ac:dyDescent="0.25">
      <c r="G627" s="3">
        <f t="shared" si="216"/>
        <v>613</v>
      </c>
      <c r="H627" s="12">
        <f t="shared" si="217"/>
        <v>15.27500000000015</v>
      </c>
      <c r="I627" s="3">
        <f t="shared" si="198"/>
        <v>1.7010000000000001</v>
      </c>
      <c r="J627" s="3">
        <f t="shared" si="199"/>
        <v>0.314</v>
      </c>
      <c r="K627" s="3">
        <f t="shared" si="204"/>
        <v>0.53</v>
      </c>
      <c r="L627">
        <f t="shared" si="200"/>
        <v>1</v>
      </c>
      <c r="M627" s="3">
        <f t="shared" si="205"/>
        <v>0.53</v>
      </c>
      <c r="N627">
        <f t="shared" si="206"/>
        <v>1</v>
      </c>
      <c r="O627">
        <f t="shared" si="207"/>
        <v>0.53</v>
      </c>
      <c r="Q627" s="3">
        <f t="shared" si="208"/>
        <v>0.40151515151515149</v>
      </c>
      <c r="R627">
        <f t="shared" si="209"/>
        <v>0.40200000000000002</v>
      </c>
      <c r="T627" s="3">
        <f t="shared" si="218"/>
        <v>613</v>
      </c>
      <c r="U627" s="12">
        <f t="shared" si="219"/>
        <v>15.27500000000015</v>
      </c>
      <c r="V627" s="3">
        <f t="shared" si="201"/>
        <v>1.03</v>
      </c>
      <c r="W627" s="3">
        <f t="shared" si="202"/>
        <v>0.98699999999999999</v>
      </c>
      <c r="X627" s="3">
        <f t="shared" si="210"/>
        <v>1.02</v>
      </c>
      <c r="Y627" s="3">
        <f t="shared" si="203"/>
        <v>1</v>
      </c>
      <c r="Z627" s="3">
        <f t="shared" si="211"/>
        <v>1.02</v>
      </c>
      <c r="AA627">
        <f t="shared" si="212"/>
        <v>1</v>
      </c>
      <c r="AB627">
        <f t="shared" si="213"/>
        <v>1.02</v>
      </c>
      <c r="AD627" s="3">
        <f t="shared" si="214"/>
        <v>0.75</v>
      </c>
      <c r="AE627">
        <f t="shared" si="215"/>
        <v>0.75</v>
      </c>
    </row>
    <row r="628" spans="7:31" x14ac:dyDescent="0.25">
      <c r="G628" s="3">
        <f t="shared" si="216"/>
        <v>614</v>
      </c>
      <c r="H628" s="12">
        <f t="shared" si="217"/>
        <v>15.30000000000015</v>
      </c>
      <c r="I628" s="3">
        <f t="shared" si="198"/>
        <v>1.704</v>
      </c>
      <c r="J628" s="3">
        <f t="shared" si="199"/>
        <v>0.30599999999999999</v>
      </c>
      <c r="K628" s="3">
        <f t="shared" si="204"/>
        <v>0.52</v>
      </c>
      <c r="L628">
        <f t="shared" si="200"/>
        <v>1</v>
      </c>
      <c r="M628" s="3">
        <f t="shared" si="205"/>
        <v>0.52</v>
      </c>
      <c r="N628">
        <f t="shared" si="206"/>
        <v>1</v>
      </c>
      <c r="O628">
        <f t="shared" si="207"/>
        <v>0.52</v>
      </c>
      <c r="Q628" s="3">
        <f t="shared" si="208"/>
        <v>0.39393939393939392</v>
      </c>
      <c r="R628">
        <f t="shared" si="209"/>
        <v>0.39400000000000002</v>
      </c>
      <c r="T628" s="3">
        <f t="shared" si="218"/>
        <v>614</v>
      </c>
      <c r="U628" s="12">
        <f t="shared" si="219"/>
        <v>15.30000000000015</v>
      </c>
      <c r="V628" s="3">
        <f t="shared" si="201"/>
        <v>1.0309999999999999</v>
      </c>
      <c r="W628" s="3">
        <f t="shared" si="202"/>
        <v>0.98699999999999999</v>
      </c>
      <c r="X628" s="3">
        <f t="shared" si="210"/>
        <v>1.02</v>
      </c>
      <c r="Y628" s="3">
        <f t="shared" si="203"/>
        <v>1</v>
      </c>
      <c r="Z628" s="3">
        <f t="shared" si="211"/>
        <v>1.02</v>
      </c>
      <c r="AA628">
        <f t="shared" si="212"/>
        <v>1</v>
      </c>
      <c r="AB628">
        <f t="shared" si="213"/>
        <v>1.02</v>
      </c>
      <c r="AD628" s="3">
        <f t="shared" si="214"/>
        <v>0.75</v>
      </c>
      <c r="AE628">
        <f t="shared" si="215"/>
        <v>0.75</v>
      </c>
    </row>
    <row r="629" spans="7:31" x14ac:dyDescent="0.25">
      <c r="G629" s="3">
        <f t="shared" si="216"/>
        <v>615</v>
      </c>
      <c r="H629" s="12">
        <f t="shared" si="217"/>
        <v>15.32500000000015</v>
      </c>
      <c r="I629" s="3">
        <f t="shared" si="198"/>
        <v>1.7070000000000001</v>
      </c>
      <c r="J629" s="3">
        <f t="shared" si="199"/>
        <v>0.29699999999999999</v>
      </c>
      <c r="K629" s="3">
        <f t="shared" si="204"/>
        <v>0.51</v>
      </c>
      <c r="L629">
        <f t="shared" si="200"/>
        <v>1</v>
      </c>
      <c r="M629" s="3">
        <f t="shared" si="205"/>
        <v>0.51</v>
      </c>
      <c r="N629">
        <f t="shared" si="206"/>
        <v>1</v>
      </c>
      <c r="O629">
        <f t="shared" si="207"/>
        <v>0.51</v>
      </c>
      <c r="Q629" s="3">
        <f t="shared" si="208"/>
        <v>0.38636363636363635</v>
      </c>
      <c r="R629">
        <f t="shared" si="209"/>
        <v>0.38600000000000001</v>
      </c>
      <c r="T629" s="3">
        <f t="shared" si="218"/>
        <v>615</v>
      </c>
      <c r="U629" s="12">
        <f t="shared" si="219"/>
        <v>15.32500000000015</v>
      </c>
      <c r="V629" s="3">
        <f t="shared" si="201"/>
        <v>1.032</v>
      </c>
      <c r="W629" s="3">
        <f t="shared" si="202"/>
        <v>0.98799999999999999</v>
      </c>
      <c r="X629" s="3">
        <f t="shared" si="210"/>
        <v>1.02</v>
      </c>
      <c r="Y629" s="3">
        <f t="shared" si="203"/>
        <v>1</v>
      </c>
      <c r="Z629" s="3">
        <f t="shared" si="211"/>
        <v>1.02</v>
      </c>
      <c r="AA629">
        <f t="shared" si="212"/>
        <v>1</v>
      </c>
      <c r="AB629">
        <f t="shared" si="213"/>
        <v>1.02</v>
      </c>
      <c r="AD629" s="3">
        <f t="shared" si="214"/>
        <v>0.75</v>
      </c>
      <c r="AE629">
        <f t="shared" si="215"/>
        <v>0.75</v>
      </c>
    </row>
    <row r="630" spans="7:31" x14ac:dyDescent="0.25">
      <c r="G630" s="3">
        <f t="shared" si="216"/>
        <v>616</v>
      </c>
      <c r="H630" s="12">
        <f t="shared" si="217"/>
        <v>15.350000000000151</v>
      </c>
      <c r="I630" s="3">
        <f t="shared" si="198"/>
        <v>1.71</v>
      </c>
      <c r="J630" s="3">
        <f t="shared" si="199"/>
        <v>0.28899999999999998</v>
      </c>
      <c r="K630" s="3">
        <f t="shared" si="204"/>
        <v>0.49</v>
      </c>
      <c r="L630">
        <f t="shared" si="200"/>
        <v>1</v>
      </c>
      <c r="M630" s="3">
        <f t="shared" si="205"/>
        <v>0.49</v>
      </c>
      <c r="N630">
        <f t="shared" si="206"/>
        <v>1</v>
      </c>
      <c r="O630">
        <f t="shared" si="207"/>
        <v>0.49</v>
      </c>
      <c r="Q630" s="3">
        <f t="shared" si="208"/>
        <v>0.37121212121212122</v>
      </c>
      <c r="R630">
        <f t="shared" si="209"/>
        <v>0.371</v>
      </c>
      <c r="T630" s="3">
        <f t="shared" si="218"/>
        <v>616</v>
      </c>
      <c r="U630" s="12">
        <f t="shared" si="219"/>
        <v>15.350000000000151</v>
      </c>
      <c r="V630" s="3">
        <f t="shared" si="201"/>
        <v>1.0329999999999999</v>
      </c>
      <c r="W630" s="3">
        <f t="shared" si="202"/>
        <v>0.98799999999999999</v>
      </c>
      <c r="X630" s="3">
        <f t="shared" si="210"/>
        <v>1.02</v>
      </c>
      <c r="Y630" s="3">
        <f t="shared" si="203"/>
        <v>1</v>
      </c>
      <c r="Z630" s="3">
        <f t="shared" si="211"/>
        <v>1.02</v>
      </c>
      <c r="AA630">
        <f t="shared" si="212"/>
        <v>1</v>
      </c>
      <c r="AB630">
        <f t="shared" si="213"/>
        <v>1.02</v>
      </c>
      <c r="AD630" s="3">
        <f t="shared" si="214"/>
        <v>0.75</v>
      </c>
      <c r="AE630">
        <f t="shared" si="215"/>
        <v>0.75</v>
      </c>
    </row>
    <row r="631" spans="7:31" x14ac:dyDescent="0.25">
      <c r="G631" s="3">
        <f t="shared" si="216"/>
        <v>617</v>
      </c>
      <c r="H631" s="12">
        <f t="shared" si="217"/>
        <v>15.375000000000151</v>
      </c>
      <c r="I631" s="3">
        <f t="shared" si="198"/>
        <v>1.7130000000000001</v>
      </c>
      <c r="J631" s="3">
        <f t="shared" si="199"/>
        <v>0.28000000000000003</v>
      </c>
      <c r="K631" s="3">
        <f t="shared" si="204"/>
        <v>0.48</v>
      </c>
      <c r="L631">
        <f t="shared" si="200"/>
        <v>1</v>
      </c>
      <c r="M631" s="3">
        <f t="shared" si="205"/>
        <v>0.48</v>
      </c>
      <c r="N631">
        <f t="shared" si="206"/>
        <v>1</v>
      </c>
      <c r="O631">
        <f t="shared" si="207"/>
        <v>0.48</v>
      </c>
      <c r="Q631" s="3">
        <f t="shared" si="208"/>
        <v>0.36363636363636359</v>
      </c>
      <c r="R631">
        <f t="shared" si="209"/>
        <v>0.36399999999999999</v>
      </c>
      <c r="T631" s="3">
        <f t="shared" si="218"/>
        <v>617</v>
      </c>
      <c r="U631" s="12">
        <f t="shared" si="219"/>
        <v>15.375000000000151</v>
      </c>
      <c r="V631" s="3">
        <f t="shared" si="201"/>
        <v>1.034</v>
      </c>
      <c r="W631" s="3">
        <f t="shared" si="202"/>
        <v>0.98799999999999999</v>
      </c>
      <c r="X631" s="3">
        <f t="shared" si="210"/>
        <v>1.02</v>
      </c>
      <c r="Y631" s="3">
        <f t="shared" si="203"/>
        <v>1</v>
      </c>
      <c r="Z631" s="3">
        <f t="shared" si="211"/>
        <v>1.02</v>
      </c>
      <c r="AA631">
        <f t="shared" si="212"/>
        <v>1</v>
      </c>
      <c r="AB631">
        <f t="shared" si="213"/>
        <v>1.02</v>
      </c>
      <c r="AD631" s="3">
        <f t="shared" si="214"/>
        <v>0.75</v>
      </c>
      <c r="AE631">
        <f t="shared" si="215"/>
        <v>0.75</v>
      </c>
    </row>
    <row r="632" spans="7:31" x14ac:dyDescent="0.25">
      <c r="G632" s="3">
        <f t="shared" si="216"/>
        <v>618</v>
      </c>
      <c r="H632" s="12">
        <f t="shared" si="217"/>
        <v>15.400000000000151</v>
      </c>
      <c r="I632" s="3">
        <f t="shared" si="198"/>
        <v>1.716</v>
      </c>
      <c r="J632" s="3">
        <f t="shared" si="199"/>
        <v>0.27200000000000002</v>
      </c>
      <c r="K632" s="3">
        <f t="shared" si="204"/>
        <v>0.47</v>
      </c>
      <c r="L632">
        <f t="shared" si="200"/>
        <v>1</v>
      </c>
      <c r="M632" s="3">
        <f t="shared" si="205"/>
        <v>0.47</v>
      </c>
      <c r="N632">
        <f t="shared" si="206"/>
        <v>1</v>
      </c>
      <c r="O632">
        <f t="shared" si="207"/>
        <v>0.47</v>
      </c>
      <c r="Q632" s="3">
        <f t="shared" si="208"/>
        <v>0.35606060606060602</v>
      </c>
      <c r="R632">
        <f t="shared" si="209"/>
        <v>0.35599999999999998</v>
      </c>
      <c r="T632" s="3">
        <f t="shared" si="218"/>
        <v>618</v>
      </c>
      <c r="U632" s="12">
        <f t="shared" si="219"/>
        <v>15.400000000000151</v>
      </c>
      <c r="V632" s="3">
        <f t="shared" si="201"/>
        <v>1.034</v>
      </c>
      <c r="W632" s="3">
        <f t="shared" si="202"/>
        <v>0.98799999999999999</v>
      </c>
      <c r="X632" s="3">
        <f t="shared" si="210"/>
        <v>1.02</v>
      </c>
      <c r="Y632" s="3">
        <f t="shared" si="203"/>
        <v>1</v>
      </c>
      <c r="Z632" s="3">
        <f t="shared" si="211"/>
        <v>1.02</v>
      </c>
      <c r="AA632">
        <f t="shared" si="212"/>
        <v>1</v>
      </c>
      <c r="AB632">
        <f t="shared" si="213"/>
        <v>1.02</v>
      </c>
      <c r="AD632" s="3">
        <f t="shared" si="214"/>
        <v>0.75</v>
      </c>
      <c r="AE632">
        <f t="shared" si="215"/>
        <v>0.75</v>
      </c>
    </row>
    <row r="633" spans="7:31" x14ac:dyDescent="0.25">
      <c r="G633" s="3">
        <f t="shared" si="216"/>
        <v>619</v>
      </c>
      <c r="H633" s="12">
        <f t="shared" si="217"/>
        <v>15.425000000000152</v>
      </c>
      <c r="I633" s="3">
        <f t="shared" si="198"/>
        <v>1.7190000000000001</v>
      </c>
      <c r="J633" s="3">
        <f t="shared" si="199"/>
        <v>0.26300000000000001</v>
      </c>
      <c r="K633" s="3">
        <f t="shared" si="204"/>
        <v>0.45</v>
      </c>
      <c r="L633">
        <f t="shared" si="200"/>
        <v>1</v>
      </c>
      <c r="M633" s="3">
        <f t="shared" si="205"/>
        <v>0.45</v>
      </c>
      <c r="N633">
        <f t="shared" si="206"/>
        <v>1</v>
      </c>
      <c r="O633">
        <f t="shared" si="207"/>
        <v>0.45</v>
      </c>
      <c r="Q633" s="3">
        <f t="shared" si="208"/>
        <v>0.34090909090909088</v>
      </c>
      <c r="R633">
        <f t="shared" si="209"/>
        <v>0.34100000000000003</v>
      </c>
      <c r="T633" s="3">
        <f t="shared" si="218"/>
        <v>619</v>
      </c>
      <c r="U633" s="12">
        <f t="shared" si="219"/>
        <v>15.425000000000152</v>
      </c>
      <c r="V633" s="3">
        <f t="shared" si="201"/>
        <v>1.0349999999999999</v>
      </c>
      <c r="W633" s="3">
        <f t="shared" si="202"/>
        <v>0.98799999999999999</v>
      </c>
      <c r="X633" s="3">
        <f t="shared" si="210"/>
        <v>1.02</v>
      </c>
      <c r="Y633" s="3">
        <f t="shared" si="203"/>
        <v>1</v>
      </c>
      <c r="Z633" s="3">
        <f t="shared" si="211"/>
        <v>1.02</v>
      </c>
      <c r="AA633">
        <f t="shared" si="212"/>
        <v>1</v>
      </c>
      <c r="AB633">
        <f t="shared" si="213"/>
        <v>1.02</v>
      </c>
      <c r="AD633" s="3">
        <f t="shared" si="214"/>
        <v>0.75</v>
      </c>
      <c r="AE633">
        <f t="shared" si="215"/>
        <v>0.75</v>
      </c>
    </row>
    <row r="634" spans="7:31" x14ac:dyDescent="0.25">
      <c r="G634" s="3">
        <f t="shared" si="216"/>
        <v>620</v>
      </c>
      <c r="H634" s="12">
        <f t="shared" si="217"/>
        <v>15.450000000000152</v>
      </c>
      <c r="I634" s="3">
        <f t="shared" si="198"/>
        <v>1.722</v>
      </c>
      <c r="J634" s="3">
        <f t="shared" si="199"/>
        <v>0.255</v>
      </c>
      <c r="K634" s="3">
        <f t="shared" si="204"/>
        <v>0.44</v>
      </c>
      <c r="L634">
        <f t="shared" si="200"/>
        <v>1</v>
      </c>
      <c r="M634" s="3">
        <f t="shared" si="205"/>
        <v>0.44</v>
      </c>
      <c r="N634">
        <f t="shared" si="206"/>
        <v>1</v>
      </c>
      <c r="O634">
        <f t="shared" si="207"/>
        <v>0.44</v>
      </c>
      <c r="Q634" s="3">
        <f t="shared" si="208"/>
        <v>0.33333333333333331</v>
      </c>
      <c r="R634">
        <f t="shared" si="209"/>
        <v>0.33300000000000002</v>
      </c>
      <c r="T634" s="3">
        <f t="shared" si="218"/>
        <v>620</v>
      </c>
      <c r="U634" s="12">
        <f t="shared" si="219"/>
        <v>15.450000000000152</v>
      </c>
      <c r="V634" s="3">
        <f t="shared" si="201"/>
        <v>1.036</v>
      </c>
      <c r="W634" s="3">
        <f t="shared" si="202"/>
        <v>0.98899999999999999</v>
      </c>
      <c r="X634" s="3">
        <f t="shared" si="210"/>
        <v>1.02</v>
      </c>
      <c r="Y634" s="3">
        <f t="shared" si="203"/>
        <v>1</v>
      </c>
      <c r="Z634" s="3">
        <f t="shared" si="211"/>
        <v>1.02</v>
      </c>
      <c r="AA634">
        <f t="shared" si="212"/>
        <v>1</v>
      </c>
      <c r="AB634">
        <f t="shared" si="213"/>
        <v>1.02</v>
      </c>
      <c r="AD634" s="3">
        <f t="shared" si="214"/>
        <v>0.75</v>
      </c>
      <c r="AE634">
        <f t="shared" si="215"/>
        <v>0.75</v>
      </c>
    </row>
    <row r="635" spans="7:31" x14ac:dyDescent="0.25">
      <c r="G635" s="3">
        <f t="shared" si="216"/>
        <v>621</v>
      </c>
      <c r="H635" s="12">
        <f t="shared" si="217"/>
        <v>15.475000000000152</v>
      </c>
      <c r="I635" s="3">
        <f t="shared" si="198"/>
        <v>1.7250000000000001</v>
      </c>
      <c r="J635" s="3">
        <f t="shared" si="199"/>
        <v>0.246</v>
      </c>
      <c r="K635" s="3">
        <f t="shared" si="204"/>
        <v>0.42</v>
      </c>
      <c r="L635">
        <f t="shared" si="200"/>
        <v>1</v>
      </c>
      <c r="M635" s="3">
        <f t="shared" si="205"/>
        <v>0.42</v>
      </c>
      <c r="N635">
        <f t="shared" si="206"/>
        <v>1</v>
      </c>
      <c r="O635">
        <f t="shared" si="207"/>
        <v>0.42</v>
      </c>
      <c r="Q635" s="3">
        <f t="shared" si="208"/>
        <v>0.31818181818181818</v>
      </c>
      <c r="R635">
        <f t="shared" si="209"/>
        <v>0.318</v>
      </c>
      <c r="T635" s="3">
        <f t="shared" si="218"/>
        <v>621</v>
      </c>
      <c r="U635" s="12">
        <f t="shared" si="219"/>
        <v>15.475000000000152</v>
      </c>
      <c r="V635" s="3">
        <f t="shared" si="201"/>
        <v>1.0369999999999999</v>
      </c>
      <c r="W635" s="3">
        <f t="shared" si="202"/>
        <v>0.98899999999999999</v>
      </c>
      <c r="X635" s="3">
        <f t="shared" si="210"/>
        <v>1.03</v>
      </c>
      <c r="Y635" s="3">
        <f t="shared" si="203"/>
        <v>1</v>
      </c>
      <c r="Z635" s="3">
        <f t="shared" si="211"/>
        <v>1.03</v>
      </c>
      <c r="AA635">
        <f t="shared" si="212"/>
        <v>1</v>
      </c>
      <c r="AB635">
        <f t="shared" si="213"/>
        <v>1.03</v>
      </c>
      <c r="AD635" s="3">
        <f t="shared" si="214"/>
        <v>0.75735294117647056</v>
      </c>
      <c r="AE635">
        <f t="shared" si="215"/>
        <v>0.75700000000000001</v>
      </c>
    </row>
    <row r="636" spans="7:31" x14ac:dyDescent="0.25">
      <c r="G636" s="3">
        <f t="shared" si="216"/>
        <v>622</v>
      </c>
      <c r="H636" s="12">
        <f t="shared" si="217"/>
        <v>15.500000000000153</v>
      </c>
      <c r="I636" s="3">
        <f t="shared" si="198"/>
        <v>1.728</v>
      </c>
      <c r="J636" s="3">
        <f t="shared" si="199"/>
        <v>0.23699999999999999</v>
      </c>
      <c r="K636" s="3">
        <f t="shared" si="204"/>
        <v>0.41</v>
      </c>
      <c r="L636">
        <f t="shared" si="200"/>
        <v>1</v>
      </c>
      <c r="M636" s="3">
        <f t="shared" si="205"/>
        <v>0.41</v>
      </c>
      <c r="N636">
        <f t="shared" si="206"/>
        <v>1</v>
      </c>
      <c r="O636">
        <f t="shared" si="207"/>
        <v>0.41</v>
      </c>
      <c r="Q636" s="3">
        <f t="shared" si="208"/>
        <v>0.31060606060606055</v>
      </c>
      <c r="R636">
        <f t="shared" si="209"/>
        <v>0.311</v>
      </c>
      <c r="T636" s="3">
        <f t="shared" si="218"/>
        <v>622</v>
      </c>
      <c r="U636" s="12">
        <f t="shared" si="219"/>
        <v>15.500000000000153</v>
      </c>
      <c r="V636" s="3">
        <f t="shared" si="201"/>
        <v>1.038</v>
      </c>
      <c r="W636" s="3">
        <f t="shared" si="202"/>
        <v>0.98899999999999999</v>
      </c>
      <c r="X636" s="3">
        <f t="shared" si="210"/>
        <v>1.03</v>
      </c>
      <c r="Y636" s="3">
        <f t="shared" si="203"/>
        <v>1</v>
      </c>
      <c r="Z636" s="3">
        <f t="shared" si="211"/>
        <v>1.03</v>
      </c>
      <c r="AA636">
        <f t="shared" si="212"/>
        <v>1</v>
      </c>
      <c r="AB636">
        <f t="shared" si="213"/>
        <v>1.03</v>
      </c>
      <c r="AD636" s="3">
        <f t="shared" si="214"/>
        <v>0.75735294117647056</v>
      </c>
      <c r="AE636">
        <f t="shared" si="215"/>
        <v>0.75700000000000001</v>
      </c>
    </row>
    <row r="637" spans="7:31" x14ac:dyDescent="0.25">
      <c r="G637" s="3">
        <f t="shared" si="216"/>
        <v>623</v>
      </c>
      <c r="H637" s="12">
        <f t="shared" si="217"/>
        <v>15.525000000000153</v>
      </c>
      <c r="I637" s="3">
        <f t="shared" si="198"/>
        <v>1.7310000000000001</v>
      </c>
      <c r="J637" s="3">
        <f t="shared" si="199"/>
        <v>0.22900000000000001</v>
      </c>
      <c r="K637" s="3">
        <f t="shared" si="204"/>
        <v>0.4</v>
      </c>
      <c r="L637">
        <f t="shared" si="200"/>
        <v>1</v>
      </c>
      <c r="M637" s="3">
        <f t="shared" si="205"/>
        <v>0.4</v>
      </c>
      <c r="N637">
        <f t="shared" si="206"/>
        <v>1</v>
      </c>
      <c r="O637">
        <f t="shared" si="207"/>
        <v>0.4</v>
      </c>
      <c r="Q637" s="3">
        <f t="shared" si="208"/>
        <v>0.30303030303030304</v>
      </c>
      <c r="R637">
        <f t="shared" si="209"/>
        <v>0.30299999999999999</v>
      </c>
      <c r="T637" s="3">
        <f t="shared" si="218"/>
        <v>623</v>
      </c>
      <c r="U637" s="12">
        <f t="shared" si="219"/>
        <v>15.525000000000153</v>
      </c>
      <c r="V637" s="3">
        <f t="shared" si="201"/>
        <v>1.0389999999999999</v>
      </c>
      <c r="W637" s="3">
        <f t="shared" si="202"/>
        <v>0.98899999999999999</v>
      </c>
      <c r="X637" s="3">
        <f t="shared" si="210"/>
        <v>1.03</v>
      </c>
      <c r="Y637" s="3">
        <f t="shared" si="203"/>
        <v>1</v>
      </c>
      <c r="Z637" s="3">
        <f t="shared" si="211"/>
        <v>1.03</v>
      </c>
      <c r="AA637">
        <f t="shared" si="212"/>
        <v>1</v>
      </c>
      <c r="AB637">
        <f t="shared" si="213"/>
        <v>1.03</v>
      </c>
      <c r="AD637" s="3">
        <f t="shared" si="214"/>
        <v>0.75735294117647056</v>
      </c>
      <c r="AE637">
        <f t="shared" si="215"/>
        <v>0.75700000000000001</v>
      </c>
    </row>
    <row r="638" spans="7:31" x14ac:dyDescent="0.25">
      <c r="G638" s="3">
        <f t="shared" si="216"/>
        <v>624</v>
      </c>
      <c r="H638" s="12">
        <f t="shared" si="217"/>
        <v>15.550000000000153</v>
      </c>
      <c r="I638" s="3">
        <f t="shared" si="198"/>
        <v>1.734</v>
      </c>
      <c r="J638" s="3">
        <f t="shared" si="199"/>
        <v>0.22</v>
      </c>
      <c r="K638" s="3">
        <f t="shared" si="204"/>
        <v>0.38</v>
      </c>
      <c r="L638">
        <f t="shared" si="200"/>
        <v>1</v>
      </c>
      <c r="M638" s="3">
        <f t="shared" si="205"/>
        <v>0.38</v>
      </c>
      <c r="N638">
        <f t="shared" si="206"/>
        <v>1</v>
      </c>
      <c r="O638">
        <f t="shared" si="207"/>
        <v>0.38</v>
      </c>
      <c r="Q638" s="3">
        <f t="shared" si="208"/>
        <v>0.28787878787878785</v>
      </c>
      <c r="R638">
        <f t="shared" si="209"/>
        <v>0.28799999999999998</v>
      </c>
      <c r="T638" s="3">
        <f t="shared" si="218"/>
        <v>624</v>
      </c>
      <c r="U638" s="12">
        <f t="shared" si="219"/>
        <v>15.550000000000153</v>
      </c>
      <c r="V638" s="3">
        <f t="shared" si="201"/>
        <v>1.04</v>
      </c>
      <c r="W638" s="3">
        <f t="shared" si="202"/>
        <v>0.99</v>
      </c>
      <c r="X638" s="3">
        <f t="shared" si="210"/>
        <v>1.03</v>
      </c>
      <c r="Y638" s="3">
        <f t="shared" si="203"/>
        <v>1</v>
      </c>
      <c r="Z638" s="3">
        <f t="shared" si="211"/>
        <v>1.03</v>
      </c>
      <c r="AA638">
        <f t="shared" si="212"/>
        <v>1</v>
      </c>
      <c r="AB638">
        <f t="shared" si="213"/>
        <v>1.03</v>
      </c>
      <c r="AD638" s="3">
        <f t="shared" si="214"/>
        <v>0.75735294117647056</v>
      </c>
      <c r="AE638">
        <f t="shared" si="215"/>
        <v>0.75700000000000001</v>
      </c>
    </row>
    <row r="639" spans="7:31" x14ac:dyDescent="0.25">
      <c r="G639" s="3">
        <f t="shared" si="216"/>
        <v>625</v>
      </c>
      <c r="H639" s="12">
        <f t="shared" si="217"/>
        <v>15.575000000000154</v>
      </c>
      <c r="I639" s="3">
        <f t="shared" si="198"/>
        <v>1.7370000000000001</v>
      </c>
      <c r="J639" s="3">
        <f t="shared" si="199"/>
        <v>0.21099999999999999</v>
      </c>
      <c r="K639" s="3">
        <f t="shared" si="204"/>
        <v>0.37</v>
      </c>
      <c r="L639">
        <f t="shared" si="200"/>
        <v>1</v>
      </c>
      <c r="M639" s="3">
        <f t="shared" si="205"/>
        <v>0.37</v>
      </c>
      <c r="N639">
        <f t="shared" si="206"/>
        <v>1</v>
      </c>
      <c r="O639">
        <f t="shared" si="207"/>
        <v>0.37</v>
      </c>
      <c r="Q639" s="3">
        <f t="shared" si="208"/>
        <v>0.28030303030303028</v>
      </c>
      <c r="R639">
        <f t="shared" si="209"/>
        <v>0.28000000000000003</v>
      </c>
      <c r="T639" s="3">
        <f t="shared" si="218"/>
        <v>625</v>
      </c>
      <c r="U639" s="12">
        <f t="shared" si="219"/>
        <v>15.575000000000154</v>
      </c>
      <c r="V639" s="3">
        <f t="shared" si="201"/>
        <v>1.0409999999999999</v>
      </c>
      <c r="W639" s="3">
        <f t="shared" si="202"/>
        <v>0.99</v>
      </c>
      <c r="X639" s="3">
        <f t="shared" si="210"/>
        <v>1.03</v>
      </c>
      <c r="Y639" s="3">
        <f t="shared" si="203"/>
        <v>1</v>
      </c>
      <c r="Z639" s="3">
        <f t="shared" si="211"/>
        <v>1.03</v>
      </c>
      <c r="AA639">
        <f t="shared" si="212"/>
        <v>1</v>
      </c>
      <c r="AB639">
        <f t="shared" si="213"/>
        <v>1.03</v>
      </c>
      <c r="AD639" s="3">
        <f t="shared" si="214"/>
        <v>0.75735294117647056</v>
      </c>
      <c r="AE639">
        <f t="shared" si="215"/>
        <v>0.75700000000000001</v>
      </c>
    </row>
    <row r="640" spans="7:31" x14ac:dyDescent="0.25">
      <c r="G640" s="3">
        <f t="shared" si="216"/>
        <v>626</v>
      </c>
      <c r="H640" s="12">
        <f t="shared" si="217"/>
        <v>15.600000000000154</v>
      </c>
      <c r="I640" s="3">
        <f t="shared" si="198"/>
        <v>1.74</v>
      </c>
      <c r="J640" s="3">
        <f t="shared" si="199"/>
        <v>0.20200000000000001</v>
      </c>
      <c r="K640" s="3">
        <f t="shared" si="204"/>
        <v>0.35</v>
      </c>
      <c r="L640">
        <f t="shared" si="200"/>
        <v>1</v>
      </c>
      <c r="M640" s="3">
        <f t="shared" si="205"/>
        <v>0.35</v>
      </c>
      <c r="N640">
        <f t="shared" si="206"/>
        <v>1</v>
      </c>
      <c r="O640">
        <f t="shared" si="207"/>
        <v>0.35</v>
      </c>
      <c r="Q640" s="3">
        <f t="shared" si="208"/>
        <v>0.26515151515151514</v>
      </c>
      <c r="R640">
        <f t="shared" si="209"/>
        <v>0.26500000000000001</v>
      </c>
      <c r="T640" s="3">
        <f t="shared" si="218"/>
        <v>626</v>
      </c>
      <c r="U640" s="12">
        <f t="shared" si="219"/>
        <v>15.600000000000154</v>
      </c>
      <c r="V640" s="3">
        <f t="shared" si="201"/>
        <v>1.042</v>
      </c>
      <c r="W640" s="3">
        <f t="shared" si="202"/>
        <v>0.99</v>
      </c>
      <c r="X640" s="3">
        <f t="shared" si="210"/>
        <v>1.03</v>
      </c>
      <c r="Y640" s="3">
        <f t="shared" si="203"/>
        <v>1</v>
      </c>
      <c r="Z640" s="3">
        <f t="shared" si="211"/>
        <v>1.03</v>
      </c>
      <c r="AA640">
        <f t="shared" si="212"/>
        <v>1</v>
      </c>
      <c r="AB640">
        <f t="shared" si="213"/>
        <v>1.03</v>
      </c>
      <c r="AD640" s="3">
        <f t="shared" si="214"/>
        <v>0.75735294117647056</v>
      </c>
      <c r="AE640">
        <f t="shared" si="215"/>
        <v>0.75700000000000001</v>
      </c>
    </row>
    <row r="641" spans="7:31" x14ac:dyDescent="0.25">
      <c r="G641" s="3">
        <f t="shared" si="216"/>
        <v>627</v>
      </c>
      <c r="H641" s="12">
        <f t="shared" si="217"/>
        <v>15.625000000000155</v>
      </c>
      <c r="I641" s="3">
        <f t="shared" si="198"/>
        <v>1.7430000000000001</v>
      </c>
      <c r="J641" s="3">
        <f t="shared" si="199"/>
        <v>0.193</v>
      </c>
      <c r="K641" s="3">
        <f t="shared" si="204"/>
        <v>0.34</v>
      </c>
      <c r="L641">
        <f t="shared" si="200"/>
        <v>1</v>
      </c>
      <c r="M641" s="3">
        <f t="shared" si="205"/>
        <v>0.34</v>
      </c>
      <c r="N641">
        <f t="shared" si="206"/>
        <v>1</v>
      </c>
      <c r="O641">
        <f t="shared" si="207"/>
        <v>0.34</v>
      </c>
      <c r="Q641" s="3">
        <f t="shared" si="208"/>
        <v>0.25757575757575757</v>
      </c>
      <c r="R641">
        <f t="shared" si="209"/>
        <v>0.25800000000000001</v>
      </c>
      <c r="T641" s="3">
        <f t="shared" si="218"/>
        <v>627</v>
      </c>
      <c r="U641" s="12">
        <f t="shared" si="219"/>
        <v>15.625000000000155</v>
      </c>
      <c r="V641" s="3">
        <f t="shared" si="201"/>
        <v>1.0429999999999999</v>
      </c>
      <c r="W641" s="3">
        <f t="shared" si="202"/>
        <v>0.99</v>
      </c>
      <c r="X641" s="3">
        <f t="shared" si="210"/>
        <v>1.03</v>
      </c>
      <c r="Y641" s="3">
        <f t="shared" si="203"/>
        <v>1</v>
      </c>
      <c r="Z641" s="3">
        <f t="shared" si="211"/>
        <v>1.03</v>
      </c>
      <c r="AA641">
        <f t="shared" si="212"/>
        <v>1</v>
      </c>
      <c r="AB641">
        <f t="shared" si="213"/>
        <v>1.03</v>
      </c>
      <c r="AD641" s="3">
        <f t="shared" si="214"/>
        <v>0.75735294117647056</v>
      </c>
      <c r="AE641">
        <f t="shared" si="215"/>
        <v>0.75700000000000001</v>
      </c>
    </row>
    <row r="642" spans="7:31" x14ac:dyDescent="0.25">
      <c r="G642" s="3">
        <f t="shared" si="216"/>
        <v>628</v>
      </c>
      <c r="H642" s="12">
        <f t="shared" si="217"/>
        <v>15.650000000000155</v>
      </c>
      <c r="I642" s="3">
        <f t="shared" si="198"/>
        <v>1.746</v>
      </c>
      <c r="J642" s="3">
        <f t="shared" si="199"/>
        <v>0.184</v>
      </c>
      <c r="K642" s="3">
        <f t="shared" si="204"/>
        <v>0.32</v>
      </c>
      <c r="L642">
        <f t="shared" si="200"/>
        <v>1</v>
      </c>
      <c r="M642" s="3">
        <f t="shared" si="205"/>
        <v>0.32</v>
      </c>
      <c r="N642">
        <f t="shared" si="206"/>
        <v>1</v>
      </c>
      <c r="O642">
        <f t="shared" si="207"/>
        <v>0.32</v>
      </c>
      <c r="Q642" s="3">
        <f t="shared" si="208"/>
        <v>0.24242424242424243</v>
      </c>
      <c r="R642">
        <f t="shared" si="209"/>
        <v>0.24199999999999999</v>
      </c>
      <c r="T642" s="3">
        <f t="shared" si="218"/>
        <v>628</v>
      </c>
      <c r="U642" s="12">
        <f t="shared" si="219"/>
        <v>15.650000000000155</v>
      </c>
      <c r="V642" s="3">
        <f t="shared" si="201"/>
        <v>1.044</v>
      </c>
      <c r="W642" s="3">
        <f t="shared" si="202"/>
        <v>0.99</v>
      </c>
      <c r="X642" s="3">
        <f t="shared" si="210"/>
        <v>1.03</v>
      </c>
      <c r="Y642" s="3">
        <f t="shared" si="203"/>
        <v>1</v>
      </c>
      <c r="Z642" s="3">
        <f t="shared" si="211"/>
        <v>1.03</v>
      </c>
      <c r="AA642">
        <f t="shared" si="212"/>
        <v>1</v>
      </c>
      <c r="AB642">
        <f t="shared" si="213"/>
        <v>1.03</v>
      </c>
      <c r="AD642" s="3">
        <f t="shared" si="214"/>
        <v>0.75735294117647056</v>
      </c>
      <c r="AE642">
        <f t="shared" si="215"/>
        <v>0.75700000000000001</v>
      </c>
    </row>
    <row r="643" spans="7:31" x14ac:dyDescent="0.25">
      <c r="G643" s="3">
        <f t="shared" si="216"/>
        <v>629</v>
      </c>
      <c r="H643" s="12">
        <f t="shared" si="217"/>
        <v>15.675000000000155</v>
      </c>
      <c r="I643" s="3">
        <f t="shared" si="198"/>
        <v>1.7490000000000001</v>
      </c>
      <c r="J643" s="3">
        <f t="shared" si="199"/>
        <v>0.17499999999999999</v>
      </c>
      <c r="K643" s="3">
        <f t="shared" si="204"/>
        <v>0.31</v>
      </c>
      <c r="L643">
        <f t="shared" si="200"/>
        <v>1</v>
      </c>
      <c r="M643" s="3">
        <f t="shared" si="205"/>
        <v>0.31</v>
      </c>
      <c r="N643">
        <f t="shared" si="206"/>
        <v>1</v>
      </c>
      <c r="O643">
        <f t="shared" si="207"/>
        <v>0.31</v>
      </c>
      <c r="Q643" s="3">
        <f t="shared" si="208"/>
        <v>0.23484848484848483</v>
      </c>
      <c r="R643">
        <f t="shared" si="209"/>
        <v>0.23499999999999999</v>
      </c>
      <c r="T643" s="3">
        <f t="shared" si="218"/>
        <v>629</v>
      </c>
      <c r="U643" s="12">
        <f t="shared" si="219"/>
        <v>15.675000000000155</v>
      </c>
      <c r="V643" s="3">
        <f t="shared" si="201"/>
        <v>1.0449999999999999</v>
      </c>
      <c r="W643" s="3">
        <f t="shared" si="202"/>
        <v>0.99099999999999999</v>
      </c>
      <c r="X643" s="3">
        <f t="shared" si="210"/>
        <v>1.04</v>
      </c>
      <c r="Y643" s="3">
        <f t="shared" si="203"/>
        <v>1</v>
      </c>
      <c r="Z643" s="3">
        <f t="shared" si="211"/>
        <v>1.04</v>
      </c>
      <c r="AA643">
        <f t="shared" si="212"/>
        <v>1</v>
      </c>
      <c r="AB643">
        <f t="shared" si="213"/>
        <v>1.04</v>
      </c>
      <c r="AD643" s="3">
        <f t="shared" si="214"/>
        <v>0.76470588235294112</v>
      </c>
      <c r="AE643">
        <f t="shared" si="215"/>
        <v>0.76500000000000001</v>
      </c>
    </row>
    <row r="644" spans="7:31" x14ac:dyDescent="0.25">
      <c r="G644" s="3">
        <f t="shared" si="216"/>
        <v>630</v>
      </c>
      <c r="H644" s="12">
        <f t="shared" si="217"/>
        <v>15.700000000000156</v>
      </c>
      <c r="I644" s="3">
        <f t="shared" si="198"/>
        <v>1.752</v>
      </c>
      <c r="J644" s="3">
        <f t="shared" si="199"/>
        <v>0.16600000000000001</v>
      </c>
      <c r="K644" s="3">
        <f t="shared" si="204"/>
        <v>0.28999999999999998</v>
      </c>
      <c r="L644">
        <f t="shared" si="200"/>
        <v>1</v>
      </c>
      <c r="M644" s="3">
        <f t="shared" si="205"/>
        <v>0.28999999999999998</v>
      </c>
      <c r="N644">
        <f t="shared" si="206"/>
        <v>1</v>
      </c>
      <c r="O644">
        <f t="shared" si="207"/>
        <v>0.28999999999999998</v>
      </c>
      <c r="Q644" s="3">
        <f t="shared" si="208"/>
        <v>0.21969696969696967</v>
      </c>
      <c r="R644">
        <f t="shared" si="209"/>
        <v>0.22</v>
      </c>
      <c r="T644" s="3">
        <f t="shared" si="218"/>
        <v>630</v>
      </c>
      <c r="U644" s="12">
        <f t="shared" si="219"/>
        <v>15.700000000000156</v>
      </c>
      <c r="V644" s="3">
        <f t="shared" si="201"/>
        <v>1.046</v>
      </c>
      <c r="W644" s="3">
        <f t="shared" si="202"/>
        <v>0.99099999999999999</v>
      </c>
      <c r="X644" s="3">
        <f t="shared" si="210"/>
        <v>1.04</v>
      </c>
      <c r="Y644" s="3">
        <f t="shared" si="203"/>
        <v>1</v>
      </c>
      <c r="Z644" s="3">
        <f t="shared" si="211"/>
        <v>1.04</v>
      </c>
      <c r="AA644">
        <f t="shared" si="212"/>
        <v>1</v>
      </c>
      <c r="AB644">
        <f t="shared" si="213"/>
        <v>1.04</v>
      </c>
      <c r="AD644" s="3">
        <f t="shared" si="214"/>
        <v>0.76470588235294112</v>
      </c>
      <c r="AE644">
        <f t="shared" si="215"/>
        <v>0.76500000000000001</v>
      </c>
    </row>
    <row r="645" spans="7:31" x14ac:dyDescent="0.25">
      <c r="G645" s="3">
        <f t="shared" si="216"/>
        <v>631</v>
      </c>
      <c r="H645" s="12">
        <f t="shared" si="217"/>
        <v>15.725000000000156</v>
      </c>
      <c r="I645" s="3">
        <f t="shared" si="198"/>
        <v>1.7549999999999999</v>
      </c>
      <c r="J645" s="3">
        <f t="shared" si="199"/>
        <v>0.157</v>
      </c>
      <c r="K645" s="3">
        <f t="shared" si="204"/>
        <v>0.28000000000000003</v>
      </c>
      <c r="L645">
        <f t="shared" si="200"/>
        <v>1</v>
      </c>
      <c r="M645" s="3">
        <f t="shared" si="205"/>
        <v>0.28000000000000003</v>
      </c>
      <c r="N645">
        <f t="shared" si="206"/>
        <v>1</v>
      </c>
      <c r="O645">
        <f t="shared" si="207"/>
        <v>0.28000000000000003</v>
      </c>
      <c r="Q645" s="3">
        <f t="shared" si="208"/>
        <v>0.21212121212121213</v>
      </c>
      <c r="R645">
        <f t="shared" si="209"/>
        <v>0.21199999999999999</v>
      </c>
      <c r="T645" s="3">
        <f t="shared" si="218"/>
        <v>631</v>
      </c>
      <c r="U645" s="12">
        <f t="shared" si="219"/>
        <v>15.725000000000156</v>
      </c>
      <c r="V645" s="3">
        <f t="shared" si="201"/>
        <v>1.0469999999999999</v>
      </c>
      <c r="W645" s="3">
        <f t="shared" si="202"/>
        <v>0.99099999999999999</v>
      </c>
      <c r="X645" s="3">
        <f t="shared" si="210"/>
        <v>1.04</v>
      </c>
      <c r="Y645" s="3">
        <f t="shared" si="203"/>
        <v>1</v>
      </c>
      <c r="Z645" s="3">
        <f t="shared" si="211"/>
        <v>1.04</v>
      </c>
      <c r="AA645">
        <f t="shared" si="212"/>
        <v>1</v>
      </c>
      <c r="AB645">
        <f t="shared" si="213"/>
        <v>1.04</v>
      </c>
      <c r="AD645" s="3">
        <f t="shared" si="214"/>
        <v>0.76470588235294112</v>
      </c>
      <c r="AE645">
        <f t="shared" si="215"/>
        <v>0.76500000000000001</v>
      </c>
    </row>
    <row r="646" spans="7:31" x14ac:dyDescent="0.25">
      <c r="G646" s="3">
        <f t="shared" si="216"/>
        <v>632</v>
      </c>
      <c r="H646" s="12">
        <f t="shared" si="217"/>
        <v>15.750000000000156</v>
      </c>
      <c r="I646" s="3">
        <f t="shared" si="198"/>
        <v>1.758</v>
      </c>
      <c r="J646" s="3">
        <f t="shared" si="199"/>
        <v>0.14799999999999999</v>
      </c>
      <c r="K646" s="3">
        <f t="shared" si="204"/>
        <v>0.26</v>
      </c>
      <c r="L646">
        <f t="shared" si="200"/>
        <v>1</v>
      </c>
      <c r="M646" s="3">
        <f t="shared" si="205"/>
        <v>0.26</v>
      </c>
      <c r="N646">
        <f t="shared" si="206"/>
        <v>1</v>
      </c>
      <c r="O646">
        <f t="shared" si="207"/>
        <v>0.26</v>
      </c>
      <c r="Q646" s="3">
        <f t="shared" si="208"/>
        <v>0.19696969696969696</v>
      </c>
      <c r="R646">
        <f t="shared" si="209"/>
        <v>0.19700000000000001</v>
      </c>
      <c r="T646" s="3">
        <f t="shared" si="218"/>
        <v>632</v>
      </c>
      <c r="U646" s="12">
        <f t="shared" si="219"/>
        <v>15.750000000000156</v>
      </c>
      <c r="V646" s="3">
        <f t="shared" si="201"/>
        <v>1.048</v>
      </c>
      <c r="W646" s="3">
        <f t="shared" si="202"/>
        <v>0.99099999999999999</v>
      </c>
      <c r="X646" s="3">
        <f t="shared" si="210"/>
        <v>1.04</v>
      </c>
      <c r="Y646" s="3">
        <f t="shared" si="203"/>
        <v>1</v>
      </c>
      <c r="Z646" s="3">
        <f t="shared" si="211"/>
        <v>1.04</v>
      </c>
      <c r="AA646">
        <f t="shared" si="212"/>
        <v>1</v>
      </c>
      <c r="AB646">
        <f t="shared" si="213"/>
        <v>1.04</v>
      </c>
      <c r="AD646" s="3">
        <f t="shared" si="214"/>
        <v>0.76470588235294112</v>
      </c>
      <c r="AE646">
        <f t="shared" si="215"/>
        <v>0.76500000000000001</v>
      </c>
    </row>
    <row r="647" spans="7:31" x14ac:dyDescent="0.25">
      <c r="G647" s="3">
        <f t="shared" si="216"/>
        <v>633</v>
      </c>
      <c r="H647" s="12">
        <f t="shared" si="217"/>
        <v>15.775000000000157</v>
      </c>
      <c r="I647" s="3">
        <f t="shared" si="198"/>
        <v>1.7609999999999999</v>
      </c>
      <c r="J647" s="3">
        <f t="shared" si="199"/>
        <v>0.13800000000000001</v>
      </c>
      <c r="K647" s="3">
        <f t="shared" si="204"/>
        <v>0.24</v>
      </c>
      <c r="L647">
        <f t="shared" si="200"/>
        <v>1</v>
      </c>
      <c r="M647" s="3">
        <f t="shared" si="205"/>
        <v>0.24</v>
      </c>
      <c r="N647">
        <f t="shared" si="206"/>
        <v>1</v>
      </c>
      <c r="O647">
        <f t="shared" si="207"/>
        <v>0.24</v>
      </c>
      <c r="Q647" s="3">
        <f t="shared" si="208"/>
        <v>0.1818181818181818</v>
      </c>
      <c r="R647">
        <f t="shared" si="209"/>
        <v>0.182</v>
      </c>
      <c r="T647" s="3">
        <f t="shared" si="218"/>
        <v>633</v>
      </c>
      <c r="U647" s="12">
        <f t="shared" si="219"/>
        <v>15.775000000000157</v>
      </c>
      <c r="V647" s="3">
        <f t="shared" si="201"/>
        <v>1.0489999999999999</v>
      </c>
      <c r="W647" s="3">
        <f t="shared" si="202"/>
        <v>0.99099999999999999</v>
      </c>
      <c r="X647" s="3">
        <f t="shared" si="210"/>
        <v>1.04</v>
      </c>
      <c r="Y647" s="3">
        <f t="shared" si="203"/>
        <v>1</v>
      </c>
      <c r="Z647" s="3">
        <f t="shared" si="211"/>
        <v>1.04</v>
      </c>
      <c r="AA647">
        <f t="shared" si="212"/>
        <v>1</v>
      </c>
      <c r="AB647">
        <f t="shared" si="213"/>
        <v>1.04</v>
      </c>
      <c r="AD647" s="3">
        <f t="shared" si="214"/>
        <v>0.76470588235294112</v>
      </c>
      <c r="AE647">
        <f t="shared" si="215"/>
        <v>0.76500000000000001</v>
      </c>
    </row>
    <row r="648" spans="7:31" x14ac:dyDescent="0.25">
      <c r="G648" s="3">
        <f t="shared" si="216"/>
        <v>634</v>
      </c>
      <c r="H648" s="12">
        <f t="shared" si="217"/>
        <v>15.800000000000157</v>
      </c>
      <c r="I648" s="3">
        <f t="shared" si="198"/>
        <v>1.764</v>
      </c>
      <c r="J648" s="3">
        <f t="shared" si="199"/>
        <v>0.129</v>
      </c>
      <c r="K648" s="3">
        <f t="shared" si="204"/>
        <v>0.23</v>
      </c>
      <c r="L648">
        <f t="shared" si="200"/>
        <v>1</v>
      </c>
      <c r="M648" s="3">
        <f t="shared" si="205"/>
        <v>0.23</v>
      </c>
      <c r="N648">
        <f t="shared" si="206"/>
        <v>1</v>
      </c>
      <c r="O648">
        <f t="shared" si="207"/>
        <v>0.23</v>
      </c>
      <c r="Q648" s="3">
        <f t="shared" si="208"/>
        <v>0.17424242424242425</v>
      </c>
      <c r="R648">
        <f t="shared" si="209"/>
        <v>0.17399999999999999</v>
      </c>
      <c r="T648" s="3">
        <f t="shared" si="218"/>
        <v>634</v>
      </c>
      <c r="U648" s="12">
        <f t="shared" si="219"/>
        <v>15.800000000000157</v>
      </c>
      <c r="V648" s="3">
        <f t="shared" si="201"/>
        <v>1.05</v>
      </c>
      <c r="W648" s="3">
        <f t="shared" si="202"/>
        <v>0.99199999999999999</v>
      </c>
      <c r="X648" s="3">
        <f t="shared" si="210"/>
        <v>1.04</v>
      </c>
      <c r="Y648" s="3">
        <f t="shared" si="203"/>
        <v>1</v>
      </c>
      <c r="Z648" s="3">
        <f t="shared" si="211"/>
        <v>1.04</v>
      </c>
      <c r="AA648">
        <f t="shared" si="212"/>
        <v>1</v>
      </c>
      <c r="AB648">
        <f t="shared" si="213"/>
        <v>1.04</v>
      </c>
      <c r="AD648" s="3">
        <f t="shared" si="214"/>
        <v>0.76470588235294112</v>
      </c>
      <c r="AE648">
        <f t="shared" si="215"/>
        <v>0.76500000000000001</v>
      </c>
    </row>
    <row r="649" spans="7:31" x14ac:dyDescent="0.25">
      <c r="G649" s="3">
        <f t="shared" si="216"/>
        <v>635</v>
      </c>
      <c r="H649" s="12">
        <f t="shared" si="217"/>
        <v>15.825000000000157</v>
      </c>
      <c r="I649" s="3">
        <f t="shared" si="198"/>
        <v>1.7669999999999999</v>
      </c>
      <c r="J649" s="3">
        <f t="shared" si="199"/>
        <v>0.12</v>
      </c>
      <c r="K649" s="3">
        <f t="shared" si="204"/>
        <v>0.21</v>
      </c>
      <c r="L649">
        <f t="shared" si="200"/>
        <v>1</v>
      </c>
      <c r="M649" s="3">
        <f t="shared" si="205"/>
        <v>0.21</v>
      </c>
      <c r="N649">
        <f t="shared" si="206"/>
        <v>1</v>
      </c>
      <c r="O649">
        <f t="shared" si="207"/>
        <v>0.21</v>
      </c>
      <c r="Q649" s="3">
        <f t="shared" si="208"/>
        <v>0.15909090909090909</v>
      </c>
      <c r="R649">
        <f t="shared" si="209"/>
        <v>0.159</v>
      </c>
      <c r="T649" s="3">
        <f t="shared" si="218"/>
        <v>635</v>
      </c>
      <c r="U649" s="12">
        <f t="shared" si="219"/>
        <v>15.825000000000157</v>
      </c>
      <c r="V649" s="3">
        <f t="shared" si="201"/>
        <v>1.0509999999999999</v>
      </c>
      <c r="W649" s="3">
        <f t="shared" si="202"/>
        <v>0.99199999999999999</v>
      </c>
      <c r="X649" s="3">
        <f t="shared" si="210"/>
        <v>1.04</v>
      </c>
      <c r="Y649" s="3">
        <f t="shared" si="203"/>
        <v>1</v>
      </c>
      <c r="Z649" s="3">
        <f t="shared" si="211"/>
        <v>1.04</v>
      </c>
      <c r="AA649">
        <f t="shared" si="212"/>
        <v>1</v>
      </c>
      <c r="AB649">
        <f t="shared" si="213"/>
        <v>1.04</v>
      </c>
      <c r="AD649" s="3">
        <f t="shared" si="214"/>
        <v>0.76470588235294112</v>
      </c>
      <c r="AE649">
        <f t="shared" si="215"/>
        <v>0.76500000000000001</v>
      </c>
    </row>
    <row r="650" spans="7:31" x14ac:dyDescent="0.25">
      <c r="G650" s="3">
        <f t="shared" si="216"/>
        <v>636</v>
      </c>
      <c r="H650" s="12">
        <f t="shared" si="217"/>
        <v>15.850000000000158</v>
      </c>
      <c r="I650" s="3">
        <f t="shared" si="198"/>
        <v>1.77</v>
      </c>
      <c r="J650" s="3">
        <f t="shared" si="199"/>
        <v>0.11</v>
      </c>
      <c r="K650" s="3">
        <f t="shared" si="204"/>
        <v>0.19</v>
      </c>
      <c r="L650">
        <f t="shared" si="200"/>
        <v>1</v>
      </c>
      <c r="M650" s="3">
        <f t="shared" si="205"/>
        <v>0.19</v>
      </c>
      <c r="N650">
        <f t="shared" si="206"/>
        <v>1</v>
      </c>
      <c r="O650">
        <f t="shared" si="207"/>
        <v>0.19</v>
      </c>
      <c r="Q650" s="3">
        <f t="shared" si="208"/>
        <v>0.14393939393939392</v>
      </c>
      <c r="R650">
        <f t="shared" si="209"/>
        <v>0.14399999999999999</v>
      </c>
      <c r="T650" s="3">
        <f t="shared" si="218"/>
        <v>636</v>
      </c>
      <c r="U650" s="12">
        <f t="shared" si="219"/>
        <v>15.850000000000158</v>
      </c>
      <c r="V650" s="3">
        <f t="shared" si="201"/>
        <v>1.052</v>
      </c>
      <c r="W650" s="3">
        <f t="shared" si="202"/>
        <v>0.99199999999999999</v>
      </c>
      <c r="X650" s="3">
        <f t="shared" si="210"/>
        <v>1.04</v>
      </c>
      <c r="Y650" s="3">
        <f t="shared" si="203"/>
        <v>1</v>
      </c>
      <c r="Z650" s="3">
        <f t="shared" si="211"/>
        <v>1.04</v>
      </c>
      <c r="AA650">
        <f t="shared" si="212"/>
        <v>1</v>
      </c>
      <c r="AB650">
        <f t="shared" si="213"/>
        <v>1.04</v>
      </c>
      <c r="AD650" s="3">
        <f t="shared" si="214"/>
        <v>0.76470588235294112</v>
      </c>
      <c r="AE650">
        <f t="shared" si="215"/>
        <v>0.76500000000000001</v>
      </c>
    </row>
    <row r="651" spans="7:31" x14ac:dyDescent="0.25">
      <c r="G651" s="3">
        <f t="shared" si="216"/>
        <v>637</v>
      </c>
      <c r="H651" s="12">
        <f t="shared" si="217"/>
        <v>15.875000000000158</v>
      </c>
      <c r="I651" s="3">
        <f t="shared" si="198"/>
        <v>1.7729999999999999</v>
      </c>
      <c r="J651" s="3">
        <f t="shared" si="199"/>
        <v>0.10100000000000001</v>
      </c>
      <c r="K651" s="3">
        <f t="shared" si="204"/>
        <v>0.18</v>
      </c>
      <c r="L651">
        <f t="shared" si="200"/>
        <v>1</v>
      </c>
      <c r="M651" s="3">
        <f t="shared" si="205"/>
        <v>0.18</v>
      </c>
      <c r="N651">
        <f t="shared" si="206"/>
        <v>1</v>
      </c>
      <c r="O651">
        <f t="shared" si="207"/>
        <v>0.18</v>
      </c>
      <c r="Q651" s="3">
        <f t="shared" si="208"/>
        <v>0.13636363636363635</v>
      </c>
      <c r="R651">
        <f t="shared" si="209"/>
        <v>0.13600000000000001</v>
      </c>
      <c r="T651" s="3">
        <f t="shared" si="218"/>
        <v>637</v>
      </c>
      <c r="U651" s="12">
        <f t="shared" si="219"/>
        <v>15.875000000000158</v>
      </c>
      <c r="V651" s="3">
        <f t="shared" si="201"/>
        <v>1.0529999999999999</v>
      </c>
      <c r="W651" s="3">
        <f t="shared" si="202"/>
        <v>0.99199999999999999</v>
      </c>
      <c r="X651" s="3">
        <f t="shared" si="210"/>
        <v>1.04</v>
      </c>
      <c r="Y651" s="3">
        <f t="shared" si="203"/>
        <v>1</v>
      </c>
      <c r="Z651" s="3">
        <f t="shared" si="211"/>
        <v>1.04</v>
      </c>
      <c r="AA651">
        <f t="shared" si="212"/>
        <v>1</v>
      </c>
      <c r="AB651">
        <f t="shared" si="213"/>
        <v>1.04</v>
      </c>
      <c r="AD651" s="3">
        <f t="shared" si="214"/>
        <v>0.76470588235294112</v>
      </c>
      <c r="AE651">
        <f t="shared" si="215"/>
        <v>0.76500000000000001</v>
      </c>
    </row>
    <row r="652" spans="7:31" x14ac:dyDescent="0.25">
      <c r="G652" s="3">
        <f t="shared" si="216"/>
        <v>638</v>
      </c>
      <c r="H652" s="12">
        <f t="shared" si="217"/>
        <v>15.900000000000158</v>
      </c>
      <c r="I652" s="3">
        <f t="shared" si="198"/>
        <v>1.776</v>
      </c>
      <c r="J652" s="3">
        <f t="shared" si="199"/>
        <v>9.0999999999999998E-2</v>
      </c>
      <c r="K652" s="3">
        <f t="shared" si="204"/>
        <v>0.16</v>
      </c>
      <c r="L652">
        <f t="shared" si="200"/>
        <v>1</v>
      </c>
      <c r="M652" s="3">
        <f t="shared" si="205"/>
        <v>0.16</v>
      </c>
      <c r="N652">
        <f t="shared" si="206"/>
        <v>1</v>
      </c>
      <c r="O652">
        <f t="shared" si="207"/>
        <v>0.16</v>
      </c>
      <c r="Q652" s="3">
        <f t="shared" si="208"/>
        <v>0.12121212121212122</v>
      </c>
      <c r="R652">
        <f t="shared" si="209"/>
        <v>0.121</v>
      </c>
      <c r="T652" s="3">
        <f t="shared" si="218"/>
        <v>638</v>
      </c>
      <c r="U652" s="12">
        <f t="shared" si="219"/>
        <v>15.900000000000158</v>
      </c>
      <c r="V652" s="3">
        <f t="shared" si="201"/>
        <v>1.054</v>
      </c>
      <c r="W652" s="3">
        <f t="shared" si="202"/>
        <v>0.99199999999999999</v>
      </c>
      <c r="X652" s="3">
        <f t="shared" si="210"/>
        <v>1.05</v>
      </c>
      <c r="Y652" s="3">
        <f t="shared" si="203"/>
        <v>1</v>
      </c>
      <c r="Z652" s="3">
        <f t="shared" si="211"/>
        <v>1.05</v>
      </c>
      <c r="AA652">
        <f t="shared" si="212"/>
        <v>1</v>
      </c>
      <c r="AB652">
        <f t="shared" si="213"/>
        <v>1.05</v>
      </c>
      <c r="AD652" s="3">
        <f t="shared" si="214"/>
        <v>0.7720588235294118</v>
      </c>
      <c r="AE652">
        <f t="shared" si="215"/>
        <v>0.77200000000000002</v>
      </c>
    </row>
    <row r="653" spans="7:31" x14ac:dyDescent="0.25">
      <c r="G653" s="3">
        <f t="shared" si="216"/>
        <v>639</v>
      </c>
      <c r="H653" s="12">
        <f t="shared" si="217"/>
        <v>15.925000000000159</v>
      </c>
      <c r="I653" s="3">
        <f t="shared" si="198"/>
        <v>1.7789999999999999</v>
      </c>
      <c r="J653" s="3">
        <f t="shared" si="199"/>
        <v>8.2000000000000003E-2</v>
      </c>
      <c r="K653" s="3">
        <f t="shared" si="204"/>
        <v>0.15</v>
      </c>
      <c r="L653">
        <f t="shared" si="200"/>
        <v>1</v>
      </c>
      <c r="M653" s="3">
        <f t="shared" si="205"/>
        <v>0.15</v>
      </c>
      <c r="N653">
        <f t="shared" si="206"/>
        <v>1</v>
      </c>
      <c r="O653">
        <f t="shared" si="207"/>
        <v>0.15</v>
      </c>
      <c r="Q653" s="3">
        <f t="shared" si="208"/>
        <v>0.11363636363636363</v>
      </c>
      <c r="R653">
        <f t="shared" si="209"/>
        <v>0.114</v>
      </c>
      <c r="T653" s="3">
        <f t="shared" si="218"/>
        <v>639</v>
      </c>
      <c r="U653" s="12">
        <f t="shared" si="219"/>
        <v>15.925000000000159</v>
      </c>
      <c r="V653" s="3">
        <f t="shared" si="201"/>
        <v>1.054</v>
      </c>
      <c r="W653" s="3">
        <f t="shared" si="202"/>
        <v>0.99299999999999999</v>
      </c>
      <c r="X653" s="3">
        <f t="shared" si="210"/>
        <v>1.05</v>
      </c>
      <c r="Y653" s="3">
        <f t="shared" si="203"/>
        <v>1</v>
      </c>
      <c r="Z653" s="3">
        <f t="shared" si="211"/>
        <v>1.05</v>
      </c>
      <c r="AA653">
        <f t="shared" si="212"/>
        <v>1</v>
      </c>
      <c r="AB653">
        <f t="shared" si="213"/>
        <v>1.05</v>
      </c>
      <c r="AD653" s="3">
        <f t="shared" si="214"/>
        <v>0.7720588235294118</v>
      </c>
      <c r="AE653">
        <f t="shared" si="215"/>
        <v>0.77200000000000002</v>
      </c>
    </row>
    <row r="654" spans="7:31" x14ac:dyDescent="0.25">
      <c r="G654" s="3">
        <f t="shared" si="216"/>
        <v>640</v>
      </c>
      <c r="H654" s="12">
        <f t="shared" si="217"/>
        <v>15.950000000000159</v>
      </c>
      <c r="I654" s="3">
        <f t="shared" si="198"/>
        <v>1.782</v>
      </c>
      <c r="J654" s="3">
        <f t="shared" si="199"/>
        <v>7.1999999999999995E-2</v>
      </c>
      <c r="K654" s="3">
        <f t="shared" si="204"/>
        <v>0.13</v>
      </c>
      <c r="L654">
        <f t="shared" si="200"/>
        <v>1</v>
      </c>
      <c r="M654" s="3">
        <f t="shared" si="205"/>
        <v>0.13</v>
      </c>
      <c r="N654">
        <f t="shared" si="206"/>
        <v>1</v>
      </c>
      <c r="O654">
        <f t="shared" si="207"/>
        <v>0.13</v>
      </c>
      <c r="Q654" s="3">
        <f t="shared" si="208"/>
        <v>9.8484848484848481E-2</v>
      </c>
      <c r="R654">
        <f t="shared" si="209"/>
        <v>9.8000000000000004E-2</v>
      </c>
      <c r="T654" s="3">
        <f t="shared" si="218"/>
        <v>640</v>
      </c>
      <c r="U654" s="12">
        <f t="shared" si="219"/>
        <v>15.950000000000159</v>
      </c>
      <c r="V654" s="3">
        <f t="shared" si="201"/>
        <v>1.0549999999999999</v>
      </c>
      <c r="W654" s="3">
        <f t="shared" si="202"/>
        <v>0.99299999999999999</v>
      </c>
      <c r="X654" s="3">
        <f t="shared" si="210"/>
        <v>1.05</v>
      </c>
      <c r="Y654" s="3">
        <f t="shared" si="203"/>
        <v>1</v>
      </c>
      <c r="Z654" s="3">
        <f t="shared" si="211"/>
        <v>1.05</v>
      </c>
      <c r="AA654">
        <f t="shared" si="212"/>
        <v>1</v>
      </c>
      <c r="AB654">
        <f t="shared" si="213"/>
        <v>1.05</v>
      </c>
      <c r="AD654" s="3">
        <f t="shared" si="214"/>
        <v>0.7720588235294118</v>
      </c>
      <c r="AE654">
        <f t="shared" si="215"/>
        <v>0.77200000000000002</v>
      </c>
    </row>
    <row r="655" spans="7:31" x14ac:dyDescent="0.25">
      <c r="G655" s="3">
        <f t="shared" si="216"/>
        <v>641</v>
      </c>
      <c r="H655" s="12">
        <f t="shared" si="217"/>
        <v>15.97500000000016</v>
      </c>
      <c r="I655" s="3">
        <f t="shared" ref="I655:I718" si="220">ROUND(a_dia*EXP(b_dia*H655),3)</f>
        <v>1.7849999999999999</v>
      </c>
      <c r="J655" s="3">
        <f t="shared" ref="J655:J718" si="221">ROUND(1-((H655-T_opt_dia_adj)/(w_dia/2))^2,3)</f>
        <v>6.2E-2</v>
      </c>
      <c r="K655" s="3">
        <f t="shared" si="204"/>
        <v>0.11</v>
      </c>
      <c r="L655">
        <f t="shared" ref="L655:L718" si="222">IF((H655-T_opt_dia_adj)&gt;(w_dia/2),0,1)</f>
        <v>1</v>
      </c>
      <c r="M655" s="3">
        <f t="shared" si="205"/>
        <v>0.11</v>
      </c>
      <c r="N655">
        <f t="shared" si="206"/>
        <v>1</v>
      </c>
      <c r="O655">
        <f t="shared" si="207"/>
        <v>0.11</v>
      </c>
      <c r="Q655" s="3">
        <f t="shared" si="208"/>
        <v>8.3333333333333329E-2</v>
      </c>
      <c r="R655">
        <f t="shared" si="209"/>
        <v>8.3000000000000004E-2</v>
      </c>
      <c r="T655" s="3">
        <f t="shared" si="218"/>
        <v>641</v>
      </c>
      <c r="U655" s="12">
        <f t="shared" si="219"/>
        <v>15.97500000000016</v>
      </c>
      <c r="V655" s="3">
        <f t="shared" ref="V655:V718" si="223">ROUND(a_nan*EXP(b_nan*U655),3)</f>
        <v>1.056</v>
      </c>
      <c r="W655" s="3">
        <f t="shared" ref="W655:W718" si="224">ROUND(1-((U655-T_opt_nan)/(w_nan))^2,3)</f>
        <v>0.99299999999999999</v>
      </c>
      <c r="X655" s="3">
        <f t="shared" si="210"/>
        <v>1.05</v>
      </c>
      <c r="Y655" s="3">
        <f t="shared" ref="Y655:Y718" si="225">IF((U655-T_opt_nan)&gt;(w_nan/2),0,1)</f>
        <v>1</v>
      </c>
      <c r="Z655" s="3">
        <f t="shared" si="211"/>
        <v>1.05</v>
      </c>
      <c r="AA655">
        <f t="shared" si="212"/>
        <v>1</v>
      </c>
      <c r="AB655">
        <f t="shared" si="213"/>
        <v>1.05</v>
      </c>
      <c r="AD655" s="3">
        <f t="shared" si="214"/>
        <v>0.7720588235294118</v>
      </c>
      <c r="AE655">
        <f t="shared" si="215"/>
        <v>0.77200000000000002</v>
      </c>
    </row>
    <row r="656" spans="7:31" x14ac:dyDescent="0.25">
      <c r="G656" s="3">
        <f t="shared" si="216"/>
        <v>642</v>
      </c>
      <c r="H656" s="12">
        <f t="shared" si="217"/>
        <v>16.00000000000016</v>
      </c>
      <c r="I656" s="3">
        <f t="shared" si="220"/>
        <v>1.7889999999999999</v>
      </c>
      <c r="J656" s="3">
        <f t="shared" si="221"/>
        <v>5.2999999999999999E-2</v>
      </c>
      <c r="K656" s="3">
        <f t="shared" ref="K656:K719" si="226">(ROUND(I656*J656,2))</f>
        <v>0.09</v>
      </c>
      <c r="L656">
        <f t="shared" si="222"/>
        <v>1</v>
      </c>
      <c r="M656" s="3">
        <f t="shared" ref="M656:M719" si="227">L656*K656</f>
        <v>0.09</v>
      </c>
      <c r="N656">
        <f t="shared" ref="N656:N719" si="228">IF(M656&lt;0,0,1)</f>
        <v>1</v>
      </c>
      <c r="O656">
        <f t="shared" ref="O656:O719" si="229">M656*N656</f>
        <v>0.09</v>
      </c>
      <c r="Q656" s="3">
        <f t="shared" ref="Q656:Q719" si="230">O656/$P$15</f>
        <v>6.8181818181818177E-2</v>
      </c>
      <c r="R656">
        <f t="shared" ref="R656:R719" si="231">ROUND(Q656,3)</f>
        <v>6.8000000000000005E-2</v>
      </c>
      <c r="T656" s="3">
        <f t="shared" si="218"/>
        <v>642</v>
      </c>
      <c r="U656" s="12">
        <f t="shared" si="219"/>
        <v>16.00000000000016</v>
      </c>
      <c r="V656" s="3">
        <f t="shared" si="223"/>
        <v>1.0569999999999999</v>
      </c>
      <c r="W656" s="3">
        <f t="shared" si="224"/>
        <v>0.99299999999999999</v>
      </c>
      <c r="X656" s="3">
        <f t="shared" ref="X656:X719" si="232">(ROUND(V656*W656,2))</f>
        <v>1.05</v>
      </c>
      <c r="Y656" s="3">
        <f t="shared" si="225"/>
        <v>1</v>
      </c>
      <c r="Z656" s="3">
        <f t="shared" ref="Z656:Z719" si="233">Y656*X656</f>
        <v>1.05</v>
      </c>
      <c r="AA656">
        <f t="shared" ref="AA656:AA719" si="234">IF(Z656&lt;0,0,1)</f>
        <v>1</v>
      </c>
      <c r="AB656">
        <f t="shared" ref="AB656:AB719" si="235">Z656*AA656</f>
        <v>1.05</v>
      </c>
      <c r="AD656" s="3">
        <f t="shared" ref="AD656:AD719" si="236">AB656/$AC$15</f>
        <v>0.7720588235294118</v>
      </c>
      <c r="AE656">
        <f t="shared" ref="AE656:AE719" si="237">ROUND(AD656,3)</f>
        <v>0.77200000000000002</v>
      </c>
    </row>
    <row r="657" spans="7:31" x14ac:dyDescent="0.25">
      <c r="G657" s="3">
        <f t="shared" ref="G657:G720" si="238">G656+1</f>
        <v>643</v>
      </c>
      <c r="H657" s="12">
        <f t="shared" ref="H657:H720" si="239">H656+(env_v_max_nrbrg - env_v_min_nrbrg)/1200</f>
        <v>16.025000000000158</v>
      </c>
      <c r="I657" s="3">
        <f t="shared" si="220"/>
        <v>1.792</v>
      </c>
      <c r="J657" s="3">
        <f t="shared" si="221"/>
        <v>4.2999999999999997E-2</v>
      </c>
      <c r="K657" s="3">
        <f t="shared" si="226"/>
        <v>0.08</v>
      </c>
      <c r="L657">
        <f t="shared" si="222"/>
        <v>1</v>
      </c>
      <c r="M657" s="3">
        <f t="shared" si="227"/>
        <v>0.08</v>
      </c>
      <c r="N657">
        <f t="shared" si="228"/>
        <v>1</v>
      </c>
      <c r="O657">
        <f t="shared" si="229"/>
        <v>0.08</v>
      </c>
      <c r="Q657" s="3">
        <f t="shared" si="230"/>
        <v>6.0606060606060608E-2</v>
      </c>
      <c r="R657">
        <f t="shared" si="231"/>
        <v>6.0999999999999999E-2</v>
      </c>
      <c r="T657" s="3">
        <f t="shared" ref="T657:T720" si="240">T656+1</f>
        <v>643</v>
      </c>
      <c r="U657" s="12">
        <f t="shared" ref="U657:U720" si="241">U656+(env_v_max_nrbrg - env_v_min_nrbrg)/1200</f>
        <v>16.025000000000158</v>
      </c>
      <c r="V657" s="3">
        <f t="shared" si="223"/>
        <v>1.0580000000000001</v>
      </c>
      <c r="W657" s="3">
        <f t="shared" si="224"/>
        <v>0.99299999999999999</v>
      </c>
      <c r="X657" s="3">
        <f t="shared" si="232"/>
        <v>1.05</v>
      </c>
      <c r="Y657" s="3">
        <f t="shared" si="225"/>
        <v>1</v>
      </c>
      <c r="Z657" s="3">
        <f t="shared" si="233"/>
        <v>1.05</v>
      </c>
      <c r="AA657">
        <f t="shared" si="234"/>
        <v>1</v>
      </c>
      <c r="AB657">
        <f t="shared" si="235"/>
        <v>1.05</v>
      </c>
      <c r="AD657" s="3">
        <f t="shared" si="236"/>
        <v>0.7720588235294118</v>
      </c>
      <c r="AE657">
        <f t="shared" si="237"/>
        <v>0.77200000000000002</v>
      </c>
    </row>
    <row r="658" spans="7:31" x14ac:dyDescent="0.25">
      <c r="G658" s="3">
        <f t="shared" si="238"/>
        <v>644</v>
      </c>
      <c r="H658" s="12">
        <f t="shared" si="239"/>
        <v>16.050000000000157</v>
      </c>
      <c r="I658" s="3">
        <f t="shared" si="220"/>
        <v>1.7949999999999999</v>
      </c>
      <c r="J658" s="3">
        <f t="shared" si="221"/>
        <v>3.3000000000000002E-2</v>
      </c>
      <c r="K658" s="3">
        <f t="shared" si="226"/>
        <v>0.06</v>
      </c>
      <c r="L658">
        <f t="shared" si="222"/>
        <v>1</v>
      </c>
      <c r="M658" s="3">
        <f t="shared" si="227"/>
        <v>0.06</v>
      </c>
      <c r="N658">
        <f t="shared" si="228"/>
        <v>1</v>
      </c>
      <c r="O658">
        <f t="shared" si="229"/>
        <v>0.06</v>
      </c>
      <c r="Q658" s="3">
        <f t="shared" si="230"/>
        <v>4.5454545454545449E-2</v>
      </c>
      <c r="R658">
        <f t="shared" si="231"/>
        <v>4.4999999999999998E-2</v>
      </c>
      <c r="T658" s="3">
        <f t="shared" si="240"/>
        <v>644</v>
      </c>
      <c r="U658" s="12">
        <f t="shared" si="241"/>
        <v>16.050000000000157</v>
      </c>
      <c r="V658" s="3">
        <f t="shared" si="223"/>
        <v>1.0589999999999999</v>
      </c>
      <c r="W658" s="3">
        <f t="shared" si="224"/>
        <v>0.99299999999999999</v>
      </c>
      <c r="X658" s="3">
        <f t="shared" si="232"/>
        <v>1.05</v>
      </c>
      <c r="Y658" s="3">
        <f t="shared" si="225"/>
        <v>1</v>
      </c>
      <c r="Z658" s="3">
        <f t="shared" si="233"/>
        <v>1.05</v>
      </c>
      <c r="AA658">
        <f t="shared" si="234"/>
        <v>1</v>
      </c>
      <c r="AB658">
        <f t="shared" si="235"/>
        <v>1.05</v>
      </c>
      <c r="AD658" s="3">
        <f t="shared" si="236"/>
        <v>0.7720588235294118</v>
      </c>
      <c r="AE658">
        <f t="shared" si="237"/>
        <v>0.77200000000000002</v>
      </c>
    </row>
    <row r="659" spans="7:31" x14ac:dyDescent="0.25">
      <c r="G659" s="3">
        <f t="shared" si="238"/>
        <v>645</v>
      </c>
      <c r="H659" s="12">
        <f t="shared" si="239"/>
        <v>16.075000000000156</v>
      </c>
      <c r="I659" s="3">
        <f t="shared" si="220"/>
        <v>1.798</v>
      </c>
      <c r="J659" s="3">
        <f t="shared" si="221"/>
        <v>2.3E-2</v>
      </c>
      <c r="K659" s="3">
        <f t="shared" si="226"/>
        <v>0.04</v>
      </c>
      <c r="L659">
        <f t="shared" si="222"/>
        <v>1</v>
      </c>
      <c r="M659" s="3">
        <f t="shared" si="227"/>
        <v>0.04</v>
      </c>
      <c r="N659">
        <f t="shared" si="228"/>
        <v>1</v>
      </c>
      <c r="O659">
        <f t="shared" si="229"/>
        <v>0.04</v>
      </c>
      <c r="Q659" s="3">
        <f t="shared" si="230"/>
        <v>3.0303030303030304E-2</v>
      </c>
      <c r="R659">
        <f t="shared" si="231"/>
        <v>0.03</v>
      </c>
      <c r="T659" s="3">
        <f t="shared" si="240"/>
        <v>645</v>
      </c>
      <c r="U659" s="12">
        <f t="shared" si="241"/>
        <v>16.075000000000156</v>
      </c>
      <c r="V659" s="3">
        <f t="shared" si="223"/>
        <v>1.06</v>
      </c>
      <c r="W659" s="3">
        <f t="shared" si="224"/>
        <v>0.99399999999999999</v>
      </c>
      <c r="X659" s="3">
        <f t="shared" si="232"/>
        <v>1.05</v>
      </c>
      <c r="Y659" s="3">
        <f t="shared" si="225"/>
        <v>1</v>
      </c>
      <c r="Z659" s="3">
        <f t="shared" si="233"/>
        <v>1.05</v>
      </c>
      <c r="AA659">
        <f t="shared" si="234"/>
        <v>1</v>
      </c>
      <c r="AB659">
        <f t="shared" si="235"/>
        <v>1.05</v>
      </c>
      <c r="AD659" s="3">
        <f t="shared" si="236"/>
        <v>0.7720588235294118</v>
      </c>
      <c r="AE659">
        <f t="shared" si="237"/>
        <v>0.77200000000000002</v>
      </c>
    </row>
    <row r="660" spans="7:31" x14ac:dyDescent="0.25">
      <c r="G660" s="3">
        <f t="shared" si="238"/>
        <v>646</v>
      </c>
      <c r="H660" s="12">
        <f t="shared" si="239"/>
        <v>16.100000000000154</v>
      </c>
      <c r="I660" s="3">
        <f t="shared" si="220"/>
        <v>1.8009999999999999</v>
      </c>
      <c r="J660" s="3">
        <f t="shared" si="221"/>
        <v>1.2999999999999999E-2</v>
      </c>
      <c r="K660" s="3">
        <f t="shared" si="226"/>
        <v>0.02</v>
      </c>
      <c r="L660">
        <f t="shared" si="222"/>
        <v>1</v>
      </c>
      <c r="M660" s="3">
        <f t="shared" si="227"/>
        <v>0.02</v>
      </c>
      <c r="N660">
        <f t="shared" si="228"/>
        <v>1</v>
      </c>
      <c r="O660">
        <f t="shared" si="229"/>
        <v>0.02</v>
      </c>
      <c r="Q660" s="3">
        <f t="shared" si="230"/>
        <v>1.5151515151515152E-2</v>
      </c>
      <c r="R660">
        <f t="shared" si="231"/>
        <v>1.4999999999999999E-2</v>
      </c>
      <c r="T660" s="3">
        <f t="shared" si="240"/>
        <v>646</v>
      </c>
      <c r="U660" s="12">
        <f t="shared" si="241"/>
        <v>16.100000000000154</v>
      </c>
      <c r="V660" s="3">
        <f t="shared" si="223"/>
        <v>1.0609999999999999</v>
      </c>
      <c r="W660" s="3">
        <f t="shared" si="224"/>
        <v>0.99399999999999999</v>
      </c>
      <c r="X660" s="3">
        <f t="shared" si="232"/>
        <v>1.05</v>
      </c>
      <c r="Y660" s="3">
        <f t="shared" si="225"/>
        <v>1</v>
      </c>
      <c r="Z660" s="3">
        <f t="shared" si="233"/>
        <v>1.05</v>
      </c>
      <c r="AA660">
        <f t="shared" si="234"/>
        <v>1</v>
      </c>
      <c r="AB660">
        <f t="shared" si="235"/>
        <v>1.05</v>
      </c>
      <c r="AD660" s="3">
        <f t="shared" si="236"/>
        <v>0.7720588235294118</v>
      </c>
      <c r="AE660">
        <f t="shared" si="237"/>
        <v>0.77200000000000002</v>
      </c>
    </row>
    <row r="661" spans="7:31" x14ac:dyDescent="0.25">
      <c r="G661" s="3">
        <f t="shared" si="238"/>
        <v>647</v>
      </c>
      <c r="H661" s="12">
        <f t="shared" si="239"/>
        <v>16.125000000000153</v>
      </c>
      <c r="I661" s="3">
        <f t="shared" si="220"/>
        <v>1.804</v>
      </c>
      <c r="J661" s="3">
        <f t="shared" si="221"/>
        <v>3.0000000000000001E-3</v>
      </c>
      <c r="K661" s="3">
        <f t="shared" si="226"/>
        <v>0.01</v>
      </c>
      <c r="L661">
        <f t="shared" si="222"/>
        <v>1</v>
      </c>
      <c r="M661" s="3">
        <f t="shared" si="227"/>
        <v>0.01</v>
      </c>
      <c r="N661">
        <f t="shared" si="228"/>
        <v>1</v>
      </c>
      <c r="O661">
        <f t="shared" si="229"/>
        <v>0.01</v>
      </c>
      <c r="Q661" s="3">
        <f t="shared" si="230"/>
        <v>7.575757575757576E-3</v>
      </c>
      <c r="R661">
        <f t="shared" si="231"/>
        <v>8.0000000000000002E-3</v>
      </c>
      <c r="T661" s="3">
        <f t="shared" si="240"/>
        <v>647</v>
      </c>
      <c r="U661" s="12">
        <f t="shared" si="241"/>
        <v>16.125000000000153</v>
      </c>
      <c r="V661" s="3">
        <f t="shared" si="223"/>
        <v>1.0620000000000001</v>
      </c>
      <c r="W661" s="3">
        <f t="shared" si="224"/>
        <v>0.99399999999999999</v>
      </c>
      <c r="X661" s="3">
        <f t="shared" si="232"/>
        <v>1.06</v>
      </c>
      <c r="Y661" s="3">
        <f t="shared" si="225"/>
        <v>1</v>
      </c>
      <c r="Z661" s="3">
        <f t="shared" si="233"/>
        <v>1.06</v>
      </c>
      <c r="AA661">
        <f t="shared" si="234"/>
        <v>1</v>
      </c>
      <c r="AB661">
        <f t="shared" si="235"/>
        <v>1.06</v>
      </c>
      <c r="AD661" s="3">
        <f t="shared" si="236"/>
        <v>0.77941176470588236</v>
      </c>
      <c r="AE661">
        <f t="shared" si="237"/>
        <v>0.77900000000000003</v>
      </c>
    </row>
    <row r="662" spans="7:31" x14ac:dyDescent="0.25">
      <c r="G662" s="3">
        <f t="shared" si="238"/>
        <v>648</v>
      </c>
      <c r="H662" s="12">
        <f t="shared" si="239"/>
        <v>16.150000000000151</v>
      </c>
      <c r="I662" s="3">
        <f t="shared" si="220"/>
        <v>1.8069999999999999</v>
      </c>
      <c r="J662" s="3">
        <f t="shared" si="221"/>
        <v>-7.0000000000000001E-3</v>
      </c>
      <c r="K662" s="3">
        <f t="shared" si="226"/>
        <v>-0.01</v>
      </c>
      <c r="L662">
        <f t="shared" si="222"/>
        <v>0</v>
      </c>
      <c r="M662" s="3">
        <f t="shared" si="227"/>
        <v>0</v>
      </c>
      <c r="N662">
        <f t="shared" si="228"/>
        <v>1</v>
      </c>
      <c r="O662">
        <f t="shared" si="229"/>
        <v>0</v>
      </c>
      <c r="Q662" s="3">
        <f t="shared" si="230"/>
        <v>0</v>
      </c>
      <c r="R662">
        <f t="shared" si="231"/>
        <v>0</v>
      </c>
      <c r="T662" s="3">
        <f t="shared" si="240"/>
        <v>648</v>
      </c>
      <c r="U662" s="12">
        <f t="shared" si="241"/>
        <v>16.150000000000151</v>
      </c>
      <c r="V662" s="3">
        <f t="shared" si="223"/>
        <v>1.0629999999999999</v>
      </c>
      <c r="W662" s="3">
        <f t="shared" si="224"/>
        <v>0.99399999999999999</v>
      </c>
      <c r="X662" s="3">
        <f t="shared" si="232"/>
        <v>1.06</v>
      </c>
      <c r="Y662" s="3">
        <f t="shared" si="225"/>
        <v>1</v>
      </c>
      <c r="Z662" s="3">
        <f t="shared" si="233"/>
        <v>1.06</v>
      </c>
      <c r="AA662">
        <f t="shared" si="234"/>
        <v>1</v>
      </c>
      <c r="AB662">
        <f t="shared" si="235"/>
        <v>1.06</v>
      </c>
      <c r="AD662" s="3">
        <f t="shared" si="236"/>
        <v>0.77941176470588236</v>
      </c>
      <c r="AE662">
        <f t="shared" si="237"/>
        <v>0.77900000000000003</v>
      </c>
    </row>
    <row r="663" spans="7:31" x14ac:dyDescent="0.25">
      <c r="G663" s="3">
        <f t="shared" si="238"/>
        <v>649</v>
      </c>
      <c r="H663" s="12">
        <f t="shared" si="239"/>
        <v>16.17500000000015</v>
      </c>
      <c r="I663" s="3">
        <f t="shared" si="220"/>
        <v>1.81</v>
      </c>
      <c r="J663" s="3">
        <f t="shared" si="221"/>
        <v>-1.7000000000000001E-2</v>
      </c>
      <c r="K663" s="3">
        <f t="shared" si="226"/>
        <v>-0.03</v>
      </c>
      <c r="L663">
        <f t="shared" si="222"/>
        <v>0</v>
      </c>
      <c r="M663" s="3">
        <f t="shared" si="227"/>
        <v>0</v>
      </c>
      <c r="N663">
        <f t="shared" si="228"/>
        <v>1</v>
      </c>
      <c r="O663">
        <f t="shared" si="229"/>
        <v>0</v>
      </c>
      <c r="Q663" s="3">
        <f t="shared" si="230"/>
        <v>0</v>
      </c>
      <c r="R663">
        <f t="shared" si="231"/>
        <v>0</v>
      </c>
      <c r="T663" s="3">
        <f t="shared" si="240"/>
        <v>649</v>
      </c>
      <c r="U663" s="12">
        <f t="shared" si="241"/>
        <v>16.17500000000015</v>
      </c>
      <c r="V663" s="3">
        <f t="shared" si="223"/>
        <v>1.0640000000000001</v>
      </c>
      <c r="W663" s="3">
        <f t="shared" si="224"/>
        <v>0.99399999999999999</v>
      </c>
      <c r="X663" s="3">
        <f t="shared" si="232"/>
        <v>1.06</v>
      </c>
      <c r="Y663" s="3">
        <f t="shared" si="225"/>
        <v>1</v>
      </c>
      <c r="Z663" s="3">
        <f t="shared" si="233"/>
        <v>1.06</v>
      </c>
      <c r="AA663">
        <f t="shared" si="234"/>
        <v>1</v>
      </c>
      <c r="AB663">
        <f t="shared" si="235"/>
        <v>1.06</v>
      </c>
      <c r="AD663" s="3">
        <f t="shared" si="236"/>
        <v>0.77941176470588236</v>
      </c>
      <c r="AE663">
        <f t="shared" si="237"/>
        <v>0.77900000000000003</v>
      </c>
    </row>
    <row r="664" spans="7:31" x14ac:dyDescent="0.25">
      <c r="G664" s="3">
        <f t="shared" si="238"/>
        <v>650</v>
      </c>
      <c r="H664" s="12">
        <f t="shared" si="239"/>
        <v>16.200000000000149</v>
      </c>
      <c r="I664" s="3">
        <f t="shared" si="220"/>
        <v>1.8140000000000001</v>
      </c>
      <c r="J664" s="3">
        <f t="shared" si="221"/>
        <v>-2.7E-2</v>
      </c>
      <c r="K664" s="3">
        <f t="shared" si="226"/>
        <v>-0.05</v>
      </c>
      <c r="L664">
        <f t="shared" si="222"/>
        <v>0</v>
      </c>
      <c r="M664" s="3">
        <f t="shared" si="227"/>
        <v>0</v>
      </c>
      <c r="N664">
        <f t="shared" si="228"/>
        <v>1</v>
      </c>
      <c r="O664">
        <f t="shared" si="229"/>
        <v>0</v>
      </c>
      <c r="Q664" s="3">
        <f t="shared" si="230"/>
        <v>0</v>
      </c>
      <c r="R664">
        <f t="shared" si="231"/>
        <v>0</v>
      </c>
      <c r="T664" s="3">
        <f t="shared" si="240"/>
        <v>650</v>
      </c>
      <c r="U664" s="12">
        <f t="shared" si="241"/>
        <v>16.200000000000149</v>
      </c>
      <c r="V664" s="3">
        <f t="shared" si="223"/>
        <v>1.0649999999999999</v>
      </c>
      <c r="W664" s="3">
        <f t="shared" si="224"/>
        <v>0.99399999999999999</v>
      </c>
      <c r="X664" s="3">
        <f t="shared" si="232"/>
        <v>1.06</v>
      </c>
      <c r="Y664" s="3">
        <f t="shared" si="225"/>
        <v>1</v>
      </c>
      <c r="Z664" s="3">
        <f t="shared" si="233"/>
        <v>1.06</v>
      </c>
      <c r="AA664">
        <f t="shared" si="234"/>
        <v>1</v>
      </c>
      <c r="AB664">
        <f t="shared" si="235"/>
        <v>1.06</v>
      </c>
      <c r="AD664" s="3">
        <f t="shared" si="236"/>
        <v>0.77941176470588236</v>
      </c>
      <c r="AE664">
        <f t="shared" si="237"/>
        <v>0.77900000000000003</v>
      </c>
    </row>
    <row r="665" spans="7:31" x14ac:dyDescent="0.25">
      <c r="G665" s="3">
        <f t="shared" si="238"/>
        <v>651</v>
      </c>
      <c r="H665" s="12">
        <f t="shared" si="239"/>
        <v>16.225000000000147</v>
      </c>
      <c r="I665" s="3">
        <f t="shared" si="220"/>
        <v>1.8169999999999999</v>
      </c>
      <c r="J665" s="3">
        <f t="shared" si="221"/>
        <v>-3.6999999999999998E-2</v>
      </c>
      <c r="K665" s="3">
        <f t="shared" si="226"/>
        <v>-7.0000000000000007E-2</v>
      </c>
      <c r="L665">
        <f t="shared" si="222"/>
        <v>0</v>
      </c>
      <c r="M665" s="3">
        <f t="shared" si="227"/>
        <v>0</v>
      </c>
      <c r="N665">
        <f t="shared" si="228"/>
        <v>1</v>
      </c>
      <c r="O665">
        <f t="shared" si="229"/>
        <v>0</v>
      </c>
      <c r="Q665" s="3">
        <f t="shared" si="230"/>
        <v>0</v>
      </c>
      <c r="R665">
        <f t="shared" si="231"/>
        <v>0</v>
      </c>
      <c r="T665" s="3">
        <f t="shared" si="240"/>
        <v>651</v>
      </c>
      <c r="U665" s="12">
        <f t="shared" si="241"/>
        <v>16.225000000000147</v>
      </c>
      <c r="V665" s="3">
        <f t="shared" si="223"/>
        <v>1.0660000000000001</v>
      </c>
      <c r="W665" s="3">
        <f t="shared" si="224"/>
        <v>0.995</v>
      </c>
      <c r="X665" s="3">
        <f t="shared" si="232"/>
        <v>1.06</v>
      </c>
      <c r="Y665" s="3">
        <f t="shared" si="225"/>
        <v>1</v>
      </c>
      <c r="Z665" s="3">
        <f t="shared" si="233"/>
        <v>1.06</v>
      </c>
      <c r="AA665">
        <f t="shared" si="234"/>
        <v>1</v>
      </c>
      <c r="AB665">
        <f t="shared" si="235"/>
        <v>1.06</v>
      </c>
      <c r="AD665" s="3">
        <f t="shared" si="236"/>
        <v>0.77941176470588236</v>
      </c>
      <c r="AE665">
        <f t="shared" si="237"/>
        <v>0.77900000000000003</v>
      </c>
    </row>
    <row r="666" spans="7:31" x14ac:dyDescent="0.25">
      <c r="G666" s="3">
        <f t="shared" si="238"/>
        <v>652</v>
      </c>
      <c r="H666" s="12">
        <f t="shared" si="239"/>
        <v>16.250000000000146</v>
      </c>
      <c r="I666" s="3">
        <f t="shared" si="220"/>
        <v>1.82</v>
      </c>
      <c r="J666" s="3">
        <f t="shared" si="221"/>
        <v>-4.7E-2</v>
      </c>
      <c r="K666" s="3">
        <f t="shared" si="226"/>
        <v>-0.09</v>
      </c>
      <c r="L666">
        <f t="shared" si="222"/>
        <v>0</v>
      </c>
      <c r="M666" s="3">
        <f t="shared" si="227"/>
        <v>0</v>
      </c>
      <c r="N666">
        <f t="shared" si="228"/>
        <v>1</v>
      </c>
      <c r="O666">
        <f t="shared" si="229"/>
        <v>0</v>
      </c>
      <c r="Q666" s="3">
        <f t="shared" si="230"/>
        <v>0</v>
      </c>
      <c r="R666">
        <f t="shared" si="231"/>
        <v>0</v>
      </c>
      <c r="T666" s="3">
        <f t="shared" si="240"/>
        <v>652</v>
      </c>
      <c r="U666" s="12">
        <f t="shared" si="241"/>
        <v>16.250000000000146</v>
      </c>
      <c r="V666" s="3">
        <f t="shared" si="223"/>
        <v>1.0669999999999999</v>
      </c>
      <c r="W666" s="3">
        <f t="shared" si="224"/>
        <v>0.995</v>
      </c>
      <c r="X666" s="3">
        <f t="shared" si="232"/>
        <v>1.06</v>
      </c>
      <c r="Y666" s="3">
        <f t="shared" si="225"/>
        <v>1</v>
      </c>
      <c r="Z666" s="3">
        <f t="shared" si="233"/>
        <v>1.06</v>
      </c>
      <c r="AA666">
        <f t="shared" si="234"/>
        <v>1</v>
      </c>
      <c r="AB666">
        <f t="shared" si="235"/>
        <v>1.06</v>
      </c>
      <c r="AD666" s="3">
        <f t="shared" si="236"/>
        <v>0.77941176470588236</v>
      </c>
      <c r="AE666">
        <f t="shared" si="237"/>
        <v>0.77900000000000003</v>
      </c>
    </row>
    <row r="667" spans="7:31" x14ac:dyDescent="0.25">
      <c r="G667" s="3">
        <f t="shared" si="238"/>
        <v>653</v>
      </c>
      <c r="H667" s="12">
        <f t="shared" si="239"/>
        <v>16.275000000000144</v>
      </c>
      <c r="I667" s="3">
        <f t="shared" si="220"/>
        <v>1.823</v>
      </c>
      <c r="J667" s="3">
        <f t="shared" si="221"/>
        <v>-5.7000000000000002E-2</v>
      </c>
      <c r="K667" s="3">
        <f t="shared" si="226"/>
        <v>-0.1</v>
      </c>
      <c r="L667">
        <f t="shared" si="222"/>
        <v>0</v>
      </c>
      <c r="M667" s="3">
        <f t="shared" si="227"/>
        <v>0</v>
      </c>
      <c r="N667">
        <f t="shared" si="228"/>
        <v>1</v>
      </c>
      <c r="O667">
        <f t="shared" si="229"/>
        <v>0</v>
      </c>
      <c r="Q667" s="3">
        <f t="shared" si="230"/>
        <v>0</v>
      </c>
      <c r="R667">
        <f t="shared" si="231"/>
        <v>0</v>
      </c>
      <c r="T667" s="3">
        <f t="shared" si="240"/>
        <v>653</v>
      </c>
      <c r="U667" s="12">
        <f t="shared" si="241"/>
        <v>16.275000000000144</v>
      </c>
      <c r="V667" s="3">
        <f t="shared" si="223"/>
        <v>1.0680000000000001</v>
      </c>
      <c r="W667" s="3">
        <f t="shared" si="224"/>
        <v>0.995</v>
      </c>
      <c r="X667" s="3">
        <f t="shared" si="232"/>
        <v>1.06</v>
      </c>
      <c r="Y667" s="3">
        <f t="shared" si="225"/>
        <v>1</v>
      </c>
      <c r="Z667" s="3">
        <f t="shared" si="233"/>
        <v>1.06</v>
      </c>
      <c r="AA667">
        <f t="shared" si="234"/>
        <v>1</v>
      </c>
      <c r="AB667">
        <f t="shared" si="235"/>
        <v>1.06</v>
      </c>
      <c r="AD667" s="3">
        <f t="shared" si="236"/>
        <v>0.77941176470588236</v>
      </c>
      <c r="AE667">
        <f t="shared" si="237"/>
        <v>0.77900000000000003</v>
      </c>
    </row>
    <row r="668" spans="7:31" x14ac:dyDescent="0.25">
      <c r="G668" s="3">
        <f t="shared" si="238"/>
        <v>654</v>
      </c>
      <c r="H668" s="12">
        <f t="shared" si="239"/>
        <v>16.300000000000143</v>
      </c>
      <c r="I668" s="3">
        <f t="shared" si="220"/>
        <v>1.8260000000000001</v>
      </c>
      <c r="J668" s="3">
        <f t="shared" si="221"/>
        <v>-6.8000000000000005E-2</v>
      </c>
      <c r="K668" s="3">
        <f t="shared" si="226"/>
        <v>-0.12</v>
      </c>
      <c r="L668">
        <f t="shared" si="222"/>
        <v>0</v>
      </c>
      <c r="M668" s="3">
        <f t="shared" si="227"/>
        <v>0</v>
      </c>
      <c r="N668">
        <f t="shared" si="228"/>
        <v>1</v>
      </c>
      <c r="O668">
        <f t="shared" si="229"/>
        <v>0</v>
      </c>
      <c r="Q668" s="3">
        <f t="shared" si="230"/>
        <v>0</v>
      </c>
      <c r="R668">
        <f t="shared" si="231"/>
        <v>0</v>
      </c>
      <c r="T668" s="3">
        <f t="shared" si="240"/>
        <v>654</v>
      </c>
      <c r="U668" s="12">
        <f t="shared" si="241"/>
        <v>16.300000000000143</v>
      </c>
      <c r="V668" s="3">
        <f t="shared" si="223"/>
        <v>1.069</v>
      </c>
      <c r="W668" s="3">
        <f t="shared" si="224"/>
        <v>0.995</v>
      </c>
      <c r="X668" s="3">
        <f t="shared" si="232"/>
        <v>1.06</v>
      </c>
      <c r="Y668" s="3">
        <f t="shared" si="225"/>
        <v>1</v>
      </c>
      <c r="Z668" s="3">
        <f t="shared" si="233"/>
        <v>1.06</v>
      </c>
      <c r="AA668">
        <f t="shared" si="234"/>
        <v>1</v>
      </c>
      <c r="AB668">
        <f t="shared" si="235"/>
        <v>1.06</v>
      </c>
      <c r="AD668" s="3">
        <f t="shared" si="236"/>
        <v>0.77941176470588236</v>
      </c>
      <c r="AE668">
        <f t="shared" si="237"/>
        <v>0.77900000000000003</v>
      </c>
    </row>
    <row r="669" spans="7:31" x14ac:dyDescent="0.25">
      <c r="G669" s="3">
        <f t="shared" si="238"/>
        <v>655</v>
      </c>
      <c r="H669" s="12">
        <f t="shared" si="239"/>
        <v>16.325000000000141</v>
      </c>
      <c r="I669" s="3">
        <f t="shared" si="220"/>
        <v>1.829</v>
      </c>
      <c r="J669" s="3">
        <f t="shared" si="221"/>
        <v>-7.8E-2</v>
      </c>
      <c r="K669" s="3">
        <f t="shared" si="226"/>
        <v>-0.14000000000000001</v>
      </c>
      <c r="L669">
        <f t="shared" si="222"/>
        <v>0</v>
      </c>
      <c r="M669" s="3">
        <f t="shared" si="227"/>
        <v>0</v>
      </c>
      <c r="N669">
        <f t="shared" si="228"/>
        <v>1</v>
      </c>
      <c r="O669">
        <f t="shared" si="229"/>
        <v>0</v>
      </c>
      <c r="Q669" s="3">
        <f t="shared" si="230"/>
        <v>0</v>
      </c>
      <c r="R669">
        <f t="shared" si="231"/>
        <v>0</v>
      </c>
      <c r="T669" s="3">
        <f t="shared" si="240"/>
        <v>655</v>
      </c>
      <c r="U669" s="12">
        <f t="shared" si="241"/>
        <v>16.325000000000141</v>
      </c>
      <c r="V669" s="3">
        <f t="shared" si="223"/>
        <v>1.07</v>
      </c>
      <c r="W669" s="3">
        <f t="shared" si="224"/>
        <v>0.995</v>
      </c>
      <c r="X669" s="3">
        <f t="shared" si="232"/>
        <v>1.06</v>
      </c>
      <c r="Y669" s="3">
        <f t="shared" si="225"/>
        <v>1</v>
      </c>
      <c r="Z669" s="3">
        <f t="shared" si="233"/>
        <v>1.06</v>
      </c>
      <c r="AA669">
        <f t="shared" si="234"/>
        <v>1</v>
      </c>
      <c r="AB669">
        <f t="shared" si="235"/>
        <v>1.06</v>
      </c>
      <c r="AD669" s="3">
        <f t="shared" si="236"/>
        <v>0.77941176470588236</v>
      </c>
      <c r="AE669">
        <f t="shared" si="237"/>
        <v>0.77900000000000003</v>
      </c>
    </row>
    <row r="670" spans="7:31" x14ac:dyDescent="0.25">
      <c r="G670" s="3">
        <f t="shared" si="238"/>
        <v>656</v>
      </c>
      <c r="H670" s="12">
        <f t="shared" si="239"/>
        <v>16.35000000000014</v>
      </c>
      <c r="I670" s="3">
        <f t="shared" si="220"/>
        <v>1.8320000000000001</v>
      </c>
      <c r="J670" s="3">
        <f t="shared" si="221"/>
        <v>-8.7999999999999995E-2</v>
      </c>
      <c r="K670" s="3">
        <f t="shared" si="226"/>
        <v>-0.16</v>
      </c>
      <c r="L670">
        <f t="shared" si="222"/>
        <v>0</v>
      </c>
      <c r="M670" s="3">
        <f t="shared" si="227"/>
        <v>0</v>
      </c>
      <c r="N670">
        <f t="shared" si="228"/>
        <v>1</v>
      </c>
      <c r="O670">
        <f t="shared" si="229"/>
        <v>0</v>
      </c>
      <c r="Q670" s="3">
        <f t="shared" si="230"/>
        <v>0</v>
      </c>
      <c r="R670">
        <f t="shared" si="231"/>
        <v>0</v>
      </c>
      <c r="T670" s="3">
        <f t="shared" si="240"/>
        <v>656</v>
      </c>
      <c r="U670" s="12">
        <f t="shared" si="241"/>
        <v>16.35000000000014</v>
      </c>
      <c r="V670" s="3">
        <f t="shared" si="223"/>
        <v>1.071</v>
      </c>
      <c r="W670" s="3">
        <f t="shared" si="224"/>
        <v>0.995</v>
      </c>
      <c r="X670" s="3">
        <f t="shared" si="232"/>
        <v>1.07</v>
      </c>
      <c r="Y670" s="3">
        <f t="shared" si="225"/>
        <v>1</v>
      </c>
      <c r="Z670" s="3">
        <f t="shared" si="233"/>
        <v>1.07</v>
      </c>
      <c r="AA670">
        <f t="shared" si="234"/>
        <v>1</v>
      </c>
      <c r="AB670">
        <f t="shared" si="235"/>
        <v>1.07</v>
      </c>
      <c r="AD670" s="3">
        <f t="shared" si="236"/>
        <v>0.78676470588235292</v>
      </c>
      <c r="AE670">
        <f t="shared" si="237"/>
        <v>0.78700000000000003</v>
      </c>
    </row>
    <row r="671" spans="7:31" x14ac:dyDescent="0.25">
      <c r="G671" s="3">
        <f t="shared" si="238"/>
        <v>657</v>
      </c>
      <c r="H671" s="12">
        <f t="shared" si="239"/>
        <v>16.375000000000139</v>
      </c>
      <c r="I671" s="3">
        <f t="shared" si="220"/>
        <v>1.8360000000000001</v>
      </c>
      <c r="J671" s="3">
        <f t="shared" si="221"/>
        <v>-9.9000000000000005E-2</v>
      </c>
      <c r="K671" s="3">
        <f t="shared" si="226"/>
        <v>-0.18</v>
      </c>
      <c r="L671">
        <f t="shared" si="222"/>
        <v>0</v>
      </c>
      <c r="M671" s="3">
        <f t="shared" si="227"/>
        <v>0</v>
      </c>
      <c r="N671">
        <f t="shared" si="228"/>
        <v>1</v>
      </c>
      <c r="O671">
        <f t="shared" si="229"/>
        <v>0</v>
      </c>
      <c r="Q671" s="3">
        <f t="shared" si="230"/>
        <v>0</v>
      </c>
      <c r="R671">
        <f t="shared" si="231"/>
        <v>0</v>
      </c>
      <c r="T671" s="3">
        <f t="shared" si="240"/>
        <v>657</v>
      </c>
      <c r="U671" s="12">
        <f t="shared" si="241"/>
        <v>16.375000000000139</v>
      </c>
      <c r="V671" s="3">
        <f t="shared" si="223"/>
        <v>1.0720000000000001</v>
      </c>
      <c r="W671" s="3">
        <f t="shared" si="224"/>
        <v>0.995</v>
      </c>
      <c r="X671" s="3">
        <f t="shared" si="232"/>
        <v>1.07</v>
      </c>
      <c r="Y671" s="3">
        <f t="shared" si="225"/>
        <v>1</v>
      </c>
      <c r="Z671" s="3">
        <f t="shared" si="233"/>
        <v>1.07</v>
      </c>
      <c r="AA671">
        <f t="shared" si="234"/>
        <v>1</v>
      </c>
      <c r="AB671">
        <f t="shared" si="235"/>
        <v>1.07</v>
      </c>
      <c r="AD671" s="3">
        <f t="shared" si="236"/>
        <v>0.78676470588235292</v>
      </c>
      <c r="AE671">
        <f t="shared" si="237"/>
        <v>0.78700000000000003</v>
      </c>
    </row>
    <row r="672" spans="7:31" x14ac:dyDescent="0.25">
      <c r="G672" s="3">
        <f t="shared" si="238"/>
        <v>658</v>
      </c>
      <c r="H672" s="12">
        <f t="shared" si="239"/>
        <v>16.400000000000137</v>
      </c>
      <c r="I672" s="3">
        <f t="shared" si="220"/>
        <v>1.839</v>
      </c>
      <c r="J672" s="3">
        <f t="shared" si="221"/>
        <v>-0.109</v>
      </c>
      <c r="K672" s="3">
        <f t="shared" si="226"/>
        <v>-0.2</v>
      </c>
      <c r="L672">
        <f t="shared" si="222"/>
        <v>0</v>
      </c>
      <c r="M672" s="3">
        <f t="shared" si="227"/>
        <v>0</v>
      </c>
      <c r="N672">
        <f t="shared" si="228"/>
        <v>1</v>
      </c>
      <c r="O672">
        <f t="shared" si="229"/>
        <v>0</v>
      </c>
      <c r="Q672" s="3">
        <f t="shared" si="230"/>
        <v>0</v>
      </c>
      <c r="R672">
        <f t="shared" si="231"/>
        <v>0</v>
      </c>
      <c r="T672" s="3">
        <f t="shared" si="240"/>
        <v>658</v>
      </c>
      <c r="U672" s="12">
        <f t="shared" si="241"/>
        <v>16.400000000000137</v>
      </c>
      <c r="V672" s="3">
        <f t="shared" si="223"/>
        <v>1.073</v>
      </c>
      <c r="W672" s="3">
        <f t="shared" si="224"/>
        <v>0.996</v>
      </c>
      <c r="X672" s="3">
        <f t="shared" si="232"/>
        <v>1.07</v>
      </c>
      <c r="Y672" s="3">
        <f t="shared" si="225"/>
        <v>1</v>
      </c>
      <c r="Z672" s="3">
        <f t="shared" si="233"/>
        <v>1.07</v>
      </c>
      <c r="AA672">
        <f t="shared" si="234"/>
        <v>1</v>
      </c>
      <c r="AB672">
        <f t="shared" si="235"/>
        <v>1.07</v>
      </c>
      <c r="AD672" s="3">
        <f t="shared" si="236"/>
        <v>0.78676470588235292</v>
      </c>
      <c r="AE672">
        <f t="shared" si="237"/>
        <v>0.78700000000000003</v>
      </c>
    </row>
    <row r="673" spans="7:31" x14ac:dyDescent="0.25">
      <c r="G673" s="3">
        <f t="shared" si="238"/>
        <v>659</v>
      </c>
      <c r="H673" s="12">
        <f t="shared" si="239"/>
        <v>16.425000000000136</v>
      </c>
      <c r="I673" s="3">
        <f t="shared" si="220"/>
        <v>1.8420000000000001</v>
      </c>
      <c r="J673" s="3">
        <f t="shared" si="221"/>
        <v>-0.12</v>
      </c>
      <c r="K673" s="3">
        <f t="shared" si="226"/>
        <v>-0.22</v>
      </c>
      <c r="L673">
        <f t="shared" si="222"/>
        <v>0</v>
      </c>
      <c r="M673" s="3">
        <f t="shared" si="227"/>
        <v>0</v>
      </c>
      <c r="N673">
        <f t="shared" si="228"/>
        <v>1</v>
      </c>
      <c r="O673">
        <f t="shared" si="229"/>
        <v>0</v>
      </c>
      <c r="Q673" s="3">
        <f t="shared" si="230"/>
        <v>0</v>
      </c>
      <c r="R673">
        <f t="shared" si="231"/>
        <v>0</v>
      </c>
      <c r="T673" s="3">
        <f t="shared" si="240"/>
        <v>659</v>
      </c>
      <c r="U673" s="12">
        <f t="shared" si="241"/>
        <v>16.425000000000136</v>
      </c>
      <c r="V673" s="3">
        <f t="shared" si="223"/>
        <v>1.0740000000000001</v>
      </c>
      <c r="W673" s="3">
        <f t="shared" si="224"/>
        <v>0.996</v>
      </c>
      <c r="X673" s="3">
        <f t="shared" si="232"/>
        <v>1.07</v>
      </c>
      <c r="Y673" s="3">
        <f t="shared" si="225"/>
        <v>1</v>
      </c>
      <c r="Z673" s="3">
        <f t="shared" si="233"/>
        <v>1.07</v>
      </c>
      <c r="AA673">
        <f t="shared" si="234"/>
        <v>1</v>
      </c>
      <c r="AB673">
        <f t="shared" si="235"/>
        <v>1.07</v>
      </c>
      <c r="AD673" s="3">
        <f t="shared" si="236"/>
        <v>0.78676470588235292</v>
      </c>
      <c r="AE673">
        <f t="shared" si="237"/>
        <v>0.78700000000000003</v>
      </c>
    </row>
    <row r="674" spans="7:31" x14ac:dyDescent="0.25">
      <c r="G674" s="3">
        <f t="shared" si="238"/>
        <v>660</v>
      </c>
      <c r="H674" s="12">
        <f t="shared" si="239"/>
        <v>16.450000000000134</v>
      </c>
      <c r="I674" s="3">
        <f t="shared" si="220"/>
        <v>1.845</v>
      </c>
      <c r="J674" s="3">
        <f t="shared" si="221"/>
        <v>-0.13100000000000001</v>
      </c>
      <c r="K674" s="3">
        <f t="shared" si="226"/>
        <v>-0.24</v>
      </c>
      <c r="L674">
        <f t="shared" si="222"/>
        <v>0</v>
      </c>
      <c r="M674" s="3">
        <f t="shared" si="227"/>
        <v>0</v>
      </c>
      <c r="N674">
        <f t="shared" si="228"/>
        <v>1</v>
      </c>
      <c r="O674">
        <f t="shared" si="229"/>
        <v>0</v>
      </c>
      <c r="Q674" s="3">
        <f t="shared" si="230"/>
        <v>0</v>
      </c>
      <c r="R674">
        <f t="shared" si="231"/>
        <v>0</v>
      </c>
      <c r="T674" s="3">
        <f t="shared" si="240"/>
        <v>660</v>
      </c>
      <c r="U674" s="12">
        <f t="shared" si="241"/>
        <v>16.450000000000134</v>
      </c>
      <c r="V674" s="3">
        <f t="shared" si="223"/>
        <v>1.075</v>
      </c>
      <c r="W674" s="3">
        <f t="shared" si="224"/>
        <v>0.996</v>
      </c>
      <c r="X674" s="3">
        <f t="shared" si="232"/>
        <v>1.07</v>
      </c>
      <c r="Y674" s="3">
        <f t="shared" si="225"/>
        <v>1</v>
      </c>
      <c r="Z674" s="3">
        <f t="shared" si="233"/>
        <v>1.07</v>
      </c>
      <c r="AA674">
        <f t="shared" si="234"/>
        <v>1</v>
      </c>
      <c r="AB674">
        <f t="shared" si="235"/>
        <v>1.07</v>
      </c>
      <c r="AD674" s="3">
        <f t="shared" si="236"/>
        <v>0.78676470588235292</v>
      </c>
      <c r="AE674">
        <f t="shared" si="237"/>
        <v>0.78700000000000003</v>
      </c>
    </row>
    <row r="675" spans="7:31" x14ac:dyDescent="0.25">
      <c r="G675" s="3">
        <f t="shared" si="238"/>
        <v>661</v>
      </c>
      <c r="H675" s="12">
        <f t="shared" si="239"/>
        <v>16.475000000000133</v>
      </c>
      <c r="I675" s="3">
        <f t="shared" si="220"/>
        <v>1.8480000000000001</v>
      </c>
      <c r="J675" s="3">
        <f t="shared" si="221"/>
        <v>-0.14099999999999999</v>
      </c>
      <c r="K675" s="3">
        <f t="shared" si="226"/>
        <v>-0.26</v>
      </c>
      <c r="L675">
        <f t="shared" si="222"/>
        <v>0</v>
      </c>
      <c r="M675" s="3">
        <f t="shared" si="227"/>
        <v>0</v>
      </c>
      <c r="N675">
        <f t="shared" si="228"/>
        <v>1</v>
      </c>
      <c r="O675">
        <f t="shared" si="229"/>
        <v>0</v>
      </c>
      <c r="Q675" s="3">
        <f t="shared" si="230"/>
        <v>0</v>
      </c>
      <c r="R675">
        <f t="shared" si="231"/>
        <v>0</v>
      </c>
      <c r="T675" s="3">
        <f t="shared" si="240"/>
        <v>661</v>
      </c>
      <c r="U675" s="12">
        <f t="shared" si="241"/>
        <v>16.475000000000133</v>
      </c>
      <c r="V675" s="3">
        <f t="shared" si="223"/>
        <v>1.0760000000000001</v>
      </c>
      <c r="W675" s="3">
        <f t="shared" si="224"/>
        <v>0.996</v>
      </c>
      <c r="X675" s="3">
        <f t="shared" si="232"/>
        <v>1.07</v>
      </c>
      <c r="Y675" s="3">
        <f t="shared" si="225"/>
        <v>1</v>
      </c>
      <c r="Z675" s="3">
        <f t="shared" si="233"/>
        <v>1.07</v>
      </c>
      <c r="AA675">
        <f t="shared" si="234"/>
        <v>1</v>
      </c>
      <c r="AB675">
        <f t="shared" si="235"/>
        <v>1.07</v>
      </c>
      <c r="AD675" s="3">
        <f t="shared" si="236"/>
        <v>0.78676470588235292</v>
      </c>
      <c r="AE675">
        <f t="shared" si="237"/>
        <v>0.78700000000000003</v>
      </c>
    </row>
    <row r="676" spans="7:31" x14ac:dyDescent="0.25">
      <c r="G676" s="3">
        <f t="shared" si="238"/>
        <v>662</v>
      </c>
      <c r="H676" s="12">
        <f t="shared" si="239"/>
        <v>16.500000000000131</v>
      </c>
      <c r="I676" s="3">
        <f t="shared" si="220"/>
        <v>1.8520000000000001</v>
      </c>
      <c r="J676" s="3">
        <f t="shared" si="221"/>
        <v>-0.152</v>
      </c>
      <c r="K676" s="3">
        <f t="shared" si="226"/>
        <v>-0.28000000000000003</v>
      </c>
      <c r="L676">
        <f t="shared" si="222"/>
        <v>0</v>
      </c>
      <c r="M676" s="3">
        <f t="shared" si="227"/>
        <v>0</v>
      </c>
      <c r="N676">
        <f t="shared" si="228"/>
        <v>1</v>
      </c>
      <c r="O676">
        <f t="shared" si="229"/>
        <v>0</v>
      </c>
      <c r="Q676" s="3">
        <f t="shared" si="230"/>
        <v>0</v>
      </c>
      <c r="R676">
        <f t="shared" si="231"/>
        <v>0</v>
      </c>
      <c r="T676" s="3">
        <f t="shared" si="240"/>
        <v>662</v>
      </c>
      <c r="U676" s="12">
        <f t="shared" si="241"/>
        <v>16.500000000000131</v>
      </c>
      <c r="V676" s="3">
        <f t="shared" si="223"/>
        <v>1.077</v>
      </c>
      <c r="W676" s="3">
        <f t="shared" si="224"/>
        <v>0.996</v>
      </c>
      <c r="X676" s="3">
        <f t="shared" si="232"/>
        <v>1.07</v>
      </c>
      <c r="Y676" s="3">
        <f t="shared" si="225"/>
        <v>1</v>
      </c>
      <c r="Z676" s="3">
        <f t="shared" si="233"/>
        <v>1.07</v>
      </c>
      <c r="AA676">
        <f t="shared" si="234"/>
        <v>1</v>
      </c>
      <c r="AB676">
        <f t="shared" si="235"/>
        <v>1.07</v>
      </c>
      <c r="AD676" s="3">
        <f t="shared" si="236"/>
        <v>0.78676470588235292</v>
      </c>
      <c r="AE676">
        <f t="shared" si="237"/>
        <v>0.78700000000000003</v>
      </c>
    </row>
    <row r="677" spans="7:31" x14ac:dyDescent="0.25">
      <c r="G677" s="3">
        <f t="shared" si="238"/>
        <v>663</v>
      </c>
      <c r="H677" s="12">
        <f t="shared" si="239"/>
        <v>16.52500000000013</v>
      </c>
      <c r="I677" s="3">
        <f t="shared" si="220"/>
        <v>1.855</v>
      </c>
      <c r="J677" s="3">
        <f t="shared" si="221"/>
        <v>-0.16300000000000001</v>
      </c>
      <c r="K677" s="3">
        <f t="shared" si="226"/>
        <v>-0.3</v>
      </c>
      <c r="L677">
        <f t="shared" si="222"/>
        <v>0</v>
      </c>
      <c r="M677" s="3">
        <f t="shared" si="227"/>
        <v>0</v>
      </c>
      <c r="N677">
        <f t="shared" si="228"/>
        <v>1</v>
      </c>
      <c r="O677">
        <f t="shared" si="229"/>
        <v>0</v>
      </c>
      <c r="Q677" s="3">
        <f t="shared" si="230"/>
        <v>0</v>
      </c>
      <c r="R677">
        <f t="shared" si="231"/>
        <v>0</v>
      </c>
      <c r="T677" s="3">
        <f t="shared" si="240"/>
        <v>663</v>
      </c>
      <c r="U677" s="12">
        <f t="shared" si="241"/>
        <v>16.52500000000013</v>
      </c>
      <c r="V677" s="3">
        <f t="shared" si="223"/>
        <v>1.0780000000000001</v>
      </c>
      <c r="W677" s="3">
        <f t="shared" si="224"/>
        <v>0.996</v>
      </c>
      <c r="X677" s="3">
        <f t="shared" si="232"/>
        <v>1.07</v>
      </c>
      <c r="Y677" s="3">
        <f t="shared" si="225"/>
        <v>1</v>
      </c>
      <c r="Z677" s="3">
        <f t="shared" si="233"/>
        <v>1.07</v>
      </c>
      <c r="AA677">
        <f t="shared" si="234"/>
        <v>1</v>
      </c>
      <c r="AB677">
        <f t="shared" si="235"/>
        <v>1.07</v>
      </c>
      <c r="AD677" s="3">
        <f t="shared" si="236"/>
        <v>0.78676470588235292</v>
      </c>
      <c r="AE677">
        <f t="shared" si="237"/>
        <v>0.78700000000000003</v>
      </c>
    </row>
    <row r="678" spans="7:31" x14ac:dyDescent="0.25">
      <c r="G678" s="3">
        <f t="shared" si="238"/>
        <v>664</v>
      </c>
      <c r="H678" s="12">
        <f t="shared" si="239"/>
        <v>16.550000000000129</v>
      </c>
      <c r="I678" s="3">
        <f t="shared" si="220"/>
        <v>1.8580000000000001</v>
      </c>
      <c r="J678" s="3">
        <f t="shared" si="221"/>
        <v>-0.17399999999999999</v>
      </c>
      <c r="K678" s="3">
        <f t="shared" si="226"/>
        <v>-0.32</v>
      </c>
      <c r="L678">
        <f t="shared" si="222"/>
        <v>0</v>
      </c>
      <c r="M678" s="3">
        <f t="shared" si="227"/>
        <v>0</v>
      </c>
      <c r="N678">
        <f t="shared" si="228"/>
        <v>1</v>
      </c>
      <c r="O678">
        <f t="shared" si="229"/>
        <v>0</v>
      </c>
      <c r="Q678" s="3">
        <f t="shared" si="230"/>
        <v>0</v>
      </c>
      <c r="R678">
        <f t="shared" si="231"/>
        <v>0</v>
      </c>
      <c r="T678" s="3">
        <f t="shared" si="240"/>
        <v>664</v>
      </c>
      <c r="U678" s="12">
        <f t="shared" si="241"/>
        <v>16.550000000000129</v>
      </c>
      <c r="V678" s="3">
        <f t="shared" si="223"/>
        <v>1.079</v>
      </c>
      <c r="W678" s="3">
        <f t="shared" si="224"/>
        <v>0.996</v>
      </c>
      <c r="X678" s="3">
        <f t="shared" si="232"/>
        <v>1.07</v>
      </c>
      <c r="Y678" s="3">
        <f t="shared" si="225"/>
        <v>1</v>
      </c>
      <c r="Z678" s="3">
        <f t="shared" si="233"/>
        <v>1.07</v>
      </c>
      <c r="AA678">
        <f t="shared" si="234"/>
        <v>1</v>
      </c>
      <c r="AB678">
        <f t="shared" si="235"/>
        <v>1.07</v>
      </c>
      <c r="AD678" s="3">
        <f t="shared" si="236"/>
        <v>0.78676470588235292</v>
      </c>
      <c r="AE678">
        <f t="shared" si="237"/>
        <v>0.78700000000000003</v>
      </c>
    </row>
    <row r="679" spans="7:31" x14ac:dyDescent="0.25">
      <c r="G679" s="3">
        <f t="shared" si="238"/>
        <v>665</v>
      </c>
      <c r="H679" s="12">
        <f t="shared" si="239"/>
        <v>16.575000000000127</v>
      </c>
      <c r="I679" s="3">
        <f t="shared" si="220"/>
        <v>1.861</v>
      </c>
      <c r="J679" s="3">
        <f t="shared" si="221"/>
        <v>-0.184</v>
      </c>
      <c r="K679" s="3">
        <f t="shared" si="226"/>
        <v>-0.34</v>
      </c>
      <c r="L679">
        <f t="shared" si="222"/>
        <v>0</v>
      </c>
      <c r="M679" s="3">
        <f t="shared" si="227"/>
        <v>0</v>
      </c>
      <c r="N679">
        <f t="shared" si="228"/>
        <v>1</v>
      </c>
      <c r="O679">
        <f t="shared" si="229"/>
        <v>0</v>
      </c>
      <c r="Q679" s="3">
        <f t="shared" si="230"/>
        <v>0</v>
      </c>
      <c r="R679">
        <f t="shared" si="231"/>
        <v>0</v>
      </c>
      <c r="T679" s="3">
        <f t="shared" si="240"/>
        <v>665</v>
      </c>
      <c r="U679" s="12">
        <f t="shared" si="241"/>
        <v>16.575000000000127</v>
      </c>
      <c r="V679" s="3">
        <f t="shared" si="223"/>
        <v>1.08</v>
      </c>
      <c r="W679" s="3">
        <f t="shared" si="224"/>
        <v>0.996</v>
      </c>
      <c r="X679" s="3">
        <f t="shared" si="232"/>
        <v>1.08</v>
      </c>
      <c r="Y679" s="3">
        <f t="shared" si="225"/>
        <v>1</v>
      </c>
      <c r="Z679" s="3">
        <f t="shared" si="233"/>
        <v>1.08</v>
      </c>
      <c r="AA679">
        <f t="shared" si="234"/>
        <v>1</v>
      </c>
      <c r="AB679">
        <f t="shared" si="235"/>
        <v>1.08</v>
      </c>
      <c r="AD679" s="3">
        <f t="shared" si="236"/>
        <v>0.79411764705882348</v>
      </c>
      <c r="AE679">
        <f t="shared" si="237"/>
        <v>0.79400000000000004</v>
      </c>
    </row>
    <row r="680" spans="7:31" x14ac:dyDescent="0.25">
      <c r="G680" s="3">
        <f t="shared" si="238"/>
        <v>666</v>
      </c>
      <c r="H680" s="12">
        <f t="shared" si="239"/>
        <v>16.600000000000126</v>
      </c>
      <c r="I680" s="3">
        <f t="shared" si="220"/>
        <v>1.8640000000000001</v>
      </c>
      <c r="J680" s="3">
        <f t="shared" si="221"/>
        <v>-0.19500000000000001</v>
      </c>
      <c r="K680" s="3">
        <f t="shared" si="226"/>
        <v>-0.36</v>
      </c>
      <c r="L680">
        <f t="shared" si="222"/>
        <v>0</v>
      </c>
      <c r="M680" s="3">
        <f t="shared" si="227"/>
        <v>0</v>
      </c>
      <c r="N680">
        <f t="shared" si="228"/>
        <v>1</v>
      </c>
      <c r="O680">
        <f t="shared" si="229"/>
        <v>0</v>
      </c>
      <c r="Q680" s="3">
        <f t="shared" si="230"/>
        <v>0</v>
      </c>
      <c r="R680">
        <f t="shared" si="231"/>
        <v>0</v>
      </c>
      <c r="T680" s="3">
        <f t="shared" si="240"/>
        <v>666</v>
      </c>
      <c r="U680" s="12">
        <f t="shared" si="241"/>
        <v>16.600000000000126</v>
      </c>
      <c r="V680" s="3">
        <f t="shared" si="223"/>
        <v>1.081</v>
      </c>
      <c r="W680" s="3">
        <f t="shared" si="224"/>
        <v>0.997</v>
      </c>
      <c r="X680" s="3">
        <f t="shared" si="232"/>
        <v>1.08</v>
      </c>
      <c r="Y680" s="3">
        <f t="shared" si="225"/>
        <v>1</v>
      </c>
      <c r="Z680" s="3">
        <f t="shared" si="233"/>
        <v>1.08</v>
      </c>
      <c r="AA680">
        <f t="shared" si="234"/>
        <v>1</v>
      </c>
      <c r="AB680">
        <f t="shared" si="235"/>
        <v>1.08</v>
      </c>
      <c r="AD680" s="3">
        <f t="shared" si="236"/>
        <v>0.79411764705882348</v>
      </c>
      <c r="AE680">
        <f t="shared" si="237"/>
        <v>0.79400000000000004</v>
      </c>
    </row>
    <row r="681" spans="7:31" x14ac:dyDescent="0.25">
      <c r="G681" s="3">
        <f t="shared" si="238"/>
        <v>667</v>
      </c>
      <c r="H681" s="12">
        <f t="shared" si="239"/>
        <v>16.625000000000124</v>
      </c>
      <c r="I681" s="3">
        <f t="shared" si="220"/>
        <v>1.8680000000000001</v>
      </c>
      <c r="J681" s="3">
        <f t="shared" si="221"/>
        <v>-0.20599999999999999</v>
      </c>
      <c r="K681" s="3">
        <f t="shared" si="226"/>
        <v>-0.38</v>
      </c>
      <c r="L681">
        <f t="shared" si="222"/>
        <v>0</v>
      </c>
      <c r="M681" s="3">
        <f t="shared" si="227"/>
        <v>0</v>
      </c>
      <c r="N681">
        <f t="shared" si="228"/>
        <v>1</v>
      </c>
      <c r="O681">
        <f t="shared" si="229"/>
        <v>0</v>
      </c>
      <c r="Q681" s="3">
        <f t="shared" si="230"/>
        <v>0</v>
      </c>
      <c r="R681">
        <f t="shared" si="231"/>
        <v>0</v>
      </c>
      <c r="T681" s="3">
        <f t="shared" si="240"/>
        <v>667</v>
      </c>
      <c r="U681" s="12">
        <f t="shared" si="241"/>
        <v>16.625000000000124</v>
      </c>
      <c r="V681" s="3">
        <f t="shared" si="223"/>
        <v>1.0820000000000001</v>
      </c>
      <c r="W681" s="3">
        <f t="shared" si="224"/>
        <v>0.997</v>
      </c>
      <c r="X681" s="3">
        <f t="shared" si="232"/>
        <v>1.08</v>
      </c>
      <c r="Y681" s="3">
        <f t="shared" si="225"/>
        <v>1</v>
      </c>
      <c r="Z681" s="3">
        <f t="shared" si="233"/>
        <v>1.08</v>
      </c>
      <c r="AA681">
        <f t="shared" si="234"/>
        <v>1</v>
      </c>
      <c r="AB681">
        <f t="shared" si="235"/>
        <v>1.08</v>
      </c>
      <c r="AD681" s="3">
        <f t="shared" si="236"/>
        <v>0.79411764705882348</v>
      </c>
      <c r="AE681">
        <f t="shared" si="237"/>
        <v>0.79400000000000004</v>
      </c>
    </row>
    <row r="682" spans="7:31" x14ac:dyDescent="0.25">
      <c r="G682" s="3">
        <f t="shared" si="238"/>
        <v>668</v>
      </c>
      <c r="H682" s="12">
        <f t="shared" si="239"/>
        <v>16.650000000000123</v>
      </c>
      <c r="I682" s="3">
        <f t="shared" si="220"/>
        <v>1.871</v>
      </c>
      <c r="J682" s="3">
        <f t="shared" si="221"/>
        <v>-0.217</v>
      </c>
      <c r="K682" s="3">
        <f t="shared" si="226"/>
        <v>-0.41</v>
      </c>
      <c r="L682">
        <f t="shared" si="222"/>
        <v>0</v>
      </c>
      <c r="M682" s="3">
        <f t="shared" si="227"/>
        <v>0</v>
      </c>
      <c r="N682">
        <f t="shared" si="228"/>
        <v>1</v>
      </c>
      <c r="O682">
        <f t="shared" si="229"/>
        <v>0</v>
      </c>
      <c r="Q682" s="3">
        <f t="shared" si="230"/>
        <v>0</v>
      </c>
      <c r="R682">
        <f t="shared" si="231"/>
        <v>0</v>
      </c>
      <c r="T682" s="3">
        <f t="shared" si="240"/>
        <v>668</v>
      </c>
      <c r="U682" s="12">
        <f t="shared" si="241"/>
        <v>16.650000000000123</v>
      </c>
      <c r="V682" s="3">
        <f t="shared" si="223"/>
        <v>1.083</v>
      </c>
      <c r="W682" s="3">
        <f t="shared" si="224"/>
        <v>0.997</v>
      </c>
      <c r="X682" s="3">
        <f t="shared" si="232"/>
        <v>1.08</v>
      </c>
      <c r="Y682" s="3">
        <f t="shared" si="225"/>
        <v>1</v>
      </c>
      <c r="Z682" s="3">
        <f t="shared" si="233"/>
        <v>1.08</v>
      </c>
      <c r="AA682">
        <f t="shared" si="234"/>
        <v>1</v>
      </c>
      <c r="AB682">
        <f t="shared" si="235"/>
        <v>1.08</v>
      </c>
      <c r="AD682" s="3">
        <f t="shared" si="236"/>
        <v>0.79411764705882348</v>
      </c>
      <c r="AE682">
        <f t="shared" si="237"/>
        <v>0.79400000000000004</v>
      </c>
    </row>
    <row r="683" spans="7:31" x14ac:dyDescent="0.25">
      <c r="G683" s="3">
        <f t="shared" si="238"/>
        <v>669</v>
      </c>
      <c r="H683" s="12">
        <f t="shared" si="239"/>
        <v>16.675000000000122</v>
      </c>
      <c r="I683" s="3">
        <f t="shared" si="220"/>
        <v>1.8740000000000001</v>
      </c>
      <c r="J683" s="3">
        <f t="shared" si="221"/>
        <v>-0.22800000000000001</v>
      </c>
      <c r="K683" s="3">
        <f t="shared" si="226"/>
        <v>-0.43</v>
      </c>
      <c r="L683">
        <f t="shared" si="222"/>
        <v>0</v>
      </c>
      <c r="M683" s="3">
        <f t="shared" si="227"/>
        <v>0</v>
      </c>
      <c r="N683">
        <f t="shared" si="228"/>
        <v>1</v>
      </c>
      <c r="O683">
        <f t="shared" si="229"/>
        <v>0</v>
      </c>
      <c r="Q683" s="3">
        <f t="shared" si="230"/>
        <v>0</v>
      </c>
      <c r="R683">
        <f t="shared" si="231"/>
        <v>0</v>
      </c>
      <c r="T683" s="3">
        <f t="shared" si="240"/>
        <v>669</v>
      </c>
      <c r="U683" s="12">
        <f t="shared" si="241"/>
        <v>16.675000000000122</v>
      </c>
      <c r="V683" s="3">
        <f t="shared" si="223"/>
        <v>1.0840000000000001</v>
      </c>
      <c r="W683" s="3">
        <f t="shared" si="224"/>
        <v>0.997</v>
      </c>
      <c r="X683" s="3">
        <f t="shared" si="232"/>
        <v>1.08</v>
      </c>
      <c r="Y683" s="3">
        <f t="shared" si="225"/>
        <v>1</v>
      </c>
      <c r="Z683" s="3">
        <f t="shared" si="233"/>
        <v>1.08</v>
      </c>
      <c r="AA683">
        <f t="shared" si="234"/>
        <v>1</v>
      </c>
      <c r="AB683">
        <f t="shared" si="235"/>
        <v>1.08</v>
      </c>
      <c r="AD683" s="3">
        <f t="shared" si="236"/>
        <v>0.79411764705882348</v>
      </c>
      <c r="AE683">
        <f t="shared" si="237"/>
        <v>0.79400000000000004</v>
      </c>
    </row>
    <row r="684" spans="7:31" x14ac:dyDescent="0.25">
      <c r="G684" s="3">
        <f t="shared" si="238"/>
        <v>670</v>
      </c>
      <c r="H684" s="12">
        <f t="shared" si="239"/>
        <v>16.70000000000012</v>
      </c>
      <c r="I684" s="3">
        <f t="shared" si="220"/>
        <v>1.877</v>
      </c>
      <c r="J684" s="3">
        <f t="shared" si="221"/>
        <v>-0.23899999999999999</v>
      </c>
      <c r="K684" s="3">
        <f t="shared" si="226"/>
        <v>-0.45</v>
      </c>
      <c r="L684">
        <f t="shared" si="222"/>
        <v>0</v>
      </c>
      <c r="M684" s="3">
        <f t="shared" si="227"/>
        <v>0</v>
      </c>
      <c r="N684">
        <f t="shared" si="228"/>
        <v>1</v>
      </c>
      <c r="O684">
        <f t="shared" si="229"/>
        <v>0</v>
      </c>
      <c r="Q684" s="3">
        <f t="shared" si="230"/>
        <v>0</v>
      </c>
      <c r="R684">
        <f t="shared" si="231"/>
        <v>0</v>
      </c>
      <c r="T684" s="3">
        <f t="shared" si="240"/>
        <v>670</v>
      </c>
      <c r="U684" s="12">
        <f t="shared" si="241"/>
        <v>16.70000000000012</v>
      </c>
      <c r="V684" s="3">
        <f t="shared" si="223"/>
        <v>1.085</v>
      </c>
      <c r="W684" s="3">
        <f t="shared" si="224"/>
        <v>0.997</v>
      </c>
      <c r="X684" s="3">
        <f t="shared" si="232"/>
        <v>1.08</v>
      </c>
      <c r="Y684" s="3">
        <f t="shared" si="225"/>
        <v>1</v>
      </c>
      <c r="Z684" s="3">
        <f t="shared" si="233"/>
        <v>1.08</v>
      </c>
      <c r="AA684">
        <f t="shared" si="234"/>
        <v>1</v>
      </c>
      <c r="AB684">
        <f t="shared" si="235"/>
        <v>1.08</v>
      </c>
      <c r="AD684" s="3">
        <f t="shared" si="236"/>
        <v>0.79411764705882348</v>
      </c>
      <c r="AE684">
        <f t="shared" si="237"/>
        <v>0.79400000000000004</v>
      </c>
    </row>
    <row r="685" spans="7:31" x14ac:dyDescent="0.25">
      <c r="G685" s="3">
        <f t="shared" si="238"/>
        <v>671</v>
      </c>
      <c r="H685" s="12">
        <f t="shared" si="239"/>
        <v>16.725000000000119</v>
      </c>
      <c r="I685" s="3">
        <f t="shared" si="220"/>
        <v>1.881</v>
      </c>
      <c r="J685" s="3">
        <f t="shared" si="221"/>
        <v>-0.251</v>
      </c>
      <c r="K685" s="3">
        <f t="shared" si="226"/>
        <v>-0.47</v>
      </c>
      <c r="L685">
        <f t="shared" si="222"/>
        <v>0</v>
      </c>
      <c r="M685" s="3">
        <f t="shared" si="227"/>
        <v>0</v>
      </c>
      <c r="N685">
        <f t="shared" si="228"/>
        <v>1</v>
      </c>
      <c r="O685">
        <f t="shared" si="229"/>
        <v>0</v>
      </c>
      <c r="Q685" s="3">
        <f t="shared" si="230"/>
        <v>0</v>
      </c>
      <c r="R685">
        <f t="shared" si="231"/>
        <v>0</v>
      </c>
      <c r="T685" s="3">
        <f t="shared" si="240"/>
        <v>671</v>
      </c>
      <c r="U685" s="12">
        <f t="shared" si="241"/>
        <v>16.725000000000119</v>
      </c>
      <c r="V685" s="3">
        <f t="shared" si="223"/>
        <v>1.0860000000000001</v>
      </c>
      <c r="W685" s="3">
        <f t="shared" si="224"/>
        <v>0.997</v>
      </c>
      <c r="X685" s="3">
        <f t="shared" si="232"/>
        <v>1.08</v>
      </c>
      <c r="Y685" s="3">
        <f t="shared" si="225"/>
        <v>1</v>
      </c>
      <c r="Z685" s="3">
        <f t="shared" si="233"/>
        <v>1.08</v>
      </c>
      <c r="AA685">
        <f t="shared" si="234"/>
        <v>1</v>
      </c>
      <c r="AB685">
        <f t="shared" si="235"/>
        <v>1.08</v>
      </c>
      <c r="AD685" s="3">
        <f t="shared" si="236"/>
        <v>0.79411764705882348</v>
      </c>
      <c r="AE685">
        <f t="shared" si="237"/>
        <v>0.79400000000000004</v>
      </c>
    </row>
    <row r="686" spans="7:31" x14ac:dyDescent="0.25">
      <c r="G686" s="3">
        <f t="shared" si="238"/>
        <v>672</v>
      </c>
      <c r="H686" s="12">
        <f t="shared" si="239"/>
        <v>16.750000000000117</v>
      </c>
      <c r="I686" s="3">
        <f t="shared" si="220"/>
        <v>1.8839999999999999</v>
      </c>
      <c r="J686" s="3">
        <f t="shared" si="221"/>
        <v>-0.26200000000000001</v>
      </c>
      <c r="K686" s="3">
        <f t="shared" si="226"/>
        <v>-0.49</v>
      </c>
      <c r="L686">
        <f t="shared" si="222"/>
        <v>0</v>
      </c>
      <c r="M686" s="3">
        <f t="shared" si="227"/>
        <v>0</v>
      </c>
      <c r="N686">
        <f t="shared" si="228"/>
        <v>1</v>
      </c>
      <c r="O686">
        <f t="shared" si="229"/>
        <v>0</v>
      </c>
      <c r="Q686" s="3">
        <f t="shared" si="230"/>
        <v>0</v>
      </c>
      <c r="R686">
        <f t="shared" si="231"/>
        <v>0</v>
      </c>
      <c r="T686" s="3">
        <f t="shared" si="240"/>
        <v>672</v>
      </c>
      <c r="U686" s="12">
        <f t="shared" si="241"/>
        <v>16.750000000000117</v>
      </c>
      <c r="V686" s="3">
        <f t="shared" si="223"/>
        <v>1.087</v>
      </c>
      <c r="W686" s="3">
        <f t="shared" si="224"/>
        <v>0.997</v>
      </c>
      <c r="X686" s="3">
        <f t="shared" si="232"/>
        <v>1.08</v>
      </c>
      <c r="Y686" s="3">
        <f t="shared" si="225"/>
        <v>1</v>
      </c>
      <c r="Z686" s="3">
        <f t="shared" si="233"/>
        <v>1.08</v>
      </c>
      <c r="AA686">
        <f t="shared" si="234"/>
        <v>1</v>
      </c>
      <c r="AB686">
        <f t="shared" si="235"/>
        <v>1.08</v>
      </c>
      <c r="AD686" s="3">
        <f t="shared" si="236"/>
        <v>0.79411764705882348</v>
      </c>
      <c r="AE686">
        <f t="shared" si="237"/>
        <v>0.79400000000000004</v>
      </c>
    </row>
    <row r="687" spans="7:31" x14ac:dyDescent="0.25">
      <c r="G687" s="3">
        <f t="shared" si="238"/>
        <v>673</v>
      </c>
      <c r="H687" s="12">
        <f t="shared" si="239"/>
        <v>16.775000000000116</v>
      </c>
      <c r="I687" s="3">
        <f t="shared" si="220"/>
        <v>1.887</v>
      </c>
      <c r="J687" s="3">
        <f t="shared" si="221"/>
        <v>-0.27300000000000002</v>
      </c>
      <c r="K687" s="3">
        <f t="shared" si="226"/>
        <v>-0.52</v>
      </c>
      <c r="L687">
        <f t="shared" si="222"/>
        <v>0</v>
      </c>
      <c r="M687" s="3">
        <f t="shared" si="227"/>
        <v>0</v>
      </c>
      <c r="N687">
        <f t="shared" si="228"/>
        <v>1</v>
      </c>
      <c r="O687">
        <f t="shared" si="229"/>
        <v>0</v>
      </c>
      <c r="Q687" s="3">
        <f t="shared" si="230"/>
        <v>0</v>
      </c>
      <c r="R687">
        <f t="shared" si="231"/>
        <v>0</v>
      </c>
      <c r="T687" s="3">
        <f t="shared" si="240"/>
        <v>673</v>
      </c>
      <c r="U687" s="12">
        <f t="shared" si="241"/>
        <v>16.775000000000116</v>
      </c>
      <c r="V687" s="3">
        <f t="shared" si="223"/>
        <v>1.0880000000000001</v>
      </c>
      <c r="W687" s="3">
        <f t="shared" si="224"/>
        <v>0.997</v>
      </c>
      <c r="X687" s="3">
        <f t="shared" si="232"/>
        <v>1.08</v>
      </c>
      <c r="Y687" s="3">
        <f t="shared" si="225"/>
        <v>1</v>
      </c>
      <c r="Z687" s="3">
        <f t="shared" si="233"/>
        <v>1.08</v>
      </c>
      <c r="AA687">
        <f t="shared" si="234"/>
        <v>1</v>
      </c>
      <c r="AB687">
        <f t="shared" si="235"/>
        <v>1.08</v>
      </c>
      <c r="AD687" s="3">
        <f t="shared" si="236"/>
        <v>0.79411764705882348</v>
      </c>
      <c r="AE687">
        <f t="shared" si="237"/>
        <v>0.79400000000000004</v>
      </c>
    </row>
    <row r="688" spans="7:31" x14ac:dyDescent="0.25">
      <c r="G688" s="3">
        <f t="shared" si="238"/>
        <v>674</v>
      </c>
      <c r="H688" s="12">
        <f t="shared" si="239"/>
        <v>16.800000000000114</v>
      </c>
      <c r="I688" s="3">
        <f t="shared" si="220"/>
        <v>1.891</v>
      </c>
      <c r="J688" s="3">
        <f t="shared" si="221"/>
        <v>-0.28399999999999997</v>
      </c>
      <c r="K688" s="3">
        <f t="shared" si="226"/>
        <v>-0.54</v>
      </c>
      <c r="L688">
        <f t="shared" si="222"/>
        <v>0</v>
      </c>
      <c r="M688" s="3">
        <f t="shared" si="227"/>
        <v>0</v>
      </c>
      <c r="N688">
        <f t="shared" si="228"/>
        <v>1</v>
      </c>
      <c r="O688">
        <f t="shared" si="229"/>
        <v>0</v>
      </c>
      <c r="Q688" s="3">
        <f t="shared" si="230"/>
        <v>0</v>
      </c>
      <c r="R688">
        <f t="shared" si="231"/>
        <v>0</v>
      </c>
      <c r="T688" s="3">
        <f t="shared" si="240"/>
        <v>674</v>
      </c>
      <c r="U688" s="12">
        <f t="shared" si="241"/>
        <v>16.800000000000114</v>
      </c>
      <c r="V688" s="3">
        <f t="shared" si="223"/>
        <v>1.089</v>
      </c>
      <c r="W688" s="3">
        <f t="shared" si="224"/>
        <v>0.998</v>
      </c>
      <c r="X688" s="3">
        <f t="shared" si="232"/>
        <v>1.0900000000000001</v>
      </c>
      <c r="Y688" s="3">
        <f t="shared" si="225"/>
        <v>1</v>
      </c>
      <c r="Z688" s="3">
        <f t="shared" si="233"/>
        <v>1.0900000000000001</v>
      </c>
      <c r="AA688">
        <f t="shared" si="234"/>
        <v>1</v>
      </c>
      <c r="AB688">
        <f t="shared" si="235"/>
        <v>1.0900000000000001</v>
      </c>
      <c r="AD688" s="3">
        <f t="shared" si="236"/>
        <v>0.80147058823529416</v>
      </c>
      <c r="AE688">
        <f t="shared" si="237"/>
        <v>0.80100000000000005</v>
      </c>
    </row>
    <row r="689" spans="7:31" x14ac:dyDescent="0.25">
      <c r="G689" s="3">
        <f t="shared" si="238"/>
        <v>675</v>
      </c>
      <c r="H689" s="12">
        <f t="shared" si="239"/>
        <v>16.825000000000113</v>
      </c>
      <c r="I689" s="3">
        <f t="shared" si="220"/>
        <v>1.8939999999999999</v>
      </c>
      <c r="J689" s="3">
        <f t="shared" si="221"/>
        <v>-0.29599999999999999</v>
      </c>
      <c r="K689" s="3">
        <f t="shared" si="226"/>
        <v>-0.56000000000000005</v>
      </c>
      <c r="L689">
        <f t="shared" si="222"/>
        <v>0</v>
      </c>
      <c r="M689" s="3">
        <f t="shared" si="227"/>
        <v>0</v>
      </c>
      <c r="N689">
        <f t="shared" si="228"/>
        <v>1</v>
      </c>
      <c r="O689">
        <f t="shared" si="229"/>
        <v>0</v>
      </c>
      <c r="Q689" s="3">
        <f t="shared" si="230"/>
        <v>0</v>
      </c>
      <c r="R689">
        <f t="shared" si="231"/>
        <v>0</v>
      </c>
      <c r="T689" s="3">
        <f t="shared" si="240"/>
        <v>675</v>
      </c>
      <c r="U689" s="12">
        <f t="shared" si="241"/>
        <v>16.825000000000113</v>
      </c>
      <c r="V689" s="3">
        <f t="shared" si="223"/>
        <v>1.0900000000000001</v>
      </c>
      <c r="W689" s="3">
        <f t="shared" si="224"/>
        <v>0.998</v>
      </c>
      <c r="X689" s="3">
        <f t="shared" si="232"/>
        <v>1.0900000000000001</v>
      </c>
      <c r="Y689" s="3">
        <f t="shared" si="225"/>
        <v>1</v>
      </c>
      <c r="Z689" s="3">
        <f t="shared" si="233"/>
        <v>1.0900000000000001</v>
      </c>
      <c r="AA689">
        <f t="shared" si="234"/>
        <v>1</v>
      </c>
      <c r="AB689">
        <f t="shared" si="235"/>
        <v>1.0900000000000001</v>
      </c>
      <c r="AD689" s="3">
        <f t="shared" si="236"/>
        <v>0.80147058823529416</v>
      </c>
      <c r="AE689">
        <f t="shared" si="237"/>
        <v>0.80100000000000005</v>
      </c>
    </row>
    <row r="690" spans="7:31" x14ac:dyDescent="0.25">
      <c r="G690" s="3">
        <f t="shared" si="238"/>
        <v>676</v>
      </c>
      <c r="H690" s="12">
        <f t="shared" si="239"/>
        <v>16.850000000000112</v>
      </c>
      <c r="I690" s="3">
        <f t="shared" si="220"/>
        <v>1.897</v>
      </c>
      <c r="J690" s="3">
        <f t="shared" si="221"/>
        <v>-0.307</v>
      </c>
      <c r="K690" s="3">
        <f t="shared" si="226"/>
        <v>-0.57999999999999996</v>
      </c>
      <c r="L690">
        <f t="shared" si="222"/>
        <v>0</v>
      </c>
      <c r="M690" s="3">
        <f t="shared" si="227"/>
        <v>0</v>
      </c>
      <c r="N690">
        <f t="shared" si="228"/>
        <v>1</v>
      </c>
      <c r="O690">
        <f t="shared" si="229"/>
        <v>0</v>
      </c>
      <c r="Q690" s="3">
        <f t="shared" si="230"/>
        <v>0</v>
      </c>
      <c r="R690">
        <f t="shared" si="231"/>
        <v>0</v>
      </c>
      <c r="T690" s="3">
        <f t="shared" si="240"/>
        <v>676</v>
      </c>
      <c r="U690" s="12">
        <f t="shared" si="241"/>
        <v>16.850000000000112</v>
      </c>
      <c r="V690" s="3">
        <f t="shared" si="223"/>
        <v>1.091</v>
      </c>
      <c r="W690" s="3">
        <f t="shared" si="224"/>
        <v>0.998</v>
      </c>
      <c r="X690" s="3">
        <f t="shared" si="232"/>
        <v>1.0900000000000001</v>
      </c>
      <c r="Y690" s="3">
        <f t="shared" si="225"/>
        <v>1</v>
      </c>
      <c r="Z690" s="3">
        <f t="shared" si="233"/>
        <v>1.0900000000000001</v>
      </c>
      <c r="AA690">
        <f t="shared" si="234"/>
        <v>1</v>
      </c>
      <c r="AB690">
        <f t="shared" si="235"/>
        <v>1.0900000000000001</v>
      </c>
      <c r="AD690" s="3">
        <f t="shared" si="236"/>
        <v>0.80147058823529416</v>
      </c>
      <c r="AE690">
        <f t="shared" si="237"/>
        <v>0.80100000000000005</v>
      </c>
    </row>
    <row r="691" spans="7:31" x14ac:dyDescent="0.25">
      <c r="G691" s="3">
        <f t="shared" si="238"/>
        <v>677</v>
      </c>
      <c r="H691" s="12">
        <f t="shared" si="239"/>
        <v>16.87500000000011</v>
      </c>
      <c r="I691" s="3">
        <f t="shared" si="220"/>
        <v>1.9</v>
      </c>
      <c r="J691" s="3">
        <f t="shared" si="221"/>
        <v>-0.31900000000000001</v>
      </c>
      <c r="K691" s="3">
        <f t="shared" si="226"/>
        <v>-0.61</v>
      </c>
      <c r="L691">
        <f t="shared" si="222"/>
        <v>0</v>
      </c>
      <c r="M691" s="3">
        <f t="shared" si="227"/>
        <v>0</v>
      </c>
      <c r="N691">
        <f t="shared" si="228"/>
        <v>1</v>
      </c>
      <c r="O691">
        <f t="shared" si="229"/>
        <v>0</v>
      </c>
      <c r="Q691" s="3">
        <f t="shared" si="230"/>
        <v>0</v>
      </c>
      <c r="R691">
        <f t="shared" si="231"/>
        <v>0</v>
      </c>
      <c r="T691" s="3">
        <f t="shared" si="240"/>
        <v>677</v>
      </c>
      <c r="U691" s="12">
        <f t="shared" si="241"/>
        <v>16.87500000000011</v>
      </c>
      <c r="V691" s="3">
        <f t="shared" si="223"/>
        <v>1.0920000000000001</v>
      </c>
      <c r="W691" s="3">
        <f t="shared" si="224"/>
        <v>0.998</v>
      </c>
      <c r="X691" s="3">
        <f t="shared" si="232"/>
        <v>1.0900000000000001</v>
      </c>
      <c r="Y691" s="3">
        <f t="shared" si="225"/>
        <v>1</v>
      </c>
      <c r="Z691" s="3">
        <f t="shared" si="233"/>
        <v>1.0900000000000001</v>
      </c>
      <c r="AA691">
        <f t="shared" si="234"/>
        <v>1</v>
      </c>
      <c r="AB691">
        <f t="shared" si="235"/>
        <v>1.0900000000000001</v>
      </c>
      <c r="AD691" s="3">
        <f t="shared" si="236"/>
        <v>0.80147058823529416</v>
      </c>
      <c r="AE691">
        <f t="shared" si="237"/>
        <v>0.80100000000000005</v>
      </c>
    </row>
    <row r="692" spans="7:31" x14ac:dyDescent="0.25">
      <c r="G692" s="3">
        <f t="shared" si="238"/>
        <v>678</v>
      </c>
      <c r="H692" s="12">
        <f t="shared" si="239"/>
        <v>16.900000000000109</v>
      </c>
      <c r="I692" s="3">
        <f t="shared" si="220"/>
        <v>1.9039999999999999</v>
      </c>
      <c r="J692" s="3">
        <f t="shared" si="221"/>
        <v>-0.33</v>
      </c>
      <c r="K692" s="3">
        <f t="shared" si="226"/>
        <v>-0.63</v>
      </c>
      <c r="L692">
        <f t="shared" si="222"/>
        <v>0</v>
      </c>
      <c r="M692" s="3">
        <f t="shared" si="227"/>
        <v>0</v>
      </c>
      <c r="N692">
        <f t="shared" si="228"/>
        <v>1</v>
      </c>
      <c r="O692">
        <f t="shared" si="229"/>
        <v>0</v>
      </c>
      <c r="Q692" s="3">
        <f t="shared" si="230"/>
        <v>0</v>
      </c>
      <c r="R692">
        <f t="shared" si="231"/>
        <v>0</v>
      </c>
      <c r="T692" s="3">
        <f t="shared" si="240"/>
        <v>678</v>
      </c>
      <c r="U692" s="12">
        <f t="shared" si="241"/>
        <v>16.900000000000109</v>
      </c>
      <c r="V692" s="3">
        <f t="shared" si="223"/>
        <v>1.093</v>
      </c>
      <c r="W692" s="3">
        <f t="shared" si="224"/>
        <v>0.998</v>
      </c>
      <c r="X692" s="3">
        <f t="shared" si="232"/>
        <v>1.0900000000000001</v>
      </c>
      <c r="Y692" s="3">
        <f t="shared" si="225"/>
        <v>1</v>
      </c>
      <c r="Z692" s="3">
        <f t="shared" si="233"/>
        <v>1.0900000000000001</v>
      </c>
      <c r="AA692">
        <f t="shared" si="234"/>
        <v>1</v>
      </c>
      <c r="AB692">
        <f t="shared" si="235"/>
        <v>1.0900000000000001</v>
      </c>
      <c r="AD692" s="3">
        <f t="shared" si="236"/>
        <v>0.80147058823529416</v>
      </c>
      <c r="AE692">
        <f t="shared" si="237"/>
        <v>0.80100000000000005</v>
      </c>
    </row>
    <row r="693" spans="7:31" x14ac:dyDescent="0.25">
      <c r="G693" s="3">
        <f t="shared" si="238"/>
        <v>679</v>
      </c>
      <c r="H693" s="12">
        <f t="shared" si="239"/>
        <v>16.925000000000107</v>
      </c>
      <c r="I693" s="3">
        <f t="shared" si="220"/>
        <v>1.907</v>
      </c>
      <c r="J693" s="3">
        <f t="shared" si="221"/>
        <v>-0.34200000000000003</v>
      </c>
      <c r="K693" s="3">
        <f t="shared" si="226"/>
        <v>-0.65</v>
      </c>
      <c r="L693">
        <f t="shared" si="222"/>
        <v>0</v>
      </c>
      <c r="M693" s="3">
        <f t="shared" si="227"/>
        <v>0</v>
      </c>
      <c r="N693">
        <f t="shared" si="228"/>
        <v>1</v>
      </c>
      <c r="O693">
        <f t="shared" si="229"/>
        <v>0</v>
      </c>
      <c r="Q693" s="3">
        <f t="shared" si="230"/>
        <v>0</v>
      </c>
      <c r="R693">
        <f t="shared" si="231"/>
        <v>0</v>
      </c>
      <c r="T693" s="3">
        <f t="shared" si="240"/>
        <v>679</v>
      </c>
      <c r="U693" s="12">
        <f t="shared" si="241"/>
        <v>16.925000000000107</v>
      </c>
      <c r="V693" s="3">
        <f t="shared" si="223"/>
        <v>1.0940000000000001</v>
      </c>
      <c r="W693" s="3">
        <f t="shared" si="224"/>
        <v>0.998</v>
      </c>
      <c r="X693" s="3">
        <f t="shared" si="232"/>
        <v>1.0900000000000001</v>
      </c>
      <c r="Y693" s="3">
        <f t="shared" si="225"/>
        <v>1</v>
      </c>
      <c r="Z693" s="3">
        <f t="shared" si="233"/>
        <v>1.0900000000000001</v>
      </c>
      <c r="AA693">
        <f t="shared" si="234"/>
        <v>1</v>
      </c>
      <c r="AB693">
        <f t="shared" si="235"/>
        <v>1.0900000000000001</v>
      </c>
      <c r="AD693" s="3">
        <f t="shared" si="236"/>
        <v>0.80147058823529416</v>
      </c>
      <c r="AE693">
        <f t="shared" si="237"/>
        <v>0.80100000000000005</v>
      </c>
    </row>
    <row r="694" spans="7:31" x14ac:dyDescent="0.25">
      <c r="G694" s="3">
        <f t="shared" si="238"/>
        <v>680</v>
      </c>
      <c r="H694" s="12">
        <f t="shared" si="239"/>
        <v>16.950000000000106</v>
      </c>
      <c r="I694" s="3">
        <f t="shared" si="220"/>
        <v>1.91</v>
      </c>
      <c r="J694" s="3">
        <f t="shared" si="221"/>
        <v>-0.35299999999999998</v>
      </c>
      <c r="K694" s="3">
        <f t="shared" si="226"/>
        <v>-0.67</v>
      </c>
      <c r="L694">
        <f t="shared" si="222"/>
        <v>0</v>
      </c>
      <c r="M694" s="3">
        <f t="shared" si="227"/>
        <v>0</v>
      </c>
      <c r="N694">
        <f t="shared" si="228"/>
        <v>1</v>
      </c>
      <c r="O694">
        <f t="shared" si="229"/>
        <v>0</v>
      </c>
      <c r="Q694" s="3">
        <f t="shared" si="230"/>
        <v>0</v>
      </c>
      <c r="R694">
        <f t="shared" si="231"/>
        <v>0</v>
      </c>
      <c r="T694" s="3">
        <f t="shared" si="240"/>
        <v>680</v>
      </c>
      <c r="U694" s="12">
        <f t="shared" si="241"/>
        <v>16.950000000000106</v>
      </c>
      <c r="V694" s="3">
        <f t="shared" si="223"/>
        <v>1.095</v>
      </c>
      <c r="W694" s="3">
        <f t="shared" si="224"/>
        <v>0.998</v>
      </c>
      <c r="X694" s="3">
        <f t="shared" si="232"/>
        <v>1.0900000000000001</v>
      </c>
      <c r="Y694" s="3">
        <f t="shared" si="225"/>
        <v>1</v>
      </c>
      <c r="Z694" s="3">
        <f t="shared" si="233"/>
        <v>1.0900000000000001</v>
      </c>
      <c r="AA694">
        <f t="shared" si="234"/>
        <v>1</v>
      </c>
      <c r="AB694">
        <f t="shared" si="235"/>
        <v>1.0900000000000001</v>
      </c>
      <c r="AD694" s="3">
        <f t="shared" si="236"/>
        <v>0.80147058823529416</v>
      </c>
      <c r="AE694">
        <f t="shared" si="237"/>
        <v>0.80100000000000005</v>
      </c>
    </row>
    <row r="695" spans="7:31" x14ac:dyDescent="0.25">
      <c r="G695" s="3">
        <f t="shared" si="238"/>
        <v>681</v>
      </c>
      <c r="H695" s="12">
        <f t="shared" si="239"/>
        <v>16.975000000000104</v>
      </c>
      <c r="I695" s="3">
        <f t="shared" si="220"/>
        <v>1.9139999999999999</v>
      </c>
      <c r="J695" s="3">
        <f t="shared" si="221"/>
        <v>-0.36499999999999999</v>
      </c>
      <c r="K695" s="3">
        <f t="shared" si="226"/>
        <v>-0.7</v>
      </c>
      <c r="L695">
        <f t="shared" si="222"/>
        <v>0</v>
      </c>
      <c r="M695" s="3">
        <f t="shared" si="227"/>
        <v>0</v>
      </c>
      <c r="N695">
        <f t="shared" si="228"/>
        <v>1</v>
      </c>
      <c r="O695">
        <f t="shared" si="229"/>
        <v>0</v>
      </c>
      <c r="Q695" s="3">
        <f t="shared" si="230"/>
        <v>0</v>
      </c>
      <c r="R695">
        <f t="shared" si="231"/>
        <v>0</v>
      </c>
      <c r="T695" s="3">
        <f t="shared" si="240"/>
        <v>681</v>
      </c>
      <c r="U695" s="12">
        <f t="shared" si="241"/>
        <v>16.975000000000104</v>
      </c>
      <c r="V695" s="3">
        <f t="shared" si="223"/>
        <v>1.0960000000000001</v>
      </c>
      <c r="W695" s="3">
        <f t="shared" si="224"/>
        <v>0.998</v>
      </c>
      <c r="X695" s="3">
        <f t="shared" si="232"/>
        <v>1.0900000000000001</v>
      </c>
      <c r="Y695" s="3">
        <f t="shared" si="225"/>
        <v>1</v>
      </c>
      <c r="Z695" s="3">
        <f t="shared" si="233"/>
        <v>1.0900000000000001</v>
      </c>
      <c r="AA695">
        <f t="shared" si="234"/>
        <v>1</v>
      </c>
      <c r="AB695">
        <f t="shared" si="235"/>
        <v>1.0900000000000001</v>
      </c>
      <c r="AD695" s="3">
        <f t="shared" si="236"/>
        <v>0.80147058823529416</v>
      </c>
      <c r="AE695">
        <f t="shared" si="237"/>
        <v>0.80100000000000005</v>
      </c>
    </row>
    <row r="696" spans="7:31" x14ac:dyDescent="0.25">
      <c r="G696" s="3">
        <f t="shared" si="238"/>
        <v>682</v>
      </c>
      <c r="H696" s="12">
        <f t="shared" si="239"/>
        <v>17.000000000000103</v>
      </c>
      <c r="I696" s="3">
        <f t="shared" si="220"/>
        <v>1.917</v>
      </c>
      <c r="J696" s="3">
        <f t="shared" si="221"/>
        <v>-0.377</v>
      </c>
      <c r="K696" s="3">
        <f t="shared" si="226"/>
        <v>-0.72</v>
      </c>
      <c r="L696">
        <f t="shared" si="222"/>
        <v>0</v>
      </c>
      <c r="M696" s="3">
        <f t="shared" si="227"/>
        <v>0</v>
      </c>
      <c r="N696">
        <f t="shared" si="228"/>
        <v>1</v>
      </c>
      <c r="O696">
        <f t="shared" si="229"/>
        <v>0</v>
      </c>
      <c r="Q696" s="3">
        <f t="shared" si="230"/>
        <v>0</v>
      </c>
      <c r="R696">
        <f t="shared" si="231"/>
        <v>0</v>
      </c>
      <c r="T696" s="3">
        <f t="shared" si="240"/>
        <v>682</v>
      </c>
      <c r="U696" s="12">
        <f t="shared" si="241"/>
        <v>17.000000000000103</v>
      </c>
      <c r="V696" s="3">
        <f t="shared" si="223"/>
        <v>1.097</v>
      </c>
      <c r="W696" s="3">
        <f t="shared" si="224"/>
        <v>0.998</v>
      </c>
      <c r="X696" s="3">
        <f t="shared" si="232"/>
        <v>1.0900000000000001</v>
      </c>
      <c r="Y696" s="3">
        <f t="shared" si="225"/>
        <v>1</v>
      </c>
      <c r="Z696" s="3">
        <f t="shared" si="233"/>
        <v>1.0900000000000001</v>
      </c>
      <c r="AA696">
        <f t="shared" si="234"/>
        <v>1</v>
      </c>
      <c r="AB696">
        <f t="shared" si="235"/>
        <v>1.0900000000000001</v>
      </c>
      <c r="AD696" s="3">
        <f t="shared" si="236"/>
        <v>0.80147058823529416</v>
      </c>
      <c r="AE696">
        <f t="shared" si="237"/>
        <v>0.80100000000000005</v>
      </c>
    </row>
    <row r="697" spans="7:31" x14ac:dyDescent="0.25">
      <c r="G697" s="3">
        <f t="shared" si="238"/>
        <v>683</v>
      </c>
      <c r="H697" s="12">
        <f t="shared" si="239"/>
        <v>17.025000000000102</v>
      </c>
      <c r="I697" s="3">
        <f t="shared" si="220"/>
        <v>1.92</v>
      </c>
      <c r="J697" s="3">
        <f t="shared" si="221"/>
        <v>-0.38800000000000001</v>
      </c>
      <c r="K697" s="3">
        <f t="shared" si="226"/>
        <v>-0.74</v>
      </c>
      <c r="L697">
        <f t="shared" si="222"/>
        <v>0</v>
      </c>
      <c r="M697" s="3">
        <f t="shared" si="227"/>
        <v>0</v>
      </c>
      <c r="N697">
        <f t="shared" si="228"/>
        <v>1</v>
      </c>
      <c r="O697">
        <f t="shared" si="229"/>
        <v>0</v>
      </c>
      <c r="Q697" s="3">
        <f t="shared" si="230"/>
        <v>0</v>
      </c>
      <c r="R697">
        <f t="shared" si="231"/>
        <v>0</v>
      </c>
      <c r="T697" s="3">
        <f t="shared" si="240"/>
        <v>683</v>
      </c>
      <c r="U697" s="12">
        <f t="shared" si="241"/>
        <v>17.025000000000102</v>
      </c>
      <c r="V697" s="3">
        <f t="shared" si="223"/>
        <v>1.0980000000000001</v>
      </c>
      <c r="W697" s="3">
        <f t="shared" si="224"/>
        <v>0.998</v>
      </c>
      <c r="X697" s="3">
        <f t="shared" si="232"/>
        <v>1.1000000000000001</v>
      </c>
      <c r="Y697" s="3">
        <f t="shared" si="225"/>
        <v>1</v>
      </c>
      <c r="Z697" s="3">
        <f t="shared" si="233"/>
        <v>1.1000000000000001</v>
      </c>
      <c r="AA697">
        <f t="shared" si="234"/>
        <v>1</v>
      </c>
      <c r="AB697">
        <f t="shared" si="235"/>
        <v>1.1000000000000001</v>
      </c>
      <c r="AD697" s="3">
        <f t="shared" si="236"/>
        <v>0.80882352941176472</v>
      </c>
      <c r="AE697">
        <f t="shared" si="237"/>
        <v>0.80900000000000005</v>
      </c>
    </row>
    <row r="698" spans="7:31" x14ac:dyDescent="0.25">
      <c r="G698" s="3">
        <f t="shared" si="238"/>
        <v>684</v>
      </c>
      <c r="H698" s="12">
        <f t="shared" si="239"/>
        <v>17.0500000000001</v>
      </c>
      <c r="I698" s="3">
        <f t="shared" si="220"/>
        <v>1.9239999999999999</v>
      </c>
      <c r="J698" s="3">
        <f t="shared" si="221"/>
        <v>-0.4</v>
      </c>
      <c r="K698" s="3">
        <f t="shared" si="226"/>
        <v>-0.77</v>
      </c>
      <c r="L698">
        <f t="shared" si="222"/>
        <v>0</v>
      </c>
      <c r="M698" s="3">
        <f t="shared" si="227"/>
        <v>0</v>
      </c>
      <c r="N698">
        <f t="shared" si="228"/>
        <v>1</v>
      </c>
      <c r="O698">
        <f t="shared" si="229"/>
        <v>0</v>
      </c>
      <c r="Q698" s="3">
        <f t="shared" si="230"/>
        <v>0</v>
      </c>
      <c r="R698">
        <f t="shared" si="231"/>
        <v>0</v>
      </c>
      <c r="T698" s="3">
        <f t="shared" si="240"/>
        <v>684</v>
      </c>
      <c r="U698" s="12">
        <f t="shared" si="241"/>
        <v>17.0500000000001</v>
      </c>
      <c r="V698" s="3">
        <f t="shared" si="223"/>
        <v>1.099</v>
      </c>
      <c r="W698" s="3">
        <f t="shared" si="224"/>
        <v>0.998</v>
      </c>
      <c r="X698" s="3">
        <f t="shared" si="232"/>
        <v>1.1000000000000001</v>
      </c>
      <c r="Y698" s="3">
        <f t="shared" si="225"/>
        <v>1</v>
      </c>
      <c r="Z698" s="3">
        <f t="shared" si="233"/>
        <v>1.1000000000000001</v>
      </c>
      <c r="AA698">
        <f t="shared" si="234"/>
        <v>1</v>
      </c>
      <c r="AB698">
        <f t="shared" si="235"/>
        <v>1.1000000000000001</v>
      </c>
      <c r="AD698" s="3">
        <f t="shared" si="236"/>
        <v>0.80882352941176472</v>
      </c>
      <c r="AE698">
        <f t="shared" si="237"/>
        <v>0.80900000000000005</v>
      </c>
    </row>
    <row r="699" spans="7:31" x14ac:dyDescent="0.25">
      <c r="G699" s="3">
        <f t="shared" si="238"/>
        <v>685</v>
      </c>
      <c r="H699" s="12">
        <f t="shared" si="239"/>
        <v>17.075000000000099</v>
      </c>
      <c r="I699" s="3">
        <f t="shared" si="220"/>
        <v>1.927</v>
      </c>
      <c r="J699" s="3">
        <f t="shared" si="221"/>
        <v>-0.41199999999999998</v>
      </c>
      <c r="K699" s="3">
        <f t="shared" si="226"/>
        <v>-0.79</v>
      </c>
      <c r="L699">
        <f t="shared" si="222"/>
        <v>0</v>
      </c>
      <c r="M699" s="3">
        <f t="shared" si="227"/>
        <v>0</v>
      </c>
      <c r="N699">
        <f t="shared" si="228"/>
        <v>1</v>
      </c>
      <c r="O699">
        <f t="shared" si="229"/>
        <v>0</v>
      </c>
      <c r="Q699" s="3">
        <f t="shared" si="230"/>
        <v>0</v>
      </c>
      <c r="R699">
        <f t="shared" si="231"/>
        <v>0</v>
      </c>
      <c r="T699" s="3">
        <f t="shared" si="240"/>
        <v>685</v>
      </c>
      <c r="U699" s="12">
        <f t="shared" si="241"/>
        <v>17.075000000000099</v>
      </c>
      <c r="V699" s="3">
        <f t="shared" si="223"/>
        <v>1.1000000000000001</v>
      </c>
      <c r="W699" s="3">
        <f t="shared" si="224"/>
        <v>0.999</v>
      </c>
      <c r="X699" s="3">
        <f t="shared" si="232"/>
        <v>1.1000000000000001</v>
      </c>
      <c r="Y699" s="3">
        <f t="shared" si="225"/>
        <v>1</v>
      </c>
      <c r="Z699" s="3">
        <f t="shared" si="233"/>
        <v>1.1000000000000001</v>
      </c>
      <c r="AA699">
        <f t="shared" si="234"/>
        <v>1</v>
      </c>
      <c r="AB699">
        <f t="shared" si="235"/>
        <v>1.1000000000000001</v>
      </c>
      <c r="AD699" s="3">
        <f t="shared" si="236"/>
        <v>0.80882352941176472</v>
      </c>
      <c r="AE699">
        <f t="shared" si="237"/>
        <v>0.80900000000000005</v>
      </c>
    </row>
    <row r="700" spans="7:31" x14ac:dyDescent="0.25">
      <c r="G700" s="3">
        <f t="shared" si="238"/>
        <v>686</v>
      </c>
      <c r="H700" s="12">
        <f t="shared" si="239"/>
        <v>17.100000000000097</v>
      </c>
      <c r="I700" s="3">
        <f t="shared" si="220"/>
        <v>1.93</v>
      </c>
      <c r="J700" s="3">
        <f t="shared" si="221"/>
        <v>-0.42399999999999999</v>
      </c>
      <c r="K700" s="3">
        <f t="shared" si="226"/>
        <v>-0.82</v>
      </c>
      <c r="L700">
        <f t="shared" si="222"/>
        <v>0</v>
      </c>
      <c r="M700" s="3">
        <f t="shared" si="227"/>
        <v>0</v>
      </c>
      <c r="N700">
        <f t="shared" si="228"/>
        <v>1</v>
      </c>
      <c r="O700">
        <f t="shared" si="229"/>
        <v>0</v>
      </c>
      <c r="Q700" s="3">
        <f t="shared" si="230"/>
        <v>0</v>
      </c>
      <c r="R700">
        <f t="shared" si="231"/>
        <v>0</v>
      </c>
      <c r="T700" s="3">
        <f t="shared" si="240"/>
        <v>686</v>
      </c>
      <c r="U700" s="12">
        <f t="shared" si="241"/>
        <v>17.100000000000097</v>
      </c>
      <c r="V700" s="3">
        <f t="shared" si="223"/>
        <v>1.101</v>
      </c>
      <c r="W700" s="3">
        <f t="shared" si="224"/>
        <v>0.999</v>
      </c>
      <c r="X700" s="3">
        <f t="shared" si="232"/>
        <v>1.1000000000000001</v>
      </c>
      <c r="Y700" s="3">
        <f t="shared" si="225"/>
        <v>1</v>
      </c>
      <c r="Z700" s="3">
        <f t="shared" si="233"/>
        <v>1.1000000000000001</v>
      </c>
      <c r="AA700">
        <f t="shared" si="234"/>
        <v>1</v>
      </c>
      <c r="AB700">
        <f t="shared" si="235"/>
        <v>1.1000000000000001</v>
      </c>
      <c r="AD700" s="3">
        <f t="shared" si="236"/>
        <v>0.80882352941176472</v>
      </c>
      <c r="AE700">
        <f t="shared" si="237"/>
        <v>0.80900000000000005</v>
      </c>
    </row>
    <row r="701" spans="7:31" x14ac:dyDescent="0.25">
      <c r="G701" s="3">
        <f t="shared" si="238"/>
        <v>687</v>
      </c>
      <c r="H701" s="12">
        <f t="shared" si="239"/>
        <v>17.125000000000096</v>
      </c>
      <c r="I701" s="3">
        <f t="shared" si="220"/>
        <v>1.9339999999999999</v>
      </c>
      <c r="J701" s="3">
        <f t="shared" si="221"/>
        <v>-0.436</v>
      </c>
      <c r="K701" s="3">
        <f t="shared" si="226"/>
        <v>-0.84</v>
      </c>
      <c r="L701">
        <f t="shared" si="222"/>
        <v>0</v>
      </c>
      <c r="M701" s="3">
        <f t="shared" si="227"/>
        <v>0</v>
      </c>
      <c r="N701">
        <f t="shared" si="228"/>
        <v>1</v>
      </c>
      <c r="O701">
        <f t="shared" si="229"/>
        <v>0</v>
      </c>
      <c r="Q701" s="3">
        <f t="shared" si="230"/>
        <v>0</v>
      </c>
      <c r="R701">
        <f t="shared" si="231"/>
        <v>0</v>
      </c>
      <c r="T701" s="3">
        <f t="shared" si="240"/>
        <v>687</v>
      </c>
      <c r="U701" s="12">
        <f t="shared" si="241"/>
        <v>17.125000000000096</v>
      </c>
      <c r="V701" s="3">
        <f t="shared" si="223"/>
        <v>1.1020000000000001</v>
      </c>
      <c r="W701" s="3">
        <f t="shared" si="224"/>
        <v>0.999</v>
      </c>
      <c r="X701" s="3">
        <f t="shared" si="232"/>
        <v>1.1000000000000001</v>
      </c>
      <c r="Y701" s="3">
        <f t="shared" si="225"/>
        <v>1</v>
      </c>
      <c r="Z701" s="3">
        <f t="shared" si="233"/>
        <v>1.1000000000000001</v>
      </c>
      <c r="AA701">
        <f t="shared" si="234"/>
        <v>1</v>
      </c>
      <c r="AB701">
        <f t="shared" si="235"/>
        <v>1.1000000000000001</v>
      </c>
      <c r="AD701" s="3">
        <f t="shared" si="236"/>
        <v>0.80882352941176472</v>
      </c>
      <c r="AE701">
        <f t="shared" si="237"/>
        <v>0.80900000000000005</v>
      </c>
    </row>
    <row r="702" spans="7:31" x14ac:dyDescent="0.25">
      <c r="G702" s="3">
        <f t="shared" si="238"/>
        <v>688</v>
      </c>
      <c r="H702" s="12">
        <f t="shared" si="239"/>
        <v>17.150000000000095</v>
      </c>
      <c r="I702" s="3">
        <f t="shared" si="220"/>
        <v>1.9370000000000001</v>
      </c>
      <c r="J702" s="3">
        <f t="shared" si="221"/>
        <v>-0.44800000000000001</v>
      </c>
      <c r="K702" s="3">
        <f t="shared" si="226"/>
        <v>-0.87</v>
      </c>
      <c r="L702">
        <f t="shared" si="222"/>
        <v>0</v>
      </c>
      <c r="M702" s="3">
        <f t="shared" si="227"/>
        <v>0</v>
      </c>
      <c r="N702">
        <f t="shared" si="228"/>
        <v>1</v>
      </c>
      <c r="O702">
        <f t="shared" si="229"/>
        <v>0</v>
      </c>
      <c r="Q702" s="3">
        <f t="shared" si="230"/>
        <v>0</v>
      </c>
      <c r="R702">
        <f t="shared" si="231"/>
        <v>0</v>
      </c>
      <c r="T702" s="3">
        <f t="shared" si="240"/>
        <v>688</v>
      </c>
      <c r="U702" s="12">
        <f t="shared" si="241"/>
        <v>17.150000000000095</v>
      </c>
      <c r="V702" s="3">
        <f t="shared" si="223"/>
        <v>1.103</v>
      </c>
      <c r="W702" s="3">
        <f t="shared" si="224"/>
        <v>0.999</v>
      </c>
      <c r="X702" s="3">
        <f t="shared" si="232"/>
        <v>1.1000000000000001</v>
      </c>
      <c r="Y702" s="3">
        <f t="shared" si="225"/>
        <v>1</v>
      </c>
      <c r="Z702" s="3">
        <f t="shared" si="233"/>
        <v>1.1000000000000001</v>
      </c>
      <c r="AA702">
        <f t="shared" si="234"/>
        <v>1</v>
      </c>
      <c r="AB702">
        <f t="shared" si="235"/>
        <v>1.1000000000000001</v>
      </c>
      <c r="AD702" s="3">
        <f t="shared" si="236"/>
        <v>0.80882352941176472</v>
      </c>
      <c r="AE702">
        <f t="shared" si="237"/>
        <v>0.80900000000000005</v>
      </c>
    </row>
    <row r="703" spans="7:31" x14ac:dyDescent="0.25">
      <c r="G703" s="3">
        <f t="shared" si="238"/>
        <v>689</v>
      </c>
      <c r="H703" s="12">
        <f t="shared" si="239"/>
        <v>17.175000000000093</v>
      </c>
      <c r="I703" s="3">
        <f t="shared" si="220"/>
        <v>1.94</v>
      </c>
      <c r="J703" s="3">
        <f t="shared" si="221"/>
        <v>-0.46</v>
      </c>
      <c r="K703" s="3">
        <f t="shared" si="226"/>
        <v>-0.89</v>
      </c>
      <c r="L703">
        <f t="shared" si="222"/>
        <v>0</v>
      </c>
      <c r="M703" s="3">
        <f t="shared" si="227"/>
        <v>0</v>
      </c>
      <c r="N703">
        <f t="shared" si="228"/>
        <v>1</v>
      </c>
      <c r="O703">
        <f t="shared" si="229"/>
        <v>0</v>
      </c>
      <c r="Q703" s="3">
        <f t="shared" si="230"/>
        <v>0</v>
      </c>
      <c r="R703">
        <f t="shared" si="231"/>
        <v>0</v>
      </c>
      <c r="T703" s="3">
        <f t="shared" si="240"/>
        <v>689</v>
      </c>
      <c r="U703" s="12">
        <f t="shared" si="241"/>
        <v>17.175000000000093</v>
      </c>
      <c r="V703" s="3">
        <f t="shared" si="223"/>
        <v>1.1040000000000001</v>
      </c>
      <c r="W703" s="3">
        <f t="shared" si="224"/>
        <v>0.999</v>
      </c>
      <c r="X703" s="3">
        <f t="shared" si="232"/>
        <v>1.1000000000000001</v>
      </c>
      <c r="Y703" s="3">
        <f t="shared" si="225"/>
        <v>1</v>
      </c>
      <c r="Z703" s="3">
        <f t="shared" si="233"/>
        <v>1.1000000000000001</v>
      </c>
      <c r="AA703">
        <f t="shared" si="234"/>
        <v>1</v>
      </c>
      <c r="AB703">
        <f t="shared" si="235"/>
        <v>1.1000000000000001</v>
      </c>
      <c r="AD703" s="3">
        <f t="shared" si="236"/>
        <v>0.80882352941176472</v>
      </c>
      <c r="AE703">
        <f t="shared" si="237"/>
        <v>0.80900000000000005</v>
      </c>
    </row>
    <row r="704" spans="7:31" x14ac:dyDescent="0.25">
      <c r="G704" s="3">
        <f t="shared" si="238"/>
        <v>690</v>
      </c>
      <c r="H704" s="12">
        <f t="shared" si="239"/>
        <v>17.200000000000092</v>
      </c>
      <c r="I704" s="3">
        <f t="shared" si="220"/>
        <v>1.944</v>
      </c>
      <c r="J704" s="3">
        <f t="shared" si="221"/>
        <v>-0.47199999999999998</v>
      </c>
      <c r="K704" s="3">
        <f t="shared" si="226"/>
        <v>-0.92</v>
      </c>
      <c r="L704">
        <f t="shared" si="222"/>
        <v>0</v>
      </c>
      <c r="M704" s="3">
        <f t="shared" si="227"/>
        <v>0</v>
      </c>
      <c r="N704">
        <f t="shared" si="228"/>
        <v>1</v>
      </c>
      <c r="O704">
        <f t="shared" si="229"/>
        <v>0</v>
      </c>
      <c r="Q704" s="3">
        <f t="shared" si="230"/>
        <v>0</v>
      </c>
      <c r="R704">
        <f t="shared" si="231"/>
        <v>0</v>
      </c>
      <c r="T704" s="3">
        <f t="shared" si="240"/>
        <v>690</v>
      </c>
      <c r="U704" s="12">
        <f t="shared" si="241"/>
        <v>17.200000000000092</v>
      </c>
      <c r="V704" s="3">
        <f t="shared" si="223"/>
        <v>1.105</v>
      </c>
      <c r="W704" s="3">
        <f t="shared" si="224"/>
        <v>0.999</v>
      </c>
      <c r="X704" s="3">
        <f t="shared" si="232"/>
        <v>1.1000000000000001</v>
      </c>
      <c r="Y704" s="3">
        <f t="shared" si="225"/>
        <v>1</v>
      </c>
      <c r="Z704" s="3">
        <f t="shared" si="233"/>
        <v>1.1000000000000001</v>
      </c>
      <c r="AA704">
        <f t="shared" si="234"/>
        <v>1</v>
      </c>
      <c r="AB704">
        <f t="shared" si="235"/>
        <v>1.1000000000000001</v>
      </c>
      <c r="AD704" s="3">
        <f t="shared" si="236"/>
        <v>0.80882352941176472</v>
      </c>
      <c r="AE704">
        <f t="shared" si="237"/>
        <v>0.80900000000000005</v>
      </c>
    </row>
    <row r="705" spans="7:31" x14ac:dyDescent="0.25">
      <c r="G705" s="3">
        <f t="shared" si="238"/>
        <v>691</v>
      </c>
      <c r="H705" s="12">
        <f t="shared" si="239"/>
        <v>17.22500000000009</v>
      </c>
      <c r="I705" s="3">
        <f t="shared" si="220"/>
        <v>1.9470000000000001</v>
      </c>
      <c r="J705" s="3">
        <f t="shared" si="221"/>
        <v>-0.48399999999999999</v>
      </c>
      <c r="K705" s="3">
        <f t="shared" si="226"/>
        <v>-0.94</v>
      </c>
      <c r="L705">
        <f t="shared" si="222"/>
        <v>0</v>
      </c>
      <c r="M705" s="3">
        <f t="shared" si="227"/>
        <v>0</v>
      </c>
      <c r="N705">
        <f t="shared" si="228"/>
        <v>1</v>
      </c>
      <c r="O705">
        <f t="shared" si="229"/>
        <v>0</v>
      </c>
      <c r="Q705" s="3">
        <f t="shared" si="230"/>
        <v>0</v>
      </c>
      <c r="R705">
        <f t="shared" si="231"/>
        <v>0</v>
      </c>
      <c r="T705" s="3">
        <f t="shared" si="240"/>
        <v>691</v>
      </c>
      <c r="U705" s="12">
        <f t="shared" si="241"/>
        <v>17.22500000000009</v>
      </c>
      <c r="V705" s="3">
        <f t="shared" si="223"/>
        <v>1.1060000000000001</v>
      </c>
      <c r="W705" s="3">
        <f t="shared" si="224"/>
        <v>0.999</v>
      </c>
      <c r="X705" s="3">
        <f t="shared" si="232"/>
        <v>1.1000000000000001</v>
      </c>
      <c r="Y705" s="3">
        <f t="shared" si="225"/>
        <v>1</v>
      </c>
      <c r="Z705" s="3">
        <f t="shared" si="233"/>
        <v>1.1000000000000001</v>
      </c>
      <c r="AA705">
        <f t="shared" si="234"/>
        <v>1</v>
      </c>
      <c r="AB705">
        <f t="shared" si="235"/>
        <v>1.1000000000000001</v>
      </c>
      <c r="AD705" s="3">
        <f t="shared" si="236"/>
        <v>0.80882352941176472</v>
      </c>
      <c r="AE705">
        <f t="shared" si="237"/>
        <v>0.80900000000000005</v>
      </c>
    </row>
    <row r="706" spans="7:31" x14ac:dyDescent="0.25">
      <c r="G706" s="3">
        <f t="shared" si="238"/>
        <v>692</v>
      </c>
      <c r="H706" s="12">
        <f t="shared" si="239"/>
        <v>17.250000000000089</v>
      </c>
      <c r="I706" s="3">
        <f t="shared" si="220"/>
        <v>1.95</v>
      </c>
      <c r="J706" s="3">
        <f t="shared" si="221"/>
        <v>-0.496</v>
      </c>
      <c r="K706" s="3">
        <f t="shared" si="226"/>
        <v>-0.97</v>
      </c>
      <c r="L706">
        <f t="shared" si="222"/>
        <v>0</v>
      </c>
      <c r="M706" s="3">
        <f t="shared" si="227"/>
        <v>0</v>
      </c>
      <c r="N706">
        <f t="shared" si="228"/>
        <v>1</v>
      </c>
      <c r="O706">
        <f t="shared" si="229"/>
        <v>0</v>
      </c>
      <c r="Q706" s="3">
        <f t="shared" si="230"/>
        <v>0</v>
      </c>
      <c r="R706">
        <f t="shared" si="231"/>
        <v>0</v>
      </c>
      <c r="T706" s="3">
        <f t="shared" si="240"/>
        <v>692</v>
      </c>
      <c r="U706" s="12">
        <f t="shared" si="241"/>
        <v>17.250000000000089</v>
      </c>
      <c r="V706" s="3">
        <f t="shared" si="223"/>
        <v>1.107</v>
      </c>
      <c r="W706" s="3">
        <f t="shared" si="224"/>
        <v>0.999</v>
      </c>
      <c r="X706" s="3">
        <f t="shared" si="232"/>
        <v>1.1100000000000001</v>
      </c>
      <c r="Y706" s="3">
        <f t="shared" si="225"/>
        <v>1</v>
      </c>
      <c r="Z706" s="3">
        <f t="shared" si="233"/>
        <v>1.1100000000000001</v>
      </c>
      <c r="AA706">
        <f t="shared" si="234"/>
        <v>1</v>
      </c>
      <c r="AB706">
        <f t="shared" si="235"/>
        <v>1.1100000000000001</v>
      </c>
      <c r="AD706" s="3">
        <f t="shared" si="236"/>
        <v>0.81617647058823528</v>
      </c>
      <c r="AE706">
        <f t="shared" si="237"/>
        <v>0.81599999999999995</v>
      </c>
    </row>
    <row r="707" spans="7:31" x14ac:dyDescent="0.25">
      <c r="G707" s="3">
        <f t="shared" si="238"/>
        <v>693</v>
      </c>
      <c r="H707" s="12">
        <f t="shared" si="239"/>
        <v>17.275000000000087</v>
      </c>
      <c r="I707" s="3">
        <f t="shared" si="220"/>
        <v>1.954</v>
      </c>
      <c r="J707" s="3">
        <f t="shared" si="221"/>
        <v>-0.50900000000000001</v>
      </c>
      <c r="K707" s="3">
        <f t="shared" si="226"/>
        <v>-0.99</v>
      </c>
      <c r="L707">
        <f t="shared" si="222"/>
        <v>0</v>
      </c>
      <c r="M707" s="3">
        <f t="shared" si="227"/>
        <v>0</v>
      </c>
      <c r="N707">
        <f t="shared" si="228"/>
        <v>1</v>
      </c>
      <c r="O707">
        <f t="shared" si="229"/>
        <v>0</v>
      </c>
      <c r="Q707" s="3">
        <f t="shared" si="230"/>
        <v>0</v>
      </c>
      <c r="R707">
        <f t="shared" si="231"/>
        <v>0</v>
      </c>
      <c r="T707" s="3">
        <f t="shared" si="240"/>
        <v>693</v>
      </c>
      <c r="U707" s="12">
        <f t="shared" si="241"/>
        <v>17.275000000000087</v>
      </c>
      <c r="V707" s="3">
        <f t="shared" si="223"/>
        <v>1.1080000000000001</v>
      </c>
      <c r="W707" s="3">
        <f t="shared" si="224"/>
        <v>0.999</v>
      </c>
      <c r="X707" s="3">
        <f t="shared" si="232"/>
        <v>1.1100000000000001</v>
      </c>
      <c r="Y707" s="3">
        <f t="shared" si="225"/>
        <v>1</v>
      </c>
      <c r="Z707" s="3">
        <f t="shared" si="233"/>
        <v>1.1100000000000001</v>
      </c>
      <c r="AA707">
        <f t="shared" si="234"/>
        <v>1</v>
      </c>
      <c r="AB707">
        <f t="shared" si="235"/>
        <v>1.1100000000000001</v>
      </c>
      <c r="AD707" s="3">
        <f t="shared" si="236"/>
        <v>0.81617647058823528</v>
      </c>
      <c r="AE707">
        <f t="shared" si="237"/>
        <v>0.81599999999999995</v>
      </c>
    </row>
    <row r="708" spans="7:31" x14ac:dyDescent="0.25">
      <c r="G708" s="3">
        <f t="shared" si="238"/>
        <v>694</v>
      </c>
      <c r="H708" s="12">
        <f t="shared" si="239"/>
        <v>17.300000000000086</v>
      </c>
      <c r="I708" s="3">
        <f t="shared" si="220"/>
        <v>1.9570000000000001</v>
      </c>
      <c r="J708" s="3">
        <f t="shared" si="221"/>
        <v>-0.52100000000000002</v>
      </c>
      <c r="K708" s="3">
        <f t="shared" si="226"/>
        <v>-1.02</v>
      </c>
      <c r="L708">
        <f t="shared" si="222"/>
        <v>0</v>
      </c>
      <c r="M708" s="3">
        <f t="shared" si="227"/>
        <v>0</v>
      </c>
      <c r="N708">
        <f t="shared" si="228"/>
        <v>1</v>
      </c>
      <c r="O708">
        <f t="shared" si="229"/>
        <v>0</v>
      </c>
      <c r="Q708" s="3">
        <f t="shared" si="230"/>
        <v>0</v>
      </c>
      <c r="R708">
        <f t="shared" si="231"/>
        <v>0</v>
      </c>
      <c r="T708" s="3">
        <f t="shared" si="240"/>
        <v>694</v>
      </c>
      <c r="U708" s="12">
        <f t="shared" si="241"/>
        <v>17.300000000000086</v>
      </c>
      <c r="V708" s="3">
        <f t="shared" si="223"/>
        <v>1.109</v>
      </c>
      <c r="W708" s="3">
        <f t="shared" si="224"/>
        <v>0.999</v>
      </c>
      <c r="X708" s="3">
        <f t="shared" si="232"/>
        <v>1.1100000000000001</v>
      </c>
      <c r="Y708" s="3">
        <f t="shared" si="225"/>
        <v>1</v>
      </c>
      <c r="Z708" s="3">
        <f t="shared" si="233"/>
        <v>1.1100000000000001</v>
      </c>
      <c r="AA708">
        <f t="shared" si="234"/>
        <v>1</v>
      </c>
      <c r="AB708">
        <f t="shared" si="235"/>
        <v>1.1100000000000001</v>
      </c>
      <c r="AD708" s="3">
        <f t="shared" si="236"/>
        <v>0.81617647058823528</v>
      </c>
      <c r="AE708">
        <f t="shared" si="237"/>
        <v>0.81599999999999995</v>
      </c>
    </row>
    <row r="709" spans="7:31" x14ac:dyDescent="0.25">
      <c r="G709" s="3">
        <f t="shared" si="238"/>
        <v>695</v>
      </c>
      <c r="H709" s="12">
        <f t="shared" si="239"/>
        <v>17.325000000000085</v>
      </c>
      <c r="I709" s="3">
        <f t="shared" si="220"/>
        <v>1.9610000000000001</v>
      </c>
      <c r="J709" s="3">
        <f t="shared" si="221"/>
        <v>-0.53300000000000003</v>
      </c>
      <c r="K709" s="3">
        <f t="shared" si="226"/>
        <v>-1.05</v>
      </c>
      <c r="L709">
        <f t="shared" si="222"/>
        <v>0</v>
      </c>
      <c r="M709" s="3">
        <f t="shared" si="227"/>
        <v>0</v>
      </c>
      <c r="N709">
        <f t="shared" si="228"/>
        <v>1</v>
      </c>
      <c r="O709">
        <f t="shared" si="229"/>
        <v>0</v>
      </c>
      <c r="Q709" s="3">
        <f t="shared" si="230"/>
        <v>0</v>
      </c>
      <c r="R709">
        <f t="shared" si="231"/>
        <v>0</v>
      </c>
      <c r="T709" s="3">
        <f t="shared" si="240"/>
        <v>695</v>
      </c>
      <c r="U709" s="12">
        <f t="shared" si="241"/>
        <v>17.325000000000085</v>
      </c>
      <c r="V709" s="3">
        <f t="shared" si="223"/>
        <v>1.1100000000000001</v>
      </c>
      <c r="W709" s="3">
        <f t="shared" si="224"/>
        <v>0.999</v>
      </c>
      <c r="X709" s="3">
        <f t="shared" si="232"/>
        <v>1.1100000000000001</v>
      </c>
      <c r="Y709" s="3">
        <f t="shared" si="225"/>
        <v>1</v>
      </c>
      <c r="Z709" s="3">
        <f t="shared" si="233"/>
        <v>1.1100000000000001</v>
      </c>
      <c r="AA709">
        <f t="shared" si="234"/>
        <v>1</v>
      </c>
      <c r="AB709">
        <f t="shared" si="235"/>
        <v>1.1100000000000001</v>
      </c>
      <c r="AD709" s="3">
        <f t="shared" si="236"/>
        <v>0.81617647058823528</v>
      </c>
      <c r="AE709">
        <f t="shared" si="237"/>
        <v>0.81599999999999995</v>
      </c>
    </row>
    <row r="710" spans="7:31" x14ac:dyDescent="0.25">
      <c r="G710" s="3">
        <f t="shared" si="238"/>
        <v>696</v>
      </c>
      <c r="H710" s="12">
        <f t="shared" si="239"/>
        <v>17.350000000000083</v>
      </c>
      <c r="I710" s="3">
        <f t="shared" si="220"/>
        <v>1.964</v>
      </c>
      <c r="J710" s="3">
        <f t="shared" si="221"/>
        <v>-0.54600000000000004</v>
      </c>
      <c r="K710" s="3">
        <f t="shared" si="226"/>
        <v>-1.07</v>
      </c>
      <c r="L710">
        <f t="shared" si="222"/>
        <v>0</v>
      </c>
      <c r="M710" s="3">
        <f t="shared" si="227"/>
        <v>0</v>
      </c>
      <c r="N710">
        <f t="shared" si="228"/>
        <v>1</v>
      </c>
      <c r="O710">
        <f t="shared" si="229"/>
        <v>0</v>
      </c>
      <c r="Q710" s="3">
        <f t="shared" si="230"/>
        <v>0</v>
      </c>
      <c r="R710">
        <f t="shared" si="231"/>
        <v>0</v>
      </c>
      <c r="T710" s="3">
        <f t="shared" si="240"/>
        <v>696</v>
      </c>
      <c r="U710" s="12">
        <f t="shared" si="241"/>
        <v>17.350000000000083</v>
      </c>
      <c r="V710" s="3">
        <f t="shared" si="223"/>
        <v>1.111</v>
      </c>
      <c r="W710" s="3">
        <f t="shared" si="224"/>
        <v>0.999</v>
      </c>
      <c r="X710" s="3">
        <f t="shared" si="232"/>
        <v>1.1100000000000001</v>
      </c>
      <c r="Y710" s="3">
        <f t="shared" si="225"/>
        <v>1</v>
      </c>
      <c r="Z710" s="3">
        <f t="shared" si="233"/>
        <v>1.1100000000000001</v>
      </c>
      <c r="AA710">
        <f t="shared" si="234"/>
        <v>1</v>
      </c>
      <c r="AB710">
        <f t="shared" si="235"/>
        <v>1.1100000000000001</v>
      </c>
      <c r="AD710" s="3">
        <f t="shared" si="236"/>
        <v>0.81617647058823528</v>
      </c>
      <c r="AE710">
        <f t="shared" si="237"/>
        <v>0.81599999999999995</v>
      </c>
    </row>
    <row r="711" spans="7:31" x14ac:dyDescent="0.25">
      <c r="G711" s="3">
        <f t="shared" si="238"/>
        <v>697</v>
      </c>
      <c r="H711" s="12">
        <f t="shared" si="239"/>
        <v>17.375000000000082</v>
      </c>
      <c r="I711" s="3">
        <f t="shared" si="220"/>
        <v>1.9670000000000001</v>
      </c>
      <c r="J711" s="3">
        <f t="shared" si="221"/>
        <v>-0.55800000000000005</v>
      </c>
      <c r="K711" s="3">
        <f t="shared" si="226"/>
        <v>-1.1000000000000001</v>
      </c>
      <c r="L711">
        <f t="shared" si="222"/>
        <v>0</v>
      </c>
      <c r="M711" s="3">
        <f t="shared" si="227"/>
        <v>0</v>
      </c>
      <c r="N711">
        <f t="shared" si="228"/>
        <v>1</v>
      </c>
      <c r="O711">
        <f t="shared" si="229"/>
        <v>0</v>
      </c>
      <c r="Q711" s="3">
        <f t="shared" si="230"/>
        <v>0</v>
      </c>
      <c r="R711">
        <f t="shared" si="231"/>
        <v>0</v>
      </c>
      <c r="T711" s="3">
        <f t="shared" si="240"/>
        <v>697</v>
      </c>
      <c r="U711" s="12">
        <f t="shared" si="241"/>
        <v>17.375000000000082</v>
      </c>
      <c r="V711" s="3">
        <f t="shared" si="223"/>
        <v>1.1120000000000001</v>
      </c>
      <c r="W711" s="3">
        <f t="shared" si="224"/>
        <v>0.999</v>
      </c>
      <c r="X711" s="3">
        <f t="shared" si="232"/>
        <v>1.1100000000000001</v>
      </c>
      <c r="Y711" s="3">
        <f t="shared" si="225"/>
        <v>1</v>
      </c>
      <c r="Z711" s="3">
        <f t="shared" si="233"/>
        <v>1.1100000000000001</v>
      </c>
      <c r="AA711">
        <f t="shared" si="234"/>
        <v>1</v>
      </c>
      <c r="AB711">
        <f t="shared" si="235"/>
        <v>1.1100000000000001</v>
      </c>
      <c r="AD711" s="3">
        <f t="shared" si="236"/>
        <v>0.81617647058823528</v>
      </c>
      <c r="AE711">
        <f t="shared" si="237"/>
        <v>0.81599999999999995</v>
      </c>
    </row>
    <row r="712" spans="7:31" x14ac:dyDescent="0.25">
      <c r="G712" s="3">
        <f t="shared" si="238"/>
        <v>698</v>
      </c>
      <c r="H712" s="12">
        <f t="shared" si="239"/>
        <v>17.40000000000008</v>
      </c>
      <c r="I712" s="3">
        <f t="shared" si="220"/>
        <v>1.9710000000000001</v>
      </c>
      <c r="J712" s="3">
        <f t="shared" si="221"/>
        <v>-0.57099999999999995</v>
      </c>
      <c r="K712" s="3">
        <f t="shared" si="226"/>
        <v>-1.1299999999999999</v>
      </c>
      <c r="L712">
        <f t="shared" si="222"/>
        <v>0</v>
      </c>
      <c r="M712" s="3">
        <f t="shared" si="227"/>
        <v>0</v>
      </c>
      <c r="N712">
        <f t="shared" si="228"/>
        <v>1</v>
      </c>
      <c r="O712">
        <f t="shared" si="229"/>
        <v>0</v>
      </c>
      <c r="Q712" s="3">
        <f t="shared" si="230"/>
        <v>0</v>
      </c>
      <c r="R712">
        <f t="shared" si="231"/>
        <v>0</v>
      </c>
      <c r="T712" s="3">
        <f t="shared" si="240"/>
        <v>698</v>
      </c>
      <c r="U712" s="12">
        <f t="shared" si="241"/>
        <v>17.40000000000008</v>
      </c>
      <c r="V712" s="3">
        <f t="shared" si="223"/>
        <v>1.113</v>
      </c>
      <c r="W712" s="3">
        <f t="shared" si="224"/>
        <v>0.999</v>
      </c>
      <c r="X712" s="3">
        <f t="shared" si="232"/>
        <v>1.1100000000000001</v>
      </c>
      <c r="Y712" s="3">
        <f t="shared" si="225"/>
        <v>1</v>
      </c>
      <c r="Z712" s="3">
        <f t="shared" si="233"/>
        <v>1.1100000000000001</v>
      </c>
      <c r="AA712">
        <f t="shared" si="234"/>
        <v>1</v>
      </c>
      <c r="AB712">
        <f t="shared" si="235"/>
        <v>1.1100000000000001</v>
      </c>
      <c r="AD712" s="3">
        <f t="shared" si="236"/>
        <v>0.81617647058823528</v>
      </c>
      <c r="AE712">
        <f t="shared" si="237"/>
        <v>0.81599999999999995</v>
      </c>
    </row>
    <row r="713" spans="7:31" x14ac:dyDescent="0.25">
      <c r="G713" s="3">
        <f t="shared" si="238"/>
        <v>699</v>
      </c>
      <c r="H713" s="12">
        <f t="shared" si="239"/>
        <v>17.425000000000079</v>
      </c>
      <c r="I713" s="3">
        <f t="shared" si="220"/>
        <v>1.974</v>
      </c>
      <c r="J713" s="3">
        <f t="shared" si="221"/>
        <v>-0.58299999999999996</v>
      </c>
      <c r="K713" s="3">
        <f t="shared" si="226"/>
        <v>-1.1499999999999999</v>
      </c>
      <c r="L713">
        <f t="shared" si="222"/>
        <v>0</v>
      </c>
      <c r="M713" s="3">
        <f t="shared" si="227"/>
        <v>0</v>
      </c>
      <c r="N713">
        <f t="shared" si="228"/>
        <v>1</v>
      </c>
      <c r="O713">
        <f t="shared" si="229"/>
        <v>0</v>
      </c>
      <c r="Q713" s="3">
        <f t="shared" si="230"/>
        <v>0</v>
      </c>
      <c r="R713">
        <f t="shared" si="231"/>
        <v>0</v>
      </c>
      <c r="T713" s="3">
        <f t="shared" si="240"/>
        <v>699</v>
      </c>
      <c r="U713" s="12">
        <f t="shared" si="241"/>
        <v>17.425000000000079</v>
      </c>
      <c r="V713" s="3">
        <f t="shared" si="223"/>
        <v>1.1140000000000001</v>
      </c>
      <c r="W713" s="3">
        <f t="shared" si="224"/>
        <v>0.999</v>
      </c>
      <c r="X713" s="3">
        <f t="shared" si="232"/>
        <v>1.1100000000000001</v>
      </c>
      <c r="Y713" s="3">
        <f t="shared" si="225"/>
        <v>1</v>
      </c>
      <c r="Z713" s="3">
        <f t="shared" si="233"/>
        <v>1.1100000000000001</v>
      </c>
      <c r="AA713">
        <f t="shared" si="234"/>
        <v>1</v>
      </c>
      <c r="AB713">
        <f t="shared" si="235"/>
        <v>1.1100000000000001</v>
      </c>
      <c r="AD713" s="3">
        <f t="shared" si="236"/>
        <v>0.81617647058823528</v>
      </c>
      <c r="AE713">
        <f t="shared" si="237"/>
        <v>0.81599999999999995</v>
      </c>
    </row>
    <row r="714" spans="7:31" x14ac:dyDescent="0.25">
      <c r="G714" s="3">
        <f t="shared" si="238"/>
        <v>700</v>
      </c>
      <c r="H714" s="12">
        <f t="shared" si="239"/>
        <v>17.450000000000077</v>
      </c>
      <c r="I714" s="3">
        <f t="shared" si="220"/>
        <v>1.978</v>
      </c>
      <c r="J714" s="3">
        <f t="shared" si="221"/>
        <v>-0.59599999999999997</v>
      </c>
      <c r="K714" s="3">
        <f t="shared" si="226"/>
        <v>-1.18</v>
      </c>
      <c r="L714">
        <f t="shared" si="222"/>
        <v>0</v>
      </c>
      <c r="M714" s="3">
        <f t="shared" si="227"/>
        <v>0</v>
      </c>
      <c r="N714">
        <f t="shared" si="228"/>
        <v>1</v>
      </c>
      <c r="O714">
        <f t="shared" si="229"/>
        <v>0</v>
      </c>
      <c r="Q714" s="3">
        <f t="shared" si="230"/>
        <v>0</v>
      </c>
      <c r="R714">
        <f t="shared" si="231"/>
        <v>0</v>
      </c>
      <c r="T714" s="3">
        <f t="shared" si="240"/>
        <v>700</v>
      </c>
      <c r="U714" s="12">
        <f t="shared" si="241"/>
        <v>17.450000000000077</v>
      </c>
      <c r="V714" s="3">
        <f t="shared" si="223"/>
        <v>1.115</v>
      </c>
      <c r="W714" s="3">
        <f t="shared" si="224"/>
        <v>0.999</v>
      </c>
      <c r="X714" s="3">
        <f t="shared" si="232"/>
        <v>1.1100000000000001</v>
      </c>
      <c r="Y714" s="3">
        <f t="shared" si="225"/>
        <v>1</v>
      </c>
      <c r="Z714" s="3">
        <f t="shared" si="233"/>
        <v>1.1100000000000001</v>
      </c>
      <c r="AA714">
        <f t="shared" si="234"/>
        <v>1</v>
      </c>
      <c r="AB714">
        <f t="shared" si="235"/>
        <v>1.1100000000000001</v>
      </c>
      <c r="AD714" s="3">
        <f t="shared" si="236"/>
        <v>0.81617647058823528</v>
      </c>
      <c r="AE714">
        <f t="shared" si="237"/>
        <v>0.81599999999999995</v>
      </c>
    </row>
    <row r="715" spans="7:31" x14ac:dyDescent="0.25">
      <c r="G715" s="3">
        <f t="shared" si="238"/>
        <v>701</v>
      </c>
      <c r="H715" s="12">
        <f t="shared" si="239"/>
        <v>17.475000000000076</v>
      </c>
      <c r="I715" s="3">
        <f t="shared" si="220"/>
        <v>1.9810000000000001</v>
      </c>
      <c r="J715" s="3">
        <f t="shared" si="221"/>
        <v>-0.60899999999999999</v>
      </c>
      <c r="K715" s="3">
        <f t="shared" si="226"/>
        <v>-1.21</v>
      </c>
      <c r="L715">
        <f t="shared" si="222"/>
        <v>0</v>
      </c>
      <c r="M715" s="3">
        <f t="shared" si="227"/>
        <v>0</v>
      </c>
      <c r="N715">
        <f t="shared" si="228"/>
        <v>1</v>
      </c>
      <c r="O715">
        <f t="shared" si="229"/>
        <v>0</v>
      </c>
      <c r="Q715" s="3">
        <f t="shared" si="230"/>
        <v>0</v>
      </c>
      <c r="R715">
        <f t="shared" si="231"/>
        <v>0</v>
      </c>
      <c r="T715" s="3">
        <f t="shared" si="240"/>
        <v>701</v>
      </c>
      <c r="U715" s="12">
        <f t="shared" si="241"/>
        <v>17.475000000000076</v>
      </c>
      <c r="V715" s="3">
        <f t="shared" si="223"/>
        <v>1.1160000000000001</v>
      </c>
      <c r="W715" s="3">
        <f t="shared" si="224"/>
        <v>1</v>
      </c>
      <c r="X715" s="3">
        <f t="shared" si="232"/>
        <v>1.1200000000000001</v>
      </c>
      <c r="Y715" s="3">
        <f t="shared" si="225"/>
        <v>1</v>
      </c>
      <c r="Z715" s="3">
        <f t="shared" si="233"/>
        <v>1.1200000000000001</v>
      </c>
      <c r="AA715">
        <f t="shared" si="234"/>
        <v>1</v>
      </c>
      <c r="AB715">
        <f t="shared" si="235"/>
        <v>1.1200000000000001</v>
      </c>
      <c r="AD715" s="3">
        <f t="shared" si="236"/>
        <v>0.82352941176470595</v>
      </c>
      <c r="AE715">
        <f t="shared" si="237"/>
        <v>0.82399999999999995</v>
      </c>
    </row>
    <row r="716" spans="7:31" x14ac:dyDescent="0.25">
      <c r="G716" s="3">
        <f t="shared" si="238"/>
        <v>702</v>
      </c>
      <c r="H716" s="12">
        <f t="shared" si="239"/>
        <v>17.500000000000075</v>
      </c>
      <c r="I716" s="3">
        <f t="shared" si="220"/>
        <v>1.9850000000000001</v>
      </c>
      <c r="J716" s="3">
        <f t="shared" si="221"/>
        <v>-0.621</v>
      </c>
      <c r="K716" s="3">
        <f t="shared" si="226"/>
        <v>-1.23</v>
      </c>
      <c r="L716">
        <f t="shared" si="222"/>
        <v>0</v>
      </c>
      <c r="M716" s="3">
        <f t="shared" si="227"/>
        <v>0</v>
      </c>
      <c r="N716">
        <f t="shared" si="228"/>
        <v>1</v>
      </c>
      <c r="O716">
        <f t="shared" si="229"/>
        <v>0</v>
      </c>
      <c r="Q716" s="3">
        <f t="shared" si="230"/>
        <v>0</v>
      </c>
      <c r="R716">
        <f t="shared" si="231"/>
        <v>0</v>
      </c>
      <c r="T716" s="3">
        <f t="shared" si="240"/>
        <v>702</v>
      </c>
      <c r="U716" s="12">
        <f t="shared" si="241"/>
        <v>17.500000000000075</v>
      </c>
      <c r="V716" s="3">
        <f t="shared" si="223"/>
        <v>1.117</v>
      </c>
      <c r="W716" s="3">
        <f t="shared" si="224"/>
        <v>1</v>
      </c>
      <c r="X716" s="3">
        <f t="shared" si="232"/>
        <v>1.1200000000000001</v>
      </c>
      <c r="Y716" s="3">
        <f t="shared" si="225"/>
        <v>1</v>
      </c>
      <c r="Z716" s="3">
        <f t="shared" si="233"/>
        <v>1.1200000000000001</v>
      </c>
      <c r="AA716">
        <f t="shared" si="234"/>
        <v>1</v>
      </c>
      <c r="AB716">
        <f t="shared" si="235"/>
        <v>1.1200000000000001</v>
      </c>
      <c r="AD716" s="3">
        <f t="shared" si="236"/>
        <v>0.82352941176470595</v>
      </c>
      <c r="AE716">
        <f t="shared" si="237"/>
        <v>0.82399999999999995</v>
      </c>
    </row>
    <row r="717" spans="7:31" x14ac:dyDescent="0.25">
      <c r="G717" s="3">
        <f t="shared" si="238"/>
        <v>703</v>
      </c>
      <c r="H717" s="12">
        <f t="shared" si="239"/>
        <v>17.525000000000073</v>
      </c>
      <c r="I717" s="3">
        <f t="shared" si="220"/>
        <v>1.988</v>
      </c>
      <c r="J717" s="3">
        <f t="shared" si="221"/>
        <v>-0.63400000000000001</v>
      </c>
      <c r="K717" s="3">
        <f t="shared" si="226"/>
        <v>-1.26</v>
      </c>
      <c r="L717">
        <f t="shared" si="222"/>
        <v>0</v>
      </c>
      <c r="M717" s="3">
        <f t="shared" si="227"/>
        <v>0</v>
      </c>
      <c r="N717">
        <f t="shared" si="228"/>
        <v>1</v>
      </c>
      <c r="O717">
        <f t="shared" si="229"/>
        <v>0</v>
      </c>
      <c r="Q717" s="3">
        <f t="shared" si="230"/>
        <v>0</v>
      </c>
      <c r="R717">
        <f t="shared" si="231"/>
        <v>0</v>
      </c>
      <c r="T717" s="3">
        <f t="shared" si="240"/>
        <v>703</v>
      </c>
      <c r="U717" s="12">
        <f t="shared" si="241"/>
        <v>17.525000000000073</v>
      </c>
      <c r="V717" s="3">
        <f t="shared" si="223"/>
        <v>1.1180000000000001</v>
      </c>
      <c r="W717" s="3">
        <f t="shared" si="224"/>
        <v>1</v>
      </c>
      <c r="X717" s="3">
        <f t="shared" si="232"/>
        <v>1.1200000000000001</v>
      </c>
      <c r="Y717" s="3">
        <f t="shared" si="225"/>
        <v>1</v>
      </c>
      <c r="Z717" s="3">
        <f t="shared" si="233"/>
        <v>1.1200000000000001</v>
      </c>
      <c r="AA717">
        <f t="shared" si="234"/>
        <v>1</v>
      </c>
      <c r="AB717">
        <f t="shared" si="235"/>
        <v>1.1200000000000001</v>
      </c>
      <c r="AD717" s="3">
        <f t="shared" si="236"/>
        <v>0.82352941176470595</v>
      </c>
      <c r="AE717">
        <f t="shared" si="237"/>
        <v>0.82399999999999995</v>
      </c>
    </row>
    <row r="718" spans="7:31" x14ac:dyDescent="0.25">
      <c r="G718" s="3">
        <f t="shared" si="238"/>
        <v>704</v>
      </c>
      <c r="H718" s="12">
        <f t="shared" si="239"/>
        <v>17.550000000000072</v>
      </c>
      <c r="I718" s="3">
        <f t="shared" si="220"/>
        <v>1.9910000000000001</v>
      </c>
      <c r="J718" s="3">
        <f t="shared" si="221"/>
        <v>-0.64700000000000002</v>
      </c>
      <c r="K718" s="3">
        <f t="shared" si="226"/>
        <v>-1.29</v>
      </c>
      <c r="L718">
        <f t="shared" si="222"/>
        <v>0</v>
      </c>
      <c r="M718" s="3">
        <f t="shared" si="227"/>
        <v>0</v>
      </c>
      <c r="N718">
        <f t="shared" si="228"/>
        <v>1</v>
      </c>
      <c r="O718">
        <f t="shared" si="229"/>
        <v>0</v>
      </c>
      <c r="Q718" s="3">
        <f t="shared" si="230"/>
        <v>0</v>
      </c>
      <c r="R718">
        <f t="shared" si="231"/>
        <v>0</v>
      </c>
      <c r="T718" s="3">
        <f t="shared" si="240"/>
        <v>704</v>
      </c>
      <c r="U718" s="12">
        <f t="shared" si="241"/>
        <v>17.550000000000072</v>
      </c>
      <c r="V718" s="3">
        <f t="shared" si="223"/>
        <v>1.119</v>
      </c>
      <c r="W718" s="3">
        <f t="shared" si="224"/>
        <v>1</v>
      </c>
      <c r="X718" s="3">
        <f t="shared" si="232"/>
        <v>1.1200000000000001</v>
      </c>
      <c r="Y718" s="3">
        <f t="shared" si="225"/>
        <v>1</v>
      </c>
      <c r="Z718" s="3">
        <f t="shared" si="233"/>
        <v>1.1200000000000001</v>
      </c>
      <c r="AA718">
        <f t="shared" si="234"/>
        <v>1</v>
      </c>
      <c r="AB718">
        <f t="shared" si="235"/>
        <v>1.1200000000000001</v>
      </c>
      <c r="AD718" s="3">
        <f t="shared" si="236"/>
        <v>0.82352941176470595</v>
      </c>
      <c r="AE718">
        <f t="shared" si="237"/>
        <v>0.82399999999999995</v>
      </c>
    </row>
    <row r="719" spans="7:31" x14ac:dyDescent="0.25">
      <c r="G719" s="3">
        <f t="shared" si="238"/>
        <v>705</v>
      </c>
      <c r="H719" s="12">
        <f t="shared" si="239"/>
        <v>17.57500000000007</v>
      </c>
      <c r="I719" s="3">
        <f t="shared" ref="I719:I782" si="242">ROUND(a_dia*EXP(b_dia*H719),3)</f>
        <v>1.9950000000000001</v>
      </c>
      <c r="J719" s="3">
        <f t="shared" ref="J719:J782" si="243">ROUND(1-((H719-T_opt_dia_adj)/(w_dia/2))^2,3)</f>
        <v>-0.66</v>
      </c>
      <c r="K719" s="3">
        <f t="shared" si="226"/>
        <v>-1.32</v>
      </c>
      <c r="L719">
        <f t="shared" ref="L719:L782" si="244">IF((H719-T_opt_dia_adj)&gt;(w_dia/2),0,1)</f>
        <v>0</v>
      </c>
      <c r="M719" s="3">
        <f t="shared" si="227"/>
        <v>0</v>
      </c>
      <c r="N719">
        <f t="shared" si="228"/>
        <v>1</v>
      </c>
      <c r="O719">
        <f t="shared" si="229"/>
        <v>0</v>
      </c>
      <c r="Q719" s="3">
        <f t="shared" si="230"/>
        <v>0</v>
      </c>
      <c r="R719">
        <f t="shared" si="231"/>
        <v>0</v>
      </c>
      <c r="T719" s="3">
        <f t="shared" si="240"/>
        <v>705</v>
      </c>
      <c r="U719" s="12">
        <f t="shared" si="241"/>
        <v>17.57500000000007</v>
      </c>
      <c r="V719" s="3">
        <f t="shared" ref="V719:V782" si="245">ROUND(a_nan*EXP(b_nan*U719),3)</f>
        <v>1.1200000000000001</v>
      </c>
      <c r="W719" s="3">
        <f t="shared" ref="W719:W782" si="246">ROUND(1-((U719-T_opt_nan)/(w_nan))^2,3)</f>
        <v>1</v>
      </c>
      <c r="X719" s="3">
        <f t="shared" si="232"/>
        <v>1.1200000000000001</v>
      </c>
      <c r="Y719" s="3">
        <f t="shared" ref="Y719:Y782" si="247">IF((U719-T_opt_nan)&gt;(w_nan/2),0,1)</f>
        <v>1</v>
      </c>
      <c r="Z719" s="3">
        <f t="shared" si="233"/>
        <v>1.1200000000000001</v>
      </c>
      <c r="AA719">
        <f t="shared" si="234"/>
        <v>1</v>
      </c>
      <c r="AB719">
        <f t="shared" si="235"/>
        <v>1.1200000000000001</v>
      </c>
      <c r="AD719" s="3">
        <f t="shared" si="236"/>
        <v>0.82352941176470595</v>
      </c>
      <c r="AE719">
        <f t="shared" si="237"/>
        <v>0.82399999999999995</v>
      </c>
    </row>
    <row r="720" spans="7:31" x14ac:dyDescent="0.25">
      <c r="G720" s="3">
        <f t="shared" si="238"/>
        <v>706</v>
      </c>
      <c r="H720" s="12">
        <f t="shared" si="239"/>
        <v>17.600000000000069</v>
      </c>
      <c r="I720" s="3">
        <f t="shared" si="242"/>
        <v>1.998</v>
      </c>
      <c r="J720" s="3">
        <f t="shared" si="243"/>
        <v>-0.67300000000000004</v>
      </c>
      <c r="K720" s="3">
        <f t="shared" ref="K720:K783" si="248">(ROUND(I720*J720,2))</f>
        <v>-1.34</v>
      </c>
      <c r="L720">
        <f t="shared" si="244"/>
        <v>0</v>
      </c>
      <c r="M720" s="3">
        <f t="shared" ref="M720:M783" si="249">L720*K720</f>
        <v>0</v>
      </c>
      <c r="N720">
        <f t="shared" ref="N720:N783" si="250">IF(M720&lt;0,0,1)</f>
        <v>1</v>
      </c>
      <c r="O720">
        <f t="shared" ref="O720:O783" si="251">M720*N720</f>
        <v>0</v>
      </c>
      <c r="Q720" s="3">
        <f t="shared" ref="Q720:Q783" si="252">O720/$P$15</f>
        <v>0</v>
      </c>
      <c r="R720">
        <f t="shared" ref="R720:R783" si="253">ROUND(Q720,3)</f>
        <v>0</v>
      </c>
      <c r="T720" s="3">
        <f t="shared" si="240"/>
        <v>706</v>
      </c>
      <c r="U720" s="12">
        <f t="shared" si="241"/>
        <v>17.600000000000069</v>
      </c>
      <c r="V720" s="3">
        <f t="shared" si="245"/>
        <v>1.121</v>
      </c>
      <c r="W720" s="3">
        <f t="shared" si="246"/>
        <v>1</v>
      </c>
      <c r="X720" s="3">
        <f t="shared" ref="X720:X783" si="254">(ROUND(V720*W720,2))</f>
        <v>1.1200000000000001</v>
      </c>
      <c r="Y720" s="3">
        <f t="shared" si="247"/>
        <v>1</v>
      </c>
      <c r="Z720" s="3">
        <f t="shared" ref="Z720:Z783" si="255">Y720*X720</f>
        <v>1.1200000000000001</v>
      </c>
      <c r="AA720">
        <f t="shared" ref="AA720:AA783" si="256">IF(Z720&lt;0,0,1)</f>
        <v>1</v>
      </c>
      <c r="AB720">
        <f t="shared" ref="AB720:AB783" si="257">Z720*AA720</f>
        <v>1.1200000000000001</v>
      </c>
      <c r="AD720" s="3">
        <f t="shared" ref="AD720:AD783" si="258">AB720/$AC$15</f>
        <v>0.82352941176470595</v>
      </c>
      <c r="AE720">
        <f t="shared" ref="AE720:AE783" si="259">ROUND(AD720,3)</f>
        <v>0.82399999999999995</v>
      </c>
    </row>
    <row r="721" spans="7:31" x14ac:dyDescent="0.25">
      <c r="G721" s="3">
        <f t="shared" ref="G721:G784" si="260">G720+1</f>
        <v>707</v>
      </c>
      <c r="H721" s="12">
        <f t="shared" ref="H721:H784" si="261">H720+(env_v_max_nrbrg - env_v_min_nrbrg)/1200</f>
        <v>17.625000000000068</v>
      </c>
      <c r="I721" s="3">
        <f t="shared" si="242"/>
        <v>2.0019999999999998</v>
      </c>
      <c r="J721" s="3">
        <f t="shared" si="243"/>
        <v>-0.68600000000000005</v>
      </c>
      <c r="K721" s="3">
        <f t="shared" si="248"/>
        <v>-1.37</v>
      </c>
      <c r="L721">
        <f t="shared" si="244"/>
        <v>0</v>
      </c>
      <c r="M721" s="3">
        <f t="shared" si="249"/>
        <v>0</v>
      </c>
      <c r="N721">
        <f t="shared" si="250"/>
        <v>1</v>
      </c>
      <c r="O721">
        <f t="shared" si="251"/>
        <v>0</v>
      </c>
      <c r="Q721" s="3">
        <f t="shared" si="252"/>
        <v>0</v>
      </c>
      <c r="R721">
        <f t="shared" si="253"/>
        <v>0</v>
      </c>
      <c r="T721" s="3">
        <f t="shared" ref="T721:T784" si="262">T720+1</f>
        <v>707</v>
      </c>
      <c r="U721" s="12">
        <f t="shared" ref="U721:U784" si="263">U720+(env_v_max_nrbrg - env_v_min_nrbrg)/1200</f>
        <v>17.625000000000068</v>
      </c>
      <c r="V721" s="3">
        <f t="shared" si="245"/>
        <v>1.1220000000000001</v>
      </c>
      <c r="W721" s="3">
        <f t="shared" si="246"/>
        <v>1</v>
      </c>
      <c r="X721" s="3">
        <f t="shared" si="254"/>
        <v>1.1200000000000001</v>
      </c>
      <c r="Y721" s="3">
        <f t="shared" si="247"/>
        <v>1</v>
      </c>
      <c r="Z721" s="3">
        <f t="shared" si="255"/>
        <v>1.1200000000000001</v>
      </c>
      <c r="AA721">
        <f t="shared" si="256"/>
        <v>1</v>
      </c>
      <c r="AB721">
        <f t="shared" si="257"/>
        <v>1.1200000000000001</v>
      </c>
      <c r="AD721" s="3">
        <f t="shared" si="258"/>
        <v>0.82352941176470595</v>
      </c>
      <c r="AE721">
        <f t="shared" si="259"/>
        <v>0.82399999999999995</v>
      </c>
    </row>
    <row r="722" spans="7:31" x14ac:dyDescent="0.25">
      <c r="G722" s="3">
        <f t="shared" si="260"/>
        <v>708</v>
      </c>
      <c r="H722" s="12">
        <f t="shared" si="261"/>
        <v>17.650000000000066</v>
      </c>
      <c r="I722" s="3">
        <f t="shared" si="242"/>
        <v>2.0049999999999999</v>
      </c>
      <c r="J722" s="3">
        <f t="shared" si="243"/>
        <v>-0.69899999999999995</v>
      </c>
      <c r="K722" s="3">
        <f t="shared" si="248"/>
        <v>-1.4</v>
      </c>
      <c r="L722">
        <f t="shared" si="244"/>
        <v>0</v>
      </c>
      <c r="M722" s="3">
        <f t="shared" si="249"/>
        <v>0</v>
      </c>
      <c r="N722">
        <f t="shared" si="250"/>
        <v>1</v>
      </c>
      <c r="O722">
        <f t="shared" si="251"/>
        <v>0</v>
      </c>
      <c r="Q722" s="3">
        <f t="shared" si="252"/>
        <v>0</v>
      </c>
      <c r="R722">
        <f t="shared" si="253"/>
        <v>0</v>
      </c>
      <c r="T722" s="3">
        <f t="shared" si="262"/>
        <v>708</v>
      </c>
      <c r="U722" s="12">
        <f t="shared" si="263"/>
        <v>17.650000000000066</v>
      </c>
      <c r="V722" s="3">
        <f t="shared" si="245"/>
        <v>1.123</v>
      </c>
      <c r="W722" s="3">
        <f t="shared" si="246"/>
        <v>1</v>
      </c>
      <c r="X722" s="3">
        <f t="shared" si="254"/>
        <v>1.1200000000000001</v>
      </c>
      <c r="Y722" s="3">
        <f t="shared" si="247"/>
        <v>1</v>
      </c>
      <c r="Z722" s="3">
        <f t="shared" si="255"/>
        <v>1.1200000000000001</v>
      </c>
      <c r="AA722">
        <f t="shared" si="256"/>
        <v>1</v>
      </c>
      <c r="AB722">
        <f t="shared" si="257"/>
        <v>1.1200000000000001</v>
      </c>
      <c r="AD722" s="3">
        <f t="shared" si="258"/>
        <v>0.82352941176470595</v>
      </c>
      <c r="AE722">
        <f t="shared" si="259"/>
        <v>0.82399999999999995</v>
      </c>
    </row>
    <row r="723" spans="7:31" x14ac:dyDescent="0.25">
      <c r="G723" s="3">
        <f t="shared" si="260"/>
        <v>709</v>
      </c>
      <c r="H723" s="12">
        <f t="shared" si="261"/>
        <v>17.675000000000065</v>
      </c>
      <c r="I723" s="3">
        <f t="shared" si="242"/>
        <v>2.0089999999999999</v>
      </c>
      <c r="J723" s="3">
        <f t="shared" si="243"/>
        <v>-0.71199999999999997</v>
      </c>
      <c r="K723" s="3">
        <f t="shared" si="248"/>
        <v>-1.43</v>
      </c>
      <c r="L723">
        <f t="shared" si="244"/>
        <v>0</v>
      </c>
      <c r="M723" s="3">
        <f t="shared" si="249"/>
        <v>0</v>
      </c>
      <c r="N723">
        <f t="shared" si="250"/>
        <v>1</v>
      </c>
      <c r="O723">
        <f t="shared" si="251"/>
        <v>0</v>
      </c>
      <c r="Q723" s="3">
        <f t="shared" si="252"/>
        <v>0</v>
      </c>
      <c r="R723">
        <f t="shared" si="253"/>
        <v>0</v>
      </c>
      <c r="T723" s="3">
        <f t="shared" si="262"/>
        <v>709</v>
      </c>
      <c r="U723" s="12">
        <f t="shared" si="263"/>
        <v>17.675000000000065</v>
      </c>
      <c r="V723" s="3">
        <f t="shared" si="245"/>
        <v>1.1240000000000001</v>
      </c>
      <c r="W723" s="3">
        <f t="shared" si="246"/>
        <v>1</v>
      </c>
      <c r="X723" s="3">
        <f t="shared" si="254"/>
        <v>1.1200000000000001</v>
      </c>
      <c r="Y723" s="3">
        <f t="shared" si="247"/>
        <v>1</v>
      </c>
      <c r="Z723" s="3">
        <f t="shared" si="255"/>
        <v>1.1200000000000001</v>
      </c>
      <c r="AA723">
        <f t="shared" si="256"/>
        <v>1</v>
      </c>
      <c r="AB723">
        <f t="shared" si="257"/>
        <v>1.1200000000000001</v>
      </c>
      <c r="AD723" s="3">
        <f t="shared" si="258"/>
        <v>0.82352941176470595</v>
      </c>
      <c r="AE723">
        <f t="shared" si="259"/>
        <v>0.82399999999999995</v>
      </c>
    </row>
    <row r="724" spans="7:31" x14ac:dyDescent="0.25">
      <c r="G724" s="3">
        <f t="shared" si="260"/>
        <v>710</v>
      </c>
      <c r="H724" s="12">
        <f t="shared" si="261"/>
        <v>17.700000000000063</v>
      </c>
      <c r="I724" s="3">
        <f t="shared" si="242"/>
        <v>2.012</v>
      </c>
      <c r="J724" s="3">
        <f t="shared" si="243"/>
        <v>-0.72499999999999998</v>
      </c>
      <c r="K724" s="3">
        <f t="shared" si="248"/>
        <v>-1.46</v>
      </c>
      <c r="L724">
        <f t="shared" si="244"/>
        <v>0</v>
      </c>
      <c r="M724" s="3">
        <f t="shared" si="249"/>
        <v>0</v>
      </c>
      <c r="N724">
        <f t="shared" si="250"/>
        <v>1</v>
      </c>
      <c r="O724">
        <f t="shared" si="251"/>
        <v>0</v>
      </c>
      <c r="Q724" s="3">
        <f t="shared" si="252"/>
        <v>0</v>
      </c>
      <c r="R724">
        <f t="shared" si="253"/>
        <v>0</v>
      </c>
      <c r="T724" s="3">
        <f t="shared" si="262"/>
        <v>710</v>
      </c>
      <c r="U724" s="12">
        <f t="shared" si="263"/>
        <v>17.700000000000063</v>
      </c>
      <c r="V724" s="3">
        <f t="shared" si="245"/>
        <v>1.125</v>
      </c>
      <c r="W724" s="3">
        <f t="shared" si="246"/>
        <v>1</v>
      </c>
      <c r="X724" s="3">
        <f t="shared" si="254"/>
        <v>1.1299999999999999</v>
      </c>
      <c r="Y724" s="3">
        <f t="shared" si="247"/>
        <v>1</v>
      </c>
      <c r="Z724" s="3">
        <f t="shared" si="255"/>
        <v>1.1299999999999999</v>
      </c>
      <c r="AA724">
        <f t="shared" si="256"/>
        <v>1</v>
      </c>
      <c r="AB724">
        <f t="shared" si="257"/>
        <v>1.1299999999999999</v>
      </c>
      <c r="AD724" s="3">
        <f t="shared" si="258"/>
        <v>0.83088235294117629</v>
      </c>
      <c r="AE724">
        <f t="shared" si="259"/>
        <v>0.83099999999999996</v>
      </c>
    </row>
    <row r="725" spans="7:31" x14ac:dyDescent="0.25">
      <c r="G725" s="3">
        <f t="shared" si="260"/>
        <v>711</v>
      </c>
      <c r="H725" s="12">
        <f t="shared" si="261"/>
        <v>17.725000000000062</v>
      </c>
      <c r="I725" s="3">
        <f t="shared" si="242"/>
        <v>2.016</v>
      </c>
      <c r="J725" s="3">
        <f t="shared" si="243"/>
        <v>-0.73799999999999999</v>
      </c>
      <c r="K725" s="3">
        <f t="shared" si="248"/>
        <v>-1.49</v>
      </c>
      <c r="L725">
        <f t="shared" si="244"/>
        <v>0</v>
      </c>
      <c r="M725" s="3">
        <f t="shared" si="249"/>
        <v>0</v>
      </c>
      <c r="N725">
        <f t="shared" si="250"/>
        <v>1</v>
      </c>
      <c r="O725">
        <f t="shared" si="251"/>
        <v>0</v>
      </c>
      <c r="Q725" s="3">
        <f t="shared" si="252"/>
        <v>0</v>
      </c>
      <c r="R725">
        <f t="shared" si="253"/>
        <v>0</v>
      </c>
      <c r="T725" s="3">
        <f t="shared" si="262"/>
        <v>711</v>
      </c>
      <c r="U725" s="12">
        <f t="shared" si="263"/>
        <v>17.725000000000062</v>
      </c>
      <c r="V725" s="3">
        <f t="shared" si="245"/>
        <v>1.1259999999999999</v>
      </c>
      <c r="W725" s="3">
        <f t="shared" si="246"/>
        <v>1</v>
      </c>
      <c r="X725" s="3">
        <f t="shared" si="254"/>
        <v>1.1299999999999999</v>
      </c>
      <c r="Y725" s="3">
        <f t="shared" si="247"/>
        <v>1</v>
      </c>
      <c r="Z725" s="3">
        <f t="shared" si="255"/>
        <v>1.1299999999999999</v>
      </c>
      <c r="AA725">
        <f t="shared" si="256"/>
        <v>1</v>
      </c>
      <c r="AB725">
        <f t="shared" si="257"/>
        <v>1.1299999999999999</v>
      </c>
      <c r="AD725" s="3">
        <f t="shared" si="258"/>
        <v>0.83088235294117629</v>
      </c>
      <c r="AE725">
        <f t="shared" si="259"/>
        <v>0.83099999999999996</v>
      </c>
    </row>
    <row r="726" spans="7:31" x14ac:dyDescent="0.25">
      <c r="G726" s="3">
        <f t="shared" si="260"/>
        <v>712</v>
      </c>
      <c r="H726" s="12">
        <f t="shared" si="261"/>
        <v>17.75000000000006</v>
      </c>
      <c r="I726" s="3">
        <f t="shared" si="242"/>
        <v>2.0190000000000001</v>
      </c>
      <c r="J726" s="3">
        <f t="shared" si="243"/>
        <v>-0.751</v>
      </c>
      <c r="K726" s="3">
        <f t="shared" si="248"/>
        <v>-1.52</v>
      </c>
      <c r="L726">
        <f t="shared" si="244"/>
        <v>0</v>
      </c>
      <c r="M726" s="3">
        <f t="shared" si="249"/>
        <v>0</v>
      </c>
      <c r="N726">
        <f t="shared" si="250"/>
        <v>1</v>
      </c>
      <c r="O726">
        <f t="shared" si="251"/>
        <v>0</v>
      </c>
      <c r="Q726" s="3">
        <f t="shared" si="252"/>
        <v>0</v>
      </c>
      <c r="R726">
        <f t="shared" si="253"/>
        <v>0</v>
      </c>
      <c r="T726" s="3">
        <f t="shared" si="262"/>
        <v>712</v>
      </c>
      <c r="U726" s="12">
        <f t="shared" si="263"/>
        <v>17.75000000000006</v>
      </c>
      <c r="V726" s="3">
        <f t="shared" si="245"/>
        <v>1.127</v>
      </c>
      <c r="W726" s="3">
        <f t="shared" si="246"/>
        <v>1</v>
      </c>
      <c r="X726" s="3">
        <f t="shared" si="254"/>
        <v>1.1299999999999999</v>
      </c>
      <c r="Y726" s="3">
        <f t="shared" si="247"/>
        <v>1</v>
      </c>
      <c r="Z726" s="3">
        <f t="shared" si="255"/>
        <v>1.1299999999999999</v>
      </c>
      <c r="AA726">
        <f t="shared" si="256"/>
        <v>1</v>
      </c>
      <c r="AB726">
        <f t="shared" si="257"/>
        <v>1.1299999999999999</v>
      </c>
      <c r="AD726" s="3">
        <f t="shared" si="258"/>
        <v>0.83088235294117629</v>
      </c>
      <c r="AE726">
        <f t="shared" si="259"/>
        <v>0.83099999999999996</v>
      </c>
    </row>
    <row r="727" spans="7:31" x14ac:dyDescent="0.25">
      <c r="G727" s="3">
        <f t="shared" si="260"/>
        <v>713</v>
      </c>
      <c r="H727" s="12">
        <f t="shared" si="261"/>
        <v>17.775000000000059</v>
      </c>
      <c r="I727" s="3">
        <f t="shared" si="242"/>
        <v>2.0230000000000001</v>
      </c>
      <c r="J727" s="3">
        <f t="shared" si="243"/>
        <v>-0.76400000000000001</v>
      </c>
      <c r="K727" s="3">
        <f t="shared" si="248"/>
        <v>-1.55</v>
      </c>
      <c r="L727">
        <f t="shared" si="244"/>
        <v>0</v>
      </c>
      <c r="M727" s="3">
        <f t="shared" si="249"/>
        <v>0</v>
      </c>
      <c r="N727">
        <f t="shared" si="250"/>
        <v>1</v>
      </c>
      <c r="O727">
        <f t="shared" si="251"/>
        <v>0</v>
      </c>
      <c r="Q727" s="3">
        <f t="shared" si="252"/>
        <v>0</v>
      </c>
      <c r="R727">
        <f t="shared" si="253"/>
        <v>0</v>
      </c>
      <c r="T727" s="3">
        <f t="shared" si="262"/>
        <v>713</v>
      </c>
      <c r="U727" s="12">
        <f t="shared" si="263"/>
        <v>17.775000000000059</v>
      </c>
      <c r="V727" s="3">
        <f t="shared" si="245"/>
        <v>1.1279999999999999</v>
      </c>
      <c r="W727" s="3">
        <f t="shared" si="246"/>
        <v>1</v>
      </c>
      <c r="X727" s="3">
        <f t="shared" si="254"/>
        <v>1.1299999999999999</v>
      </c>
      <c r="Y727" s="3">
        <f t="shared" si="247"/>
        <v>1</v>
      </c>
      <c r="Z727" s="3">
        <f t="shared" si="255"/>
        <v>1.1299999999999999</v>
      </c>
      <c r="AA727">
        <f t="shared" si="256"/>
        <v>1</v>
      </c>
      <c r="AB727">
        <f t="shared" si="257"/>
        <v>1.1299999999999999</v>
      </c>
      <c r="AD727" s="3">
        <f t="shared" si="258"/>
        <v>0.83088235294117629</v>
      </c>
      <c r="AE727">
        <f t="shared" si="259"/>
        <v>0.83099999999999996</v>
      </c>
    </row>
    <row r="728" spans="7:31" x14ac:dyDescent="0.25">
      <c r="G728" s="3">
        <f t="shared" si="260"/>
        <v>714</v>
      </c>
      <c r="H728" s="12">
        <f t="shared" si="261"/>
        <v>17.800000000000058</v>
      </c>
      <c r="I728" s="3">
        <f t="shared" si="242"/>
        <v>2.0259999999999998</v>
      </c>
      <c r="J728" s="3">
        <f t="shared" si="243"/>
        <v>-0.77800000000000002</v>
      </c>
      <c r="K728" s="3">
        <f t="shared" si="248"/>
        <v>-1.58</v>
      </c>
      <c r="L728">
        <f t="shared" si="244"/>
        <v>0</v>
      </c>
      <c r="M728" s="3">
        <f t="shared" si="249"/>
        <v>0</v>
      </c>
      <c r="N728">
        <f t="shared" si="250"/>
        <v>1</v>
      </c>
      <c r="O728">
        <f t="shared" si="251"/>
        <v>0</v>
      </c>
      <c r="Q728" s="3">
        <f t="shared" si="252"/>
        <v>0</v>
      </c>
      <c r="R728">
        <f t="shared" si="253"/>
        <v>0</v>
      </c>
      <c r="T728" s="3">
        <f t="shared" si="262"/>
        <v>714</v>
      </c>
      <c r="U728" s="12">
        <f t="shared" si="263"/>
        <v>17.800000000000058</v>
      </c>
      <c r="V728" s="3">
        <f t="shared" si="245"/>
        <v>1.129</v>
      </c>
      <c r="W728" s="3">
        <f t="shared" si="246"/>
        <v>1</v>
      </c>
      <c r="X728" s="3">
        <f t="shared" si="254"/>
        <v>1.1299999999999999</v>
      </c>
      <c r="Y728" s="3">
        <f t="shared" si="247"/>
        <v>1</v>
      </c>
      <c r="Z728" s="3">
        <f t="shared" si="255"/>
        <v>1.1299999999999999</v>
      </c>
      <c r="AA728">
        <f t="shared" si="256"/>
        <v>1</v>
      </c>
      <c r="AB728">
        <f t="shared" si="257"/>
        <v>1.1299999999999999</v>
      </c>
      <c r="AD728" s="3">
        <f t="shared" si="258"/>
        <v>0.83088235294117629</v>
      </c>
      <c r="AE728">
        <f t="shared" si="259"/>
        <v>0.83099999999999996</v>
      </c>
    </row>
    <row r="729" spans="7:31" x14ac:dyDescent="0.25">
      <c r="G729" s="3">
        <f t="shared" si="260"/>
        <v>715</v>
      </c>
      <c r="H729" s="12">
        <f t="shared" si="261"/>
        <v>17.825000000000056</v>
      </c>
      <c r="I729" s="3">
        <f t="shared" si="242"/>
        <v>2.0299999999999998</v>
      </c>
      <c r="J729" s="3">
        <f t="shared" si="243"/>
        <v>-0.79100000000000004</v>
      </c>
      <c r="K729" s="3">
        <f t="shared" si="248"/>
        <v>-1.61</v>
      </c>
      <c r="L729">
        <f t="shared" si="244"/>
        <v>0</v>
      </c>
      <c r="M729" s="3">
        <f t="shared" si="249"/>
        <v>0</v>
      </c>
      <c r="N729">
        <f t="shared" si="250"/>
        <v>1</v>
      </c>
      <c r="O729">
        <f t="shared" si="251"/>
        <v>0</v>
      </c>
      <c r="Q729" s="3">
        <f t="shared" si="252"/>
        <v>0</v>
      </c>
      <c r="R729">
        <f t="shared" si="253"/>
        <v>0</v>
      </c>
      <c r="T729" s="3">
        <f t="shared" si="262"/>
        <v>715</v>
      </c>
      <c r="U729" s="12">
        <f t="shared" si="263"/>
        <v>17.825000000000056</v>
      </c>
      <c r="V729" s="3">
        <f t="shared" si="245"/>
        <v>1.1299999999999999</v>
      </c>
      <c r="W729" s="3">
        <f t="shared" si="246"/>
        <v>1</v>
      </c>
      <c r="X729" s="3">
        <f t="shared" si="254"/>
        <v>1.1299999999999999</v>
      </c>
      <c r="Y729" s="3">
        <f t="shared" si="247"/>
        <v>1</v>
      </c>
      <c r="Z729" s="3">
        <f t="shared" si="255"/>
        <v>1.1299999999999999</v>
      </c>
      <c r="AA729">
        <f t="shared" si="256"/>
        <v>1</v>
      </c>
      <c r="AB729">
        <f t="shared" si="257"/>
        <v>1.1299999999999999</v>
      </c>
      <c r="AD729" s="3">
        <f t="shared" si="258"/>
        <v>0.83088235294117629</v>
      </c>
      <c r="AE729">
        <f t="shared" si="259"/>
        <v>0.83099999999999996</v>
      </c>
    </row>
    <row r="730" spans="7:31" x14ac:dyDescent="0.25">
      <c r="G730" s="3">
        <f t="shared" si="260"/>
        <v>716</v>
      </c>
      <c r="H730" s="12">
        <f t="shared" si="261"/>
        <v>17.850000000000055</v>
      </c>
      <c r="I730" s="3">
        <f t="shared" si="242"/>
        <v>2.0329999999999999</v>
      </c>
      <c r="J730" s="3">
        <f t="shared" si="243"/>
        <v>-0.80400000000000005</v>
      </c>
      <c r="K730" s="3">
        <f t="shared" si="248"/>
        <v>-1.63</v>
      </c>
      <c r="L730">
        <f t="shared" si="244"/>
        <v>0</v>
      </c>
      <c r="M730" s="3">
        <f t="shared" si="249"/>
        <v>0</v>
      </c>
      <c r="N730">
        <f t="shared" si="250"/>
        <v>1</v>
      </c>
      <c r="O730">
        <f t="shared" si="251"/>
        <v>0</v>
      </c>
      <c r="Q730" s="3">
        <f t="shared" si="252"/>
        <v>0</v>
      </c>
      <c r="R730">
        <f t="shared" si="253"/>
        <v>0</v>
      </c>
      <c r="T730" s="3">
        <f t="shared" si="262"/>
        <v>716</v>
      </c>
      <c r="U730" s="12">
        <f t="shared" si="263"/>
        <v>17.850000000000055</v>
      </c>
      <c r="V730" s="3">
        <f t="shared" si="245"/>
        <v>1.131</v>
      </c>
      <c r="W730" s="3">
        <f t="shared" si="246"/>
        <v>1</v>
      </c>
      <c r="X730" s="3">
        <f t="shared" si="254"/>
        <v>1.1299999999999999</v>
      </c>
      <c r="Y730" s="3">
        <f t="shared" si="247"/>
        <v>1</v>
      </c>
      <c r="Z730" s="3">
        <f t="shared" si="255"/>
        <v>1.1299999999999999</v>
      </c>
      <c r="AA730">
        <f t="shared" si="256"/>
        <v>1</v>
      </c>
      <c r="AB730">
        <f t="shared" si="257"/>
        <v>1.1299999999999999</v>
      </c>
      <c r="AD730" s="3">
        <f t="shared" si="258"/>
        <v>0.83088235294117629</v>
      </c>
      <c r="AE730">
        <f t="shared" si="259"/>
        <v>0.83099999999999996</v>
      </c>
    </row>
    <row r="731" spans="7:31" x14ac:dyDescent="0.25">
      <c r="G731" s="3">
        <f t="shared" si="260"/>
        <v>717</v>
      </c>
      <c r="H731" s="12">
        <f t="shared" si="261"/>
        <v>17.875000000000053</v>
      </c>
      <c r="I731" s="3">
        <f t="shared" si="242"/>
        <v>2.0369999999999999</v>
      </c>
      <c r="J731" s="3">
        <f t="shared" si="243"/>
        <v>-0.81799999999999995</v>
      </c>
      <c r="K731" s="3">
        <f t="shared" si="248"/>
        <v>-1.67</v>
      </c>
      <c r="L731">
        <f t="shared" si="244"/>
        <v>0</v>
      </c>
      <c r="M731" s="3">
        <f t="shared" si="249"/>
        <v>0</v>
      </c>
      <c r="N731">
        <f t="shared" si="250"/>
        <v>1</v>
      </c>
      <c r="O731">
        <f t="shared" si="251"/>
        <v>0</v>
      </c>
      <c r="Q731" s="3">
        <f t="shared" si="252"/>
        <v>0</v>
      </c>
      <c r="R731">
        <f t="shared" si="253"/>
        <v>0</v>
      </c>
      <c r="T731" s="3">
        <f t="shared" si="262"/>
        <v>717</v>
      </c>
      <c r="U731" s="12">
        <f t="shared" si="263"/>
        <v>17.875000000000053</v>
      </c>
      <c r="V731" s="3">
        <f t="shared" si="245"/>
        <v>1.1319999999999999</v>
      </c>
      <c r="W731" s="3">
        <f t="shared" si="246"/>
        <v>1</v>
      </c>
      <c r="X731" s="3">
        <f t="shared" si="254"/>
        <v>1.1299999999999999</v>
      </c>
      <c r="Y731" s="3">
        <f t="shared" si="247"/>
        <v>1</v>
      </c>
      <c r="Z731" s="3">
        <f t="shared" si="255"/>
        <v>1.1299999999999999</v>
      </c>
      <c r="AA731">
        <f t="shared" si="256"/>
        <v>1</v>
      </c>
      <c r="AB731">
        <f t="shared" si="257"/>
        <v>1.1299999999999999</v>
      </c>
      <c r="AD731" s="3">
        <f t="shared" si="258"/>
        <v>0.83088235294117629</v>
      </c>
      <c r="AE731">
        <f t="shared" si="259"/>
        <v>0.83099999999999996</v>
      </c>
    </row>
    <row r="732" spans="7:31" x14ac:dyDescent="0.25">
      <c r="G732" s="3">
        <f t="shared" si="260"/>
        <v>718</v>
      </c>
      <c r="H732" s="12">
        <f t="shared" si="261"/>
        <v>17.900000000000052</v>
      </c>
      <c r="I732" s="3">
        <f t="shared" si="242"/>
        <v>2.04</v>
      </c>
      <c r="J732" s="3">
        <f t="shared" si="243"/>
        <v>-0.83099999999999996</v>
      </c>
      <c r="K732" s="3">
        <f t="shared" si="248"/>
        <v>-1.7</v>
      </c>
      <c r="L732">
        <f t="shared" si="244"/>
        <v>0</v>
      </c>
      <c r="M732" s="3">
        <f t="shared" si="249"/>
        <v>0</v>
      </c>
      <c r="N732">
        <f t="shared" si="250"/>
        <v>1</v>
      </c>
      <c r="O732">
        <f t="shared" si="251"/>
        <v>0</v>
      </c>
      <c r="Q732" s="3">
        <f t="shared" si="252"/>
        <v>0</v>
      </c>
      <c r="R732">
        <f t="shared" si="253"/>
        <v>0</v>
      </c>
      <c r="T732" s="3">
        <f t="shared" si="262"/>
        <v>718</v>
      </c>
      <c r="U732" s="12">
        <f t="shared" si="263"/>
        <v>17.900000000000052</v>
      </c>
      <c r="V732" s="3">
        <f t="shared" si="245"/>
        <v>1.133</v>
      </c>
      <c r="W732" s="3">
        <f t="shared" si="246"/>
        <v>1</v>
      </c>
      <c r="X732" s="3">
        <f t="shared" si="254"/>
        <v>1.1299999999999999</v>
      </c>
      <c r="Y732" s="3">
        <f t="shared" si="247"/>
        <v>1</v>
      </c>
      <c r="Z732" s="3">
        <f t="shared" si="255"/>
        <v>1.1299999999999999</v>
      </c>
      <c r="AA732">
        <f t="shared" si="256"/>
        <v>1</v>
      </c>
      <c r="AB732">
        <f t="shared" si="257"/>
        <v>1.1299999999999999</v>
      </c>
      <c r="AD732" s="3">
        <f t="shared" si="258"/>
        <v>0.83088235294117629</v>
      </c>
      <c r="AE732">
        <f t="shared" si="259"/>
        <v>0.83099999999999996</v>
      </c>
    </row>
    <row r="733" spans="7:31" x14ac:dyDescent="0.25">
      <c r="G733" s="3">
        <f t="shared" si="260"/>
        <v>719</v>
      </c>
      <c r="H733" s="12">
        <f t="shared" si="261"/>
        <v>17.92500000000005</v>
      </c>
      <c r="I733" s="3">
        <f t="shared" si="242"/>
        <v>2.044</v>
      </c>
      <c r="J733" s="3">
        <f t="shared" si="243"/>
        <v>-0.84499999999999997</v>
      </c>
      <c r="K733" s="3">
        <f t="shared" si="248"/>
        <v>-1.73</v>
      </c>
      <c r="L733">
        <f t="shared" si="244"/>
        <v>0</v>
      </c>
      <c r="M733" s="3">
        <f t="shared" si="249"/>
        <v>0</v>
      </c>
      <c r="N733">
        <f t="shared" si="250"/>
        <v>1</v>
      </c>
      <c r="O733">
        <f t="shared" si="251"/>
        <v>0</v>
      </c>
      <c r="Q733" s="3">
        <f t="shared" si="252"/>
        <v>0</v>
      </c>
      <c r="R733">
        <f t="shared" si="253"/>
        <v>0</v>
      </c>
      <c r="T733" s="3">
        <f t="shared" si="262"/>
        <v>719</v>
      </c>
      <c r="U733" s="12">
        <f t="shared" si="263"/>
        <v>17.92500000000005</v>
      </c>
      <c r="V733" s="3">
        <f t="shared" si="245"/>
        <v>1.1339999999999999</v>
      </c>
      <c r="W733" s="3">
        <f t="shared" si="246"/>
        <v>1</v>
      </c>
      <c r="X733" s="3">
        <f t="shared" si="254"/>
        <v>1.1299999999999999</v>
      </c>
      <c r="Y733" s="3">
        <f t="shared" si="247"/>
        <v>1</v>
      </c>
      <c r="Z733" s="3">
        <f t="shared" si="255"/>
        <v>1.1299999999999999</v>
      </c>
      <c r="AA733">
        <f t="shared" si="256"/>
        <v>1</v>
      </c>
      <c r="AB733">
        <f t="shared" si="257"/>
        <v>1.1299999999999999</v>
      </c>
      <c r="AD733" s="3">
        <f t="shared" si="258"/>
        <v>0.83088235294117629</v>
      </c>
      <c r="AE733">
        <f t="shared" si="259"/>
        <v>0.83099999999999996</v>
      </c>
    </row>
    <row r="734" spans="7:31" x14ac:dyDescent="0.25">
      <c r="G734" s="3">
        <f t="shared" si="260"/>
        <v>720</v>
      </c>
      <c r="H734" s="12">
        <f t="shared" si="261"/>
        <v>17.950000000000049</v>
      </c>
      <c r="I734" s="3">
        <f t="shared" si="242"/>
        <v>2.0470000000000002</v>
      </c>
      <c r="J734" s="3">
        <f t="shared" si="243"/>
        <v>-0.85899999999999999</v>
      </c>
      <c r="K734" s="3">
        <f t="shared" si="248"/>
        <v>-1.76</v>
      </c>
      <c r="L734">
        <f t="shared" si="244"/>
        <v>0</v>
      </c>
      <c r="M734" s="3">
        <f t="shared" si="249"/>
        <v>0</v>
      </c>
      <c r="N734">
        <f t="shared" si="250"/>
        <v>1</v>
      </c>
      <c r="O734">
        <f t="shared" si="251"/>
        <v>0</v>
      </c>
      <c r="Q734" s="3">
        <f t="shared" si="252"/>
        <v>0</v>
      </c>
      <c r="R734">
        <f t="shared" si="253"/>
        <v>0</v>
      </c>
      <c r="T734" s="3">
        <f t="shared" si="262"/>
        <v>720</v>
      </c>
      <c r="U734" s="12">
        <f t="shared" si="263"/>
        <v>17.950000000000049</v>
      </c>
      <c r="V734" s="3">
        <f t="shared" si="245"/>
        <v>1.135</v>
      </c>
      <c r="W734" s="3">
        <f t="shared" si="246"/>
        <v>1</v>
      </c>
      <c r="X734" s="3">
        <f t="shared" si="254"/>
        <v>1.1399999999999999</v>
      </c>
      <c r="Y734" s="3">
        <f t="shared" si="247"/>
        <v>1</v>
      </c>
      <c r="Z734" s="3">
        <f t="shared" si="255"/>
        <v>1.1399999999999999</v>
      </c>
      <c r="AA734">
        <f t="shared" si="256"/>
        <v>1</v>
      </c>
      <c r="AB734">
        <f t="shared" si="257"/>
        <v>1.1399999999999999</v>
      </c>
      <c r="AD734" s="3">
        <f t="shared" si="258"/>
        <v>0.83823529411764697</v>
      </c>
      <c r="AE734">
        <f t="shared" si="259"/>
        <v>0.83799999999999997</v>
      </c>
    </row>
    <row r="735" spans="7:31" x14ac:dyDescent="0.25">
      <c r="G735" s="3">
        <f t="shared" si="260"/>
        <v>721</v>
      </c>
      <c r="H735" s="12">
        <f t="shared" si="261"/>
        <v>17.975000000000048</v>
      </c>
      <c r="I735" s="3">
        <f t="shared" si="242"/>
        <v>2.0510000000000002</v>
      </c>
      <c r="J735" s="3">
        <f t="shared" si="243"/>
        <v>-0.872</v>
      </c>
      <c r="K735" s="3">
        <f t="shared" si="248"/>
        <v>-1.79</v>
      </c>
      <c r="L735">
        <f t="shared" si="244"/>
        <v>0</v>
      </c>
      <c r="M735" s="3">
        <f t="shared" si="249"/>
        <v>0</v>
      </c>
      <c r="N735">
        <f t="shared" si="250"/>
        <v>1</v>
      </c>
      <c r="O735">
        <f t="shared" si="251"/>
        <v>0</v>
      </c>
      <c r="Q735" s="3">
        <f t="shared" si="252"/>
        <v>0</v>
      </c>
      <c r="R735">
        <f t="shared" si="253"/>
        <v>0</v>
      </c>
      <c r="T735" s="3">
        <f t="shared" si="262"/>
        <v>721</v>
      </c>
      <c r="U735" s="12">
        <f t="shared" si="263"/>
        <v>17.975000000000048</v>
      </c>
      <c r="V735" s="3">
        <f t="shared" si="245"/>
        <v>1.1359999999999999</v>
      </c>
      <c r="W735" s="3">
        <f t="shared" si="246"/>
        <v>1</v>
      </c>
      <c r="X735" s="3">
        <f t="shared" si="254"/>
        <v>1.1399999999999999</v>
      </c>
      <c r="Y735" s="3">
        <f t="shared" si="247"/>
        <v>1</v>
      </c>
      <c r="Z735" s="3">
        <f t="shared" si="255"/>
        <v>1.1399999999999999</v>
      </c>
      <c r="AA735">
        <f t="shared" si="256"/>
        <v>1</v>
      </c>
      <c r="AB735">
        <f t="shared" si="257"/>
        <v>1.1399999999999999</v>
      </c>
      <c r="AD735" s="3">
        <f t="shared" si="258"/>
        <v>0.83823529411764697</v>
      </c>
      <c r="AE735">
        <f t="shared" si="259"/>
        <v>0.83799999999999997</v>
      </c>
    </row>
    <row r="736" spans="7:31" x14ac:dyDescent="0.25">
      <c r="G736" s="3">
        <f t="shared" si="260"/>
        <v>722</v>
      </c>
      <c r="H736" s="12">
        <f t="shared" si="261"/>
        <v>18.000000000000046</v>
      </c>
      <c r="I736" s="3">
        <f t="shared" si="242"/>
        <v>2.0539999999999998</v>
      </c>
      <c r="J736" s="3">
        <f t="shared" si="243"/>
        <v>-0.88600000000000001</v>
      </c>
      <c r="K736" s="3">
        <f t="shared" si="248"/>
        <v>-1.82</v>
      </c>
      <c r="L736">
        <f t="shared" si="244"/>
        <v>0</v>
      </c>
      <c r="M736" s="3">
        <f t="shared" si="249"/>
        <v>0</v>
      </c>
      <c r="N736">
        <f t="shared" si="250"/>
        <v>1</v>
      </c>
      <c r="O736">
        <f t="shared" si="251"/>
        <v>0</v>
      </c>
      <c r="Q736" s="3">
        <f t="shared" si="252"/>
        <v>0</v>
      </c>
      <c r="R736">
        <f t="shared" si="253"/>
        <v>0</v>
      </c>
      <c r="T736" s="3">
        <f t="shared" si="262"/>
        <v>722</v>
      </c>
      <c r="U736" s="12">
        <f t="shared" si="263"/>
        <v>18.000000000000046</v>
      </c>
      <c r="V736" s="3">
        <f t="shared" si="245"/>
        <v>1.137</v>
      </c>
      <c r="W736" s="3">
        <f t="shared" si="246"/>
        <v>1</v>
      </c>
      <c r="X736" s="3">
        <f t="shared" si="254"/>
        <v>1.1399999999999999</v>
      </c>
      <c r="Y736" s="3">
        <f t="shared" si="247"/>
        <v>1</v>
      </c>
      <c r="Z736" s="3">
        <f t="shared" si="255"/>
        <v>1.1399999999999999</v>
      </c>
      <c r="AA736">
        <f t="shared" si="256"/>
        <v>1</v>
      </c>
      <c r="AB736">
        <f t="shared" si="257"/>
        <v>1.1399999999999999</v>
      </c>
      <c r="AD736" s="3">
        <f t="shared" si="258"/>
        <v>0.83823529411764697</v>
      </c>
      <c r="AE736">
        <f t="shared" si="259"/>
        <v>0.83799999999999997</v>
      </c>
    </row>
    <row r="737" spans="7:31" x14ac:dyDescent="0.25">
      <c r="G737" s="3">
        <f t="shared" si="260"/>
        <v>723</v>
      </c>
      <c r="H737" s="12">
        <f t="shared" si="261"/>
        <v>18.025000000000045</v>
      </c>
      <c r="I737" s="3">
        <f t="shared" si="242"/>
        <v>2.0579999999999998</v>
      </c>
      <c r="J737" s="3">
        <f t="shared" si="243"/>
        <v>-0.9</v>
      </c>
      <c r="K737" s="3">
        <f t="shared" si="248"/>
        <v>-1.85</v>
      </c>
      <c r="L737">
        <f t="shared" si="244"/>
        <v>0</v>
      </c>
      <c r="M737" s="3">
        <f t="shared" si="249"/>
        <v>0</v>
      </c>
      <c r="N737">
        <f t="shared" si="250"/>
        <v>1</v>
      </c>
      <c r="O737">
        <f t="shared" si="251"/>
        <v>0</v>
      </c>
      <c r="Q737" s="3">
        <f t="shared" si="252"/>
        <v>0</v>
      </c>
      <c r="R737">
        <f t="shared" si="253"/>
        <v>0</v>
      </c>
      <c r="T737" s="3">
        <f t="shared" si="262"/>
        <v>723</v>
      </c>
      <c r="U737" s="12">
        <f t="shared" si="263"/>
        <v>18.025000000000045</v>
      </c>
      <c r="V737" s="3">
        <f t="shared" si="245"/>
        <v>1.1379999999999999</v>
      </c>
      <c r="W737" s="3">
        <f t="shared" si="246"/>
        <v>1</v>
      </c>
      <c r="X737" s="3">
        <f t="shared" si="254"/>
        <v>1.1399999999999999</v>
      </c>
      <c r="Y737" s="3">
        <f t="shared" si="247"/>
        <v>1</v>
      </c>
      <c r="Z737" s="3">
        <f t="shared" si="255"/>
        <v>1.1399999999999999</v>
      </c>
      <c r="AA737">
        <f t="shared" si="256"/>
        <v>1</v>
      </c>
      <c r="AB737">
        <f t="shared" si="257"/>
        <v>1.1399999999999999</v>
      </c>
      <c r="AD737" s="3">
        <f t="shared" si="258"/>
        <v>0.83823529411764697</v>
      </c>
      <c r="AE737">
        <f t="shared" si="259"/>
        <v>0.83799999999999997</v>
      </c>
    </row>
    <row r="738" spans="7:31" x14ac:dyDescent="0.25">
      <c r="G738" s="3">
        <f t="shared" si="260"/>
        <v>724</v>
      </c>
      <c r="H738" s="12">
        <f t="shared" si="261"/>
        <v>18.050000000000043</v>
      </c>
      <c r="I738" s="3">
        <f t="shared" si="242"/>
        <v>2.0619999999999998</v>
      </c>
      <c r="J738" s="3">
        <f t="shared" si="243"/>
        <v>-0.91300000000000003</v>
      </c>
      <c r="K738" s="3">
        <f t="shared" si="248"/>
        <v>-1.88</v>
      </c>
      <c r="L738">
        <f t="shared" si="244"/>
        <v>0</v>
      </c>
      <c r="M738" s="3">
        <f t="shared" si="249"/>
        <v>0</v>
      </c>
      <c r="N738">
        <f t="shared" si="250"/>
        <v>1</v>
      </c>
      <c r="O738">
        <f t="shared" si="251"/>
        <v>0</v>
      </c>
      <c r="Q738" s="3">
        <f t="shared" si="252"/>
        <v>0</v>
      </c>
      <c r="R738">
        <f t="shared" si="253"/>
        <v>0</v>
      </c>
      <c r="T738" s="3">
        <f t="shared" si="262"/>
        <v>724</v>
      </c>
      <c r="U738" s="12">
        <f t="shared" si="263"/>
        <v>18.050000000000043</v>
      </c>
      <c r="V738" s="3">
        <f t="shared" si="245"/>
        <v>1.139</v>
      </c>
      <c r="W738" s="3">
        <f t="shared" si="246"/>
        <v>1</v>
      </c>
      <c r="X738" s="3">
        <f t="shared" si="254"/>
        <v>1.1399999999999999</v>
      </c>
      <c r="Y738" s="3">
        <f t="shared" si="247"/>
        <v>1</v>
      </c>
      <c r="Z738" s="3">
        <f t="shared" si="255"/>
        <v>1.1399999999999999</v>
      </c>
      <c r="AA738">
        <f t="shared" si="256"/>
        <v>1</v>
      </c>
      <c r="AB738">
        <f t="shared" si="257"/>
        <v>1.1399999999999999</v>
      </c>
      <c r="AD738" s="3">
        <f t="shared" si="258"/>
        <v>0.83823529411764697</v>
      </c>
      <c r="AE738">
        <f t="shared" si="259"/>
        <v>0.83799999999999997</v>
      </c>
    </row>
    <row r="739" spans="7:31" x14ac:dyDescent="0.25">
      <c r="G739" s="3">
        <f t="shared" si="260"/>
        <v>725</v>
      </c>
      <c r="H739" s="12">
        <f t="shared" si="261"/>
        <v>18.075000000000042</v>
      </c>
      <c r="I739" s="3">
        <f t="shared" si="242"/>
        <v>2.0649999999999999</v>
      </c>
      <c r="J739" s="3">
        <f t="shared" si="243"/>
        <v>-0.92700000000000005</v>
      </c>
      <c r="K739" s="3">
        <f t="shared" si="248"/>
        <v>-1.91</v>
      </c>
      <c r="L739">
        <f t="shared" si="244"/>
        <v>0</v>
      </c>
      <c r="M739" s="3">
        <f t="shared" si="249"/>
        <v>0</v>
      </c>
      <c r="N739">
        <f t="shared" si="250"/>
        <v>1</v>
      </c>
      <c r="O739">
        <f t="shared" si="251"/>
        <v>0</v>
      </c>
      <c r="Q739" s="3">
        <f t="shared" si="252"/>
        <v>0</v>
      </c>
      <c r="R739">
        <f t="shared" si="253"/>
        <v>0</v>
      </c>
      <c r="T739" s="3">
        <f t="shared" si="262"/>
        <v>725</v>
      </c>
      <c r="U739" s="12">
        <f t="shared" si="263"/>
        <v>18.075000000000042</v>
      </c>
      <c r="V739" s="3">
        <f t="shared" si="245"/>
        <v>1.1399999999999999</v>
      </c>
      <c r="W739" s="3">
        <f t="shared" si="246"/>
        <v>1</v>
      </c>
      <c r="X739" s="3">
        <f t="shared" si="254"/>
        <v>1.1399999999999999</v>
      </c>
      <c r="Y739" s="3">
        <f t="shared" si="247"/>
        <v>1</v>
      </c>
      <c r="Z739" s="3">
        <f t="shared" si="255"/>
        <v>1.1399999999999999</v>
      </c>
      <c r="AA739">
        <f t="shared" si="256"/>
        <v>1</v>
      </c>
      <c r="AB739">
        <f t="shared" si="257"/>
        <v>1.1399999999999999</v>
      </c>
      <c r="AD739" s="3">
        <f t="shared" si="258"/>
        <v>0.83823529411764697</v>
      </c>
      <c r="AE739">
        <f t="shared" si="259"/>
        <v>0.83799999999999997</v>
      </c>
    </row>
    <row r="740" spans="7:31" x14ac:dyDescent="0.25">
      <c r="G740" s="3">
        <f t="shared" si="260"/>
        <v>726</v>
      </c>
      <c r="H740" s="12">
        <f t="shared" si="261"/>
        <v>18.100000000000041</v>
      </c>
      <c r="I740" s="3">
        <f t="shared" si="242"/>
        <v>2.069</v>
      </c>
      <c r="J740" s="3">
        <f t="shared" si="243"/>
        <v>-0.94099999999999995</v>
      </c>
      <c r="K740" s="3">
        <f t="shared" si="248"/>
        <v>-1.95</v>
      </c>
      <c r="L740">
        <f t="shared" si="244"/>
        <v>0</v>
      </c>
      <c r="M740" s="3">
        <f t="shared" si="249"/>
        <v>0</v>
      </c>
      <c r="N740">
        <f t="shared" si="250"/>
        <v>1</v>
      </c>
      <c r="O740">
        <f t="shared" si="251"/>
        <v>0</v>
      </c>
      <c r="Q740" s="3">
        <f t="shared" si="252"/>
        <v>0</v>
      </c>
      <c r="R740">
        <f t="shared" si="253"/>
        <v>0</v>
      </c>
      <c r="T740" s="3">
        <f t="shared" si="262"/>
        <v>726</v>
      </c>
      <c r="U740" s="12">
        <f t="shared" si="263"/>
        <v>18.100000000000041</v>
      </c>
      <c r="V740" s="3">
        <f t="shared" si="245"/>
        <v>1.1419999999999999</v>
      </c>
      <c r="W740" s="3">
        <f t="shared" si="246"/>
        <v>1</v>
      </c>
      <c r="X740" s="3">
        <f t="shared" si="254"/>
        <v>1.1399999999999999</v>
      </c>
      <c r="Y740" s="3">
        <f t="shared" si="247"/>
        <v>1</v>
      </c>
      <c r="Z740" s="3">
        <f t="shared" si="255"/>
        <v>1.1399999999999999</v>
      </c>
      <c r="AA740">
        <f t="shared" si="256"/>
        <v>1</v>
      </c>
      <c r="AB740">
        <f t="shared" si="257"/>
        <v>1.1399999999999999</v>
      </c>
      <c r="AD740" s="3">
        <f t="shared" si="258"/>
        <v>0.83823529411764697</v>
      </c>
      <c r="AE740">
        <f t="shared" si="259"/>
        <v>0.83799999999999997</v>
      </c>
    </row>
    <row r="741" spans="7:31" x14ac:dyDescent="0.25">
      <c r="G741" s="3">
        <f t="shared" si="260"/>
        <v>727</v>
      </c>
      <c r="H741" s="12">
        <f t="shared" si="261"/>
        <v>18.125000000000039</v>
      </c>
      <c r="I741" s="3">
        <f t="shared" si="242"/>
        <v>2.0720000000000001</v>
      </c>
      <c r="J741" s="3">
        <f t="shared" si="243"/>
        <v>-0.95499999999999996</v>
      </c>
      <c r="K741" s="3">
        <f t="shared" si="248"/>
        <v>-1.98</v>
      </c>
      <c r="L741">
        <f t="shared" si="244"/>
        <v>0</v>
      </c>
      <c r="M741" s="3">
        <f t="shared" si="249"/>
        <v>0</v>
      </c>
      <c r="N741">
        <f t="shared" si="250"/>
        <v>1</v>
      </c>
      <c r="O741">
        <f t="shared" si="251"/>
        <v>0</v>
      </c>
      <c r="Q741" s="3">
        <f t="shared" si="252"/>
        <v>0</v>
      </c>
      <c r="R741">
        <f t="shared" si="253"/>
        <v>0</v>
      </c>
      <c r="T741" s="3">
        <f t="shared" si="262"/>
        <v>727</v>
      </c>
      <c r="U741" s="12">
        <f t="shared" si="263"/>
        <v>18.125000000000039</v>
      </c>
      <c r="V741" s="3">
        <f t="shared" si="245"/>
        <v>1.143</v>
      </c>
      <c r="W741" s="3">
        <f t="shared" si="246"/>
        <v>1</v>
      </c>
      <c r="X741" s="3">
        <f t="shared" si="254"/>
        <v>1.1399999999999999</v>
      </c>
      <c r="Y741" s="3">
        <f t="shared" si="247"/>
        <v>1</v>
      </c>
      <c r="Z741" s="3">
        <f t="shared" si="255"/>
        <v>1.1399999999999999</v>
      </c>
      <c r="AA741">
        <f t="shared" si="256"/>
        <v>1</v>
      </c>
      <c r="AB741">
        <f t="shared" si="257"/>
        <v>1.1399999999999999</v>
      </c>
      <c r="AD741" s="3">
        <f t="shared" si="258"/>
        <v>0.83823529411764697</v>
      </c>
      <c r="AE741">
        <f t="shared" si="259"/>
        <v>0.83799999999999997</v>
      </c>
    </row>
    <row r="742" spans="7:31" x14ac:dyDescent="0.25">
      <c r="G742" s="3">
        <f t="shared" si="260"/>
        <v>728</v>
      </c>
      <c r="H742" s="12">
        <f t="shared" si="261"/>
        <v>18.150000000000038</v>
      </c>
      <c r="I742" s="3">
        <f t="shared" si="242"/>
        <v>2.0760000000000001</v>
      </c>
      <c r="J742" s="3">
        <f t="shared" si="243"/>
        <v>-0.96899999999999997</v>
      </c>
      <c r="K742" s="3">
        <f t="shared" si="248"/>
        <v>-2.0099999999999998</v>
      </c>
      <c r="L742">
        <f t="shared" si="244"/>
        <v>0</v>
      </c>
      <c r="M742" s="3">
        <f t="shared" si="249"/>
        <v>0</v>
      </c>
      <c r="N742">
        <f t="shared" si="250"/>
        <v>1</v>
      </c>
      <c r="O742">
        <f t="shared" si="251"/>
        <v>0</v>
      </c>
      <c r="Q742" s="3">
        <f t="shared" si="252"/>
        <v>0</v>
      </c>
      <c r="R742">
        <f t="shared" si="253"/>
        <v>0</v>
      </c>
      <c r="T742" s="3">
        <f t="shared" si="262"/>
        <v>728</v>
      </c>
      <c r="U742" s="12">
        <f t="shared" si="263"/>
        <v>18.150000000000038</v>
      </c>
      <c r="V742" s="3">
        <f t="shared" si="245"/>
        <v>1.1439999999999999</v>
      </c>
      <c r="W742" s="3">
        <f t="shared" si="246"/>
        <v>1</v>
      </c>
      <c r="X742" s="3">
        <f t="shared" si="254"/>
        <v>1.1399999999999999</v>
      </c>
      <c r="Y742" s="3">
        <f t="shared" si="247"/>
        <v>1</v>
      </c>
      <c r="Z742" s="3">
        <f t="shared" si="255"/>
        <v>1.1399999999999999</v>
      </c>
      <c r="AA742">
        <f t="shared" si="256"/>
        <v>1</v>
      </c>
      <c r="AB742">
        <f t="shared" si="257"/>
        <v>1.1399999999999999</v>
      </c>
      <c r="AD742" s="3">
        <f t="shared" si="258"/>
        <v>0.83823529411764697</v>
      </c>
      <c r="AE742">
        <f t="shared" si="259"/>
        <v>0.83799999999999997</v>
      </c>
    </row>
    <row r="743" spans="7:31" x14ac:dyDescent="0.25">
      <c r="G743" s="3">
        <f t="shared" si="260"/>
        <v>729</v>
      </c>
      <c r="H743" s="12">
        <f t="shared" si="261"/>
        <v>18.175000000000036</v>
      </c>
      <c r="I743" s="3">
        <f t="shared" si="242"/>
        <v>2.08</v>
      </c>
      <c r="J743" s="3">
        <f t="shared" si="243"/>
        <v>-0.98299999999999998</v>
      </c>
      <c r="K743" s="3">
        <f t="shared" si="248"/>
        <v>-2.04</v>
      </c>
      <c r="L743">
        <f t="shared" si="244"/>
        <v>0</v>
      </c>
      <c r="M743" s="3">
        <f t="shared" si="249"/>
        <v>0</v>
      </c>
      <c r="N743">
        <f t="shared" si="250"/>
        <v>1</v>
      </c>
      <c r="O743">
        <f t="shared" si="251"/>
        <v>0</v>
      </c>
      <c r="Q743" s="3">
        <f t="shared" si="252"/>
        <v>0</v>
      </c>
      <c r="R743">
        <f t="shared" si="253"/>
        <v>0</v>
      </c>
      <c r="T743" s="3">
        <f t="shared" si="262"/>
        <v>729</v>
      </c>
      <c r="U743" s="12">
        <f t="shared" si="263"/>
        <v>18.175000000000036</v>
      </c>
      <c r="V743" s="3">
        <f t="shared" si="245"/>
        <v>1.145</v>
      </c>
      <c r="W743" s="3">
        <f t="shared" si="246"/>
        <v>1</v>
      </c>
      <c r="X743" s="3">
        <f t="shared" si="254"/>
        <v>1.1499999999999999</v>
      </c>
      <c r="Y743" s="3">
        <f t="shared" si="247"/>
        <v>1</v>
      </c>
      <c r="Z743" s="3">
        <f t="shared" si="255"/>
        <v>1.1499999999999999</v>
      </c>
      <c r="AA743">
        <f t="shared" si="256"/>
        <v>1</v>
      </c>
      <c r="AB743">
        <f t="shared" si="257"/>
        <v>1.1499999999999999</v>
      </c>
      <c r="AD743" s="3">
        <f t="shared" si="258"/>
        <v>0.84558823529411753</v>
      </c>
      <c r="AE743">
        <f t="shared" si="259"/>
        <v>0.84599999999999997</v>
      </c>
    </row>
    <row r="744" spans="7:31" x14ac:dyDescent="0.25">
      <c r="G744" s="3">
        <f t="shared" si="260"/>
        <v>730</v>
      </c>
      <c r="H744" s="12">
        <f t="shared" si="261"/>
        <v>18.200000000000035</v>
      </c>
      <c r="I744" s="3">
        <f t="shared" si="242"/>
        <v>2.0830000000000002</v>
      </c>
      <c r="J744" s="3">
        <f t="shared" si="243"/>
        <v>-0.997</v>
      </c>
      <c r="K744" s="3">
        <f t="shared" si="248"/>
        <v>-2.08</v>
      </c>
      <c r="L744">
        <f t="shared" si="244"/>
        <v>0</v>
      </c>
      <c r="M744" s="3">
        <f t="shared" si="249"/>
        <v>0</v>
      </c>
      <c r="N744">
        <f t="shared" si="250"/>
        <v>1</v>
      </c>
      <c r="O744">
        <f t="shared" si="251"/>
        <v>0</v>
      </c>
      <c r="Q744" s="3">
        <f t="shared" si="252"/>
        <v>0</v>
      </c>
      <c r="R744">
        <f t="shared" si="253"/>
        <v>0</v>
      </c>
      <c r="T744" s="3">
        <f t="shared" si="262"/>
        <v>730</v>
      </c>
      <c r="U744" s="12">
        <f t="shared" si="263"/>
        <v>18.200000000000035</v>
      </c>
      <c r="V744" s="3">
        <f t="shared" si="245"/>
        <v>1.1459999999999999</v>
      </c>
      <c r="W744" s="3">
        <f t="shared" si="246"/>
        <v>1</v>
      </c>
      <c r="X744" s="3">
        <f t="shared" si="254"/>
        <v>1.1499999999999999</v>
      </c>
      <c r="Y744" s="3">
        <f t="shared" si="247"/>
        <v>1</v>
      </c>
      <c r="Z744" s="3">
        <f t="shared" si="255"/>
        <v>1.1499999999999999</v>
      </c>
      <c r="AA744">
        <f t="shared" si="256"/>
        <v>1</v>
      </c>
      <c r="AB744">
        <f t="shared" si="257"/>
        <v>1.1499999999999999</v>
      </c>
      <c r="AD744" s="3">
        <f t="shared" si="258"/>
        <v>0.84558823529411753</v>
      </c>
      <c r="AE744">
        <f t="shared" si="259"/>
        <v>0.84599999999999997</v>
      </c>
    </row>
    <row r="745" spans="7:31" x14ac:dyDescent="0.25">
      <c r="G745" s="3">
        <f t="shared" si="260"/>
        <v>731</v>
      </c>
      <c r="H745" s="12">
        <f t="shared" si="261"/>
        <v>18.225000000000033</v>
      </c>
      <c r="I745" s="3">
        <f t="shared" si="242"/>
        <v>2.0870000000000002</v>
      </c>
      <c r="J745" s="3">
        <f t="shared" si="243"/>
        <v>-1.012</v>
      </c>
      <c r="K745" s="3">
        <f t="shared" si="248"/>
        <v>-2.11</v>
      </c>
      <c r="L745">
        <f t="shared" si="244"/>
        <v>0</v>
      </c>
      <c r="M745" s="3">
        <f t="shared" si="249"/>
        <v>0</v>
      </c>
      <c r="N745">
        <f t="shared" si="250"/>
        <v>1</v>
      </c>
      <c r="O745">
        <f t="shared" si="251"/>
        <v>0</v>
      </c>
      <c r="Q745" s="3">
        <f t="shared" si="252"/>
        <v>0</v>
      </c>
      <c r="R745">
        <f t="shared" si="253"/>
        <v>0</v>
      </c>
      <c r="T745" s="3">
        <f t="shared" si="262"/>
        <v>731</v>
      </c>
      <c r="U745" s="12">
        <f t="shared" si="263"/>
        <v>18.225000000000033</v>
      </c>
      <c r="V745" s="3">
        <f t="shared" si="245"/>
        <v>1.147</v>
      </c>
      <c r="W745" s="3">
        <f t="shared" si="246"/>
        <v>1</v>
      </c>
      <c r="X745" s="3">
        <f t="shared" si="254"/>
        <v>1.1499999999999999</v>
      </c>
      <c r="Y745" s="3">
        <f t="shared" si="247"/>
        <v>1</v>
      </c>
      <c r="Z745" s="3">
        <f t="shared" si="255"/>
        <v>1.1499999999999999</v>
      </c>
      <c r="AA745">
        <f t="shared" si="256"/>
        <v>1</v>
      </c>
      <c r="AB745">
        <f t="shared" si="257"/>
        <v>1.1499999999999999</v>
      </c>
      <c r="AD745" s="3">
        <f t="shared" si="258"/>
        <v>0.84558823529411753</v>
      </c>
      <c r="AE745">
        <f t="shared" si="259"/>
        <v>0.84599999999999997</v>
      </c>
    </row>
    <row r="746" spans="7:31" x14ac:dyDescent="0.25">
      <c r="G746" s="3">
        <f t="shared" si="260"/>
        <v>732</v>
      </c>
      <c r="H746" s="12">
        <f t="shared" si="261"/>
        <v>18.250000000000032</v>
      </c>
      <c r="I746" s="3">
        <f t="shared" si="242"/>
        <v>2.09</v>
      </c>
      <c r="J746" s="3">
        <f t="shared" si="243"/>
        <v>-1.026</v>
      </c>
      <c r="K746" s="3">
        <f t="shared" si="248"/>
        <v>-2.14</v>
      </c>
      <c r="L746">
        <f t="shared" si="244"/>
        <v>0</v>
      </c>
      <c r="M746" s="3">
        <f t="shared" si="249"/>
        <v>0</v>
      </c>
      <c r="N746">
        <f t="shared" si="250"/>
        <v>1</v>
      </c>
      <c r="O746">
        <f t="shared" si="251"/>
        <v>0</v>
      </c>
      <c r="Q746" s="3">
        <f t="shared" si="252"/>
        <v>0</v>
      </c>
      <c r="R746">
        <f t="shared" si="253"/>
        <v>0</v>
      </c>
      <c r="T746" s="3">
        <f t="shared" si="262"/>
        <v>732</v>
      </c>
      <c r="U746" s="12">
        <f t="shared" si="263"/>
        <v>18.250000000000032</v>
      </c>
      <c r="V746" s="3">
        <f t="shared" si="245"/>
        <v>1.1479999999999999</v>
      </c>
      <c r="W746" s="3">
        <f t="shared" si="246"/>
        <v>1</v>
      </c>
      <c r="X746" s="3">
        <f t="shared" si="254"/>
        <v>1.1499999999999999</v>
      </c>
      <c r="Y746" s="3">
        <f t="shared" si="247"/>
        <v>1</v>
      </c>
      <c r="Z746" s="3">
        <f t="shared" si="255"/>
        <v>1.1499999999999999</v>
      </c>
      <c r="AA746">
        <f t="shared" si="256"/>
        <v>1</v>
      </c>
      <c r="AB746">
        <f t="shared" si="257"/>
        <v>1.1499999999999999</v>
      </c>
      <c r="AD746" s="3">
        <f t="shared" si="258"/>
        <v>0.84558823529411753</v>
      </c>
      <c r="AE746">
        <f t="shared" si="259"/>
        <v>0.84599999999999997</v>
      </c>
    </row>
    <row r="747" spans="7:31" x14ac:dyDescent="0.25">
      <c r="G747" s="3">
        <f t="shared" si="260"/>
        <v>733</v>
      </c>
      <c r="H747" s="12">
        <f t="shared" si="261"/>
        <v>18.275000000000031</v>
      </c>
      <c r="I747" s="3">
        <f t="shared" si="242"/>
        <v>2.0939999999999999</v>
      </c>
      <c r="J747" s="3">
        <f t="shared" si="243"/>
        <v>-1.04</v>
      </c>
      <c r="K747" s="3">
        <f t="shared" si="248"/>
        <v>-2.1800000000000002</v>
      </c>
      <c r="L747">
        <f t="shared" si="244"/>
        <v>0</v>
      </c>
      <c r="M747" s="3">
        <f t="shared" si="249"/>
        <v>0</v>
      </c>
      <c r="N747">
        <f t="shared" si="250"/>
        <v>1</v>
      </c>
      <c r="O747">
        <f t="shared" si="251"/>
        <v>0</v>
      </c>
      <c r="Q747" s="3">
        <f t="shared" si="252"/>
        <v>0</v>
      </c>
      <c r="R747">
        <f t="shared" si="253"/>
        <v>0</v>
      </c>
      <c r="T747" s="3">
        <f t="shared" si="262"/>
        <v>733</v>
      </c>
      <c r="U747" s="12">
        <f t="shared" si="263"/>
        <v>18.275000000000031</v>
      </c>
      <c r="V747" s="3">
        <f t="shared" si="245"/>
        <v>1.149</v>
      </c>
      <c r="W747" s="3">
        <f t="shared" si="246"/>
        <v>1</v>
      </c>
      <c r="X747" s="3">
        <f t="shared" si="254"/>
        <v>1.1499999999999999</v>
      </c>
      <c r="Y747" s="3">
        <f t="shared" si="247"/>
        <v>1</v>
      </c>
      <c r="Z747" s="3">
        <f t="shared" si="255"/>
        <v>1.1499999999999999</v>
      </c>
      <c r="AA747">
        <f t="shared" si="256"/>
        <v>1</v>
      </c>
      <c r="AB747">
        <f t="shared" si="257"/>
        <v>1.1499999999999999</v>
      </c>
      <c r="AD747" s="3">
        <f t="shared" si="258"/>
        <v>0.84558823529411753</v>
      </c>
      <c r="AE747">
        <f t="shared" si="259"/>
        <v>0.84599999999999997</v>
      </c>
    </row>
    <row r="748" spans="7:31" x14ac:dyDescent="0.25">
      <c r="G748" s="3">
        <f t="shared" si="260"/>
        <v>734</v>
      </c>
      <c r="H748" s="12">
        <f t="shared" si="261"/>
        <v>18.300000000000029</v>
      </c>
      <c r="I748" s="3">
        <f t="shared" si="242"/>
        <v>2.0979999999999999</v>
      </c>
      <c r="J748" s="3">
        <f t="shared" si="243"/>
        <v>-1.054</v>
      </c>
      <c r="K748" s="3">
        <f t="shared" si="248"/>
        <v>-2.21</v>
      </c>
      <c r="L748">
        <f t="shared" si="244"/>
        <v>0</v>
      </c>
      <c r="M748" s="3">
        <f t="shared" si="249"/>
        <v>0</v>
      </c>
      <c r="N748">
        <f t="shared" si="250"/>
        <v>1</v>
      </c>
      <c r="O748">
        <f t="shared" si="251"/>
        <v>0</v>
      </c>
      <c r="Q748" s="3">
        <f t="shared" si="252"/>
        <v>0</v>
      </c>
      <c r="R748">
        <f t="shared" si="253"/>
        <v>0</v>
      </c>
      <c r="T748" s="3">
        <f t="shared" si="262"/>
        <v>734</v>
      </c>
      <c r="U748" s="12">
        <f t="shared" si="263"/>
        <v>18.300000000000029</v>
      </c>
      <c r="V748" s="3">
        <f t="shared" si="245"/>
        <v>1.1499999999999999</v>
      </c>
      <c r="W748" s="3">
        <f t="shared" si="246"/>
        <v>1</v>
      </c>
      <c r="X748" s="3">
        <f t="shared" si="254"/>
        <v>1.1499999999999999</v>
      </c>
      <c r="Y748" s="3">
        <f t="shared" si="247"/>
        <v>1</v>
      </c>
      <c r="Z748" s="3">
        <f t="shared" si="255"/>
        <v>1.1499999999999999</v>
      </c>
      <c r="AA748">
        <f t="shared" si="256"/>
        <v>1</v>
      </c>
      <c r="AB748">
        <f t="shared" si="257"/>
        <v>1.1499999999999999</v>
      </c>
      <c r="AD748" s="3">
        <f t="shared" si="258"/>
        <v>0.84558823529411753</v>
      </c>
      <c r="AE748">
        <f t="shared" si="259"/>
        <v>0.84599999999999997</v>
      </c>
    </row>
    <row r="749" spans="7:31" x14ac:dyDescent="0.25">
      <c r="G749" s="3">
        <f t="shared" si="260"/>
        <v>735</v>
      </c>
      <c r="H749" s="12">
        <f t="shared" si="261"/>
        <v>18.325000000000028</v>
      </c>
      <c r="I749" s="3">
        <f t="shared" si="242"/>
        <v>2.101</v>
      </c>
      <c r="J749" s="3">
        <f t="shared" si="243"/>
        <v>-1.069</v>
      </c>
      <c r="K749" s="3">
        <f t="shared" si="248"/>
        <v>-2.25</v>
      </c>
      <c r="L749">
        <f t="shared" si="244"/>
        <v>0</v>
      </c>
      <c r="M749" s="3">
        <f t="shared" si="249"/>
        <v>0</v>
      </c>
      <c r="N749">
        <f t="shared" si="250"/>
        <v>1</v>
      </c>
      <c r="O749">
        <f t="shared" si="251"/>
        <v>0</v>
      </c>
      <c r="Q749" s="3">
        <f t="shared" si="252"/>
        <v>0</v>
      </c>
      <c r="R749">
        <f t="shared" si="253"/>
        <v>0</v>
      </c>
      <c r="T749" s="3">
        <f t="shared" si="262"/>
        <v>735</v>
      </c>
      <c r="U749" s="12">
        <f t="shared" si="263"/>
        <v>18.325000000000028</v>
      </c>
      <c r="V749" s="3">
        <f t="shared" si="245"/>
        <v>1.151</v>
      </c>
      <c r="W749" s="3">
        <f t="shared" si="246"/>
        <v>1</v>
      </c>
      <c r="X749" s="3">
        <f t="shared" si="254"/>
        <v>1.1499999999999999</v>
      </c>
      <c r="Y749" s="3">
        <f t="shared" si="247"/>
        <v>1</v>
      </c>
      <c r="Z749" s="3">
        <f t="shared" si="255"/>
        <v>1.1499999999999999</v>
      </c>
      <c r="AA749">
        <f t="shared" si="256"/>
        <v>1</v>
      </c>
      <c r="AB749">
        <f t="shared" si="257"/>
        <v>1.1499999999999999</v>
      </c>
      <c r="AD749" s="3">
        <f t="shared" si="258"/>
        <v>0.84558823529411753</v>
      </c>
      <c r="AE749">
        <f t="shared" si="259"/>
        <v>0.84599999999999997</v>
      </c>
    </row>
    <row r="750" spans="7:31" x14ac:dyDescent="0.25">
      <c r="G750" s="3">
        <f t="shared" si="260"/>
        <v>736</v>
      </c>
      <c r="H750" s="12">
        <f t="shared" si="261"/>
        <v>18.350000000000026</v>
      </c>
      <c r="I750" s="3">
        <f t="shared" si="242"/>
        <v>2.105</v>
      </c>
      <c r="J750" s="3">
        <f t="shared" si="243"/>
        <v>-1.083</v>
      </c>
      <c r="K750" s="3">
        <f t="shared" si="248"/>
        <v>-2.2799999999999998</v>
      </c>
      <c r="L750">
        <f t="shared" si="244"/>
        <v>0</v>
      </c>
      <c r="M750" s="3">
        <f t="shared" si="249"/>
        <v>0</v>
      </c>
      <c r="N750">
        <f t="shared" si="250"/>
        <v>1</v>
      </c>
      <c r="O750">
        <f t="shared" si="251"/>
        <v>0</v>
      </c>
      <c r="Q750" s="3">
        <f t="shared" si="252"/>
        <v>0</v>
      </c>
      <c r="R750">
        <f t="shared" si="253"/>
        <v>0</v>
      </c>
      <c r="T750" s="3">
        <f t="shared" si="262"/>
        <v>736</v>
      </c>
      <c r="U750" s="12">
        <f t="shared" si="263"/>
        <v>18.350000000000026</v>
      </c>
      <c r="V750" s="3">
        <f t="shared" si="245"/>
        <v>1.1519999999999999</v>
      </c>
      <c r="W750" s="3">
        <f t="shared" si="246"/>
        <v>1</v>
      </c>
      <c r="X750" s="3">
        <f t="shared" si="254"/>
        <v>1.1499999999999999</v>
      </c>
      <c r="Y750" s="3">
        <f t="shared" si="247"/>
        <v>1</v>
      </c>
      <c r="Z750" s="3">
        <f t="shared" si="255"/>
        <v>1.1499999999999999</v>
      </c>
      <c r="AA750">
        <f t="shared" si="256"/>
        <v>1</v>
      </c>
      <c r="AB750">
        <f t="shared" si="257"/>
        <v>1.1499999999999999</v>
      </c>
      <c r="AD750" s="3">
        <f t="shared" si="258"/>
        <v>0.84558823529411753</v>
      </c>
      <c r="AE750">
        <f t="shared" si="259"/>
        <v>0.84599999999999997</v>
      </c>
    </row>
    <row r="751" spans="7:31" x14ac:dyDescent="0.25">
      <c r="G751" s="3">
        <f t="shared" si="260"/>
        <v>737</v>
      </c>
      <c r="H751" s="12">
        <f t="shared" si="261"/>
        <v>18.375000000000025</v>
      </c>
      <c r="I751" s="3">
        <f t="shared" si="242"/>
        <v>2.109</v>
      </c>
      <c r="J751" s="3">
        <f t="shared" si="243"/>
        <v>-1.0980000000000001</v>
      </c>
      <c r="K751" s="3">
        <f t="shared" si="248"/>
        <v>-2.3199999999999998</v>
      </c>
      <c r="L751">
        <f t="shared" si="244"/>
        <v>0</v>
      </c>
      <c r="M751" s="3">
        <f t="shared" si="249"/>
        <v>0</v>
      </c>
      <c r="N751">
        <f t="shared" si="250"/>
        <v>1</v>
      </c>
      <c r="O751">
        <f t="shared" si="251"/>
        <v>0</v>
      </c>
      <c r="Q751" s="3">
        <f t="shared" si="252"/>
        <v>0</v>
      </c>
      <c r="R751">
        <f t="shared" si="253"/>
        <v>0</v>
      </c>
      <c r="T751" s="3">
        <f t="shared" si="262"/>
        <v>737</v>
      </c>
      <c r="U751" s="12">
        <f t="shared" si="263"/>
        <v>18.375000000000025</v>
      </c>
      <c r="V751" s="3">
        <f t="shared" si="245"/>
        <v>1.153</v>
      </c>
      <c r="W751" s="3">
        <f t="shared" si="246"/>
        <v>1</v>
      </c>
      <c r="X751" s="3">
        <f t="shared" si="254"/>
        <v>1.1499999999999999</v>
      </c>
      <c r="Y751" s="3">
        <f t="shared" si="247"/>
        <v>1</v>
      </c>
      <c r="Z751" s="3">
        <f t="shared" si="255"/>
        <v>1.1499999999999999</v>
      </c>
      <c r="AA751">
        <f t="shared" si="256"/>
        <v>1</v>
      </c>
      <c r="AB751">
        <f t="shared" si="257"/>
        <v>1.1499999999999999</v>
      </c>
      <c r="AD751" s="3">
        <f t="shared" si="258"/>
        <v>0.84558823529411753</v>
      </c>
      <c r="AE751">
        <f t="shared" si="259"/>
        <v>0.84599999999999997</v>
      </c>
    </row>
    <row r="752" spans="7:31" x14ac:dyDescent="0.25">
      <c r="G752" s="3">
        <f t="shared" si="260"/>
        <v>738</v>
      </c>
      <c r="H752" s="12">
        <f t="shared" si="261"/>
        <v>18.400000000000023</v>
      </c>
      <c r="I752" s="3">
        <f t="shared" si="242"/>
        <v>2.1120000000000001</v>
      </c>
      <c r="J752" s="3">
        <f t="shared" si="243"/>
        <v>-1.1120000000000001</v>
      </c>
      <c r="K752" s="3">
        <f t="shared" si="248"/>
        <v>-2.35</v>
      </c>
      <c r="L752">
        <f t="shared" si="244"/>
        <v>0</v>
      </c>
      <c r="M752" s="3">
        <f t="shared" si="249"/>
        <v>0</v>
      </c>
      <c r="N752">
        <f t="shared" si="250"/>
        <v>1</v>
      </c>
      <c r="O752">
        <f t="shared" si="251"/>
        <v>0</v>
      </c>
      <c r="Q752" s="3">
        <f t="shared" si="252"/>
        <v>0</v>
      </c>
      <c r="R752">
        <f t="shared" si="253"/>
        <v>0</v>
      </c>
      <c r="T752" s="3">
        <f t="shared" si="262"/>
        <v>738</v>
      </c>
      <c r="U752" s="12">
        <f t="shared" si="263"/>
        <v>18.400000000000023</v>
      </c>
      <c r="V752" s="3">
        <f t="shared" si="245"/>
        <v>1.1539999999999999</v>
      </c>
      <c r="W752" s="3">
        <f t="shared" si="246"/>
        <v>1</v>
      </c>
      <c r="X752" s="3">
        <f t="shared" si="254"/>
        <v>1.1499999999999999</v>
      </c>
      <c r="Y752" s="3">
        <f t="shared" si="247"/>
        <v>1</v>
      </c>
      <c r="Z752" s="3">
        <f t="shared" si="255"/>
        <v>1.1499999999999999</v>
      </c>
      <c r="AA752">
        <f t="shared" si="256"/>
        <v>1</v>
      </c>
      <c r="AB752">
        <f t="shared" si="257"/>
        <v>1.1499999999999999</v>
      </c>
      <c r="AD752" s="3">
        <f t="shared" si="258"/>
        <v>0.84558823529411753</v>
      </c>
      <c r="AE752">
        <f t="shared" si="259"/>
        <v>0.84599999999999997</v>
      </c>
    </row>
    <row r="753" spans="7:31" x14ac:dyDescent="0.25">
      <c r="G753" s="3">
        <f t="shared" si="260"/>
        <v>739</v>
      </c>
      <c r="H753" s="12">
        <f t="shared" si="261"/>
        <v>18.425000000000022</v>
      </c>
      <c r="I753" s="3">
        <f t="shared" si="242"/>
        <v>2.1160000000000001</v>
      </c>
      <c r="J753" s="3">
        <f t="shared" si="243"/>
        <v>-1.127</v>
      </c>
      <c r="K753" s="3">
        <f t="shared" si="248"/>
        <v>-2.38</v>
      </c>
      <c r="L753">
        <f t="shared" si="244"/>
        <v>0</v>
      </c>
      <c r="M753" s="3">
        <f t="shared" si="249"/>
        <v>0</v>
      </c>
      <c r="N753">
        <f t="shared" si="250"/>
        <v>1</v>
      </c>
      <c r="O753">
        <f t="shared" si="251"/>
        <v>0</v>
      </c>
      <c r="Q753" s="3">
        <f t="shared" si="252"/>
        <v>0</v>
      </c>
      <c r="R753">
        <f t="shared" si="253"/>
        <v>0</v>
      </c>
      <c r="T753" s="3">
        <f t="shared" si="262"/>
        <v>739</v>
      </c>
      <c r="U753" s="12">
        <f t="shared" si="263"/>
        <v>18.425000000000022</v>
      </c>
      <c r="V753" s="3">
        <f t="shared" si="245"/>
        <v>1.155</v>
      </c>
      <c r="W753" s="3">
        <f t="shared" si="246"/>
        <v>1</v>
      </c>
      <c r="X753" s="3">
        <f t="shared" si="254"/>
        <v>1.1599999999999999</v>
      </c>
      <c r="Y753" s="3">
        <f t="shared" si="247"/>
        <v>1</v>
      </c>
      <c r="Z753" s="3">
        <f t="shared" si="255"/>
        <v>1.1599999999999999</v>
      </c>
      <c r="AA753">
        <f t="shared" si="256"/>
        <v>1</v>
      </c>
      <c r="AB753">
        <f t="shared" si="257"/>
        <v>1.1599999999999999</v>
      </c>
      <c r="AD753" s="3">
        <f t="shared" si="258"/>
        <v>0.85294117647058809</v>
      </c>
      <c r="AE753">
        <f t="shared" si="259"/>
        <v>0.85299999999999998</v>
      </c>
    </row>
    <row r="754" spans="7:31" x14ac:dyDescent="0.25">
      <c r="G754" s="3">
        <f t="shared" si="260"/>
        <v>740</v>
      </c>
      <c r="H754" s="12">
        <f t="shared" si="261"/>
        <v>18.450000000000021</v>
      </c>
      <c r="I754" s="3">
        <f t="shared" si="242"/>
        <v>2.12</v>
      </c>
      <c r="J754" s="3">
        <f t="shared" si="243"/>
        <v>-1.141</v>
      </c>
      <c r="K754" s="3">
        <f t="shared" si="248"/>
        <v>-2.42</v>
      </c>
      <c r="L754">
        <f t="shared" si="244"/>
        <v>0</v>
      </c>
      <c r="M754" s="3">
        <f t="shared" si="249"/>
        <v>0</v>
      </c>
      <c r="N754">
        <f t="shared" si="250"/>
        <v>1</v>
      </c>
      <c r="O754">
        <f t="shared" si="251"/>
        <v>0</v>
      </c>
      <c r="Q754" s="3">
        <f t="shared" si="252"/>
        <v>0</v>
      </c>
      <c r="R754">
        <f t="shared" si="253"/>
        <v>0</v>
      </c>
      <c r="T754" s="3">
        <f t="shared" si="262"/>
        <v>740</v>
      </c>
      <c r="U754" s="12">
        <f t="shared" si="263"/>
        <v>18.450000000000021</v>
      </c>
      <c r="V754" s="3">
        <f t="shared" si="245"/>
        <v>1.1559999999999999</v>
      </c>
      <c r="W754" s="3">
        <f t="shared" si="246"/>
        <v>1</v>
      </c>
      <c r="X754" s="3">
        <f t="shared" si="254"/>
        <v>1.1599999999999999</v>
      </c>
      <c r="Y754" s="3">
        <f t="shared" si="247"/>
        <v>1</v>
      </c>
      <c r="Z754" s="3">
        <f t="shared" si="255"/>
        <v>1.1599999999999999</v>
      </c>
      <c r="AA754">
        <f t="shared" si="256"/>
        <v>1</v>
      </c>
      <c r="AB754">
        <f t="shared" si="257"/>
        <v>1.1599999999999999</v>
      </c>
      <c r="AD754" s="3">
        <f t="shared" si="258"/>
        <v>0.85294117647058809</v>
      </c>
      <c r="AE754">
        <f t="shared" si="259"/>
        <v>0.85299999999999998</v>
      </c>
    </row>
    <row r="755" spans="7:31" x14ac:dyDescent="0.25">
      <c r="G755" s="3">
        <f t="shared" si="260"/>
        <v>741</v>
      </c>
      <c r="H755" s="12">
        <f t="shared" si="261"/>
        <v>18.475000000000019</v>
      </c>
      <c r="I755" s="3">
        <f t="shared" si="242"/>
        <v>2.1230000000000002</v>
      </c>
      <c r="J755" s="3">
        <f t="shared" si="243"/>
        <v>-1.1559999999999999</v>
      </c>
      <c r="K755" s="3">
        <f t="shared" si="248"/>
        <v>-2.4500000000000002</v>
      </c>
      <c r="L755">
        <f t="shared" si="244"/>
        <v>0</v>
      </c>
      <c r="M755" s="3">
        <f t="shared" si="249"/>
        <v>0</v>
      </c>
      <c r="N755">
        <f t="shared" si="250"/>
        <v>1</v>
      </c>
      <c r="O755">
        <f t="shared" si="251"/>
        <v>0</v>
      </c>
      <c r="Q755" s="3">
        <f t="shared" si="252"/>
        <v>0</v>
      </c>
      <c r="R755">
        <f t="shared" si="253"/>
        <v>0</v>
      </c>
      <c r="T755" s="3">
        <f t="shared" si="262"/>
        <v>741</v>
      </c>
      <c r="U755" s="12">
        <f t="shared" si="263"/>
        <v>18.475000000000019</v>
      </c>
      <c r="V755" s="3">
        <f t="shared" si="245"/>
        <v>1.157</v>
      </c>
      <c r="W755" s="3">
        <f t="shared" si="246"/>
        <v>1</v>
      </c>
      <c r="X755" s="3">
        <f t="shared" si="254"/>
        <v>1.1599999999999999</v>
      </c>
      <c r="Y755" s="3">
        <f t="shared" si="247"/>
        <v>1</v>
      </c>
      <c r="Z755" s="3">
        <f t="shared" si="255"/>
        <v>1.1599999999999999</v>
      </c>
      <c r="AA755">
        <f t="shared" si="256"/>
        <v>1</v>
      </c>
      <c r="AB755">
        <f t="shared" si="257"/>
        <v>1.1599999999999999</v>
      </c>
      <c r="AD755" s="3">
        <f t="shared" si="258"/>
        <v>0.85294117647058809</v>
      </c>
      <c r="AE755">
        <f t="shared" si="259"/>
        <v>0.85299999999999998</v>
      </c>
    </row>
    <row r="756" spans="7:31" x14ac:dyDescent="0.25">
      <c r="G756" s="3">
        <f t="shared" si="260"/>
        <v>742</v>
      </c>
      <c r="H756" s="12">
        <f t="shared" si="261"/>
        <v>18.500000000000018</v>
      </c>
      <c r="I756" s="3">
        <f t="shared" si="242"/>
        <v>2.1269999999999998</v>
      </c>
      <c r="J756" s="3">
        <f t="shared" si="243"/>
        <v>-1.171</v>
      </c>
      <c r="K756" s="3">
        <f t="shared" si="248"/>
        <v>-2.4900000000000002</v>
      </c>
      <c r="L756">
        <f t="shared" si="244"/>
        <v>0</v>
      </c>
      <c r="M756" s="3">
        <f t="shared" si="249"/>
        <v>0</v>
      </c>
      <c r="N756">
        <f t="shared" si="250"/>
        <v>1</v>
      </c>
      <c r="O756">
        <f t="shared" si="251"/>
        <v>0</v>
      </c>
      <c r="Q756" s="3">
        <f t="shared" si="252"/>
        <v>0</v>
      </c>
      <c r="R756">
        <f t="shared" si="253"/>
        <v>0</v>
      </c>
      <c r="T756" s="3">
        <f t="shared" si="262"/>
        <v>742</v>
      </c>
      <c r="U756" s="12">
        <f t="shared" si="263"/>
        <v>18.500000000000018</v>
      </c>
      <c r="V756" s="3">
        <f t="shared" si="245"/>
        <v>1.1579999999999999</v>
      </c>
      <c r="W756" s="3">
        <f t="shared" si="246"/>
        <v>1</v>
      </c>
      <c r="X756" s="3">
        <f t="shared" si="254"/>
        <v>1.1599999999999999</v>
      </c>
      <c r="Y756" s="3">
        <f t="shared" si="247"/>
        <v>1</v>
      </c>
      <c r="Z756" s="3">
        <f t="shared" si="255"/>
        <v>1.1599999999999999</v>
      </c>
      <c r="AA756">
        <f t="shared" si="256"/>
        <v>1</v>
      </c>
      <c r="AB756">
        <f t="shared" si="257"/>
        <v>1.1599999999999999</v>
      </c>
      <c r="AD756" s="3">
        <f t="shared" si="258"/>
        <v>0.85294117647058809</v>
      </c>
      <c r="AE756">
        <f t="shared" si="259"/>
        <v>0.85299999999999998</v>
      </c>
    </row>
    <row r="757" spans="7:31" x14ac:dyDescent="0.25">
      <c r="G757" s="3">
        <f t="shared" si="260"/>
        <v>743</v>
      </c>
      <c r="H757" s="12">
        <f t="shared" si="261"/>
        <v>18.525000000000016</v>
      </c>
      <c r="I757" s="3">
        <f t="shared" si="242"/>
        <v>2.1309999999999998</v>
      </c>
      <c r="J757" s="3">
        <f t="shared" si="243"/>
        <v>-1.1850000000000001</v>
      </c>
      <c r="K757" s="3">
        <f t="shared" si="248"/>
        <v>-2.5299999999999998</v>
      </c>
      <c r="L757">
        <f t="shared" si="244"/>
        <v>0</v>
      </c>
      <c r="M757" s="3">
        <f t="shared" si="249"/>
        <v>0</v>
      </c>
      <c r="N757">
        <f t="shared" si="250"/>
        <v>1</v>
      </c>
      <c r="O757">
        <f t="shared" si="251"/>
        <v>0</v>
      </c>
      <c r="Q757" s="3">
        <f t="shared" si="252"/>
        <v>0</v>
      </c>
      <c r="R757">
        <f t="shared" si="253"/>
        <v>0</v>
      </c>
      <c r="T757" s="3">
        <f t="shared" si="262"/>
        <v>743</v>
      </c>
      <c r="U757" s="12">
        <f t="shared" si="263"/>
        <v>18.525000000000016</v>
      </c>
      <c r="V757" s="3">
        <f t="shared" si="245"/>
        <v>1.159</v>
      </c>
      <c r="W757" s="3">
        <f t="shared" si="246"/>
        <v>1</v>
      </c>
      <c r="X757" s="3">
        <f t="shared" si="254"/>
        <v>1.1599999999999999</v>
      </c>
      <c r="Y757" s="3">
        <f t="shared" si="247"/>
        <v>1</v>
      </c>
      <c r="Z757" s="3">
        <f t="shared" si="255"/>
        <v>1.1599999999999999</v>
      </c>
      <c r="AA757">
        <f t="shared" si="256"/>
        <v>1</v>
      </c>
      <c r="AB757">
        <f t="shared" si="257"/>
        <v>1.1599999999999999</v>
      </c>
      <c r="AD757" s="3">
        <f t="shared" si="258"/>
        <v>0.85294117647058809</v>
      </c>
      <c r="AE757">
        <f t="shared" si="259"/>
        <v>0.85299999999999998</v>
      </c>
    </row>
    <row r="758" spans="7:31" x14ac:dyDescent="0.25">
      <c r="G758" s="3">
        <f t="shared" si="260"/>
        <v>744</v>
      </c>
      <c r="H758" s="12">
        <f t="shared" si="261"/>
        <v>18.550000000000015</v>
      </c>
      <c r="I758" s="3">
        <f t="shared" si="242"/>
        <v>2.1339999999999999</v>
      </c>
      <c r="J758" s="3">
        <f t="shared" si="243"/>
        <v>-1.2</v>
      </c>
      <c r="K758" s="3">
        <f t="shared" si="248"/>
        <v>-2.56</v>
      </c>
      <c r="L758">
        <f t="shared" si="244"/>
        <v>0</v>
      </c>
      <c r="M758" s="3">
        <f t="shared" si="249"/>
        <v>0</v>
      </c>
      <c r="N758">
        <f t="shared" si="250"/>
        <v>1</v>
      </c>
      <c r="O758">
        <f t="shared" si="251"/>
        <v>0</v>
      </c>
      <c r="Q758" s="3">
        <f t="shared" si="252"/>
        <v>0</v>
      </c>
      <c r="R758">
        <f t="shared" si="253"/>
        <v>0</v>
      </c>
      <c r="T758" s="3">
        <f t="shared" si="262"/>
        <v>744</v>
      </c>
      <c r="U758" s="12">
        <f t="shared" si="263"/>
        <v>18.550000000000015</v>
      </c>
      <c r="V758" s="3">
        <f t="shared" si="245"/>
        <v>1.1599999999999999</v>
      </c>
      <c r="W758" s="3">
        <f t="shared" si="246"/>
        <v>0.999</v>
      </c>
      <c r="X758" s="3">
        <f t="shared" si="254"/>
        <v>1.1599999999999999</v>
      </c>
      <c r="Y758" s="3">
        <f t="shared" si="247"/>
        <v>1</v>
      </c>
      <c r="Z758" s="3">
        <f t="shared" si="255"/>
        <v>1.1599999999999999</v>
      </c>
      <c r="AA758">
        <f t="shared" si="256"/>
        <v>1</v>
      </c>
      <c r="AB758">
        <f t="shared" si="257"/>
        <v>1.1599999999999999</v>
      </c>
      <c r="AD758" s="3">
        <f t="shared" si="258"/>
        <v>0.85294117647058809</v>
      </c>
      <c r="AE758">
        <f t="shared" si="259"/>
        <v>0.85299999999999998</v>
      </c>
    </row>
    <row r="759" spans="7:31" x14ac:dyDescent="0.25">
      <c r="G759" s="3">
        <f t="shared" si="260"/>
        <v>745</v>
      </c>
      <c r="H759" s="12">
        <f t="shared" si="261"/>
        <v>18.575000000000014</v>
      </c>
      <c r="I759" s="3">
        <f t="shared" si="242"/>
        <v>2.1379999999999999</v>
      </c>
      <c r="J759" s="3">
        <f t="shared" si="243"/>
        <v>-1.2150000000000001</v>
      </c>
      <c r="K759" s="3">
        <f t="shared" si="248"/>
        <v>-2.6</v>
      </c>
      <c r="L759">
        <f t="shared" si="244"/>
        <v>0</v>
      </c>
      <c r="M759" s="3">
        <f t="shared" si="249"/>
        <v>0</v>
      </c>
      <c r="N759">
        <f t="shared" si="250"/>
        <v>1</v>
      </c>
      <c r="O759">
        <f t="shared" si="251"/>
        <v>0</v>
      </c>
      <c r="Q759" s="3">
        <f t="shared" si="252"/>
        <v>0</v>
      </c>
      <c r="R759">
        <f t="shared" si="253"/>
        <v>0</v>
      </c>
      <c r="T759" s="3">
        <f t="shared" si="262"/>
        <v>745</v>
      </c>
      <c r="U759" s="12">
        <f t="shared" si="263"/>
        <v>18.575000000000014</v>
      </c>
      <c r="V759" s="3">
        <f t="shared" si="245"/>
        <v>1.161</v>
      </c>
      <c r="W759" s="3">
        <f t="shared" si="246"/>
        <v>0.999</v>
      </c>
      <c r="X759" s="3">
        <f t="shared" si="254"/>
        <v>1.1599999999999999</v>
      </c>
      <c r="Y759" s="3">
        <f t="shared" si="247"/>
        <v>1</v>
      </c>
      <c r="Z759" s="3">
        <f t="shared" si="255"/>
        <v>1.1599999999999999</v>
      </c>
      <c r="AA759">
        <f t="shared" si="256"/>
        <v>1</v>
      </c>
      <c r="AB759">
        <f t="shared" si="257"/>
        <v>1.1599999999999999</v>
      </c>
      <c r="AD759" s="3">
        <f t="shared" si="258"/>
        <v>0.85294117647058809</v>
      </c>
      <c r="AE759">
        <f t="shared" si="259"/>
        <v>0.85299999999999998</v>
      </c>
    </row>
    <row r="760" spans="7:31" x14ac:dyDescent="0.25">
      <c r="G760" s="3">
        <f t="shared" si="260"/>
        <v>746</v>
      </c>
      <c r="H760" s="12">
        <f t="shared" si="261"/>
        <v>18.600000000000012</v>
      </c>
      <c r="I760" s="3">
        <f t="shared" si="242"/>
        <v>2.1419999999999999</v>
      </c>
      <c r="J760" s="3">
        <f t="shared" si="243"/>
        <v>-1.23</v>
      </c>
      <c r="K760" s="3">
        <f t="shared" si="248"/>
        <v>-2.63</v>
      </c>
      <c r="L760">
        <f t="shared" si="244"/>
        <v>0</v>
      </c>
      <c r="M760" s="3">
        <f t="shared" si="249"/>
        <v>0</v>
      </c>
      <c r="N760">
        <f t="shared" si="250"/>
        <v>1</v>
      </c>
      <c r="O760">
        <f t="shared" si="251"/>
        <v>0</v>
      </c>
      <c r="Q760" s="3">
        <f t="shared" si="252"/>
        <v>0</v>
      </c>
      <c r="R760">
        <f t="shared" si="253"/>
        <v>0</v>
      </c>
      <c r="T760" s="3">
        <f t="shared" si="262"/>
        <v>746</v>
      </c>
      <c r="U760" s="12">
        <f t="shared" si="263"/>
        <v>18.600000000000012</v>
      </c>
      <c r="V760" s="3">
        <f t="shared" si="245"/>
        <v>1.163</v>
      </c>
      <c r="W760" s="3">
        <f t="shared" si="246"/>
        <v>0.999</v>
      </c>
      <c r="X760" s="3">
        <f t="shared" si="254"/>
        <v>1.1599999999999999</v>
      </c>
      <c r="Y760" s="3">
        <f t="shared" si="247"/>
        <v>1</v>
      </c>
      <c r="Z760" s="3">
        <f t="shared" si="255"/>
        <v>1.1599999999999999</v>
      </c>
      <c r="AA760">
        <f t="shared" si="256"/>
        <v>1</v>
      </c>
      <c r="AB760">
        <f t="shared" si="257"/>
        <v>1.1599999999999999</v>
      </c>
      <c r="AD760" s="3">
        <f t="shared" si="258"/>
        <v>0.85294117647058809</v>
      </c>
      <c r="AE760">
        <f t="shared" si="259"/>
        <v>0.85299999999999998</v>
      </c>
    </row>
    <row r="761" spans="7:31" x14ac:dyDescent="0.25">
      <c r="G761" s="3">
        <f t="shared" si="260"/>
        <v>747</v>
      </c>
      <c r="H761" s="12">
        <f t="shared" si="261"/>
        <v>18.625000000000011</v>
      </c>
      <c r="I761" s="3">
        <f t="shared" si="242"/>
        <v>2.145</v>
      </c>
      <c r="J761" s="3">
        <f t="shared" si="243"/>
        <v>-1.2450000000000001</v>
      </c>
      <c r="K761" s="3">
        <f t="shared" si="248"/>
        <v>-2.67</v>
      </c>
      <c r="L761">
        <f t="shared" si="244"/>
        <v>0</v>
      </c>
      <c r="M761" s="3">
        <f t="shared" si="249"/>
        <v>0</v>
      </c>
      <c r="N761">
        <f t="shared" si="250"/>
        <v>1</v>
      </c>
      <c r="O761">
        <f t="shared" si="251"/>
        <v>0</v>
      </c>
      <c r="Q761" s="3">
        <f t="shared" si="252"/>
        <v>0</v>
      </c>
      <c r="R761">
        <f t="shared" si="253"/>
        <v>0</v>
      </c>
      <c r="T761" s="3">
        <f t="shared" si="262"/>
        <v>747</v>
      </c>
      <c r="U761" s="12">
        <f t="shared" si="263"/>
        <v>18.625000000000011</v>
      </c>
      <c r="V761" s="3">
        <f t="shared" si="245"/>
        <v>1.1639999999999999</v>
      </c>
      <c r="W761" s="3">
        <f t="shared" si="246"/>
        <v>0.999</v>
      </c>
      <c r="X761" s="3">
        <f t="shared" si="254"/>
        <v>1.1599999999999999</v>
      </c>
      <c r="Y761" s="3">
        <f t="shared" si="247"/>
        <v>1</v>
      </c>
      <c r="Z761" s="3">
        <f t="shared" si="255"/>
        <v>1.1599999999999999</v>
      </c>
      <c r="AA761">
        <f t="shared" si="256"/>
        <v>1</v>
      </c>
      <c r="AB761">
        <f t="shared" si="257"/>
        <v>1.1599999999999999</v>
      </c>
      <c r="AD761" s="3">
        <f t="shared" si="258"/>
        <v>0.85294117647058809</v>
      </c>
      <c r="AE761">
        <f t="shared" si="259"/>
        <v>0.85299999999999998</v>
      </c>
    </row>
    <row r="762" spans="7:31" x14ac:dyDescent="0.25">
      <c r="G762" s="3">
        <f t="shared" si="260"/>
        <v>748</v>
      </c>
      <c r="H762" s="12">
        <f t="shared" si="261"/>
        <v>18.650000000000009</v>
      </c>
      <c r="I762" s="3">
        <f t="shared" si="242"/>
        <v>2.149</v>
      </c>
      <c r="J762" s="3">
        <f t="shared" si="243"/>
        <v>-1.26</v>
      </c>
      <c r="K762" s="3">
        <f t="shared" si="248"/>
        <v>-2.71</v>
      </c>
      <c r="L762">
        <f t="shared" si="244"/>
        <v>0</v>
      </c>
      <c r="M762" s="3">
        <f t="shared" si="249"/>
        <v>0</v>
      </c>
      <c r="N762">
        <f t="shared" si="250"/>
        <v>1</v>
      </c>
      <c r="O762">
        <f t="shared" si="251"/>
        <v>0</v>
      </c>
      <c r="Q762" s="3">
        <f t="shared" si="252"/>
        <v>0</v>
      </c>
      <c r="R762">
        <f t="shared" si="253"/>
        <v>0</v>
      </c>
      <c r="T762" s="3">
        <f t="shared" si="262"/>
        <v>748</v>
      </c>
      <c r="U762" s="12">
        <f t="shared" si="263"/>
        <v>18.650000000000009</v>
      </c>
      <c r="V762" s="3">
        <f t="shared" si="245"/>
        <v>1.165</v>
      </c>
      <c r="W762" s="3">
        <f t="shared" si="246"/>
        <v>0.999</v>
      </c>
      <c r="X762" s="3">
        <f t="shared" si="254"/>
        <v>1.1599999999999999</v>
      </c>
      <c r="Y762" s="3">
        <f t="shared" si="247"/>
        <v>1</v>
      </c>
      <c r="Z762" s="3">
        <f t="shared" si="255"/>
        <v>1.1599999999999999</v>
      </c>
      <c r="AA762">
        <f t="shared" si="256"/>
        <v>1</v>
      </c>
      <c r="AB762">
        <f t="shared" si="257"/>
        <v>1.1599999999999999</v>
      </c>
      <c r="AD762" s="3">
        <f t="shared" si="258"/>
        <v>0.85294117647058809</v>
      </c>
      <c r="AE762">
        <f t="shared" si="259"/>
        <v>0.85299999999999998</v>
      </c>
    </row>
    <row r="763" spans="7:31" x14ac:dyDescent="0.25">
      <c r="G763" s="3">
        <f t="shared" si="260"/>
        <v>749</v>
      </c>
      <c r="H763" s="12">
        <f t="shared" si="261"/>
        <v>18.675000000000008</v>
      </c>
      <c r="I763" s="3">
        <f t="shared" si="242"/>
        <v>2.153</v>
      </c>
      <c r="J763" s="3">
        <f t="shared" si="243"/>
        <v>-1.2749999999999999</v>
      </c>
      <c r="K763" s="3">
        <f t="shared" si="248"/>
        <v>-2.75</v>
      </c>
      <c r="L763">
        <f t="shared" si="244"/>
        <v>0</v>
      </c>
      <c r="M763" s="3">
        <f t="shared" si="249"/>
        <v>0</v>
      </c>
      <c r="N763">
        <f t="shared" si="250"/>
        <v>1</v>
      </c>
      <c r="O763">
        <f t="shared" si="251"/>
        <v>0</v>
      </c>
      <c r="Q763" s="3">
        <f t="shared" si="252"/>
        <v>0</v>
      </c>
      <c r="R763">
        <f t="shared" si="253"/>
        <v>0</v>
      </c>
      <c r="T763" s="3">
        <f t="shared" si="262"/>
        <v>749</v>
      </c>
      <c r="U763" s="12">
        <f t="shared" si="263"/>
        <v>18.675000000000008</v>
      </c>
      <c r="V763" s="3">
        <f t="shared" si="245"/>
        <v>1.1659999999999999</v>
      </c>
      <c r="W763" s="3">
        <f t="shared" si="246"/>
        <v>0.999</v>
      </c>
      <c r="X763" s="3">
        <f t="shared" si="254"/>
        <v>1.1599999999999999</v>
      </c>
      <c r="Y763" s="3">
        <f t="shared" si="247"/>
        <v>1</v>
      </c>
      <c r="Z763" s="3">
        <f t="shared" si="255"/>
        <v>1.1599999999999999</v>
      </c>
      <c r="AA763">
        <f t="shared" si="256"/>
        <v>1</v>
      </c>
      <c r="AB763">
        <f t="shared" si="257"/>
        <v>1.1599999999999999</v>
      </c>
      <c r="AD763" s="3">
        <f t="shared" si="258"/>
        <v>0.85294117647058809</v>
      </c>
      <c r="AE763">
        <f t="shared" si="259"/>
        <v>0.85299999999999998</v>
      </c>
    </row>
    <row r="764" spans="7:31" x14ac:dyDescent="0.25">
      <c r="G764" s="3">
        <f t="shared" si="260"/>
        <v>750</v>
      </c>
      <c r="H764" s="12">
        <f t="shared" si="261"/>
        <v>18.700000000000006</v>
      </c>
      <c r="I764" s="3">
        <f t="shared" si="242"/>
        <v>2.157</v>
      </c>
      <c r="J764" s="3">
        <f t="shared" si="243"/>
        <v>-1.29</v>
      </c>
      <c r="K764" s="3">
        <f t="shared" si="248"/>
        <v>-2.78</v>
      </c>
      <c r="L764">
        <f t="shared" si="244"/>
        <v>0</v>
      </c>
      <c r="M764" s="3">
        <f t="shared" si="249"/>
        <v>0</v>
      </c>
      <c r="N764">
        <f t="shared" si="250"/>
        <v>1</v>
      </c>
      <c r="O764">
        <f t="shared" si="251"/>
        <v>0</v>
      </c>
      <c r="Q764" s="3">
        <f t="shared" si="252"/>
        <v>0</v>
      </c>
      <c r="R764">
        <f t="shared" si="253"/>
        <v>0</v>
      </c>
      <c r="T764" s="3">
        <f t="shared" si="262"/>
        <v>750</v>
      </c>
      <c r="U764" s="12">
        <f t="shared" si="263"/>
        <v>18.700000000000006</v>
      </c>
      <c r="V764" s="3">
        <f t="shared" si="245"/>
        <v>1.167</v>
      </c>
      <c r="W764" s="3">
        <f t="shared" si="246"/>
        <v>0.999</v>
      </c>
      <c r="X764" s="3">
        <f t="shared" si="254"/>
        <v>1.17</v>
      </c>
      <c r="Y764" s="3">
        <f t="shared" si="247"/>
        <v>1</v>
      </c>
      <c r="Z764" s="3">
        <f t="shared" si="255"/>
        <v>1.17</v>
      </c>
      <c r="AA764">
        <f t="shared" si="256"/>
        <v>1</v>
      </c>
      <c r="AB764">
        <f t="shared" si="257"/>
        <v>1.17</v>
      </c>
      <c r="AD764" s="3">
        <f t="shared" si="258"/>
        <v>0.86029411764705876</v>
      </c>
      <c r="AE764">
        <f t="shared" si="259"/>
        <v>0.86</v>
      </c>
    </row>
    <row r="765" spans="7:31" x14ac:dyDescent="0.25">
      <c r="G765" s="3">
        <f t="shared" si="260"/>
        <v>751</v>
      </c>
      <c r="H765" s="12">
        <f t="shared" si="261"/>
        <v>18.725000000000005</v>
      </c>
      <c r="I765" s="3">
        <f t="shared" si="242"/>
        <v>2.16</v>
      </c>
      <c r="J765" s="3">
        <f t="shared" si="243"/>
        <v>-1.3049999999999999</v>
      </c>
      <c r="K765" s="3">
        <f t="shared" si="248"/>
        <v>-2.82</v>
      </c>
      <c r="L765">
        <f t="shared" si="244"/>
        <v>0</v>
      </c>
      <c r="M765" s="3">
        <f t="shared" si="249"/>
        <v>0</v>
      </c>
      <c r="N765">
        <f t="shared" si="250"/>
        <v>1</v>
      </c>
      <c r="O765">
        <f t="shared" si="251"/>
        <v>0</v>
      </c>
      <c r="Q765" s="3">
        <f t="shared" si="252"/>
        <v>0</v>
      </c>
      <c r="R765">
        <f t="shared" si="253"/>
        <v>0</v>
      </c>
      <c r="T765" s="3">
        <f t="shared" si="262"/>
        <v>751</v>
      </c>
      <c r="U765" s="12">
        <f t="shared" si="263"/>
        <v>18.725000000000005</v>
      </c>
      <c r="V765" s="3">
        <f t="shared" si="245"/>
        <v>1.1679999999999999</v>
      </c>
      <c r="W765" s="3">
        <f t="shared" si="246"/>
        <v>0.999</v>
      </c>
      <c r="X765" s="3">
        <f t="shared" si="254"/>
        <v>1.17</v>
      </c>
      <c r="Y765" s="3">
        <f t="shared" si="247"/>
        <v>1</v>
      </c>
      <c r="Z765" s="3">
        <f t="shared" si="255"/>
        <v>1.17</v>
      </c>
      <c r="AA765">
        <f t="shared" si="256"/>
        <v>1</v>
      </c>
      <c r="AB765">
        <f t="shared" si="257"/>
        <v>1.17</v>
      </c>
      <c r="AD765" s="3">
        <f t="shared" si="258"/>
        <v>0.86029411764705876</v>
      </c>
      <c r="AE765">
        <f t="shared" si="259"/>
        <v>0.86</v>
      </c>
    </row>
    <row r="766" spans="7:31" x14ac:dyDescent="0.25">
      <c r="G766" s="3">
        <f t="shared" si="260"/>
        <v>752</v>
      </c>
      <c r="H766" s="12">
        <f t="shared" si="261"/>
        <v>18.750000000000004</v>
      </c>
      <c r="I766" s="3">
        <f t="shared" si="242"/>
        <v>2.1640000000000001</v>
      </c>
      <c r="J766" s="3">
        <f t="shared" si="243"/>
        <v>-1.32</v>
      </c>
      <c r="K766" s="3">
        <f t="shared" si="248"/>
        <v>-2.86</v>
      </c>
      <c r="L766">
        <f t="shared" si="244"/>
        <v>0</v>
      </c>
      <c r="M766" s="3">
        <f t="shared" si="249"/>
        <v>0</v>
      </c>
      <c r="N766">
        <f t="shared" si="250"/>
        <v>1</v>
      </c>
      <c r="O766">
        <f t="shared" si="251"/>
        <v>0</v>
      </c>
      <c r="Q766" s="3">
        <f t="shared" si="252"/>
        <v>0</v>
      </c>
      <c r="R766">
        <f t="shared" si="253"/>
        <v>0</v>
      </c>
      <c r="T766" s="3">
        <f t="shared" si="262"/>
        <v>752</v>
      </c>
      <c r="U766" s="12">
        <f t="shared" si="263"/>
        <v>18.750000000000004</v>
      </c>
      <c r="V766" s="3">
        <f t="shared" si="245"/>
        <v>1.169</v>
      </c>
      <c r="W766" s="3">
        <f t="shared" si="246"/>
        <v>0.999</v>
      </c>
      <c r="X766" s="3">
        <f t="shared" si="254"/>
        <v>1.17</v>
      </c>
      <c r="Y766" s="3">
        <f t="shared" si="247"/>
        <v>1</v>
      </c>
      <c r="Z766" s="3">
        <f t="shared" si="255"/>
        <v>1.17</v>
      </c>
      <c r="AA766">
        <f t="shared" si="256"/>
        <v>1</v>
      </c>
      <c r="AB766">
        <f t="shared" si="257"/>
        <v>1.17</v>
      </c>
      <c r="AD766" s="3">
        <f t="shared" si="258"/>
        <v>0.86029411764705876</v>
      </c>
      <c r="AE766">
        <f t="shared" si="259"/>
        <v>0.86</v>
      </c>
    </row>
    <row r="767" spans="7:31" x14ac:dyDescent="0.25">
      <c r="G767" s="3">
        <f t="shared" si="260"/>
        <v>753</v>
      </c>
      <c r="H767" s="12">
        <f t="shared" si="261"/>
        <v>18.775000000000002</v>
      </c>
      <c r="I767" s="3">
        <f t="shared" si="242"/>
        <v>2.1680000000000001</v>
      </c>
      <c r="J767" s="3">
        <f t="shared" si="243"/>
        <v>-1.3360000000000001</v>
      </c>
      <c r="K767" s="3">
        <f t="shared" si="248"/>
        <v>-2.9</v>
      </c>
      <c r="L767">
        <f t="shared" si="244"/>
        <v>0</v>
      </c>
      <c r="M767" s="3">
        <f t="shared" si="249"/>
        <v>0</v>
      </c>
      <c r="N767">
        <f t="shared" si="250"/>
        <v>1</v>
      </c>
      <c r="O767">
        <f t="shared" si="251"/>
        <v>0</v>
      </c>
      <c r="Q767" s="3">
        <f t="shared" si="252"/>
        <v>0</v>
      </c>
      <c r="R767">
        <f t="shared" si="253"/>
        <v>0</v>
      </c>
      <c r="T767" s="3">
        <f t="shared" si="262"/>
        <v>753</v>
      </c>
      <c r="U767" s="12">
        <f t="shared" si="263"/>
        <v>18.775000000000002</v>
      </c>
      <c r="V767" s="3">
        <f t="shared" si="245"/>
        <v>1.17</v>
      </c>
      <c r="W767" s="3">
        <f t="shared" si="246"/>
        <v>0.999</v>
      </c>
      <c r="X767" s="3">
        <f t="shared" si="254"/>
        <v>1.17</v>
      </c>
      <c r="Y767" s="3">
        <f t="shared" si="247"/>
        <v>1</v>
      </c>
      <c r="Z767" s="3">
        <f t="shared" si="255"/>
        <v>1.17</v>
      </c>
      <c r="AA767">
        <f t="shared" si="256"/>
        <v>1</v>
      </c>
      <c r="AB767">
        <f t="shared" si="257"/>
        <v>1.17</v>
      </c>
      <c r="AD767" s="3">
        <f t="shared" si="258"/>
        <v>0.86029411764705876</v>
      </c>
      <c r="AE767">
        <f t="shared" si="259"/>
        <v>0.86</v>
      </c>
    </row>
    <row r="768" spans="7:31" x14ac:dyDescent="0.25">
      <c r="G768" s="3">
        <f t="shared" si="260"/>
        <v>754</v>
      </c>
      <c r="H768" s="12">
        <f t="shared" si="261"/>
        <v>18.8</v>
      </c>
      <c r="I768" s="3">
        <f t="shared" si="242"/>
        <v>2.1720000000000002</v>
      </c>
      <c r="J768" s="3">
        <f t="shared" si="243"/>
        <v>-1.351</v>
      </c>
      <c r="K768" s="3">
        <f t="shared" si="248"/>
        <v>-2.93</v>
      </c>
      <c r="L768">
        <f t="shared" si="244"/>
        <v>0</v>
      </c>
      <c r="M768" s="3">
        <f t="shared" si="249"/>
        <v>0</v>
      </c>
      <c r="N768">
        <f t="shared" si="250"/>
        <v>1</v>
      </c>
      <c r="O768">
        <f t="shared" si="251"/>
        <v>0</v>
      </c>
      <c r="Q768" s="3">
        <f t="shared" si="252"/>
        <v>0</v>
      </c>
      <c r="R768">
        <f t="shared" si="253"/>
        <v>0</v>
      </c>
      <c r="T768" s="3">
        <f t="shared" si="262"/>
        <v>754</v>
      </c>
      <c r="U768" s="12">
        <f t="shared" si="263"/>
        <v>18.8</v>
      </c>
      <c r="V768" s="3">
        <f t="shared" si="245"/>
        <v>1.171</v>
      </c>
      <c r="W768" s="3">
        <f t="shared" si="246"/>
        <v>0.999</v>
      </c>
      <c r="X768" s="3">
        <f t="shared" si="254"/>
        <v>1.17</v>
      </c>
      <c r="Y768" s="3">
        <f t="shared" si="247"/>
        <v>1</v>
      </c>
      <c r="Z768" s="3">
        <f t="shared" si="255"/>
        <v>1.17</v>
      </c>
      <c r="AA768">
        <f t="shared" si="256"/>
        <v>1</v>
      </c>
      <c r="AB768">
        <f t="shared" si="257"/>
        <v>1.17</v>
      </c>
      <c r="AD768" s="3">
        <f t="shared" si="258"/>
        <v>0.86029411764705876</v>
      </c>
      <c r="AE768">
        <f t="shared" si="259"/>
        <v>0.86</v>
      </c>
    </row>
    <row r="769" spans="7:31" x14ac:dyDescent="0.25">
      <c r="G769" s="3">
        <f t="shared" si="260"/>
        <v>755</v>
      </c>
      <c r="H769" s="12">
        <f t="shared" si="261"/>
        <v>18.824999999999999</v>
      </c>
      <c r="I769" s="3">
        <f t="shared" si="242"/>
        <v>2.1749999999999998</v>
      </c>
      <c r="J769" s="3">
        <f t="shared" si="243"/>
        <v>-1.3660000000000001</v>
      </c>
      <c r="K769" s="3">
        <f t="shared" si="248"/>
        <v>-2.97</v>
      </c>
      <c r="L769">
        <f t="shared" si="244"/>
        <v>0</v>
      </c>
      <c r="M769" s="3">
        <f t="shared" si="249"/>
        <v>0</v>
      </c>
      <c r="N769">
        <f t="shared" si="250"/>
        <v>1</v>
      </c>
      <c r="O769">
        <f t="shared" si="251"/>
        <v>0</v>
      </c>
      <c r="Q769" s="3">
        <f t="shared" si="252"/>
        <v>0</v>
      </c>
      <c r="R769">
        <f t="shared" si="253"/>
        <v>0</v>
      </c>
      <c r="T769" s="3">
        <f t="shared" si="262"/>
        <v>755</v>
      </c>
      <c r="U769" s="12">
        <f t="shared" si="263"/>
        <v>18.824999999999999</v>
      </c>
      <c r="V769" s="3">
        <f t="shared" si="245"/>
        <v>1.1719999999999999</v>
      </c>
      <c r="W769" s="3">
        <f t="shared" si="246"/>
        <v>0.999</v>
      </c>
      <c r="X769" s="3">
        <f t="shared" si="254"/>
        <v>1.17</v>
      </c>
      <c r="Y769" s="3">
        <f t="shared" si="247"/>
        <v>1</v>
      </c>
      <c r="Z769" s="3">
        <f t="shared" si="255"/>
        <v>1.17</v>
      </c>
      <c r="AA769">
        <f t="shared" si="256"/>
        <v>1</v>
      </c>
      <c r="AB769">
        <f t="shared" si="257"/>
        <v>1.17</v>
      </c>
      <c r="AD769" s="3">
        <f t="shared" si="258"/>
        <v>0.86029411764705876</v>
      </c>
      <c r="AE769">
        <f t="shared" si="259"/>
        <v>0.86</v>
      </c>
    </row>
    <row r="770" spans="7:31" x14ac:dyDescent="0.25">
      <c r="G770" s="3">
        <f t="shared" si="260"/>
        <v>756</v>
      </c>
      <c r="H770" s="12">
        <f t="shared" si="261"/>
        <v>18.849999999999998</v>
      </c>
      <c r="I770" s="3">
        <f t="shared" si="242"/>
        <v>2.1789999999999998</v>
      </c>
      <c r="J770" s="3">
        <f t="shared" si="243"/>
        <v>-1.3819999999999999</v>
      </c>
      <c r="K770" s="3">
        <f t="shared" si="248"/>
        <v>-3.01</v>
      </c>
      <c r="L770">
        <f t="shared" si="244"/>
        <v>0</v>
      </c>
      <c r="M770" s="3">
        <f t="shared" si="249"/>
        <v>0</v>
      </c>
      <c r="N770">
        <f t="shared" si="250"/>
        <v>1</v>
      </c>
      <c r="O770">
        <f t="shared" si="251"/>
        <v>0</v>
      </c>
      <c r="Q770" s="3">
        <f t="shared" si="252"/>
        <v>0</v>
      </c>
      <c r="R770">
        <f t="shared" si="253"/>
        <v>0</v>
      </c>
      <c r="T770" s="3">
        <f t="shared" si="262"/>
        <v>756</v>
      </c>
      <c r="U770" s="12">
        <f t="shared" si="263"/>
        <v>18.849999999999998</v>
      </c>
      <c r="V770" s="3">
        <f t="shared" si="245"/>
        <v>1.173</v>
      </c>
      <c r="W770" s="3">
        <f t="shared" si="246"/>
        <v>0.999</v>
      </c>
      <c r="X770" s="3">
        <f t="shared" si="254"/>
        <v>1.17</v>
      </c>
      <c r="Y770" s="3">
        <f t="shared" si="247"/>
        <v>1</v>
      </c>
      <c r="Z770" s="3">
        <f t="shared" si="255"/>
        <v>1.17</v>
      </c>
      <c r="AA770">
        <f t="shared" si="256"/>
        <v>1</v>
      </c>
      <c r="AB770">
        <f t="shared" si="257"/>
        <v>1.17</v>
      </c>
      <c r="AD770" s="3">
        <f t="shared" si="258"/>
        <v>0.86029411764705876</v>
      </c>
      <c r="AE770">
        <f t="shared" si="259"/>
        <v>0.86</v>
      </c>
    </row>
    <row r="771" spans="7:31" x14ac:dyDescent="0.25">
      <c r="G771" s="3">
        <f t="shared" si="260"/>
        <v>757</v>
      </c>
      <c r="H771" s="12">
        <f t="shared" si="261"/>
        <v>18.874999999999996</v>
      </c>
      <c r="I771" s="3">
        <f t="shared" si="242"/>
        <v>2.1829999999999998</v>
      </c>
      <c r="J771" s="3">
        <f t="shared" si="243"/>
        <v>-1.397</v>
      </c>
      <c r="K771" s="3">
        <f t="shared" si="248"/>
        <v>-3.05</v>
      </c>
      <c r="L771">
        <f t="shared" si="244"/>
        <v>0</v>
      </c>
      <c r="M771" s="3">
        <f t="shared" si="249"/>
        <v>0</v>
      </c>
      <c r="N771">
        <f t="shared" si="250"/>
        <v>1</v>
      </c>
      <c r="O771">
        <f t="shared" si="251"/>
        <v>0</v>
      </c>
      <c r="Q771" s="3">
        <f t="shared" si="252"/>
        <v>0</v>
      </c>
      <c r="R771">
        <f t="shared" si="253"/>
        <v>0</v>
      </c>
      <c r="T771" s="3">
        <f t="shared" si="262"/>
        <v>757</v>
      </c>
      <c r="U771" s="12">
        <f t="shared" si="263"/>
        <v>18.874999999999996</v>
      </c>
      <c r="V771" s="3">
        <f t="shared" si="245"/>
        <v>1.1739999999999999</v>
      </c>
      <c r="W771" s="3">
        <f t="shared" si="246"/>
        <v>0.999</v>
      </c>
      <c r="X771" s="3">
        <f t="shared" si="254"/>
        <v>1.17</v>
      </c>
      <c r="Y771" s="3">
        <f t="shared" si="247"/>
        <v>1</v>
      </c>
      <c r="Z771" s="3">
        <f t="shared" si="255"/>
        <v>1.17</v>
      </c>
      <c r="AA771">
        <f t="shared" si="256"/>
        <v>1</v>
      </c>
      <c r="AB771">
        <f t="shared" si="257"/>
        <v>1.17</v>
      </c>
      <c r="AD771" s="3">
        <f t="shared" si="258"/>
        <v>0.86029411764705876</v>
      </c>
      <c r="AE771">
        <f t="shared" si="259"/>
        <v>0.86</v>
      </c>
    </row>
    <row r="772" spans="7:31" x14ac:dyDescent="0.25">
      <c r="G772" s="3">
        <f t="shared" si="260"/>
        <v>758</v>
      </c>
      <c r="H772" s="12">
        <f t="shared" si="261"/>
        <v>18.899999999999995</v>
      </c>
      <c r="I772" s="3">
        <f t="shared" si="242"/>
        <v>2.1869999999999998</v>
      </c>
      <c r="J772" s="3">
        <f t="shared" si="243"/>
        <v>-1.413</v>
      </c>
      <c r="K772" s="3">
        <f t="shared" si="248"/>
        <v>-3.09</v>
      </c>
      <c r="L772">
        <f t="shared" si="244"/>
        <v>0</v>
      </c>
      <c r="M772" s="3">
        <f t="shared" si="249"/>
        <v>0</v>
      </c>
      <c r="N772">
        <f t="shared" si="250"/>
        <v>1</v>
      </c>
      <c r="O772">
        <f t="shared" si="251"/>
        <v>0</v>
      </c>
      <c r="Q772" s="3">
        <f t="shared" si="252"/>
        <v>0</v>
      </c>
      <c r="R772">
        <f t="shared" si="253"/>
        <v>0</v>
      </c>
      <c r="T772" s="3">
        <f t="shared" si="262"/>
        <v>758</v>
      </c>
      <c r="U772" s="12">
        <f t="shared" si="263"/>
        <v>18.899999999999995</v>
      </c>
      <c r="V772" s="3">
        <f t="shared" si="245"/>
        <v>1.175</v>
      </c>
      <c r="W772" s="3">
        <f t="shared" si="246"/>
        <v>0.999</v>
      </c>
      <c r="X772" s="3">
        <f t="shared" si="254"/>
        <v>1.17</v>
      </c>
      <c r="Y772" s="3">
        <f t="shared" si="247"/>
        <v>1</v>
      </c>
      <c r="Z772" s="3">
        <f t="shared" si="255"/>
        <v>1.17</v>
      </c>
      <c r="AA772">
        <f t="shared" si="256"/>
        <v>1</v>
      </c>
      <c r="AB772">
        <f t="shared" si="257"/>
        <v>1.17</v>
      </c>
      <c r="AD772" s="3">
        <f t="shared" si="258"/>
        <v>0.86029411764705876</v>
      </c>
      <c r="AE772">
        <f t="shared" si="259"/>
        <v>0.86</v>
      </c>
    </row>
    <row r="773" spans="7:31" x14ac:dyDescent="0.25">
      <c r="G773" s="3">
        <f t="shared" si="260"/>
        <v>759</v>
      </c>
      <c r="H773" s="12">
        <f t="shared" si="261"/>
        <v>18.924999999999994</v>
      </c>
      <c r="I773" s="3">
        <f t="shared" si="242"/>
        <v>2.1909999999999998</v>
      </c>
      <c r="J773" s="3">
        <f t="shared" si="243"/>
        <v>-1.4279999999999999</v>
      </c>
      <c r="K773" s="3">
        <f t="shared" si="248"/>
        <v>-3.13</v>
      </c>
      <c r="L773">
        <f t="shared" si="244"/>
        <v>0</v>
      </c>
      <c r="M773" s="3">
        <f t="shared" si="249"/>
        <v>0</v>
      </c>
      <c r="N773">
        <f t="shared" si="250"/>
        <v>1</v>
      </c>
      <c r="O773">
        <f t="shared" si="251"/>
        <v>0</v>
      </c>
      <c r="Q773" s="3">
        <f t="shared" si="252"/>
        <v>0</v>
      </c>
      <c r="R773">
        <f t="shared" si="253"/>
        <v>0</v>
      </c>
      <c r="T773" s="3">
        <f t="shared" si="262"/>
        <v>759</v>
      </c>
      <c r="U773" s="12">
        <f t="shared" si="263"/>
        <v>18.924999999999994</v>
      </c>
      <c r="V773" s="3">
        <f t="shared" si="245"/>
        <v>1.1759999999999999</v>
      </c>
      <c r="W773" s="3">
        <f t="shared" si="246"/>
        <v>0.999</v>
      </c>
      <c r="X773" s="3">
        <f t="shared" si="254"/>
        <v>1.17</v>
      </c>
      <c r="Y773" s="3">
        <f t="shared" si="247"/>
        <v>1</v>
      </c>
      <c r="Z773" s="3">
        <f t="shared" si="255"/>
        <v>1.17</v>
      </c>
      <c r="AA773">
        <f t="shared" si="256"/>
        <v>1</v>
      </c>
      <c r="AB773">
        <f t="shared" si="257"/>
        <v>1.17</v>
      </c>
      <c r="AD773" s="3">
        <f t="shared" si="258"/>
        <v>0.86029411764705876</v>
      </c>
      <c r="AE773">
        <f t="shared" si="259"/>
        <v>0.86</v>
      </c>
    </row>
    <row r="774" spans="7:31" x14ac:dyDescent="0.25">
      <c r="G774" s="3">
        <f t="shared" si="260"/>
        <v>760</v>
      </c>
      <c r="H774" s="12">
        <f t="shared" si="261"/>
        <v>18.949999999999992</v>
      </c>
      <c r="I774" s="3">
        <f t="shared" si="242"/>
        <v>2.194</v>
      </c>
      <c r="J774" s="3">
        <f t="shared" si="243"/>
        <v>-1.444</v>
      </c>
      <c r="K774" s="3">
        <f t="shared" si="248"/>
        <v>-3.17</v>
      </c>
      <c r="L774">
        <f t="shared" si="244"/>
        <v>0</v>
      </c>
      <c r="M774" s="3">
        <f t="shared" si="249"/>
        <v>0</v>
      </c>
      <c r="N774">
        <f t="shared" si="250"/>
        <v>1</v>
      </c>
      <c r="O774">
        <f t="shared" si="251"/>
        <v>0</v>
      </c>
      <c r="Q774" s="3">
        <f t="shared" si="252"/>
        <v>0</v>
      </c>
      <c r="R774">
        <f t="shared" si="253"/>
        <v>0</v>
      </c>
      <c r="T774" s="3">
        <f t="shared" si="262"/>
        <v>760</v>
      </c>
      <c r="U774" s="12">
        <f t="shared" si="263"/>
        <v>18.949999999999992</v>
      </c>
      <c r="V774" s="3">
        <f t="shared" si="245"/>
        <v>1.177</v>
      </c>
      <c r="W774" s="3">
        <f t="shared" si="246"/>
        <v>0.998</v>
      </c>
      <c r="X774" s="3">
        <f t="shared" si="254"/>
        <v>1.17</v>
      </c>
      <c r="Y774" s="3">
        <f t="shared" si="247"/>
        <v>1</v>
      </c>
      <c r="Z774" s="3">
        <f t="shared" si="255"/>
        <v>1.17</v>
      </c>
      <c r="AA774">
        <f t="shared" si="256"/>
        <v>1</v>
      </c>
      <c r="AB774">
        <f t="shared" si="257"/>
        <v>1.17</v>
      </c>
      <c r="AD774" s="3">
        <f t="shared" si="258"/>
        <v>0.86029411764705876</v>
      </c>
      <c r="AE774">
        <f t="shared" si="259"/>
        <v>0.86</v>
      </c>
    </row>
    <row r="775" spans="7:31" x14ac:dyDescent="0.25">
      <c r="G775" s="3">
        <f t="shared" si="260"/>
        <v>761</v>
      </c>
      <c r="H775" s="12">
        <f t="shared" si="261"/>
        <v>18.974999999999991</v>
      </c>
      <c r="I775" s="3">
        <f t="shared" si="242"/>
        <v>2.198</v>
      </c>
      <c r="J775" s="3">
        <f t="shared" si="243"/>
        <v>-1.46</v>
      </c>
      <c r="K775" s="3">
        <f t="shared" si="248"/>
        <v>-3.21</v>
      </c>
      <c r="L775">
        <f t="shared" si="244"/>
        <v>0</v>
      </c>
      <c r="M775" s="3">
        <f t="shared" si="249"/>
        <v>0</v>
      </c>
      <c r="N775">
        <f t="shared" si="250"/>
        <v>1</v>
      </c>
      <c r="O775">
        <f t="shared" si="251"/>
        <v>0</v>
      </c>
      <c r="Q775" s="3">
        <f t="shared" si="252"/>
        <v>0</v>
      </c>
      <c r="R775">
        <f t="shared" si="253"/>
        <v>0</v>
      </c>
      <c r="T775" s="3">
        <f t="shared" si="262"/>
        <v>761</v>
      </c>
      <c r="U775" s="12">
        <f t="shared" si="263"/>
        <v>18.974999999999991</v>
      </c>
      <c r="V775" s="3">
        <f t="shared" si="245"/>
        <v>1.179</v>
      </c>
      <c r="W775" s="3">
        <f t="shared" si="246"/>
        <v>0.998</v>
      </c>
      <c r="X775" s="3">
        <f t="shared" si="254"/>
        <v>1.18</v>
      </c>
      <c r="Y775" s="3">
        <f t="shared" si="247"/>
        <v>1</v>
      </c>
      <c r="Z775" s="3">
        <f t="shared" si="255"/>
        <v>1.18</v>
      </c>
      <c r="AA775">
        <f t="shared" si="256"/>
        <v>1</v>
      </c>
      <c r="AB775">
        <f t="shared" si="257"/>
        <v>1.18</v>
      </c>
      <c r="AD775" s="3">
        <f t="shared" si="258"/>
        <v>0.86764705882352933</v>
      </c>
      <c r="AE775">
        <f t="shared" si="259"/>
        <v>0.86799999999999999</v>
      </c>
    </row>
    <row r="776" spans="7:31" x14ac:dyDescent="0.25">
      <c r="G776" s="3">
        <f t="shared" si="260"/>
        <v>762</v>
      </c>
      <c r="H776" s="12">
        <f t="shared" si="261"/>
        <v>18.999999999999989</v>
      </c>
      <c r="I776" s="3">
        <f t="shared" si="242"/>
        <v>2.202</v>
      </c>
      <c r="J776" s="3">
        <f t="shared" si="243"/>
        <v>-1.4750000000000001</v>
      </c>
      <c r="K776" s="3">
        <f t="shared" si="248"/>
        <v>-3.25</v>
      </c>
      <c r="L776">
        <f t="shared" si="244"/>
        <v>0</v>
      </c>
      <c r="M776" s="3">
        <f t="shared" si="249"/>
        <v>0</v>
      </c>
      <c r="N776">
        <f t="shared" si="250"/>
        <v>1</v>
      </c>
      <c r="O776">
        <f t="shared" si="251"/>
        <v>0</v>
      </c>
      <c r="Q776" s="3">
        <f t="shared" si="252"/>
        <v>0</v>
      </c>
      <c r="R776">
        <f t="shared" si="253"/>
        <v>0</v>
      </c>
      <c r="T776" s="3">
        <f t="shared" si="262"/>
        <v>762</v>
      </c>
      <c r="U776" s="12">
        <f t="shared" si="263"/>
        <v>18.999999999999989</v>
      </c>
      <c r="V776" s="3">
        <f t="shared" si="245"/>
        <v>1.18</v>
      </c>
      <c r="W776" s="3">
        <f t="shared" si="246"/>
        <v>0.998</v>
      </c>
      <c r="X776" s="3">
        <f t="shared" si="254"/>
        <v>1.18</v>
      </c>
      <c r="Y776" s="3">
        <f t="shared" si="247"/>
        <v>1</v>
      </c>
      <c r="Z776" s="3">
        <f t="shared" si="255"/>
        <v>1.18</v>
      </c>
      <c r="AA776">
        <f t="shared" si="256"/>
        <v>1</v>
      </c>
      <c r="AB776">
        <f t="shared" si="257"/>
        <v>1.18</v>
      </c>
      <c r="AD776" s="3">
        <f t="shared" si="258"/>
        <v>0.86764705882352933</v>
      </c>
      <c r="AE776">
        <f t="shared" si="259"/>
        <v>0.86799999999999999</v>
      </c>
    </row>
    <row r="777" spans="7:31" x14ac:dyDescent="0.25">
      <c r="G777" s="3">
        <f t="shared" si="260"/>
        <v>763</v>
      </c>
      <c r="H777" s="12">
        <f t="shared" si="261"/>
        <v>19.024999999999988</v>
      </c>
      <c r="I777" s="3">
        <f t="shared" si="242"/>
        <v>2.206</v>
      </c>
      <c r="J777" s="3">
        <f t="shared" si="243"/>
        <v>-1.4910000000000001</v>
      </c>
      <c r="K777" s="3">
        <f t="shared" si="248"/>
        <v>-3.29</v>
      </c>
      <c r="L777">
        <f t="shared" si="244"/>
        <v>0</v>
      </c>
      <c r="M777" s="3">
        <f t="shared" si="249"/>
        <v>0</v>
      </c>
      <c r="N777">
        <f t="shared" si="250"/>
        <v>1</v>
      </c>
      <c r="O777">
        <f t="shared" si="251"/>
        <v>0</v>
      </c>
      <c r="Q777" s="3">
        <f t="shared" si="252"/>
        <v>0</v>
      </c>
      <c r="R777">
        <f t="shared" si="253"/>
        <v>0</v>
      </c>
      <c r="T777" s="3">
        <f t="shared" si="262"/>
        <v>763</v>
      </c>
      <c r="U777" s="12">
        <f t="shared" si="263"/>
        <v>19.024999999999988</v>
      </c>
      <c r="V777" s="3">
        <f t="shared" si="245"/>
        <v>1.181</v>
      </c>
      <c r="W777" s="3">
        <f t="shared" si="246"/>
        <v>0.998</v>
      </c>
      <c r="X777" s="3">
        <f t="shared" si="254"/>
        <v>1.18</v>
      </c>
      <c r="Y777" s="3">
        <f t="shared" si="247"/>
        <v>1</v>
      </c>
      <c r="Z777" s="3">
        <f t="shared" si="255"/>
        <v>1.18</v>
      </c>
      <c r="AA777">
        <f t="shared" si="256"/>
        <v>1</v>
      </c>
      <c r="AB777">
        <f t="shared" si="257"/>
        <v>1.18</v>
      </c>
      <c r="AD777" s="3">
        <f t="shared" si="258"/>
        <v>0.86764705882352933</v>
      </c>
      <c r="AE777">
        <f t="shared" si="259"/>
        <v>0.86799999999999999</v>
      </c>
    </row>
    <row r="778" spans="7:31" x14ac:dyDescent="0.25">
      <c r="G778" s="3">
        <f t="shared" si="260"/>
        <v>764</v>
      </c>
      <c r="H778" s="12">
        <f t="shared" si="261"/>
        <v>19.049999999999986</v>
      </c>
      <c r="I778" s="3">
        <f t="shared" si="242"/>
        <v>2.21</v>
      </c>
      <c r="J778" s="3">
        <f t="shared" si="243"/>
        <v>-1.5069999999999999</v>
      </c>
      <c r="K778" s="3">
        <f t="shared" si="248"/>
        <v>-3.33</v>
      </c>
      <c r="L778">
        <f t="shared" si="244"/>
        <v>0</v>
      </c>
      <c r="M778" s="3">
        <f t="shared" si="249"/>
        <v>0</v>
      </c>
      <c r="N778">
        <f t="shared" si="250"/>
        <v>1</v>
      </c>
      <c r="O778">
        <f t="shared" si="251"/>
        <v>0</v>
      </c>
      <c r="Q778" s="3">
        <f t="shared" si="252"/>
        <v>0</v>
      </c>
      <c r="R778">
        <f t="shared" si="253"/>
        <v>0</v>
      </c>
      <c r="T778" s="3">
        <f t="shared" si="262"/>
        <v>764</v>
      </c>
      <c r="U778" s="12">
        <f t="shared" si="263"/>
        <v>19.049999999999986</v>
      </c>
      <c r="V778" s="3">
        <f t="shared" si="245"/>
        <v>1.1819999999999999</v>
      </c>
      <c r="W778" s="3">
        <f t="shared" si="246"/>
        <v>0.998</v>
      </c>
      <c r="X778" s="3">
        <f t="shared" si="254"/>
        <v>1.18</v>
      </c>
      <c r="Y778" s="3">
        <f t="shared" si="247"/>
        <v>1</v>
      </c>
      <c r="Z778" s="3">
        <f t="shared" si="255"/>
        <v>1.18</v>
      </c>
      <c r="AA778">
        <f t="shared" si="256"/>
        <v>1</v>
      </c>
      <c r="AB778">
        <f t="shared" si="257"/>
        <v>1.18</v>
      </c>
      <c r="AD778" s="3">
        <f t="shared" si="258"/>
        <v>0.86764705882352933</v>
      </c>
      <c r="AE778">
        <f t="shared" si="259"/>
        <v>0.86799999999999999</v>
      </c>
    </row>
    <row r="779" spans="7:31" x14ac:dyDescent="0.25">
      <c r="G779" s="3">
        <f t="shared" si="260"/>
        <v>765</v>
      </c>
      <c r="H779" s="12">
        <f t="shared" si="261"/>
        <v>19.074999999999985</v>
      </c>
      <c r="I779" s="3">
        <f t="shared" si="242"/>
        <v>2.2130000000000001</v>
      </c>
      <c r="J779" s="3">
        <f t="shared" si="243"/>
        <v>-1.5229999999999999</v>
      </c>
      <c r="K779" s="3">
        <f t="shared" si="248"/>
        <v>-3.37</v>
      </c>
      <c r="L779">
        <f t="shared" si="244"/>
        <v>0</v>
      </c>
      <c r="M779" s="3">
        <f t="shared" si="249"/>
        <v>0</v>
      </c>
      <c r="N779">
        <f t="shared" si="250"/>
        <v>1</v>
      </c>
      <c r="O779">
        <f t="shared" si="251"/>
        <v>0</v>
      </c>
      <c r="Q779" s="3">
        <f t="shared" si="252"/>
        <v>0</v>
      </c>
      <c r="R779">
        <f t="shared" si="253"/>
        <v>0</v>
      </c>
      <c r="T779" s="3">
        <f t="shared" si="262"/>
        <v>765</v>
      </c>
      <c r="U779" s="12">
        <f t="shared" si="263"/>
        <v>19.074999999999985</v>
      </c>
      <c r="V779" s="3">
        <f t="shared" si="245"/>
        <v>1.1830000000000001</v>
      </c>
      <c r="W779" s="3">
        <f t="shared" si="246"/>
        <v>0.998</v>
      </c>
      <c r="X779" s="3">
        <f t="shared" si="254"/>
        <v>1.18</v>
      </c>
      <c r="Y779" s="3">
        <f t="shared" si="247"/>
        <v>1</v>
      </c>
      <c r="Z779" s="3">
        <f t="shared" si="255"/>
        <v>1.18</v>
      </c>
      <c r="AA779">
        <f t="shared" si="256"/>
        <v>1</v>
      </c>
      <c r="AB779">
        <f t="shared" si="257"/>
        <v>1.18</v>
      </c>
      <c r="AD779" s="3">
        <f t="shared" si="258"/>
        <v>0.86764705882352933</v>
      </c>
      <c r="AE779">
        <f t="shared" si="259"/>
        <v>0.86799999999999999</v>
      </c>
    </row>
    <row r="780" spans="7:31" x14ac:dyDescent="0.25">
      <c r="G780" s="3">
        <f t="shared" si="260"/>
        <v>766</v>
      </c>
      <c r="H780" s="12">
        <f t="shared" si="261"/>
        <v>19.099999999999984</v>
      </c>
      <c r="I780" s="3">
        <f t="shared" si="242"/>
        <v>2.2170000000000001</v>
      </c>
      <c r="J780" s="3">
        <f t="shared" si="243"/>
        <v>-1.5389999999999999</v>
      </c>
      <c r="K780" s="3">
        <f t="shared" si="248"/>
        <v>-3.41</v>
      </c>
      <c r="L780">
        <f t="shared" si="244"/>
        <v>0</v>
      </c>
      <c r="M780" s="3">
        <f t="shared" si="249"/>
        <v>0</v>
      </c>
      <c r="N780">
        <f t="shared" si="250"/>
        <v>1</v>
      </c>
      <c r="O780">
        <f t="shared" si="251"/>
        <v>0</v>
      </c>
      <c r="Q780" s="3">
        <f t="shared" si="252"/>
        <v>0</v>
      </c>
      <c r="R780">
        <f t="shared" si="253"/>
        <v>0</v>
      </c>
      <c r="T780" s="3">
        <f t="shared" si="262"/>
        <v>766</v>
      </c>
      <c r="U780" s="12">
        <f t="shared" si="263"/>
        <v>19.099999999999984</v>
      </c>
      <c r="V780" s="3">
        <f t="shared" si="245"/>
        <v>1.1839999999999999</v>
      </c>
      <c r="W780" s="3">
        <f t="shared" si="246"/>
        <v>0.998</v>
      </c>
      <c r="X780" s="3">
        <f t="shared" si="254"/>
        <v>1.18</v>
      </c>
      <c r="Y780" s="3">
        <f t="shared" si="247"/>
        <v>1</v>
      </c>
      <c r="Z780" s="3">
        <f t="shared" si="255"/>
        <v>1.18</v>
      </c>
      <c r="AA780">
        <f t="shared" si="256"/>
        <v>1</v>
      </c>
      <c r="AB780">
        <f t="shared" si="257"/>
        <v>1.18</v>
      </c>
      <c r="AD780" s="3">
        <f t="shared" si="258"/>
        <v>0.86764705882352933</v>
      </c>
      <c r="AE780">
        <f t="shared" si="259"/>
        <v>0.86799999999999999</v>
      </c>
    </row>
    <row r="781" spans="7:31" x14ac:dyDescent="0.25">
      <c r="G781" s="3">
        <f t="shared" si="260"/>
        <v>767</v>
      </c>
      <c r="H781" s="12">
        <f t="shared" si="261"/>
        <v>19.124999999999982</v>
      </c>
      <c r="I781" s="3">
        <f t="shared" si="242"/>
        <v>2.2210000000000001</v>
      </c>
      <c r="J781" s="3">
        <f t="shared" si="243"/>
        <v>-1.5549999999999999</v>
      </c>
      <c r="K781" s="3">
        <f t="shared" si="248"/>
        <v>-3.45</v>
      </c>
      <c r="L781">
        <f t="shared" si="244"/>
        <v>0</v>
      </c>
      <c r="M781" s="3">
        <f t="shared" si="249"/>
        <v>0</v>
      </c>
      <c r="N781">
        <f t="shared" si="250"/>
        <v>1</v>
      </c>
      <c r="O781">
        <f t="shared" si="251"/>
        <v>0</v>
      </c>
      <c r="Q781" s="3">
        <f t="shared" si="252"/>
        <v>0</v>
      </c>
      <c r="R781">
        <f t="shared" si="253"/>
        <v>0</v>
      </c>
      <c r="T781" s="3">
        <f t="shared" si="262"/>
        <v>767</v>
      </c>
      <c r="U781" s="12">
        <f t="shared" si="263"/>
        <v>19.124999999999982</v>
      </c>
      <c r="V781" s="3">
        <f t="shared" si="245"/>
        <v>1.1850000000000001</v>
      </c>
      <c r="W781" s="3">
        <f t="shared" si="246"/>
        <v>0.998</v>
      </c>
      <c r="X781" s="3">
        <f t="shared" si="254"/>
        <v>1.18</v>
      </c>
      <c r="Y781" s="3">
        <f t="shared" si="247"/>
        <v>1</v>
      </c>
      <c r="Z781" s="3">
        <f t="shared" si="255"/>
        <v>1.18</v>
      </c>
      <c r="AA781">
        <f t="shared" si="256"/>
        <v>1</v>
      </c>
      <c r="AB781">
        <f t="shared" si="257"/>
        <v>1.18</v>
      </c>
      <c r="AD781" s="3">
        <f t="shared" si="258"/>
        <v>0.86764705882352933</v>
      </c>
      <c r="AE781">
        <f t="shared" si="259"/>
        <v>0.86799999999999999</v>
      </c>
    </row>
    <row r="782" spans="7:31" x14ac:dyDescent="0.25">
      <c r="G782" s="3">
        <f t="shared" si="260"/>
        <v>768</v>
      </c>
      <c r="H782" s="12">
        <f t="shared" si="261"/>
        <v>19.149999999999981</v>
      </c>
      <c r="I782" s="3">
        <f t="shared" si="242"/>
        <v>2.2250000000000001</v>
      </c>
      <c r="J782" s="3">
        <f t="shared" si="243"/>
        <v>-1.571</v>
      </c>
      <c r="K782" s="3">
        <f t="shared" si="248"/>
        <v>-3.5</v>
      </c>
      <c r="L782">
        <f t="shared" si="244"/>
        <v>0</v>
      </c>
      <c r="M782" s="3">
        <f t="shared" si="249"/>
        <v>0</v>
      </c>
      <c r="N782">
        <f t="shared" si="250"/>
        <v>1</v>
      </c>
      <c r="O782">
        <f t="shared" si="251"/>
        <v>0</v>
      </c>
      <c r="Q782" s="3">
        <f t="shared" si="252"/>
        <v>0</v>
      </c>
      <c r="R782">
        <f t="shared" si="253"/>
        <v>0</v>
      </c>
      <c r="T782" s="3">
        <f t="shared" si="262"/>
        <v>768</v>
      </c>
      <c r="U782" s="12">
        <f t="shared" si="263"/>
        <v>19.149999999999981</v>
      </c>
      <c r="V782" s="3">
        <f t="shared" si="245"/>
        <v>1.1859999999999999</v>
      </c>
      <c r="W782" s="3">
        <f t="shared" si="246"/>
        <v>0.998</v>
      </c>
      <c r="X782" s="3">
        <f t="shared" si="254"/>
        <v>1.18</v>
      </c>
      <c r="Y782" s="3">
        <f t="shared" si="247"/>
        <v>1</v>
      </c>
      <c r="Z782" s="3">
        <f t="shared" si="255"/>
        <v>1.18</v>
      </c>
      <c r="AA782">
        <f t="shared" si="256"/>
        <v>1</v>
      </c>
      <c r="AB782">
        <f t="shared" si="257"/>
        <v>1.18</v>
      </c>
      <c r="AD782" s="3">
        <f t="shared" si="258"/>
        <v>0.86764705882352933</v>
      </c>
      <c r="AE782">
        <f t="shared" si="259"/>
        <v>0.86799999999999999</v>
      </c>
    </row>
    <row r="783" spans="7:31" x14ac:dyDescent="0.25">
      <c r="G783" s="3">
        <f t="shared" si="260"/>
        <v>769</v>
      </c>
      <c r="H783" s="12">
        <f t="shared" si="261"/>
        <v>19.174999999999979</v>
      </c>
      <c r="I783" s="3">
        <f t="shared" ref="I783:I846" si="264">ROUND(a_dia*EXP(b_dia*H783),3)</f>
        <v>2.2290000000000001</v>
      </c>
      <c r="J783" s="3">
        <f t="shared" ref="J783:J846" si="265">ROUND(1-((H783-T_opt_dia_adj)/(w_dia/2))^2,3)</f>
        <v>-1.587</v>
      </c>
      <c r="K783" s="3">
        <f t="shared" si="248"/>
        <v>-3.54</v>
      </c>
      <c r="L783">
        <f t="shared" ref="L783:L846" si="266">IF((H783-T_opt_dia_adj)&gt;(w_dia/2),0,1)</f>
        <v>0</v>
      </c>
      <c r="M783" s="3">
        <f t="shared" si="249"/>
        <v>0</v>
      </c>
      <c r="N783">
        <f t="shared" si="250"/>
        <v>1</v>
      </c>
      <c r="O783">
        <f t="shared" si="251"/>
        <v>0</v>
      </c>
      <c r="Q783" s="3">
        <f t="shared" si="252"/>
        <v>0</v>
      </c>
      <c r="R783">
        <f t="shared" si="253"/>
        <v>0</v>
      </c>
      <c r="T783" s="3">
        <f t="shared" si="262"/>
        <v>769</v>
      </c>
      <c r="U783" s="12">
        <f t="shared" si="263"/>
        <v>19.174999999999979</v>
      </c>
      <c r="V783" s="3">
        <f t="shared" ref="V783:V846" si="267">ROUND(a_nan*EXP(b_nan*U783),3)</f>
        <v>1.1870000000000001</v>
      </c>
      <c r="W783" s="3">
        <f t="shared" ref="W783:W846" si="268">ROUND(1-((U783-T_opt_nan)/(w_nan))^2,3)</f>
        <v>0.998</v>
      </c>
      <c r="X783" s="3">
        <f t="shared" si="254"/>
        <v>1.18</v>
      </c>
      <c r="Y783" s="3">
        <f t="shared" ref="Y783:Y846" si="269">IF((U783-T_opt_nan)&gt;(w_nan/2),0,1)</f>
        <v>1</v>
      </c>
      <c r="Z783" s="3">
        <f t="shared" si="255"/>
        <v>1.18</v>
      </c>
      <c r="AA783">
        <f t="shared" si="256"/>
        <v>1</v>
      </c>
      <c r="AB783">
        <f t="shared" si="257"/>
        <v>1.18</v>
      </c>
      <c r="AD783" s="3">
        <f t="shared" si="258"/>
        <v>0.86764705882352933</v>
      </c>
      <c r="AE783">
        <f t="shared" si="259"/>
        <v>0.86799999999999999</v>
      </c>
    </row>
    <row r="784" spans="7:31" x14ac:dyDescent="0.25">
      <c r="G784" s="3">
        <f t="shared" si="260"/>
        <v>770</v>
      </c>
      <c r="H784" s="12">
        <f t="shared" si="261"/>
        <v>19.199999999999978</v>
      </c>
      <c r="I784" s="3">
        <f t="shared" si="264"/>
        <v>2.2330000000000001</v>
      </c>
      <c r="J784" s="3">
        <f t="shared" si="265"/>
        <v>-1.603</v>
      </c>
      <c r="K784" s="3">
        <f t="shared" ref="K784:K847" si="270">(ROUND(I784*J784,2))</f>
        <v>-3.58</v>
      </c>
      <c r="L784">
        <f t="shared" si="266"/>
        <v>0</v>
      </c>
      <c r="M784" s="3">
        <f t="shared" ref="M784:M847" si="271">L784*K784</f>
        <v>0</v>
      </c>
      <c r="N784">
        <f t="shared" ref="N784:N847" si="272">IF(M784&lt;0,0,1)</f>
        <v>1</v>
      </c>
      <c r="O784">
        <f t="shared" ref="O784:O847" si="273">M784*N784</f>
        <v>0</v>
      </c>
      <c r="Q784" s="3">
        <f t="shared" ref="Q784:Q847" si="274">O784/$P$15</f>
        <v>0</v>
      </c>
      <c r="R784">
        <f t="shared" ref="R784:R847" si="275">ROUND(Q784,3)</f>
        <v>0</v>
      </c>
      <c r="T784" s="3">
        <f t="shared" si="262"/>
        <v>770</v>
      </c>
      <c r="U784" s="12">
        <f t="shared" si="263"/>
        <v>19.199999999999978</v>
      </c>
      <c r="V784" s="3">
        <f t="shared" si="267"/>
        <v>1.1879999999999999</v>
      </c>
      <c r="W784" s="3">
        <f t="shared" si="268"/>
        <v>0.998</v>
      </c>
      <c r="X784" s="3">
        <f t="shared" ref="X784:X847" si="276">(ROUND(V784*W784,2))</f>
        <v>1.19</v>
      </c>
      <c r="Y784" s="3">
        <f t="shared" si="269"/>
        <v>1</v>
      </c>
      <c r="Z784" s="3">
        <f t="shared" ref="Z784:Z847" si="277">Y784*X784</f>
        <v>1.19</v>
      </c>
      <c r="AA784">
        <f t="shared" ref="AA784:AA847" si="278">IF(Z784&lt;0,0,1)</f>
        <v>1</v>
      </c>
      <c r="AB784">
        <f t="shared" ref="AB784:AB847" si="279">Z784*AA784</f>
        <v>1.19</v>
      </c>
      <c r="AD784" s="3">
        <f t="shared" ref="AD784:AD847" si="280">AB784/$AC$15</f>
        <v>0.87499999999999989</v>
      </c>
      <c r="AE784">
        <f t="shared" ref="AE784:AE847" si="281">ROUND(AD784,3)</f>
        <v>0.875</v>
      </c>
    </row>
    <row r="785" spans="7:31" x14ac:dyDescent="0.25">
      <c r="G785" s="3">
        <f t="shared" ref="G785:G848" si="282">G784+1</f>
        <v>771</v>
      </c>
      <c r="H785" s="12">
        <f t="shared" ref="H785:H848" si="283">H784+(env_v_max_nrbrg - env_v_min_nrbrg)/1200</f>
        <v>19.224999999999977</v>
      </c>
      <c r="I785" s="3">
        <f t="shared" si="264"/>
        <v>2.2370000000000001</v>
      </c>
      <c r="J785" s="3">
        <f t="shared" si="265"/>
        <v>-1.619</v>
      </c>
      <c r="K785" s="3">
        <f t="shared" si="270"/>
        <v>-3.62</v>
      </c>
      <c r="L785">
        <f t="shared" si="266"/>
        <v>0</v>
      </c>
      <c r="M785" s="3">
        <f t="shared" si="271"/>
        <v>0</v>
      </c>
      <c r="N785">
        <f t="shared" si="272"/>
        <v>1</v>
      </c>
      <c r="O785">
        <f t="shared" si="273"/>
        <v>0</v>
      </c>
      <c r="Q785" s="3">
        <f t="shared" si="274"/>
        <v>0</v>
      </c>
      <c r="R785">
        <f t="shared" si="275"/>
        <v>0</v>
      </c>
      <c r="T785" s="3">
        <f t="shared" ref="T785:T848" si="284">T784+1</f>
        <v>771</v>
      </c>
      <c r="U785" s="12">
        <f t="shared" ref="U785:U848" si="285">U784+(env_v_max_nrbrg - env_v_min_nrbrg)/1200</f>
        <v>19.224999999999977</v>
      </c>
      <c r="V785" s="3">
        <f t="shared" si="267"/>
        <v>1.1890000000000001</v>
      </c>
      <c r="W785" s="3">
        <f t="shared" si="268"/>
        <v>0.997</v>
      </c>
      <c r="X785" s="3">
        <f t="shared" si="276"/>
        <v>1.19</v>
      </c>
      <c r="Y785" s="3">
        <f t="shared" si="269"/>
        <v>1</v>
      </c>
      <c r="Z785" s="3">
        <f t="shared" si="277"/>
        <v>1.19</v>
      </c>
      <c r="AA785">
        <f t="shared" si="278"/>
        <v>1</v>
      </c>
      <c r="AB785">
        <f t="shared" si="279"/>
        <v>1.19</v>
      </c>
      <c r="AD785" s="3">
        <f t="shared" si="280"/>
        <v>0.87499999999999989</v>
      </c>
      <c r="AE785">
        <f t="shared" si="281"/>
        <v>0.875</v>
      </c>
    </row>
    <row r="786" spans="7:31" x14ac:dyDescent="0.25">
      <c r="G786" s="3">
        <f t="shared" si="282"/>
        <v>772</v>
      </c>
      <c r="H786" s="12">
        <f t="shared" si="283"/>
        <v>19.249999999999975</v>
      </c>
      <c r="I786" s="3">
        <f t="shared" si="264"/>
        <v>2.2400000000000002</v>
      </c>
      <c r="J786" s="3">
        <f t="shared" si="265"/>
        <v>-1.635</v>
      </c>
      <c r="K786" s="3">
        <f t="shared" si="270"/>
        <v>-3.66</v>
      </c>
      <c r="L786">
        <f t="shared" si="266"/>
        <v>0</v>
      </c>
      <c r="M786" s="3">
        <f t="shared" si="271"/>
        <v>0</v>
      </c>
      <c r="N786">
        <f t="shared" si="272"/>
        <v>1</v>
      </c>
      <c r="O786">
        <f t="shared" si="273"/>
        <v>0</v>
      </c>
      <c r="Q786" s="3">
        <f t="shared" si="274"/>
        <v>0</v>
      </c>
      <c r="R786">
        <f t="shared" si="275"/>
        <v>0</v>
      </c>
      <c r="T786" s="3">
        <f t="shared" si="284"/>
        <v>772</v>
      </c>
      <c r="U786" s="12">
        <f t="shared" si="285"/>
        <v>19.249999999999975</v>
      </c>
      <c r="V786" s="3">
        <f t="shared" si="267"/>
        <v>1.19</v>
      </c>
      <c r="W786" s="3">
        <f t="shared" si="268"/>
        <v>0.997</v>
      </c>
      <c r="X786" s="3">
        <f t="shared" si="276"/>
        <v>1.19</v>
      </c>
      <c r="Y786" s="3">
        <f t="shared" si="269"/>
        <v>1</v>
      </c>
      <c r="Z786" s="3">
        <f t="shared" si="277"/>
        <v>1.19</v>
      </c>
      <c r="AA786">
        <f t="shared" si="278"/>
        <v>1</v>
      </c>
      <c r="AB786">
        <f t="shared" si="279"/>
        <v>1.19</v>
      </c>
      <c r="AD786" s="3">
        <f t="shared" si="280"/>
        <v>0.87499999999999989</v>
      </c>
      <c r="AE786">
        <f t="shared" si="281"/>
        <v>0.875</v>
      </c>
    </row>
    <row r="787" spans="7:31" x14ac:dyDescent="0.25">
      <c r="G787" s="3">
        <f t="shared" si="282"/>
        <v>773</v>
      </c>
      <c r="H787" s="12">
        <f t="shared" si="283"/>
        <v>19.274999999999974</v>
      </c>
      <c r="I787" s="3">
        <f t="shared" si="264"/>
        <v>2.2440000000000002</v>
      </c>
      <c r="J787" s="3">
        <f t="shared" si="265"/>
        <v>-1.651</v>
      </c>
      <c r="K787" s="3">
        <f t="shared" si="270"/>
        <v>-3.7</v>
      </c>
      <c r="L787">
        <f t="shared" si="266"/>
        <v>0</v>
      </c>
      <c r="M787" s="3">
        <f t="shared" si="271"/>
        <v>0</v>
      </c>
      <c r="N787">
        <f t="shared" si="272"/>
        <v>1</v>
      </c>
      <c r="O787">
        <f t="shared" si="273"/>
        <v>0</v>
      </c>
      <c r="Q787" s="3">
        <f t="shared" si="274"/>
        <v>0</v>
      </c>
      <c r="R787">
        <f t="shared" si="275"/>
        <v>0</v>
      </c>
      <c r="T787" s="3">
        <f t="shared" si="284"/>
        <v>773</v>
      </c>
      <c r="U787" s="12">
        <f t="shared" si="285"/>
        <v>19.274999999999974</v>
      </c>
      <c r="V787" s="3">
        <f t="shared" si="267"/>
        <v>1.1919999999999999</v>
      </c>
      <c r="W787" s="3">
        <f t="shared" si="268"/>
        <v>0.997</v>
      </c>
      <c r="X787" s="3">
        <f t="shared" si="276"/>
        <v>1.19</v>
      </c>
      <c r="Y787" s="3">
        <f t="shared" si="269"/>
        <v>1</v>
      </c>
      <c r="Z787" s="3">
        <f t="shared" si="277"/>
        <v>1.19</v>
      </c>
      <c r="AA787">
        <f t="shared" si="278"/>
        <v>1</v>
      </c>
      <c r="AB787">
        <f t="shared" si="279"/>
        <v>1.19</v>
      </c>
      <c r="AD787" s="3">
        <f t="shared" si="280"/>
        <v>0.87499999999999989</v>
      </c>
      <c r="AE787">
        <f t="shared" si="281"/>
        <v>0.875</v>
      </c>
    </row>
    <row r="788" spans="7:31" x14ac:dyDescent="0.25">
      <c r="G788" s="3">
        <f t="shared" si="282"/>
        <v>774</v>
      </c>
      <c r="H788" s="12">
        <f t="shared" si="283"/>
        <v>19.299999999999972</v>
      </c>
      <c r="I788" s="3">
        <f t="shared" si="264"/>
        <v>2.2480000000000002</v>
      </c>
      <c r="J788" s="3">
        <f t="shared" si="265"/>
        <v>-1.6679999999999999</v>
      </c>
      <c r="K788" s="3">
        <f t="shared" si="270"/>
        <v>-3.75</v>
      </c>
      <c r="L788">
        <f t="shared" si="266"/>
        <v>0</v>
      </c>
      <c r="M788" s="3">
        <f t="shared" si="271"/>
        <v>0</v>
      </c>
      <c r="N788">
        <f t="shared" si="272"/>
        <v>1</v>
      </c>
      <c r="O788">
        <f t="shared" si="273"/>
        <v>0</v>
      </c>
      <c r="Q788" s="3">
        <f t="shared" si="274"/>
        <v>0</v>
      </c>
      <c r="R788">
        <f t="shared" si="275"/>
        <v>0</v>
      </c>
      <c r="T788" s="3">
        <f t="shared" si="284"/>
        <v>774</v>
      </c>
      <c r="U788" s="12">
        <f t="shared" si="285"/>
        <v>19.299999999999972</v>
      </c>
      <c r="V788" s="3">
        <f t="shared" si="267"/>
        <v>1.1930000000000001</v>
      </c>
      <c r="W788" s="3">
        <f t="shared" si="268"/>
        <v>0.997</v>
      </c>
      <c r="X788" s="3">
        <f t="shared" si="276"/>
        <v>1.19</v>
      </c>
      <c r="Y788" s="3">
        <f t="shared" si="269"/>
        <v>1</v>
      </c>
      <c r="Z788" s="3">
        <f t="shared" si="277"/>
        <v>1.19</v>
      </c>
      <c r="AA788">
        <f t="shared" si="278"/>
        <v>1</v>
      </c>
      <c r="AB788">
        <f t="shared" si="279"/>
        <v>1.19</v>
      </c>
      <c r="AD788" s="3">
        <f t="shared" si="280"/>
        <v>0.87499999999999989</v>
      </c>
      <c r="AE788">
        <f t="shared" si="281"/>
        <v>0.875</v>
      </c>
    </row>
    <row r="789" spans="7:31" x14ac:dyDescent="0.25">
      <c r="G789" s="3">
        <f t="shared" si="282"/>
        <v>775</v>
      </c>
      <c r="H789" s="12">
        <f t="shared" si="283"/>
        <v>19.324999999999971</v>
      </c>
      <c r="I789" s="3">
        <f t="shared" si="264"/>
        <v>2.2519999999999998</v>
      </c>
      <c r="J789" s="3">
        <f t="shared" si="265"/>
        <v>-1.6839999999999999</v>
      </c>
      <c r="K789" s="3">
        <f t="shared" si="270"/>
        <v>-3.79</v>
      </c>
      <c r="L789">
        <f t="shared" si="266"/>
        <v>0</v>
      </c>
      <c r="M789" s="3">
        <f t="shared" si="271"/>
        <v>0</v>
      </c>
      <c r="N789">
        <f t="shared" si="272"/>
        <v>1</v>
      </c>
      <c r="O789">
        <f t="shared" si="273"/>
        <v>0</v>
      </c>
      <c r="Q789" s="3">
        <f t="shared" si="274"/>
        <v>0</v>
      </c>
      <c r="R789">
        <f t="shared" si="275"/>
        <v>0</v>
      </c>
      <c r="T789" s="3">
        <f t="shared" si="284"/>
        <v>775</v>
      </c>
      <c r="U789" s="12">
        <f t="shared" si="285"/>
        <v>19.324999999999971</v>
      </c>
      <c r="V789" s="3">
        <f t="shared" si="267"/>
        <v>1.194</v>
      </c>
      <c r="W789" s="3">
        <f t="shared" si="268"/>
        <v>0.997</v>
      </c>
      <c r="X789" s="3">
        <f t="shared" si="276"/>
        <v>1.19</v>
      </c>
      <c r="Y789" s="3">
        <f t="shared" si="269"/>
        <v>1</v>
      </c>
      <c r="Z789" s="3">
        <f t="shared" si="277"/>
        <v>1.19</v>
      </c>
      <c r="AA789">
        <f t="shared" si="278"/>
        <v>1</v>
      </c>
      <c r="AB789">
        <f t="shared" si="279"/>
        <v>1.19</v>
      </c>
      <c r="AD789" s="3">
        <f t="shared" si="280"/>
        <v>0.87499999999999989</v>
      </c>
      <c r="AE789">
        <f t="shared" si="281"/>
        <v>0.875</v>
      </c>
    </row>
    <row r="790" spans="7:31" x14ac:dyDescent="0.25">
      <c r="G790" s="3">
        <f t="shared" si="282"/>
        <v>776</v>
      </c>
      <c r="H790" s="12">
        <f t="shared" si="283"/>
        <v>19.349999999999969</v>
      </c>
      <c r="I790" s="3">
        <f t="shared" si="264"/>
        <v>2.2559999999999998</v>
      </c>
      <c r="J790" s="3">
        <f t="shared" si="265"/>
        <v>-1.7</v>
      </c>
      <c r="K790" s="3">
        <f t="shared" si="270"/>
        <v>-3.84</v>
      </c>
      <c r="L790">
        <f t="shared" si="266"/>
        <v>0</v>
      </c>
      <c r="M790" s="3">
        <f t="shared" si="271"/>
        <v>0</v>
      </c>
      <c r="N790">
        <f t="shared" si="272"/>
        <v>1</v>
      </c>
      <c r="O790">
        <f t="shared" si="273"/>
        <v>0</v>
      </c>
      <c r="Q790" s="3">
        <f t="shared" si="274"/>
        <v>0</v>
      </c>
      <c r="R790">
        <f t="shared" si="275"/>
        <v>0</v>
      </c>
      <c r="T790" s="3">
        <f t="shared" si="284"/>
        <v>776</v>
      </c>
      <c r="U790" s="12">
        <f t="shared" si="285"/>
        <v>19.349999999999969</v>
      </c>
      <c r="V790" s="3">
        <f t="shared" si="267"/>
        <v>1.1950000000000001</v>
      </c>
      <c r="W790" s="3">
        <f t="shared" si="268"/>
        <v>0.997</v>
      </c>
      <c r="X790" s="3">
        <f t="shared" si="276"/>
        <v>1.19</v>
      </c>
      <c r="Y790" s="3">
        <f t="shared" si="269"/>
        <v>1</v>
      </c>
      <c r="Z790" s="3">
        <f t="shared" si="277"/>
        <v>1.19</v>
      </c>
      <c r="AA790">
        <f t="shared" si="278"/>
        <v>1</v>
      </c>
      <c r="AB790">
        <f t="shared" si="279"/>
        <v>1.19</v>
      </c>
      <c r="AD790" s="3">
        <f t="shared" si="280"/>
        <v>0.87499999999999989</v>
      </c>
      <c r="AE790">
        <f t="shared" si="281"/>
        <v>0.875</v>
      </c>
    </row>
    <row r="791" spans="7:31" x14ac:dyDescent="0.25">
      <c r="G791" s="3">
        <f t="shared" si="282"/>
        <v>777</v>
      </c>
      <c r="H791" s="12">
        <f t="shared" si="283"/>
        <v>19.374999999999968</v>
      </c>
      <c r="I791" s="3">
        <f t="shared" si="264"/>
        <v>2.2599999999999998</v>
      </c>
      <c r="J791" s="3">
        <f t="shared" si="265"/>
        <v>-1.7170000000000001</v>
      </c>
      <c r="K791" s="3">
        <f t="shared" si="270"/>
        <v>-3.88</v>
      </c>
      <c r="L791">
        <f t="shared" si="266"/>
        <v>0</v>
      </c>
      <c r="M791" s="3">
        <f t="shared" si="271"/>
        <v>0</v>
      </c>
      <c r="N791">
        <f t="shared" si="272"/>
        <v>1</v>
      </c>
      <c r="O791">
        <f t="shared" si="273"/>
        <v>0</v>
      </c>
      <c r="Q791" s="3">
        <f t="shared" si="274"/>
        <v>0</v>
      </c>
      <c r="R791">
        <f t="shared" si="275"/>
        <v>0</v>
      </c>
      <c r="T791" s="3">
        <f t="shared" si="284"/>
        <v>777</v>
      </c>
      <c r="U791" s="12">
        <f t="shared" si="285"/>
        <v>19.374999999999968</v>
      </c>
      <c r="V791" s="3">
        <f t="shared" si="267"/>
        <v>1.196</v>
      </c>
      <c r="W791" s="3">
        <f t="shared" si="268"/>
        <v>0.997</v>
      </c>
      <c r="X791" s="3">
        <f t="shared" si="276"/>
        <v>1.19</v>
      </c>
      <c r="Y791" s="3">
        <f t="shared" si="269"/>
        <v>1</v>
      </c>
      <c r="Z791" s="3">
        <f t="shared" si="277"/>
        <v>1.19</v>
      </c>
      <c r="AA791">
        <f t="shared" si="278"/>
        <v>1</v>
      </c>
      <c r="AB791">
        <f t="shared" si="279"/>
        <v>1.19</v>
      </c>
      <c r="AD791" s="3">
        <f t="shared" si="280"/>
        <v>0.87499999999999989</v>
      </c>
      <c r="AE791">
        <f t="shared" si="281"/>
        <v>0.875</v>
      </c>
    </row>
    <row r="792" spans="7:31" x14ac:dyDescent="0.25">
      <c r="G792" s="3">
        <f t="shared" si="282"/>
        <v>778</v>
      </c>
      <c r="H792" s="12">
        <f t="shared" si="283"/>
        <v>19.399999999999967</v>
      </c>
      <c r="I792" s="3">
        <f t="shared" si="264"/>
        <v>2.2639999999999998</v>
      </c>
      <c r="J792" s="3">
        <f t="shared" si="265"/>
        <v>-1.7330000000000001</v>
      </c>
      <c r="K792" s="3">
        <f t="shared" si="270"/>
        <v>-3.92</v>
      </c>
      <c r="L792">
        <f t="shared" si="266"/>
        <v>0</v>
      </c>
      <c r="M792" s="3">
        <f t="shared" si="271"/>
        <v>0</v>
      </c>
      <c r="N792">
        <f t="shared" si="272"/>
        <v>1</v>
      </c>
      <c r="O792">
        <f t="shared" si="273"/>
        <v>0</v>
      </c>
      <c r="Q792" s="3">
        <f t="shared" si="274"/>
        <v>0</v>
      </c>
      <c r="R792">
        <f t="shared" si="275"/>
        <v>0</v>
      </c>
      <c r="T792" s="3">
        <f t="shared" si="284"/>
        <v>778</v>
      </c>
      <c r="U792" s="12">
        <f t="shared" si="285"/>
        <v>19.399999999999967</v>
      </c>
      <c r="V792" s="3">
        <f t="shared" si="267"/>
        <v>1.1970000000000001</v>
      </c>
      <c r="W792" s="3">
        <f t="shared" si="268"/>
        <v>0.997</v>
      </c>
      <c r="X792" s="3">
        <f t="shared" si="276"/>
        <v>1.19</v>
      </c>
      <c r="Y792" s="3">
        <f t="shared" si="269"/>
        <v>1</v>
      </c>
      <c r="Z792" s="3">
        <f t="shared" si="277"/>
        <v>1.19</v>
      </c>
      <c r="AA792">
        <f t="shared" si="278"/>
        <v>1</v>
      </c>
      <c r="AB792">
        <f t="shared" si="279"/>
        <v>1.19</v>
      </c>
      <c r="AD792" s="3">
        <f t="shared" si="280"/>
        <v>0.87499999999999989</v>
      </c>
      <c r="AE792">
        <f t="shared" si="281"/>
        <v>0.875</v>
      </c>
    </row>
    <row r="793" spans="7:31" x14ac:dyDescent="0.25">
      <c r="G793" s="3">
        <f t="shared" si="282"/>
        <v>779</v>
      </c>
      <c r="H793" s="12">
        <f t="shared" si="283"/>
        <v>19.424999999999965</v>
      </c>
      <c r="I793" s="3">
        <f t="shared" si="264"/>
        <v>2.2679999999999998</v>
      </c>
      <c r="J793" s="3">
        <f t="shared" si="265"/>
        <v>-1.75</v>
      </c>
      <c r="K793" s="3">
        <f t="shared" si="270"/>
        <v>-3.97</v>
      </c>
      <c r="L793">
        <f t="shared" si="266"/>
        <v>0</v>
      </c>
      <c r="M793" s="3">
        <f t="shared" si="271"/>
        <v>0</v>
      </c>
      <c r="N793">
        <f t="shared" si="272"/>
        <v>1</v>
      </c>
      <c r="O793">
        <f t="shared" si="273"/>
        <v>0</v>
      </c>
      <c r="Q793" s="3">
        <f t="shared" si="274"/>
        <v>0</v>
      </c>
      <c r="R793">
        <f t="shared" si="275"/>
        <v>0</v>
      </c>
      <c r="T793" s="3">
        <f t="shared" si="284"/>
        <v>779</v>
      </c>
      <c r="U793" s="12">
        <f t="shared" si="285"/>
        <v>19.424999999999965</v>
      </c>
      <c r="V793" s="3">
        <f t="shared" si="267"/>
        <v>1.198</v>
      </c>
      <c r="W793" s="3">
        <f t="shared" si="268"/>
        <v>0.996</v>
      </c>
      <c r="X793" s="3">
        <f t="shared" si="276"/>
        <v>1.19</v>
      </c>
      <c r="Y793" s="3">
        <f t="shared" si="269"/>
        <v>1</v>
      </c>
      <c r="Z793" s="3">
        <f t="shared" si="277"/>
        <v>1.19</v>
      </c>
      <c r="AA793">
        <f t="shared" si="278"/>
        <v>1</v>
      </c>
      <c r="AB793">
        <f t="shared" si="279"/>
        <v>1.19</v>
      </c>
      <c r="AD793" s="3">
        <f t="shared" si="280"/>
        <v>0.87499999999999989</v>
      </c>
      <c r="AE793">
        <f t="shared" si="281"/>
        <v>0.875</v>
      </c>
    </row>
    <row r="794" spans="7:31" x14ac:dyDescent="0.25">
      <c r="G794" s="3">
        <f t="shared" si="282"/>
        <v>780</v>
      </c>
      <c r="H794" s="12">
        <f t="shared" si="283"/>
        <v>19.449999999999964</v>
      </c>
      <c r="I794" s="3">
        <f t="shared" si="264"/>
        <v>2.2719999999999998</v>
      </c>
      <c r="J794" s="3">
        <f t="shared" si="265"/>
        <v>-1.7669999999999999</v>
      </c>
      <c r="K794" s="3">
        <f t="shared" si="270"/>
        <v>-4.01</v>
      </c>
      <c r="L794">
        <f t="shared" si="266"/>
        <v>0</v>
      </c>
      <c r="M794" s="3">
        <f t="shared" si="271"/>
        <v>0</v>
      </c>
      <c r="N794">
        <f t="shared" si="272"/>
        <v>1</v>
      </c>
      <c r="O794">
        <f t="shared" si="273"/>
        <v>0</v>
      </c>
      <c r="Q794" s="3">
        <f t="shared" si="274"/>
        <v>0</v>
      </c>
      <c r="R794">
        <f t="shared" si="275"/>
        <v>0</v>
      </c>
      <c r="T794" s="3">
        <f t="shared" si="284"/>
        <v>780</v>
      </c>
      <c r="U794" s="12">
        <f t="shared" si="285"/>
        <v>19.449999999999964</v>
      </c>
      <c r="V794" s="3">
        <f t="shared" si="267"/>
        <v>1.1990000000000001</v>
      </c>
      <c r="W794" s="3">
        <f t="shared" si="268"/>
        <v>0.996</v>
      </c>
      <c r="X794" s="3">
        <f t="shared" si="276"/>
        <v>1.19</v>
      </c>
      <c r="Y794" s="3">
        <f t="shared" si="269"/>
        <v>1</v>
      </c>
      <c r="Z794" s="3">
        <f t="shared" si="277"/>
        <v>1.19</v>
      </c>
      <c r="AA794">
        <f t="shared" si="278"/>
        <v>1</v>
      </c>
      <c r="AB794">
        <f t="shared" si="279"/>
        <v>1.19</v>
      </c>
      <c r="AD794" s="3">
        <f t="shared" si="280"/>
        <v>0.87499999999999989</v>
      </c>
      <c r="AE794">
        <f t="shared" si="281"/>
        <v>0.875</v>
      </c>
    </row>
    <row r="795" spans="7:31" x14ac:dyDescent="0.25">
      <c r="G795" s="3">
        <f t="shared" si="282"/>
        <v>781</v>
      </c>
      <c r="H795" s="12">
        <f t="shared" si="283"/>
        <v>19.474999999999962</v>
      </c>
      <c r="I795" s="3">
        <f t="shared" si="264"/>
        <v>2.2759999999999998</v>
      </c>
      <c r="J795" s="3">
        <f t="shared" si="265"/>
        <v>-1.7829999999999999</v>
      </c>
      <c r="K795" s="3">
        <f t="shared" si="270"/>
        <v>-4.0599999999999996</v>
      </c>
      <c r="L795">
        <f t="shared" si="266"/>
        <v>0</v>
      </c>
      <c r="M795" s="3">
        <f t="shared" si="271"/>
        <v>0</v>
      </c>
      <c r="N795">
        <f t="shared" si="272"/>
        <v>1</v>
      </c>
      <c r="O795">
        <f t="shared" si="273"/>
        <v>0</v>
      </c>
      <c r="Q795" s="3">
        <f t="shared" si="274"/>
        <v>0</v>
      </c>
      <c r="R795">
        <f t="shared" si="275"/>
        <v>0</v>
      </c>
      <c r="T795" s="3">
        <f t="shared" si="284"/>
        <v>781</v>
      </c>
      <c r="U795" s="12">
        <f t="shared" si="285"/>
        <v>19.474999999999962</v>
      </c>
      <c r="V795" s="3">
        <f t="shared" si="267"/>
        <v>1.2</v>
      </c>
      <c r="W795" s="3">
        <f t="shared" si="268"/>
        <v>0.996</v>
      </c>
      <c r="X795" s="3">
        <f t="shared" si="276"/>
        <v>1.2</v>
      </c>
      <c r="Y795" s="3">
        <f t="shared" si="269"/>
        <v>1</v>
      </c>
      <c r="Z795" s="3">
        <f t="shared" si="277"/>
        <v>1.2</v>
      </c>
      <c r="AA795">
        <f t="shared" si="278"/>
        <v>1</v>
      </c>
      <c r="AB795">
        <f t="shared" si="279"/>
        <v>1.2</v>
      </c>
      <c r="AD795" s="3">
        <f t="shared" si="280"/>
        <v>0.88235294117647045</v>
      </c>
      <c r="AE795">
        <f t="shared" si="281"/>
        <v>0.88200000000000001</v>
      </c>
    </row>
    <row r="796" spans="7:31" x14ac:dyDescent="0.25">
      <c r="G796" s="3">
        <f t="shared" si="282"/>
        <v>782</v>
      </c>
      <c r="H796" s="12">
        <f t="shared" si="283"/>
        <v>19.499999999999961</v>
      </c>
      <c r="I796" s="3">
        <f t="shared" si="264"/>
        <v>2.2799999999999998</v>
      </c>
      <c r="J796" s="3">
        <f t="shared" si="265"/>
        <v>-1.8</v>
      </c>
      <c r="K796" s="3">
        <f t="shared" si="270"/>
        <v>-4.0999999999999996</v>
      </c>
      <c r="L796">
        <f t="shared" si="266"/>
        <v>0</v>
      </c>
      <c r="M796" s="3">
        <f t="shared" si="271"/>
        <v>0</v>
      </c>
      <c r="N796">
        <f t="shared" si="272"/>
        <v>1</v>
      </c>
      <c r="O796">
        <f t="shared" si="273"/>
        <v>0</v>
      </c>
      <c r="Q796" s="3">
        <f t="shared" si="274"/>
        <v>0</v>
      </c>
      <c r="R796">
        <f t="shared" si="275"/>
        <v>0</v>
      </c>
      <c r="T796" s="3">
        <f t="shared" si="284"/>
        <v>782</v>
      </c>
      <c r="U796" s="12">
        <f t="shared" si="285"/>
        <v>19.499999999999961</v>
      </c>
      <c r="V796" s="3">
        <f t="shared" si="267"/>
        <v>1.2010000000000001</v>
      </c>
      <c r="W796" s="3">
        <f t="shared" si="268"/>
        <v>0.996</v>
      </c>
      <c r="X796" s="3">
        <f t="shared" si="276"/>
        <v>1.2</v>
      </c>
      <c r="Y796" s="3">
        <f t="shared" si="269"/>
        <v>1</v>
      </c>
      <c r="Z796" s="3">
        <f t="shared" si="277"/>
        <v>1.2</v>
      </c>
      <c r="AA796">
        <f t="shared" si="278"/>
        <v>1</v>
      </c>
      <c r="AB796">
        <f t="shared" si="279"/>
        <v>1.2</v>
      </c>
      <c r="AD796" s="3">
        <f t="shared" si="280"/>
        <v>0.88235294117647045</v>
      </c>
      <c r="AE796">
        <f t="shared" si="281"/>
        <v>0.88200000000000001</v>
      </c>
    </row>
    <row r="797" spans="7:31" x14ac:dyDescent="0.25">
      <c r="G797" s="3">
        <f t="shared" si="282"/>
        <v>783</v>
      </c>
      <c r="H797" s="12">
        <f t="shared" si="283"/>
        <v>19.524999999999959</v>
      </c>
      <c r="I797" s="3">
        <f t="shared" si="264"/>
        <v>2.2839999999999998</v>
      </c>
      <c r="J797" s="3">
        <f t="shared" si="265"/>
        <v>-1.8169999999999999</v>
      </c>
      <c r="K797" s="3">
        <f t="shared" si="270"/>
        <v>-4.1500000000000004</v>
      </c>
      <c r="L797">
        <f t="shared" si="266"/>
        <v>0</v>
      </c>
      <c r="M797" s="3">
        <f t="shared" si="271"/>
        <v>0</v>
      </c>
      <c r="N797">
        <f t="shared" si="272"/>
        <v>1</v>
      </c>
      <c r="O797">
        <f t="shared" si="273"/>
        <v>0</v>
      </c>
      <c r="Q797" s="3">
        <f t="shared" si="274"/>
        <v>0</v>
      </c>
      <c r="R797">
        <f t="shared" si="275"/>
        <v>0</v>
      </c>
      <c r="T797" s="3">
        <f t="shared" si="284"/>
        <v>783</v>
      </c>
      <c r="U797" s="12">
        <f t="shared" si="285"/>
        <v>19.524999999999959</v>
      </c>
      <c r="V797" s="3">
        <f t="shared" si="267"/>
        <v>1.202</v>
      </c>
      <c r="W797" s="3">
        <f t="shared" si="268"/>
        <v>0.996</v>
      </c>
      <c r="X797" s="3">
        <f t="shared" si="276"/>
        <v>1.2</v>
      </c>
      <c r="Y797" s="3">
        <f t="shared" si="269"/>
        <v>1</v>
      </c>
      <c r="Z797" s="3">
        <f t="shared" si="277"/>
        <v>1.2</v>
      </c>
      <c r="AA797">
        <f t="shared" si="278"/>
        <v>1</v>
      </c>
      <c r="AB797">
        <f t="shared" si="279"/>
        <v>1.2</v>
      </c>
      <c r="AD797" s="3">
        <f t="shared" si="280"/>
        <v>0.88235294117647045</v>
      </c>
      <c r="AE797">
        <f t="shared" si="281"/>
        <v>0.88200000000000001</v>
      </c>
    </row>
    <row r="798" spans="7:31" x14ac:dyDescent="0.25">
      <c r="G798" s="3">
        <f t="shared" si="282"/>
        <v>784</v>
      </c>
      <c r="H798" s="12">
        <f t="shared" si="283"/>
        <v>19.549999999999958</v>
      </c>
      <c r="I798" s="3">
        <f t="shared" si="264"/>
        <v>2.2879999999999998</v>
      </c>
      <c r="J798" s="3">
        <f t="shared" si="265"/>
        <v>-1.833</v>
      </c>
      <c r="K798" s="3">
        <f t="shared" si="270"/>
        <v>-4.1900000000000004</v>
      </c>
      <c r="L798">
        <f t="shared" si="266"/>
        <v>0</v>
      </c>
      <c r="M798" s="3">
        <f t="shared" si="271"/>
        <v>0</v>
      </c>
      <c r="N798">
        <f t="shared" si="272"/>
        <v>1</v>
      </c>
      <c r="O798">
        <f t="shared" si="273"/>
        <v>0</v>
      </c>
      <c r="Q798" s="3">
        <f t="shared" si="274"/>
        <v>0</v>
      </c>
      <c r="R798">
        <f t="shared" si="275"/>
        <v>0</v>
      </c>
      <c r="T798" s="3">
        <f t="shared" si="284"/>
        <v>784</v>
      </c>
      <c r="U798" s="12">
        <f t="shared" si="285"/>
        <v>19.549999999999958</v>
      </c>
      <c r="V798" s="3">
        <f t="shared" si="267"/>
        <v>1.204</v>
      </c>
      <c r="W798" s="3">
        <f t="shared" si="268"/>
        <v>0.996</v>
      </c>
      <c r="X798" s="3">
        <f t="shared" si="276"/>
        <v>1.2</v>
      </c>
      <c r="Y798" s="3">
        <f t="shared" si="269"/>
        <v>1</v>
      </c>
      <c r="Z798" s="3">
        <f t="shared" si="277"/>
        <v>1.2</v>
      </c>
      <c r="AA798">
        <f t="shared" si="278"/>
        <v>1</v>
      </c>
      <c r="AB798">
        <f t="shared" si="279"/>
        <v>1.2</v>
      </c>
      <c r="AD798" s="3">
        <f t="shared" si="280"/>
        <v>0.88235294117647045</v>
      </c>
      <c r="AE798">
        <f t="shared" si="281"/>
        <v>0.88200000000000001</v>
      </c>
    </row>
    <row r="799" spans="7:31" x14ac:dyDescent="0.25">
      <c r="G799" s="3">
        <f t="shared" si="282"/>
        <v>785</v>
      </c>
      <c r="H799" s="12">
        <f t="shared" si="283"/>
        <v>19.574999999999957</v>
      </c>
      <c r="I799" s="3">
        <f t="shared" si="264"/>
        <v>2.2909999999999999</v>
      </c>
      <c r="J799" s="3">
        <f t="shared" si="265"/>
        <v>-1.85</v>
      </c>
      <c r="K799" s="3">
        <f t="shared" si="270"/>
        <v>-4.24</v>
      </c>
      <c r="L799">
        <f t="shared" si="266"/>
        <v>0</v>
      </c>
      <c r="M799" s="3">
        <f t="shared" si="271"/>
        <v>0</v>
      </c>
      <c r="N799">
        <f t="shared" si="272"/>
        <v>1</v>
      </c>
      <c r="O799">
        <f t="shared" si="273"/>
        <v>0</v>
      </c>
      <c r="Q799" s="3">
        <f t="shared" si="274"/>
        <v>0</v>
      </c>
      <c r="R799">
        <f t="shared" si="275"/>
        <v>0</v>
      </c>
      <c r="T799" s="3">
        <f t="shared" si="284"/>
        <v>785</v>
      </c>
      <c r="U799" s="12">
        <f t="shared" si="285"/>
        <v>19.574999999999957</v>
      </c>
      <c r="V799" s="3">
        <f t="shared" si="267"/>
        <v>1.2050000000000001</v>
      </c>
      <c r="W799" s="3">
        <f t="shared" si="268"/>
        <v>0.996</v>
      </c>
      <c r="X799" s="3">
        <f t="shared" si="276"/>
        <v>1.2</v>
      </c>
      <c r="Y799" s="3">
        <f t="shared" si="269"/>
        <v>1</v>
      </c>
      <c r="Z799" s="3">
        <f t="shared" si="277"/>
        <v>1.2</v>
      </c>
      <c r="AA799">
        <f t="shared" si="278"/>
        <v>1</v>
      </c>
      <c r="AB799">
        <f t="shared" si="279"/>
        <v>1.2</v>
      </c>
      <c r="AD799" s="3">
        <f t="shared" si="280"/>
        <v>0.88235294117647045</v>
      </c>
      <c r="AE799">
        <f t="shared" si="281"/>
        <v>0.88200000000000001</v>
      </c>
    </row>
    <row r="800" spans="7:31" x14ac:dyDescent="0.25">
      <c r="G800" s="3">
        <f t="shared" si="282"/>
        <v>786</v>
      </c>
      <c r="H800" s="12">
        <f t="shared" si="283"/>
        <v>19.599999999999955</v>
      </c>
      <c r="I800" s="3">
        <f t="shared" si="264"/>
        <v>2.2949999999999999</v>
      </c>
      <c r="J800" s="3">
        <f t="shared" si="265"/>
        <v>-1.867</v>
      </c>
      <c r="K800" s="3">
        <f t="shared" si="270"/>
        <v>-4.28</v>
      </c>
      <c r="L800">
        <f t="shared" si="266"/>
        <v>0</v>
      </c>
      <c r="M800" s="3">
        <f t="shared" si="271"/>
        <v>0</v>
      </c>
      <c r="N800">
        <f t="shared" si="272"/>
        <v>1</v>
      </c>
      <c r="O800">
        <f t="shared" si="273"/>
        <v>0</v>
      </c>
      <c r="Q800" s="3">
        <f t="shared" si="274"/>
        <v>0</v>
      </c>
      <c r="R800">
        <f t="shared" si="275"/>
        <v>0</v>
      </c>
      <c r="T800" s="3">
        <f t="shared" si="284"/>
        <v>786</v>
      </c>
      <c r="U800" s="12">
        <f t="shared" si="285"/>
        <v>19.599999999999955</v>
      </c>
      <c r="V800" s="3">
        <f t="shared" si="267"/>
        <v>1.206</v>
      </c>
      <c r="W800" s="3">
        <f t="shared" si="268"/>
        <v>0.996</v>
      </c>
      <c r="X800" s="3">
        <f t="shared" si="276"/>
        <v>1.2</v>
      </c>
      <c r="Y800" s="3">
        <f t="shared" si="269"/>
        <v>1</v>
      </c>
      <c r="Z800" s="3">
        <f t="shared" si="277"/>
        <v>1.2</v>
      </c>
      <c r="AA800">
        <f t="shared" si="278"/>
        <v>1</v>
      </c>
      <c r="AB800">
        <f t="shared" si="279"/>
        <v>1.2</v>
      </c>
      <c r="AD800" s="3">
        <f t="shared" si="280"/>
        <v>0.88235294117647045</v>
      </c>
      <c r="AE800">
        <f t="shared" si="281"/>
        <v>0.88200000000000001</v>
      </c>
    </row>
    <row r="801" spans="7:31" x14ac:dyDescent="0.25">
      <c r="G801" s="3">
        <f t="shared" si="282"/>
        <v>787</v>
      </c>
      <c r="H801" s="12">
        <f t="shared" si="283"/>
        <v>19.624999999999954</v>
      </c>
      <c r="I801" s="3">
        <f t="shared" si="264"/>
        <v>2.2989999999999999</v>
      </c>
      <c r="J801" s="3">
        <f t="shared" si="265"/>
        <v>-1.8839999999999999</v>
      </c>
      <c r="K801" s="3">
        <f t="shared" si="270"/>
        <v>-4.33</v>
      </c>
      <c r="L801">
        <f t="shared" si="266"/>
        <v>0</v>
      </c>
      <c r="M801" s="3">
        <f t="shared" si="271"/>
        <v>0</v>
      </c>
      <c r="N801">
        <f t="shared" si="272"/>
        <v>1</v>
      </c>
      <c r="O801">
        <f t="shared" si="273"/>
        <v>0</v>
      </c>
      <c r="Q801" s="3">
        <f t="shared" si="274"/>
        <v>0</v>
      </c>
      <c r="R801">
        <f t="shared" si="275"/>
        <v>0</v>
      </c>
      <c r="T801" s="3">
        <f t="shared" si="284"/>
        <v>787</v>
      </c>
      <c r="U801" s="12">
        <f t="shared" si="285"/>
        <v>19.624999999999954</v>
      </c>
      <c r="V801" s="3">
        <f t="shared" si="267"/>
        <v>1.2070000000000001</v>
      </c>
      <c r="W801" s="3">
        <f t="shared" si="268"/>
        <v>0.995</v>
      </c>
      <c r="X801" s="3">
        <f t="shared" si="276"/>
        <v>1.2</v>
      </c>
      <c r="Y801" s="3">
        <f t="shared" si="269"/>
        <v>1</v>
      </c>
      <c r="Z801" s="3">
        <f t="shared" si="277"/>
        <v>1.2</v>
      </c>
      <c r="AA801">
        <f t="shared" si="278"/>
        <v>1</v>
      </c>
      <c r="AB801">
        <f t="shared" si="279"/>
        <v>1.2</v>
      </c>
      <c r="AD801" s="3">
        <f t="shared" si="280"/>
        <v>0.88235294117647045</v>
      </c>
      <c r="AE801">
        <f t="shared" si="281"/>
        <v>0.88200000000000001</v>
      </c>
    </row>
    <row r="802" spans="7:31" x14ac:dyDescent="0.25">
      <c r="G802" s="3">
        <f t="shared" si="282"/>
        <v>788</v>
      </c>
      <c r="H802" s="12">
        <f t="shared" si="283"/>
        <v>19.649999999999952</v>
      </c>
      <c r="I802" s="3">
        <f t="shared" si="264"/>
        <v>2.3029999999999999</v>
      </c>
      <c r="J802" s="3">
        <f t="shared" si="265"/>
        <v>-1.901</v>
      </c>
      <c r="K802" s="3">
        <f t="shared" si="270"/>
        <v>-4.38</v>
      </c>
      <c r="L802">
        <f t="shared" si="266"/>
        <v>0</v>
      </c>
      <c r="M802" s="3">
        <f t="shared" si="271"/>
        <v>0</v>
      </c>
      <c r="N802">
        <f t="shared" si="272"/>
        <v>1</v>
      </c>
      <c r="O802">
        <f t="shared" si="273"/>
        <v>0</v>
      </c>
      <c r="Q802" s="3">
        <f t="shared" si="274"/>
        <v>0</v>
      </c>
      <c r="R802">
        <f t="shared" si="275"/>
        <v>0</v>
      </c>
      <c r="T802" s="3">
        <f t="shared" si="284"/>
        <v>788</v>
      </c>
      <c r="U802" s="12">
        <f t="shared" si="285"/>
        <v>19.649999999999952</v>
      </c>
      <c r="V802" s="3">
        <f t="shared" si="267"/>
        <v>1.208</v>
      </c>
      <c r="W802" s="3">
        <f t="shared" si="268"/>
        <v>0.995</v>
      </c>
      <c r="X802" s="3">
        <f t="shared" si="276"/>
        <v>1.2</v>
      </c>
      <c r="Y802" s="3">
        <f t="shared" si="269"/>
        <v>1</v>
      </c>
      <c r="Z802" s="3">
        <f t="shared" si="277"/>
        <v>1.2</v>
      </c>
      <c r="AA802">
        <f t="shared" si="278"/>
        <v>1</v>
      </c>
      <c r="AB802">
        <f t="shared" si="279"/>
        <v>1.2</v>
      </c>
      <c r="AD802" s="3">
        <f t="shared" si="280"/>
        <v>0.88235294117647045</v>
      </c>
      <c r="AE802">
        <f t="shared" si="281"/>
        <v>0.88200000000000001</v>
      </c>
    </row>
    <row r="803" spans="7:31" x14ac:dyDescent="0.25">
      <c r="G803" s="3">
        <f t="shared" si="282"/>
        <v>789</v>
      </c>
      <c r="H803" s="12">
        <f t="shared" si="283"/>
        <v>19.674999999999951</v>
      </c>
      <c r="I803" s="3">
        <f t="shared" si="264"/>
        <v>2.3069999999999999</v>
      </c>
      <c r="J803" s="3">
        <f t="shared" si="265"/>
        <v>-1.9179999999999999</v>
      </c>
      <c r="K803" s="3">
        <f t="shared" si="270"/>
        <v>-4.42</v>
      </c>
      <c r="L803">
        <f t="shared" si="266"/>
        <v>0</v>
      </c>
      <c r="M803" s="3">
        <f t="shared" si="271"/>
        <v>0</v>
      </c>
      <c r="N803">
        <f t="shared" si="272"/>
        <v>1</v>
      </c>
      <c r="O803">
        <f t="shared" si="273"/>
        <v>0</v>
      </c>
      <c r="Q803" s="3">
        <f t="shared" si="274"/>
        <v>0</v>
      </c>
      <c r="R803">
        <f t="shared" si="275"/>
        <v>0</v>
      </c>
      <c r="T803" s="3">
        <f t="shared" si="284"/>
        <v>789</v>
      </c>
      <c r="U803" s="12">
        <f t="shared" si="285"/>
        <v>19.674999999999951</v>
      </c>
      <c r="V803" s="3">
        <f t="shared" si="267"/>
        <v>1.2090000000000001</v>
      </c>
      <c r="W803" s="3">
        <f t="shared" si="268"/>
        <v>0.995</v>
      </c>
      <c r="X803" s="3">
        <f t="shared" si="276"/>
        <v>1.2</v>
      </c>
      <c r="Y803" s="3">
        <f t="shared" si="269"/>
        <v>1</v>
      </c>
      <c r="Z803" s="3">
        <f t="shared" si="277"/>
        <v>1.2</v>
      </c>
      <c r="AA803">
        <f t="shared" si="278"/>
        <v>1</v>
      </c>
      <c r="AB803">
        <f t="shared" si="279"/>
        <v>1.2</v>
      </c>
      <c r="AD803" s="3">
        <f t="shared" si="280"/>
        <v>0.88235294117647045</v>
      </c>
      <c r="AE803">
        <f t="shared" si="281"/>
        <v>0.88200000000000001</v>
      </c>
    </row>
    <row r="804" spans="7:31" x14ac:dyDescent="0.25">
      <c r="G804" s="3">
        <f t="shared" si="282"/>
        <v>790</v>
      </c>
      <c r="H804" s="12">
        <f t="shared" si="283"/>
        <v>19.69999999999995</v>
      </c>
      <c r="I804" s="3">
        <f t="shared" si="264"/>
        <v>2.3109999999999999</v>
      </c>
      <c r="J804" s="3">
        <f t="shared" si="265"/>
        <v>-1.9350000000000001</v>
      </c>
      <c r="K804" s="3">
        <f t="shared" si="270"/>
        <v>-4.47</v>
      </c>
      <c r="L804">
        <f t="shared" si="266"/>
        <v>0</v>
      </c>
      <c r="M804" s="3">
        <f t="shared" si="271"/>
        <v>0</v>
      </c>
      <c r="N804">
        <f t="shared" si="272"/>
        <v>1</v>
      </c>
      <c r="O804">
        <f t="shared" si="273"/>
        <v>0</v>
      </c>
      <c r="Q804" s="3">
        <f t="shared" si="274"/>
        <v>0</v>
      </c>
      <c r="R804">
        <f t="shared" si="275"/>
        <v>0</v>
      </c>
      <c r="T804" s="3">
        <f t="shared" si="284"/>
        <v>790</v>
      </c>
      <c r="U804" s="12">
        <f t="shared" si="285"/>
        <v>19.69999999999995</v>
      </c>
      <c r="V804" s="3">
        <f t="shared" si="267"/>
        <v>1.21</v>
      </c>
      <c r="W804" s="3">
        <f t="shared" si="268"/>
        <v>0.995</v>
      </c>
      <c r="X804" s="3">
        <f t="shared" si="276"/>
        <v>1.2</v>
      </c>
      <c r="Y804" s="3">
        <f t="shared" si="269"/>
        <v>1</v>
      </c>
      <c r="Z804" s="3">
        <f t="shared" si="277"/>
        <v>1.2</v>
      </c>
      <c r="AA804">
        <f t="shared" si="278"/>
        <v>1</v>
      </c>
      <c r="AB804">
        <f t="shared" si="279"/>
        <v>1.2</v>
      </c>
      <c r="AD804" s="3">
        <f t="shared" si="280"/>
        <v>0.88235294117647045</v>
      </c>
      <c r="AE804">
        <f t="shared" si="281"/>
        <v>0.88200000000000001</v>
      </c>
    </row>
    <row r="805" spans="7:31" x14ac:dyDescent="0.25">
      <c r="G805" s="3">
        <f t="shared" si="282"/>
        <v>791</v>
      </c>
      <c r="H805" s="12">
        <f t="shared" si="283"/>
        <v>19.724999999999948</v>
      </c>
      <c r="I805" s="3">
        <f t="shared" si="264"/>
        <v>2.3149999999999999</v>
      </c>
      <c r="J805" s="3">
        <f t="shared" si="265"/>
        <v>-1.9530000000000001</v>
      </c>
      <c r="K805" s="3">
        <f t="shared" si="270"/>
        <v>-4.5199999999999996</v>
      </c>
      <c r="L805">
        <f t="shared" si="266"/>
        <v>0</v>
      </c>
      <c r="M805" s="3">
        <f t="shared" si="271"/>
        <v>0</v>
      </c>
      <c r="N805">
        <f t="shared" si="272"/>
        <v>1</v>
      </c>
      <c r="O805">
        <f t="shared" si="273"/>
        <v>0</v>
      </c>
      <c r="Q805" s="3">
        <f t="shared" si="274"/>
        <v>0</v>
      </c>
      <c r="R805">
        <f t="shared" si="275"/>
        <v>0</v>
      </c>
      <c r="T805" s="3">
        <f t="shared" si="284"/>
        <v>791</v>
      </c>
      <c r="U805" s="12">
        <f t="shared" si="285"/>
        <v>19.724999999999948</v>
      </c>
      <c r="V805" s="3">
        <f t="shared" si="267"/>
        <v>1.2110000000000001</v>
      </c>
      <c r="W805" s="3">
        <f t="shared" si="268"/>
        <v>0.995</v>
      </c>
      <c r="X805" s="3">
        <f t="shared" si="276"/>
        <v>1.2</v>
      </c>
      <c r="Y805" s="3">
        <f t="shared" si="269"/>
        <v>1</v>
      </c>
      <c r="Z805" s="3">
        <f t="shared" si="277"/>
        <v>1.2</v>
      </c>
      <c r="AA805">
        <f t="shared" si="278"/>
        <v>1</v>
      </c>
      <c r="AB805">
        <f t="shared" si="279"/>
        <v>1.2</v>
      </c>
      <c r="AD805" s="3">
        <f t="shared" si="280"/>
        <v>0.88235294117647045</v>
      </c>
      <c r="AE805">
        <f t="shared" si="281"/>
        <v>0.88200000000000001</v>
      </c>
    </row>
    <row r="806" spans="7:31" x14ac:dyDescent="0.25">
      <c r="G806" s="3">
        <f t="shared" si="282"/>
        <v>792</v>
      </c>
      <c r="H806" s="12">
        <f t="shared" si="283"/>
        <v>19.749999999999947</v>
      </c>
      <c r="I806" s="3">
        <f t="shared" si="264"/>
        <v>2.319</v>
      </c>
      <c r="J806" s="3">
        <f t="shared" si="265"/>
        <v>-1.97</v>
      </c>
      <c r="K806" s="3">
        <f t="shared" si="270"/>
        <v>-4.57</v>
      </c>
      <c r="L806">
        <f t="shared" si="266"/>
        <v>0</v>
      </c>
      <c r="M806" s="3">
        <f t="shared" si="271"/>
        <v>0</v>
      </c>
      <c r="N806">
        <f t="shared" si="272"/>
        <v>1</v>
      </c>
      <c r="O806">
        <f t="shared" si="273"/>
        <v>0</v>
      </c>
      <c r="Q806" s="3">
        <f t="shared" si="274"/>
        <v>0</v>
      </c>
      <c r="R806">
        <f t="shared" si="275"/>
        <v>0</v>
      </c>
      <c r="T806" s="3">
        <f t="shared" si="284"/>
        <v>792</v>
      </c>
      <c r="U806" s="12">
        <f t="shared" si="285"/>
        <v>19.749999999999947</v>
      </c>
      <c r="V806" s="3">
        <f t="shared" si="267"/>
        <v>1.212</v>
      </c>
      <c r="W806" s="3">
        <f t="shared" si="268"/>
        <v>0.995</v>
      </c>
      <c r="X806" s="3">
        <f t="shared" si="276"/>
        <v>1.21</v>
      </c>
      <c r="Y806" s="3">
        <f t="shared" si="269"/>
        <v>1</v>
      </c>
      <c r="Z806" s="3">
        <f t="shared" si="277"/>
        <v>1.21</v>
      </c>
      <c r="AA806">
        <f t="shared" si="278"/>
        <v>1</v>
      </c>
      <c r="AB806">
        <f t="shared" si="279"/>
        <v>1.21</v>
      </c>
      <c r="AD806" s="3">
        <f t="shared" si="280"/>
        <v>0.88970588235294112</v>
      </c>
      <c r="AE806">
        <f t="shared" si="281"/>
        <v>0.89</v>
      </c>
    </row>
    <row r="807" spans="7:31" x14ac:dyDescent="0.25">
      <c r="G807" s="3">
        <f t="shared" si="282"/>
        <v>793</v>
      </c>
      <c r="H807" s="12">
        <f t="shared" si="283"/>
        <v>19.774999999999945</v>
      </c>
      <c r="I807" s="3">
        <f t="shared" si="264"/>
        <v>2.323</v>
      </c>
      <c r="J807" s="3">
        <f t="shared" si="265"/>
        <v>-1.9870000000000001</v>
      </c>
      <c r="K807" s="3">
        <f t="shared" si="270"/>
        <v>-4.62</v>
      </c>
      <c r="L807">
        <f t="shared" si="266"/>
        <v>0</v>
      </c>
      <c r="M807" s="3">
        <f t="shared" si="271"/>
        <v>0</v>
      </c>
      <c r="N807">
        <f t="shared" si="272"/>
        <v>1</v>
      </c>
      <c r="O807">
        <f t="shared" si="273"/>
        <v>0</v>
      </c>
      <c r="Q807" s="3">
        <f t="shared" si="274"/>
        <v>0</v>
      </c>
      <c r="R807">
        <f t="shared" si="275"/>
        <v>0</v>
      </c>
      <c r="T807" s="3">
        <f t="shared" si="284"/>
        <v>793</v>
      </c>
      <c r="U807" s="12">
        <f t="shared" si="285"/>
        <v>19.774999999999945</v>
      </c>
      <c r="V807" s="3">
        <f t="shared" si="267"/>
        <v>1.2130000000000001</v>
      </c>
      <c r="W807" s="3">
        <f t="shared" si="268"/>
        <v>0.995</v>
      </c>
      <c r="X807" s="3">
        <f t="shared" si="276"/>
        <v>1.21</v>
      </c>
      <c r="Y807" s="3">
        <f t="shared" si="269"/>
        <v>1</v>
      </c>
      <c r="Z807" s="3">
        <f t="shared" si="277"/>
        <v>1.21</v>
      </c>
      <c r="AA807">
        <f t="shared" si="278"/>
        <v>1</v>
      </c>
      <c r="AB807">
        <f t="shared" si="279"/>
        <v>1.21</v>
      </c>
      <c r="AD807" s="3">
        <f t="shared" si="280"/>
        <v>0.88970588235294112</v>
      </c>
      <c r="AE807">
        <f t="shared" si="281"/>
        <v>0.89</v>
      </c>
    </row>
    <row r="808" spans="7:31" x14ac:dyDescent="0.25">
      <c r="G808" s="3">
        <f t="shared" si="282"/>
        <v>794</v>
      </c>
      <c r="H808" s="12">
        <f t="shared" si="283"/>
        <v>19.799999999999944</v>
      </c>
      <c r="I808" s="3">
        <f t="shared" si="264"/>
        <v>2.3279999999999998</v>
      </c>
      <c r="J808" s="3">
        <f t="shared" si="265"/>
        <v>-2.004</v>
      </c>
      <c r="K808" s="3">
        <f t="shared" si="270"/>
        <v>-4.67</v>
      </c>
      <c r="L808">
        <f t="shared" si="266"/>
        <v>0</v>
      </c>
      <c r="M808" s="3">
        <f t="shared" si="271"/>
        <v>0</v>
      </c>
      <c r="N808">
        <f t="shared" si="272"/>
        <v>1</v>
      </c>
      <c r="O808">
        <f t="shared" si="273"/>
        <v>0</v>
      </c>
      <c r="Q808" s="3">
        <f t="shared" si="274"/>
        <v>0</v>
      </c>
      <c r="R808">
        <f t="shared" si="275"/>
        <v>0</v>
      </c>
      <c r="T808" s="3">
        <f t="shared" si="284"/>
        <v>794</v>
      </c>
      <c r="U808" s="12">
        <f t="shared" si="285"/>
        <v>19.799999999999944</v>
      </c>
      <c r="V808" s="3">
        <f t="shared" si="267"/>
        <v>1.2150000000000001</v>
      </c>
      <c r="W808" s="3">
        <f t="shared" si="268"/>
        <v>0.99399999999999999</v>
      </c>
      <c r="X808" s="3">
        <f t="shared" si="276"/>
        <v>1.21</v>
      </c>
      <c r="Y808" s="3">
        <f t="shared" si="269"/>
        <v>1</v>
      </c>
      <c r="Z808" s="3">
        <f t="shared" si="277"/>
        <v>1.21</v>
      </c>
      <c r="AA808">
        <f t="shared" si="278"/>
        <v>1</v>
      </c>
      <c r="AB808">
        <f t="shared" si="279"/>
        <v>1.21</v>
      </c>
      <c r="AD808" s="3">
        <f t="shared" si="280"/>
        <v>0.88970588235294112</v>
      </c>
      <c r="AE808">
        <f t="shared" si="281"/>
        <v>0.89</v>
      </c>
    </row>
    <row r="809" spans="7:31" x14ac:dyDescent="0.25">
      <c r="G809" s="3">
        <f t="shared" si="282"/>
        <v>795</v>
      </c>
      <c r="H809" s="12">
        <f t="shared" si="283"/>
        <v>19.824999999999942</v>
      </c>
      <c r="I809" s="3">
        <f t="shared" si="264"/>
        <v>2.3319999999999999</v>
      </c>
      <c r="J809" s="3">
        <f t="shared" si="265"/>
        <v>-2.0219999999999998</v>
      </c>
      <c r="K809" s="3">
        <f t="shared" si="270"/>
        <v>-4.72</v>
      </c>
      <c r="L809">
        <f t="shared" si="266"/>
        <v>0</v>
      </c>
      <c r="M809" s="3">
        <f t="shared" si="271"/>
        <v>0</v>
      </c>
      <c r="N809">
        <f t="shared" si="272"/>
        <v>1</v>
      </c>
      <c r="O809">
        <f t="shared" si="273"/>
        <v>0</v>
      </c>
      <c r="Q809" s="3">
        <f t="shared" si="274"/>
        <v>0</v>
      </c>
      <c r="R809">
        <f t="shared" si="275"/>
        <v>0</v>
      </c>
      <c r="T809" s="3">
        <f t="shared" si="284"/>
        <v>795</v>
      </c>
      <c r="U809" s="12">
        <f t="shared" si="285"/>
        <v>19.824999999999942</v>
      </c>
      <c r="V809" s="3">
        <f t="shared" si="267"/>
        <v>1.216</v>
      </c>
      <c r="W809" s="3">
        <f t="shared" si="268"/>
        <v>0.99399999999999999</v>
      </c>
      <c r="X809" s="3">
        <f t="shared" si="276"/>
        <v>1.21</v>
      </c>
      <c r="Y809" s="3">
        <f t="shared" si="269"/>
        <v>1</v>
      </c>
      <c r="Z809" s="3">
        <f t="shared" si="277"/>
        <v>1.21</v>
      </c>
      <c r="AA809">
        <f t="shared" si="278"/>
        <v>1</v>
      </c>
      <c r="AB809">
        <f t="shared" si="279"/>
        <v>1.21</v>
      </c>
      <c r="AD809" s="3">
        <f t="shared" si="280"/>
        <v>0.88970588235294112</v>
      </c>
      <c r="AE809">
        <f t="shared" si="281"/>
        <v>0.89</v>
      </c>
    </row>
    <row r="810" spans="7:31" x14ac:dyDescent="0.25">
      <c r="G810" s="3">
        <f t="shared" si="282"/>
        <v>796</v>
      </c>
      <c r="H810" s="12">
        <f t="shared" si="283"/>
        <v>19.849999999999941</v>
      </c>
      <c r="I810" s="3">
        <f t="shared" si="264"/>
        <v>2.3359999999999999</v>
      </c>
      <c r="J810" s="3">
        <f t="shared" si="265"/>
        <v>-2.0390000000000001</v>
      </c>
      <c r="K810" s="3">
        <f t="shared" si="270"/>
        <v>-4.76</v>
      </c>
      <c r="L810">
        <f t="shared" si="266"/>
        <v>0</v>
      </c>
      <c r="M810" s="3">
        <f t="shared" si="271"/>
        <v>0</v>
      </c>
      <c r="N810">
        <f t="shared" si="272"/>
        <v>1</v>
      </c>
      <c r="O810">
        <f t="shared" si="273"/>
        <v>0</v>
      </c>
      <c r="Q810" s="3">
        <f t="shared" si="274"/>
        <v>0</v>
      </c>
      <c r="R810">
        <f t="shared" si="275"/>
        <v>0</v>
      </c>
      <c r="T810" s="3">
        <f t="shared" si="284"/>
        <v>796</v>
      </c>
      <c r="U810" s="12">
        <f t="shared" si="285"/>
        <v>19.849999999999941</v>
      </c>
      <c r="V810" s="3">
        <f t="shared" si="267"/>
        <v>1.2170000000000001</v>
      </c>
      <c r="W810" s="3">
        <f t="shared" si="268"/>
        <v>0.99399999999999999</v>
      </c>
      <c r="X810" s="3">
        <f t="shared" si="276"/>
        <v>1.21</v>
      </c>
      <c r="Y810" s="3">
        <f t="shared" si="269"/>
        <v>1</v>
      </c>
      <c r="Z810" s="3">
        <f t="shared" si="277"/>
        <v>1.21</v>
      </c>
      <c r="AA810">
        <f t="shared" si="278"/>
        <v>1</v>
      </c>
      <c r="AB810">
        <f t="shared" si="279"/>
        <v>1.21</v>
      </c>
      <c r="AD810" s="3">
        <f t="shared" si="280"/>
        <v>0.88970588235294112</v>
      </c>
      <c r="AE810">
        <f t="shared" si="281"/>
        <v>0.89</v>
      </c>
    </row>
    <row r="811" spans="7:31" x14ac:dyDescent="0.25">
      <c r="G811" s="3">
        <f t="shared" si="282"/>
        <v>797</v>
      </c>
      <c r="H811" s="12">
        <f t="shared" si="283"/>
        <v>19.87499999999994</v>
      </c>
      <c r="I811" s="3">
        <f t="shared" si="264"/>
        <v>2.34</v>
      </c>
      <c r="J811" s="3">
        <f t="shared" si="265"/>
        <v>-2.0569999999999999</v>
      </c>
      <c r="K811" s="3">
        <f t="shared" si="270"/>
        <v>-4.8099999999999996</v>
      </c>
      <c r="L811">
        <f t="shared" si="266"/>
        <v>0</v>
      </c>
      <c r="M811" s="3">
        <f t="shared" si="271"/>
        <v>0</v>
      </c>
      <c r="N811">
        <f t="shared" si="272"/>
        <v>1</v>
      </c>
      <c r="O811">
        <f t="shared" si="273"/>
        <v>0</v>
      </c>
      <c r="Q811" s="3">
        <f t="shared" si="274"/>
        <v>0</v>
      </c>
      <c r="R811">
        <f t="shared" si="275"/>
        <v>0</v>
      </c>
      <c r="T811" s="3">
        <f t="shared" si="284"/>
        <v>797</v>
      </c>
      <c r="U811" s="12">
        <f t="shared" si="285"/>
        <v>19.87499999999994</v>
      </c>
      <c r="V811" s="3">
        <f t="shared" si="267"/>
        <v>1.218</v>
      </c>
      <c r="W811" s="3">
        <f t="shared" si="268"/>
        <v>0.99399999999999999</v>
      </c>
      <c r="X811" s="3">
        <f t="shared" si="276"/>
        <v>1.21</v>
      </c>
      <c r="Y811" s="3">
        <f t="shared" si="269"/>
        <v>1</v>
      </c>
      <c r="Z811" s="3">
        <f t="shared" si="277"/>
        <v>1.21</v>
      </c>
      <c r="AA811">
        <f t="shared" si="278"/>
        <v>1</v>
      </c>
      <c r="AB811">
        <f t="shared" si="279"/>
        <v>1.21</v>
      </c>
      <c r="AD811" s="3">
        <f t="shared" si="280"/>
        <v>0.88970588235294112</v>
      </c>
      <c r="AE811">
        <f t="shared" si="281"/>
        <v>0.89</v>
      </c>
    </row>
    <row r="812" spans="7:31" x14ac:dyDescent="0.25">
      <c r="G812" s="3">
        <f t="shared" si="282"/>
        <v>798</v>
      </c>
      <c r="H812" s="12">
        <f t="shared" si="283"/>
        <v>19.899999999999938</v>
      </c>
      <c r="I812" s="3">
        <f t="shared" si="264"/>
        <v>2.3439999999999999</v>
      </c>
      <c r="J812" s="3">
        <f t="shared" si="265"/>
        <v>-2.0739999999999998</v>
      </c>
      <c r="K812" s="3">
        <f t="shared" si="270"/>
        <v>-4.8600000000000003</v>
      </c>
      <c r="L812">
        <f t="shared" si="266"/>
        <v>0</v>
      </c>
      <c r="M812" s="3">
        <f t="shared" si="271"/>
        <v>0</v>
      </c>
      <c r="N812">
        <f t="shared" si="272"/>
        <v>1</v>
      </c>
      <c r="O812">
        <f t="shared" si="273"/>
        <v>0</v>
      </c>
      <c r="Q812" s="3">
        <f t="shared" si="274"/>
        <v>0</v>
      </c>
      <c r="R812">
        <f t="shared" si="275"/>
        <v>0</v>
      </c>
      <c r="T812" s="3">
        <f t="shared" si="284"/>
        <v>798</v>
      </c>
      <c r="U812" s="12">
        <f t="shared" si="285"/>
        <v>19.899999999999938</v>
      </c>
      <c r="V812" s="3">
        <f t="shared" si="267"/>
        <v>1.2190000000000001</v>
      </c>
      <c r="W812" s="3">
        <f t="shared" si="268"/>
        <v>0.99399999999999999</v>
      </c>
      <c r="X812" s="3">
        <f t="shared" si="276"/>
        <v>1.21</v>
      </c>
      <c r="Y812" s="3">
        <f t="shared" si="269"/>
        <v>1</v>
      </c>
      <c r="Z812" s="3">
        <f t="shared" si="277"/>
        <v>1.21</v>
      </c>
      <c r="AA812">
        <f t="shared" si="278"/>
        <v>1</v>
      </c>
      <c r="AB812">
        <f t="shared" si="279"/>
        <v>1.21</v>
      </c>
      <c r="AD812" s="3">
        <f t="shared" si="280"/>
        <v>0.88970588235294112</v>
      </c>
      <c r="AE812">
        <f t="shared" si="281"/>
        <v>0.89</v>
      </c>
    </row>
    <row r="813" spans="7:31" x14ac:dyDescent="0.25">
      <c r="G813" s="3">
        <f t="shared" si="282"/>
        <v>799</v>
      </c>
      <c r="H813" s="12">
        <f t="shared" si="283"/>
        <v>19.924999999999937</v>
      </c>
      <c r="I813" s="3">
        <f t="shared" si="264"/>
        <v>2.3479999999999999</v>
      </c>
      <c r="J813" s="3">
        <f t="shared" si="265"/>
        <v>-2.0920000000000001</v>
      </c>
      <c r="K813" s="3">
        <f t="shared" si="270"/>
        <v>-4.91</v>
      </c>
      <c r="L813">
        <f t="shared" si="266"/>
        <v>0</v>
      </c>
      <c r="M813" s="3">
        <f t="shared" si="271"/>
        <v>0</v>
      </c>
      <c r="N813">
        <f t="shared" si="272"/>
        <v>1</v>
      </c>
      <c r="O813">
        <f t="shared" si="273"/>
        <v>0</v>
      </c>
      <c r="Q813" s="3">
        <f t="shared" si="274"/>
        <v>0</v>
      </c>
      <c r="R813">
        <f t="shared" si="275"/>
        <v>0</v>
      </c>
      <c r="T813" s="3">
        <f t="shared" si="284"/>
        <v>799</v>
      </c>
      <c r="U813" s="12">
        <f t="shared" si="285"/>
        <v>19.924999999999937</v>
      </c>
      <c r="V813" s="3">
        <f t="shared" si="267"/>
        <v>1.22</v>
      </c>
      <c r="W813" s="3">
        <f t="shared" si="268"/>
        <v>0.99399999999999999</v>
      </c>
      <c r="X813" s="3">
        <f t="shared" si="276"/>
        <v>1.21</v>
      </c>
      <c r="Y813" s="3">
        <f t="shared" si="269"/>
        <v>1</v>
      </c>
      <c r="Z813" s="3">
        <f t="shared" si="277"/>
        <v>1.21</v>
      </c>
      <c r="AA813">
        <f t="shared" si="278"/>
        <v>1</v>
      </c>
      <c r="AB813">
        <f t="shared" si="279"/>
        <v>1.21</v>
      </c>
      <c r="AD813" s="3">
        <f t="shared" si="280"/>
        <v>0.88970588235294112</v>
      </c>
      <c r="AE813">
        <f t="shared" si="281"/>
        <v>0.89</v>
      </c>
    </row>
    <row r="814" spans="7:31" x14ac:dyDescent="0.25">
      <c r="G814" s="3">
        <f t="shared" si="282"/>
        <v>800</v>
      </c>
      <c r="H814" s="12">
        <f t="shared" si="283"/>
        <v>19.949999999999935</v>
      </c>
      <c r="I814" s="3">
        <f t="shared" si="264"/>
        <v>2.3519999999999999</v>
      </c>
      <c r="J814" s="3">
        <f t="shared" si="265"/>
        <v>-2.109</v>
      </c>
      <c r="K814" s="3">
        <f t="shared" si="270"/>
        <v>-4.96</v>
      </c>
      <c r="L814">
        <f t="shared" si="266"/>
        <v>0</v>
      </c>
      <c r="M814" s="3">
        <f t="shared" si="271"/>
        <v>0</v>
      </c>
      <c r="N814">
        <f t="shared" si="272"/>
        <v>1</v>
      </c>
      <c r="O814">
        <f t="shared" si="273"/>
        <v>0</v>
      </c>
      <c r="Q814" s="3">
        <f t="shared" si="274"/>
        <v>0</v>
      </c>
      <c r="R814">
        <f t="shared" si="275"/>
        <v>0</v>
      </c>
      <c r="T814" s="3">
        <f t="shared" si="284"/>
        <v>800</v>
      </c>
      <c r="U814" s="12">
        <f t="shared" si="285"/>
        <v>19.949999999999935</v>
      </c>
      <c r="V814" s="3">
        <f t="shared" si="267"/>
        <v>1.2210000000000001</v>
      </c>
      <c r="W814" s="3">
        <f t="shared" si="268"/>
        <v>0.99299999999999999</v>
      </c>
      <c r="X814" s="3">
        <f t="shared" si="276"/>
        <v>1.21</v>
      </c>
      <c r="Y814" s="3">
        <f t="shared" si="269"/>
        <v>1</v>
      </c>
      <c r="Z814" s="3">
        <f t="shared" si="277"/>
        <v>1.21</v>
      </c>
      <c r="AA814">
        <f t="shared" si="278"/>
        <v>1</v>
      </c>
      <c r="AB814">
        <f t="shared" si="279"/>
        <v>1.21</v>
      </c>
      <c r="AD814" s="3">
        <f t="shared" si="280"/>
        <v>0.88970588235294112</v>
      </c>
      <c r="AE814">
        <f t="shared" si="281"/>
        <v>0.89</v>
      </c>
    </row>
    <row r="815" spans="7:31" x14ac:dyDescent="0.25">
      <c r="G815" s="3">
        <f t="shared" si="282"/>
        <v>801</v>
      </c>
      <c r="H815" s="12">
        <f t="shared" si="283"/>
        <v>19.974999999999934</v>
      </c>
      <c r="I815" s="3">
        <f t="shared" si="264"/>
        <v>2.3559999999999999</v>
      </c>
      <c r="J815" s="3">
        <f t="shared" si="265"/>
        <v>-2.1269999999999998</v>
      </c>
      <c r="K815" s="3">
        <f t="shared" si="270"/>
        <v>-5.01</v>
      </c>
      <c r="L815">
        <f t="shared" si="266"/>
        <v>0</v>
      </c>
      <c r="M815" s="3">
        <f t="shared" si="271"/>
        <v>0</v>
      </c>
      <c r="N815">
        <f t="shared" si="272"/>
        <v>1</v>
      </c>
      <c r="O815">
        <f t="shared" si="273"/>
        <v>0</v>
      </c>
      <c r="Q815" s="3">
        <f t="shared" si="274"/>
        <v>0</v>
      </c>
      <c r="R815">
        <f t="shared" si="275"/>
        <v>0</v>
      </c>
      <c r="T815" s="3">
        <f t="shared" si="284"/>
        <v>801</v>
      </c>
      <c r="U815" s="12">
        <f t="shared" si="285"/>
        <v>19.974999999999934</v>
      </c>
      <c r="V815" s="3">
        <f t="shared" si="267"/>
        <v>1.222</v>
      </c>
      <c r="W815" s="3">
        <f t="shared" si="268"/>
        <v>0.99299999999999999</v>
      </c>
      <c r="X815" s="3">
        <f t="shared" si="276"/>
        <v>1.21</v>
      </c>
      <c r="Y815" s="3">
        <f t="shared" si="269"/>
        <v>1</v>
      </c>
      <c r="Z815" s="3">
        <f t="shared" si="277"/>
        <v>1.21</v>
      </c>
      <c r="AA815">
        <f t="shared" si="278"/>
        <v>1</v>
      </c>
      <c r="AB815">
        <f t="shared" si="279"/>
        <v>1.21</v>
      </c>
      <c r="AD815" s="3">
        <f t="shared" si="280"/>
        <v>0.88970588235294112</v>
      </c>
      <c r="AE815">
        <f t="shared" si="281"/>
        <v>0.89</v>
      </c>
    </row>
    <row r="816" spans="7:31" x14ac:dyDescent="0.25">
      <c r="G816" s="3">
        <f t="shared" si="282"/>
        <v>802</v>
      </c>
      <c r="H816" s="12">
        <f t="shared" si="283"/>
        <v>19.999999999999932</v>
      </c>
      <c r="I816" s="3">
        <f t="shared" si="264"/>
        <v>2.36</v>
      </c>
      <c r="J816" s="3">
        <f t="shared" si="265"/>
        <v>-2.145</v>
      </c>
      <c r="K816" s="3">
        <f t="shared" si="270"/>
        <v>-5.0599999999999996</v>
      </c>
      <c r="L816">
        <f t="shared" si="266"/>
        <v>0</v>
      </c>
      <c r="M816" s="3">
        <f t="shared" si="271"/>
        <v>0</v>
      </c>
      <c r="N816">
        <f t="shared" si="272"/>
        <v>1</v>
      </c>
      <c r="O816">
        <f t="shared" si="273"/>
        <v>0</v>
      </c>
      <c r="Q816" s="3">
        <f t="shared" si="274"/>
        <v>0</v>
      </c>
      <c r="R816">
        <f t="shared" si="275"/>
        <v>0</v>
      </c>
      <c r="T816" s="3">
        <f t="shared" si="284"/>
        <v>802</v>
      </c>
      <c r="U816" s="12">
        <f t="shared" si="285"/>
        <v>19.999999999999932</v>
      </c>
      <c r="V816" s="3">
        <f t="shared" si="267"/>
        <v>1.2230000000000001</v>
      </c>
      <c r="W816" s="3">
        <f t="shared" si="268"/>
        <v>0.99299999999999999</v>
      </c>
      <c r="X816" s="3">
        <f t="shared" si="276"/>
        <v>1.21</v>
      </c>
      <c r="Y816" s="3">
        <f t="shared" si="269"/>
        <v>1</v>
      </c>
      <c r="Z816" s="3">
        <f t="shared" si="277"/>
        <v>1.21</v>
      </c>
      <c r="AA816">
        <f t="shared" si="278"/>
        <v>1</v>
      </c>
      <c r="AB816">
        <f t="shared" si="279"/>
        <v>1.21</v>
      </c>
      <c r="AD816" s="3">
        <f t="shared" si="280"/>
        <v>0.88970588235294112</v>
      </c>
      <c r="AE816">
        <f t="shared" si="281"/>
        <v>0.89</v>
      </c>
    </row>
    <row r="817" spans="7:31" x14ac:dyDescent="0.25">
      <c r="G817" s="3">
        <f t="shared" si="282"/>
        <v>803</v>
      </c>
      <c r="H817" s="12">
        <f t="shared" si="283"/>
        <v>20.024999999999931</v>
      </c>
      <c r="I817" s="3">
        <f t="shared" si="264"/>
        <v>2.3639999999999999</v>
      </c>
      <c r="J817" s="3">
        <f t="shared" si="265"/>
        <v>-2.1619999999999999</v>
      </c>
      <c r="K817" s="3">
        <f t="shared" si="270"/>
        <v>-5.1100000000000003</v>
      </c>
      <c r="L817">
        <f t="shared" si="266"/>
        <v>0</v>
      </c>
      <c r="M817" s="3">
        <f t="shared" si="271"/>
        <v>0</v>
      </c>
      <c r="N817">
        <f t="shared" si="272"/>
        <v>1</v>
      </c>
      <c r="O817">
        <f t="shared" si="273"/>
        <v>0</v>
      </c>
      <c r="Q817" s="3">
        <f t="shared" si="274"/>
        <v>0</v>
      </c>
      <c r="R817">
        <f t="shared" si="275"/>
        <v>0</v>
      </c>
      <c r="T817" s="3">
        <f t="shared" si="284"/>
        <v>803</v>
      </c>
      <c r="U817" s="12">
        <f t="shared" si="285"/>
        <v>20.024999999999931</v>
      </c>
      <c r="V817" s="3">
        <f t="shared" si="267"/>
        <v>1.2250000000000001</v>
      </c>
      <c r="W817" s="3">
        <f t="shared" si="268"/>
        <v>0.99299999999999999</v>
      </c>
      <c r="X817" s="3">
        <f t="shared" si="276"/>
        <v>1.22</v>
      </c>
      <c r="Y817" s="3">
        <f t="shared" si="269"/>
        <v>1</v>
      </c>
      <c r="Z817" s="3">
        <f t="shared" si="277"/>
        <v>1.22</v>
      </c>
      <c r="AA817">
        <f t="shared" si="278"/>
        <v>1</v>
      </c>
      <c r="AB817">
        <f t="shared" si="279"/>
        <v>1.22</v>
      </c>
      <c r="AD817" s="3">
        <f t="shared" si="280"/>
        <v>0.89705882352941169</v>
      </c>
      <c r="AE817">
        <f t="shared" si="281"/>
        <v>0.89700000000000002</v>
      </c>
    </row>
    <row r="818" spans="7:31" x14ac:dyDescent="0.25">
      <c r="G818" s="3">
        <f t="shared" si="282"/>
        <v>804</v>
      </c>
      <c r="H818" s="12">
        <f t="shared" si="283"/>
        <v>20.04999999999993</v>
      </c>
      <c r="I818" s="3">
        <f t="shared" si="264"/>
        <v>2.3679999999999999</v>
      </c>
      <c r="J818" s="3">
        <f t="shared" si="265"/>
        <v>-2.1800000000000002</v>
      </c>
      <c r="K818" s="3">
        <f t="shared" si="270"/>
        <v>-5.16</v>
      </c>
      <c r="L818">
        <f t="shared" si="266"/>
        <v>0</v>
      </c>
      <c r="M818" s="3">
        <f t="shared" si="271"/>
        <v>0</v>
      </c>
      <c r="N818">
        <f t="shared" si="272"/>
        <v>1</v>
      </c>
      <c r="O818">
        <f t="shared" si="273"/>
        <v>0</v>
      </c>
      <c r="Q818" s="3">
        <f t="shared" si="274"/>
        <v>0</v>
      </c>
      <c r="R818">
        <f t="shared" si="275"/>
        <v>0</v>
      </c>
      <c r="T818" s="3">
        <f t="shared" si="284"/>
        <v>804</v>
      </c>
      <c r="U818" s="12">
        <f t="shared" si="285"/>
        <v>20.04999999999993</v>
      </c>
      <c r="V818" s="3">
        <f t="shared" si="267"/>
        <v>1.226</v>
      </c>
      <c r="W818" s="3">
        <f t="shared" si="268"/>
        <v>0.99299999999999999</v>
      </c>
      <c r="X818" s="3">
        <f t="shared" si="276"/>
        <v>1.22</v>
      </c>
      <c r="Y818" s="3">
        <f t="shared" si="269"/>
        <v>1</v>
      </c>
      <c r="Z818" s="3">
        <f t="shared" si="277"/>
        <v>1.22</v>
      </c>
      <c r="AA818">
        <f t="shared" si="278"/>
        <v>1</v>
      </c>
      <c r="AB818">
        <f t="shared" si="279"/>
        <v>1.22</v>
      </c>
      <c r="AD818" s="3">
        <f t="shared" si="280"/>
        <v>0.89705882352941169</v>
      </c>
      <c r="AE818">
        <f t="shared" si="281"/>
        <v>0.89700000000000002</v>
      </c>
    </row>
    <row r="819" spans="7:31" x14ac:dyDescent="0.25">
      <c r="G819" s="3">
        <f t="shared" si="282"/>
        <v>805</v>
      </c>
      <c r="H819" s="12">
        <f t="shared" si="283"/>
        <v>20.074999999999928</v>
      </c>
      <c r="I819" s="3">
        <f t="shared" si="264"/>
        <v>2.3719999999999999</v>
      </c>
      <c r="J819" s="3">
        <f t="shared" si="265"/>
        <v>-2.198</v>
      </c>
      <c r="K819" s="3">
        <f t="shared" si="270"/>
        <v>-5.21</v>
      </c>
      <c r="L819">
        <f t="shared" si="266"/>
        <v>0</v>
      </c>
      <c r="M819" s="3">
        <f t="shared" si="271"/>
        <v>0</v>
      </c>
      <c r="N819">
        <f t="shared" si="272"/>
        <v>1</v>
      </c>
      <c r="O819">
        <f t="shared" si="273"/>
        <v>0</v>
      </c>
      <c r="Q819" s="3">
        <f t="shared" si="274"/>
        <v>0</v>
      </c>
      <c r="R819">
        <f t="shared" si="275"/>
        <v>0</v>
      </c>
      <c r="T819" s="3">
        <f t="shared" si="284"/>
        <v>805</v>
      </c>
      <c r="U819" s="12">
        <f t="shared" si="285"/>
        <v>20.074999999999928</v>
      </c>
      <c r="V819" s="3">
        <f t="shared" si="267"/>
        <v>1.2270000000000001</v>
      </c>
      <c r="W819" s="3">
        <f t="shared" si="268"/>
        <v>0.99299999999999999</v>
      </c>
      <c r="X819" s="3">
        <f t="shared" si="276"/>
        <v>1.22</v>
      </c>
      <c r="Y819" s="3">
        <f t="shared" si="269"/>
        <v>1</v>
      </c>
      <c r="Z819" s="3">
        <f t="shared" si="277"/>
        <v>1.22</v>
      </c>
      <c r="AA819">
        <f t="shared" si="278"/>
        <v>1</v>
      </c>
      <c r="AB819">
        <f t="shared" si="279"/>
        <v>1.22</v>
      </c>
      <c r="AD819" s="3">
        <f t="shared" si="280"/>
        <v>0.89705882352941169</v>
      </c>
      <c r="AE819">
        <f t="shared" si="281"/>
        <v>0.89700000000000002</v>
      </c>
    </row>
    <row r="820" spans="7:31" x14ac:dyDescent="0.25">
      <c r="G820" s="3">
        <f t="shared" si="282"/>
        <v>806</v>
      </c>
      <c r="H820" s="12">
        <f t="shared" si="283"/>
        <v>20.099999999999927</v>
      </c>
      <c r="I820" s="3">
        <f t="shared" si="264"/>
        <v>2.3759999999999999</v>
      </c>
      <c r="J820" s="3">
        <f t="shared" si="265"/>
        <v>-2.2160000000000002</v>
      </c>
      <c r="K820" s="3">
        <f t="shared" si="270"/>
        <v>-5.27</v>
      </c>
      <c r="L820">
        <f t="shared" si="266"/>
        <v>0</v>
      </c>
      <c r="M820" s="3">
        <f t="shared" si="271"/>
        <v>0</v>
      </c>
      <c r="N820">
        <f t="shared" si="272"/>
        <v>1</v>
      </c>
      <c r="O820">
        <f t="shared" si="273"/>
        <v>0</v>
      </c>
      <c r="Q820" s="3">
        <f t="shared" si="274"/>
        <v>0</v>
      </c>
      <c r="R820">
        <f t="shared" si="275"/>
        <v>0</v>
      </c>
      <c r="T820" s="3">
        <f t="shared" si="284"/>
        <v>806</v>
      </c>
      <c r="U820" s="12">
        <f t="shared" si="285"/>
        <v>20.099999999999927</v>
      </c>
      <c r="V820" s="3">
        <f t="shared" si="267"/>
        <v>1.228</v>
      </c>
      <c r="W820" s="3">
        <f t="shared" si="268"/>
        <v>0.99199999999999999</v>
      </c>
      <c r="X820" s="3">
        <f t="shared" si="276"/>
        <v>1.22</v>
      </c>
      <c r="Y820" s="3">
        <f t="shared" si="269"/>
        <v>1</v>
      </c>
      <c r="Z820" s="3">
        <f t="shared" si="277"/>
        <v>1.22</v>
      </c>
      <c r="AA820">
        <f t="shared" si="278"/>
        <v>1</v>
      </c>
      <c r="AB820">
        <f t="shared" si="279"/>
        <v>1.22</v>
      </c>
      <c r="AD820" s="3">
        <f t="shared" si="280"/>
        <v>0.89705882352941169</v>
      </c>
      <c r="AE820">
        <f t="shared" si="281"/>
        <v>0.89700000000000002</v>
      </c>
    </row>
    <row r="821" spans="7:31" x14ac:dyDescent="0.25">
      <c r="G821" s="3">
        <f t="shared" si="282"/>
        <v>807</v>
      </c>
      <c r="H821" s="12">
        <f t="shared" si="283"/>
        <v>20.124999999999925</v>
      </c>
      <c r="I821" s="3">
        <f t="shared" si="264"/>
        <v>2.3809999999999998</v>
      </c>
      <c r="J821" s="3">
        <f t="shared" si="265"/>
        <v>-2.234</v>
      </c>
      <c r="K821" s="3">
        <f t="shared" si="270"/>
        <v>-5.32</v>
      </c>
      <c r="L821">
        <f t="shared" si="266"/>
        <v>0</v>
      </c>
      <c r="M821" s="3">
        <f t="shared" si="271"/>
        <v>0</v>
      </c>
      <c r="N821">
        <f t="shared" si="272"/>
        <v>1</v>
      </c>
      <c r="O821">
        <f t="shared" si="273"/>
        <v>0</v>
      </c>
      <c r="Q821" s="3">
        <f t="shared" si="274"/>
        <v>0</v>
      </c>
      <c r="R821">
        <f t="shared" si="275"/>
        <v>0</v>
      </c>
      <c r="T821" s="3">
        <f t="shared" si="284"/>
        <v>807</v>
      </c>
      <c r="U821" s="12">
        <f t="shared" si="285"/>
        <v>20.124999999999925</v>
      </c>
      <c r="V821" s="3">
        <f t="shared" si="267"/>
        <v>1.2290000000000001</v>
      </c>
      <c r="W821" s="3">
        <f t="shared" si="268"/>
        <v>0.99199999999999999</v>
      </c>
      <c r="X821" s="3">
        <f t="shared" si="276"/>
        <v>1.22</v>
      </c>
      <c r="Y821" s="3">
        <f t="shared" si="269"/>
        <v>1</v>
      </c>
      <c r="Z821" s="3">
        <f t="shared" si="277"/>
        <v>1.22</v>
      </c>
      <c r="AA821">
        <f t="shared" si="278"/>
        <v>1</v>
      </c>
      <c r="AB821">
        <f t="shared" si="279"/>
        <v>1.22</v>
      </c>
      <c r="AD821" s="3">
        <f t="shared" si="280"/>
        <v>0.89705882352941169</v>
      </c>
      <c r="AE821">
        <f t="shared" si="281"/>
        <v>0.89700000000000002</v>
      </c>
    </row>
    <row r="822" spans="7:31" x14ac:dyDescent="0.25">
      <c r="G822" s="3">
        <f t="shared" si="282"/>
        <v>808</v>
      </c>
      <c r="H822" s="12">
        <f t="shared" si="283"/>
        <v>20.149999999999924</v>
      </c>
      <c r="I822" s="3">
        <f t="shared" si="264"/>
        <v>2.3849999999999998</v>
      </c>
      <c r="J822" s="3">
        <f t="shared" si="265"/>
        <v>-2.2519999999999998</v>
      </c>
      <c r="K822" s="3">
        <f t="shared" si="270"/>
        <v>-5.37</v>
      </c>
      <c r="L822">
        <f t="shared" si="266"/>
        <v>0</v>
      </c>
      <c r="M822" s="3">
        <f t="shared" si="271"/>
        <v>0</v>
      </c>
      <c r="N822">
        <f t="shared" si="272"/>
        <v>1</v>
      </c>
      <c r="O822">
        <f t="shared" si="273"/>
        <v>0</v>
      </c>
      <c r="Q822" s="3">
        <f t="shared" si="274"/>
        <v>0</v>
      </c>
      <c r="R822">
        <f t="shared" si="275"/>
        <v>0</v>
      </c>
      <c r="T822" s="3">
        <f t="shared" si="284"/>
        <v>808</v>
      </c>
      <c r="U822" s="12">
        <f t="shared" si="285"/>
        <v>20.149999999999924</v>
      </c>
      <c r="V822" s="3">
        <f t="shared" si="267"/>
        <v>1.23</v>
      </c>
      <c r="W822" s="3">
        <f t="shared" si="268"/>
        <v>0.99199999999999999</v>
      </c>
      <c r="X822" s="3">
        <f t="shared" si="276"/>
        <v>1.22</v>
      </c>
      <c r="Y822" s="3">
        <f t="shared" si="269"/>
        <v>1</v>
      </c>
      <c r="Z822" s="3">
        <f t="shared" si="277"/>
        <v>1.22</v>
      </c>
      <c r="AA822">
        <f t="shared" si="278"/>
        <v>1</v>
      </c>
      <c r="AB822">
        <f t="shared" si="279"/>
        <v>1.22</v>
      </c>
      <c r="AD822" s="3">
        <f t="shared" si="280"/>
        <v>0.89705882352941169</v>
      </c>
      <c r="AE822">
        <f t="shared" si="281"/>
        <v>0.89700000000000002</v>
      </c>
    </row>
    <row r="823" spans="7:31" x14ac:dyDescent="0.25">
      <c r="G823" s="3">
        <f t="shared" si="282"/>
        <v>809</v>
      </c>
      <c r="H823" s="12">
        <f t="shared" si="283"/>
        <v>20.174999999999923</v>
      </c>
      <c r="I823" s="3">
        <f t="shared" si="264"/>
        <v>2.3889999999999998</v>
      </c>
      <c r="J823" s="3">
        <f t="shared" si="265"/>
        <v>-2.27</v>
      </c>
      <c r="K823" s="3">
        <f t="shared" si="270"/>
        <v>-5.42</v>
      </c>
      <c r="L823">
        <f t="shared" si="266"/>
        <v>0</v>
      </c>
      <c r="M823" s="3">
        <f t="shared" si="271"/>
        <v>0</v>
      </c>
      <c r="N823">
        <f t="shared" si="272"/>
        <v>1</v>
      </c>
      <c r="O823">
        <f t="shared" si="273"/>
        <v>0</v>
      </c>
      <c r="Q823" s="3">
        <f t="shared" si="274"/>
        <v>0</v>
      </c>
      <c r="R823">
        <f t="shared" si="275"/>
        <v>0</v>
      </c>
      <c r="T823" s="3">
        <f t="shared" si="284"/>
        <v>809</v>
      </c>
      <c r="U823" s="12">
        <f t="shared" si="285"/>
        <v>20.174999999999923</v>
      </c>
      <c r="V823" s="3">
        <f t="shared" si="267"/>
        <v>1.2310000000000001</v>
      </c>
      <c r="W823" s="3">
        <f t="shared" si="268"/>
        <v>0.99199999999999999</v>
      </c>
      <c r="X823" s="3">
        <f t="shared" si="276"/>
        <v>1.22</v>
      </c>
      <c r="Y823" s="3">
        <f t="shared" si="269"/>
        <v>1</v>
      </c>
      <c r="Z823" s="3">
        <f t="shared" si="277"/>
        <v>1.22</v>
      </c>
      <c r="AA823">
        <f t="shared" si="278"/>
        <v>1</v>
      </c>
      <c r="AB823">
        <f t="shared" si="279"/>
        <v>1.22</v>
      </c>
      <c r="AD823" s="3">
        <f t="shared" si="280"/>
        <v>0.89705882352941169</v>
      </c>
      <c r="AE823">
        <f t="shared" si="281"/>
        <v>0.89700000000000002</v>
      </c>
    </row>
    <row r="824" spans="7:31" x14ac:dyDescent="0.25">
      <c r="G824" s="3">
        <f t="shared" si="282"/>
        <v>810</v>
      </c>
      <c r="H824" s="12">
        <f t="shared" si="283"/>
        <v>20.199999999999921</v>
      </c>
      <c r="I824" s="3">
        <f t="shared" si="264"/>
        <v>2.3929999999999998</v>
      </c>
      <c r="J824" s="3">
        <f t="shared" si="265"/>
        <v>-2.2879999999999998</v>
      </c>
      <c r="K824" s="3">
        <f t="shared" si="270"/>
        <v>-5.48</v>
      </c>
      <c r="L824">
        <f t="shared" si="266"/>
        <v>0</v>
      </c>
      <c r="M824" s="3">
        <f t="shared" si="271"/>
        <v>0</v>
      </c>
      <c r="N824">
        <f t="shared" si="272"/>
        <v>1</v>
      </c>
      <c r="O824">
        <f t="shared" si="273"/>
        <v>0</v>
      </c>
      <c r="Q824" s="3">
        <f t="shared" si="274"/>
        <v>0</v>
      </c>
      <c r="R824">
        <f t="shared" si="275"/>
        <v>0</v>
      </c>
      <c r="T824" s="3">
        <f t="shared" si="284"/>
        <v>810</v>
      </c>
      <c r="U824" s="12">
        <f t="shared" si="285"/>
        <v>20.199999999999921</v>
      </c>
      <c r="V824" s="3">
        <f t="shared" si="267"/>
        <v>1.232</v>
      </c>
      <c r="W824" s="3">
        <f t="shared" si="268"/>
        <v>0.99199999999999999</v>
      </c>
      <c r="X824" s="3">
        <f t="shared" si="276"/>
        <v>1.22</v>
      </c>
      <c r="Y824" s="3">
        <f t="shared" si="269"/>
        <v>1</v>
      </c>
      <c r="Z824" s="3">
        <f t="shared" si="277"/>
        <v>1.22</v>
      </c>
      <c r="AA824">
        <f t="shared" si="278"/>
        <v>1</v>
      </c>
      <c r="AB824">
        <f t="shared" si="279"/>
        <v>1.22</v>
      </c>
      <c r="AD824" s="3">
        <f t="shared" si="280"/>
        <v>0.89705882352941169</v>
      </c>
      <c r="AE824">
        <f t="shared" si="281"/>
        <v>0.89700000000000002</v>
      </c>
    </row>
    <row r="825" spans="7:31" x14ac:dyDescent="0.25">
      <c r="G825" s="3">
        <f t="shared" si="282"/>
        <v>811</v>
      </c>
      <c r="H825" s="12">
        <f t="shared" si="283"/>
        <v>20.22499999999992</v>
      </c>
      <c r="I825" s="3">
        <f t="shared" si="264"/>
        <v>2.3969999999999998</v>
      </c>
      <c r="J825" s="3">
        <f t="shared" si="265"/>
        <v>-2.306</v>
      </c>
      <c r="K825" s="3">
        <f t="shared" si="270"/>
        <v>-5.53</v>
      </c>
      <c r="L825">
        <f t="shared" si="266"/>
        <v>0</v>
      </c>
      <c r="M825" s="3">
        <f t="shared" si="271"/>
        <v>0</v>
      </c>
      <c r="N825">
        <f t="shared" si="272"/>
        <v>1</v>
      </c>
      <c r="O825">
        <f t="shared" si="273"/>
        <v>0</v>
      </c>
      <c r="Q825" s="3">
        <f t="shared" si="274"/>
        <v>0</v>
      </c>
      <c r="R825">
        <f t="shared" si="275"/>
        <v>0</v>
      </c>
      <c r="T825" s="3">
        <f t="shared" si="284"/>
        <v>811</v>
      </c>
      <c r="U825" s="12">
        <f t="shared" si="285"/>
        <v>20.22499999999992</v>
      </c>
      <c r="V825" s="3">
        <f t="shared" si="267"/>
        <v>1.234</v>
      </c>
      <c r="W825" s="3">
        <f t="shared" si="268"/>
        <v>0.99099999999999999</v>
      </c>
      <c r="X825" s="3">
        <f t="shared" si="276"/>
        <v>1.22</v>
      </c>
      <c r="Y825" s="3">
        <f t="shared" si="269"/>
        <v>1</v>
      </c>
      <c r="Z825" s="3">
        <f t="shared" si="277"/>
        <v>1.22</v>
      </c>
      <c r="AA825">
        <f t="shared" si="278"/>
        <v>1</v>
      </c>
      <c r="AB825">
        <f t="shared" si="279"/>
        <v>1.22</v>
      </c>
      <c r="AD825" s="3">
        <f t="shared" si="280"/>
        <v>0.89705882352941169</v>
      </c>
      <c r="AE825">
        <f t="shared" si="281"/>
        <v>0.89700000000000002</v>
      </c>
    </row>
    <row r="826" spans="7:31" x14ac:dyDescent="0.25">
      <c r="G826" s="3">
        <f t="shared" si="282"/>
        <v>812</v>
      </c>
      <c r="H826" s="12">
        <f t="shared" si="283"/>
        <v>20.249999999999918</v>
      </c>
      <c r="I826" s="3">
        <f t="shared" si="264"/>
        <v>2.4009999999999998</v>
      </c>
      <c r="J826" s="3">
        <f t="shared" si="265"/>
        <v>-2.3239999999999998</v>
      </c>
      <c r="K826" s="3">
        <f t="shared" si="270"/>
        <v>-5.58</v>
      </c>
      <c r="L826">
        <f t="shared" si="266"/>
        <v>0</v>
      </c>
      <c r="M826" s="3">
        <f t="shared" si="271"/>
        <v>0</v>
      </c>
      <c r="N826">
        <f t="shared" si="272"/>
        <v>1</v>
      </c>
      <c r="O826">
        <f t="shared" si="273"/>
        <v>0</v>
      </c>
      <c r="Q826" s="3">
        <f t="shared" si="274"/>
        <v>0</v>
      </c>
      <c r="R826">
        <f t="shared" si="275"/>
        <v>0</v>
      </c>
      <c r="T826" s="3">
        <f t="shared" si="284"/>
        <v>812</v>
      </c>
      <c r="U826" s="12">
        <f t="shared" si="285"/>
        <v>20.249999999999918</v>
      </c>
      <c r="V826" s="3">
        <f t="shared" si="267"/>
        <v>1.2350000000000001</v>
      </c>
      <c r="W826" s="3">
        <f t="shared" si="268"/>
        <v>0.99099999999999999</v>
      </c>
      <c r="X826" s="3">
        <f t="shared" si="276"/>
        <v>1.22</v>
      </c>
      <c r="Y826" s="3">
        <f t="shared" si="269"/>
        <v>1</v>
      </c>
      <c r="Z826" s="3">
        <f t="shared" si="277"/>
        <v>1.22</v>
      </c>
      <c r="AA826">
        <f t="shared" si="278"/>
        <v>1</v>
      </c>
      <c r="AB826">
        <f t="shared" si="279"/>
        <v>1.22</v>
      </c>
      <c r="AD826" s="3">
        <f t="shared" si="280"/>
        <v>0.89705882352941169</v>
      </c>
      <c r="AE826">
        <f t="shared" si="281"/>
        <v>0.89700000000000002</v>
      </c>
    </row>
    <row r="827" spans="7:31" x14ac:dyDescent="0.25">
      <c r="G827" s="3">
        <f t="shared" si="282"/>
        <v>813</v>
      </c>
      <c r="H827" s="12">
        <f t="shared" si="283"/>
        <v>20.274999999999917</v>
      </c>
      <c r="I827" s="3">
        <f t="shared" si="264"/>
        <v>2.4049999999999998</v>
      </c>
      <c r="J827" s="3">
        <f t="shared" si="265"/>
        <v>-2.343</v>
      </c>
      <c r="K827" s="3">
        <f t="shared" si="270"/>
        <v>-5.63</v>
      </c>
      <c r="L827">
        <f t="shared" si="266"/>
        <v>0</v>
      </c>
      <c r="M827" s="3">
        <f t="shared" si="271"/>
        <v>0</v>
      </c>
      <c r="N827">
        <f t="shared" si="272"/>
        <v>1</v>
      </c>
      <c r="O827">
        <f t="shared" si="273"/>
        <v>0</v>
      </c>
      <c r="Q827" s="3">
        <f t="shared" si="274"/>
        <v>0</v>
      </c>
      <c r="R827">
        <f t="shared" si="275"/>
        <v>0</v>
      </c>
      <c r="T827" s="3">
        <f t="shared" si="284"/>
        <v>813</v>
      </c>
      <c r="U827" s="12">
        <f t="shared" si="285"/>
        <v>20.274999999999917</v>
      </c>
      <c r="V827" s="3">
        <f t="shared" si="267"/>
        <v>1.236</v>
      </c>
      <c r="W827" s="3">
        <f t="shared" si="268"/>
        <v>0.99099999999999999</v>
      </c>
      <c r="X827" s="3">
        <f t="shared" si="276"/>
        <v>1.22</v>
      </c>
      <c r="Y827" s="3">
        <f t="shared" si="269"/>
        <v>1</v>
      </c>
      <c r="Z827" s="3">
        <f t="shared" si="277"/>
        <v>1.22</v>
      </c>
      <c r="AA827">
        <f t="shared" si="278"/>
        <v>1</v>
      </c>
      <c r="AB827">
        <f t="shared" si="279"/>
        <v>1.22</v>
      </c>
      <c r="AD827" s="3">
        <f t="shared" si="280"/>
        <v>0.89705882352941169</v>
      </c>
      <c r="AE827">
        <f t="shared" si="281"/>
        <v>0.89700000000000002</v>
      </c>
    </row>
    <row r="828" spans="7:31" x14ac:dyDescent="0.25">
      <c r="G828" s="3">
        <f t="shared" si="282"/>
        <v>814</v>
      </c>
      <c r="H828" s="12">
        <f t="shared" si="283"/>
        <v>20.299999999999915</v>
      </c>
      <c r="I828" s="3">
        <f t="shared" si="264"/>
        <v>2.41</v>
      </c>
      <c r="J828" s="3">
        <f t="shared" si="265"/>
        <v>-2.3610000000000002</v>
      </c>
      <c r="K828" s="3">
        <f t="shared" si="270"/>
        <v>-5.69</v>
      </c>
      <c r="L828">
        <f t="shared" si="266"/>
        <v>0</v>
      </c>
      <c r="M828" s="3">
        <f t="shared" si="271"/>
        <v>0</v>
      </c>
      <c r="N828">
        <f t="shared" si="272"/>
        <v>1</v>
      </c>
      <c r="O828">
        <f t="shared" si="273"/>
        <v>0</v>
      </c>
      <c r="Q828" s="3">
        <f t="shared" si="274"/>
        <v>0</v>
      </c>
      <c r="R828">
        <f t="shared" si="275"/>
        <v>0</v>
      </c>
      <c r="T828" s="3">
        <f t="shared" si="284"/>
        <v>814</v>
      </c>
      <c r="U828" s="12">
        <f t="shared" si="285"/>
        <v>20.299999999999915</v>
      </c>
      <c r="V828" s="3">
        <f t="shared" si="267"/>
        <v>1.2370000000000001</v>
      </c>
      <c r="W828" s="3">
        <f t="shared" si="268"/>
        <v>0.99099999999999999</v>
      </c>
      <c r="X828" s="3">
        <f t="shared" si="276"/>
        <v>1.23</v>
      </c>
      <c r="Y828" s="3">
        <f t="shared" si="269"/>
        <v>1</v>
      </c>
      <c r="Z828" s="3">
        <f t="shared" si="277"/>
        <v>1.23</v>
      </c>
      <c r="AA828">
        <f t="shared" si="278"/>
        <v>1</v>
      </c>
      <c r="AB828">
        <f t="shared" si="279"/>
        <v>1.23</v>
      </c>
      <c r="AD828" s="3">
        <f t="shared" si="280"/>
        <v>0.90441176470588225</v>
      </c>
      <c r="AE828">
        <f t="shared" si="281"/>
        <v>0.90400000000000003</v>
      </c>
    </row>
    <row r="829" spans="7:31" x14ac:dyDescent="0.25">
      <c r="G829" s="3">
        <f t="shared" si="282"/>
        <v>815</v>
      </c>
      <c r="H829" s="12">
        <f t="shared" si="283"/>
        <v>20.324999999999914</v>
      </c>
      <c r="I829" s="3">
        <f t="shared" si="264"/>
        <v>2.4140000000000001</v>
      </c>
      <c r="J829" s="3">
        <f t="shared" si="265"/>
        <v>-2.379</v>
      </c>
      <c r="K829" s="3">
        <f t="shared" si="270"/>
        <v>-5.74</v>
      </c>
      <c r="L829">
        <f t="shared" si="266"/>
        <v>0</v>
      </c>
      <c r="M829" s="3">
        <f t="shared" si="271"/>
        <v>0</v>
      </c>
      <c r="N829">
        <f t="shared" si="272"/>
        <v>1</v>
      </c>
      <c r="O829">
        <f t="shared" si="273"/>
        <v>0</v>
      </c>
      <c r="Q829" s="3">
        <f t="shared" si="274"/>
        <v>0</v>
      </c>
      <c r="R829">
        <f t="shared" si="275"/>
        <v>0</v>
      </c>
      <c r="T829" s="3">
        <f t="shared" si="284"/>
        <v>815</v>
      </c>
      <c r="U829" s="12">
        <f t="shared" si="285"/>
        <v>20.324999999999914</v>
      </c>
      <c r="V829" s="3">
        <f t="shared" si="267"/>
        <v>1.238</v>
      </c>
      <c r="W829" s="3">
        <f t="shared" si="268"/>
        <v>0.99099999999999999</v>
      </c>
      <c r="X829" s="3">
        <f t="shared" si="276"/>
        <v>1.23</v>
      </c>
      <c r="Y829" s="3">
        <f t="shared" si="269"/>
        <v>1</v>
      </c>
      <c r="Z829" s="3">
        <f t="shared" si="277"/>
        <v>1.23</v>
      </c>
      <c r="AA829">
        <f t="shared" si="278"/>
        <v>1</v>
      </c>
      <c r="AB829">
        <f t="shared" si="279"/>
        <v>1.23</v>
      </c>
      <c r="AD829" s="3">
        <f t="shared" si="280"/>
        <v>0.90441176470588225</v>
      </c>
      <c r="AE829">
        <f t="shared" si="281"/>
        <v>0.90400000000000003</v>
      </c>
    </row>
    <row r="830" spans="7:31" x14ac:dyDescent="0.25">
      <c r="G830" s="3">
        <f t="shared" si="282"/>
        <v>816</v>
      </c>
      <c r="H830" s="12">
        <f t="shared" si="283"/>
        <v>20.349999999999913</v>
      </c>
      <c r="I830" s="3">
        <f t="shared" si="264"/>
        <v>2.4180000000000001</v>
      </c>
      <c r="J830" s="3">
        <f t="shared" si="265"/>
        <v>-2.3980000000000001</v>
      </c>
      <c r="K830" s="3">
        <f t="shared" si="270"/>
        <v>-5.8</v>
      </c>
      <c r="L830">
        <f t="shared" si="266"/>
        <v>0</v>
      </c>
      <c r="M830" s="3">
        <f t="shared" si="271"/>
        <v>0</v>
      </c>
      <c r="N830">
        <f t="shared" si="272"/>
        <v>1</v>
      </c>
      <c r="O830">
        <f t="shared" si="273"/>
        <v>0</v>
      </c>
      <c r="Q830" s="3">
        <f t="shared" si="274"/>
        <v>0</v>
      </c>
      <c r="R830">
        <f t="shared" si="275"/>
        <v>0</v>
      </c>
      <c r="T830" s="3">
        <f t="shared" si="284"/>
        <v>816</v>
      </c>
      <c r="U830" s="12">
        <f t="shared" si="285"/>
        <v>20.349999999999913</v>
      </c>
      <c r="V830" s="3">
        <f t="shared" si="267"/>
        <v>1.2390000000000001</v>
      </c>
      <c r="W830" s="3">
        <f t="shared" si="268"/>
        <v>0.99</v>
      </c>
      <c r="X830" s="3">
        <f t="shared" si="276"/>
        <v>1.23</v>
      </c>
      <c r="Y830" s="3">
        <f t="shared" si="269"/>
        <v>1</v>
      </c>
      <c r="Z830" s="3">
        <f t="shared" si="277"/>
        <v>1.23</v>
      </c>
      <c r="AA830">
        <f t="shared" si="278"/>
        <v>1</v>
      </c>
      <c r="AB830">
        <f t="shared" si="279"/>
        <v>1.23</v>
      </c>
      <c r="AD830" s="3">
        <f t="shared" si="280"/>
        <v>0.90441176470588225</v>
      </c>
      <c r="AE830">
        <f t="shared" si="281"/>
        <v>0.90400000000000003</v>
      </c>
    </row>
    <row r="831" spans="7:31" x14ac:dyDescent="0.25">
      <c r="G831" s="3">
        <f t="shared" si="282"/>
        <v>817</v>
      </c>
      <c r="H831" s="12">
        <f t="shared" si="283"/>
        <v>20.374999999999911</v>
      </c>
      <c r="I831" s="3">
        <f t="shared" si="264"/>
        <v>2.4220000000000002</v>
      </c>
      <c r="J831" s="3">
        <f t="shared" si="265"/>
        <v>-2.4159999999999999</v>
      </c>
      <c r="K831" s="3">
        <f t="shared" si="270"/>
        <v>-5.85</v>
      </c>
      <c r="L831">
        <f t="shared" si="266"/>
        <v>0</v>
      </c>
      <c r="M831" s="3">
        <f t="shared" si="271"/>
        <v>0</v>
      </c>
      <c r="N831">
        <f t="shared" si="272"/>
        <v>1</v>
      </c>
      <c r="O831">
        <f t="shared" si="273"/>
        <v>0</v>
      </c>
      <c r="Q831" s="3">
        <f t="shared" si="274"/>
        <v>0</v>
      </c>
      <c r="R831">
        <f t="shared" si="275"/>
        <v>0</v>
      </c>
      <c r="T831" s="3">
        <f t="shared" si="284"/>
        <v>817</v>
      </c>
      <c r="U831" s="12">
        <f t="shared" si="285"/>
        <v>20.374999999999911</v>
      </c>
      <c r="V831" s="3">
        <f t="shared" si="267"/>
        <v>1.24</v>
      </c>
      <c r="W831" s="3">
        <f t="shared" si="268"/>
        <v>0.99</v>
      </c>
      <c r="X831" s="3">
        <f t="shared" si="276"/>
        <v>1.23</v>
      </c>
      <c r="Y831" s="3">
        <f t="shared" si="269"/>
        <v>1</v>
      </c>
      <c r="Z831" s="3">
        <f t="shared" si="277"/>
        <v>1.23</v>
      </c>
      <c r="AA831">
        <f t="shared" si="278"/>
        <v>1</v>
      </c>
      <c r="AB831">
        <f t="shared" si="279"/>
        <v>1.23</v>
      </c>
      <c r="AD831" s="3">
        <f t="shared" si="280"/>
        <v>0.90441176470588225</v>
      </c>
      <c r="AE831">
        <f t="shared" si="281"/>
        <v>0.90400000000000003</v>
      </c>
    </row>
    <row r="832" spans="7:31" x14ac:dyDescent="0.25">
      <c r="G832" s="3">
        <f t="shared" si="282"/>
        <v>818</v>
      </c>
      <c r="H832" s="12">
        <f t="shared" si="283"/>
        <v>20.39999999999991</v>
      </c>
      <c r="I832" s="3">
        <f t="shared" si="264"/>
        <v>2.4260000000000002</v>
      </c>
      <c r="J832" s="3">
        <f t="shared" si="265"/>
        <v>-2.4350000000000001</v>
      </c>
      <c r="K832" s="3">
        <f t="shared" si="270"/>
        <v>-5.91</v>
      </c>
      <c r="L832">
        <f t="shared" si="266"/>
        <v>0</v>
      </c>
      <c r="M832" s="3">
        <f t="shared" si="271"/>
        <v>0</v>
      </c>
      <c r="N832">
        <f t="shared" si="272"/>
        <v>1</v>
      </c>
      <c r="O832">
        <f t="shared" si="273"/>
        <v>0</v>
      </c>
      <c r="Q832" s="3">
        <f t="shared" si="274"/>
        <v>0</v>
      </c>
      <c r="R832">
        <f t="shared" si="275"/>
        <v>0</v>
      </c>
      <c r="T832" s="3">
        <f t="shared" si="284"/>
        <v>818</v>
      </c>
      <c r="U832" s="12">
        <f t="shared" si="285"/>
        <v>20.39999999999991</v>
      </c>
      <c r="V832" s="3">
        <f t="shared" si="267"/>
        <v>1.2410000000000001</v>
      </c>
      <c r="W832" s="3">
        <f t="shared" si="268"/>
        <v>0.99</v>
      </c>
      <c r="X832" s="3">
        <f t="shared" si="276"/>
        <v>1.23</v>
      </c>
      <c r="Y832" s="3">
        <f t="shared" si="269"/>
        <v>1</v>
      </c>
      <c r="Z832" s="3">
        <f t="shared" si="277"/>
        <v>1.23</v>
      </c>
      <c r="AA832">
        <f t="shared" si="278"/>
        <v>1</v>
      </c>
      <c r="AB832">
        <f t="shared" si="279"/>
        <v>1.23</v>
      </c>
      <c r="AD832" s="3">
        <f t="shared" si="280"/>
        <v>0.90441176470588225</v>
      </c>
      <c r="AE832">
        <f t="shared" si="281"/>
        <v>0.90400000000000003</v>
      </c>
    </row>
    <row r="833" spans="7:31" x14ac:dyDescent="0.25">
      <c r="G833" s="3">
        <f t="shared" si="282"/>
        <v>819</v>
      </c>
      <c r="H833" s="12">
        <f t="shared" si="283"/>
        <v>20.424999999999908</v>
      </c>
      <c r="I833" s="3">
        <f t="shared" si="264"/>
        <v>2.431</v>
      </c>
      <c r="J833" s="3">
        <f t="shared" si="265"/>
        <v>-2.4529999999999998</v>
      </c>
      <c r="K833" s="3">
        <f t="shared" si="270"/>
        <v>-5.96</v>
      </c>
      <c r="L833">
        <f t="shared" si="266"/>
        <v>0</v>
      </c>
      <c r="M833" s="3">
        <f t="shared" si="271"/>
        <v>0</v>
      </c>
      <c r="N833">
        <f t="shared" si="272"/>
        <v>1</v>
      </c>
      <c r="O833">
        <f t="shared" si="273"/>
        <v>0</v>
      </c>
      <c r="Q833" s="3">
        <f t="shared" si="274"/>
        <v>0</v>
      </c>
      <c r="R833">
        <f t="shared" si="275"/>
        <v>0</v>
      </c>
      <c r="T833" s="3">
        <f t="shared" si="284"/>
        <v>819</v>
      </c>
      <c r="U833" s="12">
        <f t="shared" si="285"/>
        <v>20.424999999999908</v>
      </c>
      <c r="V833" s="3">
        <f t="shared" si="267"/>
        <v>1.2430000000000001</v>
      </c>
      <c r="W833" s="3">
        <f t="shared" si="268"/>
        <v>0.99</v>
      </c>
      <c r="X833" s="3">
        <f t="shared" si="276"/>
        <v>1.23</v>
      </c>
      <c r="Y833" s="3">
        <f t="shared" si="269"/>
        <v>1</v>
      </c>
      <c r="Z833" s="3">
        <f t="shared" si="277"/>
        <v>1.23</v>
      </c>
      <c r="AA833">
        <f t="shared" si="278"/>
        <v>1</v>
      </c>
      <c r="AB833">
        <f t="shared" si="279"/>
        <v>1.23</v>
      </c>
      <c r="AD833" s="3">
        <f t="shared" si="280"/>
        <v>0.90441176470588225</v>
      </c>
      <c r="AE833">
        <f t="shared" si="281"/>
        <v>0.90400000000000003</v>
      </c>
    </row>
    <row r="834" spans="7:31" x14ac:dyDescent="0.25">
      <c r="G834" s="3">
        <f t="shared" si="282"/>
        <v>820</v>
      </c>
      <c r="H834" s="12">
        <f t="shared" si="283"/>
        <v>20.449999999999907</v>
      </c>
      <c r="I834" s="3">
        <f t="shared" si="264"/>
        <v>2.4350000000000001</v>
      </c>
      <c r="J834" s="3">
        <f t="shared" si="265"/>
        <v>-2.472</v>
      </c>
      <c r="K834" s="3">
        <f t="shared" si="270"/>
        <v>-6.02</v>
      </c>
      <c r="L834">
        <f t="shared" si="266"/>
        <v>0</v>
      </c>
      <c r="M834" s="3">
        <f t="shared" si="271"/>
        <v>0</v>
      </c>
      <c r="N834">
        <f t="shared" si="272"/>
        <v>1</v>
      </c>
      <c r="O834">
        <f t="shared" si="273"/>
        <v>0</v>
      </c>
      <c r="Q834" s="3">
        <f t="shared" si="274"/>
        <v>0</v>
      </c>
      <c r="R834">
        <f t="shared" si="275"/>
        <v>0</v>
      </c>
      <c r="T834" s="3">
        <f t="shared" si="284"/>
        <v>820</v>
      </c>
      <c r="U834" s="12">
        <f t="shared" si="285"/>
        <v>20.449999999999907</v>
      </c>
      <c r="V834" s="3">
        <f t="shared" si="267"/>
        <v>1.244</v>
      </c>
      <c r="W834" s="3">
        <f t="shared" si="268"/>
        <v>0.99</v>
      </c>
      <c r="X834" s="3">
        <f t="shared" si="276"/>
        <v>1.23</v>
      </c>
      <c r="Y834" s="3">
        <f t="shared" si="269"/>
        <v>1</v>
      </c>
      <c r="Z834" s="3">
        <f t="shared" si="277"/>
        <v>1.23</v>
      </c>
      <c r="AA834">
        <f t="shared" si="278"/>
        <v>1</v>
      </c>
      <c r="AB834">
        <f t="shared" si="279"/>
        <v>1.23</v>
      </c>
      <c r="AD834" s="3">
        <f t="shared" si="280"/>
        <v>0.90441176470588225</v>
      </c>
      <c r="AE834">
        <f t="shared" si="281"/>
        <v>0.90400000000000003</v>
      </c>
    </row>
    <row r="835" spans="7:31" x14ac:dyDescent="0.25">
      <c r="G835" s="3">
        <f t="shared" si="282"/>
        <v>821</v>
      </c>
      <c r="H835" s="12">
        <f t="shared" si="283"/>
        <v>20.474999999999905</v>
      </c>
      <c r="I835" s="3">
        <f t="shared" si="264"/>
        <v>2.4390000000000001</v>
      </c>
      <c r="J835" s="3">
        <f t="shared" si="265"/>
        <v>-2.4900000000000002</v>
      </c>
      <c r="K835" s="3">
        <f t="shared" si="270"/>
        <v>-6.07</v>
      </c>
      <c r="L835">
        <f t="shared" si="266"/>
        <v>0</v>
      </c>
      <c r="M835" s="3">
        <f t="shared" si="271"/>
        <v>0</v>
      </c>
      <c r="N835">
        <f t="shared" si="272"/>
        <v>1</v>
      </c>
      <c r="O835">
        <f t="shared" si="273"/>
        <v>0</v>
      </c>
      <c r="Q835" s="3">
        <f t="shared" si="274"/>
        <v>0</v>
      </c>
      <c r="R835">
        <f t="shared" si="275"/>
        <v>0</v>
      </c>
      <c r="T835" s="3">
        <f t="shared" si="284"/>
        <v>821</v>
      </c>
      <c r="U835" s="12">
        <f t="shared" si="285"/>
        <v>20.474999999999905</v>
      </c>
      <c r="V835" s="3">
        <f t="shared" si="267"/>
        <v>1.2450000000000001</v>
      </c>
      <c r="W835" s="3">
        <f t="shared" si="268"/>
        <v>0.98899999999999999</v>
      </c>
      <c r="X835" s="3">
        <f t="shared" si="276"/>
        <v>1.23</v>
      </c>
      <c r="Y835" s="3">
        <f t="shared" si="269"/>
        <v>1</v>
      </c>
      <c r="Z835" s="3">
        <f t="shared" si="277"/>
        <v>1.23</v>
      </c>
      <c r="AA835">
        <f t="shared" si="278"/>
        <v>1</v>
      </c>
      <c r="AB835">
        <f t="shared" si="279"/>
        <v>1.23</v>
      </c>
      <c r="AD835" s="3">
        <f t="shared" si="280"/>
        <v>0.90441176470588225</v>
      </c>
      <c r="AE835">
        <f t="shared" si="281"/>
        <v>0.90400000000000003</v>
      </c>
    </row>
    <row r="836" spans="7:31" x14ac:dyDescent="0.25">
      <c r="G836" s="3">
        <f t="shared" si="282"/>
        <v>822</v>
      </c>
      <c r="H836" s="12">
        <f t="shared" si="283"/>
        <v>20.499999999999904</v>
      </c>
      <c r="I836" s="3">
        <f t="shared" si="264"/>
        <v>2.4430000000000001</v>
      </c>
      <c r="J836" s="3">
        <f t="shared" si="265"/>
        <v>-2.5089999999999999</v>
      </c>
      <c r="K836" s="3">
        <f t="shared" si="270"/>
        <v>-6.13</v>
      </c>
      <c r="L836">
        <f t="shared" si="266"/>
        <v>0</v>
      </c>
      <c r="M836" s="3">
        <f t="shared" si="271"/>
        <v>0</v>
      </c>
      <c r="N836">
        <f t="shared" si="272"/>
        <v>1</v>
      </c>
      <c r="O836">
        <f t="shared" si="273"/>
        <v>0</v>
      </c>
      <c r="Q836" s="3">
        <f t="shared" si="274"/>
        <v>0</v>
      </c>
      <c r="R836">
        <f t="shared" si="275"/>
        <v>0</v>
      </c>
      <c r="T836" s="3">
        <f t="shared" si="284"/>
        <v>822</v>
      </c>
      <c r="U836" s="12">
        <f t="shared" si="285"/>
        <v>20.499999999999904</v>
      </c>
      <c r="V836" s="3">
        <f t="shared" si="267"/>
        <v>1.246</v>
      </c>
      <c r="W836" s="3">
        <f t="shared" si="268"/>
        <v>0.98899999999999999</v>
      </c>
      <c r="X836" s="3">
        <f t="shared" si="276"/>
        <v>1.23</v>
      </c>
      <c r="Y836" s="3">
        <f t="shared" si="269"/>
        <v>1</v>
      </c>
      <c r="Z836" s="3">
        <f t="shared" si="277"/>
        <v>1.23</v>
      </c>
      <c r="AA836">
        <f t="shared" si="278"/>
        <v>1</v>
      </c>
      <c r="AB836">
        <f t="shared" si="279"/>
        <v>1.23</v>
      </c>
      <c r="AD836" s="3">
        <f t="shared" si="280"/>
        <v>0.90441176470588225</v>
      </c>
      <c r="AE836">
        <f t="shared" si="281"/>
        <v>0.90400000000000003</v>
      </c>
    </row>
    <row r="837" spans="7:31" x14ac:dyDescent="0.25">
      <c r="G837" s="3">
        <f t="shared" si="282"/>
        <v>823</v>
      </c>
      <c r="H837" s="12">
        <f t="shared" si="283"/>
        <v>20.524999999999903</v>
      </c>
      <c r="I837" s="3">
        <f t="shared" si="264"/>
        <v>2.4470000000000001</v>
      </c>
      <c r="J837" s="3">
        <f t="shared" si="265"/>
        <v>-2.528</v>
      </c>
      <c r="K837" s="3">
        <f t="shared" si="270"/>
        <v>-6.19</v>
      </c>
      <c r="L837">
        <f t="shared" si="266"/>
        <v>0</v>
      </c>
      <c r="M837" s="3">
        <f t="shared" si="271"/>
        <v>0</v>
      </c>
      <c r="N837">
        <f t="shared" si="272"/>
        <v>1</v>
      </c>
      <c r="O837">
        <f t="shared" si="273"/>
        <v>0</v>
      </c>
      <c r="Q837" s="3">
        <f t="shared" si="274"/>
        <v>0</v>
      </c>
      <c r="R837">
        <f t="shared" si="275"/>
        <v>0</v>
      </c>
      <c r="T837" s="3">
        <f t="shared" si="284"/>
        <v>823</v>
      </c>
      <c r="U837" s="12">
        <f t="shared" si="285"/>
        <v>20.524999999999903</v>
      </c>
      <c r="V837" s="3">
        <f t="shared" si="267"/>
        <v>1.2470000000000001</v>
      </c>
      <c r="W837" s="3">
        <f t="shared" si="268"/>
        <v>0.98899999999999999</v>
      </c>
      <c r="X837" s="3">
        <f t="shared" si="276"/>
        <v>1.23</v>
      </c>
      <c r="Y837" s="3">
        <f t="shared" si="269"/>
        <v>1</v>
      </c>
      <c r="Z837" s="3">
        <f t="shared" si="277"/>
        <v>1.23</v>
      </c>
      <c r="AA837">
        <f t="shared" si="278"/>
        <v>1</v>
      </c>
      <c r="AB837">
        <f t="shared" si="279"/>
        <v>1.23</v>
      </c>
      <c r="AD837" s="3">
        <f t="shared" si="280"/>
        <v>0.90441176470588225</v>
      </c>
      <c r="AE837">
        <f t="shared" si="281"/>
        <v>0.90400000000000003</v>
      </c>
    </row>
    <row r="838" spans="7:31" x14ac:dyDescent="0.25">
      <c r="G838" s="3">
        <f t="shared" si="282"/>
        <v>824</v>
      </c>
      <c r="H838" s="12">
        <f t="shared" si="283"/>
        <v>20.549999999999901</v>
      </c>
      <c r="I838" s="3">
        <f t="shared" si="264"/>
        <v>2.452</v>
      </c>
      <c r="J838" s="3">
        <f t="shared" si="265"/>
        <v>-2.5470000000000002</v>
      </c>
      <c r="K838" s="3">
        <f t="shared" si="270"/>
        <v>-6.25</v>
      </c>
      <c r="L838">
        <f t="shared" si="266"/>
        <v>0</v>
      </c>
      <c r="M838" s="3">
        <f t="shared" si="271"/>
        <v>0</v>
      </c>
      <c r="N838">
        <f t="shared" si="272"/>
        <v>1</v>
      </c>
      <c r="O838">
        <f t="shared" si="273"/>
        <v>0</v>
      </c>
      <c r="Q838" s="3">
        <f t="shared" si="274"/>
        <v>0</v>
      </c>
      <c r="R838">
        <f t="shared" si="275"/>
        <v>0</v>
      </c>
      <c r="T838" s="3">
        <f t="shared" si="284"/>
        <v>824</v>
      </c>
      <c r="U838" s="12">
        <f t="shared" si="285"/>
        <v>20.549999999999901</v>
      </c>
      <c r="V838" s="3">
        <f t="shared" si="267"/>
        <v>1.248</v>
      </c>
      <c r="W838" s="3">
        <f t="shared" si="268"/>
        <v>0.98899999999999999</v>
      </c>
      <c r="X838" s="3">
        <f t="shared" si="276"/>
        <v>1.23</v>
      </c>
      <c r="Y838" s="3">
        <f t="shared" si="269"/>
        <v>1</v>
      </c>
      <c r="Z838" s="3">
        <f t="shared" si="277"/>
        <v>1.23</v>
      </c>
      <c r="AA838">
        <f t="shared" si="278"/>
        <v>1</v>
      </c>
      <c r="AB838">
        <f t="shared" si="279"/>
        <v>1.23</v>
      </c>
      <c r="AD838" s="3">
        <f t="shared" si="280"/>
        <v>0.90441176470588225</v>
      </c>
      <c r="AE838">
        <f t="shared" si="281"/>
        <v>0.90400000000000003</v>
      </c>
    </row>
    <row r="839" spans="7:31" x14ac:dyDescent="0.25">
      <c r="G839" s="3">
        <f t="shared" si="282"/>
        <v>825</v>
      </c>
      <c r="H839" s="12">
        <f t="shared" si="283"/>
        <v>20.5749999999999</v>
      </c>
      <c r="I839" s="3">
        <f t="shared" si="264"/>
        <v>2.456</v>
      </c>
      <c r="J839" s="3">
        <f t="shared" si="265"/>
        <v>-2.5659999999999998</v>
      </c>
      <c r="K839" s="3">
        <f t="shared" si="270"/>
        <v>-6.3</v>
      </c>
      <c r="L839">
        <f t="shared" si="266"/>
        <v>0</v>
      </c>
      <c r="M839" s="3">
        <f t="shared" si="271"/>
        <v>0</v>
      </c>
      <c r="N839">
        <f t="shared" si="272"/>
        <v>1</v>
      </c>
      <c r="O839">
        <f t="shared" si="273"/>
        <v>0</v>
      </c>
      <c r="Q839" s="3">
        <f t="shared" si="274"/>
        <v>0</v>
      </c>
      <c r="R839">
        <f t="shared" si="275"/>
        <v>0</v>
      </c>
      <c r="T839" s="3">
        <f t="shared" si="284"/>
        <v>825</v>
      </c>
      <c r="U839" s="12">
        <f t="shared" si="285"/>
        <v>20.5749999999999</v>
      </c>
      <c r="V839" s="3">
        <f t="shared" si="267"/>
        <v>1.2490000000000001</v>
      </c>
      <c r="W839" s="3">
        <f t="shared" si="268"/>
        <v>0.98799999999999999</v>
      </c>
      <c r="X839" s="3">
        <f t="shared" si="276"/>
        <v>1.23</v>
      </c>
      <c r="Y839" s="3">
        <f t="shared" si="269"/>
        <v>1</v>
      </c>
      <c r="Z839" s="3">
        <f t="shared" si="277"/>
        <v>1.23</v>
      </c>
      <c r="AA839">
        <f t="shared" si="278"/>
        <v>1</v>
      </c>
      <c r="AB839">
        <f t="shared" si="279"/>
        <v>1.23</v>
      </c>
      <c r="AD839" s="3">
        <f t="shared" si="280"/>
        <v>0.90441176470588225</v>
      </c>
      <c r="AE839">
        <f t="shared" si="281"/>
        <v>0.90400000000000003</v>
      </c>
    </row>
    <row r="840" spans="7:31" x14ac:dyDescent="0.25">
      <c r="G840" s="3">
        <f t="shared" si="282"/>
        <v>826</v>
      </c>
      <c r="H840" s="12">
        <f t="shared" si="283"/>
        <v>20.599999999999898</v>
      </c>
      <c r="I840" s="3">
        <f t="shared" si="264"/>
        <v>2.46</v>
      </c>
      <c r="J840" s="3">
        <f t="shared" si="265"/>
        <v>-2.585</v>
      </c>
      <c r="K840" s="3">
        <f t="shared" si="270"/>
        <v>-6.36</v>
      </c>
      <c r="L840">
        <f t="shared" si="266"/>
        <v>0</v>
      </c>
      <c r="M840" s="3">
        <f t="shared" si="271"/>
        <v>0</v>
      </c>
      <c r="N840">
        <f t="shared" si="272"/>
        <v>1</v>
      </c>
      <c r="O840">
        <f t="shared" si="273"/>
        <v>0</v>
      </c>
      <c r="Q840" s="3">
        <f t="shared" si="274"/>
        <v>0</v>
      </c>
      <c r="R840">
        <f t="shared" si="275"/>
        <v>0</v>
      </c>
      <c r="T840" s="3">
        <f t="shared" si="284"/>
        <v>826</v>
      </c>
      <c r="U840" s="12">
        <f t="shared" si="285"/>
        <v>20.599999999999898</v>
      </c>
      <c r="V840" s="3">
        <f t="shared" si="267"/>
        <v>1.25</v>
      </c>
      <c r="W840" s="3">
        <f t="shared" si="268"/>
        <v>0.98799999999999999</v>
      </c>
      <c r="X840" s="3">
        <f t="shared" si="276"/>
        <v>1.24</v>
      </c>
      <c r="Y840" s="3">
        <f t="shared" si="269"/>
        <v>1</v>
      </c>
      <c r="Z840" s="3">
        <f t="shared" si="277"/>
        <v>1.24</v>
      </c>
      <c r="AA840">
        <f t="shared" si="278"/>
        <v>1</v>
      </c>
      <c r="AB840">
        <f t="shared" si="279"/>
        <v>1.24</v>
      </c>
      <c r="AD840" s="3">
        <f t="shared" si="280"/>
        <v>0.91176470588235292</v>
      </c>
      <c r="AE840">
        <f t="shared" si="281"/>
        <v>0.91200000000000003</v>
      </c>
    </row>
    <row r="841" spans="7:31" x14ac:dyDescent="0.25">
      <c r="G841" s="3">
        <f t="shared" si="282"/>
        <v>827</v>
      </c>
      <c r="H841" s="12">
        <f t="shared" si="283"/>
        <v>20.624999999999897</v>
      </c>
      <c r="I841" s="3">
        <f t="shared" si="264"/>
        <v>2.464</v>
      </c>
      <c r="J841" s="3">
        <f t="shared" si="265"/>
        <v>-2.6030000000000002</v>
      </c>
      <c r="K841" s="3">
        <f t="shared" si="270"/>
        <v>-6.41</v>
      </c>
      <c r="L841">
        <f t="shared" si="266"/>
        <v>0</v>
      </c>
      <c r="M841" s="3">
        <f t="shared" si="271"/>
        <v>0</v>
      </c>
      <c r="N841">
        <f t="shared" si="272"/>
        <v>1</v>
      </c>
      <c r="O841">
        <f t="shared" si="273"/>
        <v>0</v>
      </c>
      <c r="Q841" s="3">
        <f t="shared" si="274"/>
        <v>0</v>
      </c>
      <c r="R841">
        <f t="shared" si="275"/>
        <v>0</v>
      </c>
      <c r="T841" s="3">
        <f t="shared" si="284"/>
        <v>827</v>
      </c>
      <c r="U841" s="12">
        <f t="shared" si="285"/>
        <v>20.624999999999897</v>
      </c>
      <c r="V841" s="3">
        <f t="shared" si="267"/>
        <v>1.252</v>
      </c>
      <c r="W841" s="3">
        <f t="shared" si="268"/>
        <v>0.98799999999999999</v>
      </c>
      <c r="X841" s="3">
        <f t="shared" si="276"/>
        <v>1.24</v>
      </c>
      <c r="Y841" s="3">
        <f t="shared" si="269"/>
        <v>1</v>
      </c>
      <c r="Z841" s="3">
        <f t="shared" si="277"/>
        <v>1.24</v>
      </c>
      <c r="AA841">
        <f t="shared" si="278"/>
        <v>1</v>
      </c>
      <c r="AB841">
        <f t="shared" si="279"/>
        <v>1.24</v>
      </c>
      <c r="AD841" s="3">
        <f t="shared" si="280"/>
        <v>0.91176470588235292</v>
      </c>
      <c r="AE841">
        <f t="shared" si="281"/>
        <v>0.91200000000000003</v>
      </c>
    </row>
    <row r="842" spans="7:31" x14ac:dyDescent="0.25">
      <c r="G842" s="3">
        <f t="shared" si="282"/>
        <v>828</v>
      </c>
      <c r="H842" s="12">
        <f t="shared" si="283"/>
        <v>20.649999999999896</v>
      </c>
      <c r="I842" s="3">
        <f t="shared" si="264"/>
        <v>2.4689999999999999</v>
      </c>
      <c r="J842" s="3">
        <f t="shared" si="265"/>
        <v>-2.6230000000000002</v>
      </c>
      <c r="K842" s="3">
        <f t="shared" si="270"/>
        <v>-6.48</v>
      </c>
      <c r="L842">
        <f t="shared" si="266"/>
        <v>0</v>
      </c>
      <c r="M842" s="3">
        <f t="shared" si="271"/>
        <v>0</v>
      </c>
      <c r="N842">
        <f t="shared" si="272"/>
        <v>1</v>
      </c>
      <c r="O842">
        <f t="shared" si="273"/>
        <v>0</v>
      </c>
      <c r="Q842" s="3">
        <f t="shared" si="274"/>
        <v>0</v>
      </c>
      <c r="R842">
        <f t="shared" si="275"/>
        <v>0</v>
      </c>
      <c r="T842" s="3">
        <f t="shared" si="284"/>
        <v>828</v>
      </c>
      <c r="U842" s="12">
        <f t="shared" si="285"/>
        <v>20.649999999999896</v>
      </c>
      <c r="V842" s="3">
        <f t="shared" si="267"/>
        <v>1.2529999999999999</v>
      </c>
      <c r="W842" s="3">
        <f t="shared" si="268"/>
        <v>0.98799999999999999</v>
      </c>
      <c r="X842" s="3">
        <f t="shared" si="276"/>
        <v>1.24</v>
      </c>
      <c r="Y842" s="3">
        <f t="shared" si="269"/>
        <v>1</v>
      </c>
      <c r="Z842" s="3">
        <f t="shared" si="277"/>
        <v>1.24</v>
      </c>
      <c r="AA842">
        <f t="shared" si="278"/>
        <v>1</v>
      </c>
      <c r="AB842">
        <f t="shared" si="279"/>
        <v>1.24</v>
      </c>
      <c r="AD842" s="3">
        <f t="shared" si="280"/>
        <v>0.91176470588235292</v>
      </c>
      <c r="AE842">
        <f t="shared" si="281"/>
        <v>0.91200000000000003</v>
      </c>
    </row>
    <row r="843" spans="7:31" x14ac:dyDescent="0.25">
      <c r="G843" s="3">
        <f t="shared" si="282"/>
        <v>829</v>
      </c>
      <c r="H843" s="12">
        <f t="shared" si="283"/>
        <v>20.674999999999894</v>
      </c>
      <c r="I843" s="3">
        <f t="shared" si="264"/>
        <v>2.4729999999999999</v>
      </c>
      <c r="J843" s="3">
        <f t="shared" si="265"/>
        <v>-2.6419999999999999</v>
      </c>
      <c r="K843" s="3">
        <f t="shared" si="270"/>
        <v>-6.53</v>
      </c>
      <c r="L843">
        <f t="shared" si="266"/>
        <v>0</v>
      </c>
      <c r="M843" s="3">
        <f t="shared" si="271"/>
        <v>0</v>
      </c>
      <c r="N843">
        <f t="shared" si="272"/>
        <v>1</v>
      </c>
      <c r="O843">
        <f t="shared" si="273"/>
        <v>0</v>
      </c>
      <c r="Q843" s="3">
        <f t="shared" si="274"/>
        <v>0</v>
      </c>
      <c r="R843">
        <f t="shared" si="275"/>
        <v>0</v>
      </c>
      <c r="T843" s="3">
        <f t="shared" si="284"/>
        <v>829</v>
      </c>
      <c r="U843" s="12">
        <f t="shared" si="285"/>
        <v>20.674999999999894</v>
      </c>
      <c r="V843" s="3">
        <f t="shared" si="267"/>
        <v>1.254</v>
      </c>
      <c r="W843" s="3">
        <f t="shared" si="268"/>
        <v>0.98799999999999999</v>
      </c>
      <c r="X843" s="3">
        <f t="shared" si="276"/>
        <v>1.24</v>
      </c>
      <c r="Y843" s="3">
        <f t="shared" si="269"/>
        <v>1</v>
      </c>
      <c r="Z843" s="3">
        <f t="shared" si="277"/>
        <v>1.24</v>
      </c>
      <c r="AA843">
        <f t="shared" si="278"/>
        <v>1</v>
      </c>
      <c r="AB843">
        <f t="shared" si="279"/>
        <v>1.24</v>
      </c>
      <c r="AD843" s="3">
        <f t="shared" si="280"/>
        <v>0.91176470588235292</v>
      </c>
      <c r="AE843">
        <f t="shared" si="281"/>
        <v>0.91200000000000003</v>
      </c>
    </row>
    <row r="844" spans="7:31" x14ac:dyDescent="0.25">
      <c r="G844" s="3">
        <f t="shared" si="282"/>
        <v>830</v>
      </c>
      <c r="H844" s="12">
        <f t="shared" si="283"/>
        <v>20.699999999999893</v>
      </c>
      <c r="I844" s="3">
        <f t="shared" si="264"/>
        <v>2.4769999999999999</v>
      </c>
      <c r="J844" s="3">
        <f t="shared" si="265"/>
        <v>-2.661</v>
      </c>
      <c r="K844" s="3">
        <f t="shared" si="270"/>
        <v>-6.59</v>
      </c>
      <c r="L844">
        <f t="shared" si="266"/>
        <v>0</v>
      </c>
      <c r="M844" s="3">
        <f t="shared" si="271"/>
        <v>0</v>
      </c>
      <c r="N844">
        <f t="shared" si="272"/>
        <v>1</v>
      </c>
      <c r="O844">
        <f t="shared" si="273"/>
        <v>0</v>
      </c>
      <c r="Q844" s="3">
        <f t="shared" si="274"/>
        <v>0</v>
      </c>
      <c r="R844">
        <f t="shared" si="275"/>
        <v>0</v>
      </c>
      <c r="T844" s="3">
        <f t="shared" si="284"/>
        <v>830</v>
      </c>
      <c r="U844" s="12">
        <f t="shared" si="285"/>
        <v>20.699999999999893</v>
      </c>
      <c r="V844" s="3">
        <f t="shared" si="267"/>
        <v>1.2549999999999999</v>
      </c>
      <c r="W844" s="3">
        <f t="shared" si="268"/>
        <v>0.98699999999999999</v>
      </c>
      <c r="X844" s="3">
        <f t="shared" si="276"/>
        <v>1.24</v>
      </c>
      <c r="Y844" s="3">
        <f t="shared" si="269"/>
        <v>1</v>
      </c>
      <c r="Z844" s="3">
        <f t="shared" si="277"/>
        <v>1.24</v>
      </c>
      <c r="AA844">
        <f t="shared" si="278"/>
        <v>1</v>
      </c>
      <c r="AB844">
        <f t="shared" si="279"/>
        <v>1.24</v>
      </c>
      <c r="AD844" s="3">
        <f t="shared" si="280"/>
        <v>0.91176470588235292</v>
      </c>
      <c r="AE844">
        <f t="shared" si="281"/>
        <v>0.91200000000000003</v>
      </c>
    </row>
    <row r="845" spans="7:31" x14ac:dyDescent="0.25">
      <c r="G845" s="3">
        <f t="shared" si="282"/>
        <v>831</v>
      </c>
      <c r="H845" s="12">
        <f t="shared" si="283"/>
        <v>20.724999999999891</v>
      </c>
      <c r="I845" s="3">
        <f t="shared" si="264"/>
        <v>2.4820000000000002</v>
      </c>
      <c r="J845" s="3">
        <f t="shared" si="265"/>
        <v>-2.68</v>
      </c>
      <c r="K845" s="3">
        <f t="shared" si="270"/>
        <v>-6.65</v>
      </c>
      <c r="L845">
        <f t="shared" si="266"/>
        <v>0</v>
      </c>
      <c r="M845" s="3">
        <f t="shared" si="271"/>
        <v>0</v>
      </c>
      <c r="N845">
        <f t="shared" si="272"/>
        <v>1</v>
      </c>
      <c r="O845">
        <f t="shared" si="273"/>
        <v>0</v>
      </c>
      <c r="Q845" s="3">
        <f t="shared" si="274"/>
        <v>0</v>
      </c>
      <c r="R845">
        <f t="shared" si="275"/>
        <v>0</v>
      </c>
      <c r="T845" s="3">
        <f t="shared" si="284"/>
        <v>831</v>
      </c>
      <c r="U845" s="12">
        <f t="shared" si="285"/>
        <v>20.724999999999891</v>
      </c>
      <c r="V845" s="3">
        <f t="shared" si="267"/>
        <v>1.256</v>
      </c>
      <c r="W845" s="3">
        <f t="shared" si="268"/>
        <v>0.98699999999999999</v>
      </c>
      <c r="X845" s="3">
        <f t="shared" si="276"/>
        <v>1.24</v>
      </c>
      <c r="Y845" s="3">
        <f t="shared" si="269"/>
        <v>1</v>
      </c>
      <c r="Z845" s="3">
        <f t="shared" si="277"/>
        <v>1.24</v>
      </c>
      <c r="AA845">
        <f t="shared" si="278"/>
        <v>1</v>
      </c>
      <c r="AB845">
        <f t="shared" si="279"/>
        <v>1.24</v>
      </c>
      <c r="AD845" s="3">
        <f t="shared" si="280"/>
        <v>0.91176470588235292</v>
      </c>
      <c r="AE845">
        <f t="shared" si="281"/>
        <v>0.91200000000000003</v>
      </c>
    </row>
    <row r="846" spans="7:31" x14ac:dyDescent="0.25">
      <c r="G846" s="3">
        <f t="shared" si="282"/>
        <v>832</v>
      </c>
      <c r="H846" s="12">
        <f t="shared" si="283"/>
        <v>20.74999999999989</v>
      </c>
      <c r="I846" s="3">
        <f t="shared" si="264"/>
        <v>2.4860000000000002</v>
      </c>
      <c r="J846" s="3">
        <f t="shared" si="265"/>
        <v>-2.6989999999999998</v>
      </c>
      <c r="K846" s="3">
        <f t="shared" si="270"/>
        <v>-6.71</v>
      </c>
      <c r="L846">
        <f t="shared" si="266"/>
        <v>0</v>
      </c>
      <c r="M846" s="3">
        <f t="shared" si="271"/>
        <v>0</v>
      </c>
      <c r="N846">
        <f t="shared" si="272"/>
        <v>1</v>
      </c>
      <c r="O846">
        <f t="shared" si="273"/>
        <v>0</v>
      </c>
      <c r="Q846" s="3">
        <f t="shared" si="274"/>
        <v>0</v>
      </c>
      <c r="R846">
        <f t="shared" si="275"/>
        <v>0</v>
      </c>
      <c r="T846" s="3">
        <f t="shared" si="284"/>
        <v>832</v>
      </c>
      <c r="U846" s="12">
        <f t="shared" si="285"/>
        <v>20.74999999999989</v>
      </c>
      <c r="V846" s="3">
        <f t="shared" si="267"/>
        <v>1.2569999999999999</v>
      </c>
      <c r="W846" s="3">
        <f t="shared" si="268"/>
        <v>0.98699999999999999</v>
      </c>
      <c r="X846" s="3">
        <f t="shared" si="276"/>
        <v>1.24</v>
      </c>
      <c r="Y846" s="3">
        <f t="shared" si="269"/>
        <v>1</v>
      </c>
      <c r="Z846" s="3">
        <f t="shared" si="277"/>
        <v>1.24</v>
      </c>
      <c r="AA846">
        <f t="shared" si="278"/>
        <v>1</v>
      </c>
      <c r="AB846">
        <f t="shared" si="279"/>
        <v>1.24</v>
      </c>
      <c r="AD846" s="3">
        <f t="shared" si="280"/>
        <v>0.91176470588235292</v>
      </c>
      <c r="AE846">
        <f t="shared" si="281"/>
        <v>0.91200000000000003</v>
      </c>
    </row>
    <row r="847" spans="7:31" x14ac:dyDescent="0.25">
      <c r="G847" s="3">
        <f t="shared" si="282"/>
        <v>833</v>
      </c>
      <c r="H847" s="12">
        <f t="shared" si="283"/>
        <v>20.774999999999888</v>
      </c>
      <c r="I847" s="3">
        <f t="shared" ref="I847:I910" si="286">ROUND(a_dia*EXP(b_dia*H847),3)</f>
        <v>2.4900000000000002</v>
      </c>
      <c r="J847" s="3">
        <f t="shared" ref="J847:J910" si="287">ROUND(1-((H847-T_opt_dia_adj)/(w_dia/2))^2,3)</f>
        <v>-2.718</v>
      </c>
      <c r="K847" s="3">
        <f t="shared" si="270"/>
        <v>-6.77</v>
      </c>
      <c r="L847">
        <f t="shared" ref="L847:L910" si="288">IF((H847-T_opt_dia_adj)&gt;(w_dia/2),0,1)</f>
        <v>0</v>
      </c>
      <c r="M847" s="3">
        <f t="shared" si="271"/>
        <v>0</v>
      </c>
      <c r="N847">
        <f t="shared" si="272"/>
        <v>1</v>
      </c>
      <c r="O847">
        <f t="shared" si="273"/>
        <v>0</v>
      </c>
      <c r="Q847" s="3">
        <f t="shared" si="274"/>
        <v>0</v>
      </c>
      <c r="R847">
        <f t="shared" si="275"/>
        <v>0</v>
      </c>
      <c r="T847" s="3">
        <f t="shared" si="284"/>
        <v>833</v>
      </c>
      <c r="U847" s="12">
        <f t="shared" si="285"/>
        <v>20.774999999999888</v>
      </c>
      <c r="V847" s="3">
        <f t="shared" ref="V847:V910" si="289">ROUND(a_nan*EXP(b_nan*U847),3)</f>
        <v>1.258</v>
      </c>
      <c r="W847" s="3">
        <f t="shared" ref="W847:W910" si="290">ROUND(1-((U847-T_opt_nan)/(w_nan))^2,3)</f>
        <v>0.98699999999999999</v>
      </c>
      <c r="X847" s="3">
        <f t="shared" si="276"/>
        <v>1.24</v>
      </c>
      <c r="Y847" s="3">
        <f t="shared" ref="Y847:Y910" si="291">IF((U847-T_opt_nan)&gt;(w_nan/2),0,1)</f>
        <v>1</v>
      </c>
      <c r="Z847" s="3">
        <f t="shared" si="277"/>
        <v>1.24</v>
      </c>
      <c r="AA847">
        <f t="shared" si="278"/>
        <v>1</v>
      </c>
      <c r="AB847">
        <f t="shared" si="279"/>
        <v>1.24</v>
      </c>
      <c r="AD847" s="3">
        <f t="shared" si="280"/>
        <v>0.91176470588235292</v>
      </c>
      <c r="AE847">
        <f t="shared" si="281"/>
        <v>0.91200000000000003</v>
      </c>
    </row>
    <row r="848" spans="7:31" x14ac:dyDescent="0.25">
      <c r="G848" s="3">
        <f t="shared" si="282"/>
        <v>834</v>
      </c>
      <c r="H848" s="12">
        <f t="shared" si="283"/>
        <v>20.799999999999887</v>
      </c>
      <c r="I848" s="3">
        <f t="shared" si="286"/>
        <v>2.4950000000000001</v>
      </c>
      <c r="J848" s="3">
        <f t="shared" si="287"/>
        <v>-2.738</v>
      </c>
      <c r="K848" s="3">
        <f t="shared" ref="K848:K911" si="292">(ROUND(I848*J848,2))</f>
        <v>-6.83</v>
      </c>
      <c r="L848">
        <f t="shared" si="288"/>
        <v>0</v>
      </c>
      <c r="M848" s="3">
        <f t="shared" ref="M848:M911" si="293">L848*K848</f>
        <v>0</v>
      </c>
      <c r="N848">
        <f t="shared" ref="N848:N911" si="294">IF(M848&lt;0,0,1)</f>
        <v>1</v>
      </c>
      <c r="O848">
        <f t="shared" ref="O848:O911" si="295">M848*N848</f>
        <v>0</v>
      </c>
      <c r="Q848" s="3">
        <f t="shared" ref="Q848:Q911" si="296">O848/$P$15</f>
        <v>0</v>
      </c>
      <c r="R848">
        <f t="shared" ref="R848:R911" si="297">ROUND(Q848,3)</f>
        <v>0</v>
      </c>
      <c r="T848" s="3">
        <f t="shared" si="284"/>
        <v>834</v>
      </c>
      <c r="U848" s="12">
        <f t="shared" si="285"/>
        <v>20.799999999999887</v>
      </c>
      <c r="V848" s="3">
        <f t="shared" si="289"/>
        <v>1.26</v>
      </c>
      <c r="W848" s="3">
        <f t="shared" si="290"/>
        <v>0.98599999999999999</v>
      </c>
      <c r="X848" s="3">
        <f t="shared" ref="X848:X911" si="298">(ROUND(V848*W848,2))</f>
        <v>1.24</v>
      </c>
      <c r="Y848" s="3">
        <f t="shared" si="291"/>
        <v>1</v>
      </c>
      <c r="Z848" s="3">
        <f t="shared" ref="Z848:Z911" si="299">Y848*X848</f>
        <v>1.24</v>
      </c>
      <c r="AA848">
        <f t="shared" ref="AA848:AA911" si="300">IF(Z848&lt;0,0,1)</f>
        <v>1</v>
      </c>
      <c r="AB848">
        <f t="shared" ref="AB848:AB911" si="301">Z848*AA848</f>
        <v>1.24</v>
      </c>
      <c r="AD848" s="3">
        <f t="shared" ref="AD848:AD911" si="302">AB848/$AC$15</f>
        <v>0.91176470588235292</v>
      </c>
      <c r="AE848">
        <f t="shared" ref="AE848:AE911" si="303">ROUND(AD848,3)</f>
        <v>0.91200000000000003</v>
      </c>
    </row>
    <row r="849" spans="7:31" x14ac:dyDescent="0.25">
      <c r="G849" s="3">
        <f t="shared" ref="G849:G912" si="304">G848+1</f>
        <v>835</v>
      </c>
      <c r="H849" s="12">
        <f t="shared" ref="H849:H912" si="305">H848+(env_v_max_nrbrg - env_v_min_nrbrg)/1200</f>
        <v>20.824999999999886</v>
      </c>
      <c r="I849" s="3">
        <f t="shared" si="286"/>
        <v>2.4990000000000001</v>
      </c>
      <c r="J849" s="3">
        <f t="shared" si="287"/>
        <v>-2.7570000000000001</v>
      </c>
      <c r="K849" s="3">
        <f t="shared" si="292"/>
        <v>-6.89</v>
      </c>
      <c r="L849">
        <f t="shared" si="288"/>
        <v>0</v>
      </c>
      <c r="M849" s="3">
        <f t="shared" si="293"/>
        <v>0</v>
      </c>
      <c r="N849">
        <f t="shared" si="294"/>
        <v>1</v>
      </c>
      <c r="O849">
        <f t="shared" si="295"/>
        <v>0</v>
      </c>
      <c r="Q849" s="3">
        <f t="shared" si="296"/>
        <v>0</v>
      </c>
      <c r="R849">
        <f t="shared" si="297"/>
        <v>0</v>
      </c>
      <c r="T849" s="3">
        <f t="shared" ref="T849:T912" si="306">T848+1</f>
        <v>835</v>
      </c>
      <c r="U849" s="12">
        <f t="shared" ref="U849:U912" si="307">U848+(env_v_max_nrbrg - env_v_min_nrbrg)/1200</f>
        <v>20.824999999999886</v>
      </c>
      <c r="V849" s="3">
        <f t="shared" si="289"/>
        <v>1.2609999999999999</v>
      </c>
      <c r="W849" s="3">
        <f t="shared" si="290"/>
        <v>0.98599999999999999</v>
      </c>
      <c r="X849" s="3">
        <f t="shared" si="298"/>
        <v>1.24</v>
      </c>
      <c r="Y849" s="3">
        <f t="shared" si="291"/>
        <v>1</v>
      </c>
      <c r="Z849" s="3">
        <f t="shared" si="299"/>
        <v>1.24</v>
      </c>
      <c r="AA849">
        <f t="shared" si="300"/>
        <v>1</v>
      </c>
      <c r="AB849">
        <f t="shared" si="301"/>
        <v>1.24</v>
      </c>
      <c r="AD849" s="3">
        <f t="shared" si="302"/>
        <v>0.91176470588235292</v>
      </c>
      <c r="AE849">
        <f t="shared" si="303"/>
        <v>0.91200000000000003</v>
      </c>
    </row>
    <row r="850" spans="7:31" x14ac:dyDescent="0.25">
      <c r="G850" s="3">
        <f t="shared" si="304"/>
        <v>836</v>
      </c>
      <c r="H850" s="12">
        <f t="shared" si="305"/>
        <v>20.849999999999884</v>
      </c>
      <c r="I850" s="3">
        <f t="shared" si="286"/>
        <v>2.5030000000000001</v>
      </c>
      <c r="J850" s="3">
        <f t="shared" si="287"/>
        <v>-2.7759999999999998</v>
      </c>
      <c r="K850" s="3">
        <f t="shared" si="292"/>
        <v>-6.95</v>
      </c>
      <c r="L850">
        <f t="shared" si="288"/>
        <v>0</v>
      </c>
      <c r="M850" s="3">
        <f t="shared" si="293"/>
        <v>0</v>
      </c>
      <c r="N850">
        <f t="shared" si="294"/>
        <v>1</v>
      </c>
      <c r="O850">
        <f t="shared" si="295"/>
        <v>0</v>
      </c>
      <c r="Q850" s="3">
        <f t="shared" si="296"/>
        <v>0</v>
      </c>
      <c r="R850">
        <f t="shared" si="297"/>
        <v>0</v>
      </c>
      <c r="T850" s="3">
        <f t="shared" si="306"/>
        <v>836</v>
      </c>
      <c r="U850" s="12">
        <f t="shared" si="307"/>
        <v>20.849999999999884</v>
      </c>
      <c r="V850" s="3">
        <f t="shared" si="289"/>
        <v>1.262</v>
      </c>
      <c r="W850" s="3">
        <f t="shared" si="290"/>
        <v>0.98599999999999999</v>
      </c>
      <c r="X850" s="3">
        <f t="shared" si="298"/>
        <v>1.24</v>
      </c>
      <c r="Y850" s="3">
        <f t="shared" si="291"/>
        <v>1</v>
      </c>
      <c r="Z850" s="3">
        <f t="shared" si="299"/>
        <v>1.24</v>
      </c>
      <c r="AA850">
        <f t="shared" si="300"/>
        <v>1</v>
      </c>
      <c r="AB850">
        <f t="shared" si="301"/>
        <v>1.24</v>
      </c>
      <c r="AD850" s="3">
        <f t="shared" si="302"/>
        <v>0.91176470588235292</v>
      </c>
      <c r="AE850">
        <f t="shared" si="303"/>
        <v>0.91200000000000003</v>
      </c>
    </row>
    <row r="851" spans="7:31" x14ac:dyDescent="0.25">
      <c r="G851" s="3">
        <f t="shared" si="304"/>
        <v>837</v>
      </c>
      <c r="H851" s="12">
        <f t="shared" si="305"/>
        <v>20.874999999999883</v>
      </c>
      <c r="I851" s="3">
        <f t="shared" si="286"/>
        <v>2.508</v>
      </c>
      <c r="J851" s="3">
        <f t="shared" si="287"/>
        <v>-2.7959999999999998</v>
      </c>
      <c r="K851" s="3">
        <f t="shared" si="292"/>
        <v>-7.01</v>
      </c>
      <c r="L851">
        <f t="shared" si="288"/>
        <v>0</v>
      </c>
      <c r="M851" s="3">
        <f t="shared" si="293"/>
        <v>0</v>
      </c>
      <c r="N851">
        <f t="shared" si="294"/>
        <v>1</v>
      </c>
      <c r="O851">
        <f t="shared" si="295"/>
        <v>0</v>
      </c>
      <c r="Q851" s="3">
        <f t="shared" si="296"/>
        <v>0</v>
      </c>
      <c r="R851">
        <f t="shared" si="297"/>
        <v>0</v>
      </c>
      <c r="T851" s="3">
        <f t="shared" si="306"/>
        <v>837</v>
      </c>
      <c r="U851" s="12">
        <f t="shared" si="307"/>
        <v>20.874999999999883</v>
      </c>
      <c r="V851" s="3">
        <f t="shared" si="289"/>
        <v>1.2629999999999999</v>
      </c>
      <c r="W851" s="3">
        <f t="shared" si="290"/>
        <v>0.98599999999999999</v>
      </c>
      <c r="X851" s="3">
        <f t="shared" si="298"/>
        <v>1.25</v>
      </c>
      <c r="Y851" s="3">
        <f t="shared" si="291"/>
        <v>1</v>
      </c>
      <c r="Z851" s="3">
        <f t="shared" si="299"/>
        <v>1.25</v>
      </c>
      <c r="AA851">
        <f t="shared" si="300"/>
        <v>1</v>
      </c>
      <c r="AB851">
        <f t="shared" si="301"/>
        <v>1.25</v>
      </c>
      <c r="AD851" s="3">
        <f t="shared" si="302"/>
        <v>0.91911764705882348</v>
      </c>
      <c r="AE851">
        <f t="shared" si="303"/>
        <v>0.91900000000000004</v>
      </c>
    </row>
    <row r="852" spans="7:31" x14ac:dyDescent="0.25">
      <c r="G852" s="3">
        <f t="shared" si="304"/>
        <v>838</v>
      </c>
      <c r="H852" s="12">
        <f t="shared" si="305"/>
        <v>20.899999999999881</v>
      </c>
      <c r="I852" s="3">
        <f t="shared" si="286"/>
        <v>2.512</v>
      </c>
      <c r="J852" s="3">
        <f t="shared" si="287"/>
        <v>-2.8149999999999999</v>
      </c>
      <c r="K852" s="3">
        <f t="shared" si="292"/>
        <v>-7.07</v>
      </c>
      <c r="L852">
        <f t="shared" si="288"/>
        <v>0</v>
      </c>
      <c r="M852" s="3">
        <f t="shared" si="293"/>
        <v>0</v>
      </c>
      <c r="N852">
        <f t="shared" si="294"/>
        <v>1</v>
      </c>
      <c r="O852">
        <f t="shared" si="295"/>
        <v>0</v>
      </c>
      <c r="Q852" s="3">
        <f t="shared" si="296"/>
        <v>0</v>
      </c>
      <c r="R852">
        <f t="shared" si="297"/>
        <v>0</v>
      </c>
      <c r="T852" s="3">
        <f t="shared" si="306"/>
        <v>838</v>
      </c>
      <c r="U852" s="12">
        <f t="shared" si="307"/>
        <v>20.899999999999881</v>
      </c>
      <c r="V852" s="3">
        <f t="shared" si="289"/>
        <v>1.264</v>
      </c>
      <c r="W852" s="3">
        <f t="shared" si="290"/>
        <v>0.98499999999999999</v>
      </c>
      <c r="X852" s="3">
        <f t="shared" si="298"/>
        <v>1.25</v>
      </c>
      <c r="Y852" s="3">
        <f t="shared" si="291"/>
        <v>1</v>
      </c>
      <c r="Z852" s="3">
        <f t="shared" si="299"/>
        <v>1.25</v>
      </c>
      <c r="AA852">
        <f t="shared" si="300"/>
        <v>1</v>
      </c>
      <c r="AB852">
        <f t="shared" si="301"/>
        <v>1.25</v>
      </c>
      <c r="AD852" s="3">
        <f t="shared" si="302"/>
        <v>0.91911764705882348</v>
      </c>
      <c r="AE852">
        <f t="shared" si="303"/>
        <v>0.91900000000000004</v>
      </c>
    </row>
    <row r="853" spans="7:31" x14ac:dyDescent="0.25">
      <c r="G853" s="3">
        <f t="shared" si="304"/>
        <v>839</v>
      </c>
      <c r="H853" s="12">
        <f t="shared" si="305"/>
        <v>20.92499999999988</v>
      </c>
      <c r="I853" s="3">
        <f t="shared" si="286"/>
        <v>2.516</v>
      </c>
      <c r="J853" s="3">
        <f t="shared" si="287"/>
        <v>-2.835</v>
      </c>
      <c r="K853" s="3">
        <f t="shared" si="292"/>
        <v>-7.13</v>
      </c>
      <c r="L853">
        <f t="shared" si="288"/>
        <v>0</v>
      </c>
      <c r="M853" s="3">
        <f t="shared" si="293"/>
        <v>0</v>
      </c>
      <c r="N853">
        <f t="shared" si="294"/>
        <v>1</v>
      </c>
      <c r="O853">
        <f t="shared" si="295"/>
        <v>0</v>
      </c>
      <c r="Q853" s="3">
        <f t="shared" si="296"/>
        <v>0</v>
      </c>
      <c r="R853">
        <f t="shared" si="297"/>
        <v>0</v>
      </c>
      <c r="T853" s="3">
        <f t="shared" si="306"/>
        <v>839</v>
      </c>
      <c r="U853" s="12">
        <f t="shared" si="307"/>
        <v>20.92499999999988</v>
      </c>
      <c r="V853" s="3">
        <f t="shared" si="289"/>
        <v>1.2649999999999999</v>
      </c>
      <c r="W853" s="3">
        <f t="shared" si="290"/>
        <v>0.98499999999999999</v>
      </c>
      <c r="X853" s="3">
        <f t="shared" si="298"/>
        <v>1.25</v>
      </c>
      <c r="Y853" s="3">
        <f t="shared" si="291"/>
        <v>1</v>
      </c>
      <c r="Z853" s="3">
        <f t="shared" si="299"/>
        <v>1.25</v>
      </c>
      <c r="AA853">
        <f t="shared" si="300"/>
        <v>1</v>
      </c>
      <c r="AB853">
        <f t="shared" si="301"/>
        <v>1.25</v>
      </c>
      <c r="AD853" s="3">
        <f t="shared" si="302"/>
        <v>0.91911764705882348</v>
      </c>
      <c r="AE853">
        <f t="shared" si="303"/>
        <v>0.91900000000000004</v>
      </c>
    </row>
    <row r="854" spans="7:31" x14ac:dyDescent="0.25">
      <c r="G854" s="3">
        <f t="shared" si="304"/>
        <v>840</v>
      </c>
      <c r="H854" s="12">
        <f t="shared" si="305"/>
        <v>20.949999999999878</v>
      </c>
      <c r="I854" s="3">
        <f t="shared" si="286"/>
        <v>2.5209999999999999</v>
      </c>
      <c r="J854" s="3">
        <f t="shared" si="287"/>
        <v>-2.8540000000000001</v>
      </c>
      <c r="K854" s="3">
        <f t="shared" si="292"/>
        <v>-7.19</v>
      </c>
      <c r="L854">
        <f t="shared" si="288"/>
        <v>0</v>
      </c>
      <c r="M854" s="3">
        <f t="shared" si="293"/>
        <v>0</v>
      </c>
      <c r="N854">
        <f t="shared" si="294"/>
        <v>1</v>
      </c>
      <c r="O854">
        <f t="shared" si="295"/>
        <v>0</v>
      </c>
      <c r="Q854" s="3">
        <f t="shared" si="296"/>
        <v>0</v>
      </c>
      <c r="R854">
        <f t="shared" si="297"/>
        <v>0</v>
      </c>
      <c r="T854" s="3">
        <f t="shared" si="306"/>
        <v>840</v>
      </c>
      <c r="U854" s="12">
        <f t="shared" si="307"/>
        <v>20.949999999999878</v>
      </c>
      <c r="V854" s="3">
        <f t="shared" si="289"/>
        <v>1.2669999999999999</v>
      </c>
      <c r="W854" s="3">
        <f t="shared" si="290"/>
        <v>0.98499999999999999</v>
      </c>
      <c r="X854" s="3">
        <f t="shared" si="298"/>
        <v>1.25</v>
      </c>
      <c r="Y854" s="3">
        <f t="shared" si="291"/>
        <v>1</v>
      </c>
      <c r="Z854" s="3">
        <f t="shared" si="299"/>
        <v>1.25</v>
      </c>
      <c r="AA854">
        <f t="shared" si="300"/>
        <v>1</v>
      </c>
      <c r="AB854">
        <f t="shared" si="301"/>
        <v>1.25</v>
      </c>
      <c r="AD854" s="3">
        <f t="shared" si="302"/>
        <v>0.91911764705882348</v>
      </c>
      <c r="AE854">
        <f t="shared" si="303"/>
        <v>0.91900000000000004</v>
      </c>
    </row>
    <row r="855" spans="7:31" x14ac:dyDescent="0.25">
      <c r="G855" s="3">
        <f t="shared" si="304"/>
        <v>841</v>
      </c>
      <c r="H855" s="12">
        <f t="shared" si="305"/>
        <v>20.974999999999877</v>
      </c>
      <c r="I855" s="3">
        <f t="shared" si="286"/>
        <v>2.5249999999999999</v>
      </c>
      <c r="J855" s="3">
        <f t="shared" si="287"/>
        <v>-2.8740000000000001</v>
      </c>
      <c r="K855" s="3">
        <f t="shared" si="292"/>
        <v>-7.26</v>
      </c>
      <c r="L855">
        <f t="shared" si="288"/>
        <v>0</v>
      </c>
      <c r="M855" s="3">
        <f t="shared" si="293"/>
        <v>0</v>
      </c>
      <c r="N855">
        <f t="shared" si="294"/>
        <v>1</v>
      </c>
      <c r="O855">
        <f t="shared" si="295"/>
        <v>0</v>
      </c>
      <c r="Q855" s="3">
        <f t="shared" si="296"/>
        <v>0</v>
      </c>
      <c r="R855">
        <f t="shared" si="297"/>
        <v>0</v>
      </c>
      <c r="T855" s="3">
        <f t="shared" si="306"/>
        <v>841</v>
      </c>
      <c r="U855" s="12">
        <f t="shared" si="307"/>
        <v>20.974999999999877</v>
      </c>
      <c r="V855" s="3">
        <f t="shared" si="289"/>
        <v>1.268</v>
      </c>
      <c r="W855" s="3">
        <f t="shared" si="290"/>
        <v>0.98499999999999999</v>
      </c>
      <c r="X855" s="3">
        <f t="shared" si="298"/>
        <v>1.25</v>
      </c>
      <c r="Y855" s="3">
        <f t="shared" si="291"/>
        <v>1</v>
      </c>
      <c r="Z855" s="3">
        <f t="shared" si="299"/>
        <v>1.25</v>
      </c>
      <c r="AA855">
        <f t="shared" si="300"/>
        <v>1</v>
      </c>
      <c r="AB855">
        <f t="shared" si="301"/>
        <v>1.25</v>
      </c>
      <c r="AD855" s="3">
        <f t="shared" si="302"/>
        <v>0.91911764705882348</v>
      </c>
      <c r="AE855">
        <f t="shared" si="303"/>
        <v>0.91900000000000004</v>
      </c>
    </row>
    <row r="856" spans="7:31" x14ac:dyDescent="0.25">
      <c r="G856" s="3">
        <f t="shared" si="304"/>
        <v>842</v>
      </c>
      <c r="H856" s="12">
        <f t="shared" si="305"/>
        <v>20.999999999999876</v>
      </c>
      <c r="I856" s="3">
        <f t="shared" si="286"/>
        <v>2.5289999999999999</v>
      </c>
      <c r="J856" s="3">
        <f t="shared" si="287"/>
        <v>-2.8940000000000001</v>
      </c>
      <c r="K856" s="3">
        <f t="shared" si="292"/>
        <v>-7.32</v>
      </c>
      <c r="L856">
        <f t="shared" si="288"/>
        <v>0</v>
      </c>
      <c r="M856" s="3">
        <f t="shared" si="293"/>
        <v>0</v>
      </c>
      <c r="N856">
        <f t="shared" si="294"/>
        <v>1</v>
      </c>
      <c r="O856">
        <f t="shared" si="295"/>
        <v>0</v>
      </c>
      <c r="Q856" s="3">
        <f t="shared" si="296"/>
        <v>0</v>
      </c>
      <c r="R856">
        <f t="shared" si="297"/>
        <v>0</v>
      </c>
      <c r="T856" s="3">
        <f t="shared" si="306"/>
        <v>842</v>
      </c>
      <c r="U856" s="12">
        <f t="shared" si="307"/>
        <v>20.999999999999876</v>
      </c>
      <c r="V856" s="3">
        <f t="shared" si="289"/>
        <v>1.2689999999999999</v>
      </c>
      <c r="W856" s="3">
        <f t="shared" si="290"/>
        <v>0.98399999999999999</v>
      </c>
      <c r="X856" s="3">
        <f t="shared" si="298"/>
        <v>1.25</v>
      </c>
      <c r="Y856" s="3">
        <f t="shared" si="291"/>
        <v>1</v>
      </c>
      <c r="Z856" s="3">
        <f t="shared" si="299"/>
        <v>1.25</v>
      </c>
      <c r="AA856">
        <f t="shared" si="300"/>
        <v>1</v>
      </c>
      <c r="AB856">
        <f t="shared" si="301"/>
        <v>1.25</v>
      </c>
      <c r="AD856" s="3">
        <f t="shared" si="302"/>
        <v>0.91911764705882348</v>
      </c>
      <c r="AE856">
        <f t="shared" si="303"/>
        <v>0.91900000000000004</v>
      </c>
    </row>
    <row r="857" spans="7:31" x14ac:dyDescent="0.25">
      <c r="G857" s="3">
        <f t="shared" si="304"/>
        <v>843</v>
      </c>
      <c r="H857" s="12">
        <f t="shared" si="305"/>
        <v>21.024999999999874</v>
      </c>
      <c r="I857" s="3">
        <f t="shared" si="286"/>
        <v>2.5339999999999998</v>
      </c>
      <c r="J857" s="3">
        <f t="shared" si="287"/>
        <v>-2.9140000000000001</v>
      </c>
      <c r="K857" s="3">
        <f t="shared" si="292"/>
        <v>-7.38</v>
      </c>
      <c r="L857">
        <f t="shared" si="288"/>
        <v>0</v>
      </c>
      <c r="M857" s="3">
        <f t="shared" si="293"/>
        <v>0</v>
      </c>
      <c r="N857">
        <f t="shared" si="294"/>
        <v>1</v>
      </c>
      <c r="O857">
        <f t="shared" si="295"/>
        <v>0</v>
      </c>
      <c r="Q857" s="3">
        <f t="shared" si="296"/>
        <v>0</v>
      </c>
      <c r="R857">
        <f t="shared" si="297"/>
        <v>0</v>
      </c>
      <c r="T857" s="3">
        <f t="shared" si="306"/>
        <v>843</v>
      </c>
      <c r="U857" s="12">
        <f t="shared" si="307"/>
        <v>21.024999999999874</v>
      </c>
      <c r="V857" s="3">
        <f t="shared" si="289"/>
        <v>1.27</v>
      </c>
      <c r="W857" s="3">
        <f t="shared" si="290"/>
        <v>0.98399999999999999</v>
      </c>
      <c r="X857" s="3">
        <f t="shared" si="298"/>
        <v>1.25</v>
      </c>
      <c r="Y857" s="3">
        <f t="shared" si="291"/>
        <v>1</v>
      </c>
      <c r="Z857" s="3">
        <f t="shared" si="299"/>
        <v>1.25</v>
      </c>
      <c r="AA857">
        <f t="shared" si="300"/>
        <v>1</v>
      </c>
      <c r="AB857">
        <f t="shared" si="301"/>
        <v>1.25</v>
      </c>
      <c r="AD857" s="3">
        <f t="shared" si="302"/>
        <v>0.91911764705882348</v>
      </c>
      <c r="AE857">
        <f t="shared" si="303"/>
        <v>0.91900000000000004</v>
      </c>
    </row>
    <row r="858" spans="7:31" x14ac:dyDescent="0.25">
      <c r="G858" s="3">
        <f t="shared" si="304"/>
        <v>844</v>
      </c>
      <c r="H858" s="12">
        <f t="shared" si="305"/>
        <v>21.049999999999873</v>
      </c>
      <c r="I858" s="3">
        <f t="shared" si="286"/>
        <v>2.5379999999999998</v>
      </c>
      <c r="J858" s="3">
        <f t="shared" si="287"/>
        <v>-2.9329999999999998</v>
      </c>
      <c r="K858" s="3">
        <f t="shared" si="292"/>
        <v>-7.44</v>
      </c>
      <c r="L858">
        <f t="shared" si="288"/>
        <v>0</v>
      </c>
      <c r="M858" s="3">
        <f t="shared" si="293"/>
        <v>0</v>
      </c>
      <c r="N858">
        <f t="shared" si="294"/>
        <v>1</v>
      </c>
      <c r="O858">
        <f t="shared" si="295"/>
        <v>0</v>
      </c>
      <c r="Q858" s="3">
        <f t="shared" si="296"/>
        <v>0</v>
      </c>
      <c r="R858">
        <f t="shared" si="297"/>
        <v>0</v>
      </c>
      <c r="T858" s="3">
        <f t="shared" si="306"/>
        <v>844</v>
      </c>
      <c r="U858" s="12">
        <f t="shared" si="307"/>
        <v>21.049999999999873</v>
      </c>
      <c r="V858" s="3">
        <f t="shared" si="289"/>
        <v>1.2709999999999999</v>
      </c>
      <c r="W858" s="3">
        <f t="shared" si="290"/>
        <v>0.98399999999999999</v>
      </c>
      <c r="X858" s="3">
        <f t="shared" si="298"/>
        <v>1.25</v>
      </c>
      <c r="Y858" s="3">
        <f t="shared" si="291"/>
        <v>1</v>
      </c>
      <c r="Z858" s="3">
        <f t="shared" si="299"/>
        <v>1.25</v>
      </c>
      <c r="AA858">
        <f t="shared" si="300"/>
        <v>1</v>
      </c>
      <c r="AB858">
        <f t="shared" si="301"/>
        <v>1.25</v>
      </c>
      <c r="AD858" s="3">
        <f t="shared" si="302"/>
        <v>0.91911764705882348</v>
      </c>
      <c r="AE858">
        <f t="shared" si="303"/>
        <v>0.91900000000000004</v>
      </c>
    </row>
    <row r="859" spans="7:31" x14ac:dyDescent="0.25">
      <c r="G859" s="3">
        <f t="shared" si="304"/>
        <v>845</v>
      </c>
      <c r="H859" s="12">
        <f t="shared" si="305"/>
        <v>21.074999999999871</v>
      </c>
      <c r="I859" s="3">
        <f t="shared" si="286"/>
        <v>2.5430000000000001</v>
      </c>
      <c r="J859" s="3">
        <f t="shared" si="287"/>
        <v>-2.9529999999999998</v>
      </c>
      <c r="K859" s="3">
        <f t="shared" si="292"/>
        <v>-7.51</v>
      </c>
      <c r="L859">
        <f t="shared" si="288"/>
        <v>0</v>
      </c>
      <c r="M859" s="3">
        <f t="shared" si="293"/>
        <v>0</v>
      </c>
      <c r="N859">
        <f t="shared" si="294"/>
        <v>1</v>
      </c>
      <c r="O859">
        <f t="shared" si="295"/>
        <v>0</v>
      </c>
      <c r="Q859" s="3">
        <f t="shared" si="296"/>
        <v>0</v>
      </c>
      <c r="R859">
        <f t="shared" si="297"/>
        <v>0</v>
      </c>
      <c r="T859" s="3">
        <f t="shared" si="306"/>
        <v>845</v>
      </c>
      <c r="U859" s="12">
        <f t="shared" si="307"/>
        <v>21.074999999999871</v>
      </c>
      <c r="V859" s="3">
        <f t="shared" si="289"/>
        <v>1.272</v>
      </c>
      <c r="W859" s="3">
        <f t="shared" si="290"/>
        <v>0.98399999999999999</v>
      </c>
      <c r="X859" s="3">
        <f t="shared" si="298"/>
        <v>1.25</v>
      </c>
      <c r="Y859" s="3">
        <f t="shared" si="291"/>
        <v>1</v>
      </c>
      <c r="Z859" s="3">
        <f t="shared" si="299"/>
        <v>1.25</v>
      </c>
      <c r="AA859">
        <f t="shared" si="300"/>
        <v>1</v>
      </c>
      <c r="AB859">
        <f t="shared" si="301"/>
        <v>1.25</v>
      </c>
      <c r="AD859" s="3">
        <f t="shared" si="302"/>
        <v>0.91911764705882348</v>
      </c>
      <c r="AE859">
        <f t="shared" si="303"/>
        <v>0.91900000000000004</v>
      </c>
    </row>
    <row r="860" spans="7:31" x14ac:dyDescent="0.25">
      <c r="G860" s="3">
        <f t="shared" si="304"/>
        <v>846</v>
      </c>
      <c r="H860" s="12">
        <f t="shared" si="305"/>
        <v>21.09999999999987</v>
      </c>
      <c r="I860" s="3">
        <f t="shared" si="286"/>
        <v>2.5470000000000002</v>
      </c>
      <c r="J860" s="3">
        <f t="shared" si="287"/>
        <v>-2.9729999999999999</v>
      </c>
      <c r="K860" s="3">
        <f t="shared" si="292"/>
        <v>-7.57</v>
      </c>
      <c r="L860">
        <f t="shared" si="288"/>
        <v>0</v>
      </c>
      <c r="M860" s="3">
        <f t="shared" si="293"/>
        <v>0</v>
      </c>
      <c r="N860">
        <f t="shared" si="294"/>
        <v>1</v>
      </c>
      <c r="O860">
        <f t="shared" si="295"/>
        <v>0</v>
      </c>
      <c r="Q860" s="3">
        <f t="shared" si="296"/>
        <v>0</v>
      </c>
      <c r="R860">
        <f t="shared" si="297"/>
        <v>0</v>
      </c>
      <c r="T860" s="3">
        <f t="shared" si="306"/>
        <v>846</v>
      </c>
      <c r="U860" s="12">
        <f t="shared" si="307"/>
        <v>21.09999999999987</v>
      </c>
      <c r="V860" s="3">
        <f t="shared" si="289"/>
        <v>1.2729999999999999</v>
      </c>
      <c r="W860" s="3">
        <f t="shared" si="290"/>
        <v>0.98299999999999998</v>
      </c>
      <c r="X860" s="3">
        <f t="shared" si="298"/>
        <v>1.25</v>
      </c>
      <c r="Y860" s="3">
        <f t="shared" si="291"/>
        <v>1</v>
      </c>
      <c r="Z860" s="3">
        <f t="shared" si="299"/>
        <v>1.25</v>
      </c>
      <c r="AA860">
        <f t="shared" si="300"/>
        <v>1</v>
      </c>
      <c r="AB860">
        <f t="shared" si="301"/>
        <v>1.25</v>
      </c>
      <c r="AD860" s="3">
        <f t="shared" si="302"/>
        <v>0.91911764705882348</v>
      </c>
      <c r="AE860">
        <f t="shared" si="303"/>
        <v>0.91900000000000004</v>
      </c>
    </row>
    <row r="861" spans="7:31" x14ac:dyDescent="0.25">
      <c r="G861" s="3">
        <f t="shared" si="304"/>
        <v>847</v>
      </c>
      <c r="H861" s="12">
        <f t="shared" si="305"/>
        <v>21.124999999999869</v>
      </c>
      <c r="I861" s="3">
        <f t="shared" si="286"/>
        <v>2.5510000000000002</v>
      </c>
      <c r="J861" s="3">
        <f t="shared" si="287"/>
        <v>-2.9929999999999999</v>
      </c>
      <c r="K861" s="3">
        <f t="shared" si="292"/>
        <v>-7.64</v>
      </c>
      <c r="L861">
        <f t="shared" si="288"/>
        <v>0</v>
      </c>
      <c r="M861" s="3">
        <f t="shared" si="293"/>
        <v>0</v>
      </c>
      <c r="N861">
        <f t="shared" si="294"/>
        <v>1</v>
      </c>
      <c r="O861">
        <f t="shared" si="295"/>
        <v>0</v>
      </c>
      <c r="Q861" s="3">
        <f t="shared" si="296"/>
        <v>0</v>
      </c>
      <c r="R861">
        <f t="shared" si="297"/>
        <v>0</v>
      </c>
      <c r="T861" s="3">
        <f t="shared" si="306"/>
        <v>847</v>
      </c>
      <c r="U861" s="12">
        <f t="shared" si="307"/>
        <v>21.124999999999869</v>
      </c>
      <c r="V861" s="3">
        <f t="shared" si="289"/>
        <v>1.2749999999999999</v>
      </c>
      <c r="W861" s="3">
        <f t="shared" si="290"/>
        <v>0.98299999999999998</v>
      </c>
      <c r="X861" s="3">
        <f t="shared" si="298"/>
        <v>1.25</v>
      </c>
      <c r="Y861" s="3">
        <f t="shared" si="291"/>
        <v>1</v>
      </c>
      <c r="Z861" s="3">
        <f t="shared" si="299"/>
        <v>1.25</v>
      </c>
      <c r="AA861">
        <f t="shared" si="300"/>
        <v>1</v>
      </c>
      <c r="AB861">
        <f t="shared" si="301"/>
        <v>1.25</v>
      </c>
      <c r="AD861" s="3">
        <f t="shared" si="302"/>
        <v>0.91911764705882348</v>
      </c>
      <c r="AE861">
        <f t="shared" si="303"/>
        <v>0.91900000000000004</v>
      </c>
    </row>
    <row r="862" spans="7:31" x14ac:dyDescent="0.25">
      <c r="G862" s="3">
        <f t="shared" si="304"/>
        <v>848</v>
      </c>
      <c r="H862" s="12">
        <f t="shared" si="305"/>
        <v>21.149999999999867</v>
      </c>
      <c r="I862" s="3">
        <f t="shared" si="286"/>
        <v>2.556</v>
      </c>
      <c r="J862" s="3">
        <f t="shared" si="287"/>
        <v>-3.0129999999999999</v>
      </c>
      <c r="K862" s="3">
        <f t="shared" si="292"/>
        <v>-7.7</v>
      </c>
      <c r="L862">
        <f t="shared" si="288"/>
        <v>0</v>
      </c>
      <c r="M862" s="3">
        <f t="shared" si="293"/>
        <v>0</v>
      </c>
      <c r="N862">
        <f t="shared" si="294"/>
        <v>1</v>
      </c>
      <c r="O862">
        <f t="shared" si="295"/>
        <v>0</v>
      </c>
      <c r="Q862" s="3">
        <f t="shared" si="296"/>
        <v>0</v>
      </c>
      <c r="R862">
        <f t="shared" si="297"/>
        <v>0</v>
      </c>
      <c r="T862" s="3">
        <f t="shared" si="306"/>
        <v>848</v>
      </c>
      <c r="U862" s="12">
        <f t="shared" si="307"/>
        <v>21.149999999999867</v>
      </c>
      <c r="V862" s="3">
        <f t="shared" si="289"/>
        <v>1.276</v>
      </c>
      <c r="W862" s="3">
        <f t="shared" si="290"/>
        <v>0.98299999999999998</v>
      </c>
      <c r="X862" s="3">
        <f t="shared" si="298"/>
        <v>1.25</v>
      </c>
      <c r="Y862" s="3">
        <f t="shared" si="291"/>
        <v>1</v>
      </c>
      <c r="Z862" s="3">
        <f t="shared" si="299"/>
        <v>1.25</v>
      </c>
      <c r="AA862">
        <f t="shared" si="300"/>
        <v>1</v>
      </c>
      <c r="AB862">
        <f t="shared" si="301"/>
        <v>1.25</v>
      </c>
      <c r="AD862" s="3">
        <f t="shared" si="302"/>
        <v>0.91911764705882348</v>
      </c>
      <c r="AE862">
        <f t="shared" si="303"/>
        <v>0.91900000000000004</v>
      </c>
    </row>
    <row r="863" spans="7:31" x14ac:dyDescent="0.25">
      <c r="G863" s="3">
        <f t="shared" si="304"/>
        <v>849</v>
      </c>
      <c r="H863" s="12">
        <f t="shared" si="305"/>
        <v>21.174999999999866</v>
      </c>
      <c r="I863" s="3">
        <f t="shared" si="286"/>
        <v>2.56</v>
      </c>
      <c r="J863" s="3">
        <f t="shared" si="287"/>
        <v>-3.0329999999999999</v>
      </c>
      <c r="K863" s="3">
        <f t="shared" si="292"/>
        <v>-7.76</v>
      </c>
      <c r="L863">
        <f t="shared" si="288"/>
        <v>0</v>
      </c>
      <c r="M863" s="3">
        <f t="shared" si="293"/>
        <v>0</v>
      </c>
      <c r="N863">
        <f t="shared" si="294"/>
        <v>1</v>
      </c>
      <c r="O863">
        <f t="shared" si="295"/>
        <v>0</v>
      </c>
      <c r="Q863" s="3">
        <f t="shared" si="296"/>
        <v>0</v>
      </c>
      <c r="R863">
        <f t="shared" si="297"/>
        <v>0</v>
      </c>
      <c r="T863" s="3">
        <f t="shared" si="306"/>
        <v>849</v>
      </c>
      <c r="U863" s="12">
        <f t="shared" si="307"/>
        <v>21.174999999999866</v>
      </c>
      <c r="V863" s="3">
        <f t="shared" si="289"/>
        <v>1.2769999999999999</v>
      </c>
      <c r="W863" s="3">
        <f t="shared" si="290"/>
        <v>0.98199999999999998</v>
      </c>
      <c r="X863" s="3">
        <f t="shared" si="298"/>
        <v>1.25</v>
      </c>
      <c r="Y863" s="3">
        <f t="shared" si="291"/>
        <v>1</v>
      </c>
      <c r="Z863" s="3">
        <f t="shared" si="299"/>
        <v>1.25</v>
      </c>
      <c r="AA863">
        <f t="shared" si="300"/>
        <v>1</v>
      </c>
      <c r="AB863">
        <f t="shared" si="301"/>
        <v>1.25</v>
      </c>
      <c r="AD863" s="3">
        <f t="shared" si="302"/>
        <v>0.91911764705882348</v>
      </c>
      <c r="AE863">
        <f t="shared" si="303"/>
        <v>0.91900000000000004</v>
      </c>
    </row>
    <row r="864" spans="7:31" x14ac:dyDescent="0.25">
      <c r="G864" s="3">
        <f t="shared" si="304"/>
        <v>850</v>
      </c>
      <c r="H864" s="12">
        <f t="shared" si="305"/>
        <v>21.199999999999864</v>
      </c>
      <c r="I864" s="3">
        <f t="shared" si="286"/>
        <v>2.5649999999999999</v>
      </c>
      <c r="J864" s="3">
        <f t="shared" si="287"/>
        <v>-3.0529999999999999</v>
      </c>
      <c r="K864" s="3">
        <f t="shared" si="292"/>
        <v>-7.83</v>
      </c>
      <c r="L864">
        <f t="shared" si="288"/>
        <v>0</v>
      </c>
      <c r="M864" s="3">
        <f t="shared" si="293"/>
        <v>0</v>
      </c>
      <c r="N864">
        <f t="shared" si="294"/>
        <v>1</v>
      </c>
      <c r="O864">
        <f t="shared" si="295"/>
        <v>0</v>
      </c>
      <c r="Q864" s="3">
        <f t="shared" si="296"/>
        <v>0</v>
      </c>
      <c r="R864">
        <f t="shared" si="297"/>
        <v>0</v>
      </c>
      <c r="T864" s="3">
        <f t="shared" si="306"/>
        <v>850</v>
      </c>
      <c r="U864" s="12">
        <f t="shared" si="307"/>
        <v>21.199999999999864</v>
      </c>
      <c r="V864" s="3">
        <f t="shared" si="289"/>
        <v>1.278</v>
      </c>
      <c r="W864" s="3">
        <f t="shared" si="290"/>
        <v>0.98199999999999998</v>
      </c>
      <c r="X864" s="3">
        <f t="shared" si="298"/>
        <v>1.25</v>
      </c>
      <c r="Y864" s="3">
        <f t="shared" si="291"/>
        <v>1</v>
      </c>
      <c r="Z864" s="3">
        <f t="shared" si="299"/>
        <v>1.25</v>
      </c>
      <c r="AA864">
        <f t="shared" si="300"/>
        <v>1</v>
      </c>
      <c r="AB864">
        <f t="shared" si="301"/>
        <v>1.25</v>
      </c>
      <c r="AD864" s="3">
        <f t="shared" si="302"/>
        <v>0.91911764705882348</v>
      </c>
      <c r="AE864">
        <f t="shared" si="303"/>
        <v>0.91900000000000004</v>
      </c>
    </row>
    <row r="865" spans="7:31" x14ac:dyDescent="0.25">
      <c r="G865" s="3">
        <f t="shared" si="304"/>
        <v>851</v>
      </c>
      <c r="H865" s="12">
        <f t="shared" si="305"/>
        <v>21.224999999999863</v>
      </c>
      <c r="I865" s="3">
        <f t="shared" si="286"/>
        <v>2.569</v>
      </c>
      <c r="J865" s="3">
        <f t="shared" si="287"/>
        <v>-3.073</v>
      </c>
      <c r="K865" s="3">
        <f t="shared" si="292"/>
        <v>-7.89</v>
      </c>
      <c r="L865">
        <f t="shared" si="288"/>
        <v>0</v>
      </c>
      <c r="M865" s="3">
        <f t="shared" si="293"/>
        <v>0</v>
      </c>
      <c r="N865">
        <f t="shared" si="294"/>
        <v>1</v>
      </c>
      <c r="O865">
        <f t="shared" si="295"/>
        <v>0</v>
      </c>
      <c r="Q865" s="3">
        <f t="shared" si="296"/>
        <v>0</v>
      </c>
      <c r="R865">
        <f t="shared" si="297"/>
        <v>0</v>
      </c>
      <c r="T865" s="3">
        <f t="shared" si="306"/>
        <v>851</v>
      </c>
      <c r="U865" s="12">
        <f t="shared" si="307"/>
        <v>21.224999999999863</v>
      </c>
      <c r="V865" s="3">
        <f t="shared" si="289"/>
        <v>1.2789999999999999</v>
      </c>
      <c r="W865" s="3">
        <f t="shared" si="290"/>
        <v>0.98199999999999998</v>
      </c>
      <c r="X865" s="3">
        <f t="shared" si="298"/>
        <v>1.26</v>
      </c>
      <c r="Y865" s="3">
        <f t="shared" si="291"/>
        <v>1</v>
      </c>
      <c r="Z865" s="3">
        <f t="shared" si="299"/>
        <v>1.26</v>
      </c>
      <c r="AA865">
        <f t="shared" si="300"/>
        <v>1</v>
      </c>
      <c r="AB865">
        <f t="shared" si="301"/>
        <v>1.26</v>
      </c>
      <c r="AD865" s="3">
        <f t="shared" si="302"/>
        <v>0.92647058823529405</v>
      </c>
      <c r="AE865">
        <f t="shared" si="303"/>
        <v>0.92600000000000005</v>
      </c>
    </row>
    <row r="866" spans="7:31" x14ac:dyDescent="0.25">
      <c r="G866" s="3">
        <f t="shared" si="304"/>
        <v>852</v>
      </c>
      <c r="H866" s="12">
        <f t="shared" si="305"/>
        <v>21.249999999999861</v>
      </c>
      <c r="I866" s="3">
        <f t="shared" si="286"/>
        <v>2.5739999999999998</v>
      </c>
      <c r="J866" s="3">
        <f t="shared" si="287"/>
        <v>-3.0939999999999999</v>
      </c>
      <c r="K866" s="3">
        <f t="shared" si="292"/>
        <v>-7.96</v>
      </c>
      <c r="L866">
        <f t="shared" si="288"/>
        <v>0</v>
      </c>
      <c r="M866" s="3">
        <f t="shared" si="293"/>
        <v>0</v>
      </c>
      <c r="N866">
        <f t="shared" si="294"/>
        <v>1</v>
      </c>
      <c r="O866">
        <f t="shared" si="295"/>
        <v>0</v>
      </c>
      <c r="Q866" s="3">
        <f t="shared" si="296"/>
        <v>0</v>
      </c>
      <c r="R866">
        <f t="shared" si="297"/>
        <v>0</v>
      </c>
      <c r="T866" s="3">
        <f t="shared" si="306"/>
        <v>852</v>
      </c>
      <c r="U866" s="12">
        <f t="shared" si="307"/>
        <v>21.249999999999861</v>
      </c>
      <c r="V866" s="3">
        <f t="shared" si="289"/>
        <v>1.28</v>
      </c>
      <c r="W866" s="3">
        <f t="shared" si="290"/>
        <v>0.98199999999999998</v>
      </c>
      <c r="X866" s="3">
        <f t="shared" si="298"/>
        <v>1.26</v>
      </c>
      <c r="Y866" s="3">
        <f t="shared" si="291"/>
        <v>1</v>
      </c>
      <c r="Z866" s="3">
        <f t="shared" si="299"/>
        <v>1.26</v>
      </c>
      <c r="AA866">
        <f t="shared" si="300"/>
        <v>1</v>
      </c>
      <c r="AB866">
        <f t="shared" si="301"/>
        <v>1.26</v>
      </c>
      <c r="AD866" s="3">
        <f t="shared" si="302"/>
        <v>0.92647058823529405</v>
      </c>
      <c r="AE866">
        <f t="shared" si="303"/>
        <v>0.92600000000000005</v>
      </c>
    </row>
    <row r="867" spans="7:31" x14ac:dyDescent="0.25">
      <c r="G867" s="3">
        <f t="shared" si="304"/>
        <v>853</v>
      </c>
      <c r="H867" s="12">
        <f t="shared" si="305"/>
        <v>21.27499999999986</v>
      </c>
      <c r="I867" s="3">
        <f t="shared" si="286"/>
        <v>2.5779999999999998</v>
      </c>
      <c r="J867" s="3">
        <f t="shared" si="287"/>
        <v>-3.1139999999999999</v>
      </c>
      <c r="K867" s="3">
        <f t="shared" si="292"/>
        <v>-8.0299999999999994</v>
      </c>
      <c r="L867">
        <f t="shared" si="288"/>
        <v>0</v>
      </c>
      <c r="M867" s="3">
        <f t="shared" si="293"/>
        <v>0</v>
      </c>
      <c r="N867">
        <f t="shared" si="294"/>
        <v>1</v>
      </c>
      <c r="O867">
        <f t="shared" si="295"/>
        <v>0</v>
      </c>
      <c r="Q867" s="3">
        <f t="shared" si="296"/>
        <v>0</v>
      </c>
      <c r="R867">
        <f t="shared" si="297"/>
        <v>0</v>
      </c>
      <c r="T867" s="3">
        <f t="shared" si="306"/>
        <v>853</v>
      </c>
      <c r="U867" s="12">
        <f t="shared" si="307"/>
        <v>21.27499999999986</v>
      </c>
      <c r="V867" s="3">
        <f t="shared" si="289"/>
        <v>1.282</v>
      </c>
      <c r="W867" s="3">
        <f t="shared" si="290"/>
        <v>0.98099999999999998</v>
      </c>
      <c r="X867" s="3">
        <f t="shared" si="298"/>
        <v>1.26</v>
      </c>
      <c r="Y867" s="3">
        <f t="shared" si="291"/>
        <v>1</v>
      </c>
      <c r="Z867" s="3">
        <f t="shared" si="299"/>
        <v>1.26</v>
      </c>
      <c r="AA867">
        <f t="shared" si="300"/>
        <v>1</v>
      </c>
      <c r="AB867">
        <f t="shared" si="301"/>
        <v>1.26</v>
      </c>
      <c r="AD867" s="3">
        <f t="shared" si="302"/>
        <v>0.92647058823529405</v>
      </c>
      <c r="AE867">
        <f t="shared" si="303"/>
        <v>0.92600000000000005</v>
      </c>
    </row>
    <row r="868" spans="7:31" x14ac:dyDescent="0.25">
      <c r="G868" s="3">
        <f t="shared" si="304"/>
        <v>854</v>
      </c>
      <c r="H868" s="12">
        <f t="shared" si="305"/>
        <v>21.299999999999859</v>
      </c>
      <c r="I868" s="3">
        <f t="shared" si="286"/>
        <v>2.5830000000000002</v>
      </c>
      <c r="J868" s="3">
        <f t="shared" si="287"/>
        <v>-3.1339999999999999</v>
      </c>
      <c r="K868" s="3">
        <f t="shared" si="292"/>
        <v>-8.1</v>
      </c>
      <c r="L868">
        <f t="shared" si="288"/>
        <v>0</v>
      </c>
      <c r="M868" s="3">
        <f t="shared" si="293"/>
        <v>0</v>
      </c>
      <c r="N868">
        <f t="shared" si="294"/>
        <v>1</v>
      </c>
      <c r="O868">
        <f t="shared" si="295"/>
        <v>0</v>
      </c>
      <c r="Q868" s="3">
        <f t="shared" si="296"/>
        <v>0</v>
      </c>
      <c r="R868">
        <f t="shared" si="297"/>
        <v>0</v>
      </c>
      <c r="T868" s="3">
        <f t="shared" si="306"/>
        <v>854</v>
      </c>
      <c r="U868" s="12">
        <f t="shared" si="307"/>
        <v>21.299999999999859</v>
      </c>
      <c r="V868" s="3">
        <f t="shared" si="289"/>
        <v>1.2829999999999999</v>
      </c>
      <c r="W868" s="3">
        <f t="shared" si="290"/>
        <v>0.98099999999999998</v>
      </c>
      <c r="X868" s="3">
        <f t="shared" si="298"/>
        <v>1.26</v>
      </c>
      <c r="Y868" s="3">
        <f t="shared" si="291"/>
        <v>1</v>
      </c>
      <c r="Z868" s="3">
        <f t="shared" si="299"/>
        <v>1.26</v>
      </c>
      <c r="AA868">
        <f t="shared" si="300"/>
        <v>1</v>
      </c>
      <c r="AB868">
        <f t="shared" si="301"/>
        <v>1.26</v>
      </c>
      <c r="AD868" s="3">
        <f t="shared" si="302"/>
        <v>0.92647058823529405</v>
      </c>
      <c r="AE868">
        <f t="shared" si="303"/>
        <v>0.92600000000000005</v>
      </c>
    </row>
    <row r="869" spans="7:31" x14ac:dyDescent="0.25">
      <c r="G869" s="3">
        <f t="shared" si="304"/>
        <v>855</v>
      </c>
      <c r="H869" s="12">
        <f t="shared" si="305"/>
        <v>21.324999999999857</v>
      </c>
      <c r="I869" s="3">
        <f t="shared" si="286"/>
        <v>2.5870000000000002</v>
      </c>
      <c r="J869" s="3">
        <f t="shared" si="287"/>
        <v>-3.1549999999999998</v>
      </c>
      <c r="K869" s="3">
        <f t="shared" si="292"/>
        <v>-8.16</v>
      </c>
      <c r="L869">
        <f t="shared" si="288"/>
        <v>0</v>
      </c>
      <c r="M869" s="3">
        <f t="shared" si="293"/>
        <v>0</v>
      </c>
      <c r="N869">
        <f t="shared" si="294"/>
        <v>1</v>
      </c>
      <c r="O869">
        <f t="shared" si="295"/>
        <v>0</v>
      </c>
      <c r="Q869" s="3">
        <f t="shared" si="296"/>
        <v>0</v>
      </c>
      <c r="R869">
        <f t="shared" si="297"/>
        <v>0</v>
      </c>
      <c r="T869" s="3">
        <f t="shared" si="306"/>
        <v>855</v>
      </c>
      <c r="U869" s="12">
        <f t="shared" si="307"/>
        <v>21.324999999999857</v>
      </c>
      <c r="V869" s="3">
        <f t="shared" si="289"/>
        <v>1.284</v>
      </c>
      <c r="W869" s="3">
        <f t="shared" si="290"/>
        <v>0.98099999999999998</v>
      </c>
      <c r="X869" s="3">
        <f t="shared" si="298"/>
        <v>1.26</v>
      </c>
      <c r="Y869" s="3">
        <f t="shared" si="291"/>
        <v>1</v>
      </c>
      <c r="Z869" s="3">
        <f t="shared" si="299"/>
        <v>1.26</v>
      </c>
      <c r="AA869">
        <f t="shared" si="300"/>
        <v>1</v>
      </c>
      <c r="AB869">
        <f t="shared" si="301"/>
        <v>1.26</v>
      </c>
      <c r="AD869" s="3">
        <f t="shared" si="302"/>
        <v>0.92647058823529405</v>
      </c>
      <c r="AE869">
        <f t="shared" si="303"/>
        <v>0.92600000000000005</v>
      </c>
    </row>
    <row r="870" spans="7:31" x14ac:dyDescent="0.25">
      <c r="G870" s="3">
        <f t="shared" si="304"/>
        <v>856</v>
      </c>
      <c r="H870" s="12">
        <f t="shared" si="305"/>
        <v>21.349999999999856</v>
      </c>
      <c r="I870" s="3">
        <f t="shared" si="286"/>
        <v>2.5910000000000002</v>
      </c>
      <c r="J870" s="3">
        <f t="shared" si="287"/>
        <v>-3.1749999999999998</v>
      </c>
      <c r="K870" s="3">
        <f t="shared" si="292"/>
        <v>-8.23</v>
      </c>
      <c r="L870">
        <f t="shared" si="288"/>
        <v>0</v>
      </c>
      <c r="M870" s="3">
        <f t="shared" si="293"/>
        <v>0</v>
      </c>
      <c r="N870">
        <f t="shared" si="294"/>
        <v>1</v>
      </c>
      <c r="O870">
        <f t="shared" si="295"/>
        <v>0</v>
      </c>
      <c r="Q870" s="3">
        <f t="shared" si="296"/>
        <v>0</v>
      </c>
      <c r="R870">
        <f t="shared" si="297"/>
        <v>0</v>
      </c>
      <c r="T870" s="3">
        <f t="shared" si="306"/>
        <v>856</v>
      </c>
      <c r="U870" s="12">
        <f t="shared" si="307"/>
        <v>21.349999999999856</v>
      </c>
      <c r="V870" s="3">
        <f t="shared" si="289"/>
        <v>1.2849999999999999</v>
      </c>
      <c r="W870" s="3">
        <f t="shared" si="290"/>
        <v>0.98099999999999998</v>
      </c>
      <c r="X870" s="3">
        <f t="shared" si="298"/>
        <v>1.26</v>
      </c>
      <c r="Y870" s="3">
        <f t="shared" si="291"/>
        <v>1</v>
      </c>
      <c r="Z870" s="3">
        <f t="shared" si="299"/>
        <v>1.26</v>
      </c>
      <c r="AA870">
        <f t="shared" si="300"/>
        <v>1</v>
      </c>
      <c r="AB870">
        <f t="shared" si="301"/>
        <v>1.26</v>
      </c>
      <c r="AD870" s="3">
        <f t="shared" si="302"/>
        <v>0.92647058823529405</v>
      </c>
      <c r="AE870">
        <f t="shared" si="303"/>
        <v>0.92600000000000005</v>
      </c>
    </row>
    <row r="871" spans="7:31" x14ac:dyDescent="0.25">
      <c r="G871" s="3">
        <f t="shared" si="304"/>
        <v>857</v>
      </c>
      <c r="H871" s="12">
        <f t="shared" si="305"/>
        <v>21.374999999999854</v>
      </c>
      <c r="I871" s="3">
        <f t="shared" si="286"/>
        <v>2.5960000000000001</v>
      </c>
      <c r="J871" s="3">
        <f t="shared" si="287"/>
        <v>-3.1949999999999998</v>
      </c>
      <c r="K871" s="3">
        <f t="shared" si="292"/>
        <v>-8.2899999999999991</v>
      </c>
      <c r="L871">
        <f t="shared" si="288"/>
        <v>0</v>
      </c>
      <c r="M871" s="3">
        <f t="shared" si="293"/>
        <v>0</v>
      </c>
      <c r="N871">
        <f t="shared" si="294"/>
        <v>1</v>
      </c>
      <c r="O871">
        <f t="shared" si="295"/>
        <v>0</v>
      </c>
      <c r="Q871" s="3">
        <f t="shared" si="296"/>
        <v>0</v>
      </c>
      <c r="R871">
        <f t="shared" si="297"/>
        <v>0</v>
      </c>
      <c r="T871" s="3">
        <f t="shared" si="306"/>
        <v>857</v>
      </c>
      <c r="U871" s="12">
        <f t="shared" si="307"/>
        <v>21.374999999999854</v>
      </c>
      <c r="V871" s="3">
        <f t="shared" si="289"/>
        <v>1.286</v>
      </c>
      <c r="W871" s="3">
        <f t="shared" si="290"/>
        <v>0.98</v>
      </c>
      <c r="X871" s="3">
        <f t="shared" si="298"/>
        <v>1.26</v>
      </c>
      <c r="Y871" s="3">
        <f t="shared" si="291"/>
        <v>1</v>
      </c>
      <c r="Z871" s="3">
        <f t="shared" si="299"/>
        <v>1.26</v>
      </c>
      <c r="AA871">
        <f t="shared" si="300"/>
        <v>1</v>
      </c>
      <c r="AB871">
        <f t="shared" si="301"/>
        <v>1.26</v>
      </c>
      <c r="AD871" s="3">
        <f t="shared" si="302"/>
        <v>0.92647058823529405</v>
      </c>
      <c r="AE871">
        <f t="shared" si="303"/>
        <v>0.92600000000000005</v>
      </c>
    </row>
    <row r="872" spans="7:31" x14ac:dyDescent="0.25">
      <c r="G872" s="3">
        <f t="shared" si="304"/>
        <v>858</v>
      </c>
      <c r="H872" s="12">
        <f t="shared" si="305"/>
        <v>21.399999999999853</v>
      </c>
      <c r="I872" s="3">
        <f t="shared" si="286"/>
        <v>2.6</v>
      </c>
      <c r="J872" s="3">
        <f t="shared" si="287"/>
        <v>-3.2160000000000002</v>
      </c>
      <c r="K872" s="3">
        <f t="shared" si="292"/>
        <v>-8.36</v>
      </c>
      <c r="L872">
        <f t="shared" si="288"/>
        <v>0</v>
      </c>
      <c r="M872" s="3">
        <f t="shared" si="293"/>
        <v>0</v>
      </c>
      <c r="N872">
        <f t="shared" si="294"/>
        <v>1</v>
      </c>
      <c r="O872">
        <f t="shared" si="295"/>
        <v>0</v>
      </c>
      <c r="Q872" s="3">
        <f t="shared" si="296"/>
        <v>0</v>
      </c>
      <c r="R872">
        <f t="shared" si="297"/>
        <v>0</v>
      </c>
      <c r="T872" s="3">
        <f t="shared" si="306"/>
        <v>858</v>
      </c>
      <c r="U872" s="12">
        <f t="shared" si="307"/>
        <v>21.399999999999853</v>
      </c>
      <c r="V872" s="3">
        <f t="shared" si="289"/>
        <v>1.288</v>
      </c>
      <c r="W872" s="3">
        <f t="shared" si="290"/>
        <v>0.98</v>
      </c>
      <c r="X872" s="3">
        <f t="shared" si="298"/>
        <v>1.26</v>
      </c>
      <c r="Y872" s="3">
        <f t="shared" si="291"/>
        <v>1</v>
      </c>
      <c r="Z872" s="3">
        <f t="shared" si="299"/>
        <v>1.26</v>
      </c>
      <c r="AA872">
        <f t="shared" si="300"/>
        <v>1</v>
      </c>
      <c r="AB872">
        <f t="shared" si="301"/>
        <v>1.26</v>
      </c>
      <c r="AD872" s="3">
        <f t="shared" si="302"/>
        <v>0.92647058823529405</v>
      </c>
      <c r="AE872">
        <f t="shared" si="303"/>
        <v>0.92600000000000005</v>
      </c>
    </row>
    <row r="873" spans="7:31" x14ac:dyDescent="0.25">
      <c r="G873" s="3">
        <f t="shared" si="304"/>
        <v>859</v>
      </c>
      <c r="H873" s="12">
        <f t="shared" si="305"/>
        <v>21.424999999999851</v>
      </c>
      <c r="I873" s="3">
        <f t="shared" si="286"/>
        <v>2.605</v>
      </c>
      <c r="J873" s="3">
        <f t="shared" si="287"/>
        <v>-3.2370000000000001</v>
      </c>
      <c r="K873" s="3">
        <f t="shared" si="292"/>
        <v>-8.43</v>
      </c>
      <c r="L873">
        <f t="shared" si="288"/>
        <v>0</v>
      </c>
      <c r="M873" s="3">
        <f t="shared" si="293"/>
        <v>0</v>
      </c>
      <c r="N873">
        <f t="shared" si="294"/>
        <v>1</v>
      </c>
      <c r="O873">
        <f t="shared" si="295"/>
        <v>0</v>
      </c>
      <c r="Q873" s="3">
        <f t="shared" si="296"/>
        <v>0</v>
      </c>
      <c r="R873">
        <f t="shared" si="297"/>
        <v>0</v>
      </c>
      <c r="T873" s="3">
        <f t="shared" si="306"/>
        <v>859</v>
      </c>
      <c r="U873" s="12">
        <f t="shared" si="307"/>
        <v>21.424999999999851</v>
      </c>
      <c r="V873" s="3">
        <f t="shared" si="289"/>
        <v>1.2889999999999999</v>
      </c>
      <c r="W873" s="3">
        <f t="shared" si="290"/>
        <v>0.98</v>
      </c>
      <c r="X873" s="3">
        <f t="shared" si="298"/>
        <v>1.26</v>
      </c>
      <c r="Y873" s="3">
        <f t="shared" si="291"/>
        <v>1</v>
      </c>
      <c r="Z873" s="3">
        <f t="shared" si="299"/>
        <v>1.26</v>
      </c>
      <c r="AA873">
        <f t="shared" si="300"/>
        <v>1</v>
      </c>
      <c r="AB873">
        <f t="shared" si="301"/>
        <v>1.26</v>
      </c>
      <c r="AD873" s="3">
        <f t="shared" si="302"/>
        <v>0.92647058823529405</v>
      </c>
      <c r="AE873">
        <f t="shared" si="303"/>
        <v>0.92600000000000005</v>
      </c>
    </row>
    <row r="874" spans="7:31" x14ac:dyDescent="0.25">
      <c r="G874" s="3">
        <f t="shared" si="304"/>
        <v>860</v>
      </c>
      <c r="H874" s="12">
        <f t="shared" si="305"/>
        <v>21.44999999999985</v>
      </c>
      <c r="I874" s="3">
        <f t="shared" si="286"/>
        <v>2.61</v>
      </c>
      <c r="J874" s="3">
        <f t="shared" si="287"/>
        <v>-3.2570000000000001</v>
      </c>
      <c r="K874" s="3">
        <f t="shared" si="292"/>
        <v>-8.5</v>
      </c>
      <c r="L874">
        <f t="shared" si="288"/>
        <v>0</v>
      </c>
      <c r="M874" s="3">
        <f t="shared" si="293"/>
        <v>0</v>
      </c>
      <c r="N874">
        <f t="shared" si="294"/>
        <v>1</v>
      </c>
      <c r="O874">
        <f t="shared" si="295"/>
        <v>0</v>
      </c>
      <c r="Q874" s="3">
        <f t="shared" si="296"/>
        <v>0</v>
      </c>
      <c r="R874">
        <f t="shared" si="297"/>
        <v>0</v>
      </c>
      <c r="T874" s="3">
        <f t="shared" si="306"/>
        <v>860</v>
      </c>
      <c r="U874" s="12">
        <f t="shared" si="307"/>
        <v>21.44999999999985</v>
      </c>
      <c r="V874" s="3">
        <f t="shared" si="289"/>
        <v>1.29</v>
      </c>
      <c r="W874" s="3">
        <f t="shared" si="290"/>
        <v>0.97899999999999998</v>
      </c>
      <c r="X874" s="3">
        <f t="shared" si="298"/>
        <v>1.26</v>
      </c>
      <c r="Y874" s="3">
        <f t="shared" si="291"/>
        <v>1</v>
      </c>
      <c r="Z874" s="3">
        <f t="shared" si="299"/>
        <v>1.26</v>
      </c>
      <c r="AA874">
        <f t="shared" si="300"/>
        <v>1</v>
      </c>
      <c r="AB874">
        <f t="shared" si="301"/>
        <v>1.26</v>
      </c>
      <c r="AD874" s="3">
        <f t="shared" si="302"/>
        <v>0.92647058823529405</v>
      </c>
      <c r="AE874">
        <f t="shared" si="303"/>
        <v>0.92600000000000005</v>
      </c>
    </row>
    <row r="875" spans="7:31" x14ac:dyDescent="0.25">
      <c r="G875" s="3">
        <f t="shared" si="304"/>
        <v>861</v>
      </c>
      <c r="H875" s="12">
        <f t="shared" si="305"/>
        <v>21.474999999999849</v>
      </c>
      <c r="I875" s="3">
        <f t="shared" si="286"/>
        <v>2.6139999999999999</v>
      </c>
      <c r="J875" s="3">
        <f t="shared" si="287"/>
        <v>-3.278</v>
      </c>
      <c r="K875" s="3">
        <f t="shared" si="292"/>
        <v>-8.57</v>
      </c>
      <c r="L875">
        <f t="shared" si="288"/>
        <v>0</v>
      </c>
      <c r="M875" s="3">
        <f t="shared" si="293"/>
        <v>0</v>
      </c>
      <c r="N875">
        <f t="shared" si="294"/>
        <v>1</v>
      </c>
      <c r="O875">
        <f t="shared" si="295"/>
        <v>0</v>
      </c>
      <c r="Q875" s="3">
        <f t="shared" si="296"/>
        <v>0</v>
      </c>
      <c r="R875">
        <f t="shared" si="297"/>
        <v>0</v>
      </c>
      <c r="T875" s="3">
        <f t="shared" si="306"/>
        <v>861</v>
      </c>
      <c r="U875" s="12">
        <f t="shared" si="307"/>
        <v>21.474999999999849</v>
      </c>
      <c r="V875" s="3">
        <f t="shared" si="289"/>
        <v>1.2909999999999999</v>
      </c>
      <c r="W875" s="3">
        <f t="shared" si="290"/>
        <v>0.97899999999999998</v>
      </c>
      <c r="X875" s="3">
        <f t="shared" si="298"/>
        <v>1.26</v>
      </c>
      <c r="Y875" s="3">
        <f t="shared" si="291"/>
        <v>1</v>
      </c>
      <c r="Z875" s="3">
        <f t="shared" si="299"/>
        <v>1.26</v>
      </c>
      <c r="AA875">
        <f t="shared" si="300"/>
        <v>1</v>
      </c>
      <c r="AB875">
        <f t="shared" si="301"/>
        <v>1.26</v>
      </c>
      <c r="AD875" s="3">
        <f t="shared" si="302"/>
        <v>0.92647058823529405</v>
      </c>
      <c r="AE875">
        <f t="shared" si="303"/>
        <v>0.92600000000000005</v>
      </c>
    </row>
    <row r="876" spans="7:31" x14ac:dyDescent="0.25">
      <c r="G876" s="3">
        <f t="shared" si="304"/>
        <v>862</v>
      </c>
      <c r="H876" s="12">
        <f t="shared" si="305"/>
        <v>21.499999999999847</v>
      </c>
      <c r="I876" s="3">
        <f t="shared" si="286"/>
        <v>2.6190000000000002</v>
      </c>
      <c r="J876" s="3">
        <f t="shared" si="287"/>
        <v>-3.2989999999999999</v>
      </c>
      <c r="K876" s="3">
        <f t="shared" si="292"/>
        <v>-8.64</v>
      </c>
      <c r="L876">
        <f t="shared" si="288"/>
        <v>0</v>
      </c>
      <c r="M876" s="3">
        <f t="shared" si="293"/>
        <v>0</v>
      </c>
      <c r="N876">
        <f t="shared" si="294"/>
        <v>1</v>
      </c>
      <c r="O876">
        <f t="shared" si="295"/>
        <v>0</v>
      </c>
      <c r="Q876" s="3">
        <f t="shared" si="296"/>
        <v>0</v>
      </c>
      <c r="R876">
        <f t="shared" si="297"/>
        <v>0</v>
      </c>
      <c r="T876" s="3">
        <f t="shared" si="306"/>
        <v>862</v>
      </c>
      <c r="U876" s="12">
        <f t="shared" si="307"/>
        <v>21.499999999999847</v>
      </c>
      <c r="V876" s="3">
        <f t="shared" si="289"/>
        <v>1.292</v>
      </c>
      <c r="W876" s="3">
        <f t="shared" si="290"/>
        <v>0.97899999999999998</v>
      </c>
      <c r="X876" s="3">
        <f t="shared" si="298"/>
        <v>1.26</v>
      </c>
      <c r="Y876" s="3">
        <f t="shared" si="291"/>
        <v>1</v>
      </c>
      <c r="Z876" s="3">
        <f t="shared" si="299"/>
        <v>1.26</v>
      </c>
      <c r="AA876">
        <f t="shared" si="300"/>
        <v>1</v>
      </c>
      <c r="AB876">
        <f t="shared" si="301"/>
        <v>1.26</v>
      </c>
      <c r="AD876" s="3">
        <f t="shared" si="302"/>
        <v>0.92647058823529405</v>
      </c>
      <c r="AE876">
        <f t="shared" si="303"/>
        <v>0.92600000000000005</v>
      </c>
    </row>
    <row r="877" spans="7:31" x14ac:dyDescent="0.25">
      <c r="G877" s="3">
        <f t="shared" si="304"/>
        <v>863</v>
      </c>
      <c r="H877" s="12">
        <f t="shared" si="305"/>
        <v>21.524999999999846</v>
      </c>
      <c r="I877" s="3">
        <f t="shared" si="286"/>
        <v>2.6230000000000002</v>
      </c>
      <c r="J877" s="3">
        <f t="shared" si="287"/>
        <v>-3.319</v>
      </c>
      <c r="K877" s="3">
        <f t="shared" si="292"/>
        <v>-8.7100000000000009</v>
      </c>
      <c r="L877">
        <f t="shared" si="288"/>
        <v>0</v>
      </c>
      <c r="M877" s="3">
        <f t="shared" si="293"/>
        <v>0</v>
      </c>
      <c r="N877">
        <f t="shared" si="294"/>
        <v>1</v>
      </c>
      <c r="O877">
        <f t="shared" si="295"/>
        <v>0</v>
      </c>
      <c r="Q877" s="3">
        <f t="shared" si="296"/>
        <v>0</v>
      </c>
      <c r="R877">
        <f t="shared" si="297"/>
        <v>0</v>
      </c>
      <c r="T877" s="3">
        <f t="shared" si="306"/>
        <v>863</v>
      </c>
      <c r="U877" s="12">
        <f t="shared" si="307"/>
        <v>21.524999999999846</v>
      </c>
      <c r="V877" s="3">
        <f t="shared" si="289"/>
        <v>1.2929999999999999</v>
      </c>
      <c r="W877" s="3">
        <f t="shared" si="290"/>
        <v>0.97799999999999998</v>
      </c>
      <c r="X877" s="3">
        <f t="shared" si="298"/>
        <v>1.26</v>
      </c>
      <c r="Y877" s="3">
        <f t="shared" si="291"/>
        <v>1</v>
      </c>
      <c r="Z877" s="3">
        <f t="shared" si="299"/>
        <v>1.26</v>
      </c>
      <c r="AA877">
        <f t="shared" si="300"/>
        <v>1</v>
      </c>
      <c r="AB877">
        <f t="shared" si="301"/>
        <v>1.26</v>
      </c>
      <c r="AD877" s="3">
        <f t="shared" si="302"/>
        <v>0.92647058823529405</v>
      </c>
      <c r="AE877">
        <f t="shared" si="303"/>
        <v>0.92600000000000005</v>
      </c>
    </row>
    <row r="878" spans="7:31" x14ac:dyDescent="0.25">
      <c r="G878" s="3">
        <f t="shared" si="304"/>
        <v>864</v>
      </c>
      <c r="H878" s="12">
        <f t="shared" si="305"/>
        <v>21.549999999999844</v>
      </c>
      <c r="I878" s="3">
        <f t="shared" si="286"/>
        <v>2.6280000000000001</v>
      </c>
      <c r="J878" s="3">
        <f t="shared" si="287"/>
        <v>-3.34</v>
      </c>
      <c r="K878" s="3">
        <f t="shared" si="292"/>
        <v>-8.7799999999999994</v>
      </c>
      <c r="L878">
        <f t="shared" si="288"/>
        <v>0</v>
      </c>
      <c r="M878" s="3">
        <f t="shared" si="293"/>
        <v>0</v>
      </c>
      <c r="N878">
        <f t="shared" si="294"/>
        <v>1</v>
      </c>
      <c r="O878">
        <f t="shared" si="295"/>
        <v>0</v>
      </c>
      <c r="Q878" s="3">
        <f t="shared" si="296"/>
        <v>0</v>
      </c>
      <c r="R878">
        <f t="shared" si="297"/>
        <v>0</v>
      </c>
      <c r="T878" s="3">
        <f t="shared" si="306"/>
        <v>864</v>
      </c>
      <c r="U878" s="12">
        <f t="shared" si="307"/>
        <v>21.549999999999844</v>
      </c>
      <c r="V878" s="3">
        <f t="shared" si="289"/>
        <v>1.2949999999999999</v>
      </c>
      <c r="W878" s="3">
        <f t="shared" si="290"/>
        <v>0.97799999999999998</v>
      </c>
      <c r="X878" s="3">
        <f t="shared" si="298"/>
        <v>1.27</v>
      </c>
      <c r="Y878" s="3">
        <f t="shared" si="291"/>
        <v>1</v>
      </c>
      <c r="Z878" s="3">
        <f t="shared" si="299"/>
        <v>1.27</v>
      </c>
      <c r="AA878">
        <f t="shared" si="300"/>
        <v>1</v>
      </c>
      <c r="AB878">
        <f t="shared" si="301"/>
        <v>1.27</v>
      </c>
      <c r="AD878" s="3">
        <f t="shared" si="302"/>
        <v>0.93382352941176461</v>
      </c>
      <c r="AE878">
        <f t="shared" si="303"/>
        <v>0.93400000000000005</v>
      </c>
    </row>
    <row r="879" spans="7:31" x14ac:dyDescent="0.25">
      <c r="G879" s="3">
        <f t="shared" si="304"/>
        <v>865</v>
      </c>
      <c r="H879" s="12">
        <f t="shared" si="305"/>
        <v>21.574999999999843</v>
      </c>
      <c r="I879" s="3">
        <f t="shared" si="286"/>
        <v>2.6320000000000001</v>
      </c>
      <c r="J879" s="3">
        <f t="shared" si="287"/>
        <v>-3.3610000000000002</v>
      </c>
      <c r="K879" s="3">
        <f t="shared" si="292"/>
        <v>-8.85</v>
      </c>
      <c r="L879">
        <f t="shared" si="288"/>
        <v>0</v>
      </c>
      <c r="M879" s="3">
        <f t="shared" si="293"/>
        <v>0</v>
      </c>
      <c r="N879">
        <f t="shared" si="294"/>
        <v>1</v>
      </c>
      <c r="O879">
        <f t="shared" si="295"/>
        <v>0</v>
      </c>
      <c r="Q879" s="3">
        <f t="shared" si="296"/>
        <v>0</v>
      </c>
      <c r="R879">
        <f t="shared" si="297"/>
        <v>0</v>
      </c>
      <c r="T879" s="3">
        <f t="shared" si="306"/>
        <v>865</v>
      </c>
      <c r="U879" s="12">
        <f t="shared" si="307"/>
        <v>21.574999999999843</v>
      </c>
      <c r="V879" s="3">
        <f t="shared" si="289"/>
        <v>1.296</v>
      </c>
      <c r="W879" s="3">
        <f t="shared" si="290"/>
        <v>0.97799999999999998</v>
      </c>
      <c r="X879" s="3">
        <f t="shared" si="298"/>
        <v>1.27</v>
      </c>
      <c r="Y879" s="3">
        <f t="shared" si="291"/>
        <v>1</v>
      </c>
      <c r="Z879" s="3">
        <f t="shared" si="299"/>
        <v>1.27</v>
      </c>
      <c r="AA879">
        <f t="shared" si="300"/>
        <v>1</v>
      </c>
      <c r="AB879">
        <f t="shared" si="301"/>
        <v>1.27</v>
      </c>
      <c r="AD879" s="3">
        <f t="shared" si="302"/>
        <v>0.93382352941176461</v>
      </c>
      <c r="AE879">
        <f t="shared" si="303"/>
        <v>0.93400000000000005</v>
      </c>
    </row>
    <row r="880" spans="7:31" x14ac:dyDescent="0.25">
      <c r="G880" s="3">
        <f t="shared" si="304"/>
        <v>866</v>
      </c>
      <c r="H880" s="12">
        <f t="shared" si="305"/>
        <v>21.599999999999842</v>
      </c>
      <c r="I880" s="3">
        <f t="shared" si="286"/>
        <v>2.637</v>
      </c>
      <c r="J880" s="3">
        <f t="shared" si="287"/>
        <v>-3.3820000000000001</v>
      </c>
      <c r="K880" s="3">
        <f t="shared" si="292"/>
        <v>-8.92</v>
      </c>
      <c r="L880">
        <f t="shared" si="288"/>
        <v>0</v>
      </c>
      <c r="M880" s="3">
        <f t="shared" si="293"/>
        <v>0</v>
      </c>
      <c r="N880">
        <f t="shared" si="294"/>
        <v>1</v>
      </c>
      <c r="O880">
        <f t="shared" si="295"/>
        <v>0</v>
      </c>
      <c r="Q880" s="3">
        <f t="shared" si="296"/>
        <v>0</v>
      </c>
      <c r="R880">
        <f t="shared" si="297"/>
        <v>0</v>
      </c>
      <c r="T880" s="3">
        <f t="shared" si="306"/>
        <v>866</v>
      </c>
      <c r="U880" s="12">
        <f t="shared" si="307"/>
        <v>21.599999999999842</v>
      </c>
      <c r="V880" s="3">
        <f t="shared" si="289"/>
        <v>1.2969999999999999</v>
      </c>
      <c r="W880" s="3">
        <f t="shared" si="290"/>
        <v>0.97799999999999998</v>
      </c>
      <c r="X880" s="3">
        <f t="shared" si="298"/>
        <v>1.27</v>
      </c>
      <c r="Y880" s="3">
        <f t="shared" si="291"/>
        <v>1</v>
      </c>
      <c r="Z880" s="3">
        <f t="shared" si="299"/>
        <v>1.27</v>
      </c>
      <c r="AA880">
        <f t="shared" si="300"/>
        <v>1</v>
      </c>
      <c r="AB880">
        <f t="shared" si="301"/>
        <v>1.27</v>
      </c>
      <c r="AD880" s="3">
        <f t="shared" si="302"/>
        <v>0.93382352941176461</v>
      </c>
      <c r="AE880">
        <f t="shared" si="303"/>
        <v>0.93400000000000005</v>
      </c>
    </row>
    <row r="881" spans="7:31" x14ac:dyDescent="0.25">
      <c r="G881" s="3">
        <f t="shared" si="304"/>
        <v>867</v>
      </c>
      <c r="H881" s="12">
        <f t="shared" si="305"/>
        <v>21.62499999999984</v>
      </c>
      <c r="I881" s="3">
        <f t="shared" si="286"/>
        <v>2.641</v>
      </c>
      <c r="J881" s="3">
        <f t="shared" si="287"/>
        <v>-3.403</v>
      </c>
      <c r="K881" s="3">
        <f t="shared" si="292"/>
        <v>-8.99</v>
      </c>
      <c r="L881">
        <f t="shared" si="288"/>
        <v>0</v>
      </c>
      <c r="M881" s="3">
        <f t="shared" si="293"/>
        <v>0</v>
      </c>
      <c r="N881">
        <f t="shared" si="294"/>
        <v>1</v>
      </c>
      <c r="O881">
        <f t="shared" si="295"/>
        <v>0</v>
      </c>
      <c r="Q881" s="3">
        <f t="shared" si="296"/>
        <v>0</v>
      </c>
      <c r="R881">
        <f t="shared" si="297"/>
        <v>0</v>
      </c>
      <c r="T881" s="3">
        <f t="shared" si="306"/>
        <v>867</v>
      </c>
      <c r="U881" s="12">
        <f t="shared" si="307"/>
        <v>21.62499999999984</v>
      </c>
      <c r="V881" s="3">
        <f t="shared" si="289"/>
        <v>1.298</v>
      </c>
      <c r="W881" s="3">
        <f t="shared" si="290"/>
        <v>0.97699999999999998</v>
      </c>
      <c r="X881" s="3">
        <f t="shared" si="298"/>
        <v>1.27</v>
      </c>
      <c r="Y881" s="3">
        <f t="shared" si="291"/>
        <v>1</v>
      </c>
      <c r="Z881" s="3">
        <f t="shared" si="299"/>
        <v>1.27</v>
      </c>
      <c r="AA881">
        <f t="shared" si="300"/>
        <v>1</v>
      </c>
      <c r="AB881">
        <f t="shared" si="301"/>
        <v>1.27</v>
      </c>
      <c r="AD881" s="3">
        <f t="shared" si="302"/>
        <v>0.93382352941176461</v>
      </c>
      <c r="AE881">
        <f t="shared" si="303"/>
        <v>0.93400000000000005</v>
      </c>
    </row>
    <row r="882" spans="7:31" x14ac:dyDescent="0.25">
      <c r="G882" s="3">
        <f t="shared" si="304"/>
        <v>868</v>
      </c>
      <c r="H882" s="12">
        <f t="shared" si="305"/>
        <v>21.649999999999839</v>
      </c>
      <c r="I882" s="3">
        <f t="shared" si="286"/>
        <v>2.6459999999999999</v>
      </c>
      <c r="J882" s="3">
        <f t="shared" si="287"/>
        <v>-3.4239999999999999</v>
      </c>
      <c r="K882" s="3">
        <f t="shared" si="292"/>
        <v>-9.06</v>
      </c>
      <c r="L882">
        <f t="shared" si="288"/>
        <v>0</v>
      </c>
      <c r="M882" s="3">
        <f t="shared" si="293"/>
        <v>0</v>
      </c>
      <c r="N882">
        <f t="shared" si="294"/>
        <v>1</v>
      </c>
      <c r="O882">
        <f t="shared" si="295"/>
        <v>0</v>
      </c>
      <c r="Q882" s="3">
        <f t="shared" si="296"/>
        <v>0</v>
      </c>
      <c r="R882">
        <f t="shared" si="297"/>
        <v>0</v>
      </c>
      <c r="T882" s="3">
        <f t="shared" si="306"/>
        <v>868</v>
      </c>
      <c r="U882" s="12">
        <f t="shared" si="307"/>
        <v>21.649999999999839</v>
      </c>
      <c r="V882" s="3">
        <f t="shared" si="289"/>
        <v>1.2989999999999999</v>
      </c>
      <c r="W882" s="3">
        <f t="shared" si="290"/>
        <v>0.97699999999999998</v>
      </c>
      <c r="X882" s="3">
        <f t="shared" si="298"/>
        <v>1.27</v>
      </c>
      <c r="Y882" s="3">
        <f t="shared" si="291"/>
        <v>1</v>
      </c>
      <c r="Z882" s="3">
        <f t="shared" si="299"/>
        <v>1.27</v>
      </c>
      <c r="AA882">
        <f t="shared" si="300"/>
        <v>1</v>
      </c>
      <c r="AB882">
        <f t="shared" si="301"/>
        <v>1.27</v>
      </c>
      <c r="AD882" s="3">
        <f t="shared" si="302"/>
        <v>0.93382352941176461</v>
      </c>
      <c r="AE882">
        <f t="shared" si="303"/>
        <v>0.93400000000000005</v>
      </c>
    </row>
    <row r="883" spans="7:31" x14ac:dyDescent="0.25">
      <c r="G883" s="3">
        <f t="shared" si="304"/>
        <v>869</v>
      </c>
      <c r="H883" s="12">
        <f t="shared" si="305"/>
        <v>21.674999999999837</v>
      </c>
      <c r="I883" s="3">
        <f t="shared" si="286"/>
        <v>2.6509999999999998</v>
      </c>
      <c r="J883" s="3">
        <f t="shared" si="287"/>
        <v>-3.4449999999999998</v>
      </c>
      <c r="K883" s="3">
        <f t="shared" si="292"/>
        <v>-9.1300000000000008</v>
      </c>
      <c r="L883">
        <f t="shared" si="288"/>
        <v>0</v>
      </c>
      <c r="M883" s="3">
        <f t="shared" si="293"/>
        <v>0</v>
      </c>
      <c r="N883">
        <f t="shared" si="294"/>
        <v>1</v>
      </c>
      <c r="O883">
        <f t="shared" si="295"/>
        <v>0</v>
      </c>
      <c r="Q883" s="3">
        <f t="shared" si="296"/>
        <v>0</v>
      </c>
      <c r="R883">
        <f t="shared" si="297"/>
        <v>0</v>
      </c>
      <c r="T883" s="3">
        <f t="shared" si="306"/>
        <v>869</v>
      </c>
      <c r="U883" s="12">
        <f t="shared" si="307"/>
        <v>21.674999999999837</v>
      </c>
      <c r="V883" s="3">
        <f t="shared" si="289"/>
        <v>1.3</v>
      </c>
      <c r="W883" s="3">
        <f t="shared" si="290"/>
        <v>0.97699999999999998</v>
      </c>
      <c r="X883" s="3">
        <f t="shared" si="298"/>
        <v>1.27</v>
      </c>
      <c r="Y883" s="3">
        <f t="shared" si="291"/>
        <v>1</v>
      </c>
      <c r="Z883" s="3">
        <f t="shared" si="299"/>
        <v>1.27</v>
      </c>
      <c r="AA883">
        <f t="shared" si="300"/>
        <v>1</v>
      </c>
      <c r="AB883">
        <f t="shared" si="301"/>
        <v>1.27</v>
      </c>
      <c r="AD883" s="3">
        <f t="shared" si="302"/>
        <v>0.93382352941176461</v>
      </c>
      <c r="AE883">
        <f t="shared" si="303"/>
        <v>0.93400000000000005</v>
      </c>
    </row>
    <row r="884" spans="7:31" x14ac:dyDescent="0.25">
      <c r="G884" s="3">
        <f t="shared" si="304"/>
        <v>870</v>
      </c>
      <c r="H884" s="12">
        <f t="shared" si="305"/>
        <v>21.699999999999836</v>
      </c>
      <c r="I884" s="3">
        <f t="shared" si="286"/>
        <v>2.6549999999999998</v>
      </c>
      <c r="J884" s="3">
        <f t="shared" si="287"/>
        <v>-3.4660000000000002</v>
      </c>
      <c r="K884" s="3">
        <f t="shared" si="292"/>
        <v>-9.1999999999999993</v>
      </c>
      <c r="L884">
        <f t="shared" si="288"/>
        <v>0</v>
      </c>
      <c r="M884" s="3">
        <f t="shared" si="293"/>
        <v>0</v>
      </c>
      <c r="N884">
        <f t="shared" si="294"/>
        <v>1</v>
      </c>
      <c r="O884">
        <f t="shared" si="295"/>
        <v>0</v>
      </c>
      <c r="Q884" s="3">
        <f t="shared" si="296"/>
        <v>0</v>
      </c>
      <c r="R884">
        <f t="shared" si="297"/>
        <v>0</v>
      </c>
      <c r="T884" s="3">
        <f t="shared" si="306"/>
        <v>870</v>
      </c>
      <c r="U884" s="12">
        <f t="shared" si="307"/>
        <v>21.699999999999836</v>
      </c>
      <c r="V884" s="3">
        <f t="shared" si="289"/>
        <v>1.302</v>
      </c>
      <c r="W884" s="3">
        <f t="shared" si="290"/>
        <v>0.97599999999999998</v>
      </c>
      <c r="X884" s="3">
        <f t="shared" si="298"/>
        <v>1.27</v>
      </c>
      <c r="Y884" s="3">
        <f t="shared" si="291"/>
        <v>1</v>
      </c>
      <c r="Z884" s="3">
        <f t="shared" si="299"/>
        <v>1.27</v>
      </c>
      <c r="AA884">
        <f t="shared" si="300"/>
        <v>1</v>
      </c>
      <c r="AB884">
        <f t="shared" si="301"/>
        <v>1.27</v>
      </c>
      <c r="AD884" s="3">
        <f t="shared" si="302"/>
        <v>0.93382352941176461</v>
      </c>
      <c r="AE884">
        <f t="shared" si="303"/>
        <v>0.93400000000000005</v>
      </c>
    </row>
    <row r="885" spans="7:31" x14ac:dyDescent="0.25">
      <c r="G885" s="3">
        <f t="shared" si="304"/>
        <v>871</v>
      </c>
      <c r="H885" s="12">
        <f t="shared" si="305"/>
        <v>21.724999999999834</v>
      </c>
      <c r="I885" s="3">
        <f t="shared" si="286"/>
        <v>2.66</v>
      </c>
      <c r="J885" s="3">
        <f t="shared" si="287"/>
        <v>-3.4870000000000001</v>
      </c>
      <c r="K885" s="3">
        <f t="shared" si="292"/>
        <v>-9.2799999999999994</v>
      </c>
      <c r="L885">
        <f t="shared" si="288"/>
        <v>0</v>
      </c>
      <c r="M885" s="3">
        <f t="shared" si="293"/>
        <v>0</v>
      </c>
      <c r="N885">
        <f t="shared" si="294"/>
        <v>1</v>
      </c>
      <c r="O885">
        <f t="shared" si="295"/>
        <v>0</v>
      </c>
      <c r="Q885" s="3">
        <f t="shared" si="296"/>
        <v>0</v>
      </c>
      <c r="R885">
        <f t="shared" si="297"/>
        <v>0</v>
      </c>
      <c r="T885" s="3">
        <f t="shared" si="306"/>
        <v>871</v>
      </c>
      <c r="U885" s="12">
        <f t="shared" si="307"/>
        <v>21.724999999999834</v>
      </c>
      <c r="V885" s="3">
        <f t="shared" si="289"/>
        <v>1.3029999999999999</v>
      </c>
      <c r="W885" s="3">
        <f t="shared" si="290"/>
        <v>0.97599999999999998</v>
      </c>
      <c r="X885" s="3">
        <f t="shared" si="298"/>
        <v>1.27</v>
      </c>
      <c r="Y885" s="3">
        <f t="shared" si="291"/>
        <v>1</v>
      </c>
      <c r="Z885" s="3">
        <f t="shared" si="299"/>
        <v>1.27</v>
      </c>
      <c r="AA885">
        <f t="shared" si="300"/>
        <v>1</v>
      </c>
      <c r="AB885">
        <f t="shared" si="301"/>
        <v>1.27</v>
      </c>
      <c r="AD885" s="3">
        <f t="shared" si="302"/>
        <v>0.93382352941176461</v>
      </c>
      <c r="AE885">
        <f t="shared" si="303"/>
        <v>0.93400000000000005</v>
      </c>
    </row>
    <row r="886" spans="7:31" x14ac:dyDescent="0.25">
      <c r="G886" s="3">
        <f t="shared" si="304"/>
        <v>872</v>
      </c>
      <c r="H886" s="12">
        <f t="shared" si="305"/>
        <v>21.749999999999833</v>
      </c>
      <c r="I886" s="3">
        <f t="shared" si="286"/>
        <v>2.6640000000000001</v>
      </c>
      <c r="J886" s="3">
        <f t="shared" si="287"/>
        <v>-3.508</v>
      </c>
      <c r="K886" s="3">
        <f t="shared" si="292"/>
        <v>-9.35</v>
      </c>
      <c r="L886">
        <f t="shared" si="288"/>
        <v>0</v>
      </c>
      <c r="M886" s="3">
        <f t="shared" si="293"/>
        <v>0</v>
      </c>
      <c r="N886">
        <f t="shared" si="294"/>
        <v>1</v>
      </c>
      <c r="O886">
        <f t="shared" si="295"/>
        <v>0</v>
      </c>
      <c r="Q886" s="3">
        <f t="shared" si="296"/>
        <v>0</v>
      </c>
      <c r="R886">
        <f t="shared" si="297"/>
        <v>0</v>
      </c>
      <c r="T886" s="3">
        <f t="shared" si="306"/>
        <v>872</v>
      </c>
      <c r="U886" s="12">
        <f t="shared" si="307"/>
        <v>21.749999999999833</v>
      </c>
      <c r="V886" s="3">
        <f t="shared" si="289"/>
        <v>1.304</v>
      </c>
      <c r="W886" s="3">
        <f t="shared" si="290"/>
        <v>0.97599999999999998</v>
      </c>
      <c r="X886" s="3">
        <f t="shared" si="298"/>
        <v>1.27</v>
      </c>
      <c r="Y886" s="3">
        <f t="shared" si="291"/>
        <v>1</v>
      </c>
      <c r="Z886" s="3">
        <f t="shared" si="299"/>
        <v>1.27</v>
      </c>
      <c r="AA886">
        <f t="shared" si="300"/>
        <v>1</v>
      </c>
      <c r="AB886">
        <f t="shared" si="301"/>
        <v>1.27</v>
      </c>
      <c r="AD886" s="3">
        <f t="shared" si="302"/>
        <v>0.93382352941176461</v>
      </c>
      <c r="AE886">
        <f t="shared" si="303"/>
        <v>0.93400000000000005</v>
      </c>
    </row>
    <row r="887" spans="7:31" x14ac:dyDescent="0.25">
      <c r="G887" s="3">
        <f t="shared" si="304"/>
        <v>873</v>
      </c>
      <c r="H887" s="12">
        <f t="shared" si="305"/>
        <v>21.774999999999832</v>
      </c>
      <c r="I887" s="3">
        <f t="shared" si="286"/>
        <v>2.669</v>
      </c>
      <c r="J887" s="3">
        <f t="shared" si="287"/>
        <v>-3.53</v>
      </c>
      <c r="K887" s="3">
        <f t="shared" si="292"/>
        <v>-9.42</v>
      </c>
      <c r="L887">
        <f t="shared" si="288"/>
        <v>0</v>
      </c>
      <c r="M887" s="3">
        <f t="shared" si="293"/>
        <v>0</v>
      </c>
      <c r="N887">
        <f t="shared" si="294"/>
        <v>1</v>
      </c>
      <c r="O887">
        <f t="shared" si="295"/>
        <v>0</v>
      </c>
      <c r="Q887" s="3">
        <f t="shared" si="296"/>
        <v>0</v>
      </c>
      <c r="R887">
        <f t="shared" si="297"/>
        <v>0</v>
      </c>
      <c r="T887" s="3">
        <f t="shared" si="306"/>
        <v>873</v>
      </c>
      <c r="U887" s="12">
        <f t="shared" si="307"/>
        <v>21.774999999999832</v>
      </c>
      <c r="V887" s="3">
        <f t="shared" si="289"/>
        <v>1.3049999999999999</v>
      </c>
      <c r="W887" s="3">
        <f t="shared" si="290"/>
        <v>0.97499999999999998</v>
      </c>
      <c r="X887" s="3">
        <f t="shared" si="298"/>
        <v>1.27</v>
      </c>
      <c r="Y887" s="3">
        <f t="shared" si="291"/>
        <v>1</v>
      </c>
      <c r="Z887" s="3">
        <f t="shared" si="299"/>
        <v>1.27</v>
      </c>
      <c r="AA887">
        <f t="shared" si="300"/>
        <v>1</v>
      </c>
      <c r="AB887">
        <f t="shared" si="301"/>
        <v>1.27</v>
      </c>
      <c r="AD887" s="3">
        <f t="shared" si="302"/>
        <v>0.93382352941176461</v>
      </c>
      <c r="AE887">
        <f t="shared" si="303"/>
        <v>0.93400000000000005</v>
      </c>
    </row>
    <row r="888" spans="7:31" x14ac:dyDescent="0.25">
      <c r="G888" s="3">
        <f t="shared" si="304"/>
        <v>874</v>
      </c>
      <c r="H888" s="12">
        <f t="shared" si="305"/>
        <v>21.79999999999983</v>
      </c>
      <c r="I888" s="3">
        <f t="shared" si="286"/>
        <v>2.6739999999999999</v>
      </c>
      <c r="J888" s="3">
        <f t="shared" si="287"/>
        <v>-3.5510000000000002</v>
      </c>
      <c r="K888" s="3">
        <f t="shared" si="292"/>
        <v>-9.5</v>
      </c>
      <c r="L888">
        <f t="shared" si="288"/>
        <v>0</v>
      </c>
      <c r="M888" s="3">
        <f t="shared" si="293"/>
        <v>0</v>
      </c>
      <c r="N888">
        <f t="shared" si="294"/>
        <v>1</v>
      </c>
      <c r="O888">
        <f t="shared" si="295"/>
        <v>0</v>
      </c>
      <c r="Q888" s="3">
        <f t="shared" si="296"/>
        <v>0</v>
      </c>
      <c r="R888">
        <f t="shared" si="297"/>
        <v>0</v>
      </c>
      <c r="T888" s="3">
        <f t="shared" si="306"/>
        <v>874</v>
      </c>
      <c r="U888" s="12">
        <f t="shared" si="307"/>
        <v>21.79999999999983</v>
      </c>
      <c r="V888" s="3">
        <f t="shared" si="289"/>
        <v>1.306</v>
      </c>
      <c r="W888" s="3">
        <f t="shared" si="290"/>
        <v>0.97499999999999998</v>
      </c>
      <c r="X888" s="3">
        <f t="shared" si="298"/>
        <v>1.27</v>
      </c>
      <c r="Y888" s="3">
        <f t="shared" si="291"/>
        <v>1</v>
      </c>
      <c r="Z888" s="3">
        <f t="shared" si="299"/>
        <v>1.27</v>
      </c>
      <c r="AA888">
        <f t="shared" si="300"/>
        <v>1</v>
      </c>
      <c r="AB888">
        <f t="shared" si="301"/>
        <v>1.27</v>
      </c>
      <c r="AD888" s="3">
        <f t="shared" si="302"/>
        <v>0.93382352941176461</v>
      </c>
      <c r="AE888">
        <f t="shared" si="303"/>
        <v>0.93400000000000005</v>
      </c>
    </row>
    <row r="889" spans="7:31" x14ac:dyDescent="0.25">
      <c r="G889" s="3">
        <f t="shared" si="304"/>
        <v>875</v>
      </c>
      <c r="H889" s="12">
        <f t="shared" si="305"/>
        <v>21.824999999999829</v>
      </c>
      <c r="I889" s="3">
        <f t="shared" si="286"/>
        <v>2.6779999999999999</v>
      </c>
      <c r="J889" s="3">
        <f t="shared" si="287"/>
        <v>-3.5720000000000001</v>
      </c>
      <c r="K889" s="3">
        <f t="shared" si="292"/>
        <v>-9.57</v>
      </c>
      <c r="L889">
        <f t="shared" si="288"/>
        <v>0</v>
      </c>
      <c r="M889" s="3">
        <f t="shared" si="293"/>
        <v>0</v>
      </c>
      <c r="N889">
        <f t="shared" si="294"/>
        <v>1</v>
      </c>
      <c r="O889">
        <f t="shared" si="295"/>
        <v>0</v>
      </c>
      <c r="Q889" s="3">
        <f t="shared" si="296"/>
        <v>0</v>
      </c>
      <c r="R889">
        <f t="shared" si="297"/>
        <v>0</v>
      </c>
      <c r="T889" s="3">
        <f t="shared" si="306"/>
        <v>875</v>
      </c>
      <c r="U889" s="12">
        <f t="shared" si="307"/>
        <v>21.824999999999829</v>
      </c>
      <c r="V889" s="3">
        <f t="shared" si="289"/>
        <v>1.3080000000000001</v>
      </c>
      <c r="W889" s="3">
        <f t="shared" si="290"/>
        <v>0.97499999999999998</v>
      </c>
      <c r="X889" s="3">
        <f t="shared" si="298"/>
        <v>1.28</v>
      </c>
      <c r="Y889" s="3">
        <f t="shared" si="291"/>
        <v>1</v>
      </c>
      <c r="Z889" s="3">
        <f t="shared" si="299"/>
        <v>1.28</v>
      </c>
      <c r="AA889">
        <f t="shared" si="300"/>
        <v>1</v>
      </c>
      <c r="AB889">
        <f t="shared" si="301"/>
        <v>1.28</v>
      </c>
      <c r="AD889" s="3">
        <f t="shared" si="302"/>
        <v>0.94117647058823528</v>
      </c>
      <c r="AE889">
        <f t="shared" si="303"/>
        <v>0.94099999999999995</v>
      </c>
    </row>
    <row r="890" spans="7:31" x14ac:dyDescent="0.25">
      <c r="G890" s="3">
        <f t="shared" si="304"/>
        <v>876</v>
      </c>
      <c r="H890" s="12">
        <f t="shared" si="305"/>
        <v>21.849999999999827</v>
      </c>
      <c r="I890" s="3">
        <f t="shared" si="286"/>
        <v>2.6829999999999998</v>
      </c>
      <c r="J890" s="3">
        <f t="shared" si="287"/>
        <v>-3.5939999999999999</v>
      </c>
      <c r="K890" s="3">
        <f t="shared" si="292"/>
        <v>-9.64</v>
      </c>
      <c r="L890">
        <f t="shared" si="288"/>
        <v>0</v>
      </c>
      <c r="M890" s="3">
        <f t="shared" si="293"/>
        <v>0</v>
      </c>
      <c r="N890">
        <f t="shared" si="294"/>
        <v>1</v>
      </c>
      <c r="O890">
        <f t="shared" si="295"/>
        <v>0</v>
      </c>
      <c r="Q890" s="3">
        <f t="shared" si="296"/>
        <v>0</v>
      </c>
      <c r="R890">
        <f t="shared" si="297"/>
        <v>0</v>
      </c>
      <c r="T890" s="3">
        <f t="shared" si="306"/>
        <v>876</v>
      </c>
      <c r="U890" s="12">
        <f t="shared" si="307"/>
        <v>21.849999999999827</v>
      </c>
      <c r="V890" s="3">
        <f t="shared" si="289"/>
        <v>1.3089999999999999</v>
      </c>
      <c r="W890" s="3">
        <f t="shared" si="290"/>
        <v>0.97399999999999998</v>
      </c>
      <c r="X890" s="3">
        <f t="shared" si="298"/>
        <v>1.27</v>
      </c>
      <c r="Y890" s="3">
        <f t="shared" si="291"/>
        <v>1</v>
      </c>
      <c r="Z890" s="3">
        <f t="shared" si="299"/>
        <v>1.27</v>
      </c>
      <c r="AA890">
        <f t="shared" si="300"/>
        <v>1</v>
      </c>
      <c r="AB890">
        <f t="shared" si="301"/>
        <v>1.27</v>
      </c>
      <c r="AD890" s="3">
        <f t="shared" si="302"/>
        <v>0.93382352941176461</v>
      </c>
      <c r="AE890">
        <f t="shared" si="303"/>
        <v>0.93400000000000005</v>
      </c>
    </row>
    <row r="891" spans="7:31" x14ac:dyDescent="0.25">
      <c r="G891" s="3">
        <f t="shared" si="304"/>
        <v>877</v>
      </c>
      <c r="H891" s="12">
        <f t="shared" si="305"/>
        <v>21.874999999999826</v>
      </c>
      <c r="I891" s="3">
        <f t="shared" si="286"/>
        <v>2.6880000000000002</v>
      </c>
      <c r="J891" s="3">
        <f t="shared" si="287"/>
        <v>-3.6150000000000002</v>
      </c>
      <c r="K891" s="3">
        <f t="shared" si="292"/>
        <v>-9.7200000000000006</v>
      </c>
      <c r="L891">
        <f t="shared" si="288"/>
        <v>0</v>
      </c>
      <c r="M891" s="3">
        <f t="shared" si="293"/>
        <v>0</v>
      </c>
      <c r="N891">
        <f t="shared" si="294"/>
        <v>1</v>
      </c>
      <c r="O891">
        <f t="shared" si="295"/>
        <v>0</v>
      </c>
      <c r="Q891" s="3">
        <f t="shared" si="296"/>
        <v>0</v>
      </c>
      <c r="R891">
        <f t="shared" si="297"/>
        <v>0</v>
      </c>
      <c r="T891" s="3">
        <f t="shared" si="306"/>
        <v>877</v>
      </c>
      <c r="U891" s="12">
        <f t="shared" si="307"/>
        <v>21.874999999999826</v>
      </c>
      <c r="V891" s="3">
        <f t="shared" si="289"/>
        <v>1.31</v>
      </c>
      <c r="W891" s="3">
        <f t="shared" si="290"/>
        <v>0.97399999999999998</v>
      </c>
      <c r="X891" s="3">
        <f t="shared" si="298"/>
        <v>1.28</v>
      </c>
      <c r="Y891" s="3">
        <f t="shared" si="291"/>
        <v>1</v>
      </c>
      <c r="Z891" s="3">
        <f t="shared" si="299"/>
        <v>1.28</v>
      </c>
      <c r="AA891">
        <f t="shared" si="300"/>
        <v>1</v>
      </c>
      <c r="AB891">
        <f t="shared" si="301"/>
        <v>1.28</v>
      </c>
      <c r="AD891" s="3">
        <f t="shared" si="302"/>
        <v>0.94117647058823528</v>
      </c>
      <c r="AE891">
        <f t="shared" si="303"/>
        <v>0.94099999999999995</v>
      </c>
    </row>
    <row r="892" spans="7:31" x14ac:dyDescent="0.25">
      <c r="G892" s="3">
        <f t="shared" si="304"/>
        <v>878</v>
      </c>
      <c r="H892" s="12">
        <f t="shared" si="305"/>
        <v>21.899999999999824</v>
      </c>
      <c r="I892" s="3">
        <f t="shared" si="286"/>
        <v>2.6920000000000002</v>
      </c>
      <c r="J892" s="3">
        <f t="shared" si="287"/>
        <v>-3.637</v>
      </c>
      <c r="K892" s="3">
        <f t="shared" si="292"/>
        <v>-9.7899999999999991</v>
      </c>
      <c r="L892">
        <f t="shared" si="288"/>
        <v>0</v>
      </c>
      <c r="M892" s="3">
        <f t="shared" si="293"/>
        <v>0</v>
      </c>
      <c r="N892">
        <f t="shared" si="294"/>
        <v>1</v>
      </c>
      <c r="O892">
        <f t="shared" si="295"/>
        <v>0</v>
      </c>
      <c r="Q892" s="3">
        <f t="shared" si="296"/>
        <v>0</v>
      </c>
      <c r="R892">
        <f t="shared" si="297"/>
        <v>0</v>
      </c>
      <c r="T892" s="3">
        <f t="shared" si="306"/>
        <v>878</v>
      </c>
      <c r="U892" s="12">
        <f t="shared" si="307"/>
        <v>21.899999999999824</v>
      </c>
      <c r="V892" s="3">
        <f t="shared" si="289"/>
        <v>1.3109999999999999</v>
      </c>
      <c r="W892" s="3">
        <f t="shared" si="290"/>
        <v>0.97399999999999998</v>
      </c>
      <c r="X892" s="3">
        <f t="shared" si="298"/>
        <v>1.28</v>
      </c>
      <c r="Y892" s="3">
        <f t="shared" si="291"/>
        <v>1</v>
      </c>
      <c r="Z892" s="3">
        <f t="shared" si="299"/>
        <v>1.28</v>
      </c>
      <c r="AA892">
        <f t="shared" si="300"/>
        <v>1</v>
      </c>
      <c r="AB892">
        <f t="shared" si="301"/>
        <v>1.28</v>
      </c>
      <c r="AD892" s="3">
        <f t="shared" si="302"/>
        <v>0.94117647058823528</v>
      </c>
      <c r="AE892">
        <f t="shared" si="303"/>
        <v>0.94099999999999995</v>
      </c>
    </row>
    <row r="893" spans="7:31" x14ac:dyDescent="0.25">
      <c r="G893" s="3">
        <f t="shared" si="304"/>
        <v>879</v>
      </c>
      <c r="H893" s="12">
        <f t="shared" si="305"/>
        <v>21.924999999999823</v>
      </c>
      <c r="I893" s="3">
        <f t="shared" si="286"/>
        <v>2.6970000000000001</v>
      </c>
      <c r="J893" s="3">
        <f t="shared" si="287"/>
        <v>-3.6579999999999999</v>
      </c>
      <c r="K893" s="3">
        <f t="shared" si="292"/>
        <v>-9.8699999999999992</v>
      </c>
      <c r="L893">
        <f t="shared" si="288"/>
        <v>0</v>
      </c>
      <c r="M893" s="3">
        <f t="shared" si="293"/>
        <v>0</v>
      </c>
      <c r="N893">
        <f t="shared" si="294"/>
        <v>1</v>
      </c>
      <c r="O893">
        <f t="shared" si="295"/>
        <v>0</v>
      </c>
      <c r="Q893" s="3">
        <f t="shared" si="296"/>
        <v>0</v>
      </c>
      <c r="R893">
        <f t="shared" si="297"/>
        <v>0</v>
      </c>
      <c r="T893" s="3">
        <f t="shared" si="306"/>
        <v>879</v>
      </c>
      <c r="U893" s="12">
        <f t="shared" si="307"/>
        <v>21.924999999999823</v>
      </c>
      <c r="V893" s="3">
        <f t="shared" si="289"/>
        <v>1.3120000000000001</v>
      </c>
      <c r="W893" s="3">
        <f t="shared" si="290"/>
        <v>0.97299999999999998</v>
      </c>
      <c r="X893" s="3">
        <f t="shared" si="298"/>
        <v>1.28</v>
      </c>
      <c r="Y893" s="3">
        <f t="shared" si="291"/>
        <v>1</v>
      </c>
      <c r="Z893" s="3">
        <f t="shared" si="299"/>
        <v>1.28</v>
      </c>
      <c r="AA893">
        <f t="shared" si="300"/>
        <v>1</v>
      </c>
      <c r="AB893">
        <f t="shared" si="301"/>
        <v>1.28</v>
      </c>
      <c r="AD893" s="3">
        <f t="shared" si="302"/>
        <v>0.94117647058823528</v>
      </c>
      <c r="AE893">
        <f t="shared" si="303"/>
        <v>0.94099999999999995</v>
      </c>
    </row>
    <row r="894" spans="7:31" x14ac:dyDescent="0.25">
      <c r="G894" s="3">
        <f t="shared" si="304"/>
        <v>880</v>
      </c>
      <c r="H894" s="12">
        <f t="shared" si="305"/>
        <v>21.949999999999822</v>
      </c>
      <c r="I894" s="3">
        <f t="shared" si="286"/>
        <v>2.702</v>
      </c>
      <c r="J894" s="3">
        <f t="shared" si="287"/>
        <v>-3.68</v>
      </c>
      <c r="K894" s="3">
        <f t="shared" si="292"/>
        <v>-9.94</v>
      </c>
      <c r="L894">
        <f t="shared" si="288"/>
        <v>0</v>
      </c>
      <c r="M894" s="3">
        <f t="shared" si="293"/>
        <v>0</v>
      </c>
      <c r="N894">
        <f t="shared" si="294"/>
        <v>1</v>
      </c>
      <c r="O894">
        <f t="shared" si="295"/>
        <v>0</v>
      </c>
      <c r="Q894" s="3">
        <f t="shared" si="296"/>
        <v>0</v>
      </c>
      <c r="R894">
        <f t="shared" si="297"/>
        <v>0</v>
      </c>
      <c r="T894" s="3">
        <f t="shared" si="306"/>
        <v>880</v>
      </c>
      <c r="U894" s="12">
        <f t="shared" si="307"/>
        <v>21.949999999999822</v>
      </c>
      <c r="V894" s="3">
        <f t="shared" si="289"/>
        <v>1.3140000000000001</v>
      </c>
      <c r="W894" s="3">
        <f t="shared" si="290"/>
        <v>0.97299999999999998</v>
      </c>
      <c r="X894" s="3">
        <f t="shared" si="298"/>
        <v>1.28</v>
      </c>
      <c r="Y894" s="3">
        <f t="shared" si="291"/>
        <v>1</v>
      </c>
      <c r="Z894" s="3">
        <f t="shared" si="299"/>
        <v>1.28</v>
      </c>
      <c r="AA894">
        <f t="shared" si="300"/>
        <v>1</v>
      </c>
      <c r="AB894">
        <f t="shared" si="301"/>
        <v>1.28</v>
      </c>
      <c r="AD894" s="3">
        <f t="shared" si="302"/>
        <v>0.94117647058823528</v>
      </c>
      <c r="AE894">
        <f t="shared" si="303"/>
        <v>0.94099999999999995</v>
      </c>
    </row>
    <row r="895" spans="7:31" x14ac:dyDescent="0.25">
      <c r="G895" s="3">
        <f t="shared" si="304"/>
        <v>881</v>
      </c>
      <c r="H895" s="12">
        <f t="shared" si="305"/>
        <v>21.97499999999982</v>
      </c>
      <c r="I895" s="3">
        <f t="shared" si="286"/>
        <v>2.706</v>
      </c>
      <c r="J895" s="3">
        <f t="shared" si="287"/>
        <v>-3.7010000000000001</v>
      </c>
      <c r="K895" s="3">
        <f t="shared" si="292"/>
        <v>-10.01</v>
      </c>
      <c r="L895">
        <f t="shared" si="288"/>
        <v>0</v>
      </c>
      <c r="M895" s="3">
        <f t="shared" si="293"/>
        <v>0</v>
      </c>
      <c r="N895">
        <f t="shared" si="294"/>
        <v>1</v>
      </c>
      <c r="O895">
        <f t="shared" si="295"/>
        <v>0</v>
      </c>
      <c r="Q895" s="3">
        <f t="shared" si="296"/>
        <v>0</v>
      </c>
      <c r="R895">
        <f t="shared" si="297"/>
        <v>0</v>
      </c>
      <c r="T895" s="3">
        <f t="shared" si="306"/>
        <v>881</v>
      </c>
      <c r="U895" s="12">
        <f t="shared" si="307"/>
        <v>21.97499999999982</v>
      </c>
      <c r="V895" s="3">
        <f t="shared" si="289"/>
        <v>1.3149999999999999</v>
      </c>
      <c r="W895" s="3">
        <f t="shared" si="290"/>
        <v>0.97299999999999998</v>
      </c>
      <c r="X895" s="3">
        <f t="shared" si="298"/>
        <v>1.28</v>
      </c>
      <c r="Y895" s="3">
        <f t="shared" si="291"/>
        <v>1</v>
      </c>
      <c r="Z895" s="3">
        <f t="shared" si="299"/>
        <v>1.28</v>
      </c>
      <c r="AA895">
        <f t="shared" si="300"/>
        <v>1</v>
      </c>
      <c r="AB895">
        <f t="shared" si="301"/>
        <v>1.28</v>
      </c>
      <c r="AD895" s="3">
        <f t="shared" si="302"/>
        <v>0.94117647058823528</v>
      </c>
      <c r="AE895">
        <f t="shared" si="303"/>
        <v>0.94099999999999995</v>
      </c>
    </row>
    <row r="896" spans="7:31" x14ac:dyDescent="0.25">
      <c r="G896" s="3">
        <f t="shared" si="304"/>
        <v>882</v>
      </c>
      <c r="H896" s="12">
        <f t="shared" si="305"/>
        <v>21.999999999999819</v>
      </c>
      <c r="I896" s="3">
        <f t="shared" si="286"/>
        <v>2.7109999999999999</v>
      </c>
      <c r="J896" s="3">
        <f t="shared" si="287"/>
        <v>-3.7229999999999999</v>
      </c>
      <c r="K896" s="3">
        <f t="shared" si="292"/>
        <v>-10.09</v>
      </c>
      <c r="L896">
        <f t="shared" si="288"/>
        <v>0</v>
      </c>
      <c r="M896" s="3">
        <f t="shared" si="293"/>
        <v>0</v>
      </c>
      <c r="N896">
        <f t="shared" si="294"/>
        <v>1</v>
      </c>
      <c r="O896">
        <f t="shared" si="295"/>
        <v>0</v>
      </c>
      <c r="Q896" s="3">
        <f t="shared" si="296"/>
        <v>0</v>
      </c>
      <c r="R896">
        <f t="shared" si="297"/>
        <v>0</v>
      </c>
      <c r="T896" s="3">
        <f t="shared" si="306"/>
        <v>882</v>
      </c>
      <c r="U896" s="12">
        <f t="shared" si="307"/>
        <v>21.999999999999819</v>
      </c>
      <c r="V896" s="3">
        <f t="shared" si="289"/>
        <v>1.3160000000000001</v>
      </c>
      <c r="W896" s="3">
        <f t="shared" si="290"/>
        <v>0.97199999999999998</v>
      </c>
      <c r="X896" s="3">
        <f t="shared" si="298"/>
        <v>1.28</v>
      </c>
      <c r="Y896" s="3">
        <f t="shared" si="291"/>
        <v>1</v>
      </c>
      <c r="Z896" s="3">
        <f t="shared" si="299"/>
        <v>1.28</v>
      </c>
      <c r="AA896">
        <f t="shared" si="300"/>
        <v>1</v>
      </c>
      <c r="AB896">
        <f t="shared" si="301"/>
        <v>1.28</v>
      </c>
      <c r="AD896" s="3">
        <f t="shared" si="302"/>
        <v>0.94117647058823528</v>
      </c>
      <c r="AE896">
        <f t="shared" si="303"/>
        <v>0.94099999999999995</v>
      </c>
    </row>
    <row r="897" spans="7:31" x14ac:dyDescent="0.25">
      <c r="G897" s="3">
        <f t="shared" si="304"/>
        <v>883</v>
      </c>
      <c r="H897" s="12">
        <f t="shared" si="305"/>
        <v>22.024999999999817</v>
      </c>
      <c r="I897" s="3">
        <f t="shared" si="286"/>
        <v>2.7160000000000002</v>
      </c>
      <c r="J897" s="3">
        <f t="shared" si="287"/>
        <v>-3.7450000000000001</v>
      </c>
      <c r="K897" s="3">
        <f t="shared" si="292"/>
        <v>-10.17</v>
      </c>
      <c r="L897">
        <f t="shared" si="288"/>
        <v>0</v>
      </c>
      <c r="M897" s="3">
        <f t="shared" si="293"/>
        <v>0</v>
      </c>
      <c r="N897">
        <f t="shared" si="294"/>
        <v>1</v>
      </c>
      <c r="O897">
        <f t="shared" si="295"/>
        <v>0</v>
      </c>
      <c r="Q897" s="3">
        <f t="shared" si="296"/>
        <v>0</v>
      </c>
      <c r="R897">
        <f t="shared" si="297"/>
        <v>0</v>
      </c>
      <c r="T897" s="3">
        <f t="shared" si="306"/>
        <v>883</v>
      </c>
      <c r="U897" s="12">
        <f t="shared" si="307"/>
        <v>22.024999999999817</v>
      </c>
      <c r="V897" s="3">
        <f t="shared" si="289"/>
        <v>1.3169999999999999</v>
      </c>
      <c r="W897" s="3">
        <f t="shared" si="290"/>
        <v>0.97199999999999998</v>
      </c>
      <c r="X897" s="3">
        <f t="shared" si="298"/>
        <v>1.28</v>
      </c>
      <c r="Y897" s="3">
        <f t="shared" si="291"/>
        <v>1</v>
      </c>
      <c r="Z897" s="3">
        <f t="shared" si="299"/>
        <v>1.28</v>
      </c>
      <c r="AA897">
        <f t="shared" si="300"/>
        <v>1</v>
      </c>
      <c r="AB897">
        <f t="shared" si="301"/>
        <v>1.28</v>
      </c>
      <c r="AD897" s="3">
        <f t="shared" si="302"/>
        <v>0.94117647058823528</v>
      </c>
      <c r="AE897">
        <f t="shared" si="303"/>
        <v>0.94099999999999995</v>
      </c>
    </row>
    <row r="898" spans="7:31" x14ac:dyDescent="0.25">
      <c r="G898" s="3">
        <f t="shared" si="304"/>
        <v>884</v>
      </c>
      <c r="H898" s="12">
        <f t="shared" si="305"/>
        <v>22.049999999999816</v>
      </c>
      <c r="I898" s="3">
        <f t="shared" si="286"/>
        <v>2.72</v>
      </c>
      <c r="J898" s="3">
        <f t="shared" si="287"/>
        <v>-3.7669999999999999</v>
      </c>
      <c r="K898" s="3">
        <f t="shared" si="292"/>
        <v>-10.25</v>
      </c>
      <c r="L898">
        <f t="shared" si="288"/>
        <v>0</v>
      </c>
      <c r="M898" s="3">
        <f t="shared" si="293"/>
        <v>0</v>
      </c>
      <c r="N898">
        <f t="shared" si="294"/>
        <v>1</v>
      </c>
      <c r="O898">
        <f t="shared" si="295"/>
        <v>0</v>
      </c>
      <c r="Q898" s="3">
        <f t="shared" si="296"/>
        <v>0</v>
      </c>
      <c r="R898">
        <f t="shared" si="297"/>
        <v>0</v>
      </c>
      <c r="T898" s="3">
        <f t="shared" si="306"/>
        <v>884</v>
      </c>
      <c r="U898" s="12">
        <f t="shared" si="307"/>
        <v>22.049999999999816</v>
      </c>
      <c r="V898" s="3">
        <f t="shared" si="289"/>
        <v>1.3180000000000001</v>
      </c>
      <c r="W898" s="3">
        <f t="shared" si="290"/>
        <v>0.97199999999999998</v>
      </c>
      <c r="X898" s="3">
        <f t="shared" si="298"/>
        <v>1.28</v>
      </c>
      <c r="Y898" s="3">
        <f t="shared" si="291"/>
        <v>1</v>
      </c>
      <c r="Z898" s="3">
        <f t="shared" si="299"/>
        <v>1.28</v>
      </c>
      <c r="AA898">
        <f t="shared" si="300"/>
        <v>1</v>
      </c>
      <c r="AB898">
        <f t="shared" si="301"/>
        <v>1.28</v>
      </c>
      <c r="AD898" s="3">
        <f t="shared" si="302"/>
        <v>0.94117647058823528</v>
      </c>
      <c r="AE898">
        <f t="shared" si="303"/>
        <v>0.94099999999999995</v>
      </c>
    </row>
    <row r="899" spans="7:31" x14ac:dyDescent="0.25">
      <c r="G899" s="3">
        <f t="shared" si="304"/>
        <v>885</v>
      </c>
      <c r="H899" s="12">
        <f t="shared" si="305"/>
        <v>22.074999999999815</v>
      </c>
      <c r="I899" s="3">
        <f t="shared" si="286"/>
        <v>2.7250000000000001</v>
      </c>
      <c r="J899" s="3">
        <f t="shared" si="287"/>
        <v>-3.7890000000000001</v>
      </c>
      <c r="K899" s="3">
        <f t="shared" si="292"/>
        <v>-10.33</v>
      </c>
      <c r="L899">
        <f t="shared" si="288"/>
        <v>0</v>
      </c>
      <c r="M899" s="3">
        <f t="shared" si="293"/>
        <v>0</v>
      </c>
      <c r="N899">
        <f t="shared" si="294"/>
        <v>1</v>
      </c>
      <c r="O899">
        <f t="shared" si="295"/>
        <v>0</v>
      </c>
      <c r="Q899" s="3">
        <f t="shared" si="296"/>
        <v>0</v>
      </c>
      <c r="R899">
        <f t="shared" si="297"/>
        <v>0</v>
      </c>
      <c r="T899" s="3">
        <f t="shared" si="306"/>
        <v>885</v>
      </c>
      <c r="U899" s="12">
        <f t="shared" si="307"/>
        <v>22.074999999999815</v>
      </c>
      <c r="V899" s="3">
        <f t="shared" si="289"/>
        <v>1.32</v>
      </c>
      <c r="W899" s="3">
        <f t="shared" si="290"/>
        <v>0.97099999999999997</v>
      </c>
      <c r="X899" s="3">
        <f t="shared" si="298"/>
        <v>1.28</v>
      </c>
      <c r="Y899" s="3">
        <f t="shared" si="291"/>
        <v>1</v>
      </c>
      <c r="Z899" s="3">
        <f t="shared" si="299"/>
        <v>1.28</v>
      </c>
      <c r="AA899">
        <f t="shared" si="300"/>
        <v>1</v>
      </c>
      <c r="AB899">
        <f t="shared" si="301"/>
        <v>1.28</v>
      </c>
      <c r="AD899" s="3">
        <f t="shared" si="302"/>
        <v>0.94117647058823528</v>
      </c>
      <c r="AE899">
        <f t="shared" si="303"/>
        <v>0.94099999999999995</v>
      </c>
    </row>
    <row r="900" spans="7:31" x14ac:dyDescent="0.25">
      <c r="G900" s="3">
        <f t="shared" si="304"/>
        <v>886</v>
      </c>
      <c r="H900" s="12">
        <f t="shared" si="305"/>
        <v>22.099999999999813</v>
      </c>
      <c r="I900" s="3">
        <f t="shared" si="286"/>
        <v>2.73</v>
      </c>
      <c r="J900" s="3">
        <f t="shared" si="287"/>
        <v>-3.8109999999999999</v>
      </c>
      <c r="K900" s="3">
        <f t="shared" si="292"/>
        <v>-10.4</v>
      </c>
      <c r="L900">
        <f t="shared" si="288"/>
        <v>0</v>
      </c>
      <c r="M900" s="3">
        <f t="shared" si="293"/>
        <v>0</v>
      </c>
      <c r="N900">
        <f t="shared" si="294"/>
        <v>1</v>
      </c>
      <c r="O900">
        <f t="shared" si="295"/>
        <v>0</v>
      </c>
      <c r="Q900" s="3">
        <f t="shared" si="296"/>
        <v>0</v>
      </c>
      <c r="R900">
        <f t="shared" si="297"/>
        <v>0</v>
      </c>
      <c r="T900" s="3">
        <f t="shared" si="306"/>
        <v>886</v>
      </c>
      <c r="U900" s="12">
        <f t="shared" si="307"/>
        <v>22.099999999999813</v>
      </c>
      <c r="V900" s="3">
        <f t="shared" si="289"/>
        <v>1.321</v>
      </c>
      <c r="W900" s="3">
        <f t="shared" si="290"/>
        <v>0.97099999999999997</v>
      </c>
      <c r="X900" s="3">
        <f t="shared" si="298"/>
        <v>1.28</v>
      </c>
      <c r="Y900" s="3">
        <f t="shared" si="291"/>
        <v>1</v>
      </c>
      <c r="Z900" s="3">
        <f t="shared" si="299"/>
        <v>1.28</v>
      </c>
      <c r="AA900">
        <f t="shared" si="300"/>
        <v>1</v>
      </c>
      <c r="AB900">
        <f t="shared" si="301"/>
        <v>1.28</v>
      </c>
      <c r="AD900" s="3">
        <f t="shared" si="302"/>
        <v>0.94117647058823528</v>
      </c>
      <c r="AE900">
        <f t="shared" si="303"/>
        <v>0.94099999999999995</v>
      </c>
    </row>
    <row r="901" spans="7:31" x14ac:dyDescent="0.25">
      <c r="G901" s="3">
        <f t="shared" si="304"/>
        <v>887</v>
      </c>
      <c r="H901" s="12">
        <f t="shared" si="305"/>
        <v>22.124999999999812</v>
      </c>
      <c r="I901" s="3">
        <f t="shared" si="286"/>
        <v>2.7349999999999999</v>
      </c>
      <c r="J901" s="3">
        <f t="shared" si="287"/>
        <v>-3.8319999999999999</v>
      </c>
      <c r="K901" s="3">
        <f t="shared" si="292"/>
        <v>-10.48</v>
      </c>
      <c r="L901">
        <f t="shared" si="288"/>
        <v>0</v>
      </c>
      <c r="M901" s="3">
        <f t="shared" si="293"/>
        <v>0</v>
      </c>
      <c r="N901">
        <f t="shared" si="294"/>
        <v>1</v>
      </c>
      <c r="O901">
        <f t="shared" si="295"/>
        <v>0</v>
      </c>
      <c r="Q901" s="3">
        <f t="shared" si="296"/>
        <v>0</v>
      </c>
      <c r="R901">
        <f t="shared" si="297"/>
        <v>0</v>
      </c>
      <c r="T901" s="3">
        <f t="shared" si="306"/>
        <v>887</v>
      </c>
      <c r="U901" s="12">
        <f t="shared" si="307"/>
        <v>22.124999999999812</v>
      </c>
      <c r="V901" s="3">
        <f t="shared" si="289"/>
        <v>1.3220000000000001</v>
      </c>
      <c r="W901" s="3">
        <f t="shared" si="290"/>
        <v>0.97</v>
      </c>
      <c r="X901" s="3">
        <f t="shared" si="298"/>
        <v>1.28</v>
      </c>
      <c r="Y901" s="3">
        <f t="shared" si="291"/>
        <v>1</v>
      </c>
      <c r="Z901" s="3">
        <f t="shared" si="299"/>
        <v>1.28</v>
      </c>
      <c r="AA901">
        <f t="shared" si="300"/>
        <v>1</v>
      </c>
      <c r="AB901">
        <f t="shared" si="301"/>
        <v>1.28</v>
      </c>
      <c r="AD901" s="3">
        <f t="shared" si="302"/>
        <v>0.94117647058823528</v>
      </c>
      <c r="AE901">
        <f t="shared" si="303"/>
        <v>0.94099999999999995</v>
      </c>
    </row>
    <row r="902" spans="7:31" x14ac:dyDescent="0.25">
      <c r="G902" s="3">
        <f t="shared" si="304"/>
        <v>888</v>
      </c>
      <c r="H902" s="12">
        <f t="shared" si="305"/>
        <v>22.14999999999981</v>
      </c>
      <c r="I902" s="3">
        <f t="shared" si="286"/>
        <v>2.7389999999999999</v>
      </c>
      <c r="J902" s="3">
        <f t="shared" si="287"/>
        <v>-3.8540000000000001</v>
      </c>
      <c r="K902" s="3">
        <f t="shared" si="292"/>
        <v>-10.56</v>
      </c>
      <c r="L902">
        <f t="shared" si="288"/>
        <v>0</v>
      </c>
      <c r="M902" s="3">
        <f t="shared" si="293"/>
        <v>0</v>
      </c>
      <c r="N902">
        <f t="shared" si="294"/>
        <v>1</v>
      </c>
      <c r="O902">
        <f t="shared" si="295"/>
        <v>0</v>
      </c>
      <c r="Q902" s="3">
        <f t="shared" si="296"/>
        <v>0</v>
      </c>
      <c r="R902">
        <f t="shared" si="297"/>
        <v>0</v>
      </c>
      <c r="T902" s="3">
        <f t="shared" si="306"/>
        <v>888</v>
      </c>
      <c r="U902" s="12">
        <f t="shared" si="307"/>
        <v>22.14999999999981</v>
      </c>
      <c r="V902" s="3">
        <f t="shared" si="289"/>
        <v>1.323</v>
      </c>
      <c r="W902" s="3">
        <f t="shared" si="290"/>
        <v>0.97</v>
      </c>
      <c r="X902" s="3">
        <f t="shared" si="298"/>
        <v>1.28</v>
      </c>
      <c r="Y902" s="3">
        <f t="shared" si="291"/>
        <v>1</v>
      </c>
      <c r="Z902" s="3">
        <f t="shared" si="299"/>
        <v>1.28</v>
      </c>
      <c r="AA902">
        <f t="shared" si="300"/>
        <v>1</v>
      </c>
      <c r="AB902">
        <f t="shared" si="301"/>
        <v>1.28</v>
      </c>
      <c r="AD902" s="3">
        <f t="shared" si="302"/>
        <v>0.94117647058823528</v>
      </c>
      <c r="AE902">
        <f t="shared" si="303"/>
        <v>0.94099999999999995</v>
      </c>
    </row>
    <row r="903" spans="7:31" x14ac:dyDescent="0.25">
      <c r="G903" s="3">
        <f t="shared" si="304"/>
        <v>889</v>
      </c>
      <c r="H903" s="12">
        <f t="shared" si="305"/>
        <v>22.174999999999809</v>
      </c>
      <c r="I903" s="3">
        <f t="shared" si="286"/>
        <v>2.7440000000000002</v>
      </c>
      <c r="J903" s="3">
        <f t="shared" si="287"/>
        <v>-3.8769999999999998</v>
      </c>
      <c r="K903" s="3">
        <f t="shared" si="292"/>
        <v>-10.64</v>
      </c>
      <c r="L903">
        <f t="shared" si="288"/>
        <v>0</v>
      </c>
      <c r="M903" s="3">
        <f t="shared" si="293"/>
        <v>0</v>
      </c>
      <c r="N903">
        <f t="shared" si="294"/>
        <v>1</v>
      </c>
      <c r="O903">
        <f t="shared" si="295"/>
        <v>0</v>
      </c>
      <c r="Q903" s="3">
        <f t="shared" si="296"/>
        <v>0</v>
      </c>
      <c r="R903">
        <f t="shared" si="297"/>
        <v>0</v>
      </c>
      <c r="T903" s="3">
        <f t="shared" si="306"/>
        <v>889</v>
      </c>
      <c r="U903" s="12">
        <f t="shared" si="307"/>
        <v>22.174999999999809</v>
      </c>
      <c r="V903" s="3">
        <f t="shared" si="289"/>
        <v>1.3240000000000001</v>
      </c>
      <c r="W903" s="3">
        <f t="shared" si="290"/>
        <v>0.97</v>
      </c>
      <c r="X903" s="3">
        <f t="shared" si="298"/>
        <v>1.28</v>
      </c>
      <c r="Y903" s="3">
        <f t="shared" si="291"/>
        <v>1</v>
      </c>
      <c r="Z903" s="3">
        <f t="shared" si="299"/>
        <v>1.28</v>
      </c>
      <c r="AA903">
        <f t="shared" si="300"/>
        <v>1</v>
      </c>
      <c r="AB903">
        <f t="shared" si="301"/>
        <v>1.28</v>
      </c>
      <c r="AD903" s="3">
        <f t="shared" si="302"/>
        <v>0.94117647058823528</v>
      </c>
      <c r="AE903">
        <f t="shared" si="303"/>
        <v>0.94099999999999995</v>
      </c>
    </row>
    <row r="904" spans="7:31" x14ac:dyDescent="0.25">
      <c r="G904" s="3">
        <f t="shared" si="304"/>
        <v>890</v>
      </c>
      <c r="H904" s="12">
        <f t="shared" si="305"/>
        <v>22.199999999999807</v>
      </c>
      <c r="I904" s="3">
        <f t="shared" si="286"/>
        <v>2.7490000000000001</v>
      </c>
      <c r="J904" s="3">
        <f t="shared" si="287"/>
        <v>-3.899</v>
      </c>
      <c r="K904" s="3">
        <f t="shared" si="292"/>
        <v>-10.72</v>
      </c>
      <c r="L904">
        <f t="shared" si="288"/>
        <v>0</v>
      </c>
      <c r="M904" s="3">
        <f t="shared" si="293"/>
        <v>0</v>
      </c>
      <c r="N904">
        <f t="shared" si="294"/>
        <v>1</v>
      </c>
      <c r="O904">
        <f t="shared" si="295"/>
        <v>0</v>
      </c>
      <c r="Q904" s="3">
        <f t="shared" si="296"/>
        <v>0</v>
      </c>
      <c r="R904">
        <f t="shared" si="297"/>
        <v>0</v>
      </c>
      <c r="T904" s="3">
        <f t="shared" si="306"/>
        <v>890</v>
      </c>
      <c r="U904" s="12">
        <f t="shared" si="307"/>
        <v>22.199999999999807</v>
      </c>
      <c r="V904" s="3">
        <f t="shared" si="289"/>
        <v>1.3260000000000001</v>
      </c>
      <c r="W904" s="3">
        <f t="shared" si="290"/>
        <v>0.96899999999999997</v>
      </c>
      <c r="X904" s="3">
        <f t="shared" si="298"/>
        <v>1.28</v>
      </c>
      <c r="Y904" s="3">
        <f t="shared" si="291"/>
        <v>1</v>
      </c>
      <c r="Z904" s="3">
        <f t="shared" si="299"/>
        <v>1.28</v>
      </c>
      <c r="AA904">
        <f t="shared" si="300"/>
        <v>1</v>
      </c>
      <c r="AB904">
        <f t="shared" si="301"/>
        <v>1.28</v>
      </c>
      <c r="AD904" s="3">
        <f t="shared" si="302"/>
        <v>0.94117647058823528</v>
      </c>
      <c r="AE904">
        <f t="shared" si="303"/>
        <v>0.94099999999999995</v>
      </c>
    </row>
    <row r="905" spans="7:31" x14ac:dyDescent="0.25">
      <c r="G905" s="3">
        <f t="shared" si="304"/>
        <v>891</v>
      </c>
      <c r="H905" s="12">
        <f t="shared" si="305"/>
        <v>22.224999999999806</v>
      </c>
      <c r="I905" s="3">
        <f t="shared" si="286"/>
        <v>2.754</v>
      </c>
      <c r="J905" s="3">
        <f t="shared" si="287"/>
        <v>-3.9209999999999998</v>
      </c>
      <c r="K905" s="3">
        <f t="shared" si="292"/>
        <v>-10.8</v>
      </c>
      <c r="L905">
        <f t="shared" si="288"/>
        <v>0</v>
      </c>
      <c r="M905" s="3">
        <f t="shared" si="293"/>
        <v>0</v>
      </c>
      <c r="N905">
        <f t="shared" si="294"/>
        <v>1</v>
      </c>
      <c r="O905">
        <f t="shared" si="295"/>
        <v>0</v>
      </c>
      <c r="Q905" s="3">
        <f t="shared" si="296"/>
        <v>0</v>
      </c>
      <c r="R905">
        <f t="shared" si="297"/>
        <v>0</v>
      </c>
      <c r="T905" s="3">
        <f t="shared" si="306"/>
        <v>891</v>
      </c>
      <c r="U905" s="12">
        <f t="shared" si="307"/>
        <v>22.224999999999806</v>
      </c>
      <c r="V905" s="3">
        <f t="shared" si="289"/>
        <v>1.327</v>
      </c>
      <c r="W905" s="3">
        <f t="shared" si="290"/>
        <v>0.96899999999999997</v>
      </c>
      <c r="X905" s="3">
        <f t="shared" si="298"/>
        <v>1.29</v>
      </c>
      <c r="Y905" s="3">
        <f t="shared" si="291"/>
        <v>1</v>
      </c>
      <c r="Z905" s="3">
        <f t="shared" si="299"/>
        <v>1.29</v>
      </c>
      <c r="AA905">
        <f t="shared" si="300"/>
        <v>1</v>
      </c>
      <c r="AB905">
        <f t="shared" si="301"/>
        <v>1.29</v>
      </c>
      <c r="AD905" s="3">
        <f t="shared" si="302"/>
        <v>0.94852941176470584</v>
      </c>
      <c r="AE905">
        <f t="shared" si="303"/>
        <v>0.94899999999999995</v>
      </c>
    </row>
    <row r="906" spans="7:31" x14ac:dyDescent="0.25">
      <c r="G906" s="3">
        <f t="shared" si="304"/>
        <v>892</v>
      </c>
      <c r="H906" s="12">
        <f t="shared" si="305"/>
        <v>22.249999999999805</v>
      </c>
      <c r="I906" s="3">
        <f t="shared" si="286"/>
        <v>2.758</v>
      </c>
      <c r="J906" s="3">
        <f t="shared" si="287"/>
        <v>-3.9430000000000001</v>
      </c>
      <c r="K906" s="3">
        <f t="shared" si="292"/>
        <v>-10.87</v>
      </c>
      <c r="L906">
        <f t="shared" si="288"/>
        <v>0</v>
      </c>
      <c r="M906" s="3">
        <f t="shared" si="293"/>
        <v>0</v>
      </c>
      <c r="N906">
        <f t="shared" si="294"/>
        <v>1</v>
      </c>
      <c r="O906">
        <f t="shared" si="295"/>
        <v>0</v>
      </c>
      <c r="Q906" s="3">
        <f t="shared" si="296"/>
        <v>0</v>
      </c>
      <c r="R906">
        <f t="shared" si="297"/>
        <v>0</v>
      </c>
      <c r="T906" s="3">
        <f t="shared" si="306"/>
        <v>892</v>
      </c>
      <c r="U906" s="12">
        <f t="shared" si="307"/>
        <v>22.249999999999805</v>
      </c>
      <c r="V906" s="3">
        <f t="shared" si="289"/>
        <v>1.3280000000000001</v>
      </c>
      <c r="W906" s="3">
        <f t="shared" si="290"/>
        <v>0.96899999999999997</v>
      </c>
      <c r="X906" s="3">
        <f t="shared" si="298"/>
        <v>1.29</v>
      </c>
      <c r="Y906" s="3">
        <f t="shared" si="291"/>
        <v>1</v>
      </c>
      <c r="Z906" s="3">
        <f t="shared" si="299"/>
        <v>1.29</v>
      </c>
      <c r="AA906">
        <f t="shared" si="300"/>
        <v>1</v>
      </c>
      <c r="AB906">
        <f t="shared" si="301"/>
        <v>1.29</v>
      </c>
      <c r="AD906" s="3">
        <f t="shared" si="302"/>
        <v>0.94852941176470584</v>
      </c>
      <c r="AE906">
        <f t="shared" si="303"/>
        <v>0.94899999999999995</v>
      </c>
    </row>
    <row r="907" spans="7:31" x14ac:dyDescent="0.25">
      <c r="G907" s="3">
        <f t="shared" si="304"/>
        <v>893</v>
      </c>
      <c r="H907" s="12">
        <f t="shared" si="305"/>
        <v>22.274999999999803</v>
      </c>
      <c r="I907" s="3">
        <f t="shared" si="286"/>
        <v>2.7629999999999999</v>
      </c>
      <c r="J907" s="3">
        <f t="shared" si="287"/>
        <v>-3.9649999999999999</v>
      </c>
      <c r="K907" s="3">
        <f t="shared" si="292"/>
        <v>-10.96</v>
      </c>
      <c r="L907">
        <f t="shared" si="288"/>
        <v>0</v>
      </c>
      <c r="M907" s="3">
        <f t="shared" si="293"/>
        <v>0</v>
      </c>
      <c r="N907">
        <f t="shared" si="294"/>
        <v>1</v>
      </c>
      <c r="O907">
        <f t="shared" si="295"/>
        <v>0</v>
      </c>
      <c r="Q907" s="3">
        <f t="shared" si="296"/>
        <v>0</v>
      </c>
      <c r="R907">
        <f t="shared" si="297"/>
        <v>0</v>
      </c>
      <c r="T907" s="3">
        <f t="shared" si="306"/>
        <v>893</v>
      </c>
      <c r="U907" s="12">
        <f t="shared" si="307"/>
        <v>22.274999999999803</v>
      </c>
      <c r="V907" s="3">
        <f t="shared" si="289"/>
        <v>1.329</v>
      </c>
      <c r="W907" s="3">
        <f t="shared" si="290"/>
        <v>0.96799999999999997</v>
      </c>
      <c r="X907" s="3">
        <f t="shared" si="298"/>
        <v>1.29</v>
      </c>
      <c r="Y907" s="3">
        <f t="shared" si="291"/>
        <v>1</v>
      </c>
      <c r="Z907" s="3">
        <f t="shared" si="299"/>
        <v>1.29</v>
      </c>
      <c r="AA907">
        <f t="shared" si="300"/>
        <v>1</v>
      </c>
      <c r="AB907">
        <f t="shared" si="301"/>
        <v>1.29</v>
      </c>
      <c r="AD907" s="3">
        <f t="shared" si="302"/>
        <v>0.94852941176470584</v>
      </c>
      <c r="AE907">
        <f t="shared" si="303"/>
        <v>0.94899999999999995</v>
      </c>
    </row>
    <row r="908" spans="7:31" x14ac:dyDescent="0.25">
      <c r="G908" s="3">
        <f t="shared" si="304"/>
        <v>894</v>
      </c>
      <c r="H908" s="12">
        <f t="shared" si="305"/>
        <v>22.299999999999802</v>
      </c>
      <c r="I908" s="3">
        <f t="shared" si="286"/>
        <v>2.7679999999999998</v>
      </c>
      <c r="J908" s="3">
        <f t="shared" si="287"/>
        <v>-3.988</v>
      </c>
      <c r="K908" s="3">
        <f t="shared" si="292"/>
        <v>-11.04</v>
      </c>
      <c r="L908">
        <f t="shared" si="288"/>
        <v>0</v>
      </c>
      <c r="M908" s="3">
        <f t="shared" si="293"/>
        <v>0</v>
      </c>
      <c r="N908">
        <f t="shared" si="294"/>
        <v>1</v>
      </c>
      <c r="O908">
        <f t="shared" si="295"/>
        <v>0</v>
      </c>
      <c r="Q908" s="3">
        <f t="shared" si="296"/>
        <v>0</v>
      </c>
      <c r="R908">
        <f t="shared" si="297"/>
        <v>0</v>
      </c>
      <c r="T908" s="3">
        <f t="shared" si="306"/>
        <v>894</v>
      </c>
      <c r="U908" s="12">
        <f t="shared" si="307"/>
        <v>22.299999999999802</v>
      </c>
      <c r="V908" s="3">
        <f t="shared" si="289"/>
        <v>1.33</v>
      </c>
      <c r="W908" s="3">
        <f t="shared" si="290"/>
        <v>0.96799999999999997</v>
      </c>
      <c r="X908" s="3">
        <f t="shared" si="298"/>
        <v>1.29</v>
      </c>
      <c r="Y908" s="3">
        <f t="shared" si="291"/>
        <v>1</v>
      </c>
      <c r="Z908" s="3">
        <f t="shared" si="299"/>
        <v>1.29</v>
      </c>
      <c r="AA908">
        <f t="shared" si="300"/>
        <v>1</v>
      </c>
      <c r="AB908">
        <f t="shared" si="301"/>
        <v>1.29</v>
      </c>
      <c r="AD908" s="3">
        <f t="shared" si="302"/>
        <v>0.94852941176470584</v>
      </c>
      <c r="AE908">
        <f t="shared" si="303"/>
        <v>0.94899999999999995</v>
      </c>
    </row>
    <row r="909" spans="7:31" x14ac:dyDescent="0.25">
      <c r="G909" s="3">
        <f t="shared" si="304"/>
        <v>895</v>
      </c>
      <c r="H909" s="12">
        <f t="shared" si="305"/>
        <v>22.3249999999998</v>
      </c>
      <c r="I909" s="3">
        <f t="shared" si="286"/>
        <v>2.7730000000000001</v>
      </c>
      <c r="J909" s="3">
        <f t="shared" si="287"/>
        <v>-4.01</v>
      </c>
      <c r="K909" s="3">
        <f t="shared" si="292"/>
        <v>-11.12</v>
      </c>
      <c r="L909">
        <f t="shared" si="288"/>
        <v>0</v>
      </c>
      <c r="M909" s="3">
        <f t="shared" si="293"/>
        <v>0</v>
      </c>
      <c r="N909">
        <f t="shared" si="294"/>
        <v>1</v>
      </c>
      <c r="O909">
        <f t="shared" si="295"/>
        <v>0</v>
      </c>
      <c r="Q909" s="3">
        <f t="shared" si="296"/>
        <v>0</v>
      </c>
      <c r="R909">
        <f t="shared" si="297"/>
        <v>0</v>
      </c>
      <c r="T909" s="3">
        <f t="shared" si="306"/>
        <v>895</v>
      </c>
      <c r="U909" s="12">
        <f t="shared" si="307"/>
        <v>22.3249999999998</v>
      </c>
      <c r="V909" s="3">
        <f t="shared" si="289"/>
        <v>1.3320000000000001</v>
      </c>
      <c r="W909" s="3">
        <f t="shared" si="290"/>
        <v>0.96799999999999997</v>
      </c>
      <c r="X909" s="3">
        <f t="shared" si="298"/>
        <v>1.29</v>
      </c>
      <c r="Y909" s="3">
        <f t="shared" si="291"/>
        <v>1</v>
      </c>
      <c r="Z909" s="3">
        <f t="shared" si="299"/>
        <v>1.29</v>
      </c>
      <c r="AA909">
        <f t="shared" si="300"/>
        <v>1</v>
      </c>
      <c r="AB909">
        <f t="shared" si="301"/>
        <v>1.29</v>
      </c>
      <c r="AD909" s="3">
        <f t="shared" si="302"/>
        <v>0.94852941176470584</v>
      </c>
      <c r="AE909">
        <f t="shared" si="303"/>
        <v>0.94899999999999995</v>
      </c>
    </row>
    <row r="910" spans="7:31" x14ac:dyDescent="0.25">
      <c r="G910" s="3">
        <f t="shared" si="304"/>
        <v>896</v>
      </c>
      <c r="H910" s="12">
        <f t="shared" si="305"/>
        <v>22.349999999999799</v>
      </c>
      <c r="I910" s="3">
        <f t="shared" si="286"/>
        <v>2.7770000000000001</v>
      </c>
      <c r="J910" s="3">
        <f t="shared" si="287"/>
        <v>-4.032</v>
      </c>
      <c r="K910" s="3">
        <f t="shared" si="292"/>
        <v>-11.2</v>
      </c>
      <c r="L910">
        <f t="shared" si="288"/>
        <v>0</v>
      </c>
      <c r="M910" s="3">
        <f t="shared" si="293"/>
        <v>0</v>
      </c>
      <c r="N910">
        <f t="shared" si="294"/>
        <v>1</v>
      </c>
      <c r="O910">
        <f t="shared" si="295"/>
        <v>0</v>
      </c>
      <c r="Q910" s="3">
        <f t="shared" si="296"/>
        <v>0</v>
      </c>
      <c r="R910">
        <f t="shared" si="297"/>
        <v>0</v>
      </c>
      <c r="T910" s="3">
        <f t="shared" si="306"/>
        <v>896</v>
      </c>
      <c r="U910" s="12">
        <f t="shared" si="307"/>
        <v>22.349999999999799</v>
      </c>
      <c r="V910" s="3">
        <f t="shared" si="289"/>
        <v>1.333</v>
      </c>
      <c r="W910" s="3">
        <f t="shared" si="290"/>
        <v>0.96699999999999997</v>
      </c>
      <c r="X910" s="3">
        <f t="shared" si="298"/>
        <v>1.29</v>
      </c>
      <c r="Y910" s="3">
        <f t="shared" si="291"/>
        <v>1</v>
      </c>
      <c r="Z910" s="3">
        <f t="shared" si="299"/>
        <v>1.29</v>
      </c>
      <c r="AA910">
        <f t="shared" si="300"/>
        <v>1</v>
      </c>
      <c r="AB910">
        <f t="shared" si="301"/>
        <v>1.29</v>
      </c>
      <c r="AD910" s="3">
        <f t="shared" si="302"/>
        <v>0.94852941176470584</v>
      </c>
      <c r="AE910">
        <f t="shared" si="303"/>
        <v>0.94899999999999995</v>
      </c>
    </row>
    <row r="911" spans="7:31" x14ac:dyDescent="0.25">
      <c r="G911" s="3">
        <f t="shared" si="304"/>
        <v>897</v>
      </c>
      <c r="H911" s="12">
        <f t="shared" si="305"/>
        <v>22.374999999999797</v>
      </c>
      <c r="I911" s="3">
        <f t="shared" ref="I911:I974" si="308">ROUND(a_dia*EXP(b_dia*H911),3)</f>
        <v>2.782</v>
      </c>
      <c r="J911" s="3">
        <f t="shared" ref="J911:J974" si="309">ROUND(1-((H911-T_opt_dia_adj)/(w_dia/2))^2,3)</f>
        <v>-4.0549999999999997</v>
      </c>
      <c r="K911" s="3">
        <f t="shared" si="292"/>
        <v>-11.28</v>
      </c>
      <c r="L911">
        <f t="shared" ref="L911:L974" si="310">IF((H911-T_opt_dia_adj)&gt;(w_dia/2),0,1)</f>
        <v>0</v>
      </c>
      <c r="M911" s="3">
        <f t="shared" si="293"/>
        <v>0</v>
      </c>
      <c r="N911">
        <f t="shared" si="294"/>
        <v>1</v>
      </c>
      <c r="O911">
        <f t="shared" si="295"/>
        <v>0</v>
      </c>
      <c r="Q911" s="3">
        <f t="shared" si="296"/>
        <v>0</v>
      </c>
      <c r="R911">
        <f t="shared" si="297"/>
        <v>0</v>
      </c>
      <c r="T911" s="3">
        <f t="shared" si="306"/>
        <v>897</v>
      </c>
      <c r="U911" s="12">
        <f t="shared" si="307"/>
        <v>22.374999999999797</v>
      </c>
      <c r="V911" s="3">
        <f t="shared" ref="V911:V974" si="311">ROUND(a_nan*EXP(b_nan*U911),3)</f>
        <v>1.3340000000000001</v>
      </c>
      <c r="W911" s="3">
        <f t="shared" ref="W911:W974" si="312">ROUND(1-((U911-T_opt_nan)/(w_nan))^2,3)</f>
        <v>0.96699999999999997</v>
      </c>
      <c r="X911" s="3">
        <f t="shared" si="298"/>
        <v>1.29</v>
      </c>
      <c r="Y911" s="3">
        <f t="shared" ref="Y911:Y974" si="313">IF((U911-T_opt_nan)&gt;(w_nan/2),0,1)</f>
        <v>1</v>
      </c>
      <c r="Z911" s="3">
        <f t="shared" si="299"/>
        <v>1.29</v>
      </c>
      <c r="AA911">
        <f t="shared" si="300"/>
        <v>1</v>
      </c>
      <c r="AB911">
        <f t="shared" si="301"/>
        <v>1.29</v>
      </c>
      <c r="AD911" s="3">
        <f t="shared" si="302"/>
        <v>0.94852941176470584</v>
      </c>
      <c r="AE911">
        <f t="shared" si="303"/>
        <v>0.94899999999999995</v>
      </c>
    </row>
    <row r="912" spans="7:31" x14ac:dyDescent="0.25">
      <c r="G912" s="3">
        <f t="shared" si="304"/>
        <v>898</v>
      </c>
      <c r="H912" s="12">
        <f t="shared" si="305"/>
        <v>22.399999999999796</v>
      </c>
      <c r="I912" s="3">
        <f t="shared" si="308"/>
        <v>2.7869999999999999</v>
      </c>
      <c r="J912" s="3">
        <f t="shared" si="309"/>
        <v>-4.077</v>
      </c>
      <c r="K912" s="3">
        <f t="shared" ref="K912:K975" si="314">(ROUND(I912*J912,2))</f>
        <v>-11.36</v>
      </c>
      <c r="L912">
        <f t="shared" si="310"/>
        <v>0</v>
      </c>
      <c r="M912" s="3">
        <f t="shared" ref="M912:M975" si="315">L912*K912</f>
        <v>0</v>
      </c>
      <c r="N912">
        <f t="shared" ref="N912:N975" si="316">IF(M912&lt;0,0,1)</f>
        <v>1</v>
      </c>
      <c r="O912">
        <f t="shared" ref="O912:O975" si="317">M912*N912</f>
        <v>0</v>
      </c>
      <c r="Q912" s="3">
        <f t="shared" ref="Q912:Q975" si="318">O912/$P$15</f>
        <v>0</v>
      </c>
      <c r="R912">
        <f t="shared" ref="R912:R975" si="319">ROUND(Q912,3)</f>
        <v>0</v>
      </c>
      <c r="T912" s="3">
        <f t="shared" si="306"/>
        <v>898</v>
      </c>
      <c r="U912" s="12">
        <f t="shared" si="307"/>
        <v>22.399999999999796</v>
      </c>
      <c r="V912" s="3">
        <f t="shared" si="311"/>
        <v>1.335</v>
      </c>
      <c r="W912" s="3">
        <f t="shared" si="312"/>
        <v>0.96599999999999997</v>
      </c>
      <c r="X912" s="3">
        <f t="shared" ref="X912:X975" si="320">(ROUND(V912*W912,2))</f>
        <v>1.29</v>
      </c>
      <c r="Y912" s="3">
        <f t="shared" si="313"/>
        <v>1</v>
      </c>
      <c r="Z912" s="3">
        <f t="shared" ref="Z912:Z975" si="321">Y912*X912</f>
        <v>1.29</v>
      </c>
      <c r="AA912">
        <f t="shared" ref="AA912:AA975" si="322">IF(Z912&lt;0,0,1)</f>
        <v>1</v>
      </c>
      <c r="AB912">
        <f t="shared" ref="AB912:AB975" si="323">Z912*AA912</f>
        <v>1.29</v>
      </c>
      <c r="AD912" s="3">
        <f t="shared" ref="AD912:AD975" si="324">AB912/$AC$15</f>
        <v>0.94852941176470584</v>
      </c>
      <c r="AE912">
        <f t="shared" ref="AE912:AE975" si="325">ROUND(AD912,3)</f>
        <v>0.94899999999999995</v>
      </c>
    </row>
    <row r="913" spans="7:31" x14ac:dyDescent="0.25">
      <c r="G913" s="3">
        <f t="shared" ref="G913:G976" si="326">G912+1</f>
        <v>899</v>
      </c>
      <c r="H913" s="12">
        <f t="shared" ref="H913:H976" si="327">H912+(env_v_max_nrbrg - env_v_min_nrbrg)/1200</f>
        <v>22.424999999999795</v>
      </c>
      <c r="I913" s="3">
        <f t="shared" si="308"/>
        <v>2.7919999999999998</v>
      </c>
      <c r="J913" s="3">
        <f t="shared" si="309"/>
        <v>-4.0999999999999996</v>
      </c>
      <c r="K913" s="3">
        <f t="shared" si="314"/>
        <v>-11.45</v>
      </c>
      <c r="L913">
        <f t="shared" si="310"/>
        <v>0</v>
      </c>
      <c r="M913" s="3">
        <f t="shared" si="315"/>
        <v>0</v>
      </c>
      <c r="N913">
        <f t="shared" si="316"/>
        <v>1</v>
      </c>
      <c r="O913">
        <f t="shared" si="317"/>
        <v>0</v>
      </c>
      <c r="Q913" s="3">
        <f t="shared" si="318"/>
        <v>0</v>
      </c>
      <c r="R913">
        <f t="shared" si="319"/>
        <v>0</v>
      </c>
      <c r="T913" s="3">
        <f t="shared" ref="T913:T976" si="328">T912+1</f>
        <v>899</v>
      </c>
      <c r="U913" s="12">
        <f t="shared" ref="U913:U976" si="329">U912+(env_v_max_nrbrg - env_v_min_nrbrg)/1200</f>
        <v>22.424999999999795</v>
      </c>
      <c r="V913" s="3">
        <f t="shared" si="311"/>
        <v>1.337</v>
      </c>
      <c r="W913" s="3">
        <f t="shared" si="312"/>
        <v>0.96599999999999997</v>
      </c>
      <c r="X913" s="3">
        <f t="shared" si="320"/>
        <v>1.29</v>
      </c>
      <c r="Y913" s="3">
        <f t="shared" si="313"/>
        <v>1</v>
      </c>
      <c r="Z913" s="3">
        <f t="shared" si="321"/>
        <v>1.29</v>
      </c>
      <c r="AA913">
        <f t="shared" si="322"/>
        <v>1</v>
      </c>
      <c r="AB913">
        <f t="shared" si="323"/>
        <v>1.29</v>
      </c>
      <c r="AD913" s="3">
        <f t="shared" si="324"/>
        <v>0.94852941176470584</v>
      </c>
      <c r="AE913">
        <f t="shared" si="325"/>
        <v>0.94899999999999995</v>
      </c>
    </row>
    <row r="914" spans="7:31" x14ac:dyDescent="0.25">
      <c r="G914" s="3">
        <f t="shared" si="326"/>
        <v>900</v>
      </c>
      <c r="H914" s="12">
        <f t="shared" si="327"/>
        <v>22.449999999999793</v>
      </c>
      <c r="I914" s="3">
        <f t="shared" si="308"/>
        <v>2.7970000000000002</v>
      </c>
      <c r="J914" s="3">
        <f t="shared" si="309"/>
        <v>-4.1219999999999999</v>
      </c>
      <c r="K914" s="3">
        <f t="shared" si="314"/>
        <v>-11.53</v>
      </c>
      <c r="L914">
        <f t="shared" si="310"/>
        <v>0</v>
      </c>
      <c r="M914" s="3">
        <f t="shared" si="315"/>
        <v>0</v>
      </c>
      <c r="N914">
        <f t="shared" si="316"/>
        <v>1</v>
      </c>
      <c r="O914">
        <f t="shared" si="317"/>
        <v>0</v>
      </c>
      <c r="Q914" s="3">
        <f t="shared" si="318"/>
        <v>0</v>
      </c>
      <c r="R914">
        <f t="shared" si="319"/>
        <v>0</v>
      </c>
      <c r="T914" s="3">
        <f t="shared" si="328"/>
        <v>900</v>
      </c>
      <c r="U914" s="12">
        <f t="shared" si="329"/>
        <v>22.449999999999793</v>
      </c>
      <c r="V914" s="3">
        <f t="shared" si="311"/>
        <v>1.3380000000000001</v>
      </c>
      <c r="W914" s="3">
        <f t="shared" si="312"/>
        <v>0.96599999999999997</v>
      </c>
      <c r="X914" s="3">
        <f t="shared" si="320"/>
        <v>1.29</v>
      </c>
      <c r="Y914" s="3">
        <f t="shared" si="313"/>
        <v>1</v>
      </c>
      <c r="Z914" s="3">
        <f t="shared" si="321"/>
        <v>1.29</v>
      </c>
      <c r="AA914">
        <f t="shared" si="322"/>
        <v>1</v>
      </c>
      <c r="AB914">
        <f t="shared" si="323"/>
        <v>1.29</v>
      </c>
      <c r="AD914" s="3">
        <f t="shared" si="324"/>
        <v>0.94852941176470584</v>
      </c>
      <c r="AE914">
        <f t="shared" si="325"/>
        <v>0.94899999999999995</v>
      </c>
    </row>
    <row r="915" spans="7:31" x14ac:dyDescent="0.25">
      <c r="G915" s="3">
        <f t="shared" si="326"/>
        <v>901</v>
      </c>
      <c r="H915" s="12">
        <f t="shared" si="327"/>
        <v>22.474999999999792</v>
      </c>
      <c r="I915" s="3">
        <f t="shared" si="308"/>
        <v>2.802</v>
      </c>
      <c r="J915" s="3">
        <f t="shared" si="309"/>
        <v>-4.1449999999999996</v>
      </c>
      <c r="K915" s="3">
        <f t="shared" si="314"/>
        <v>-11.61</v>
      </c>
      <c r="L915">
        <f t="shared" si="310"/>
        <v>0</v>
      </c>
      <c r="M915" s="3">
        <f t="shared" si="315"/>
        <v>0</v>
      </c>
      <c r="N915">
        <f t="shared" si="316"/>
        <v>1</v>
      </c>
      <c r="O915">
        <f t="shared" si="317"/>
        <v>0</v>
      </c>
      <c r="Q915" s="3">
        <f t="shared" si="318"/>
        <v>0</v>
      </c>
      <c r="R915">
        <f t="shared" si="319"/>
        <v>0</v>
      </c>
      <c r="T915" s="3">
        <f t="shared" si="328"/>
        <v>901</v>
      </c>
      <c r="U915" s="12">
        <f t="shared" si="329"/>
        <v>22.474999999999792</v>
      </c>
      <c r="V915" s="3">
        <f t="shared" si="311"/>
        <v>1.339</v>
      </c>
      <c r="W915" s="3">
        <f t="shared" si="312"/>
        <v>0.96499999999999997</v>
      </c>
      <c r="X915" s="3">
        <f t="shared" si="320"/>
        <v>1.29</v>
      </c>
      <c r="Y915" s="3">
        <f t="shared" si="313"/>
        <v>1</v>
      </c>
      <c r="Z915" s="3">
        <f t="shared" si="321"/>
        <v>1.29</v>
      </c>
      <c r="AA915">
        <f t="shared" si="322"/>
        <v>1</v>
      </c>
      <c r="AB915">
        <f t="shared" si="323"/>
        <v>1.29</v>
      </c>
      <c r="AD915" s="3">
        <f t="shared" si="324"/>
        <v>0.94852941176470584</v>
      </c>
      <c r="AE915">
        <f t="shared" si="325"/>
        <v>0.94899999999999995</v>
      </c>
    </row>
    <row r="916" spans="7:31" x14ac:dyDescent="0.25">
      <c r="G916" s="3">
        <f t="shared" si="326"/>
        <v>902</v>
      </c>
      <c r="H916" s="12">
        <f t="shared" si="327"/>
        <v>22.49999999999979</v>
      </c>
      <c r="I916" s="3">
        <f t="shared" si="308"/>
        <v>2.8069999999999999</v>
      </c>
      <c r="J916" s="3">
        <f t="shared" si="309"/>
        <v>-4.1680000000000001</v>
      </c>
      <c r="K916" s="3">
        <f t="shared" si="314"/>
        <v>-11.7</v>
      </c>
      <c r="L916">
        <f t="shared" si="310"/>
        <v>0</v>
      </c>
      <c r="M916" s="3">
        <f t="shared" si="315"/>
        <v>0</v>
      </c>
      <c r="N916">
        <f t="shared" si="316"/>
        <v>1</v>
      </c>
      <c r="O916">
        <f t="shared" si="317"/>
        <v>0</v>
      </c>
      <c r="Q916" s="3">
        <f t="shared" si="318"/>
        <v>0</v>
      </c>
      <c r="R916">
        <f t="shared" si="319"/>
        <v>0</v>
      </c>
      <c r="T916" s="3">
        <f t="shared" si="328"/>
        <v>902</v>
      </c>
      <c r="U916" s="12">
        <f t="shared" si="329"/>
        <v>22.49999999999979</v>
      </c>
      <c r="V916" s="3">
        <f t="shared" si="311"/>
        <v>1.34</v>
      </c>
      <c r="W916" s="3">
        <f t="shared" si="312"/>
        <v>0.96499999999999997</v>
      </c>
      <c r="X916" s="3">
        <f t="shared" si="320"/>
        <v>1.29</v>
      </c>
      <c r="Y916" s="3">
        <f t="shared" si="313"/>
        <v>1</v>
      </c>
      <c r="Z916" s="3">
        <f t="shared" si="321"/>
        <v>1.29</v>
      </c>
      <c r="AA916">
        <f t="shared" si="322"/>
        <v>1</v>
      </c>
      <c r="AB916">
        <f t="shared" si="323"/>
        <v>1.29</v>
      </c>
      <c r="AD916" s="3">
        <f t="shared" si="324"/>
        <v>0.94852941176470584</v>
      </c>
      <c r="AE916">
        <f t="shared" si="325"/>
        <v>0.94899999999999995</v>
      </c>
    </row>
    <row r="917" spans="7:31" x14ac:dyDescent="0.25">
      <c r="G917" s="3">
        <f t="shared" si="326"/>
        <v>903</v>
      </c>
      <c r="H917" s="12">
        <f t="shared" si="327"/>
        <v>22.524999999999789</v>
      </c>
      <c r="I917" s="3">
        <f t="shared" si="308"/>
        <v>2.8109999999999999</v>
      </c>
      <c r="J917" s="3">
        <f t="shared" si="309"/>
        <v>-4.1909999999999998</v>
      </c>
      <c r="K917" s="3">
        <f t="shared" si="314"/>
        <v>-11.78</v>
      </c>
      <c r="L917">
        <f t="shared" si="310"/>
        <v>0</v>
      </c>
      <c r="M917" s="3">
        <f t="shared" si="315"/>
        <v>0</v>
      </c>
      <c r="N917">
        <f t="shared" si="316"/>
        <v>1</v>
      </c>
      <c r="O917">
        <f t="shared" si="317"/>
        <v>0</v>
      </c>
      <c r="Q917" s="3">
        <f t="shared" si="318"/>
        <v>0</v>
      </c>
      <c r="R917">
        <f t="shared" si="319"/>
        <v>0</v>
      </c>
      <c r="T917" s="3">
        <f t="shared" si="328"/>
        <v>903</v>
      </c>
      <c r="U917" s="12">
        <f t="shared" si="329"/>
        <v>22.524999999999789</v>
      </c>
      <c r="V917" s="3">
        <f t="shared" si="311"/>
        <v>1.341</v>
      </c>
      <c r="W917" s="3">
        <f t="shared" si="312"/>
        <v>0.96399999999999997</v>
      </c>
      <c r="X917" s="3">
        <f t="shared" si="320"/>
        <v>1.29</v>
      </c>
      <c r="Y917" s="3">
        <f t="shared" si="313"/>
        <v>1</v>
      </c>
      <c r="Z917" s="3">
        <f t="shared" si="321"/>
        <v>1.29</v>
      </c>
      <c r="AA917">
        <f t="shared" si="322"/>
        <v>1</v>
      </c>
      <c r="AB917">
        <f t="shared" si="323"/>
        <v>1.29</v>
      </c>
      <c r="AD917" s="3">
        <f t="shared" si="324"/>
        <v>0.94852941176470584</v>
      </c>
      <c r="AE917">
        <f t="shared" si="325"/>
        <v>0.94899999999999995</v>
      </c>
    </row>
    <row r="918" spans="7:31" x14ac:dyDescent="0.25">
      <c r="G918" s="3">
        <f t="shared" si="326"/>
        <v>904</v>
      </c>
      <c r="H918" s="12">
        <f t="shared" si="327"/>
        <v>22.549999999999788</v>
      </c>
      <c r="I918" s="3">
        <f t="shared" si="308"/>
        <v>2.8159999999999998</v>
      </c>
      <c r="J918" s="3">
        <f t="shared" si="309"/>
        <v>-4.2130000000000001</v>
      </c>
      <c r="K918" s="3">
        <f t="shared" si="314"/>
        <v>-11.86</v>
      </c>
      <c r="L918">
        <f t="shared" si="310"/>
        <v>0</v>
      </c>
      <c r="M918" s="3">
        <f t="shared" si="315"/>
        <v>0</v>
      </c>
      <c r="N918">
        <f t="shared" si="316"/>
        <v>1</v>
      </c>
      <c r="O918">
        <f t="shared" si="317"/>
        <v>0</v>
      </c>
      <c r="Q918" s="3">
        <f t="shared" si="318"/>
        <v>0</v>
      </c>
      <c r="R918">
        <f t="shared" si="319"/>
        <v>0</v>
      </c>
      <c r="T918" s="3">
        <f t="shared" si="328"/>
        <v>904</v>
      </c>
      <c r="U918" s="12">
        <f t="shared" si="329"/>
        <v>22.549999999999788</v>
      </c>
      <c r="V918" s="3">
        <f t="shared" si="311"/>
        <v>1.343</v>
      </c>
      <c r="W918" s="3">
        <f t="shared" si="312"/>
        <v>0.96399999999999997</v>
      </c>
      <c r="X918" s="3">
        <f t="shared" si="320"/>
        <v>1.29</v>
      </c>
      <c r="Y918" s="3">
        <f t="shared" si="313"/>
        <v>1</v>
      </c>
      <c r="Z918" s="3">
        <f t="shared" si="321"/>
        <v>1.29</v>
      </c>
      <c r="AA918">
        <f t="shared" si="322"/>
        <v>1</v>
      </c>
      <c r="AB918">
        <f t="shared" si="323"/>
        <v>1.29</v>
      </c>
      <c r="AD918" s="3">
        <f t="shared" si="324"/>
        <v>0.94852941176470584</v>
      </c>
      <c r="AE918">
        <f t="shared" si="325"/>
        <v>0.94899999999999995</v>
      </c>
    </row>
    <row r="919" spans="7:31" x14ac:dyDescent="0.25">
      <c r="G919" s="3">
        <f t="shared" si="326"/>
        <v>905</v>
      </c>
      <c r="H919" s="12">
        <f t="shared" si="327"/>
        <v>22.574999999999786</v>
      </c>
      <c r="I919" s="3">
        <f t="shared" si="308"/>
        <v>2.8210000000000002</v>
      </c>
      <c r="J919" s="3">
        <f t="shared" si="309"/>
        <v>-4.2359999999999998</v>
      </c>
      <c r="K919" s="3">
        <f t="shared" si="314"/>
        <v>-11.95</v>
      </c>
      <c r="L919">
        <f t="shared" si="310"/>
        <v>0</v>
      </c>
      <c r="M919" s="3">
        <f t="shared" si="315"/>
        <v>0</v>
      </c>
      <c r="N919">
        <f t="shared" si="316"/>
        <v>1</v>
      </c>
      <c r="O919">
        <f t="shared" si="317"/>
        <v>0</v>
      </c>
      <c r="Q919" s="3">
        <f t="shared" si="318"/>
        <v>0</v>
      </c>
      <c r="R919">
        <f t="shared" si="319"/>
        <v>0</v>
      </c>
      <c r="T919" s="3">
        <f t="shared" si="328"/>
        <v>905</v>
      </c>
      <c r="U919" s="12">
        <f t="shared" si="329"/>
        <v>22.574999999999786</v>
      </c>
      <c r="V919" s="3">
        <f t="shared" si="311"/>
        <v>1.3440000000000001</v>
      </c>
      <c r="W919" s="3">
        <f t="shared" si="312"/>
        <v>0.96399999999999997</v>
      </c>
      <c r="X919" s="3">
        <f t="shared" si="320"/>
        <v>1.3</v>
      </c>
      <c r="Y919" s="3">
        <f t="shared" si="313"/>
        <v>1</v>
      </c>
      <c r="Z919" s="3">
        <f t="shared" si="321"/>
        <v>1.3</v>
      </c>
      <c r="AA919">
        <f t="shared" si="322"/>
        <v>1</v>
      </c>
      <c r="AB919">
        <f t="shared" si="323"/>
        <v>1.3</v>
      </c>
      <c r="AD919" s="3">
        <f t="shared" si="324"/>
        <v>0.95588235294117641</v>
      </c>
      <c r="AE919">
        <f t="shared" si="325"/>
        <v>0.95599999999999996</v>
      </c>
    </row>
    <row r="920" spans="7:31" x14ac:dyDescent="0.25">
      <c r="G920" s="3">
        <f t="shared" si="326"/>
        <v>906</v>
      </c>
      <c r="H920" s="12">
        <f t="shared" si="327"/>
        <v>22.599999999999785</v>
      </c>
      <c r="I920" s="3">
        <f t="shared" si="308"/>
        <v>2.8260000000000001</v>
      </c>
      <c r="J920" s="3">
        <f t="shared" si="309"/>
        <v>-4.2590000000000003</v>
      </c>
      <c r="K920" s="3">
        <f t="shared" si="314"/>
        <v>-12.04</v>
      </c>
      <c r="L920">
        <f t="shared" si="310"/>
        <v>0</v>
      </c>
      <c r="M920" s="3">
        <f t="shared" si="315"/>
        <v>0</v>
      </c>
      <c r="N920">
        <f t="shared" si="316"/>
        <v>1</v>
      </c>
      <c r="O920">
        <f t="shared" si="317"/>
        <v>0</v>
      </c>
      <c r="Q920" s="3">
        <f t="shared" si="318"/>
        <v>0</v>
      </c>
      <c r="R920">
        <f t="shared" si="319"/>
        <v>0</v>
      </c>
      <c r="T920" s="3">
        <f t="shared" si="328"/>
        <v>906</v>
      </c>
      <c r="U920" s="12">
        <f t="shared" si="329"/>
        <v>22.599999999999785</v>
      </c>
      <c r="V920" s="3">
        <f t="shared" si="311"/>
        <v>1.345</v>
      </c>
      <c r="W920" s="3">
        <f t="shared" si="312"/>
        <v>0.96299999999999997</v>
      </c>
      <c r="X920" s="3">
        <f t="shared" si="320"/>
        <v>1.3</v>
      </c>
      <c r="Y920" s="3">
        <f t="shared" si="313"/>
        <v>1</v>
      </c>
      <c r="Z920" s="3">
        <f t="shared" si="321"/>
        <v>1.3</v>
      </c>
      <c r="AA920">
        <f t="shared" si="322"/>
        <v>1</v>
      </c>
      <c r="AB920">
        <f t="shared" si="323"/>
        <v>1.3</v>
      </c>
      <c r="AD920" s="3">
        <f t="shared" si="324"/>
        <v>0.95588235294117641</v>
      </c>
      <c r="AE920">
        <f t="shared" si="325"/>
        <v>0.95599999999999996</v>
      </c>
    </row>
    <row r="921" spans="7:31" x14ac:dyDescent="0.25">
      <c r="G921" s="3">
        <f t="shared" si="326"/>
        <v>907</v>
      </c>
      <c r="H921" s="12">
        <f t="shared" si="327"/>
        <v>22.624999999999783</v>
      </c>
      <c r="I921" s="3">
        <f t="shared" si="308"/>
        <v>2.831</v>
      </c>
      <c r="J921" s="3">
        <f t="shared" si="309"/>
        <v>-4.282</v>
      </c>
      <c r="K921" s="3">
        <f t="shared" si="314"/>
        <v>-12.12</v>
      </c>
      <c r="L921">
        <f t="shared" si="310"/>
        <v>0</v>
      </c>
      <c r="M921" s="3">
        <f t="shared" si="315"/>
        <v>0</v>
      </c>
      <c r="N921">
        <f t="shared" si="316"/>
        <v>1</v>
      </c>
      <c r="O921">
        <f t="shared" si="317"/>
        <v>0</v>
      </c>
      <c r="Q921" s="3">
        <f t="shared" si="318"/>
        <v>0</v>
      </c>
      <c r="R921">
        <f t="shared" si="319"/>
        <v>0</v>
      </c>
      <c r="T921" s="3">
        <f t="shared" si="328"/>
        <v>907</v>
      </c>
      <c r="U921" s="12">
        <f t="shared" si="329"/>
        <v>22.624999999999783</v>
      </c>
      <c r="V921" s="3">
        <f t="shared" si="311"/>
        <v>1.3460000000000001</v>
      </c>
      <c r="W921" s="3">
        <f t="shared" si="312"/>
        <v>0.96299999999999997</v>
      </c>
      <c r="X921" s="3">
        <f t="shared" si="320"/>
        <v>1.3</v>
      </c>
      <c r="Y921" s="3">
        <f t="shared" si="313"/>
        <v>1</v>
      </c>
      <c r="Z921" s="3">
        <f t="shared" si="321"/>
        <v>1.3</v>
      </c>
      <c r="AA921">
        <f t="shared" si="322"/>
        <v>1</v>
      </c>
      <c r="AB921">
        <f t="shared" si="323"/>
        <v>1.3</v>
      </c>
      <c r="AD921" s="3">
        <f t="shared" si="324"/>
        <v>0.95588235294117641</v>
      </c>
      <c r="AE921">
        <f t="shared" si="325"/>
        <v>0.95599999999999996</v>
      </c>
    </row>
    <row r="922" spans="7:31" x14ac:dyDescent="0.25">
      <c r="G922" s="3">
        <f t="shared" si="326"/>
        <v>908</v>
      </c>
      <c r="H922" s="12">
        <f t="shared" si="327"/>
        <v>22.649999999999782</v>
      </c>
      <c r="I922" s="3">
        <f t="shared" si="308"/>
        <v>2.8359999999999999</v>
      </c>
      <c r="J922" s="3">
        <f t="shared" si="309"/>
        <v>-4.3049999999999997</v>
      </c>
      <c r="K922" s="3">
        <f t="shared" si="314"/>
        <v>-12.21</v>
      </c>
      <c r="L922">
        <f t="shared" si="310"/>
        <v>0</v>
      </c>
      <c r="M922" s="3">
        <f t="shared" si="315"/>
        <v>0</v>
      </c>
      <c r="N922">
        <f t="shared" si="316"/>
        <v>1</v>
      </c>
      <c r="O922">
        <f t="shared" si="317"/>
        <v>0</v>
      </c>
      <c r="Q922" s="3">
        <f t="shared" si="318"/>
        <v>0</v>
      </c>
      <c r="R922">
        <f t="shared" si="319"/>
        <v>0</v>
      </c>
      <c r="T922" s="3">
        <f t="shared" si="328"/>
        <v>908</v>
      </c>
      <c r="U922" s="12">
        <f t="shared" si="329"/>
        <v>22.649999999999782</v>
      </c>
      <c r="V922" s="3">
        <f t="shared" si="311"/>
        <v>1.3480000000000001</v>
      </c>
      <c r="W922" s="3">
        <f t="shared" si="312"/>
        <v>0.96199999999999997</v>
      </c>
      <c r="X922" s="3">
        <f t="shared" si="320"/>
        <v>1.3</v>
      </c>
      <c r="Y922" s="3">
        <f t="shared" si="313"/>
        <v>1</v>
      </c>
      <c r="Z922" s="3">
        <f t="shared" si="321"/>
        <v>1.3</v>
      </c>
      <c r="AA922">
        <f t="shared" si="322"/>
        <v>1</v>
      </c>
      <c r="AB922">
        <f t="shared" si="323"/>
        <v>1.3</v>
      </c>
      <c r="AD922" s="3">
        <f t="shared" si="324"/>
        <v>0.95588235294117641</v>
      </c>
      <c r="AE922">
        <f t="shared" si="325"/>
        <v>0.95599999999999996</v>
      </c>
    </row>
    <row r="923" spans="7:31" x14ac:dyDescent="0.25">
      <c r="G923" s="3">
        <f t="shared" si="326"/>
        <v>909</v>
      </c>
      <c r="H923" s="12">
        <f t="shared" si="327"/>
        <v>22.67499999999978</v>
      </c>
      <c r="I923" s="3">
        <f t="shared" si="308"/>
        <v>2.8410000000000002</v>
      </c>
      <c r="J923" s="3">
        <f t="shared" si="309"/>
        <v>-4.3280000000000003</v>
      </c>
      <c r="K923" s="3">
        <f t="shared" si="314"/>
        <v>-12.3</v>
      </c>
      <c r="L923">
        <f t="shared" si="310"/>
        <v>0</v>
      </c>
      <c r="M923" s="3">
        <f t="shared" si="315"/>
        <v>0</v>
      </c>
      <c r="N923">
        <f t="shared" si="316"/>
        <v>1</v>
      </c>
      <c r="O923">
        <f t="shared" si="317"/>
        <v>0</v>
      </c>
      <c r="Q923" s="3">
        <f t="shared" si="318"/>
        <v>0</v>
      </c>
      <c r="R923">
        <f t="shared" si="319"/>
        <v>0</v>
      </c>
      <c r="T923" s="3">
        <f t="shared" si="328"/>
        <v>909</v>
      </c>
      <c r="U923" s="12">
        <f t="shared" si="329"/>
        <v>22.67499999999978</v>
      </c>
      <c r="V923" s="3">
        <f t="shared" si="311"/>
        <v>1.349</v>
      </c>
      <c r="W923" s="3">
        <f t="shared" si="312"/>
        <v>0.96199999999999997</v>
      </c>
      <c r="X923" s="3">
        <f t="shared" si="320"/>
        <v>1.3</v>
      </c>
      <c r="Y923" s="3">
        <f t="shared" si="313"/>
        <v>1</v>
      </c>
      <c r="Z923" s="3">
        <f t="shared" si="321"/>
        <v>1.3</v>
      </c>
      <c r="AA923">
        <f t="shared" si="322"/>
        <v>1</v>
      </c>
      <c r="AB923">
        <f t="shared" si="323"/>
        <v>1.3</v>
      </c>
      <c r="AD923" s="3">
        <f t="shared" si="324"/>
        <v>0.95588235294117641</v>
      </c>
      <c r="AE923">
        <f t="shared" si="325"/>
        <v>0.95599999999999996</v>
      </c>
    </row>
    <row r="924" spans="7:31" x14ac:dyDescent="0.25">
      <c r="G924" s="3">
        <f t="shared" si="326"/>
        <v>910</v>
      </c>
      <c r="H924" s="12">
        <f t="shared" si="327"/>
        <v>22.699999999999779</v>
      </c>
      <c r="I924" s="3">
        <f t="shared" si="308"/>
        <v>2.8460000000000001</v>
      </c>
      <c r="J924" s="3">
        <f t="shared" si="309"/>
        <v>-4.351</v>
      </c>
      <c r="K924" s="3">
        <f t="shared" si="314"/>
        <v>-12.38</v>
      </c>
      <c r="L924">
        <f t="shared" si="310"/>
        <v>0</v>
      </c>
      <c r="M924" s="3">
        <f t="shared" si="315"/>
        <v>0</v>
      </c>
      <c r="N924">
        <f t="shared" si="316"/>
        <v>1</v>
      </c>
      <c r="O924">
        <f t="shared" si="317"/>
        <v>0</v>
      </c>
      <c r="Q924" s="3">
        <f t="shared" si="318"/>
        <v>0</v>
      </c>
      <c r="R924">
        <f t="shared" si="319"/>
        <v>0</v>
      </c>
      <c r="T924" s="3">
        <f t="shared" si="328"/>
        <v>910</v>
      </c>
      <c r="U924" s="12">
        <f t="shared" si="329"/>
        <v>22.699999999999779</v>
      </c>
      <c r="V924" s="3">
        <f t="shared" si="311"/>
        <v>1.35</v>
      </c>
      <c r="W924" s="3">
        <f t="shared" si="312"/>
        <v>0.96199999999999997</v>
      </c>
      <c r="X924" s="3">
        <f t="shared" si="320"/>
        <v>1.3</v>
      </c>
      <c r="Y924" s="3">
        <f t="shared" si="313"/>
        <v>1</v>
      </c>
      <c r="Z924" s="3">
        <f t="shared" si="321"/>
        <v>1.3</v>
      </c>
      <c r="AA924">
        <f t="shared" si="322"/>
        <v>1</v>
      </c>
      <c r="AB924">
        <f t="shared" si="323"/>
        <v>1.3</v>
      </c>
      <c r="AD924" s="3">
        <f t="shared" si="324"/>
        <v>0.95588235294117641</v>
      </c>
      <c r="AE924">
        <f t="shared" si="325"/>
        <v>0.95599999999999996</v>
      </c>
    </row>
    <row r="925" spans="7:31" x14ac:dyDescent="0.25">
      <c r="G925" s="3">
        <f t="shared" si="326"/>
        <v>911</v>
      </c>
      <c r="H925" s="12">
        <f t="shared" si="327"/>
        <v>22.724999999999778</v>
      </c>
      <c r="I925" s="3">
        <f t="shared" si="308"/>
        <v>2.851</v>
      </c>
      <c r="J925" s="3">
        <f t="shared" si="309"/>
        <v>-4.3739999999999997</v>
      </c>
      <c r="K925" s="3">
        <f t="shared" si="314"/>
        <v>-12.47</v>
      </c>
      <c r="L925">
        <f t="shared" si="310"/>
        <v>0</v>
      </c>
      <c r="M925" s="3">
        <f t="shared" si="315"/>
        <v>0</v>
      </c>
      <c r="N925">
        <f t="shared" si="316"/>
        <v>1</v>
      </c>
      <c r="O925">
        <f t="shared" si="317"/>
        <v>0</v>
      </c>
      <c r="Q925" s="3">
        <f t="shared" si="318"/>
        <v>0</v>
      </c>
      <c r="R925">
        <f t="shared" si="319"/>
        <v>0</v>
      </c>
      <c r="T925" s="3">
        <f t="shared" si="328"/>
        <v>911</v>
      </c>
      <c r="U925" s="12">
        <f t="shared" si="329"/>
        <v>22.724999999999778</v>
      </c>
      <c r="V925" s="3">
        <f t="shared" si="311"/>
        <v>1.351</v>
      </c>
      <c r="W925" s="3">
        <f t="shared" si="312"/>
        <v>0.96099999999999997</v>
      </c>
      <c r="X925" s="3">
        <f t="shared" si="320"/>
        <v>1.3</v>
      </c>
      <c r="Y925" s="3">
        <f t="shared" si="313"/>
        <v>1</v>
      </c>
      <c r="Z925" s="3">
        <f t="shared" si="321"/>
        <v>1.3</v>
      </c>
      <c r="AA925">
        <f t="shared" si="322"/>
        <v>1</v>
      </c>
      <c r="AB925">
        <f t="shared" si="323"/>
        <v>1.3</v>
      </c>
      <c r="AD925" s="3">
        <f t="shared" si="324"/>
        <v>0.95588235294117641</v>
      </c>
      <c r="AE925">
        <f t="shared" si="325"/>
        <v>0.95599999999999996</v>
      </c>
    </row>
    <row r="926" spans="7:31" x14ac:dyDescent="0.25">
      <c r="G926" s="3">
        <f t="shared" si="326"/>
        <v>912</v>
      </c>
      <c r="H926" s="12">
        <f t="shared" si="327"/>
        <v>22.749999999999776</v>
      </c>
      <c r="I926" s="3">
        <f t="shared" si="308"/>
        <v>2.8559999999999999</v>
      </c>
      <c r="J926" s="3">
        <f t="shared" si="309"/>
        <v>-4.3979999999999997</v>
      </c>
      <c r="K926" s="3">
        <f t="shared" si="314"/>
        <v>-12.56</v>
      </c>
      <c r="L926">
        <f t="shared" si="310"/>
        <v>0</v>
      </c>
      <c r="M926" s="3">
        <f t="shared" si="315"/>
        <v>0</v>
      </c>
      <c r="N926">
        <f t="shared" si="316"/>
        <v>1</v>
      </c>
      <c r="O926">
        <f t="shared" si="317"/>
        <v>0</v>
      </c>
      <c r="Q926" s="3">
        <f t="shared" si="318"/>
        <v>0</v>
      </c>
      <c r="R926">
        <f t="shared" si="319"/>
        <v>0</v>
      </c>
      <c r="T926" s="3">
        <f t="shared" si="328"/>
        <v>912</v>
      </c>
      <c r="U926" s="12">
        <f t="shared" si="329"/>
        <v>22.749999999999776</v>
      </c>
      <c r="V926" s="3">
        <f t="shared" si="311"/>
        <v>1.3520000000000001</v>
      </c>
      <c r="W926" s="3">
        <f t="shared" si="312"/>
        <v>0.96099999999999997</v>
      </c>
      <c r="X926" s="3">
        <f t="shared" si="320"/>
        <v>1.3</v>
      </c>
      <c r="Y926" s="3">
        <f t="shared" si="313"/>
        <v>1</v>
      </c>
      <c r="Z926" s="3">
        <f t="shared" si="321"/>
        <v>1.3</v>
      </c>
      <c r="AA926">
        <f t="shared" si="322"/>
        <v>1</v>
      </c>
      <c r="AB926">
        <f t="shared" si="323"/>
        <v>1.3</v>
      </c>
      <c r="AD926" s="3">
        <f t="shared" si="324"/>
        <v>0.95588235294117641</v>
      </c>
      <c r="AE926">
        <f t="shared" si="325"/>
        <v>0.95599999999999996</v>
      </c>
    </row>
    <row r="927" spans="7:31" x14ac:dyDescent="0.25">
      <c r="G927" s="3">
        <f t="shared" si="326"/>
        <v>913</v>
      </c>
      <c r="H927" s="12">
        <f t="shared" si="327"/>
        <v>22.774999999999775</v>
      </c>
      <c r="I927" s="3">
        <f t="shared" si="308"/>
        <v>2.8610000000000002</v>
      </c>
      <c r="J927" s="3">
        <f t="shared" si="309"/>
        <v>-4.4210000000000003</v>
      </c>
      <c r="K927" s="3">
        <f t="shared" si="314"/>
        <v>-12.65</v>
      </c>
      <c r="L927">
        <f t="shared" si="310"/>
        <v>0</v>
      </c>
      <c r="M927" s="3">
        <f t="shared" si="315"/>
        <v>0</v>
      </c>
      <c r="N927">
        <f t="shared" si="316"/>
        <v>1</v>
      </c>
      <c r="O927">
        <f t="shared" si="317"/>
        <v>0</v>
      </c>
      <c r="Q927" s="3">
        <f t="shared" si="318"/>
        <v>0</v>
      </c>
      <c r="R927">
        <f t="shared" si="319"/>
        <v>0</v>
      </c>
      <c r="T927" s="3">
        <f t="shared" si="328"/>
        <v>913</v>
      </c>
      <c r="U927" s="12">
        <f t="shared" si="329"/>
        <v>22.774999999999775</v>
      </c>
      <c r="V927" s="3">
        <f t="shared" si="311"/>
        <v>1.3540000000000001</v>
      </c>
      <c r="W927" s="3">
        <f t="shared" si="312"/>
        <v>0.96</v>
      </c>
      <c r="X927" s="3">
        <f t="shared" si="320"/>
        <v>1.3</v>
      </c>
      <c r="Y927" s="3">
        <f t="shared" si="313"/>
        <v>1</v>
      </c>
      <c r="Z927" s="3">
        <f t="shared" si="321"/>
        <v>1.3</v>
      </c>
      <c r="AA927">
        <f t="shared" si="322"/>
        <v>1</v>
      </c>
      <c r="AB927">
        <f t="shared" si="323"/>
        <v>1.3</v>
      </c>
      <c r="AD927" s="3">
        <f t="shared" si="324"/>
        <v>0.95588235294117641</v>
      </c>
      <c r="AE927">
        <f t="shared" si="325"/>
        <v>0.95599999999999996</v>
      </c>
    </row>
    <row r="928" spans="7:31" x14ac:dyDescent="0.25">
      <c r="G928" s="3">
        <f t="shared" si="326"/>
        <v>914</v>
      </c>
      <c r="H928" s="12">
        <f t="shared" si="327"/>
        <v>22.799999999999773</v>
      </c>
      <c r="I928" s="3">
        <f t="shared" si="308"/>
        <v>2.8650000000000002</v>
      </c>
      <c r="J928" s="3">
        <f t="shared" si="309"/>
        <v>-4.444</v>
      </c>
      <c r="K928" s="3">
        <f t="shared" si="314"/>
        <v>-12.73</v>
      </c>
      <c r="L928">
        <f t="shared" si="310"/>
        <v>0</v>
      </c>
      <c r="M928" s="3">
        <f t="shared" si="315"/>
        <v>0</v>
      </c>
      <c r="N928">
        <f t="shared" si="316"/>
        <v>1</v>
      </c>
      <c r="O928">
        <f t="shared" si="317"/>
        <v>0</v>
      </c>
      <c r="Q928" s="3">
        <f t="shared" si="318"/>
        <v>0</v>
      </c>
      <c r="R928">
        <f t="shared" si="319"/>
        <v>0</v>
      </c>
      <c r="T928" s="3">
        <f t="shared" si="328"/>
        <v>914</v>
      </c>
      <c r="U928" s="12">
        <f t="shared" si="329"/>
        <v>22.799999999999773</v>
      </c>
      <c r="V928" s="3">
        <f t="shared" si="311"/>
        <v>1.355</v>
      </c>
      <c r="W928" s="3">
        <f t="shared" si="312"/>
        <v>0.96</v>
      </c>
      <c r="X928" s="3">
        <f t="shared" si="320"/>
        <v>1.3</v>
      </c>
      <c r="Y928" s="3">
        <f t="shared" si="313"/>
        <v>1</v>
      </c>
      <c r="Z928" s="3">
        <f t="shared" si="321"/>
        <v>1.3</v>
      </c>
      <c r="AA928">
        <f t="shared" si="322"/>
        <v>1</v>
      </c>
      <c r="AB928">
        <f t="shared" si="323"/>
        <v>1.3</v>
      </c>
      <c r="AD928" s="3">
        <f t="shared" si="324"/>
        <v>0.95588235294117641</v>
      </c>
      <c r="AE928">
        <f t="shared" si="325"/>
        <v>0.95599999999999996</v>
      </c>
    </row>
    <row r="929" spans="7:31" x14ac:dyDescent="0.25">
      <c r="G929" s="3">
        <f t="shared" si="326"/>
        <v>915</v>
      </c>
      <c r="H929" s="12">
        <f t="shared" si="327"/>
        <v>22.824999999999772</v>
      </c>
      <c r="I929" s="3">
        <f t="shared" si="308"/>
        <v>2.87</v>
      </c>
      <c r="J929" s="3">
        <f t="shared" si="309"/>
        <v>-4.468</v>
      </c>
      <c r="K929" s="3">
        <f t="shared" si="314"/>
        <v>-12.82</v>
      </c>
      <c r="L929">
        <f t="shared" si="310"/>
        <v>0</v>
      </c>
      <c r="M929" s="3">
        <f t="shared" si="315"/>
        <v>0</v>
      </c>
      <c r="N929">
        <f t="shared" si="316"/>
        <v>1</v>
      </c>
      <c r="O929">
        <f t="shared" si="317"/>
        <v>0</v>
      </c>
      <c r="Q929" s="3">
        <f t="shared" si="318"/>
        <v>0</v>
      </c>
      <c r="R929">
        <f t="shared" si="319"/>
        <v>0</v>
      </c>
      <c r="T929" s="3">
        <f t="shared" si="328"/>
        <v>915</v>
      </c>
      <c r="U929" s="12">
        <f t="shared" si="329"/>
        <v>22.824999999999772</v>
      </c>
      <c r="V929" s="3">
        <f t="shared" si="311"/>
        <v>1.3560000000000001</v>
      </c>
      <c r="W929" s="3">
        <f t="shared" si="312"/>
        <v>0.96</v>
      </c>
      <c r="X929" s="3">
        <f t="shared" si="320"/>
        <v>1.3</v>
      </c>
      <c r="Y929" s="3">
        <f t="shared" si="313"/>
        <v>1</v>
      </c>
      <c r="Z929" s="3">
        <f t="shared" si="321"/>
        <v>1.3</v>
      </c>
      <c r="AA929">
        <f t="shared" si="322"/>
        <v>1</v>
      </c>
      <c r="AB929">
        <f t="shared" si="323"/>
        <v>1.3</v>
      </c>
      <c r="AD929" s="3">
        <f t="shared" si="324"/>
        <v>0.95588235294117641</v>
      </c>
      <c r="AE929">
        <f t="shared" si="325"/>
        <v>0.95599999999999996</v>
      </c>
    </row>
    <row r="930" spans="7:31" x14ac:dyDescent="0.25">
      <c r="G930" s="3">
        <f t="shared" si="326"/>
        <v>916</v>
      </c>
      <c r="H930" s="12">
        <f t="shared" si="327"/>
        <v>22.84999999999977</v>
      </c>
      <c r="I930" s="3">
        <f t="shared" si="308"/>
        <v>2.875</v>
      </c>
      <c r="J930" s="3">
        <f t="shared" si="309"/>
        <v>-4.4909999999999997</v>
      </c>
      <c r="K930" s="3">
        <f t="shared" si="314"/>
        <v>-12.91</v>
      </c>
      <c r="L930">
        <f t="shared" si="310"/>
        <v>0</v>
      </c>
      <c r="M930" s="3">
        <f t="shared" si="315"/>
        <v>0</v>
      </c>
      <c r="N930">
        <f t="shared" si="316"/>
        <v>1</v>
      </c>
      <c r="O930">
        <f t="shared" si="317"/>
        <v>0</v>
      </c>
      <c r="Q930" s="3">
        <f t="shared" si="318"/>
        <v>0</v>
      </c>
      <c r="R930">
        <f t="shared" si="319"/>
        <v>0</v>
      </c>
      <c r="T930" s="3">
        <f t="shared" si="328"/>
        <v>916</v>
      </c>
      <c r="U930" s="12">
        <f t="shared" si="329"/>
        <v>22.84999999999977</v>
      </c>
      <c r="V930" s="3">
        <f t="shared" si="311"/>
        <v>1.357</v>
      </c>
      <c r="W930" s="3">
        <f t="shared" si="312"/>
        <v>0.95899999999999996</v>
      </c>
      <c r="X930" s="3">
        <f t="shared" si="320"/>
        <v>1.3</v>
      </c>
      <c r="Y930" s="3">
        <f t="shared" si="313"/>
        <v>1</v>
      </c>
      <c r="Z930" s="3">
        <f t="shared" si="321"/>
        <v>1.3</v>
      </c>
      <c r="AA930">
        <f t="shared" si="322"/>
        <v>1</v>
      </c>
      <c r="AB930">
        <f t="shared" si="323"/>
        <v>1.3</v>
      </c>
      <c r="AD930" s="3">
        <f t="shared" si="324"/>
        <v>0.95588235294117641</v>
      </c>
      <c r="AE930">
        <f t="shared" si="325"/>
        <v>0.95599999999999996</v>
      </c>
    </row>
    <row r="931" spans="7:31" x14ac:dyDescent="0.25">
      <c r="G931" s="3">
        <f t="shared" si="326"/>
        <v>917</v>
      </c>
      <c r="H931" s="12">
        <f t="shared" si="327"/>
        <v>22.874999999999769</v>
      </c>
      <c r="I931" s="3">
        <f t="shared" si="308"/>
        <v>2.88</v>
      </c>
      <c r="J931" s="3">
        <f t="shared" si="309"/>
        <v>-4.5140000000000002</v>
      </c>
      <c r="K931" s="3">
        <f t="shared" si="314"/>
        <v>-13</v>
      </c>
      <c r="L931">
        <f t="shared" si="310"/>
        <v>0</v>
      </c>
      <c r="M931" s="3">
        <f t="shared" si="315"/>
        <v>0</v>
      </c>
      <c r="N931">
        <f t="shared" si="316"/>
        <v>1</v>
      </c>
      <c r="O931">
        <f t="shared" si="317"/>
        <v>0</v>
      </c>
      <c r="Q931" s="3">
        <f t="shared" si="318"/>
        <v>0</v>
      </c>
      <c r="R931">
        <f t="shared" si="319"/>
        <v>0</v>
      </c>
      <c r="T931" s="3">
        <f t="shared" si="328"/>
        <v>917</v>
      </c>
      <c r="U931" s="12">
        <f t="shared" si="329"/>
        <v>22.874999999999769</v>
      </c>
      <c r="V931" s="3">
        <f t="shared" si="311"/>
        <v>1.359</v>
      </c>
      <c r="W931" s="3">
        <f t="shared" si="312"/>
        <v>0.95899999999999996</v>
      </c>
      <c r="X931" s="3">
        <f t="shared" si="320"/>
        <v>1.3</v>
      </c>
      <c r="Y931" s="3">
        <f t="shared" si="313"/>
        <v>1</v>
      </c>
      <c r="Z931" s="3">
        <f t="shared" si="321"/>
        <v>1.3</v>
      </c>
      <c r="AA931">
        <f t="shared" si="322"/>
        <v>1</v>
      </c>
      <c r="AB931">
        <f t="shared" si="323"/>
        <v>1.3</v>
      </c>
      <c r="AD931" s="3">
        <f t="shared" si="324"/>
        <v>0.95588235294117641</v>
      </c>
      <c r="AE931">
        <f t="shared" si="325"/>
        <v>0.95599999999999996</v>
      </c>
    </row>
    <row r="932" spans="7:31" x14ac:dyDescent="0.25">
      <c r="G932" s="3">
        <f t="shared" si="326"/>
        <v>918</v>
      </c>
      <c r="H932" s="12">
        <f t="shared" si="327"/>
        <v>22.899999999999768</v>
      </c>
      <c r="I932" s="3">
        <f t="shared" si="308"/>
        <v>2.8849999999999998</v>
      </c>
      <c r="J932" s="3">
        <f t="shared" si="309"/>
        <v>-4.5380000000000003</v>
      </c>
      <c r="K932" s="3">
        <f t="shared" si="314"/>
        <v>-13.09</v>
      </c>
      <c r="L932">
        <f t="shared" si="310"/>
        <v>0</v>
      </c>
      <c r="M932" s="3">
        <f t="shared" si="315"/>
        <v>0</v>
      </c>
      <c r="N932">
        <f t="shared" si="316"/>
        <v>1</v>
      </c>
      <c r="O932">
        <f t="shared" si="317"/>
        <v>0</v>
      </c>
      <c r="Q932" s="3">
        <f t="shared" si="318"/>
        <v>0</v>
      </c>
      <c r="R932">
        <f t="shared" si="319"/>
        <v>0</v>
      </c>
      <c r="T932" s="3">
        <f t="shared" si="328"/>
        <v>918</v>
      </c>
      <c r="U932" s="12">
        <f t="shared" si="329"/>
        <v>22.899999999999768</v>
      </c>
      <c r="V932" s="3">
        <f t="shared" si="311"/>
        <v>1.36</v>
      </c>
      <c r="W932" s="3">
        <f t="shared" si="312"/>
        <v>0.95799999999999996</v>
      </c>
      <c r="X932" s="3">
        <f t="shared" si="320"/>
        <v>1.3</v>
      </c>
      <c r="Y932" s="3">
        <f t="shared" si="313"/>
        <v>1</v>
      </c>
      <c r="Z932" s="3">
        <f t="shared" si="321"/>
        <v>1.3</v>
      </c>
      <c r="AA932">
        <f t="shared" si="322"/>
        <v>1</v>
      </c>
      <c r="AB932">
        <f t="shared" si="323"/>
        <v>1.3</v>
      </c>
      <c r="AD932" s="3">
        <f t="shared" si="324"/>
        <v>0.95588235294117641</v>
      </c>
      <c r="AE932">
        <f t="shared" si="325"/>
        <v>0.95599999999999996</v>
      </c>
    </row>
    <row r="933" spans="7:31" x14ac:dyDescent="0.25">
      <c r="G933" s="3">
        <f t="shared" si="326"/>
        <v>919</v>
      </c>
      <c r="H933" s="12">
        <f t="shared" si="327"/>
        <v>22.924999999999766</v>
      </c>
      <c r="I933" s="3">
        <f t="shared" si="308"/>
        <v>2.89</v>
      </c>
      <c r="J933" s="3">
        <f t="shared" si="309"/>
        <v>-4.5620000000000003</v>
      </c>
      <c r="K933" s="3">
        <f t="shared" si="314"/>
        <v>-13.18</v>
      </c>
      <c r="L933">
        <f t="shared" si="310"/>
        <v>0</v>
      </c>
      <c r="M933" s="3">
        <f t="shared" si="315"/>
        <v>0</v>
      </c>
      <c r="N933">
        <f t="shared" si="316"/>
        <v>1</v>
      </c>
      <c r="O933">
        <f t="shared" si="317"/>
        <v>0</v>
      </c>
      <c r="Q933" s="3">
        <f t="shared" si="318"/>
        <v>0</v>
      </c>
      <c r="R933">
        <f t="shared" si="319"/>
        <v>0</v>
      </c>
      <c r="T933" s="3">
        <f t="shared" si="328"/>
        <v>919</v>
      </c>
      <c r="U933" s="12">
        <f t="shared" si="329"/>
        <v>22.924999999999766</v>
      </c>
      <c r="V933" s="3">
        <f t="shared" si="311"/>
        <v>1.361</v>
      </c>
      <c r="W933" s="3">
        <f t="shared" si="312"/>
        <v>0.95799999999999996</v>
      </c>
      <c r="X933" s="3">
        <f t="shared" si="320"/>
        <v>1.3</v>
      </c>
      <c r="Y933" s="3">
        <f t="shared" si="313"/>
        <v>1</v>
      </c>
      <c r="Z933" s="3">
        <f t="shared" si="321"/>
        <v>1.3</v>
      </c>
      <c r="AA933">
        <f t="shared" si="322"/>
        <v>1</v>
      </c>
      <c r="AB933">
        <f t="shared" si="323"/>
        <v>1.3</v>
      </c>
      <c r="AD933" s="3">
        <f t="shared" si="324"/>
        <v>0.95588235294117641</v>
      </c>
      <c r="AE933">
        <f t="shared" si="325"/>
        <v>0.95599999999999996</v>
      </c>
    </row>
    <row r="934" spans="7:31" x14ac:dyDescent="0.25">
      <c r="G934" s="3">
        <f t="shared" si="326"/>
        <v>920</v>
      </c>
      <c r="H934" s="12">
        <f t="shared" si="327"/>
        <v>22.949999999999765</v>
      </c>
      <c r="I934" s="3">
        <f t="shared" si="308"/>
        <v>2.895</v>
      </c>
      <c r="J934" s="3">
        <f t="shared" si="309"/>
        <v>-4.585</v>
      </c>
      <c r="K934" s="3">
        <f t="shared" si="314"/>
        <v>-13.27</v>
      </c>
      <c r="L934">
        <f t="shared" si="310"/>
        <v>0</v>
      </c>
      <c r="M934" s="3">
        <f t="shared" si="315"/>
        <v>0</v>
      </c>
      <c r="N934">
        <f t="shared" si="316"/>
        <v>1</v>
      </c>
      <c r="O934">
        <f t="shared" si="317"/>
        <v>0</v>
      </c>
      <c r="Q934" s="3">
        <f t="shared" si="318"/>
        <v>0</v>
      </c>
      <c r="R934">
        <f t="shared" si="319"/>
        <v>0</v>
      </c>
      <c r="T934" s="3">
        <f t="shared" si="328"/>
        <v>920</v>
      </c>
      <c r="U934" s="12">
        <f t="shared" si="329"/>
        <v>22.949999999999765</v>
      </c>
      <c r="V934" s="3">
        <f t="shared" si="311"/>
        <v>1.3620000000000001</v>
      </c>
      <c r="W934" s="3">
        <f t="shared" si="312"/>
        <v>0.95699999999999996</v>
      </c>
      <c r="X934" s="3">
        <f t="shared" si="320"/>
        <v>1.3</v>
      </c>
      <c r="Y934" s="3">
        <f t="shared" si="313"/>
        <v>1</v>
      </c>
      <c r="Z934" s="3">
        <f t="shared" si="321"/>
        <v>1.3</v>
      </c>
      <c r="AA934">
        <f t="shared" si="322"/>
        <v>1</v>
      </c>
      <c r="AB934">
        <f t="shared" si="323"/>
        <v>1.3</v>
      </c>
      <c r="AD934" s="3">
        <f t="shared" si="324"/>
        <v>0.95588235294117641</v>
      </c>
      <c r="AE934">
        <f t="shared" si="325"/>
        <v>0.95599999999999996</v>
      </c>
    </row>
    <row r="935" spans="7:31" x14ac:dyDescent="0.25">
      <c r="G935" s="3">
        <f t="shared" si="326"/>
        <v>921</v>
      </c>
      <c r="H935" s="12">
        <f t="shared" si="327"/>
        <v>22.974999999999763</v>
      </c>
      <c r="I935" s="3">
        <f t="shared" si="308"/>
        <v>2.9</v>
      </c>
      <c r="J935" s="3">
        <f t="shared" si="309"/>
        <v>-4.609</v>
      </c>
      <c r="K935" s="3">
        <f t="shared" si="314"/>
        <v>-13.37</v>
      </c>
      <c r="L935">
        <f t="shared" si="310"/>
        <v>0</v>
      </c>
      <c r="M935" s="3">
        <f t="shared" si="315"/>
        <v>0</v>
      </c>
      <c r="N935">
        <f t="shared" si="316"/>
        <v>1</v>
      </c>
      <c r="O935">
        <f t="shared" si="317"/>
        <v>0</v>
      </c>
      <c r="Q935" s="3">
        <f t="shared" si="318"/>
        <v>0</v>
      </c>
      <c r="R935">
        <f t="shared" si="319"/>
        <v>0</v>
      </c>
      <c r="T935" s="3">
        <f t="shared" si="328"/>
        <v>921</v>
      </c>
      <c r="U935" s="12">
        <f t="shared" si="329"/>
        <v>22.974999999999763</v>
      </c>
      <c r="V935" s="3">
        <f t="shared" si="311"/>
        <v>1.3640000000000001</v>
      </c>
      <c r="W935" s="3">
        <f t="shared" si="312"/>
        <v>0.95699999999999996</v>
      </c>
      <c r="X935" s="3">
        <f t="shared" si="320"/>
        <v>1.31</v>
      </c>
      <c r="Y935" s="3">
        <f t="shared" si="313"/>
        <v>1</v>
      </c>
      <c r="Z935" s="3">
        <f t="shared" si="321"/>
        <v>1.31</v>
      </c>
      <c r="AA935">
        <f t="shared" si="322"/>
        <v>1</v>
      </c>
      <c r="AB935">
        <f t="shared" si="323"/>
        <v>1.31</v>
      </c>
      <c r="AD935" s="3">
        <f t="shared" si="324"/>
        <v>0.96323529411764708</v>
      </c>
      <c r="AE935">
        <f t="shared" si="325"/>
        <v>0.96299999999999997</v>
      </c>
    </row>
    <row r="936" spans="7:31" x14ac:dyDescent="0.25">
      <c r="G936" s="3">
        <f t="shared" si="326"/>
        <v>922</v>
      </c>
      <c r="H936" s="12">
        <f t="shared" si="327"/>
        <v>22.999999999999762</v>
      </c>
      <c r="I936" s="3">
        <f t="shared" si="308"/>
        <v>2.9060000000000001</v>
      </c>
      <c r="J936" s="3">
        <f t="shared" si="309"/>
        <v>-4.6319999999999997</v>
      </c>
      <c r="K936" s="3">
        <f t="shared" si="314"/>
        <v>-13.46</v>
      </c>
      <c r="L936">
        <f t="shared" si="310"/>
        <v>0</v>
      </c>
      <c r="M936" s="3">
        <f t="shared" si="315"/>
        <v>0</v>
      </c>
      <c r="N936">
        <f t="shared" si="316"/>
        <v>1</v>
      </c>
      <c r="O936">
        <f t="shared" si="317"/>
        <v>0</v>
      </c>
      <c r="Q936" s="3">
        <f t="shared" si="318"/>
        <v>0</v>
      </c>
      <c r="R936">
        <f t="shared" si="319"/>
        <v>0</v>
      </c>
      <c r="T936" s="3">
        <f t="shared" si="328"/>
        <v>922</v>
      </c>
      <c r="U936" s="12">
        <f t="shared" si="329"/>
        <v>22.999999999999762</v>
      </c>
      <c r="V936" s="3">
        <f t="shared" si="311"/>
        <v>1.365</v>
      </c>
      <c r="W936" s="3">
        <f t="shared" si="312"/>
        <v>0.95699999999999996</v>
      </c>
      <c r="X936" s="3">
        <f t="shared" si="320"/>
        <v>1.31</v>
      </c>
      <c r="Y936" s="3">
        <f t="shared" si="313"/>
        <v>1</v>
      </c>
      <c r="Z936" s="3">
        <f t="shared" si="321"/>
        <v>1.31</v>
      </c>
      <c r="AA936">
        <f t="shared" si="322"/>
        <v>1</v>
      </c>
      <c r="AB936">
        <f t="shared" si="323"/>
        <v>1.31</v>
      </c>
      <c r="AD936" s="3">
        <f t="shared" si="324"/>
        <v>0.96323529411764708</v>
      </c>
      <c r="AE936">
        <f t="shared" si="325"/>
        <v>0.96299999999999997</v>
      </c>
    </row>
    <row r="937" spans="7:31" x14ac:dyDescent="0.25">
      <c r="G937" s="3">
        <f t="shared" si="326"/>
        <v>923</v>
      </c>
      <c r="H937" s="12">
        <f t="shared" si="327"/>
        <v>23.024999999999761</v>
      </c>
      <c r="I937" s="3">
        <f t="shared" si="308"/>
        <v>2.911</v>
      </c>
      <c r="J937" s="3">
        <f t="shared" si="309"/>
        <v>-4.6559999999999997</v>
      </c>
      <c r="K937" s="3">
        <f t="shared" si="314"/>
        <v>-13.55</v>
      </c>
      <c r="L937">
        <f t="shared" si="310"/>
        <v>0</v>
      </c>
      <c r="M937" s="3">
        <f t="shared" si="315"/>
        <v>0</v>
      </c>
      <c r="N937">
        <f t="shared" si="316"/>
        <v>1</v>
      </c>
      <c r="O937">
        <f t="shared" si="317"/>
        <v>0</v>
      </c>
      <c r="Q937" s="3">
        <f t="shared" si="318"/>
        <v>0</v>
      </c>
      <c r="R937">
        <f t="shared" si="319"/>
        <v>0</v>
      </c>
      <c r="T937" s="3">
        <f t="shared" si="328"/>
        <v>923</v>
      </c>
      <c r="U937" s="12">
        <f t="shared" si="329"/>
        <v>23.024999999999761</v>
      </c>
      <c r="V937" s="3">
        <f t="shared" si="311"/>
        <v>1.3660000000000001</v>
      </c>
      <c r="W937" s="3">
        <f t="shared" si="312"/>
        <v>0.95599999999999996</v>
      </c>
      <c r="X937" s="3">
        <f t="shared" si="320"/>
        <v>1.31</v>
      </c>
      <c r="Y937" s="3">
        <f t="shared" si="313"/>
        <v>1</v>
      </c>
      <c r="Z937" s="3">
        <f t="shared" si="321"/>
        <v>1.31</v>
      </c>
      <c r="AA937">
        <f t="shared" si="322"/>
        <v>1</v>
      </c>
      <c r="AB937">
        <f t="shared" si="323"/>
        <v>1.31</v>
      </c>
      <c r="AD937" s="3">
        <f t="shared" si="324"/>
        <v>0.96323529411764708</v>
      </c>
      <c r="AE937">
        <f t="shared" si="325"/>
        <v>0.96299999999999997</v>
      </c>
    </row>
    <row r="938" spans="7:31" x14ac:dyDescent="0.25">
      <c r="G938" s="3">
        <f t="shared" si="326"/>
        <v>924</v>
      </c>
      <c r="H938" s="12">
        <f t="shared" si="327"/>
        <v>23.049999999999759</v>
      </c>
      <c r="I938" s="3">
        <f t="shared" si="308"/>
        <v>2.9159999999999999</v>
      </c>
      <c r="J938" s="3">
        <f t="shared" si="309"/>
        <v>-4.68</v>
      </c>
      <c r="K938" s="3">
        <f t="shared" si="314"/>
        <v>-13.65</v>
      </c>
      <c r="L938">
        <f t="shared" si="310"/>
        <v>0</v>
      </c>
      <c r="M938" s="3">
        <f t="shared" si="315"/>
        <v>0</v>
      </c>
      <c r="N938">
        <f t="shared" si="316"/>
        <v>1</v>
      </c>
      <c r="O938">
        <f t="shared" si="317"/>
        <v>0</v>
      </c>
      <c r="Q938" s="3">
        <f t="shared" si="318"/>
        <v>0</v>
      </c>
      <c r="R938">
        <f t="shared" si="319"/>
        <v>0</v>
      </c>
      <c r="T938" s="3">
        <f t="shared" si="328"/>
        <v>924</v>
      </c>
      <c r="U938" s="12">
        <f t="shared" si="329"/>
        <v>23.049999999999759</v>
      </c>
      <c r="V938" s="3">
        <f t="shared" si="311"/>
        <v>1.367</v>
      </c>
      <c r="W938" s="3">
        <f t="shared" si="312"/>
        <v>0.95599999999999996</v>
      </c>
      <c r="X938" s="3">
        <f t="shared" si="320"/>
        <v>1.31</v>
      </c>
      <c r="Y938" s="3">
        <f t="shared" si="313"/>
        <v>1</v>
      </c>
      <c r="Z938" s="3">
        <f t="shared" si="321"/>
        <v>1.31</v>
      </c>
      <c r="AA938">
        <f t="shared" si="322"/>
        <v>1</v>
      </c>
      <c r="AB938">
        <f t="shared" si="323"/>
        <v>1.31</v>
      </c>
      <c r="AD938" s="3">
        <f t="shared" si="324"/>
        <v>0.96323529411764708</v>
      </c>
      <c r="AE938">
        <f t="shared" si="325"/>
        <v>0.96299999999999997</v>
      </c>
    </row>
    <row r="939" spans="7:31" x14ac:dyDescent="0.25">
      <c r="G939" s="3">
        <f t="shared" si="326"/>
        <v>925</v>
      </c>
      <c r="H939" s="12">
        <f t="shared" si="327"/>
        <v>23.074999999999758</v>
      </c>
      <c r="I939" s="3">
        <f t="shared" si="308"/>
        <v>2.9209999999999998</v>
      </c>
      <c r="J939" s="3">
        <f t="shared" si="309"/>
        <v>-4.7039999999999997</v>
      </c>
      <c r="K939" s="3">
        <f t="shared" si="314"/>
        <v>-13.74</v>
      </c>
      <c r="L939">
        <f t="shared" si="310"/>
        <v>0</v>
      </c>
      <c r="M939" s="3">
        <f t="shared" si="315"/>
        <v>0</v>
      </c>
      <c r="N939">
        <f t="shared" si="316"/>
        <v>1</v>
      </c>
      <c r="O939">
        <f t="shared" si="317"/>
        <v>0</v>
      </c>
      <c r="Q939" s="3">
        <f t="shared" si="318"/>
        <v>0</v>
      </c>
      <c r="R939">
        <f t="shared" si="319"/>
        <v>0</v>
      </c>
      <c r="T939" s="3">
        <f t="shared" si="328"/>
        <v>925</v>
      </c>
      <c r="U939" s="12">
        <f t="shared" si="329"/>
        <v>23.074999999999758</v>
      </c>
      <c r="V939" s="3">
        <f t="shared" si="311"/>
        <v>1.369</v>
      </c>
      <c r="W939" s="3">
        <f t="shared" si="312"/>
        <v>0.95499999999999996</v>
      </c>
      <c r="X939" s="3">
        <f t="shared" si="320"/>
        <v>1.31</v>
      </c>
      <c r="Y939" s="3">
        <f t="shared" si="313"/>
        <v>1</v>
      </c>
      <c r="Z939" s="3">
        <f t="shared" si="321"/>
        <v>1.31</v>
      </c>
      <c r="AA939">
        <f t="shared" si="322"/>
        <v>1</v>
      </c>
      <c r="AB939">
        <f t="shared" si="323"/>
        <v>1.31</v>
      </c>
      <c r="AD939" s="3">
        <f t="shared" si="324"/>
        <v>0.96323529411764708</v>
      </c>
      <c r="AE939">
        <f t="shared" si="325"/>
        <v>0.96299999999999997</v>
      </c>
    </row>
    <row r="940" spans="7:31" x14ac:dyDescent="0.25">
      <c r="G940" s="3">
        <f t="shared" si="326"/>
        <v>926</v>
      </c>
      <c r="H940" s="12">
        <f t="shared" si="327"/>
        <v>23.099999999999756</v>
      </c>
      <c r="I940" s="3">
        <f t="shared" si="308"/>
        <v>2.9260000000000002</v>
      </c>
      <c r="J940" s="3">
        <f t="shared" si="309"/>
        <v>-4.7279999999999998</v>
      </c>
      <c r="K940" s="3">
        <f t="shared" si="314"/>
        <v>-13.83</v>
      </c>
      <c r="L940">
        <f t="shared" si="310"/>
        <v>0</v>
      </c>
      <c r="M940" s="3">
        <f t="shared" si="315"/>
        <v>0</v>
      </c>
      <c r="N940">
        <f t="shared" si="316"/>
        <v>1</v>
      </c>
      <c r="O940">
        <f t="shared" si="317"/>
        <v>0</v>
      </c>
      <c r="Q940" s="3">
        <f t="shared" si="318"/>
        <v>0</v>
      </c>
      <c r="R940">
        <f t="shared" si="319"/>
        <v>0</v>
      </c>
      <c r="T940" s="3">
        <f t="shared" si="328"/>
        <v>926</v>
      </c>
      <c r="U940" s="12">
        <f t="shared" si="329"/>
        <v>23.099999999999756</v>
      </c>
      <c r="V940" s="3">
        <f t="shared" si="311"/>
        <v>1.37</v>
      </c>
      <c r="W940" s="3">
        <f t="shared" si="312"/>
        <v>0.95499999999999996</v>
      </c>
      <c r="X940" s="3">
        <f t="shared" si="320"/>
        <v>1.31</v>
      </c>
      <c r="Y940" s="3">
        <f t="shared" si="313"/>
        <v>1</v>
      </c>
      <c r="Z940" s="3">
        <f t="shared" si="321"/>
        <v>1.31</v>
      </c>
      <c r="AA940">
        <f t="shared" si="322"/>
        <v>1</v>
      </c>
      <c r="AB940">
        <f t="shared" si="323"/>
        <v>1.31</v>
      </c>
      <c r="AD940" s="3">
        <f t="shared" si="324"/>
        <v>0.96323529411764708</v>
      </c>
      <c r="AE940">
        <f t="shared" si="325"/>
        <v>0.96299999999999997</v>
      </c>
    </row>
    <row r="941" spans="7:31" x14ac:dyDescent="0.25">
      <c r="G941" s="3">
        <f t="shared" si="326"/>
        <v>927</v>
      </c>
      <c r="H941" s="12">
        <f t="shared" si="327"/>
        <v>23.124999999999755</v>
      </c>
      <c r="I941" s="3">
        <f t="shared" si="308"/>
        <v>2.931</v>
      </c>
      <c r="J941" s="3">
        <f t="shared" si="309"/>
        <v>-4.7519999999999998</v>
      </c>
      <c r="K941" s="3">
        <f t="shared" si="314"/>
        <v>-13.93</v>
      </c>
      <c r="L941">
        <f t="shared" si="310"/>
        <v>0</v>
      </c>
      <c r="M941" s="3">
        <f t="shared" si="315"/>
        <v>0</v>
      </c>
      <c r="N941">
        <f t="shared" si="316"/>
        <v>1</v>
      </c>
      <c r="O941">
        <f t="shared" si="317"/>
        <v>0</v>
      </c>
      <c r="Q941" s="3">
        <f t="shared" si="318"/>
        <v>0</v>
      </c>
      <c r="R941">
        <f t="shared" si="319"/>
        <v>0</v>
      </c>
      <c r="T941" s="3">
        <f t="shared" si="328"/>
        <v>927</v>
      </c>
      <c r="U941" s="12">
        <f t="shared" si="329"/>
        <v>23.124999999999755</v>
      </c>
      <c r="V941" s="3">
        <f t="shared" si="311"/>
        <v>1.371</v>
      </c>
      <c r="W941" s="3">
        <f t="shared" si="312"/>
        <v>0.95399999999999996</v>
      </c>
      <c r="X941" s="3">
        <f t="shared" si="320"/>
        <v>1.31</v>
      </c>
      <c r="Y941" s="3">
        <f t="shared" si="313"/>
        <v>1</v>
      </c>
      <c r="Z941" s="3">
        <f t="shared" si="321"/>
        <v>1.31</v>
      </c>
      <c r="AA941">
        <f t="shared" si="322"/>
        <v>1</v>
      </c>
      <c r="AB941">
        <f t="shared" si="323"/>
        <v>1.31</v>
      </c>
      <c r="AD941" s="3">
        <f t="shared" si="324"/>
        <v>0.96323529411764708</v>
      </c>
      <c r="AE941">
        <f t="shared" si="325"/>
        <v>0.96299999999999997</v>
      </c>
    </row>
    <row r="942" spans="7:31" x14ac:dyDescent="0.25">
      <c r="G942" s="3">
        <f t="shared" si="326"/>
        <v>928</v>
      </c>
      <c r="H942" s="12">
        <f t="shared" si="327"/>
        <v>23.149999999999753</v>
      </c>
      <c r="I942" s="3">
        <f t="shared" si="308"/>
        <v>2.9359999999999999</v>
      </c>
      <c r="J942" s="3">
        <f t="shared" si="309"/>
        <v>-4.7759999999999998</v>
      </c>
      <c r="K942" s="3">
        <f t="shared" si="314"/>
        <v>-14.02</v>
      </c>
      <c r="L942">
        <f t="shared" si="310"/>
        <v>0</v>
      </c>
      <c r="M942" s="3">
        <f t="shared" si="315"/>
        <v>0</v>
      </c>
      <c r="N942">
        <f t="shared" si="316"/>
        <v>1</v>
      </c>
      <c r="O942">
        <f t="shared" si="317"/>
        <v>0</v>
      </c>
      <c r="Q942" s="3">
        <f t="shared" si="318"/>
        <v>0</v>
      </c>
      <c r="R942">
        <f t="shared" si="319"/>
        <v>0</v>
      </c>
      <c r="T942" s="3">
        <f t="shared" si="328"/>
        <v>928</v>
      </c>
      <c r="U942" s="12">
        <f t="shared" si="329"/>
        <v>23.149999999999753</v>
      </c>
      <c r="V942" s="3">
        <f t="shared" si="311"/>
        <v>1.3720000000000001</v>
      </c>
      <c r="W942" s="3">
        <f t="shared" si="312"/>
        <v>0.95399999999999996</v>
      </c>
      <c r="X942" s="3">
        <f t="shared" si="320"/>
        <v>1.31</v>
      </c>
      <c r="Y942" s="3">
        <f t="shared" si="313"/>
        <v>1</v>
      </c>
      <c r="Z942" s="3">
        <f t="shared" si="321"/>
        <v>1.31</v>
      </c>
      <c r="AA942">
        <f t="shared" si="322"/>
        <v>1</v>
      </c>
      <c r="AB942">
        <f t="shared" si="323"/>
        <v>1.31</v>
      </c>
      <c r="AD942" s="3">
        <f t="shared" si="324"/>
        <v>0.96323529411764708</v>
      </c>
      <c r="AE942">
        <f t="shared" si="325"/>
        <v>0.96299999999999997</v>
      </c>
    </row>
    <row r="943" spans="7:31" x14ac:dyDescent="0.25">
      <c r="G943" s="3">
        <f t="shared" si="326"/>
        <v>929</v>
      </c>
      <c r="H943" s="12">
        <f t="shared" si="327"/>
        <v>23.174999999999752</v>
      </c>
      <c r="I943" s="3">
        <f t="shared" si="308"/>
        <v>2.9409999999999998</v>
      </c>
      <c r="J943" s="3">
        <f t="shared" si="309"/>
        <v>-4.8</v>
      </c>
      <c r="K943" s="3">
        <f t="shared" si="314"/>
        <v>-14.12</v>
      </c>
      <c r="L943">
        <f t="shared" si="310"/>
        <v>0</v>
      </c>
      <c r="M943" s="3">
        <f t="shared" si="315"/>
        <v>0</v>
      </c>
      <c r="N943">
        <f t="shared" si="316"/>
        <v>1</v>
      </c>
      <c r="O943">
        <f t="shared" si="317"/>
        <v>0</v>
      </c>
      <c r="Q943" s="3">
        <f t="shared" si="318"/>
        <v>0</v>
      </c>
      <c r="R943">
        <f t="shared" si="319"/>
        <v>0</v>
      </c>
      <c r="T943" s="3">
        <f t="shared" si="328"/>
        <v>929</v>
      </c>
      <c r="U943" s="12">
        <f t="shared" si="329"/>
        <v>23.174999999999752</v>
      </c>
      <c r="V943" s="3">
        <f t="shared" si="311"/>
        <v>1.3740000000000001</v>
      </c>
      <c r="W943" s="3">
        <f t="shared" si="312"/>
        <v>0.95399999999999996</v>
      </c>
      <c r="X943" s="3">
        <f t="shared" si="320"/>
        <v>1.31</v>
      </c>
      <c r="Y943" s="3">
        <f t="shared" si="313"/>
        <v>1</v>
      </c>
      <c r="Z943" s="3">
        <f t="shared" si="321"/>
        <v>1.31</v>
      </c>
      <c r="AA943">
        <f t="shared" si="322"/>
        <v>1</v>
      </c>
      <c r="AB943">
        <f t="shared" si="323"/>
        <v>1.31</v>
      </c>
      <c r="AD943" s="3">
        <f t="shared" si="324"/>
        <v>0.96323529411764708</v>
      </c>
      <c r="AE943">
        <f t="shared" si="325"/>
        <v>0.96299999999999997</v>
      </c>
    </row>
    <row r="944" spans="7:31" x14ac:dyDescent="0.25">
      <c r="G944" s="3">
        <f t="shared" si="326"/>
        <v>930</v>
      </c>
      <c r="H944" s="12">
        <f t="shared" si="327"/>
        <v>23.199999999999751</v>
      </c>
      <c r="I944" s="3">
        <f t="shared" si="308"/>
        <v>2.9460000000000002</v>
      </c>
      <c r="J944" s="3">
        <f t="shared" si="309"/>
        <v>-4.8239999999999998</v>
      </c>
      <c r="K944" s="3">
        <f t="shared" si="314"/>
        <v>-14.21</v>
      </c>
      <c r="L944">
        <f t="shared" si="310"/>
        <v>0</v>
      </c>
      <c r="M944" s="3">
        <f t="shared" si="315"/>
        <v>0</v>
      </c>
      <c r="N944">
        <f t="shared" si="316"/>
        <v>1</v>
      </c>
      <c r="O944">
        <f t="shared" si="317"/>
        <v>0</v>
      </c>
      <c r="Q944" s="3">
        <f t="shared" si="318"/>
        <v>0</v>
      </c>
      <c r="R944">
        <f t="shared" si="319"/>
        <v>0</v>
      </c>
      <c r="T944" s="3">
        <f t="shared" si="328"/>
        <v>930</v>
      </c>
      <c r="U944" s="12">
        <f t="shared" si="329"/>
        <v>23.199999999999751</v>
      </c>
      <c r="V944" s="3">
        <f t="shared" si="311"/>
        <v>1.375</v>
      </c>
      <c r="W944" s="3">
        <f t="shared" si="312"/>
        <v>0.95299999999999996</v>
      </c>
      <c r="X944" s="3">
        <f t="shared" si="320"/>
        <v>1.31</v>
      </c>
      <c r="Y944" s="3">
        <f t="shared" si="313"/>
        <v>1</v>
      </c>
      <c r="Z944" s="3">
        <f t="shared" si="321"/>
        <v>1.31</v>
      </c>
      <c r="AA944">
        <f t="shared" si="322"/>
        <v>1</v>
      </c>
      <c r="AB944">
        <f t="shared" si="323"/>
        <v>1.31</v>
      </c>
      <c r="AD944" s="3">
        <f t="shared" si="324"/>
        <v>0.96323529411764708</v>
      </c>
      <c r="AE944">
        <f t="shared" si="325"/>
        <v>0.96299999999999997</v>
      </c>
    </row>
    <row r="945" spans="7:31" x14ac:dyDescent="0.25">
      <c r="G945" s="3">
        <f t="shared" si="326"/>
        <v>931</v>
      </c>
      <c r="H945" s="12">
        <f t="shared" si="327"/>
        <v>23.224999999999749</v>
      </c>
      <c r="I945" s="3">
        <f t="shared" si="308"/>
        <v>2.9510000000000001</v>
      </c>
      <c r="J945" s="3">
        <f t="shared" si="309"/>
        <v>-4.8479999999999999</v>
      </c>
      <c r="K945" s="3">
        <f t="shared" si="314"/>
        <v>-14.31</v>
      </c>
      <c r="L945">
        <f t="shared" si="310"/>
        <v>0</v>
      </c>
      <c r="M945" s="3">
        <f t="shared" si="315"/>
        <v>0</v>
      </c>
      <c r="N945">
        <f t="shared" si="316"/>
        <v>1</v>
      </c>
      <c r="O945">
        <f t="shared" si="317"/>
        <v>0</v>
      </c>
      <c r="Q945" s="3">
        <f t="shared" si="318"/>
        <v>0</v>
      </c>
      <c r="R945">
        <f t="shared" si="319"/>
        <v>0</v>
      </c>
      <c r="T945" s="3">
        <f t="shared" si="328"/>
        <v>931</v>
      </c>
      <c r="U945" s="12">
        <f t="shared" si="329"/>
        <v>23.224999999999749</v>
      </c>
      <c r="V945" s="3">
        <f t="shared" si="311"/>
        <v>1.3759999999999999</v>
      </c>
      <c r="W945" s="3">
        <f t="shared" si="312"/>
        <v>0.95299999999999996</v>
      </c>
      <c r="X945" s="3">
        <f t="shared" si="320"/>
        <v>1.31</v>
      </c>
      <c r="Y945" s="3">
        <f t="shared" si="313"/>
        <v>1</v>
      </c>
      <c r="Z945" s="3">
        <f t="shared" si="321"/>
        <v>1.31</v>
      </c>
      <c r="AA945">
        <f t="shared" si="322"/>
        <v>1</v>
      </c>
      <c r="AB945">
        <f t="shared" si="323"/>
        <v>1.31</v>
      </c>
      <c r="AD945" s="3">
        <f t="shared" si="324"/>
        <v>0.96323529411764708</v>
      </c>
      <c r="AE945">
        <f t="shared" si="325"/>
        <v>0.96299999999999997</v>
      </c>
    </row>
    <row r="946" spans="7:31" x14ac:dyDescent="0.25">
      <c r="G946" s="3">
        <f t="shared" si="326"/>
        <v>932</v>
      </c>
      <c r="H946" s="12">
        <f t="shared" si="327"/>
        <v>23.249999999999748</v>
      </c>
      <c r="I946" s="3">
        <f t="shared" si="308"/>
        <v>2.956</v>
      </c>
      <c r="J946" s="3">
        <f t="shared" si="309"/>
        <v>-4.8719999999999999</v>
      </c>
      <c r="K946" s="3">
        <f t="shared" si="314"/>
        <v>-14.4</v>
      </c>
      <c r="L946">
        <f t="shared" si="310"/>
        <v>0</v>
      </c>
      <c r="M946" s="3">
        <f t="shared" si="315"/>
        <v>0</v>
      </c>
      <c r="N946">
        <f t="shared" si="316"/>
        <v>1</v>
      </c>
      <c r="O946">
        <f t="shared" si="317"/>
        <v>0</v>
      </c>
      <c r="Q946" s="3">
        <f t="shared" si="318"/>
        <v>0</v>
      </c>
      <c r="R946">
        <f t="shared" si="319"/>
        <v>0</v>
      </c>
      <c r="T946" s="3">
        <f t="shared" si="328"/>
        <v>932</v>
      </c>
      <c r="U946" s="12">
        <f t="shared" si="329"/>
        <v>23.249999999999748</v>
      </c>
      <c r="V946" s="3">
        <f t="shared" si="311"/>
        <v>1.377</v>
      </c>
      <c r="W946" s="3">
        <f t="shared" si="312"/>
        <v>0.95199999999999996</v>
      </c>
      <c r="X946" s="3">
        <f t="shared" si="320"/>
        <v>1.31</v>
      </c>
      <c r="Y946" s="3">
        <f t="shared" si="313"/>
        <v>1</v>
      </c>
      <c r="Z946" s="3">
        <f t="shared" si="321"/>
        <v>1.31</v>
      </c>
      <c r="AA946">
        <f t="shared" si="322"/>
        <v>1</v>
      </c>
      <c r="AB946">
        <f t="shared" si="323"/>
        <v>1.31</v>
      </c>
      <c r="AD946" s="3">
        <f t="shared" si="324"/>
        <v>0.96323529411764708</v>
      </c>
      <c r="AE946">
        <f t="shared" si="325"/>
        <v>0.96299999999999997</v>
      </c>
    </row>
    <row r="947" spans="7:31" x14ac:dyDescent="0.25">
      <c r="G947" s="3">
        <f t="shared" si="326"/>
        <v>933</v>
      </c>
      <c r="H947" s="12">
        <f t="shared" si="327"/>
        <v>23.274999999999746</v>
      </c>
      <c r="I947" s="3">
        <f t="shared" si="308"/>
        <v>2.9609999999999999</v>
      </c>
      <c r="J947" s="3">
        <f t="shared" si="309"/>
        <v>-4.8970000000000002</v>
      </c>
      <c r="K947" s="3">
        <f t="shared" si="314"/>
        <v>-14.5</v>
      </c>
      <c r="L947">
        <f t="shared" si="310"/>
        <v>0</v>
      </c>
      <c r="M947" s="3">
        <f t="shared" si="315"/>
        <v>0</v>
      </c>
      <c r="N947">
        <f t="shared" si="316"/>
        <v>1</v>
      </c>
      <c r="O947">
        <f t="shared" si="317"/>
        <v>0</v>
      </c>
      <c r="Q947" s="3">
        <f t="shared" si="318"/>
        <v>0</v>
      </c>
      <c r="R947">
        <f t="shared" si="319"/>
        <v>0</v>
      </c>
      <c r="T947" s="3">
        <f t="shared" si="328"/>
        <v>933</v>
      </c>
      <c r="U947" s="12">
        <f t="shared" si="329"/>
        <v>23.274999999999746</v>
      </c>
      <c r="V947" s="3">
        <f t="shared" si="311"/>
        <v>1.379</v>
      </c>
      <c r="W947" s="3">
        <f t="shared" si="312"/>
        <v>0.95199999999999996</v>
      </c>
      <c r="X947" s="3">
        <f t="shared" si="320"/>
        <v>1.31</v>
      </c>
      <c r="Y947" s="3">
        <f t="shared" si="313"/>
        <v>1</v>
      </c>
      <c r="Z947" s="3">
        <f t="shared" si="321"/>
        <v>1.31</v>
      </c>
      <c r="AA947">
        <f t="shared" si="322"/>
        <v>1</v>
      </c>
      <c r="AB947">
        <f t="shared" si="323"/>
        <v>1.31</v>
      </c>
      <c r="AD947" s="3">
        <f t="shared" si="324"/>
        <v>0.96323529411764708</v>
      </c>
      <c r="AE947">
        <f t="shared" si="325"/>
        <v>0.96299999999999997</v>
      </c>
    </row>
    <row r="948" spans="7:31" x14ac:dyDescent="0.25">
      <c r="G948" s="3">
        <f t="shared" si="326"/>
        <v>934</v>
      </c>
      <c r="H948" s="12">
        <f t="shared" si="327"/>
        <v>23.299999999999745</v>
      </c>
      <c r="I948" s="3">
        <f t="shared" si="308"/>
        <v>2.9670000000000001</v>
      </c>
      <c r="J948" s="3">
        <f t="shared" si="309"/>
        <v>-4.9210000000000003</v>
      </c>
      <c r="K948" s="3">
        <f t="shared" si="314"/>
        <v>-14.6</v>
      </c>
      <c r="L948">
        <f t="shared" si="310"/>
        <v>0</v>
      </c>
      <c r="M948" s="3">
        <f t="shared" si="315"/>
        <v>0</v>
      </c>
      <c r="N948">
        <f t="shared" si="316"/>
        <v>1</v>
      </c>
      <c r="O948">
        <f t="shared" si="317"/>
        <v>0</v>
      </c>
      <c r="Q948" s="3">
        <f t="shared" si="318"/>
        <v>0</v>
      </c>
      <c r="R948">
        <f t="shared" si="319"/>
        <v>0</v>
      </c>
      <c r="T948" s="3">
        <f t="shared" si="328"/>
        <v>934</v>
      </c>
      <c r="U948" s="12">
        <f t="shared" si="329"/>
        <v>23.299999999999745</v>
      </c>
      <c r="V948" s="3">
        <f t="shared" si="311"/>
        <v>1.38</v>
      </c>
      <c r="W948" s="3">
        <f t="shared" si="312"/>
        <v>0.95099999999999996</v>
      </c>
      <c r="X948" s="3">
        <f t="shared" si="320"/>
        <v>1.31</v>
      </c>
      <c r="Y948" s="3">
        <f t="shared" si="313"/>
        <v>1</v>
      </c>
      <c r="Z948" s="3">
        <f t="shared" si="321"/>
        <v>1.31</v>
      </c>
      <c r="AA948">
        <f t="shared" si="322"/>
        <v>1</v>
      </c>
      <c r="AB948">
        <f t="shared" si="323"/>
        <v>1.31</v>
      </c>
      <c r="AD948" s="3">
        <f t="shared" si="324"/>
        <v>0.96323529411764708</v>
      </c>
      <c r="AE948">
        <f t="shared" si="325"/>
        <v>0.96299999999999997</v>
      </c>
    </row>
    <row r="949" spans="7:31" x14ac:dyDescent="0.25">
      <c r="G949" s="3">
        <f t="shared" si="326"/>
        <v>935</v>
      </c>
      <c r="H949" s="12">
        <f t="shared" si="327"/>
        <v>23.324999999999743</v>
      </c>
      <c r="I949" s="3">
        <f t="shared" si="308"/>
        <v>2.972</v>
      </c>
      <c r="J949" s="3">
        <f t="shared" si="309"/>
        <v>-4.9450000000000003</v>
      </c>
      <c r="K949" s="3">
        <f t="shared" si="314"/>
        <v>-14.7</v>
      </c>
      <c r="L949">
        <f t="shared" si="310"/>
        <v>0</v>
      </c>
      <c r="M949" s="3">
        <f t="shared" si="315"/>
        <v>0</v>
      </c>
      <c r="N949">
        <f t="shared" si="316"/>
        <v>1</v>
      </c>
      <c r="O949">
        <f t="shared" si="317"/>
        <v>0</v>
      </c>
      <c r="Q949" s="3">
        <f t="shared" si="318"/>
        <v>0</v>
      </c>
      <c r="R949">
        <f t="shared" si="319"/>
        <v>0</v>
      </c>
      <c r="T949" s="3">
        <f t="shared" si="328"/>
        <v>935</v>
      </c>
      <c r="U949" s="12">
        <f t="shared" si="329"/>
        <v>23.324999999999743</v>
      </c>
      <c r="V949" s="3">
        <f t="shared" si="311"/>
        <v>1.381</v>
      </c>
      <c r="W949" s="3">
        <f t="shared" si="312"/>
        <v>0.95099999999999996</v>
      </c>
      <c r="X949" s="3">
        <f t="shared" si="320"/>
        <v>1.31</v>
      </c>
      <c r="Y949" s="3">
        <f t="shared" si="313"/>
        <v>1</v>
      </c>
      <c r="Z949" s="3">
        <f t="shared" si="321"/>
        <v>1.31</v>
      </c>
      <c r="AA949">
        <f t="shared" si="322"/>
        <v>1</v>
      </c>
      <c r="AB949">
        <f t="shared" si="323"/>
        <v>1.31</v>
      </c>
      <c r="AD949" s="3">
        <f t="shared" si="324"/>
        <v>0.96323529411764708</v>
      </c>
      <c r="AE949">
        <f t="shared" si="325"/>
        <v>0.96299999999999997</v>
      </c>
    </row>
    <row r="950" spans="7:31" x14ac:dyDescent="0.25">
      <c r="G950" s="3">
        <f t="shared" si="326"/>
        <v>936</v>
      </c>
      <c r="H950" s="12">
        <f t="shared" si="327"/>
        <v>23.349999999999742</v>
      </c>
      <c r="I950" s="3">
        <f t="shared" si="308"/>
        <v>2.9769999999999999</v>
      </c>
      <c r="J950" s="3">
        <f t="shared" si="309"/>
        <v>-4.97</v>
      </c>
      <c r="K950" s="3">
        <f t="shared" si="314"/>
        <v>-14.8</v>
      </c>
      <c r="L950">
        <f t="shared" si="310"/>
        <v>0</v>
      </c>
      <c r="M950" s="3">
        <f t="shared" si="315"/>
        <v>0</v>
      </c>
      <c r="N950">
        <f t="shared" si="316"/>
        <v>1</v>
      </c>
      <c r="O950">
        <f t="shared" si="317"/>
        <v>0</v>
      </c>
      <c r="Q950" s="3">
        <f t="shared" si="318"/>
        <v>0</v>
      </c>
      <c r="R950">
        <f t="shared" si="319"/>
        <v>0</v>
      </c>
      <c r="T950" s="3">
        <f t="shared" si="328"/>
        <v>936</v>
      </c>
      <c r="U950" s="12">
        <f t="shared" si="329"/>
        <v>23.349999999999742</v>
      </c>
      <c r="V950" s="3">
        <f t="shared" si="311"/>
        <v>1.3819999999999999</v>
      </c>
      <c r="W950" s="3">
        <f t="shared" si="312"/>
        <v>0.95</v>
      </c>
      <c r="X950" s="3">
        <f t="shared" si="320"/>
        <v>1.31</v>
      </c>
      <c r="Y950" s="3">
        <f t="shared" si="313"/>
        <v>1</v>
      </c>
      <c r="Z950" s="3">
        <f t="shared" si="321"/>
        <v>1.31</v>
      </c>
      <c r="AA950">
        <f t="shared" si="322"/>
        <v>1</v>
      </c>
      <c r="AB950">
        <f t="shared" si="323"/>
        <v>1.31</v>
      </c>
      <c r="AD950" s="3">
        <f t="shared" si="324"/>
        <v>0.96323529411764708</v>
      </c>
      <c r="AE950">
        <f t="shared" si="325"/>
        <v>0.96299999999999997</v>
      </c>
    </row>
    <row r="951" spans="7:31" x14ac:dyDescent="0.25">
      <c r="G951" s="3">
        <f t="shared" si="326"/>
        <v>937</v>
      </c>
      <c r="H951" s="12">
        <f t="shared" si="327"/>
        <v>23.374999999999741</v>
      </c>
      <c r="I951" s="3">
        <f t="shared" si="308"/>
        <v>2.9820000000000002</v>
      </c>
      <c r="J951" s="3">
        <f t="shared" si="309"/>
        <v>-4.9939999999999998</v>
      </c>
      <c r="K951" s="3">
        <f t="shared" si="314"/>
        <v>-14.89</v>
      </c>
      <c r="L951">
        <f t="shared" si="310"/>
        <v>0</v>
      </c>
      <c r="M951" s="3">
        <f t="shared" si="315"/>
        <v>0</v>
      </c>
      <c r="N951">
        <f t="shared" si="316"/>
        <v>1</v>
      </c>
      <c r="O951">
        <f t="shared" si="317"/>
        <v>0</v>
      </c>
      <c r="Q951" s="3">
        <f t="shared" si="318"/>
        <v>0</v>
      </c>
      <c r="R951">
        <f t="shared" si="319"/>
        <v>0</v>
      </c>
      <c r="T951" s="3">
        <f t="shared" si="328"/>
        <v>937</v>
      </c>
      <c r="U951" s="12">
        <f t="shared" si="329"/>
        <v>23.374999999999741</v>
      </c>
      <c r="V951" s="3">
        <f t="shared" si="311"/>
        <v>1.3839999999999999</v>
      </c>
      <c r="W951" s="3">
        <f t="shared" si="312"/>
        <v>0.95</v>
      </c>
      <c r="X951" s="3">
        <f t="shared" si="320"/>
        <v>1.31</v>
      </c>
      <c r="Y951" s="3">
        <f t="shared" si="313"/>
        <v>1</v>
      </c>
      <c r="Z951" s="3">
        <f t="shared" si="321"/>
        <v>1.31</v>
      </c>
      <c r="AA951">
        <f t="shared" si="322"/>
        <v>1</v>
      </c>
      <c r="AB951">
        <f t="shared" si="323"/>
        <v>1.31</v>
      </c>
      <c r="AD951" s="3">
        <f t="shared" si="324"/>
        <v>0.96323529411764708</v>
      </c>
      <c r="AE951">
        <f t="shared" si="325"/>
        <v>0.96299999999999997</v>
      </c>
    </row>
    <row r="952" spans="7:31" x14ac:dyDescent="0.25">
      <c r="G952" s="3">
        <f t="shared" si="326"/>
        <v>938</v>
      </c>
      <c r="H952" s="12">
        <f t="shared" si="327"/>
        <v>23.399999999999739</v>
      </c>
      <c r="I952" s="3">
        <f t="shared" si="308"/>
        <v>2.9870000000000001</v>
      </c>
      <c r="J952" s="3">
        <f t="shared" si="309"/>
        <v>-5.0190000000000001</v>
      </c>
      <c r="K952" s="3">
        <f t="shared" si="314"/>
        <v>-14.99</v>
      </c>
      <c r="L952">
        <f t="shared" si="310"/>
        <v>0</v>
      </c>
      <c r="M952" s="3">
        <f t="shared" si="315"/>
        <v>0</v>
      </c>
      <c r="N952">
        <f t="shared" si="316"/>
        <v>1</v>
      </c>
      <c r="O952">
        <f t="shared" si="317"/>
        <v>0</v>
      </c>
      <c r="Q952" s="3">
        <f t="shared" si="318"/>
        <v>0</v>
      </c>
      <c r="R952">
        <f t="shared" si="319"/>
        <v>0</v>
      </c>
      <c r="T952" s="3">
        <f t="shared" si="328"/>
        <v>938</v>
      </c>
      <c r="U952" s="12">
        <f t="shared" si="329"/>
        <v>23.399999999999739</v>
      </c>
      <c r="V952" s="3">
        <f t="shared" si="311"/>
        <v>1.385</v>
      </c>
      <c r="W952" s="3">
        <f t="shared" si="312"/>
        <v>0.94899999999999995</v>
      </c>
      <c r="X952" s="3">
        <f t="shared" si="320"/>
        <v>1.31</v>
      </c>
      <c r="Y952" s="3">
        <f t="shared" si="313"/>
        <v>1</v>
      </c>
      <c r="Z952" s="3">
        <f t="shared" si="321"/>
        <v>1.31</v>
      </c>
      <c r="AA952">
        <f t="shared" si="322"/>
        <v>1</v>
      </c>
      <c r="AB952">
        <f t="shared" si="323"/>
        <v>1.31</v>
      </c>
      <c r="AD952" s="3">
        <f t="shared" si="324"/>
        <v>0.96323529411764708</v>
      </c>
      <c r="AE952">
        <f t="shared" si="325"/>
        <v>0.96299999999999997</v>
      </c>
    </row>
    <row r="953" spans="7:31" x14ac:dyDescent="0.25">
      <c r="G953" s="3">
        <f t="shared" si="326"/>
        <v>939</v>
      </c>
      <c r="H953" s="12">
        <f t="shared" si="327"/>
        <v>23.424999999999738</v>
      </c>
      <c r="I953" s="3">
        <f t="shared" si="308"/>
        <v>2.992</v>
      </c>
      <c r="J953" s="3">
        <f t="shared" si="309"/>
        <v>-5.0430000000000001</v>
      </c>
      <c r="K953" s="3">
        <f t="shared" si="314"/>
        <v>-15.09</v>
      </c>
      <c r="L953">
        <f t="shared" si="310"/>
        <v>0</v>
      </c>
      <c r="M953" s="3">
        <f t="shared" si="315"/>
        <v>0</v>
      </c>
      <c r="N953">
        <f t="shared" si="316"/>
        <v>1</v>
      </c>
      <c r="O953">
        <f t="shared" si="317"/>
        <v>0</v>
      </c>
      <c r="Q953" s="3">
        <f t="shared" si="318"/>
        <v>0</v>
      </c>
      <c r="R953">
        <f t="shared" si="319"/>
        <v>0</v>
      </c>
      <c r="T953" s="3">
        <f t="shared" si="328"/>
        <v>939</v>
      </c>
      <c r="U953" s="12">
        <f t="shared" si="329"/>
        <v>23.424999999999738</v>
      </c>
      <c r="V953" s="3">
        <f t="shared" si="311"/>
        <v>1.3859999999999999</v>
      </c>
      <c r="W953" s="3">
        <f t="shared" si="312"/>
        <v>0.94899999999999995</v>
      </c>
      <c r="X953" s="3">
        <f t="shared" si="320"/>
        <v>1.32</v>
      </c>
      <c r="Y953" s="3">
        <f t="shared" si="313"/>
        <v>1</v>
      </c>
      <c r="Z953" s="3">
        <f t="shared" si="321"/>
        <v>1.32</v>
      </c>
      <c r="AA953">
        <f t="shared" si="322"/>
        <v>1</v>
      </c>
      <c r="AB953">
        <f t="shared" si="323"/>
        <v>1.32</v>
      </c>
      <c r="AD953" s="3">
        <f t="shared" si="324"/>
        <v>0.97058823529411764</v>
      </c>
      <c r="AE953">
        <f t="shared" si="325"/>
        <v>0.97099999999999997</v>
      </c>
    </row>
    <row r="954" spans="7:31" x14ac:dyDescent="0.25">
      <c r="G954" s="3">
        <f t="shared" si="326"/>
        <v>940</v>
      </c>
      <c r="H954" s="12">
        <f t="shared" si="327"/>
        <v>23.449999999999736</v>
      </c>
      <c r="I954" s="3">
        <f t="shared" si="308"/>
        <v>2.9980000000000002</v>
      </c>
      <c r="J954" s="3">
        <f t="shared" si="309"/>
        <v>-5.0679999999999996</v>
      </c>
      <c r="K954" s="3">
        <f t="shared" si="314"/>
        <v>-15.19</v>
      </c>
      <c r="L954">
        <f t="shared" si="310"/>
        <v>0</v>
      </c>
      <c r="M954" s="3">
        <f t="shared" si="315"/>
        <v>0</v>
      </c>
      <c r="N954">
        <f t="shared" si="316"/>
        <v>1</v>
      </c>
      <c r="O954">
        <f t="shared" si="317"/>
        <v>0</v>
      </c>
      <c r="Q954" s="3">
        <f t="shared" si="318"/>
        <v>0</v>
      </c>
      <c r="R954">
        <f t="shared" si="319"/>
        <v>0</v>
      </c>
      <c r="T954" s="3">
        <f t="shared" si="328"/>
        <v>940</v>
      </c>
      <c r="U954" s="12">
        <f t="shared" si="329"/>
        <v>23.449999999999736</v>
      </c>
      <c r="V954" s="3">
        <f t="shared" si="311"/>
        <v>1.387</v>
      </c>
      <c r="W954" s="3">
        <f t="shared" si="312"/>
        <v>0.94799999999999995</v>
      </c>
      <c r="X954" s="3">
        <f t="shared" si="320"/>
        <v>1.31</v>
      </c>
      <c r="Y954" s="3">
        <f t="shared" si="313"/>
        <v>1</v>
      </c>
      <c r="Z954" s="3">
        <f t="shared" si="321"/>
        <v>1.31</v>
      </c>
      <c r="AA954">
        <f t="shared" si="322"/>
        <v>1</v>
      </c>
      <c r="AB954">
        <f t="shared" si="323"/>
        <v>1.31</v>
      </c>
      <c r="AD954" s="3">
        <f t="shared" si="324"/>
        <v>0.96323529411764708</v>
      </c>
      <c r="AE954">
        <f t="shared" si="325"/>
        <v>0.96299999999999997</v>
      </c>
    </row>
    <row r="955" spans="7:31" x14ac:dyDescent="0.25">
      <c r="G955" s="3">
        <f t="shared" si="326"/>
        <v>941</v>
      </c>
      <c r="H955" s="12">
        <f t="shared" si="327"/>
        <v>23.474999999999735</v>
      </c>
      <c r="I955" s="3">
        <f t="shared" si="308"/>
        <v>3.0030000000000001</v>
      </c>
      <c r="J955" s="3">
        <f t="shared" si="309"/>
        <v>-5.0919999999999996</v>
      </c>
      <c r="K955" s="3">
        <f t="shared" si="314"/>
        <v>-15.29</v>
      </c>
      <c r="L955">
        <f t="shared" si="310"/>
        <v>0</v>
      </c>
      <c r="M955" s="3">
        <f t="shared" si="315"/>
        <v>0</v>
      </c>
      <c r="N955">
        <f t="shared" si="316"/>
        <v>1</v>
      </c>
      <c r="O955">
        <f t="shared" si="317"/>
        <v>0</v>
      </c>
      <c r="Q955" s="3">
        <f t="shared" si="318"/>
        <v>0</v>
      </c>
      <c r="R955">
        <f t="shared" si="319"/>
        <v>0</v>
      </c>
      <c r="T955" s="3">
        <f t="shared" si="328"/>
        <v>941</v>
      </c>
      <c r="U955" s="12">
        <f t="shared" si="329"/>
        <v>23.474999999999735</v>
      </c>
      <c r="V955" s="3">
        <f t="shared" si="311"/>
        <v>1.389</v>
      </c>
      <c r="W955" s="3">
        <f t="shared" si="312"/>
        <v>0.94799999999999995</v>
      </c>
      <c r="X955" s="3">
        <f t="shared" si="320"/>
        <v>1.32</v>
      </c>
      <c r="Y955" s="3">
        <f t="shared" si="313"/>
        <v>1</v>
      </c>
      <c r="Z955" s="3">
        <f t="shared" si="321"/>
        <v>1.32</v>
      </c>
      <c r="AA955">
        <f t="shared" si="322"/>
        <v>1</v>
      </c>
      <c r="AB955">
        <f t="shared" si="323"/>
        <v>1.32</v>
      </c>
      <c r="AD955" s="3">
        <f t="shared" si="324"/>
        <v>0.97058823529411764</v>
      </c>
      <c r="AE955">
        <f t="shared" si="325"/>
        <v>0.97099999999999997</v>
      </c>
    </row>
    <row r="956" spans="7:31" x14ac:dyDescent="0.25">
      <c r="G956" s="3">
        <f t="shared" si="326"/>
        <v>942</v>
      </c>
      <c r="H956" s="12">
        <f t="shared" si="327"/>
        <v>23.499999999999734</v>
      </c>
      <c r="I956" s="3">
        <f t="shared" si="308"/>
        <v>3.008</v>
      </c>
      <c r="J956" s="3">
        <f t="shared" si="309"/>
        <v>-5.117</v>
      </c>
      <c r="K956" s="3">
        <f t="shared" si="314"/>
        <v>-15.39</v>
      </c>
      <c r="L956">
        <f t="shared" si="310"/>
        <v>0</v>
      </c>
      <c r="M956" s="3">
        <f t="shared" si="315"/>
        <v>0</v>
      </c>
      <c r="N956">
        <f t="shared" si="316"/>
        <v>1</v>
      </c>
      <c r="O956">
        <f t="shared" si="317"/>
        <v>0</v>
      </c>
      <c r="Q956" s="3">
        <f t="shared" si="318"/>
        <v>0</v>
      </c>
      <c r="R956">
        <f t="shared" si="319"/>
        <v>0</v>
      </c>
      <c r="T956" s="3">
        <f t="shared" si="328"/>
        <v>942</v>
      </c>
      <c r="U956" s="12">
        <f t="shared" si="329"/>
        <v>23.499999999999734</v>
      </c>
      <c r="V956" s="3">
        <f t="shared" si="311"/>
        <v>1.39</v>
      </c>
      <c r="W956" s="3">
        <f t="shared" si="312"/>
        <v>0.94699999999999995</v>
      </c>
      <c r="X956" s="3">
        <f t="shared" si="320"/>
        <v>1.32</v>
      </c>
      <c r="Y956" s="3">
        <f t="shared" si="313"/>
        <v>1</v>
      </c>
      <c r="Z956" s="3">
        <f t="shared" si="321"/>
        <v>1.32</v>
      </c>
      <c r="AA956">
        <f t="shared" si="322"/>
        <v>1</v>
      </c>
      <c r="AB956">
        <f t="shared" si="323"/>
        <v>1.32</v>
      </c>
      <c r="AD956" s="3">
        <f t="shared" si="324"/>
        <v>0.97058823529411764</v>
      </c>
      <c r="AE956">
        <f t="shared" si="325"/>
        <v>0.97099999999999997</v>
      </c>
    </row>
    <row r="957" spans="7:31" x14ac:dyDescent="0.25">
      <c r="G957" s="3">
        <f t="shared" si="326"/>
        <v>943</v>
      </c>
      <c r="H957" s="12">
        <f t="shared" si="327"/>
        <v>23.524999999999732</v>
      </c>
      <c r="I957" s="3">
        <f t="shared" si="308"/>
        <v>3.0129999999999999</v>
      </c>
      <c r="J957" s="3">
        <f t="shared" si="309"/>
        <v>-5.1420000000000003</v>
      </c>
      <c r="K957" s="3">
        <f t="shared" si="314"/>
        <v>-15.49</v>
      </c>
      <c r="L957">
        <f t="shared" si="310"/>
        <v>0</v>
      </c>
      <c r="M957" s="3">
        <f t="shared" si="315"/>
        <v>0</v>
      </c>
      <c r="N957">
        <f t="shared" si="316"/>
        <v>1</v>
      </c>
      <c r="O957">
        <f t="shared" si="317"/>
        <v>0</v>
      </c>
      <c r="Q957" s="3">
        <f t="shared" si="318"/>
        <v>0</v>
      </c>
      <c r="R957">
        <f t="shared" si="319"/>
        <v>0</v>
      </c>
      <c r="T957" s="3">
        <f t="shared" si="328"/>
        <v>943</v>
      </c>
      <c r="U957" s="12">
        <f t="shared" si="329"/>
        <v>23.524999999999732</v>
      </c>
      <c r="V957" s="3">
        <f t="shared" si="311"/>
        <v>1.391</v>
      </c>
      <c r="W957" s="3">
        <f t="shared" si="312"/>
        <v>0.94699999999999995</v>
      </c>
      <c r="X957" s="3">
        <f t="shared" si="320"/>
        <v>1.32</v>
      </c>
      <c r="Y957" s="3">
        <f t="shared" si="313"/>
        <v>1</v>
      </c>
      <c r="Z957" s="3">
        <f t="shared" si="321"/>
        <v>1.32</v>
      </c>
      <c r="AA957">
        <f t="shared" si="322"/>
        <v>1</v>
      </c>
      <c r="AB957">
        <f t="shared" si="323"/>
        <v>1.32</v>
      </c>
      <c r="AD957" s="3">
        <f t="shared" si="324"/>
        <v>0.97058823529411764</v>
      </c>
      <c r="AE957">
        <f t="shared" si="325"/>
        <v>0.97099999999999997</v>
      </c>
    </row>
    <row r="958" spans="7:31" x14ac:dyDescent="0.25">
      <c r="G958" s="3">
        <f t="shared" si="326"/>
        <v>944</v>
      </c>
      <c r="H958" s="12">
        <f t="shared" si="327"/>
        <v>23.549999999999731</v>
      </c>
      <c r="I958" s="3">
        <f t="shared" si="308"/>
        <v>3.0179999999999998</v>
      </c>
      <c r="J958" s="3">
        <f t="shared" si="309"/>
        <v>-5.1669999999999998</v>
      </c>
      <c r="K958" s="3">
        <f t="shared" si="314"/>
        <v>-15.59</v>
      </c>
      <c r="L958">
        <f t="shared" si="310"/>
        <v>0</v>
      </c>
      <c r="M958" s="3">
        <f t="shared" si="315"/>
        <v>0</v>
      </c>
      <c r="N958">
        <f t="shared" si="316"/>
        <v>1</v>
      </c>
      <c r="O958">
        <f t="shared" si="317"/>
        <v>0</v>
      </c>
      <c r="Q958" s="3">
        <f t="shared" si="318"/>
        <v>0</v>
      </c>
      <c r="R958">
        <f t="shared" si="319"/>
        <v>0</v>
      </c>
      <c r="T958" s="3">
        <f t="shared" si="328"/>
        <v>944</v>
      </c>
      <c r="U958" s="12">
        <f t="shared" si="329"/>
        <v>23.549999999999731</v>
      </c>
      <c r="V958" s="3">
        <f t="shared" si="311"/>
        <v>1.393</v>
      </c>
      <c r="W958" s="3">
        <f t="shared" si="312"/>
        <v>0.94699999999999995</v>
      </c>
      <c r="X958" s="3">
        <f t="shared" si="320"/>
        <v>1.32</v>
      </c>
      <c r="Y958" s="3">
        <f t="shared" si="313"/>
        <v>1</v>
      </c>
      <c r="Z958" s="3">
        <f t="shared" si="321"/>
        <v>1.32</v>
      </c>
      <c r="AA958">
        <f t="shared" si="322"/>
        <v>1</v>
      </c>
      <c r="AB958">
        <f t="shared" si="323"/>
        <v>1.32</v>
      </c>
      <c r="AD958" s="3">
        <f t="shared" si="324"/>
        <v>0.97058823529411764</v>
      </c>
      <c r="AE958">
        <f t="shared" si="325"/>
        <v>0.97099999999999997</v>
      </c>
    </row>
    <row r="959" spans="7:31" x14ac:dyDescent="0.25">
      <c r="G959" s="3">
        <f t="shared" si="326"/>
        <v>945</v>
      </c>
      <c r="H959" s="12">
        <f t="shared" si="327"/>
        <v>23.574999999999729</v>
      </c>
      <c r="I959" s="3">
        <f t="shared" si="308"/>
        <v>3.024</v>
      </c>
      <c r="J959" s="3">
        <f t="shared" si="309"/>
        <v>-5.1920000000000002</v>
      </c>
      <c r="K959" s="3">
        <f t="shared" si="314"/>
        <v>-15.7</v>
      </c>
      <c r="L959">
        <f t="shared" si="310"/>
        <v>0</v>
      </c>
      <c r="M959" s="3">
        <f t="shared" si="315"/>
        <v>0</v>
      </c>
      <c r="N959">
        <f t="shared" si="316"/>
        <v>1</v>
      </c>
      <c r="O959">
        <f t="shared" si="317"/>
        <v>0</v>
      </c>
      <c r="Q959" s="3">
        <f t="shared" si="318"/>
        <v>0</v>
      </c>
      <c r="R959">
        <f t="shared" si="319"/>
        <v>0</v>
      </c>
      <c r="T959" s="3">
        <f t="shared" si="328"/>
        <v>945</v>
      </c>
      <c r="U959" s="12">
        <f t="shared" si="329"/>
        <v>23.574999999999729</v>
      </c>
      <c r="V959" s="3">
        <f t="shared" si="311"/>
        <v>1.3939999999999999</v>
      </c>
      <c r="W959" s="3">
        <f t="shared" si="312"/>
        <v>0.94599999999999995</v>
      </c>
      <c r="X959" s="3">
        <f t="shared" si="320"/>
        <v>1.32</v>
      </c>
      <c r="Y959" s="3">
        <f t="shared" si="313"/>
        <v>1</v>
      </c>
      <c r="Z959" s="3">
        <f t="shared" si="321"/>
        <v>1.32</v>
      </c>
      <c r="AA959">
        <f t="shared" si="322"/>
        <v>1</v>
      </c>
      <c r="AB959">
        <f t="shared" si="323"/>
        <v>1.32</v>
      </c>
      <c r="AD959" s="3">
        <f t="shared" si="324"/>
        <v>0.97058823529411764</v>
      </c>
      <c r="AE959">
        <f t="shared" si="325"/>
        <v>0.97099999999999997</v>
      </c>
    </row>
    <row r="960" spans="7:31" x14ac:dyDescent="0.25">
      <c r="G960" s="3">
        <f t="shared" si="326"/>
        <v>946</v>
      </c>
      <c r="H960" s="12">
        <f t="shared" si="327"/>
        <v>23.599999999999728</v>
      </c>
      <c r="I960" s="3">
        <f t="shared" si="308"/>
        <v>3.0289999999999999</v>
      </c>
      <c r="J960" s="3">
        <f t="shared" si="309"/>
        <v>-5.2160000000000002</v>
      </c>
      <c r="K960" s="3">
        <f t="shared" si="314"/>
        <v>-15.8</v>
      </c>
      <c r="L960">
        <f t="shared" si="310"/>
        <v>0</v>
      </c>
      <c r="M960" s="3">
        <f t="shared" si="315"/>
        <v>0</v>
      </c>
      <c r="N960">
        <f t="shared" si="316"/>
        <v>1</v>
      </c>
      <c r="O960">
        <f t="shared" si="317"/>
        <v>0</v>
      </c>
      <c r="Q960" s="3">
        <f t="shared" si="318"/>
        <v>0</v>
      </c>
      <c r="R960">
        <f t="shared" si="319"/>
        <v>0</v>
      </c>
      <c r="T960" s="3">
        <f t="shared" si="328"/>
        <v>946</v>
      </c>
      <c r="U960" s="12">
        <f t="shared" si="329"/>
        <v>23.599999999999728</v>
      </c>
      <c r="V960" s="3">
        <f t="shared" si="311"/>
        <v>1.395</v>
      </c>
      <c r="W960" s="3">
        <f t="shared" si="312"/>
        <v>0.94599999999999995</v>
      </c>
      <c r="X960" s="3">
        <f t="shared" si="320"/>
        <v>1.32</v>
      </c>
      <c r="Y960" s="3">
        <f t="shared" si="313"/>
        <v>1</v>
      </c>
      <c r="Z960" s="3">
        <f t="shared" si="321"/>
        <v>1.32</v>
      </c>
      <c r="AA960">
        <f t="shared" si="322"/>
        <v>1</v>
      </c>
      <c r="AB960">
        <f t="shared" si="323"/>
        <v>1.32</v>
      </c>
      <c r="AD960" s="3">
        <f t="shared" si="324"/>
        <v>0.97058823529411764</v>
      </c>
      <c r="AE960">
        <f t="shared" si="325"/>
        <v>0.97099999999999997</v>
      </c>
    </row>
    <row r="961" spans="7:31" x14ac:dyDescent="0.25">
      <c r="G961" s="3">
        <f t="shared" si="326"/>
        <v>947</v>
      </c>
      <c r="H961" s="12">
        <f t="shared" si="327"/>
        <v>23.624999999999726</v>
      </c>
      <c r="I961" s="3">
        <f t="shared" si="308"/>
        <v>3.0339999999999998</v>
      </c>
      <c r="J961" s="3">
        <f t="shared" si="309"/>
        <v>-5.2409999999999997</v>
      </c>
      <c r="K961" s="3">
        <f t="shared" si="314"/>
        <v>-15.9</v>
      </c>
      <c r="L961">
        <f t="shared" si="310"/>
        <v>0</v>
      </c>
      <c r="M961" s="3">
        <f t="shared" si="315"/>
        <v>0</v>
      </c>
      <c r="N961">
        <f t="shared" si="316"/>
        <v>1</v>
      </c>
      <c r="O961">
        <f t="shared" si="317"/>
        <v>0</v>
      </c>
      <c r="Q961" s="3">
        <f t="shared" si="318"/>
        <v>0</v>
      </c>
      <c r="R961">
        <f t="shared" si="319"/>
        <v>0</v>
      </c>
      <c r="T961" s="3">
        <f t="shared" si="328"/>
        <v>947</v>
      </c>
      <c r="U961" s="12">
        <f t="shared" si="329"/>
        <v>23.624999999999726</v>
      </c>
      <c r="V961" s="3">
        <f t="shared" si="311"/>
        <v>1.3959999999999999</v>
      </c>
      <c r="W961" s="3">
        <f t="shared" si="312"/>
        <v>0.94499999999999995</v>
      </c>
      <c r="X961" s="3">
        <f t="shared" si="320"/>
        <v>1.32</v>
      </c>
      <c r="Y961" s="3">
        <f t="shared" si="313"/>
        <v>1</v>
      </c>
      <c r="Z961" s="3">
        <f t="shared" si="321"/>
        <v>1.32</v>
      </c>
      <c r="AA961">
        <f t="shared" si="322"/>
        <v>1</v>
      </c>
      <c r="AB961">
        <f t="shared" si="323"/>
        <v>1.32</v>
      </c>
      <c r="AD961" s="3">
        <f t="shared" si="324"/>
        <v>0.97058823529411764</v>
      </c>
      <c r="AE961">
        <f t="shared" si="325"/>
        <v>0.97099999999999997</v>
      </c>
    </row>
    <row r="962" spans="7:31" x14ac:dyDescent="0.25">
      <c r="G962" s="3">
        <f t="shared" si="326"/>
        <v>948</v>
      </c>
      <c r="H962" s="12">
        <f t="shared" si="327"/>
        <v>23.649999999999725</v>
      </c>
      <c r="I962" s="3">
        <f t="shared" si="308"/>
        <v>3.0390000000000001</v>
      </c>
      <c r="J962" s="3">
        <f t="shared" si="309"/>
        <v>-5.266</v>
      </c>
      <c r="K962" s="3">
        <f t="shared" si="314"/>
        <v>-16</v>
      </c>
      <c r="L962">
        <f t="shared" si="310"/>
        <v>0</v>
      </c>
      <c r="M962" s="3">
        <f t="shared" si="315"/>
        <v>0</v>
      </c>
      <c r="N962">
        <f t="shared" si="316"/>
        <v>1</v>
      </c>
      <c r="O962">
        <f t="shared" si="317"/>
        <v>0</v>
      </c>
      <c r="Q962" s="3">
        <f t="shared" si="318"/>
        <v>0</v>
      </c>
      <c r="R962">
        <f t="shared" si="319"/>
        <v>0</v>
      </c>
      <c r="T962" s="3">
        <f t="shared" si="328"/>
        <v>948</v>
      </c>
      <c r="U962" s="12">
        <f t="shared" si="329"/>
        <v>23.649999999999725</v>
      </c>
      <c r="V962" s="3">
        <f t="shared" si="311"/>
        <v>1.3979999999999999</v>
      </c>
      <c r="W962" s="3">
        <f t="shared" si="312"/>
        <v>0.94499999999999995</v>
      </c>
      <c r="X962" s="3">
        <f t="shared" si="320"/>
        <v>1.32</v>
      </c>
      <c r="Y962" s="3">
        <f t="shared" si="313"/>
        <v>1</v>
      </c>
      <c r="Z962" s="3">
        <f t="shared" si="321"/>
        <v>1.32</v>
      </c>
      <c r="AA962">
        <f t="shared" si="322"/>
        <v>1</v>
      </c>
      <c r="AB962">
        <f t="shared" si="323"/>
        <v>1.32</v>
      </c>
      <c r="AD962" s="3">
        <f t="shared" si="324"/>
        <v>0.97058823529411764</v>
      </c>
      <c r="AE962">
        <f t="shared" si="325"/>
        <v>0.97099999999999997</v>
      </c>
    </row>
    <row r="963" spans="7:31" x14ac:dyDescent="0.25">
      <c r="G963" s="3">
        <f t="shared" si="326"/>
        <v>949</v>
      </c>
      <c r="H963" s="12">
        <f t="shared" si="327"/>
        <v>23.674999999999724</v>
      </c>
      <c r="I963" s="3">
        <f t="shared" si="308"/>
        <v>3.0449999999999999</v>
      </c>
      <c r="J963" s="3">
        <f t="shared" si="309"/>
        <v>-5.2919999999999998</v>
      </c>
      <c r="K963" s="3">
        <f t="shared" si="314"/>
        <v>-16.11</v>
      </c>
      <c r="L963">
        <f t="shared" si="310"/>
        <v>0</v>
      </c>
      <c r="M963" s="3">
        <f t="shared" si="315"/>
        <v>0</v>
      </c>
      <c r="N963">
        <f t="shared" si="316"/>
        <v>1</v>
      </c>
      <c r="O963">
        <f t="shared" si="317"/>
        <v>0</v>
      </c>
      <c r="Q963" s="3">
        <f t="shared" si="318"/>
        <v>0</v>
      </c>
      <c r="R963">
        <f t="shared" si="319"/>
        <v>0</v>
      </c>
      <c r="T963" s="3">
        <f t="shared" si="328"/>
        <v>949</v>
      </c>
      <c r="U963" s="12">
        <f t="shared" si="329"/>
        <v>23.674999999999724</v>
      </c>
      <c r="V963" s="3">
        <f t="shared" si="311"/>
        <v>1.399</v>
      </c>
      <c r="W963" s="3">
        <f t="shared" si="312"/>
        <v>0.94399999999999995</v>
      </c>
      <c r="X963" s="3">
        <f t="shared" si="320"/>
        <v>1.32</v>
      </c>
      <c r="Y963" s="3">
        <f t="shared" si="313"/>
        <v>1</v>
      </c>
      <c r="Z963" s="3">
        <f t="shared" si="321"/>
        <v>1.32</v>
      </c>
      <c r="AA963">
        <f t="shared" si="322"/>
        <v>1</v>
      </c>
      <c r="AB963">
        <f t="shared" si="323"/>
        <v>1.32</v>
      </c>
      <c r="AD963" s="3">
        <f t="shared" si="324"/>
        <v>0.97058823529411764</v>
      </c>
      <c r="AE963">
        <f t="shared" si="325"/>
        <v>0.97099999999999997</v>
      </c>
    </row>
    <row r="964" spans="7:31" x14ac:dyDescent="0.25">
      <c r="G964" s="3">
        <f t="shared" si="326"/>
        <v>950</v>
      </c>
      <c r="H964" s="12">
        <f t="shared" si="327"/>
        <v>23.699999999999722</v>
      </c>
      <c r="I964" s="3">
        <f t="shared" si="308"/>
        <v>3.05</v>
      </c>
      <c r="J964" s="3">
        <f t="shared" si="309"/>
        <v>-5.3170000000000002</v>
      </c>
      <c r="K964" s="3">
        <f t="shared" si="314"/>
        <v>-16.22</v>
      </c>
      <c r="L964">
        <f t="shared" si="310"/>
        <v>0</v>
      </c>
      <c r="M964" s="3">
        <f t="shared" si="315"/>
        <v>0</v>
      </c>
      <c r="N964">
        <f t="shared" si="316"/>
        <v>1</v>
      </c>
      <c r="O964">
        <f t="shared" si="317"/>
        <v>0</v>
      </c>
      <c r="Q964" s="3">
        <f t="shared" si="318"/>
        <v>0</v>
      </c>
      <c r="R964">
        <f t="shared" si="319"/>
        <v>0</v>
      </c>
      <c r="T964" s="3">
        <f t="shared" si="328"/>
        <v>950</v>
      </c>
      <c r="U964" s="12">
        <f t="shared" si="329"/>
        <v>23.699999999999722</v>
      </c>
      <c r="V964" s="3">
        <f t="shared" si="311"/>
        <v>1.4</v>
      </c>
      <c r="W964" s="3">
        <f t="shared" si="312"/>
        <v>0.94399999999999995</v>
      </c>
      <c r="X964" s="3">
        <f t="shared" si="320"/>
        <v>1.32</v>
      </c>
      <c r="Y964" s="3">
        <f t="shared" si="313"/>
        <v>1</v>
      </c>
      <c r="Z964" s="3">
        <f t="shared" si="321"/>
        <v>1.32</v>
      </c>
      <c r="AA964">
        <f t="shared" si="322"/>
        <v>1</v>
      </c>
      <c r="AB964">
        <f t="shared" si="323"/>
        <v>1.32</v>
      </c>
      <c r="AD964" s="3">
        <f t="shared" si="324"/>
        <v>0.97058823529411764</v>
      </c>
      <c r="AE964">
        <f t="shared" si="325"/>
        <v>0.97099999999999997</v>
      </c>
    </row>
    <row r="965" spans="7:31" x14ac:dyDescent="0.25">
      <c r="G965" s="3">
        <f t="shared" si="326"/>
        <v>951</v>
      </c>
      <c r="H965" s="12">
        <f t="shared" si="327"/>
        <v>23.724999999999721</v>
      </c>
      <c r="I965" s="3">
        <f t="shared" si="308"/>
        <v>3.0550000000000002</v>
      </c>
      <c r="J965" s="3">
        <f t="shared" si="309"/>
        <v>-5.3419999999999996</v>
      </c>
      <c r="K965" s="3">
        <f t="shared" si="314"/>
        <v>-16.32</v>
      </c>
      <c r="L965">
        <f t="shared" si="310"/>
        <v>0</v>
      </c>
      <c r="M965" s="3">
        <f t="shared" si="315"/>
        <v>0</v>
      </c>
      <c r="N965">
        <f t="shared" si="316"/>
        <v>1</v>
      </c>
      <c r="O965">
        <f t="shared" si="317"/>
        <v>0</v>
      </c>
      <c r="Q965" s="3">
        <f t="shared" si="318"/>
        <v>0</v>
      </c>
      <c r="R965">
        <f t="shared" si="319"/>
        <v>0</v>
      </c>
      <c r="T965" s="3">
        <f t="shared" si="328"/>
        <v>951</v>
      </c>
      <c r="U965" s="12">
        <f t="shared" si="329"/>
        <v>23.724999999999721</v>
      </c>
      <c r="V965" s="3">
        <f t="shared" si="311"/>
        <v>1.401</v>
      </c>
      <c r="W965" s="3">
        <f t="shared" si="312"/>
        <v>0.94299999999999995</v>
      </c>
      <c r="X965" s="3">
        <f t="shared" si="320"/>
        <v>1.32</v>
      </c>
      <c r="Y965" s="3">
        <f t="shared" si="313"/>
        <v>1</v>
      </c>
      <c r="Z965" s="3">
        <f t="shared" si="321"/>
        <v>1.32</v>
      </c>
      <c r="AA965">
        <f t="shared" si="322"/>
        <v>1</v>
      </c>
      <c r="AB965">
        <f t="shared" si="323"/>
        <v>1.32</v>
      </c>
      <c r="AD965" s="3">
        <f t="shared" si="324"/>
        <v>0.97058823529411764</v>
      </c>
      <c r="AE965">
        <f t="shared" si="325"/>
        <v>0.97099999999999997</v>
      </c>
    </row>
    <row r="966" spans="7:31" x14ac:dyDescent="0.25">
      <c r="G966" s="3">
        <f t="shared" si="326"/>
        <v>952</v>
      </c>
      <c r="H966" s="12">
        <f t="shared" si="327"/>
        <v>23.749999999999719</v>
      </c>
      <c r="I966" s="3">
        <f t="shared" si="308"/>
        <v>3.0609999999999999</v>
      </c>
      <c r="J966" s="3">
        <f t="shared" si="309"/>
        <v>-5.367</v>
      </c>
      <c r="K966" s="3">
        <f t="shared" si="314"/>
        <v>-16.43</v>
      </c>
      <c r="L966">
        <f t="shared" si="310"/>
        <v>0</v>
      </c>
      <c r="M966" s="3">
        <f t="shared" si="315"/>
        <v>0</v>
      </c>
      <c r="N966">
        <f t="shared" si="316"/>
        <v>1</v>
      </c>
      <c r="O966">
        <f t="shared" si="317"/>
        <v>0</v>
      </c>
      <c r="Q966" s="3">
        <f t="shared" si="318"/>
        <v>0</v>
      </c>
      <c r="R966">
        <f t="shared" si="319"/>
        <v>0</v>
      </c>
      <c r="T966" s="3">
        <f t="shared" si="328"/>
        <v>952</v>
      </c>
      <c r="U966" s="12">
        <f t="shared" si="329"/>
        <v>23.749999999999719</v>
      </c>
      <c r="V966" s="3">
        <f t="shared" si="311"/>
        <v>1.403</v>
      </c>
      <c r="W966" s="3">
        <f t="shared" si="312"/>
        <v>0.94299999999999995</v>
      </c>
      <c r="X966" s="3">
        <f t="shared" si="320"/>
        <v>1.32</v>
      </c>
      <c r="Y966" s="3">
        <f t="shared" si="313"/>
        <v>1</v>
      </c>
      <c r="Z966" s="3">
        <f t="shared" si="321"/>
        <v>1.32</v>
      </c>
      <c r="AA966">
        <f t="shared" si="322"/>
        <v>1</v>
      </c>
      <c r="AB966">
        <f t="shared" si="323"/>
        <v>1.32</v>
      </c>
      <c r="AD966" s="3">
        <f t="shared" si="324"/>
        <v>0.97058823529411764</v>
      </c>
      <c r="AE966">
        <f t="shared" si="325"/>
        <v>0.97099999999999997</v>
      </c>
    </row>
    <row r="967" spans="7:31" x14ac:dyDescent="0.25">
      <c r="G967" s="3">
        <f t="shared" si="326"/>
        <v>953</v>
      </c>
      <c r="H967" s="12">
        <f t="shared" si="327"/>
        <v>23.774999999999718</v>
      </c>
      <c r="I967" s="3">
        <f t="shared" si="308"/>
        <v>3.0659999999999998</v>
      </c>
      <c r="J967" s="3">
        <f t="shared" si="309"/>
        <v>-5.3920000000000003</v>
      </c>
      <c r="K967" s="3">
        <f t="shared" si="314"/>
        <v>-16.53</v>
      </c>
      <c r="L967">
        <f t="shared" si="310"/>
        <v>0</v>
      </c>
      <c r="M967" s="3">
        <f t="shared" si="315"/>
        <v>0</v>
      </c>
      <c r="N967">
        <f t="shared" si="316"/>
        <v>1</v>
      </c>
      <c r="O967">
        <f t="shared" si="317"/>
        <v>0</v>
      </c>
      <c r="Q967" s="3">
        <f t="shared" si="318"/>
        <v>0</v>
      </c>
      <c r="R967">
        <f t="shared" si="319"/>
        <v>0</v>
      </c>
      <c r="T967" s="3">
        <f t="shared" si="328"/>
        <v>953</v>
      </c>
      <c r="U967" s="12">
        <f t="shared" si="329"/>
        <v>23.774999999999718</v>
      </c>
      <c r="V967" s="3">
        <f t="shared" si="311"/>
        <v>1.4039999999999999</v>
      </c>
      <c r="W967" s="3">
        <f t="shared" si="312"/>
        <v>0.94199999999999995</v>
      </c>
      <c r="X967" s="3">
        <f t="shared" si="320"/>
        <v>1.32</v>
      </c>
      <c r="Y967" s="3">
        <f t="shared" si="313"/>
        <v>1</v>
      </c>
      <c r="Z967" s="3">
        <f t="shared" si="321"/>
        <v>1.32</v>
      </c>
      <c r="AA967">
        <f t="shared" si="322"/>
        <v>1</v>
      </c>
      <c r="AB967">
        <f t="shared" si="323"/>
        <v>1.32</v>
      </c>
      <c r="AD967" s="3">
        <f t="shared" si="324"/>
        <v>0.97058823529411764</v>
      </c>
      <c r="AE967">
        <f t="shared" si="325"/>
        <v>0.97099999999999997</v>
      </c>
    </row>
    <row r="968" spans="7:31" x14ac:dyDescent="0.25">
      <c r="G968" s="3">
        <f t="shared" si="326"/>
        <v>954</v>
      </c>
      <c r="H968" s="12">
        <f t="shared" si="327"/>
        <v>23.799999999999716</v>
      </c>
      <c r="I968" s="3">
        <f t="shared" si="308"/>
        <v>3.0710000000000002</v>
      </c>
      <c r="J968" s="3">
        <f t="shared" si="309"/>
        <v>-5.4180000000000001</v>
      </c>
      <c r="K968" s="3">
        <f t="shared" si="314"/>
        <v>-16.64</v>
      </c>
      <c r="L968">
        <f t="shared" si="310"/>
        <v>0</v>
      </c>
      <c r="M968" s="3">
        <f t="shared" si="315"/>
        <v>0</v>
      </c>
      <c r="N968">
        <f t="shared" si="316"/>
        <v>1</v>
      </c>
      <c r="O968">
        <f t="shared" si="317"/>
        <v>0</v>
      </c>
      <c r="Q968" s="3">
        <f t="shared" si="318"/>
        <v>0</v>
      </c>
      <c r="R968">
        <f t="shared" si="319"/>
        <v>0</v>
      </c>
      <c r="T968" s="3">
        <f t="shared" si="328"/>
        <v>954</v>
      </c>
      <c r="U968" s="12">
        <f t="shared" si="329"/>
        <v>23.799999999999716</v>
      </c>
      <c r="V968" s="3">
        <f t="shared" si="311"/>
        <v>1.405</v>
      </c>
      <c r="W968" s="3">
        <f t="shared" si="312"/>
        <v>0.94199999999999995</v>
      </c>
      <c r="X968" s="3">
        <f t="shared" si="320"/>
        <v>1.32</v>
      </c>
      <c r="Y968" s="3">
        <f t="shared" si="313"/>
        <v>1</v>
      </c>
      <c r="Z968" s="3">
        <f t="shared" si="321"/>
        <v>1.32</v>
      </c>
      <c r="AA968">
        <f t="shared" si="322"/>
        <v>1</v>
      </c>
      <c r="AB968">
        <f t="shared" si="323"/>
        <v>1.32</v>
      </c>
      <c r="AD968" s="3">
        <f t="shared" si="324"/>
        <v>0.97058823529411764</v>
      </c>
      <c r="AE968">
        <f t="shared" si="325"/>
        <v>0.97099999999999997</v>
      </c>
    </row>
    <row r="969" spans="7:31" x14ac:dyDescent="0.25">
      <c r="G969" s="3">
        <f t="shared" si="326"/>
        <v>955</v>
      </c>
      <c r="H969" s="12">
        <f t="shared" si="327"/>
        <v>23.824999999999715</v>
      </c>
      <c r="I969" s="3">
        <f t="shared" si="308"/>
        <v>3.0760000000000001</v>
      </c>
      <c r="J969" s="3">
        <f t="shared" si="309"/>
        <v>-5.4429999999999996</v>
      </c>
      <c r="K969" s="3">
        <f t="shared" si="314"/>
        <v>-16.739999999999998</v>
      </c>
      <c r="L969">
        <f t="shared" si="310"/>
        <v>0</v>
      </c>
      <c r="M969" s="3">
        <f t="shared" si="315"/>
        <v>0</v>
      </c>
      <c r="N969">
        <f t="shared" si="316"/>
        <v>1</v>
      </c>
      <c r="O969">
        <f t="shared" si="317"/>
        <v>0</v>
      </c>
      <c r="Q969" s="3">
        <f t="shared" si="318"/>
        <v>0</v>
      </c>
      <c r="R969">
        <f t="shared" si="319"/>
        <v>0</v>
      </c>
      <c r="T969" s="3">
        <f t="shared" si="328"/>
        <v>955</v>
      </c>
      <c r="U969" s="12">
        <f t="shared" si="329"/>
        <v>23.824999999999715</v>
      </c>
      <c r="V969" s="3">
        <f t="shared" si="311"/>
        <v>1.407</v>
      </c>
      <c r="W969" s="3">
        <f t="shared" si="312"/>
        <v>0.94099999999999995</v>
      </c>
      <c r="X969" s="3">
        <f t="shared" si="320"/>
        <v>1.32</v>
      </c>
      <c r="Y969" s="3">
        <f t="shared" si="313"/>
        <v>1</v>
      </c>
      <c r="Z969" s="3">
        <f t="shared" si="321"/>
        <v>1.32</v>
      </c>
      <c r="AA969">
        <f t="shared" si="322"/>
        <v>1</v>
      </c>
      <c r="AB969">
        <f t="shared" si="323"/>
        <v>1.32</v>
      </c>
      <c r="AD969" s="3">
        <f t="shared" si="324"/>
        <v>0.97058823529411764</v>
      </c>
      <c r="AE969">
        <f t="shared" si="325"/>
        <v>0.97099999999999997</v>
      </c>
    </row>
    <row r="970" spans="7:31" x14ac:dyDescent="0.25">
      <c r="G970" s="3">
        <f t="shared" si="326"/>
        <v>956</v>
      </c>
      <c r="H970" s="12">
        <f t="shared" si="327"/>
        <v>23.849999999999714</v>
      </c>
      <c r="I970" s="3">
        <f t="shared" si="308"/>
        <v>3.0819999999999999</v>
      </c>
      <c r="J970" s="3">
        <f t="shared" si="309"/>
        <v>-5.468</v>
      </c>
      <c r="K970" s="3">
        <f t="shared" si="314"/>
        <v>-16.850000000000001</v>
      </c>
      <c r="L970">
        <f t="shared" si="310"/>
        <v>0</v>
      </c>
      <c r="M970" s="3">
        <f t="shared" si="315"/>
        <v>0</v>
      </c>
      <c r="N970">
        <f t="shared" si="316"/>
        <v>1</v>
      </c>
      <c r="O970">
        <f t="shared" si="317"/>
        <v>0</v>
      </c>
      <c r="Q970" s="3">
        <f t="shared" si="318"/>
        <v>0</v>
      </c>
      <c r="R970">
        <f t="shared" si="319"/>
        <v>0</v>
      </c>
      <c r="T970" s="3">
        <f t="shared" si="328"/>
        <v>956</v>
      </c>
      <c r="U970" s="12">
        <f t="shared" si="329"/>
        <v>23.849999999999714</v>
      </c>
      <c r="V970" s="3">
        <f t="shared" si="311"/>
        <v>1.4079999999999999</v>
      </c>
      <c r="W970" s="3">
        <f t="shared" si="312"/>
        <v>0.94099999999999995</v>
      </c>
      <c r="X970" s="3">
        <f t="shared" si="320"/>
        <v>1.32</v>
      </c>
      <c r="Y970" s="3">
        <f t="shared" si="313"/>
        <v>1</v>
      </c>
      <c r="Z970" s="3">
        <f t="shared" si="321"/>
        <v>1.32</v>
      </c>
      <c r="AA970">
        <f t="shared" si="322"/>
        <v>1</v>
      </c>
      <c r="AB970">
        <f t="shared" si="323"/>
        <v>1.32</v>
      </c>
      <c r="AD970" s="3">
        <f t="shared" si="324"/>
        <v>0.97058823529411764</v>
      </c>
      <c r="AE970">
        <f t="shared" si="325"/>
        <v>0.97099999999999997</v>
      </c>
    </row>
    <row r="971" spans="7:31" x14ac:dyDescent="0.25">
      <c r="G971" s="3">
        <f t="shared" si="326"/>
        <v>957</v>
      </c>
      <c r="H971" s="12">
        <f t="shared" si="327"/>
        <v>23.874999999999712</v>
      </c>
      <c r="I971" s="3">
        <f t="shared" si="308"/>
        <v>3.0870000000000002</v>
      </c>
      <c r="J971" s="3">
        <f t="shared" si="309"/>
        <v>-5.4939999999999998</v>
      </c>
      <c r="K971" s="3">
        <f t="shared" si="314"/>
        <v>-16.96</v>
      </c>
      <c r="L971">
        <f t="shared" si="310"/>
        <v>0</v>
      </c>
      <c r="M971" s="3">
        <f t="shared" si="315"/>
        <v>0</v>
      </c>
      <c r="N971">
        <f t="shared" si="316"/>
        <v>1</v>
      </c>
      <c r="O971">
        <f t="shared" si="317"/>
        <v>0</v>
      </c>
      <c r="Q971" s="3">
        <f t="shared" si="318"/>
        <v>0</v>
      </c>
      <c r="R971">
        <f t="shared" si="319"/>
        <v>0</v>
      </c>
      <c r="T971" s="3">
        <f t="shared" si="328"/>
        <v>957</v>
      </c>
      <c r="U971" s="12">
        <f t="shared" si="329"/>
        <v>23.874999999999712</v>
      </c>
      <c r="V971" s="3">
        <f t="shared" si="311"/>
        <v>1.409</v>
      </c>
      <c r="W971" s="3">
        <f t="shared" si="312"/>
        <v>0.94</v>
      </c>
      <c r="X971" s="3">
        <f t="shared" si="320"/>
        <v>1.32</v>
      </c>
      <c r="Y971" s="3">
        <f t="shared" si="313"/>
        <v>1</v>
      </c>
      <c r="Z971" s="3">
        <f t="shared" si="321"/>
        <v>1.32</v>
      </c>
      <c r="AA971">
        <f t="shared" si="322"/>
        <v>1</v>
      </c>
      <c r="AB971">
        <f t="shared" si="323"/>
        <v>1.32</v>
      </c>
      <c r="AD971" s="3">
        <f t="shared" si="324"/>
        <v>0.97058823529411764</v>
      </c>
      <c r="AE971">
        <f t="shared" si="325"/>
        <v>0.97099999999999997</v>
      </c>
    </row>
    <row r="972" spans="7:31" x14ac:dyDescent="0.25">
      <c r="G972" s="3">
        <f t="shared" si="326"/>
        <v>958</v>
      </c>
      <c r="H972" s="12">
        <f t="shared" si="327"/>
        <v>23.899999999999711</v>
      </c>
      <c r="I972" s="3">
        <f t="shared" si="308"/>
        <v>3.093</v>
      </c>
      <c r="J972" s="3">
        <f t="shared" si="309"/>
        <v>-5.5190000000000001</v>
      </c>
      <c r="K972" s="3">
        <f t="shared" si="314"/>
        <v>-17.07</v>
      </c>
      <c r="L972">
        <f t="shared" si="310"/>
        <v>0</v>
      </c>
      <c r="M972" s="3">
        <f t="shared" si="315"/>
        <v>0</v>
      </c>
      <c r="N972">
        <f t="shared" si="316"/>
        <v>1</v>
      </c>
      <c r="O972">
        <f t="shared" si="317"/>
        <v>0</v>
      </c>
      <c r="Q972" s="3">
        <f t="shared" si="318"/>
        <v>0</v>
      </c>
      <c r="R972">
        <f t="shared" si="319"/>
        <v>0</v>
      </c>
      <c r="T972" s="3">
        <f t="shared" si="328"/>
        <v>958</v>
      </c>
      <c r="U972" s="12">
        <f t="shared" si="329"/>
        <v>23.899999999999711</v>
      </c>
      <c r="V972" s="3">
        <f t="shared" si="311"/>
        <v>1.41</v>
      </c>
      <c r="W972" s="3">
        <f t="shared" si="312"/>
        <v>0.94</v>
      </c>
      <c r="X972" s="3">
        <f t="shared" si="320"/>
        <v>1.33</v>
      </c>
      <c r="Y972" s="3">
        <f t="shared" si="313"/>
        <v>1</v>
      </c>
      <c r="Z972" s="3">
        <f t="shared" si="321"/>
        <v>1.33</v>
      </c>
      <c r="AA972">
        <f t="shared" si="322"/>
        <v>1</v>
      </c>
      <c r="AB972">
        <f t="shared" si="323"/>
        <v>1.33</v>
      </c>
      <c r="AD972" s="3">
        <f t="shared" si="324"/>
        <v>0.9779411764705882</v>
      </c>
      <c r="AE972">
        <f t="shared" si="325"/>
        <v>0.97799999999999998</v>
      </c>
    </row>
    <row r="973" spans="7:31" x14ac:dyDescent="0.25">
      <c r="G973" s="3">
        <f t="shared" si="326"/>
        <v>959</v>
      </c>
      <c r="H973" s="12">
        <f t="shared" si="327"/>
        <v>23.924999999999709</v>
      </c>
      <c r="I973" s="3">
        <f t="shared" si="308"/>
        <v>3.0979999999999999</v>
      </c>
      <c r="J973" s="3">
        <f t="shared" si="309"/>
        <v>-5.5449999999999999</v>
      </c>
      <c r="K973" s="3">
        <f t="shared" si="314"/>
        <v>-17.18</v>
      </c>
      <c r="L973">
        <f t="shared" si="310"/>
        <v>0</v>
      </c>
      <c r="M973" s="3">
        <f t="shared" si="315"/>
        <v>0</v>
      </c>
      <c r="N973">
        <f t="shared" si="316"/>
        <v>1</v>
      </c>
      <c r="O973">
        <f t="shared" si="317"/>
        <v>0</v>
      </c>
      <c r="Q973" s="3">
        <f t="shared" si="318"/>
        <v>0</v>
      </c>
      <c r="R973">
        <f t="shared" si="319"/>
        <v>0</v>
      </c>
      <c r="T973" s="3">
        <f t="shared" si="328"/>
        <v>959</v>
      </c>
      <c r="U973" s="12">
        <f t="shared" si="329"/>
        <v>23.924999999999709</v>
      </c>
      <c r="V973" s="3">
        <f t="shared" si="311"/>
        <v>1.4119999999999999</v>
      </c>
      <c r="W973" s="3">
        <f t="shared" si="312"/>
        <v>0.93899999999999995</v>
      </c>
      <c r="X973" s="3">
        <f t="shared" si="320"/>
        <v>1.33</v>
      </c>
      <c r="Y973" s="3">
        <f t="shared" si="313"/>
        <v>1</v>
      </c>
      <c r="Z973" s="3">
        <f t="shared" si="321"/>
        <v>1.33</v>
      </c>
      <c r="AA973">
        <f t="shared" si="322"/>
        <v>1</v>
      </c>
      <c r="AB973">
        <f t="shared" si="323"/>
        <v>1.33</v>
      </c>
      <c r="AD973" s="3">
        <f t="shared" si="324"/>
        <v>0.9779411764705882</v>
      </c>
      <c r="AE973">
        <f t="shared" si="325"/>
        <v>0.97799999999999998</v>
      </c>
    </row>
    <row r="974" spans="7:31" x14ac:dyDescent="0.25">
      <c r="G974" s="3">
        <f t="shared" si="326"/>
        <v>960</v>
      </c>
      <c r="H974" s="12">
        <f t="shared" si="327"/>
        <v>23.949999999999708</v>
      </c>
      <c r="I974" s="3">
        <f t="shared" si="308"/>
        <v>3.1030000000000002</v>
      </c>
      <c r="J974" s="3">
        <f t="shared" si="309"/>
        <v>-5.57</v>
      </c>
      <c r="K974" s="3">
        <f t="shared" si="314"/>
        <v>-17.28</v>
      </c>
      <c r="L974">
        <f t="shared" si="310"/>
        <v>0</v>
      </c>
      <c r="M974" s="3">
        <f t="shared" si="315"/>
        <v>0</v>
      </c>
      <c r="N974">
        <f t="shared" si="316"/>
        <v>1</v>
      </c>
      <c r="O974">
        <f t="shared" si="317"/>
        <v>0</v>
      </c>
      <c r="Q974" s="3">
        <f t="shared" si="318"/>
        <v>0</v>
      </c>
      <c r="R974">
        <f t="shared" si="319"/>
        <v>0</v>
      </c>
      <c r="T974" s="3">
        <f t="shared" si="328"/>
        <v>960</v>
      </c>
      <c r="U974" s="12">
        <f t="shared" si="329"/>
        <v>23.949999999999708</v>
      </c>
      <c r="V974" s="3">
        <f t="shared" si="311"/>
        <v>1.413</v>
      </c>
      <c r="W974" s="3">
        <f t="shared" si="312"/>
        <v>0.93899999999999995</v>
      </c>
      <c r="X974" s="3">
        <f t="shared" si="320"/>
        <v>1.33</v>
      </c>
      <c r="Y974" s="3">
        <f t="shared" si="313"/>
        <v>1</v>
      </c>
      <c r="Z974" s="3">
        <f t="shared" si="321"/>
        <v>1.33</v>
      </c>
      <c r="AA974">
        <f t="shared" si="322"/>
        <v>1</v>
      </c>
      <c r="AB974">
        <f t="shared" si="323"/>
        <v>1.33</v>
      </c>
      <c r="AD974" s="3">
        <f t="shared" si="324"/>
        <v>0.9779411764705882</v>
      </c>
      <c r="AE974">
        <f t="shared" si="325"/>
        <v>0.97799999999999998</v>
      </c>
    </row>
    <row r="975" spans="7:31" x14ac:dyDescent="0.25">
      <c r="G975" s="3">
        <f t="shared" si="326"/>
        <v>961</v>
      </c>
      <c r="H975" s="12">
        <f t="shared" si="327"/>
        <v>23.974999999999707</v>
      </c>
      <c r="I975" s="3">
        <f t="shared" ref="I975:I1038" si="330">ROUND(a_dia*EXP(b_dia*H975),3)</f>
        <v>3.109</v>
      </c>
      <c r="J975" s="3">
        <f t="shared" ref="J975:J1038" si="331">ROUND(1-((H975-T_opt_dia_adj)/(w_dia/2))^2,3)</f>
        <v>-5.5960000000000001</v>
      </c>
      <c r="K975" s="3">
        <f t="shared" si="314"/>
        <v>-17.399999999999999</v>
      </c>
      <c r="L975">
        <f t="shared" ref="L975:L1038" si="332">IF((H975-T_opt_dia_adj)&gt;(w_dia/2),0,1)</f>
        <v>0</v>
      </c>
      <c r="M975" s="3">
        <f t="shared" si="315"/>
        <v>0</v>
      </c>
      <c r="N975">
        <f t="shared" si="316"/>
        <v>1</v>
      </c>
      <c r="O975">
        <f t="shared" si="317"/>
        <v>0</v>
      </c>
      <c r="Q975" s="3">
        <f t="shared" si="318"/>
        <v>0</v>
      </c>
      <c r="R975">
        <f t="shared" si="319"/>
        <v>0</v>
      </c>
      <c r="T975" s="3">
        <f t="shared" si="328"/>
        <v>961</v>
      </c>
      <c r="U975" s="12">
        <f t="shared" si="329"/>
        <v>23.974999999999707</v>
      </c>
      <c r="V975" s="3">
        <f t="shared" ref="V975:V1038" si="333">ROUND(a_nan*EXP(b_nan*U975),3)</f>
        <v>1.4139999999999999</v>
      </c>
      <c r="W975" s="3">
        <f t="shared" ref="W975:W1038" si="334">ROUND(1-((U975-T_opt_nan)/(w_nan))^2,3)</f>
        <v>0.93799999999999994</v>
      </c>
      <c r="X975" s="3">
        <f t="shared" si="320"/>
        <v>1.33</v>
      </c>
      <c r="Y975" s="3">
        <f t="shared" ref="Y975:Y1038" si="335">IF((U975-T_opt_nan)&gt;(w_nan/2),0,1)</f>
        <v>1</v>
      </c>
      <c r="Z975" s="3">
        <f t="shared" si="321"/>
        <v>1.33</v>
      </c>
      <c r="AA975">
        <f t="shared" si="322"/>
        <v>1</v>
      </c>
      <c r="AB975">
        <f t="shared" si="323"/>
        <v>1.33</v>
      </c>
      <c r="AD975" s="3">
        <f t="shared" si="324"/>
        <v>0.9779411764705882</v>
      </c>
      <c r="AE975">
        <f t="shared" si="325"/>
        <v>0.97799999999999998</v>
      </c>
    </row>
    <row r="976" spans="7:31" x14ac:dyDescent="0.25">
      <c r="G976" s="3">
        <f t="shared" si="326"/>
        <v>962</v>
      </c>
      <c r="H976" s="12">
        <f t="shared" si="327"/>
        <v>23.999999999999705</v>
      </c>
      <c r="I976" s="3">
        <f t="shared" si="330"/>
        <v>3.1139999999999999</v>
      </c>
      <c r="J976" s="3">
        <f t="shared" si="331"/>
        <v>-5.6219999999999999</v>
      </c>
      <c r="K976" s="3">
        <f t="shared" ref="K976:K1039" si="336">(ROUND(I976*J976,2))</f>
        <v>-17.510000000000002</v>
      </c>
      <c r="L976">
        <f t="shared" si="332"/>
        <v>0</v>
      </c>
      <c r="M976" s="3">
        <f t="shared" ref="M976:M1039" si="337">L976*K976</f>
        <v>0</v>
      </c>
      <c r="N976">
        <f t="shared" ref="N976:N1039" si="338">IF(M976&lt;0,0,1)</f>
        <v>1</v>
      </c>
      <c r="O976">
        <f t="shared" ref="O976:O1039" si="339">M976*N976</f>
        <v>0</v>
      </c>
      <c r="Q976" s="3">
        <f t="shared" ref="Q976:Q1039" si="340">O976/$P$15</f>
        <v>0</v>
      </c>
      <c r="R976">
        <f t="shared" ref="R976:R1039" si="341">ROUND(Q976,3)</f>
        <v>0</v>
      </c>
      <c r="T976" s="3">
        <f t="shared" si="328"/>
        <v>962</v>
      </c>
      <c r="U976" s="12">
        <f t="shared" si="329"/>
        <v>23.999999999999705</v>
      </c>
      <c r="V976" s="3">
        <f t="shared" si="333"/>
        <v>1.4159999999999999</v>
      </c>
      <c r="W976" s="3">
        <f t="shared" si="334"/>
        <v>0.93799999999999994</v>
      </c>
      <c r="X976" s="3">
        <f t="shared" ref="X976:X1039" si="342">(ROUND(V976*W976,2))</f>
        <v>1.33</v>
      </c>
      <c r="Y976" s="3">
        <f t="shared" si="335"/>
        <v>1</v>
      </c>
      <c r="Z976" s="3">
        <f t="shared" ref="Z976:Z1039" si="343">Y976*X976</f>
        <v>1.33</v>
      </c>
      <c r="AA976">
        <f t="shared" ref="AA976:AA1039" si="344">IF(Z976&lt;0,0,1)</f>
        <v>1</v>
      </c>
      <c r="AB976">
        <f t="shared" ref="AB976:AB1039" si="345">Z976*AA976</f>
        <v>1.33</v>
      </c>
      <c r="AD976" s="3">
        <f t="shared" ref="AD976:AD1039" si="346">AB976/$AC$15</f>
        <v>0.9779411764705882</v>
      </c>
      <c r="AE976">
        <f t="shared" ref="AE976:AE1039" si="347">ROUND(AD976,3)</f>
        <v>0.97799999999999998</v>
      </c>
    </row>
    <row r="977" spans="7:31" x14ac:dyDescent="0.25">
      <c r="G977" s="3">
        <f t="shared" ref="G977:G1040" si="348">G976+1</f>
        <v>963</v>
      </c>
      <c r="H977" s="12">
        <f t="shared" ref="H977:H1040" si="349">H976+(env_v_max_nrbrg - env_v_min_nrbrg)/1200</f>
        <v>24.024999999999704</v>
      </c>
      <c r="I977" s="3">
        <f t="shared" si="330"/>
        <v>3.1190000000000002</v>
      </c>
      <c r="J977" s="3">
        <f t="shared" si="331"/>
        <v>-5.6479999999999997</v>
      </c>
      <c r="K977" s="3">
        <f t="shared" si="336"/>
        <v>-17.62</v>
      </c>
      <c r="L977">
        <f t="shared" si="332"/>
        <v>0</v>
      </c>
      <c r="M977" s="3">
        <f t="shared" si="337"/>
        <v>0</v>
      </c>
      <c r="N977">
        <f t="shared" si="338"/>
        <v>1</v>
      </c>
      <c r="O977">
        <f t="shared" si="339"/>
        <v>0</v>
      </c>
      <c r="Q977" s="3">
        <f t="shared" si="340"/>
        <v>0</v>
      </c>
      <c r="R977">
        <f t="shared" si="341"/>
        <v>0</v>
      </c>
      <c r="T977" s="3">
        <f t="shared" ref="T977:T1040" si="350">T976+1</f>
        <v>963</v>
      </c>
      <c r="U977" s="12">
        <f t="shared" ref="U977:U1040" si="351">U976+(env_v_max_nrbrg - env_v_min_nrbrg)/1200</f>
        <v>24.024999999999704</v>
      </c>
      <c r="V977" s="3">
        <f t="shared" si="333"/>
        <v>1.417</v>
      </c>
      <c r="W977" s="3">
        <f t="shared" si="334"/>
        <v>0.93700000000000006</v>
      </c>
      <c r="X977" s="3">
        <f t="shared" si="342"/>
        <v>1.33</v>
      </c>
      <c r="Y977" s="3">
        <f t="shared" si="335"/>
        <v>1</v>
      </c>
      <c r="Z977" s="3">
        <f t="shared" si="343"/>
        <v>1.33</v>
      </c>
      <c r="AA977">
        <f t="shared" si="344"/>
        <v>1</v>
      </c>
      <c r="AB977">
        <f t="shared" si="345"/>
        <v>1.33</v>
      </c>
      <c r="AD977" s="3">
        <f t="shared" si="346"/>
        <v>0.9779411764705882</v>
      </c>
      <c r="AE977">
        <f t="shared" si="347"/>
        <v>0.97799999999999998</v>
      </c>
    </row>
    <row r="978" spans="7:31" x14ac:dyDescent="0.25">
      <c r="G978" s="3">
        <f t="shared" si="348"/>
        <v>964</v>
      </c>
      <c r="H978" s="12">
        <f t="shared" si="349"/>
        <v>24.049999999999702</v>
      </c>
      <c r="I978" s="3">
        <f t="shared" si="330"/>
        <v>3.125</v>
      </c>
      <c r="J978" s="3">
        <f t="shared" si="331"/>
        <v>-5.673</v>
      </c>
      <c r="K978" s="3">
        <f t="shared" si="336"/>
        <v>-17.73</v>
      </c>
      <c r="L978">
        <f t="shared" si="332"/>
        <v>0</v>
      </c>
      <c r="M978" s="3">
        <f t="shared" si="337"/>
        <v>0</v>
      </c>
      <c r="N978">
        <f t="shared" si="338"/>
        <v>1</v>
      </c>
      <c r="O978">
        <f t="shared" si="339"/>
        <v>0</v>
      </c>
      <c r="Q978" s="3">
        <f t="shared" si="340"/>
        <v>0</v>
      </c>
      <c r="R978">
        <f t="shared" si="341"/>
        <v>0</v>
      </c>
      <c r="T978" s="3">
        <f t="shared" si="350"/>
        <v>964</v>
      </c>
      <c r="U978" s="12">
        <f t="shared" si="351"/>
        <v>24.049999999999702</v>
      </c>
      <c r="V978" s="3">
        <f t="shared" si="333"/>
        <v>1.4179999999999999</v>
      </c>
      <c r="W978" s="3">
        <f t="shared" si="334"/>
        <v>0.93600000000000005</v>
      </c>
      <c r="X978" s="3">
        <f t="shared" si="342"/>
        <v>1.33</v>
      </c>
      <c r="Y978" s="3">
        <f t="shared" si="335"/>
        <v>1</v>
      </c>
      <c r="Z978" s="3">
        <f t="shared" si="343"/>
        <v>1.33</v>
      </c>
      <c r="AA978">
        <f t="shared" si="344"/>
        <v>1</v>
      </c>
      <c r="AB978">
        <f t="shared" si="345"/>
        <v>1.33</v>
      </c>
      <c r="AD978" s="3">
        <f t="shared" si="346"/>
        <v>0.9779411764705882</v>
      </c>
      <c r="AE978">
        <f t="shared" si="347"/>
        <v>0.97799999999999998</v>
      </c>
    </row>
    <row r="979" spans="7:31" x14ac:dyDescent="0.25">
      <c r="G979" s="3">
        <f t="shared" si="348"/>
        <v>965</v>
      </c>
      <c r="H979" s="12">
        <f t="shared" si="349"/>
        <v>24.074999999999701</v>
      </c>
      <c r="I979" s="3">
        <f t="shared" si="330"/>
        <v>3.13</v>
      </c>
      <c r="J979" s="3">
        <f t="shared" si="331"/>
        <v>-5.6989999999999998</v>
      </c>
      <c r="K979" s="3">
        <f t="shared" si="336"/>
        <v>-17.84</v>
      </c>
      <c r="L979">
        <f t="shared" si="332"/>
        <v>0</v>
      </c>
      <c r="M979" s="3">
        <f t="shared" si="337"/>
        <v>0</v>
      </c>
      <c r="N979">
        <f t="shared" si="338"/>
        <v>1</v>
      </c>
      <c r="O979">
        <f t="shared" si="339"/>
        <v>0</v>
      </c>
      <c r="Q979" s="3">
        <f t="shared" si="340"/>
        <v>0</v>
      </c>
      <c r="R979">
        <f t="shared" si="341"/>
        <v>0</v>
      </c>
      <c r="T979" s="3">
        <f t="shared" si="350"/>
        <v>965</v>
      </c>
      <c r="U979" s="12">
        <f t="shared" si="351"/>
        <v>24.074999999999701</v>
      </c>
      <c r="V979" s="3">
        <f t="shared" si="333"/>
        <v>1.419</v>
      </c>
      <c r="W979" s="3">
        <f t="shared" si="334"/>
        <v>0.93600000000000005</v>
      </c>
      <c r="X979" s="3">
        <f t="shared" si="342"/>
        <v>1.33</v>
      </c>
      <c r="Y979" s="3">
        <f t="shared" si="335"/>
        <v>1</v>
      </c>
      <c r="Z979" s="3">
        <f t="shared" si="343"/>
        <v>1.33</v>
      </c>
      <c r="AA979">
        <f t="shared" si="344"/>
        <v>1</v>
      </c>
      <c r="AB979">
        <f t="shared" si="345"/>
        <v>1.33</v>
      </c>
      <c r="AD979" s="3">
        <f t="shared" si="346"/>
        <v>0.9779411764705882</v>
      </c>
      <c r="AE979">
        <f t="shared" si="347"/>
        <v>0.97799999999999998</v>
      </c>
    </row>
    <row r="980" spans="7:31" x14ac:dyDescent="0.25">
      <c r="G980" s="3">
        <f t="shared" si="348"/>
        <v>966</v>
      </c>
      <c r="H980" s="12">
        <f t="shared" si="349"/>
        <v>24.099999999999699</v>
      </c>
      <c r="I980" s="3">
        <f t="shared" si="330"/>
        <v>3.1360000000000001</v>
      </c>
      <c r="J980" s="3">
        <f t="shared" si="331"/>
        <v>-5.7249999999999996</v>
      </c>
      <c r="K980" s="3">
        <f t="shared" si="336"/>
        <v>-17.95</v>
      </c>
      <c r="L980">
        <f t="shared" si="332"/>
        <v>0</v>
      </c>
      <c r="M980" s="3">
        <f t="shared" si="337"/>
        <v>0</v>
      </c>
      <c r="N980">
        <f t="shared" si="338"/>
        <v>1</v>
      </c>
      <c r="O980">
        <f t="shared" si="339"/>
        <v>0</v>
      </c>
      <c r="Q980" s="3">
        <f t="shared" si="340"/>
        <v>0</v>
      </c>
      <c r="R980">
        <f t="shared" si="341"/>
        <v>0</v>
      </c>
      <c r="T980" s="3">
        <f t="shared" si="350"/>
        <v>966</v>
      </c>
      <c r="U980" s="12">
        <f t="shared" si="351"/>
        <v>24.099999999999699</v>
      </c>
      <c r="V980" s="3">
        <f t="shared" si="333"/>
        <v>1.421</v>
      </c>
      <c r="W980" s="3">
        <f t="shared" si="334"/>
        <v>0.93500000000000005</v>
      </c>
      <c r="X980" s="3">
        <f t="shared" si="342"/>
        <v>1.33</v>
      </c>
      <c r="Y980" s="3">
        <f t="shared" si="335"/>
        <v>1</v>
      </c>
      <c r="Z980" s="3">
        <f t="shared" si="343"/>
        <v>1.33</v>
      </c>
      <c r="AA980">
        <f t="shared" si="344"/>
        <v>1</v>
      </c>
      <c r="AB980">
        <f t="shared" si="345"/>
        <v>1.33</v>
      </c>
      <c r="AD980" s="3">
        <f t="shared" si="346"/>
        <v>0.9779411764705882</v>
      </c>
      <c r="AE980">
        <f t="shared" si="347"/>
        <v>0.97799999999999998</v>
      </c>
    </row>
    <row r="981" spans="7:31" x14ac:dyDescent="0.25">
      <c r="G981" s="3">
        <f t="shared" si="348"/>
        <v>967</v>
      </c>
      <c r="H981" s="12">
        <f t="shared" si="349"/>
        <v>24.124999999999698</v>
      </c>
      <c r="I981" s="3">
        <f t="shared" si="330"/>
        <v>3.141</v>
      </c>
      <c r="J981" s="3">
        <f t="shared" si="331"/>
        <v>-5.7510000000000003</v>
      </c>
      <c r="K981" s="3">
        <f t="shared" si="336"/>
        <v>-18.059999999999999</v>
      </c>
      <c r="L981">
        <f t="shared" si="332"/>
        <v>0</v>
      </c>
      <c r="M981" s="3">
        <f t="shared" si="337"/>
        <v>0</v>
      </c>
      <c r="N981">
        <f t="shared" si="338"/>
        <v>1</v>
      </c>
      <c r="O981">
        <f t="shared" si="339"/>
        <v>0</v>
      </c>
      <c r="Q981" s="3">
        <f t="shared" si="340"/>
        <v>0</v>
      </c>
      <c r="R981">
        <f t="shared" si="341"/>
        <v>0</v>
      </c>
      <c r="T981" s="3">
        <f t="shared" si="350"/>
        <v>967</v>
      </c>
      <c r="U981" s="12">
        <f t="shared" si="351"/>
        <v>24.124999999999698</v>
      </c>
      <c r="V981" s="3">
        <f t="shared" si="333"/>
        <v>1.4219999999999999</v>
      </c>
      <c r="W981" s="3">
        <f t="shared" si="334"/>
        <v>0.93500000000000005</v>
      </c>
      <c r="X981" s="3">
        <f t="shared" si="342"/>
        <v>1.33</v>
      </c>
      <c r="Y981" s="3">
        <f t="shared" si="335"/>
        <v>1</v>
      </c>
      <c r="Z981" s="3">
        <f t="shared" si="343"/>
        <v>1.33</v>
      </c>
      <c r="AA981">
        <f t="shared" si="344"/>
        <v>1</v>
      </c>
      <c r="AB981">
        <f t="shared" si="345"/>
        <v>1.33</v>
      </c>
      <c r="AD981" s="3">
        <f t="shared" si="346"/>
        <v>0.9779411764705882</v>
      </c>
      <c r="AE981">
        <f t="shared" si="347"/>
        <v>0.97799999999999998</v>
      </c>
    </row>
    <row r="982" spans="7:31" x14ac:dyDescent="0.25">
      <c r="G982" s="3">
        <f t="shared" si="348"/>
        <v>968</v>
      </c>
      <c r="H982" s="12">
        <f t="shared" si="349"/>
        <v>24.149999999999697</v>
      </c>
      <c r="I982" s="3">
        <f t="shared" si="330"/>
        <v>3.1469999999999998</v>
      </c>
      <c r="J982" s="3">
        <f t="shared" si="331"/>
        <v>-5.7770000000000001</v>
      </c>
      <c r="K982" s="3">
        <f t="shared" si="336"/>
        <v>-18.18</v>
      </c>
      <c r="L982">
        <f t="shared" si="332"/>
        <v>0</v>
      </c>
      <c r="M982" s="3">
        <f t="shared" si="337"/>
        <v>0</v>
      </c>
      <c r="N982">
        <f t="shared" si="338"/>
        <v>1</v>
      </c>
      <c r="O982">
        <f t="shared" si="339"/>
        <v>0</v>
      </c>
      <c r="Q982" s="3">
        <f t="shared" si="340"/>
        <v>0</v>
      </c>
      <c r="R982">
        <f t="shared" si="341"/>
        <v>0</v>
      </c>
      <c r="T982" s="3">
        <f t="shared" si="350"/>
        <v>968</v>
      </c>
      <c r="U982" s="12">
        <f t="shared" si="351"/>
        <v>24.149999999999697</v>
      </c>
      <c r="V982" s="3">
        <f t="shared" si="333"/>
        <v>1.423</v>
      </c>
      <c r="W982" s="3">
        <f t="shared" si="334"/>
        <v>0.93400000000000005</v>
      </c>
      <c r="X982" s="3">
        <f t="shared" si="342"/>
        <v>1.33</v>
      </c>
      <c r="Y982" s="3">
        <f t="shared" si="335"/>
        <v>1</v>
      </c>
      <c r="Z982" s="3">
        <f t="shared" si="343"/>
        <v>1.33</v>
      </c>
      <c r="AA982">
        <f t="shared" si="344"/>
        <v>1</v>
      </c>
      <c r="AB982">
        <f t="shared" si="345"/>
        <v>1.33</v>
      </c>
      <c r="AD982" s="3">
        <f t="shared" si="346"/>
        <v>0.9779411764705882</v>
      </c>
      <c r="AE982">
        <f t="shared" si="347"/>
        <v>0.97799999999999998</v>
      </c>
    </row>
    <row r="983" spans="7:31" x14ac:dyDescent="0.25">
      <c r="G983" s="3">
        <f t="shared" si="348"/>
        <v>969</v>
      </c>
      <c r="H983" s="12">
        <f t="shared" si="349"/>
        <v>24.174999999999695</v>
      </c>
      <c r="I983" s="3">
        <f t="shared" si="330"/>
        <v>3.1520000000000001</v>
      </c>
      <c r="J983" s="3">
        <f t="shared" si="331"/>
        <v>-5.8029999999999999</v>
      </c>
      <c r="K983" s="3">
        <f t="shared" si="336"/>
        <v>-18.29</v>
      </c>
      <c r="L983">
        <f t="shared" si="332"/>
        <v>0</v>
      </c>
      <c r="M983" s="3">
        <f t="shared" si="337"/>
        <v>0</v>
      </c>
      <c r="N983">
        <f t="shared" si="338"/>
        <v>1</v>
      </c>
      <c r="O983">
        <f t="shared" si="339"/>
        <v>0</v>
      </c>
      <c r="Q983" s="3">
        <f t="shared" si="340"/>
        <v>0</v>
      </c>
      <c r="R983">
        <f t="shared" si="341"/>
        <v>0</v>
      </c>
      <c r="T983" s="3">
        <f t="shared" si="350"/>
        <v>969</v>
      </c>
      <c r="U983" s="12">
        <f t="shared" si="351"/>
        <v>24.174999999999695</v>
      </c>
      <c r="V983" s="3">
        <f t="shared" si="333"/>
        <v>1.425</v>
      </c>
      <c r="W983" s="3">
        <f t="shared" si="334"/>
        <v>0.93400000000000005</v>
      </c>
      <c r="X983" s="3">
        <f t="shared" si="342"/>
        <v>1.33</v>
      </c>
      <c r="Y983" s="3">
        <f t="shared" si="335"/>
        <v>1</v>
      </c>
      <c r="Z983" s="3">
        <f t="shared" si="343"/>
        <v>1.33</v>
      </c>
      <c r="AA983">
        <f t="shared" si="344"/>
        <v>1</v>
      </c>
      <c r="AB983">
        <f t="shared" si="345"/>
        <v>1.33</v>
      </c>
      <c r="AD983" s="3">
        <f t="shared" si="346"/>
        <v>0.9779411764705882</v>
      </c>
      <c r="AE983">
        <f t="shared" si="347"/>
        <v>0.97799999999999998</v>
      </c>
    </row>
    <row r="984" spans="7:31" x14ac:dyDescent="0.25">
      <c r="G984" s="3">
        <f t="shared" si="348"/>
        <v>970</v>
      </c>
      <c r="H984" s="12">
        <f t="shared" si="349"/>
        <v>24.199999999999694</v>
      </c>
      <c r="I984" s="3">
        <f t="shared" si="330"/>
        <v>3.1579999999999999</v>
      </c>
      <c r="J984" s="3">
        <f t="shared" si="331"/>
        <v>-5.8289999999999997</v>
      </c>
      <c r="K984" s="3">
        <f t="shared" si="336"/>
        <v>-18.41</v>
      </c>
      <c r="L984">
        <f t="shared" si="332"/>
        <v>0</v>
      </c>
      <c r="M984" s="3">
        <f t="shared" si="337"/>
        <v>0</v>
      </c>
      <c r="N984">
        <f t="shared" si="338"/>
        <v>1</v>
      </c>
      <c r="O984">
        <f t="shared" si="339"/>
        <v>0</v>
      </c>
      <c r="Q984" s="3">
        <f t="shared" si="340"/>
        <v>0</v>
      </c>
      <c r="R984">
        <f t="shared" si="341"/>
        <v>0</v>
      </c>
      <c r="T984" s="3">
        <f t="shared" si="350"/>
        <v>970</v>
      </c>
      <c r="U984" s="12">
        <f t="shared" si="351"/>
        <v>24.199999999999694</v>
      </c>
      <c r="V984" s="3">
        <f t="shared" si="333"/>
        <v>1.4259999999999999</v>
      </c>
      <c r="W984" s="3">
        <f t="shared" si="334"/>
        <v>0.93300000000000005</v>
      </c>
      <c r="X984" s="3">
        <f t="shared" si="342"/>
        <v>1.33</v>
      </c>
      <c r="Y984" s="3">
        <f t="shared" si="335"/>
        <v>1</v>
      </c>
      <c r="Z984" s="3">
        <f t="shared" si="343"/>
        <v>1.33</v>
      </c>
      <c r="AA984">
        <f t="shared" si="344"/>
        <v>1</v>
      </c>
      <c r="AB984">
        <f t="shared" si="345"/>
        <v>1.33</v>
      </c>
      <c r="AD984" s="3">
        <f t="shared" si="346"/>
        <v>0.9779411764705882</v>
      </c>
      <c r="AE984">
        <f t="shared" si="347"/>
        <v>0.97799999999999998</v>
      </c>
    </row>
    <row r="985" spans="7:31" x14ac:dyDescent="0.25">
      <c r="G985" s="3">
        <f t="shared" si="348"/>
        <v>971</v>
      </c>
      <c r="H985" s="12">
        <f t="shared" si="349"/>
        <v>24.224999999999692</v>
      </c>
      <c r="I985" s="3">
        <f t="shared" si="330"/>
        <v>3.1629999999999998</v>
      </c>
      <c r="J985" s="3">
        <f t="shared" si="331"/>
        <v>-5.8550000000000004</v>
      </c>
      <c r="K985" s="3">
        <f t="shared" si="336"/>
        <v>-18.52</v>
      </c>
      <c r="L985">
        <f t="shared" si="332"/>
        <v>0</v>
      </c>
      <c r="M985" s="3">
        <f t="shared" si="337"/>
        <v>0</v>
      </c>
      <c r="N985">
        <f t="shared" si="338"/>
        <v>1</v>
      </c>
      <c r="O985">
        <f t="shared" si="339"/>
        <v>0</v>
      </c>
      <c r="Q985" s="3">
        <f t="shared" si="340"/>
        <v>0</v>
      </c>
      <c r="R985">
        <f t="shared" si="341"/>
        <v>0</v>
      </c>
      <c r="T985" s="3">
        <f t="shared" si="350"/>
        <v>971</v>
      </c>
      <c r="U985" s="12">
        <f t="shared" si="351"/>
        <v>24.224999999999692</v>
      </c>
      <c r="V985" s="3">
        <f t="shared" si="333"/>
        <v>1.427</v>
      </c>
      <c r="W985" s="3">
        <f t="shared" si="334"/>
        <v>0.93300000000000005</v>
      </c>
      <c r="X985" s="3">
        <f t="shared" si="342"/>
        <v>1.33</v>
      </c>
      <c r="Y985" s="3">
        <f t="shared" si="335"/>
        <v>1</v>
      </c>
      <c r="Z985" s="3">
        <f t="shared" si="343"/>
        <v>1.33</v>
      </c>
      <c r="AA985">
        <f t="shared" si="344"/>
        <v>1</v>
      </c>
      <c r="AB985">
        <f t="shared" si="345"/>
        <v>1.33</v>
      </c>
      <c r="AD985" s="3">
        <f t="shared" si="346"/>
        <v>0.9779411764705882</v>
      </c>
      <c r="AE985">
        <f t="shared" si="347"/>
        <v>0.97799999999999998</v>
      </c>
    </row>
    <row r="986" spans="7:31" x14ac:dyDescent="0.25">
      <c r="G986" s="3">
        <f t="shared" si="348"/>
        <v>972</v>
      </c>
      <c r="H986" s="12">
        <f t="shared" si="349"/>
        <v>24.249999999999691</v>
      </c>
      <c r="I986" s="3">
        <f t="shared" si="330"/>
        <v>3.1680000000000001</v>
      </c>
      <c r="J986" s="3">
        <f t="shared" si="331"/>
        <v>-5.8819999999999997</v>
      </c>
      <c r="K986" s="3">
        <f t="shared" si="336"/>
        <v>-18.63</v>
      </c>
      <c r="L986">
        <f t="shared" si="332"/>
        <v>0</v>
      </c>
      <c r="M986" s="3">
        <f t="shared" si="337"/>
        <v>0</v>
      </c>
      <c r="N986">
        <f t="shared" si="338"/>
        <v>1</v>
      </c>
      <c r="O986">
        <f t="shared" si="339"/>
        <v>0</v>
      </c>
      <c r="Q986" s="3">
        <f t="shared" si="340"/>
        <v>0</v>
      </c>
      <c r="R986">
        <f t="shared" si="341"/>
        <v>0</v>
      </c>
      <c r="T986" s="3">
        <f t="shared" si="350"/>
        <v>972</v>
      </c>
      <c r="U986" s="12">
        <f t="shared" si="351"/>
        <v>24.249999999999691</v>
      </c>
      <c r="V986" s="3">
        <f t="shared" si="333"/>
        <v>1.429</v>
      </c>
      <c r="W986" s="3">
        <f t="shared" si="334"/>
        <v>0.93200000000000005</v>
      </c>
      <c r="X986" s="3">
        <f t="shared" si="342"/>
        <v>1.33</v>
      </c>
      <c r="Y986" s="3">
        <f t="shared" si="335"/>
        <v>1</v>
      </c>
      <c r="Z986" s="3">
        <f t="shared" si="343"/>
        <v>1.33</v>
      </c>
      <c r="AA986">
        <f t="shared" si="344"/>
        <v>1</v>
      </c>
      <c r="AB986">
        <f t="shared" si="345"/>
        <v>1.33</v>
      </c>
      <c r="AD986" s="3">
        <f t="shared" si="346"/>
        <v>0.9779411764705882</v>
      </c>
      <c r="AE986">
        <f t="shared" si="347"/>
        <v>0.97799999999999998</v>
      </c>
    </row>
    <row r="987" spans="7:31" x14ac:dyDescent="0.25">
      <c r="G987" s="3">
        <f t="shared" si="348"/>
        <v>973</v>
      </c>
      <c r="H987" s="12">
        <f t="shared" si="349"/>
        <v>24.274999999999689</v>
      </c>
      <c r="I987" s="3">
        <f t="shared" si="330"/>
        <v>3.1739999999999999</v>
      </c>
      <c r="J987" s="3">
        <f t="shared" si="331"/>
        <v>-5.9080000000000004</v>
      </c>
      <c r="K987" s="3">
        <f t="shared" si="336"/>
        <v>-18.75</v>
      </c>
      <c r="L987">
        <f t="shared" si="332"/>
        <v>0</v>
      </c>
      <c r="M987" s="3">
        <f t="shared" si="337"/>
        <v>0</v>
      </c>
      <c r="N987">
        <f t="shared" si="338"/>
        <v>1</v>
      </c>
      <c r="O987">
        <f t="shared" si="339"/>
        <v>0</v>
      </c>
      <c r="Q987" s="3">
        <f t="shared" si="340"/>
        <v>0</v>
      </c>
      <c r="R987">
        <f t="shared" si="341"/>
        <v>0</v>
      </c>
      <c r="T987" s="3">
        <f t="shared" si="350"/>
        <v>973</v>
      </c>
      <c r="U987" s="12">
        <f t="shared" si="351"/>
        <v>24.274999999999689</v>
      </c>
      <c r="V987" s="3">
        <f t="shared" si="333"/>
        <v>1.43</v>
      </c>
      <c r="W987" s="3">
        <f t="shared" si="334"/>
        <v>0.93200000000000005</v>
      </c>
      <c r="X987" s="3">
        <f t="shared" si="342"/>
        <v>1.33</v>
      </c>
      <c r="Y987" s="3">
        <f t="shared" si="335"/>
        <v>1</v>
      </c>
      <c r="Z987" s="3">
        <f t="shared" si="343"/>
        <v>1.33</v>
      </c>
      <c r="AA987">
        <f t="shared" si="344"/>
        <v>1</v>
      </c>
      <c r="AB987">
        <f t="shared" si="345"/>
        <v>1.33</v>
      </c>
      <c r="AD987" s="3">
        <f t="shared" si="346"/>
        <v>0.9779411764705882</v>
      </c>
      <c r="AE987">
        <f t="shared" si="347"/>
        <v>0.97799999999999998</v>
      </c>
    </row>
    <row r="988" spans="7:31" x14ac:dyDescent="0.25">
      <c r="G988" s="3">
        <f t="shared" si="348"/>
        <v>974</v>
      </c>
      <c r="H988" s="12">
        <f t="shared" si="349"/>
        <v>24.299999999999688</v>
      </c>
      <c r="I988" s="3">
        <f t="shared" si="330"/>
        <v>3.1789999999999998</v>
      </c>
      <c r="J988" s="3">
        <f t="shared" si="331"/>
        <v>-5.9340000000000002</v>
      </c>
      <c r="K988" s="3">
        <f t="shared" si="336"/>
        <v>-18.86</v>
      </c>
      <c r="L988">
        <f t="shared" si="332"/>
        <v>0</v>
      </c>
      <c r="M988" s="3">
        <f t="shared" si="337"/>
        <v>0</v>
      </c>
      <c r="N988">
        <f t="shared" si="338"/>
        <v>1</v>
      </c>
      <c r="O988">
        <f t="shared" si="339"/>
        <v>0</v>
      </c>
      <c r="Q988" s="3">
        <f t="shared" si="340"/>
        <v>0</v>
      </c>
      <c r="R988">
        <f t="shared" si="341"/>
        <v>0</v>
      </c>
      <c r="T988" s="3">
        <f t="shared" si="350"/>
        <v>974</v>
      </c>
      <c r="U988" s="12">
        <f t="shared" si="351"/>
        <v>24.299999999999688</v>
      </c>
      <c r="V988" s="3">
        <f t="shared" si="333"/>
        <v>1.431</v>
      </c>
      <c r="W988" s="3">
        <f t="shared" si="334"/>
        <v>0.93100000000000005</v>
      </c>
      <c r="X988" s="3">
        <f t="shared" si="342"/>
        <v>1.33</v>
      </c>
      <c r="Y988" s="3">
        <f t="shared" si="335"/>
        <v>1</v>
      </c>
      <c r="Z988" s="3">
        <f t="shared" si="343"/>
        <v>1.33</v>
      </c>
      <c r="AA988">
        <f t="shared" si="344"/>
        <v>1</v>
      </c>
      <c r="AB988">
        <f t="shared" si="345"/>
        <v>1.33</v>
      </c>
      <c r="AD988" s="3">
        <f t="shared" si="346"/>
        <v>0.9779411764705882</v>
      </c>
      <c r="AE988">
        <f t="shared" si="347"/>
        <v>0.97799999999999998</v>
      </c>
    </row>
    <row r="989" spans="7:31" x14ac:dyDescent="0.25">
      <c r="G989" s="3">
        <f t="shared" si="348"/>
        <v>975</v>
      </c>
      <c r="H989" s="12">
        <f t="shared" si="349"/>
        <v>24.324999999999687</v>
      </c>
      <c r="I989" s="3">
        <f t="shared" si="330"/>
        <v>3.1850000000000001</v>
      </c>
      <c r="J989" s="3">
        <f t="shared" si="331"/>
        <v>-5.9610000000000003</v>
      </c>
      <c r="K989" s="3">
        <f t="shared" si="336"/>
        <v>-18.989999999999998</v>
      </c>
      <c r="L989">
        <f t="shared" si="332"/>
        <v>0</v>
      </c>
      <c r="M989" s="3">
        <f t="shared" si="337"/>
        <v>0</v>
      </c>
      <c r="N989">
        <f t="shared" si="338"/>
        <v>1</v>
      </c>
      <c r="O989">
        <f t="shared" si="339"/>
        <v>0</v>
      </c>
      <c r="Q989" s="3">
        <f t="shared" si="340"/>
        <v>0</v>
      </c>
      <c r="R989">
        <f t="shared" si="341"/>
        <v>0</v>
      </c>
      <c r="T989" s="3">
        <f t="shared" si="350"/>
        <v>975</v>
      </c>
      <c r="U989" s="12">
        <f t="shared" si="351"/>
        <v>24.324999999999687</v>
      </c>
      <c r="V989" s="3">
        <f t="shared" si="333"/>
        <v>1.4319999999999999</v>
      </c>
      <c r="W989" s="3">
        <f t="shared" si="334"/>
        <v>0.93100000000000005</v>
      </c>
      <c r="X989" s="3">
        <f t="shared" si="342"/>
        <v>1.33</v>
      </c>
      <c r="Y989" s="3">
        <f t="shared" si="335"/>
        <v>1</v>
      </c>
      <c r="Z989" s="3">
        <f t="shared" si="343"/>
        <v>1.33</v>
      </c>
      <c r="AA989">
        <f t="shared" si="344"/>
        <v>1</v>
      </c>
      <c r="AB989">
        <f t="shared" si="345"/>
        <v>1.33</v>
      </c>
      <c r="AD989" s="3">
        <f t="shared" si="346"/>
        <v>0.9779411764705882</v>
      </c>
      <c r="AE989">
        <f t="shared" si="347"/>
        <v>0.97799999999999998</v>
      </c>
    </row>
    <row r="990" spans="7:31" x14ac:dyDescent="0.25">
      <c r="G990" s="3">
        <f t="shared" si="348"/>
        <v>976</v>
      </c>
      <c r="H990" s="12">
        <f t="shared" si="349"/>
        <v>24.349999999999685</v>
      </c>
      <c r="I990" s="3">
        <f t="shared" si="330"/>
        <v>3.1909999999999998</v>
      </c>
      <c r="J990" s="3">
        <f t="shared" si="331"/>
        <v>-5.9870000000000001</v>
      </c>
      <c r="K990" s="3">
        <f t="shared" si="336"/>
        <v>-19.100000000000001</v>
      </c>
      <c r="L990">
        <f t="shared" si="332"/>
        <v>0</v>
      </c>
      <c r="M990" s="3">
        <f t="shared" si="337"/>
        <v>0</v>
      </c>
      <c r="N990">
        <f t="shared" si="338"/>
        <v>1</v>
      </c>
      <c r="O990">
        <f t="shared" si="339"/>
        <v>0</v>
      </c>
      <c r="Q990" s="3">
        <f t="shared" si="340"/>
        <v>0</v>
      </c>
      <c r="R990">
        <f t="shared" si="341"/>
        <v>0</v>
      </c>
      <c r="T990" s="3">
        <f t="shared" si="350"/>
        <v>976</v>
      </c>
      <c r="U990" s="12">
        <f t="shared" si="351"/>
        <v>24.349999999999685</v>
      </c>
      <c r="V990" s="3">
        <f t="shared" si="333"/>
        <v>1.4339999999999999</v>
      </c>
      <c r="W990" s="3">
        <f t="shared" si="334"/>
        <v>0.93</v>
      </c>
      <c r="X990" s="3">
        <f t="shared" si="342"/>
        <v>1.33</v>
      </c>
      <c r="Y990" s="3">
        <f t="shared" si="335"/>
        <v>1</v>
      </c>
      <c r="Z990" s="3">
        <f t="shared" si="343"/>
        <v>1.33</v>
      </c>
      <c r="AA990">
        <f t="shared" si="344"/>
        <v>1</v>
      </c>
      <c r="AB990">
        <f t="shared" si="345"/>
        <v>1.33</v>
      </c>
      <c r="AD990" s="3">
        <f t="shared" si="346"/>
        <v>0.9779411764705882</v>
      </c>
      <c r="AE990">
        <f t="shared" si="347"/>
        <v>0.97799999999999998</v>
      </c>
    </row>
    <row r="991" spans="7:31" x14ac:dyDescent="0.25">
      <c r="G991" s="3">
        <f t="shared" si="348"/>
        <v>977</v>
      </c>
      <c r="H991" s="12">
        <f t="shared" si="349"/>
        <v>24.374999999999684</v>
      </c>
      <c r="I991" s="3">
        <f t="shared" si="330"/>
        <v>3.1960000000000002</v>
      </c>
      <c r="J991" s="3">
        <f t="shared" si="331"/>
        <v>-6.0129999999999999</v>
      </c>
      <c r="K991" s="3">
        <f t="shared" si="336"/>
        <v>-19.22</v>
      </c>
      <c r="L991">
        <f t="shared" si="332"/>
        <v>0</v>
      </c>
      <c r="M991" s="3">
        <f t="shared" si="337"/>
        <v>0</v>
      </c>
      <c r="N991">
        <f t="shared" si="338"/>
        <v>1</v>
      </c>
      <c r="O991">
        <f t="shared" si="339"/>
        <v>0</v>
      </c>
      <c r="Q991" s="3">
        <f t="shared" si="340"/>
        <v>0</v>
      </c>
      <c r="R991">
        <f t="shared" si="341"/>
        <v>0</v>
      </c>
      <c r="T991" s="3">
        <f t="shared" si="350"/>
        <v>977</v>
      </c>
      <c r="U991" s="12">
        <f t="shared" si="351"/>
        <v>24.374999999999684</v>
      </c>
      <c r="V991" s="3">
        <f t="shared" si="333"/>
        <v>1.4350000000000001</v>
      </c>
      <c r="W991" s="3">
        <f t="shared" si="334"/>
        <v>0.92900000000000005</v>
      </c>
      <c r="X991" s="3">
        <f t="shared" si="342"/>
        <v>1.33</v>
      </c>
      <c r="Y991" s="3">
        <f t="shared" si="335"/>
        <v>1</v>
      </c>
      <c r="Z991" s="3">
        <f t="shared" si="343"/>
        <v>1.33</v>
      </c>
      <c r="AA991">
        <f t="shared" si="344"/>
        <v>1</v>
      </c>
      <c r="AB991">
        <f t="shared" si="345"/>
        <v>1.33</v>
      </c>
      <c r="AD991" s="3">
        <f t="shared" si="346"/>
        <v>0.9779411764705882</v>
      </c>
      <c r="AE991">
        <f t="shared" si="347"/>
        <v>0.97799999999999998</v>
      </c>
    </row>
    <row r="992" spans="7:31" x14ac:dyDescent="0.25">
      <c r="G992" s="3">
        <f t="shared" si="348"/>
        <v>978</v>
      </c>
      <c r="H992" s="12">
        <f t="shared" si="349"/>
        <v>24.399999999999682</v>
      </c>
      <c r="I992" s="3">
        <f t="shared" si="330"/>
        <v>3.202</v>
      </c>
      <c r="J992" s="3">
        <f t="shared" si="331"/>
        <v>-6.04</v>
      </c>
      <c r="K992" s="3">
        <f t="shared" si="336"/>
        <v>-19.34</v>
      </c>
      <c r="L992">
        <f t="shared" si="332"/>
        <v>0</v>
      </c>
      <c r="M992" s="3">
        <f t="shared" si="337"/>
        <v>0</v>
      </c>
      <c r="N992">
        <f t="shared" si="338"/>
        <v>1</v>
      </c>
      <c r="O992">
        <f t="shared" si="339"/>
        <v>0</v>
      </c>
      <c r="Q992" s="3">
        <f t="shared" si="340"/>
        <v>0</v>
      </c>
      <c r="R992">
        <f t="shared" si="341"/>
        <v>0</v>
      </c>
      <c r="T992" s="3">
        <f t="shared" si="350"/>
        <v>978</v>
      </c>
      <c r="U992" s="12">
        <f t="shared" si="351"/>
        <v>24.399999999999682</v>
      </c>
      <c r="V992" s="3">
        <f t="shared" si="333"/>
        <v>1.4359999999999999</v>
      </c>
      <c r="W992" s="3">
        <f t="shared" si="334"/>
        <v>0.92900000000000005</v>
      </c>
      <c r="X992" s="3">
        <f t="shared" si="342"/>
        <v>1.33</v>
      </c>
      <c r="Y992" s="3">
        <f t="shared" si="335"/>
        <v>1</v>
      </c>
      <c r="Z992" s="3">
        <f t="shared" si="343"/>
        <v>1.33</v>
      </c>
      <c r="AA992">
        <f t="shared" si="344"/>
        <v>1</v>
      </c>
      <c r="AB992">
        <f t="shared" si="345"/>
        <v>1.33</v>
      </c>
      <c r="AD992" s="3">
        <f t="shared" si="346"/>
        <v>0.9779411764705882</v>
      </c>
      <c r="AE992">
        <f t="shared" si="347"/>
        <v>0.97799999999999998</v>
      </c>
    </row>
    <row r="993" spans="7:31" x14ac:dyDescent="0.25">
      <c r="G993" s="3">
        <f t="shared" si="348"/>
        <v>979</v>
      </c>
      <c r="H993" s="12">
        <f t="shared" si="349"/>
        <v>24.424999999999681</v>
      </c>
      <c r="I993" s="3">
        <f t="shared" si="330"/>
        <v>3.2069999999999999</v>
      </c>
      <c r="J993" s="3">
        <f t="shared" si="331"/>
        <v>-6.0659999999999998</v>
      </c>
      <c r="K993" s="3">
        <f t="shared" si="336"/>
        <v>-19.45</v>
      </c>
      <c r="L993">
        <f t="shared" si="332"/>
        <v>0</v>
      </c>
      <c r="M993" s="3">
        <f t="shared" si="337"/>
        <v>0</v>
      </c>
      <c r="N993">
        <f t="shared" si="338"/>
        <v>1</v>
      </c>
      <c r="O993">
        <f t="shared" si="339"/>
        <v>0</v>
      </c>
      <c r="Q993" s="3">
        <f t="shared" si="340"/>
        <v>0</v>
      </c>
      <c r="R993">
        <f t="shared" si="341"/>
        <v>0</v>
      </c>
      <c r="T993" s="3">
        <f t="shared" si="350"/>
        <v>979</v>
      </c>
      <c r="U993" s="12">
        <f t="shared" si="351"/>
        <v>24.424999999999681</v>
      </c>
      <c r="V993" s="3">
        <f t="shared" si="333"/>
        <v>1.4379999999999999</v>
      </c>
      <c r="W993" s="3">
        <f t="shared" si="334"/>
        <v>0.92800000000000005</v>
      </c>
      <c r="X993" s="3">
        <f t="shared" si="342"/>
        <v>1.33</v>
      </c>
      <c r="Y993" s="3">
        <f t="shared" si="335"/>
        <v>1</v>
      </c>
      <c r="Z993" s="3">
        <f t="shared" si="343"/>
        <v>1.33</v>
      </c>
      <c r="AA993">
        <f t="shared" si="344"/>
        <v>1</v>
      </c>
      <c r="AB993">
        <f t="shared" si="345"/>
        <v>1.33</v>
      </c>
      <c r="AD993" s="3">
        <f t="shared" si="346"/>
        <v>0.9779411764705882</v>
      </c>
      <c r="AE993">
        <f t="shared" si="347"/>
        <v>0.97799999999999998</v>
      </c>
    </row>
    <row r="994" spans="7:31" x14ac:dyDescent="0.25">
      <c r="G994" s="3">
        <f t="shared" si="348"/>
        <v>980</v>
      </c>
      <c r="H994" s="12">
        <f t="shared" si="349"/>
        <v>24.44999999999968</v>
      </c>
      <c r="I994" s="3">
        <f t="shared" si="330"/>
        <v>3.2130000000000001</v>
      </c>
      <c r="J994" s="3">
        <f t="shared" si="331"/>
        <v>-6.093</v>
      </c>
      <c r="K994" s="3">
        <f t="shared" si="336"/>
        <v>-19.579999999999998</v>
      </c>
      <c r="L994">
        <f t="shared" si="332"/>
        <v>0</v>
      </c>
      <c r="M994" s="3">
        <f t="shared" si="337"/>
        <v>0</v>
      </c>
      <c r="N994">
        <f t="shared" si="338"/>
        <v>1</v>
      </c>
      <c r="O994">
        <f t="shared" si="339"/>
        <v>0</v>
      </c>
      <c r="Q994" s="3">
        <f t="shared" si="340"/>
        <v>0</v>
      </c>
      <c r="R994">
        <f t="shared" si="341"/>
        <v>0</v>
      </c>
      <c r="T994" s="3">
        <f t="shared" si="350"/>
        <v>980</v>
      </c>
      <c r="U994" s="12">
        <f t="shared" si="351"/>
        <v>24.44999999999968</v>
      </c>
      <c r="V994" s="3">
        <f t="shared" si="333"/>
        <v>1.4390000000000001</v>
      </c>
      <c r="W994" s="3">
        <f t="shared" si="334"/>
        <v>0.92800000000000005</v>
      </c>
      <c r="X994" s="3">
        <f t="shared" si="342"/>
        <v>1.34</v>
      </c>
      <c r="Y994" s="3">
        <f t="shared" si="335"/>
        <v>1</v>
      </c>
      <c r="Z994" s="3">
        <f t="shared" si="343"/>
        <v>1.34</v>
      </c>
      <c r="AA994">
        <f t="shared" si="344"/>
        <v>1</v>
      </c>
      <c r="AB994">
        <f t="shared" si="345"/>
        <v>1.34</v>
      </c>
      <c r="AD994" s="3">
        <f t="shared" si="346"/>
        <v>0.98529411764705876</v>
      </c>
      <c r="AE994">
        <f t="shared" si="347"/>
        <v>0.98499999999999999</v>
      </c>
    </row>
    <row r="995" spans="7:31" x14ac:dyDescent="0.25">
      <c r="G995" s="3">
        <f t="shared" si="348"/>
        <v>981</v>
      </c>
      <c r="H995" s="12">
        <f t="shared" si="349"/>
        <v>24.474999999999678</v>
      </c>
      <c r="I995" s="3">
        <f t="shared" si="330"/>
        <v>3.218</v>
      </c>
      <c r="J995" s="3">
        <f t="shared" si="331"/>
        <v>-6.12</v>
      </c>
      <c r="K995" s="3">
        <f t="shared" si="336"/>
        <v>-19.690000000000001</v>
      </c>
      <c r="L995">
        <f t="shared" si="332"/>
        <v>0</v>
      </c>
      <c r="M995" s="3">
        <f t="shared" si="337"/>
        <v>0</v>
      </c>
      <c r="N995">
        <f t="shared" si="338"/>
        <v>1</v>
      </c>
      <c r="O995">
        <f t="shared" si="339"/>
        <v>0</v>
      </c>
      <c r="Q995" s="3">
        <f t="shared" si="340"/>
        <v>0</v>
      </c>
      <c r="R995">
        <f t="shared" si="341"/>
        <v>0</v>
      </c>
      <c r="T995" s="3">
        <f t="shared" si="350"/>
        <v>981</v>
      </c>
      <c r="U995" s="12">
        <f t="shared" si="351"/>
        <v>24.474999999999678</v>
      </c>
      <c r="V995" s="3">
        <f t="shared" si="333"/>
        <v>1.44</v>
      </c>
      <c r="W995" s="3">
        <f t="shared" si="334"/>
        <v>0.92700000000000005</v>
      </c>
      <c r="X995" s="3">
        <f t="shared" si="342"/>
        <v>1.33</v>
      </c>
      <c r="Y995" s="3">
        <f t="shared" si="335"/>
        <v>1</v>
      </c>
      <c r="Z995" s="3">
        <f t="shared" si="343"/>
        <v>1.33</v>
      </c>
      <c r="AA995">
        <f t="shared" si="344"/>
        <v>1</v>
      </c>
      <c r="AB995">
        <f t="shared" si="345"/>
        <v>1.33</v>
      </c>
      <c r="AD995" s="3">
        <f t="shared" si="346"/>
        <v>0.9779411764705882</v>
      </c>
      <c r="AE995">
        <f t="shared" si="347"/>
        <v>0.97799999999999998</v>
      </c>
    </row>
    <row r="996" spans="7:31" x14ac:dyDescent="0.25">
      <c r="G996" s="3">
        <f t="shared" si="348"/>
        <v>982</v>
      </c>
      <c r="H996" s="12">
        <f t="shared" si="349"/>
        <v>24.499999999999677</v>
      </c>
      <c r="I996" s="3">
        <f t="shared" si="330"/>
        <v>3.2240000000000002</v>
      </c>
      <c r="J996" s="3">
        <f t="shared" si="331"/>
        <v>-6.1459999999999999</v>
      </c>
      <c r="K996" s="3">
        <f t="shared" si="336"/>
        <v>-19.809999999999999</v>
      </c>
      <c r="L996">
        <f t="shared" si="332"/>
        <v>0</v>
      </c>
      <c r="M996" s="3">
        <f t="shared" si="337"/>
        <v>0</v>
      </c>
      <c r="N996">
        <f t="shared" si="338"/>
        <v>1</v>
      </c>
      <c r="O996">
        <f t="shared" si="339"/>
        <v>0</v>
      </c>
      <c r="Q996" s="3">
        <f t="shared" si="340"/>
        <v>0</v>
      </c>
      <c r="R996">
        <f t="shared" si="341"/>
        <v>0</v>
      </c>
      <c r="T996" s="3">
        <f t="shared" si="350"/>
        <v>982</v>
      </c>
      <c r="U996" s="12">
        <f t="shared" si="351"/>
        <v>24.499999999999677</v>
      </c>
      <c r="V996" s="3">
        <f t="shared" si="333"/>
        <v>1.4419999999999999</v>
      </c>
      <c r="W996" s="3">
        <f t="shared" si="334"/>
        <v>0.92700000000000005</v>
      </c>
      <c r="X996" s="3">
        <f t="shared" si="342"/>
        <v>1.34</v>
      </c>
      <c r="Y996" s="3">
        <f t="shared" si="335"/>
        <v>1</v>
      </c>
      <c r="Z996" s="3">
        <f t="shared" si="343"/>
        <v>1.34</v>
      </c>
      <c r="AA996">
        <f t="shared" si="344"/>
        <v>1</v>
      </c>
      <c r="AB996">
        <f t="shared" si="345"/>
        <v>1.34</v>
      </c>
      <c r="AD996" s="3">
        <f t="shared" si="346"/>
        <v>0.98529411764705876</v>
      </c>
      <c r="AE996">
        <f t="shared" si="347"/>
        <v>0.98499999999999999</v>
      </c>
    </row>
    <row r="997" spans="7:31" x14ac:dyDescent="0.25">
      <c r="G997" s="3">
        <f t="shared" si="348"/>
        <v>983</v>
      </c>
      <c r="H997" s="12">
        <f t="shared" si="349"/>
        <v>24.524999999999675</v>
      </c>
      <c r="I997" s="3">
        <f t="shared" si="330"/>
        <v>3.2290000000000001</v>
      </c>
      <c r="J997" s="3">
        <f t="shared" si="331"/>
        <v>-6.173</v>
      </c>
      <c r="K997" s="3">
        <f t="shared" si="336"/>
        <v>-19.93</v>
      </c>
      <c r="L997">
        <f t="shared" si="332"/>
        <v>0</v>
      </c>
      <c r="M997" s="3">
        <f t="shared" si="337"/>
        <v>0</v>
      </c>
      <c r="N997">
        <f t="shared" si="338"/>
        <v>1</v>
      </c>
      <c r="O997">
        <f t="shared" si="339"/>
        <v>0</v>
      </c>
      <c r="Q997" s="3">
        <f t="shared" si="340"/>
        <v>0</v>
      </c>
      <c r="R997">
        <f t="shared" si="341"/>
        <v>0</v>
      </c>
      <c r="T997" s="3">
        <f t="shared" si="350"/>
        <v>983</v>
      </c>
      <c r="U997" s="12">
        <f t="shared" si="351"/>
        <v>24.524999999999675</v>
      </c>
      <c r="V997" s="3">
        <f t="shared" si="333"/>
        <v>1.4430000000000001</v>
      </c>
      <c r="W997" s="3">
        <f t="shared" si="334"/>
        <v>0.92600000000000005</v>
      </c>
      <c r="X997" s="3">
        <f t="shared" si="342"/>
        <v>1.34</v>
      </c>
      <c r="Y997" s="3">
        <f t="shared" si="335"/>
        <v>1</v>
      </c>
      <c r="Z997" s="3">
        <f t="shared" si="343"/>
        <v>1.34</v>
      </c>
      <c r="AA997">
        <f t="shared" si="344"/>
        <v>1</v>
      </c>
      <c r="AB997">
        <f t="shared" si="345"/>
        <v>1.34</v>
      </c>
      <c r="AD997" s="3">
        <f t="shared" si="346"/>
        <v>0.98529411764705876</v>
      </c>
      <c r="AE997">
        <f t="shared" si="347"/>
        <v>0.98499999999999999</v>
      </c>
    </row>
    <row r="998" spans="7:31" x14ac:dyDescent="0.25">
      <c r="G998" s="3">
        <f t="shared" si="348"/>
        <v>984</v>
      </c>
      <c r="H998" s="12">
        <f t="shared" si="349"/>
        <v>24.549999999999674</v>
      </c>
      <c r="I998" s="3">
        <f t="shared" si="330"/>
        <v>3.2349999999999999</v>
      </c>
      <c r="J998" s="3">
        <f t="shared" si="331"/>
        <v>-6.2</v>
      </c>
      <c r="K998" s="3">
        <f t="shared" si="336"/>
        <v>-20.059999999999999</v>
      </c>
      <c r="L998">
        <f t="shared" si="332"/>
        <v>0</v>
      </c>
      <c r="M998" s="3">
        <f t="shared" si="337"/>
        <v>0</v>
      </c>
      <c r="N998">
        <f t="shared" si="338"/>
        <v>1</v>
      </c>
      <c r="O998">
        <f t="shared" si="339"/>
        <v>0</v>
      </c>
      <c r="Q998" s="3">
        <f t="shared" si="340"/>
        <v>0</v>
      </c>
      <c r="R998">
        <f t="shared" si="341"/>
        <v>0</v>
      </c>
      <c r="T998" s="3">
        <f t="shared" si="350"/>
        <v>984</v>
      </c>
      <c r="U998" s="12">
        <f t="shared" si="351"/>
        <v>24.549999999999674</v>
      </c>
      <c r="V998" s="3">
        <f t="shared" si="333"/>
        <v>1.444</v>
      </c>
      <c r="W998" s="3">
        <f t="shared" si="334"/>
        <v>0.92600000000000005</v>
      </c>
      <c r="X998" s="3">
        <f t="shared" si="342"/>
        <v>1.34</v>
      </c>
      <c r="Y998" s="3">
        <f t="shared" si="335"/>
        <v>1</v>
      </c>
      <c r="Z998" s="3">
        <f t="shared" si="343"/>
        <v>1.34</v>
      </c>
      <c r="AA998">
        <f t="shared" si="344"/>
        <v>1</v>
      </c>
      <c r="AB998">
        <f t="shared" si="345"/>
        <v>1.34</v>
      </c>
      <c r="AD998" s="3">
        <f t="shared" si="346"/>
        <v>0.98529411764705876</v>
      </c>
      <c r="AE998">
        <f t="shared" si="347"/>
        <v>0.98499999999999999</v>
      </c>
    </row>
    <row r="999" spans="7:31" x14ac:dyDescent="0.25">
      <c r="G999" s="3">
        <f t="shared" si="348"/>
        <v>985</v>
      </c>
      <c r="H999" s="12">
        <f t="shared" si="349"/>
        <v>24.574999999999672</v>
      </c>
      <c r="I999" s="3">
        <f t="shared" si="330"/>
        <v>3.2410000000000001</v>
      </c>
      <c r="J999" s="3">
        <f t="shared" si="331"/>
        <v>-6.2270000000000003</v>
      </c>
      <c r="K999" s="3">
        <f t="shared" si="336"/>
        <v>-20.18</v>
      </c>
      <c r="L999">
        <f t="shared" si="332"/>
        <v>0</v>
      </c>
      <c r="M999" s="3">
        <f t="shared" si="337"/>
        <v>0</v>
      </c>
      <c r="N999">
        <f t="shared" si="338"/>
        <v>1</v>
      </c>
      <c r="O999">
        <f t="shared" si="339"/>
        <v>0</v>
      </c>
      <c r="Q999" s="3">
        <f t="shared" si="340"/>
        <v>0</v>
      </c>
      <c r="R999">
        <f t="shared" si="341"/>
        <v>0</v>
      </c>
      <c r="T999" s="3">
        <f t="shared" si="350"/>
        <v>985</v>
      </c>
      <c r="U999" s="12">
        <f t="shared" si="351"/>
        <v>24.574999999999672</v>
      </c>
      <c r="V999" s="3">
        <f t="shared" si="333"/>
        <v>1.446</v>
      </c>
      <c r="W999" s="3">
        <f t="shared" si="334"/>
        <v>0.92500000000000004</v>
      </c>
      <c r="X999" s="3">
        <f t="shared" si="342"/>
        <v>1.34</v>
      </c>
      <c r="Y999" s="3">
        <f t="shared" si="335"/>
        <v>1</v>
      </c>
      <c r="Z999" s="3">
        <f t="shared" si="343"/>
        <v>1.34</v>
      </c>
      <c r="AA999">
        <f t="shared" si="344"/>
        <v>1</v>
      </c>
      <c r="AB999">
        <f t="shared" si="345"/>
        <v>1.34</v>
      </c>
      <c r="AD999" s="3">
        <f t="shared" si="346"/>
        <v>0.98529411764705876</v>
      </c>
      <c r="AE999">
        <f t="shared" si="347"/>
        <v>0.98499999999999999</v>
      </c>
    </row>
    <row r="1000" spans="7:31" x14ac:dyDescent="0.25">
      <c r="G1000" s="3">
        <f t="shared" si="348"/>
        <v>986</v>
      </c>
      <c r="H1000" s="12">
        <f t="shared" si="349"/>
        <v>24.599999999999671</v>
      </c>
      <c r="I1000" s="3">
        <f t="shared" si="330"/>
        <v>3.246</v>
      </c>
      <c r="J1000" s="3">
        <f t="shared" si="331"/>
        <v>-6.2539999999999996</v>
      </c>
      <c r="K1000" s="3">
        <f t="shared" si="336"/>
        <v>-20.3</v>
      </c>
      <c r="L1000">
        <f t="shared" si="332"/>
        <v>0</v>
      </c>
      <c r="M1000" s="3">
        <f t="shared" si="337"/>
        <v>0</v>
      </c>
      <c r="N1000">
        <f t="shared" si="338"/>
        <v>1</v>
      </c>
      <c r="O1000">
        <f t="shared" si="339"/>
        <v>0</v>
      </c>
      <c r="Q1000" s="3">
        <f t="shared" si="340"/>
        <v>0</v>
      </c>
      <c r="R1000">
        <f t="shared" si="341"/>
        <v>0</v>
      </c>
      <c r="T1000" s="3">
        <f t="shared" si="350"/>
        <v>986</v>
      </c>
      <c r="U1000" s="12">
        <f t="shared" si="351"/>
        <v>24.599999999999671</v>
      </c>
      <c r="V1000" s="3">
        <f t="shared" si="333"/>
        <v>1.4470000000000001</v>
      </c>
      <c r="W1000" s="3">
        <f t="shared" si="334"/>
        <v>0.92400000000000004</v>
      </c>
      <c r="X1000" s="3">
        <f t="shared" si="342"/>
        <v>1.34</v>
      </c>
      <c r="Y1000" s="3">
        <f t="shared" si="335"/>
        <v>1</v>
      </c>
      <c r="Z1000" s="3">
        <f t="shared" si="343"/>
        <v>1.34</v>
      </c>
      <c r="AA1000">
        <f t="shared" si="344"/>
        <v>1</v>
      </c>
      <c r="AB1000">
        <f t="shared" si="345"/>
        <v>1.34</v>
      </c>
      <c r="AD1000" s="3">
        <f t="shared" si="346"/>
        <v>0.98529411764705876</v>
      </c>
      <c r="AE1000">
        <f t="shared" si="347"/>
        <v>0.98499999999999999</v>
      </c>
    </row>
    <row r="1001" spans="7:31" x14ac:dyDescent="0.25">
      <c r="G1001" s="3">
        <f t="shared" si="348"/>
        <v>987</v>
      </c>
      <c r="H1001" s="12">
        <f t="shared" si="349"/>
        <v>24.62499999999967</v>
      </c>
      <c r="I1001" s="3">
        <f t="shared" si="330"/>
        <v>3.2519999999999998</v>
      </c>
      <c r="J1001" s="3">
        <f t="shared" si="331"/>
        <v>-6.2809999999999997</v>
      </c>
      <c r="K1001" s="3">
        <f t="shared" si="336"/>
        <v>-20.43</v>
      </c>
      <c r="L1001">
        <f t="shared" si="332"/>
        <v>0</v>
      </c>
      <c r="M1001" s="3">
        <f t="shared" si="337"/>
        <v>0</v>
      </c>
      <c r="N1001">
        <f t="shared" si="338"/>
        <v>1</v>
      </c>
      <c r="O1001">
        <f t="shared" si="339"/>
        <v>0</v>
      </c>
      <c r="Q1001" s="3">
        <f t="shared" si="340"/>
        <v>0</v>
      </c>
      <c r="R1001">
        <f t="shared" si="341"/>
        <v>0</v>
      </c>
      <c r="T1001" s="3">
        <f t="shared" si="350"/>
        <v>987</v>
      </c>
      <c r="U1001" s="12">
        <f t="shared" si="351"/>
        <v>24.62499999999967</v>
      </c>
      <c r="V1001" s="3">
        <f t="shared" si="333"/>
        <v>1.448</v>
      </c>
      <c r="W1001" s="3">
        <f t="shared" si="334"/>
        <v>0.92400000000000004</v>
      </c>
      <c r="X1001" s="3">
        <f t="shared" si="342"/>
        <v>1.34</v>
      </c>
      <c r="Y1001" s="3">
        <f t="shared" si="335"/>
        <v>1</v>
      </c>
      <c r="Z1001" s="3">
        <f t="shared" si="343"/>
        <v>1.34</v>
      </c>
      <c r="AA1001">
        <f t="shared" si="344"/>
        <v>1</v>
      </c>
      <c r="AB1001">
        <f t="shared" si="345"/>
        <v>1.34</v>
      </c>
      <c r="AD1001" s="3">
        <f t="shared" si="346"/>
        <v>0.98529411764705876</v>
      </c>
      <c r="AE1001">
        <f t="shared" si="347"/>
        <v>0.98499999999999999</v>
      </c>
    </row>
    <row r="1002" spans="7:31" x14ac:dyDescent="0.25">
      <c r="G1002" s="3">
        <f t="shared" si="348"/>
        <v>988</v>
      </c>
      <c r="H1002" s="12">
        <f t="shared" si="349"/>
        <v>24.649999999999668</v>
      </c>
      <c r="I1002" s="3">
        <f t="shared" si="330"/>
        <v>3.258</v>
      </c>
      <c r="J1002" s="3">
        <f t="shared" si="331"/>
        <v>-6.3079999999999998</v>
      </c>
      <c r="K1002" s="3">
        <f t="shared" si="336"/>
        <v>-20.55</v>
      </c>
      <c r="L1002">
        <f t="shared" si="332"/>
        <v>0</v>
      </c>
      <c r="M1002" s="3">
        <f t="shared" si="337"/>
        <v>0</v>
      </c>
      <c r="N1002">
        <f t="shared" si="338"/>
        <v>1</v>
      </c>
      <c r="O1002">
        <f t="shared" si="339"/>
        <v>0</v>
      </c>
      <c r="Q1002" s="3">
        <f t="shared" si="340"/>
        <v>0</v>
      </c>
      <c r="R1002">
        <f t="shared" si="341"/>
        <v>0</v>
      </c>
      <c r="T1002" s="3">
        <f t="shared" si="350"/>
        <v>988</v>
      </c>
      <c r="U1002" s="12">
        <f t="shared" si="351"/>
        <v>24.649999999999668</v>
      </c>
      <c r="V1002" s="3">
        <f t="shared" si="333"/>
        <v>1.4490000000000001</v>
      </c>
      <c r="W1002" s="3">
        <f t="shared" si="334"/>
        <v>0.92300000000000004</v>
      </c>
      <c r="X1002" s="3">
        <f t="shared" si="342"/>
        <v>1.34</v>
      </c>
      <c r="Y1002" s="3">
        <f t="shared" si="335"/>
        <v>1</v>
      </c>
      <c r="Z1002" s="3">
        <f t="shared" si="343"/>
        <v>1.34</v>
      </c>
      <c r="AA1002">
        <f t="shared" si="344"/>
        <v>1</v>
      </c>
      <c r="AB1002">
        <f t="shared" si="345"/>
        <v>1.34</v>
      </c>
      <c r="AD1002" s="3">
        <f t="shared" si="346"/>
        <v>0.98529411764705876</v>
      </c>
      <c r="AE1002">
        <f t="shared" si="347"/>
        <v>0.98499999999999999</v>
      </c>
    </row>
    <row r="1003" spans="7:31" x14ac:dyDescent="0.25">
      <c r="G1003" s="3">
        <f t="shared" si="348"/>
        <v>989</v>
      </c>
      <c r="H1003" s="12">
        <f t="shared" si="349"/>
        <v>24.674999999999667</v>
      </c>
      <c r="I1003" s="3">
        <f t="shared" si="330"/>
        <v>3.2629999999999999</v>
      </c>
      <c r="J1003" s="3">
        <f t="shared" si="331"/>
        <v>-6.335</v>
      </c>
      <c r="K1003" s="3">
        <f t="shared" si="336"/>
        <v>-20.67</v>
      </c>
      <c r="L1003">
        <f t="shared" si="332"/>
        <v>0</v>
      </c>
      <c r="M1003" s="3">
        <f t="shared" si="337"/>
        <v>0</v>
      </c>
      <c r="N1003">
        <f t="shared" si="338"/>
        <v>1</v>
      </c>
      <c r="O1003">
        <f t="shared" si="339"/>
        <v>0</v>
      </c>
      <c r="Q1003" s="3">
        <f t="shared" si="340"/>
        <v>0</v>
      </c>
      <c r="R1003">
        <f t="shared" si="341"/>
        <v>0</v>
      </c>
      <c r="T1003" s="3">
        <f t="shared" si="350"/>
        <v>989</v>
      </c>
      <c r="U1003" s="12">
        <f t="shared" si="351"/>
        <v>24.674999999999667</v>
      </c>
      <c r="V1003" s="3">
        <f t="shared" si="333"/>
        <v>1.4510000000000001</v>
      </c>
      <c r="W1003" s="3">
        <f t="shared" si="334"/>
        <v>0.92300000000000004</v>
      </c>
      <c r="X1003" s="3">
        <f t="shared" si="342"/>
        <v>1.34</v>
      </c>
      <c r="Y1003" s="3">
        <f t="shared" si="335"/>
        <v>1</v>
      </c>
      <c r="Z1003" s="3">
        <f t="shared" si="343"/>
        <v>1.34</v>
      </c>
      <c r="AA1003">
        <f t="shared" si="344"/>
        <v>1</v>
      </c>
      <c r="AB1003">
        <f t="shared" si="345"/>
        <v>1.34</v>
      </c>
      <c r="AD1003" s="3">
        <f t="shared" si="346"/>
        <v>0.98529411764705876</v>
      </c>
      <c r="AE1003">
        <f t="shared" si="347"/>
        <v>0.98499999999999999</v>
      </c>
    </row>
    <row r="1004" spans="7:31" x14ac:dyDescent="0.25">
      <c r="G1004" s="3">
        <f t="shared" si="348"/>
        <v>990</v>
      </c>
      <c r="H1004" s="12">
        <f t="shared" si="349"/>
        <v>24.699999999999665</v>
      </c>
      <c r="I1004" s="3">
        <f t="shared" si="330"/>
        <v>3.2690000000000001</v>
      </c>
      <c r="J1004" s="3">
        <f t="shared" si="331"/>
        <v>-6.3620000000000001</v>
      </c>
      <c r="K1004" s="3">
        <f t="shared" si="336"/>
        <v>-20.8</v>
      </c>
      <c r="L1004">
        <f t="shared" si="332"/>
        <v>0</v>
      </c>
      <c r="M1004" s="3">
        <f t="shared" si="337"/>
        <v>0</v>
      </c>
      <c r="N1004">
        <f t="shared" si="338"/>
        <v>1</v>
      </c>
      <c r="O1004">
        <f t="shared" si="339"/>
        <v>0</v>
      </c>
      <c r="Q1004" s="3">
        <f t="shared" si="340"/>
        <v>0</v>
      </c>
      <c r="R1004">
        <f t="shared" si="341"/>
        <v>0</v>
      </c>
      <c r="T1004" s="3">
        <f t="shared" si="350"/>
        <v>990</v>
      </c>
      <c r="U1004" s="12">
        <f t="shared" si="351"/>
        <v>24.699999999999665</v>
      </c>
      <c r="V1004" s="3">
        <f t="shared" si="333"/>
        <v>1.452</v>
      </c>
      <c r="W1004" s="3">
        <f t="shared" si="334"/>
        <v>0.92200000000000004</v>
      </c>
      <c r="X1004" s="3">
        <f t="shared" si="342"/>
        <v>1.34</v>
      </c>
      <c r="Y1004" s="3">
        <f t="shared" si="335"/>
        <v>1</v>
      </c>
      <c r="Z1004" s="3">
        <f t="shared" si="343"/>
        <v>1.34</v>
      </c>
      <c r="AA1004">
        <f t="shared" si="344"/>
        <v>1</v>
      </c>
      <c r="AB1004">
        <f t="shared" si="345"/>
        <v>1.34</v>
      </c>
      <c r="AD1004" s="3">
        <f t="shared" si="346"/>
        <v>0.98529411764705876</v>
      </c>
      <c r="AE1004">
        <f t="shared" si="347"/>
        <v>0.98499999999999999</v>
      </c>
    </row>
    <row r="1005" spans="7:31" x14ac:dyDescent="0.25">
      <c r="G1005" s="3">
        <f t="shared" si="348"/>
        <v>991</v>
      </c>
      <c r="H1005" s="12">
        <f t="shared" si="349"/>
        <v>24.724999999999664</v>
      </c>
      <c r="I1005" s="3">
        <f t="shared" si="330"/>
        <v>3.2749999999999999</v>
      </c>
      <c r="J1005" s="3">
        <f t="shared" si="331"/>
        <v>-6.3890000000000002</v>
      </c>
      <c r="K1005" s="3">
        <f t="shared" si="336"/>
        <v>-20.92</v>
      </c>
      <c r="L1005">
        <f t="shared" si="332"/>
        <v>0</v>
      </c>
      <c r="M1005" s="3">
        <f t="shared" si="337"/>
        <v>0</v>
      </c>
      <c r="N1005">
        <f t="shared" si="338"/>
        <v>1</v>
      </c>
      <c r="O1005">
        <f t="shared" si="339"/>
        <v>0</v>
      </c>
      <c r="Q1005" s="3">
        <f t="shared" si="340"/>
        <v>0</v>
      </c>
      <c r="R1005">
        <f t="shared" si="341"/>
        <v>0</v>
      </c>
      <c r="T1005" s="3">
        <f t="shared" si="350"/>
        <v>991</v>
      </c>
      <c r="U1005" s="12">
        <f t="shared" si="351"/>
        <v>24.724999999999664</v>
      </c>
      <c r="V1005" s="3">
        <f t="shared" si="333"/>
        <v>1.4530000000000001</v>
      </c>
      <c r="W1005" s="3">
        <f t="shared" si="334"/>
        <v>0.92100000000000004</v>
      </c>
      <c r="X1005" s="3">
        <f t="shared" si="342"/>
        <v>1.34</v>
      </c>
      <c r="Y1005" s="3">
        <f t="shared" si="335"/>
        <v>1</v>
      </c>
      <c r="Z1005" s="3">
        <f t="shared" si="343"/>
        <v>1.34</v>
      </c>
      <c r="AA1005">
        <f t="shared" si="344"/>
        <v>1</v>
      </c>
      <c r="AB1005">
        <f t="shared" si="345"/>
        <v>1.34</v>
      </c>
      <c r="AD1005" s="3">
        <f t="shared" si="346"/>
        <v>0.98529411764705876</v>
      </c>
      <c r="AE1005">
        <f t="shared" si="347"/>
        <v>0.98499999999999999</v>
      </c>
    </row>
    <row r="1006" spans="7:31" x14ac:dyDescent="0.25">
      <c r="G1006" s="3">
        <f t="shared" si="348"/>
        <v>992</v>
      </c>
      <c r="H1006" s="12">
        <f t="shared" si="349"/>
        <v>24.749999999999662</v>
      </c>
      <c r="I1006" s="3">
        <f t="shared" si="330"/>
        <v>3.28</v>
      </c>
      <c r="J1006" s="3">
        <f t="shared" si="331"/>
        <v>-6.4160000000000004</v>
      </c>
      <c r="K1006" s="3">
        <f t="shared" si="336"/>
        <v>-21.04</v>
      </c>
      <c r="L1006">
        <f t="shared" si="332"/>
        <v>0</v>
      </c>
      <c r="M1006" s="3">
        <f t="shared" si="337"/>
        <v>0</v>
      </c>
      <c r="N1006">
        <f t="shared" si="338"/>
        <v>1</v>
      </c>
      <c r="O1006">
        <f t="shared" si="339"/>
        <v>0</v>
      </c>
      <c r="Q1006" s="3">
        <f t="shared" si="340"/>
        <v>0</v>
      </c>
      <c r="R1006">
        <f t="shared" si="341"/>
        <v>0</v>
      </c>
      <c r="T1006" s="3">
        <f t="shared" si="350"/>
        <v>992</v>
      </c>
      <c r="U1006" s="12">
        <f t="shared" si="351"/>
        <v>24.749999999999662</v>
      </c>
      <c r="V1006" s="3">
        <f t="shared" si="333"/>
        <v>1.4550000000000001</v>
      </c>
      <c r="W1006" s="3">
        <f t="shared" si="334"/>
        <v>0.92100000000000004</v>
      </c>
      <c r="X1006" s="3">
        <f t="shared" si="342"/>
        <v>1.34</v>
      </c>
      <c r="Y1006" s="3">
        <f t="shared" si="335"/>
        <v>1</v>
      </c>
      <c r="Z1006" s="3">
        <f t="shared" si="343"/>
        <v>1.34</v>
      </c>
      <c r="AA1006">
        <f t="shared" si="344"/>
        <v>1</v>
      </c>
      <c r="AB1006">
        <f t="shared" si="345"/>
        <v>1.34</v>
      </c>
      <c r="AD1006" s="3">
        <f t="shared" si="346"/>
        <v>0.98529411764705876</v>
      </c>
      <c r="AE1006">
        <f t="shared" si="347"/>
        <v>0.98499999999999999</v>
      </c>
    </row>
    <row r="1007" spans="7:31" x14ac:dyDescent="0.25">
      <c r="G1007" s="3">
        <f t="shared" si="348"/>
        <v>993</v>
      </c>
      <c r="H1007" s="12">
        <f t="shared" si="349"/>
        <v>24.774999999999661</v>
      </c>
      <c r="I1007" s="3">
        <f t="shared" si="330"/>
        <v>3.286</v>
      </c>
      <c r="J1007" s="3">
        <f t="shared" si="331"/>
        <v>-6.444</v>
      </c>
      <c r="K1007" s="3">
        <f t="shared" si="336"/>
        <v>-21.17</v>
      </c>
      <c r="L1007">
        <f t="shared" si="332"/>
        <v>0</v>
      </c>
      <c r="M1007" s="3">
        <f t="shared" si="337"/>
        <v>0</v>
      </c>
      <c r="N1007">
        <f t="shared" si="338"/>
        <v>1</v>
      </c>
      <c r="O1007">
        <f t="shared" si="339"/>
        <v>0</v>
      </c>
      <c r="Q1007" s="3">
        <f t="shared" si="340"/>
        <v>0</v>
      </c>
      <c r="R1007">
        <f t="shared" si="341"/>
        <v>0</v>
      </c>
      <c r="T1007" s="3">
        <f t="shared" si="350"/>
        <v>993</v>
      </c>
      <c r="U1007" s="12">
        <f t="shared" si="351"/>
        <v>24.774999999999661</v>
      </c>
      <c r="V1007" s="3">
        <f t="shared" si="333"/>
        <v>1.456</v>
      </c>
      <c r="W1007" s="3">
        <f t="shared" si="334"/>
        <v>0.92</v>
      </c>
      <c r="X1007" s="3">
        <f t="shared" si="342"/>
        <v>1.34</v>
      </c>
      <c r="Y1007" s="3">
        <f t="shared" si="335"/>
        <v>1</v>
      </c>
      <c r="Z1007" s="3">
        <f t="shared" si="343"/>
        <v>1.34</v>
      </c>
      <c r="AA1007">
        <f t="shared" si="344"/>
        <v>1</v>
      </c>
      <c r="AB1007">
        <f t="shared" si="345"/>
        <v>1.34</v>
      </c>
      <c r="AD1007" s="3">
        <f t="shared" si="346"/>
        <v>0.98529411764705876</v>
      </c>
      <c r="AE1007">
        <f t="shared" si="347"/>
        <v>0.98499999999999999</v>
      </c>
    </row>
    <row r="1008" spans="7:31" x14ac:dyDescent="0.25">
      <c r="G1008" s="3">
        <f t="shared" si="348"/>
        <v>994</v>
      </c>
      <c r="H1008" s="12">
        <f t="shared" si="349"/>
        <v>24.79999999999966</v>
      </c>
      <c r="I1008" s="3">
        <f t="shared" si="330"/>
        <v>3.2919999999999998</v>
      </c>
      <c r="J1008" s="3">
        <f t="shared" si="331"/>
        <v>-6.4710000000000001</v>
      </c>
      <c r="K1008" s="3">
        <f t="shared" si="336"/>
        <v>-21.3</v>
      </c>
      <c r="L1008">
        <f t="shared" si="332"/>
        <v>0</v>
      </c>
      <c r="M1008" s="3">
        <f t="shared" si="337"/>
        <v>0</v>
      </c>
      <c r="N1008">
        <f t="shared" si="338"/>
        <v>1</v>
      </c>
      <c r="O1008">
        <f t="shared" si="339"/>
        <v>0</v>
      </c>
      <c r="Q1008" s="3">
        <f t="shared" si="340"/>
        <v>0</v>
      </c>
      <c r="R1008">
        <f t="shared" si="341"/>
        <v>0</v>
      </c>
      <c r="T1008" s="3">
        <f t="shared" si="350"/>
        <v>994</v>
      </c>
      <c r="U1008" s="12">
        <f t="shared" si="351"/>
        <v>24.79999999999966</v>
      </c>
      <c r="V1008" s="3">
        <f t="shared" si="333"/>
        <v>1.4570000000000001</v>
      </c>
      <c r="W1008" s="3">
        <f t="shared" si="334"/>
        <v>0.92</v>
      </c>
      <c r="X1008" s="3">
        <f t="shared" si="342"/>
        <v>1.34</v>
      </c>
      <c r="Y1008" s="3">
        <f t="shared" si="335"/>
        <v>1</v>
      </c>
      <c r="Z1008" s="3">
        <f t="shared" si="343"/>
        <v>1.34</v>
      </c>
      <c r="AA1008">
        <f t="shared" si="344"/>
        <v>1</v>
      </c>
      <c r="AB1008">
        <f t="shared" si="345"/>
        <v>1.34</v>
      </c>
      <c r="AD1008" s="3">
        <f t="shared" si="346"/>
        <v>0.98529411764705876</v>
      </c>
      <c r="AE1008">
        <f t="shared" si="347"/>
        <v>0.98499999999999999</v>
      </c>
    </row>
    <row r="1009" spans="7:31" x14ac:dyDescent="0.25">
      <c r="G1009" s="3">
        <f t="shared" si="348"/>
        <v>995</v>
      </c>
      <c r="H1009" s="12">
        <f t="shared" si="349"/>
        <v>24.824999999999658</v>
      </c>
      <c r="I1009" s="3">
        <f t="shared" si="330"/>
        <v>3.2970000000000002</v>
      </c>
      <c r="J1009" s="3">
        <f t="shared" si="331"/>
        <v>-6.4980000000000002</v>
      </c>
      <c r="K1009" s="3">
        <f t="shared" si="336"/>
        <v>-21.42</v>
      </c>
      <c r="L1009">
        <f t="shared" si="332"/>
        <v>0</v>
      </c>
      <c r="M1009" s="3">
        <f t="shared" si="337"/>
        <v>0</v>
      </c>
      <c r="N1009">
        <f t="shared" si="338"/>
        <v>1</v>
      </c>
      <c r="O1009">
        <f t="shared" si="339"/>
        <v>0</v>
      </c>
      <c r="Q1009" s="3">
        <f t="shared" si="340"/>
        <v>0</v>
      </c>
      <c r="R1009">
        <f t="shared" si="341"/>
        <v>0</v>
      </c>
      <c r="T1009" s="3">
        <f t="shared" si="350"/>
        <v>995</v>
      </c>
      <c r="U1009" s="12">
        <f t="shared" si="351"/>
        <v>24.824999999999658</v>
      </c>
      <c r="V1009" s="3">
        <f t="shared" si="333"/>
        <v>1.4590000000000001</v>
      </c>
      <c r="W1009" s="3">
        <f t="shared" si="334"/>
        <v>0.91900000000000004</v>
      </c>
      <c r="X1009" s="3">
        <f t="shared" si="342"/>
        <v>1.34</v>
      </c>
      <c r="Y1009" s="3">
        <f t="shared" si="335"/>
        <v>1</v>
      </c>
      <c r="Z1009" s="3">
        <f t="shared" si="343"/>
        <v>1.34</v>
      </c>
      <c r="AA1009">
        <f t="shared" si="344"/>
        <v>1</v>
      </c>
      <c r="AB1009">
        <f t="shared" si="345"/>
        <v>1.34</v>
      </c>
      <c r="AD1009" s="3">
        <f t="shared" si="346"/>
        <v>0.98529411764705876</v>
      </c>
      <c r="AE1009">
        <f t="shared" si="347"/>
        <v>0.98499999999999999</v>
      </c>
    </row>
    <row r="1010" spans="7:31" x14ac:dyDescent="0.25">
      <c r="G1010" s="3">
        <f t="shared" si="348"/>
        <v>996</v>
      </c>
      <c r="H1010" s="12">
        <f t="shared" si="349"/>
        <v>24.849999999999657</v>
      </c>
      <c r="I1010" s="3">
        <f t="shared" si="330"/>
        <v>3.3029999999999999</v>
      </c>
      <c r="J1010" s="3">
        <f t="shared" si="331"/>
        <v>-6.5259999999999998</v>
      </c>
      <c r="K1010" s="3">
        <f t="shared" si="336"/>
        <v>-21.56</v>
      </c>
      <c r="L1010">
        <f t="shared" si="332"/>
        <v>0</v>
      </c>
      <c r="M1010" s="3">
        <f t="shared" si="337"/>
        <v>0</v>
      </c>
      <c r="N1010">
        <f t="shared" si="338"/>
        <v>1</v>
      </c>
      <c r="O1010">
        <f t="shared" si="339"/>
        <v>0</v>
      </c>
      <c r="Q1010" s="3">
        <f t="shared" si="340"/>
        <v>0</v>
      </c>
      <c r="R1010">
        <f t="shared" si="341"/>
        <v>0</v>
      </c>
      <c r="T1010" s="3">
        <f t="shared" si="350"/>
        <v>996</v>
      </c>
      <c r="U1010" s="12">
        <f t="shared" si="351"/>
        <v>24.849999999999657</v>
      </c>
      <c r="V1010" s="3">
        <f t="shared" si="333"/>
        <v>1.46</v>
      </c>
      <c r="W1010" s="3">
        <f t="shared" si="334"/>
        <v>0.91900000000000004</v>
      </c>
      <c r="X1010" s="3">
        <f t="shared" si="342"/>
        <v>1.34</v>
      </c>
      <c r="Y1010" s="3">
        <f t="shared" si="335"/>
        <v>1</v>
      </c>
      <c r="Z1010" s="3">
        <f t="shared" si="343"/>
        <v>1.34</v>
      </c>
      <c r="AA1010">
        <f t="shared" si="344"/>
        <v>1</v>
      </c>
      <c r="AB1010">
        <f t="shared" si="345"/>
        <v>1.34</v>
      </c>
      <c r="AD1010" s="3">
        <f t="shared" si="346"/>
        <v>0.98529411764705876</v>
      </c>
      <c r="AE1010">
        <f t="shared" si="347"/>
        <v>0.98499999999999999</v>
      </c>
    </row>
    <row r="1011" spans="7:31" x14ac:dyDescent="0.25">
      <c r="G1011" s="3">
        <f t="shared" si="348"/>
        <v>997</v>
      </c>
      <c r="H1011" s="12">
        <f t="shared" si="349"/>
        <v>24.874999999999655</v>
      </c>
      <c r="I1011" s="3">
        <f t="shared" si="330"/>
        <v>3.3090000000000002</v>
      </c>
      <c r="J1011" s="3">
        <f t="shared" si="331"/>
        <v>-6.5529999999999999</v>
      </c>
      <c r="K1011" s="3">
        <f t="shared" si="336"/>
        <v>-21.68</v>
      </c>
      <c r="L1011">
        <f t="shared" si="332"/>
        <v>0</v>
      </c>
      <c r="M1011" s="3">
        <f t="shared" si="337"/>
        <v>0</v>
      </c>
      <c r="N1011">
        <f t="shared" si="338"/>
        <v>1</v>
      </c>
      <c r="O1011">
        <f t="shared" si="339"/>
        <v>0</v>
      </c>
      <c r="Q1011" s="3">
        <f t="shared" si="340"/>
        <v>0</v>
      </c>
      <c r="R1011">
        <f t="shared" si="341"/>
        <v>0</v>
      </c>
      <c r="T1011" s="3">
        <f t="shared" si="350"/>
        <v>997</v>
      </c>
      <c r="U1011" s="12">
        <f t="shared" si="351"/>
        <v>24.874999999999655</v>
      </c>
      <c r="V1011" s="3">
        <f t="shared" si="333"/>
        <v>1.4610000000000001</v>
      </c>
      <c r="W1011" s="3">
        <f t="shared" si="334"/>
        <v>0.91800000000000004</v>
      </c>
      <c r="X1011" s="3">
        <f t="shared" si="342"/>
        <v>1.34</v>
      </c>
      <c r="Y1011" s="3">
        <f t="shared" si="335"/>
        <v>1</v>
      </c>
      <c r="Z1011" s="3">
        <f t="shared" si="343"/>
        <v>1.34</v>
      </c>
      <c r="AA1011">
        <f t="shared" si="344"/>
        <v>1</v>
      </c>
      <c r="AB1011">
        <f t="shared" si="345"/>
        <v>1.34</v>
      </c>
      <c r="AD1011" s="3">
        <f t="shared" si="346"/>
        <v>0.98529411764705876</v>
      </c>
      <c r="AE1011">
        <f t="shared" si="347"/>
        <v>0.98499999999999999</v>
      </c>
    </row>
    <row r="1012" spans="7:31" x14ac:dyDescent="0.25">
      <c r="G1012" s="3">
        <f t="shared" si="348"/>
        <v>998</v>
      </c>
      <c r="H1012" s="12">
        <f t="shared" si="349"/>
        <v>24.899999999999654</v>
      </c>
      <c r="I1012" s="3">
        <f t="shared" si="330"/>
        <v>3.3140000000000001</v>
      </c>
      <c r="J1012" s="3">
        <f t="shared" si="331"/>
        <v>-6.5810000000000004</v>
      </c>
      <c r="K1012" s="3">
        <f t="shared" si="336"/>
        <v>-21.81</v>
      </c>
      <c r="L1012">
        <f t="shared" si="332"/>
        <v>0</v>
      </c>
      <c r="M1012" s="3">
        <f t="shared" si="337"/>
        <v>0</v>
      </c>
      <c r="N1012">
        <f t="shared" si="338"/>
        <v>1</v>
      </c>
      <c r="O1012">
        <f t="shared" si="339"/>
        <v>0</v>
      </c>
      <c r="Q1012" s="3">
        <f t="shared" si="340"/>
        <v>0</v>
      </c>
      <c r="R1012">
        <f t="shared" si="341"/>
        <v>0</v>
      </c>
      <c r="T1012" s="3">
        <f t="shared" si="350"/>
        <v>998</v>
      </c>
      <c r="U1012" s="12">
        <f t="shared" si="351"/>
        <v>24.899999999999654</v>
      </c>
      <c r="V1012" s="3">
        <f t="shared" si="333"/>
        <v>1.4630000000000001</v>
      </c>
      <c r="W1012" s="3">
        <f t="shared" si="334"/>
        <v>0.91700000000000004</v>
      </c>
      <c r="X1012" s="3">
        <f t="shared" si="342"/>
        <v>1.34</v>
      </c>
      <c r="Y1012" s="3">
        <f t="shared" si="335"/>
        <v>1</v>
      </c>
      <c r="Z1012" s="3">
        <f t="shared" si="343"/>
        <v>1.34</v>
      </c>
      <c r="AA1012">
        <f t="shared" si="344"/>
        <v>1</v>
      </c>
      <c r="AB1012">
        <f t="shared" si="345"/>
        <v>1.34</v>
      </c>
      <c r="AD1012" s="3">
        <f t="shared" si="346"/>
        <v>0.98529411764705876</v>
      </c>
      <c r="AE1012">
        <f t="shared" si="347"/>
        <v>0.98499999999999999</v>
      </c>
    </row>
    <row r="1013" spans="7:31" x14ac:dyDescent="0.25">
      <c r="G1013" s="3">
        <f t="shared" si="348"/>
        <v>999</v>
      </c>
      <c r="H1013" s="12">
        <f t="shared" si="349"/>
        <v>24.924999999999653</v>
      </c>
      <c r="I1013" s="3">
        <f t="shared" si="330"/>
        <v>3.32</v>
      </c>
      <c r="J1013" s="3">
        <f t="shared" si="331"/>
        <v>-6.6079999999999997</v>
      </c>
      <c r="K1013" s="3">
        <f t="shared" si="336"/>
        <v>-21.94</v>
      </c>
      <c r="L1013">
        <f t="shared" si="332"/>
        <v>0</v>
      </c>
      <c r="M1013" s="3">
        <f t="shared" si="337"/>
        <v>0</v>
      </c>
      <c r="N1013">
        <f t="shared" si="338"/>
        <v>1</v>
      </c>
      <c r="O1013">
        <f t="shared" si="339"/>
        <v>0</v>
      </c>
      <c r="Q1013" s="3">
        <f t="shared" si="340"/>
        <v>0</v>
      </c>
      <c r="R1013">
        <f t="shared" si="341"/>
        <v>0</v>
      </c>
      <c r="T1013" s="3">
        <f t="shared" si="350"/>
        <v>999</v>
      </c>
      <c r="U1013" s="12">
        <f t="shared" si="351"/>
        <v>24.924999999999653</v>
      </c>
      <c r="V1013" s="3">
        <f t="shared" si="333"/>
        <v>1.464</v>
      </c>
      <c r="W1013" s="3">
        <f t="shared" si="334"/>
        <v>0.91700000000000004</v>
      </c>
      <c r="X1013" s="3">
        <f t="shared" si="342"/>
        <v>1.34</v>
      </c>
      <c r="Y1013" s="3">
        <f t="shared" si="335"/>
        <v>1</v>
      </c>
      <c r="Z1013" s="3">
        <f t="shared" si="343"/>
        <v>1.34</v>
      </c>
      <c r="AA1013">
        <f t="shared" si="344"/>
        <v>1</v>
      </c>
      <c r="AB1013">
        <f t="shared" si="345"/>
        <v>1.34</v>
      </c>
      <c r="AD1013" s="3">
        <f t="shared" si="346"/>
        <v>0.98529411764705876</v>
      </c>
      <c r="AE1013">
        <f t="shared" si="347"/>
        <v>0.98499999999999999</v>
      </c>
    </row>
    <row r="1014" spans="7:31" x14ac:dyDescent="0.25">
      <c r="G1014" s="3">
        <f t="shared" si="348"/>
        <v>1000</v>
      </c>
      <c r="H1014" s="12">
        <f t="shared" si="349"/>
        <v>24.949999999999651</v>
      </c>
      <c r="I1014" s="3">
        <f t="shared" si="330"/>
        <v>3.3260000000000001</v>
      </c>
      <c r="J1014" s="3">
        <f t="shared" si="331"/>
        <v>-6.6360000000000001</v>
      </c>
      <c r="K1014" s="3">
        <f t="shared" si="336"/>
        <v>-22.07</v>
      </c>
      <c r="L1014">
        <f t="shared" si="332"/>
        <v>0</v>
      </c>
      <c r="M1014" s="3">
        <f t="shared" si="337"/>
        <v>0</v>
      </c>
      <c r="N1014">
        <f t="shared" si="338"/>
        <v>1</v>
      </c>
      <c r="O1014">
        <f t="shared" si="339"/>
        <v>0</v>
      </c>
      <c r="Q1014" s="3">
        <f t="shared" si="340"/>
        <v>0</v>
      </c>
      <c r="R1014">
        <f t="shared" si="341"/>
        <v>0</v>
      </c>
      <c r="T1014" s="3">
        <f t="shared" si="350"/>
        <v>1000</v>
      </c>
      <c r="U1014" s="12">
        <f t="shared" si="351"/>
        <v>24.949999999999651</v>
      </c>
      <c r="V1014" s="3">
        <f t="shared" si="333"/>
        <v>1.4650000000000001</v>
      </c>
      <c r="W1014" s="3">
        <f t="shared" si="334"/>
        <v>0.91600000000000004</v>
      </c>
      <c r="X1014" s="3">
        <f t="shared" si="342"/>
        <v>1.34</v>
      </c>
      <c r="Y1014" s="3">
        <f t="shared" si="335"/>
        <v>1</v>
      </c>
      <c r="Z1014" s="3">
        <f t="shared" si="343"/>
        <v>1.34</v>
      </c>
      <c r="AA1014">
        <f t="shared" si="344"/>
        <v>1</v>
      </c>
      <c r="AB1014">
        <f t="shared" si="345"/>
        <v>1.34</v>
      </c>
      <c r="AD1014" s="3">
        <f t="shared" si="346"/>
        <v>0.98529411764705876</v>
      </c>
      <c r="AE1014">
        <f t="shared" si="347"/>
        <v>0.98499999999999999</v>
      </c>
    </row>
    <row r="1015" spans="7:31" x14ac:dyDescent="0.25">
      <c r="G1015" s="3">
        <f t="shared" si="348"/>
        <v>1001</v>
      </c>
      <c r="H1015" s="12">
        <f t="shared" si="349"/>
        <v>24.97499999999965</v>
      </c>
      <c r="I1015" s="3">
        <f t="shared" si="330"/>
        <v>3.3319999999999999</v>
      </c>
      <c r="J1015" s="3">
        <f t="shared" si="331"/>
        <v>-6.6630000000000003</v>
      </c>
      <c r="K1015" s="3">
        <f t="shared" si="336"/>
        <v>-22.2</v>
      </c>
      <c r="L1015">
        <f t="shared" si="332"/>
        <v>0</v>
      </c>
      <c r="M1015" s="3">
        <f t="shared" si="337"/>
        <v>0</v>
      </c>
      <c r="N1015">
        <f t="shared" si="338"/>
        <v>1</v>
      </c>
      <c r="O1015">
        <f t="shared" si="339"/>
        <v>0</v>
      </c>
      <c r="Q1015" s="3">
        <f t="shared" si="340"/>
        <v>0</v>
      </c>
      <c r="R1015">
        <f t="shared" si="341"/>
        <v>0</v>
      </c>
      <c r="T1015" s="3">
        <f t="shared" si="350"/>
        <v>1001</v>
      </c>
      <c r="U1015" s="12">
        <f t="shared" si="351"/>
        <v>24.97499999999965</v>
      </c>
      <c r="V1015" s="3">
        <f t="shared" si="333"/>
        <v>1.4670000000000001</v>
      </c>
      <c r="W1015" s="3">
        <f t="shared" si="334"/>
        <v>0.91600000000000004</v>
      </c>
      <c r="X1015" s="3">
        <f t="shared" si="342"/>
        <v>1.34</v>
      </c>
      <c r="Y1015" s="3">
        <f t="shared" si="335"/>
        <v>1</v>
      </c>
      <c r="Z1015" s="3">
        <f t="shared" si="343"/>
        <v>1.34</v>
      </c>
      <c r="AA1015">
        <f t="shared" si="344"/>
        <v>1</v>
      </c>
      <c r="AB1015">
        <f t="shared" si="345"/>
        <v>1.34</v>
      </c>
      <c r="AD1015" s="3">
        <f t="shared" si="346"/>
        <v>0.98529411764705876</v>
      </c>
      <c r="AE1015">
        <f t="shared" si="347"/>
        <v>0.98499999999999999</v>
      </c>
    </row>
    <row r="1016" spans="7:31" x14ac:dyDescent="0.25">
      <c r="G1016" s="3">
        <f t="shared" si="348"/>
        <v>1002</v>
      </c>
      <c r="H1016" s="12">
        <f t="shared" si="349"/>
        <v>24.999999999999648</v>
      </c>
      <c r="I1016" s="3">
        <f t="shared" si="330"/>
        <v>3.3380000000000001</v>
      </c>
      <c r="J1016" s="3">
        <f t="shared" si="331"/>
        <v>-6.6909999999999998</v>
      </c>
      <c r="K1016" s="3">
        <f t="shared" si="336"/>
        <v>-22.33</v>
      </c>
      <c r="L1016">
        <f t="shared" si="332"/>
        <v>0</v>
      </c>
      <c r="M1016" s="3">
        <f t="shared" si="337"/>
        <v>0</v>
      </c>
      <c r="N1016">
        <f t="shared" si="338"/>
        <v>1</v>
      </c>
      <c r="O1016">
        <f t="shared" si="339"/>
        <v>0</v>
      </c>
      <c r="Q1016" s="3">
        <f t="shared" si="340"/>
        <v>0</v>
      </c>
      <c r="R1016">
        <f t="shared" si="341"/>
        <v>0</v>
      </c>
      <c r="T1016" s="3">
        <f t="shared" si="350"/>
        <v>1002</v>
      </c>
      <c r="U1016" s="12">
        <f t="shared" si="351"/>
        <v>24.999999999999648</v>
      </c>
      <c r="V1016" s="3">
        <f t="shared" si="333"/>
        <v>1.468</v>
      </c>
      <c r="W1016" s="3">
        <f t="shared" si="334"/>
        <v>0.91500000000000004</v>
      </c>
      <c r="X1016" s="3">
        <f t="shared" si="342"/>
        <v>1.34</v>
      </c>
      <c r="Y1016" s="3">
        <f t="shared" si="335"/>
        <v>1</v>
      </c>
      <c r="Z1016" s="3">
        <f t="shared" si="343"/>
        <v>1.34</v>
      </c>
      <c r="AA1016">
        <f t="shared" si="344"/>
        <v>1</v>
      </c>
      <c r="AB1016">
        <f t="shared" si="345"/>
        <v>1.34</v>
      </c>
      <c r="AD1016" s="3">
        <f t="shared" si="346"/>
        <v>0.98529411764705876</v>
      </c>
      <c r="AE1016">
        <f t="shared" si="347"/>
        <v>0.98499999999999999</v>
      </c>
    </row>
    <row r="1017" spans="7:31" x14ac:dyDescent="0.25">
      <c r="G1017" s="3">
        <f t="shared" si="348"/>
        <v>1003</v>
      </c>
      <c r="H1017" s="12">
        <f t="shared" si="349"/>
        <v>25.024999999999647</v>
      </c>
      <c r="I1017" s="3">
        <f t="shared" si="330"/>
        <v>3.343</v>
      </c>
      <c r="J1017" s="3">
        <f t="shared" si="331"/>
        <v>-6.7190000000000003</v>
      </c>
      <c r="K1017" s="3">
        <f t="shared" si="336"/>
        <v>-22.46</v>
      </c>
      <c r="L1017">
        <f t="shared" si="332"/>
        <v>0</v>
      </c>
      <c r="M1017" s="3">
        <f t="shared" si="337"/>
        <v>0</v>
      </c>
      <c r="N1017">
        <f t="shared" si="338"/>
        <v>1</v>
      </c>
      <c r="O1017">
        <f t="shared" si="339"/>
        <v>0</v>
      </c>
      <c r="Q1017" s="3">
        <f t="shared" si="340"/>
        <v>0</v>
      </c>
      <c r="R1017">
        <f t="shared" si="341"/>
        <v>0</v>
      </c>
      <c r="T1017" s="3">
        <f t="shared" si="350"/>
        <v>1003</v>
      </c>
      <c r="U1017" s="12">
        <f t="shared" si="351"/>
        <v>25.024999999999647</v>
      </c>
      <c r="V1017" s="3">
        <f t="shared" si="333"/>
        <v>1.4690000000000001</v>
      </c>
      <c r="W1017" s="3">
        <f t="shared" si="334"/>
        <v>0.91400000000000003</v>
      </c>
      <c r="X1017" s="3">
        <f t="shared" si="342"/>
        <v>1.34</v>
      </c>
      <c r="Y1017" s="3">
        <f t="shared" si="335"/>
        <v>1</v>
      </c>
      <c r="Z1017" s="3">
        <f t="shared" si="343"/>
        <v>1.34</v>
      </c>
      <c r="AA1017">
        <f t="shared" si="344"/>
        <v>1</v>
      </c>
      <c r="AB1017">
        <f t="shared" si="345"/>
        <v>1.34</v>
      </c>
      <c r="AD1017" s="3">
        <f t="shared" si="346"/>
        <v>0.98529411764705876</v>
      </c>
      <c r="AE1017">
        <f t="shared" si="347"/>
        <v>0.98499999999999999</v>
      </c>
    </row>
    <row r="1018" spans="7:31" x14ac:dyDescent="0.25">
      <c r="G1018" s="3">
        <f t="shared" si="348"/>
        <v>1004</v>
      </c>
      <c r="H1018" s="12">
        <f t="shared" si="349"/>
        <v>25.049999999999645</v>
      </c>
      <c r="I1018" s="3">
        <f t="shared" si="330"/>
        <v>3.3490000000000002</v>
      </c>
      <c r="J1018" s="3">
        <f t="shared" si="331"/>
        <v>-6.7469999999999999</v>
      </c>
      <c r="K1018" s="3">
        <f t="shared" si="336"/>
        <v>-22.6</v>
      </c>
      <c r="L1018">
        <f t="shared" si="332"/>
        <v>0</v>
      </c>
      <c r="M1018" s="3">
        <f t="shared" si="337"/>
        <v>0</v>
      </c>
      <c r="N1018">
        <f t="shared" si="338"/>
        <v>1</v>
      </c>
      <c r="O1018">
        <f t="shared" si="339"/>
        <v>0</v>
      </c>
      <c r="Q1018" s="3">
        <f t="shared" si="340"/>
        <v>0</v>
      </c>
      <c r="R1018">
        <f t="shared" si="341"/>
        <v>0</v>
      </c>
      <c r="T1018" s="3">
        <f t="shared" si="350"/>
        <v>1004</v>
      </c>
      <c r="U1018" s="12">
        <f t="shared" si="351"/>
        <v>25.049999999999645</v>
      </c>
      <c r="V1018" s="3">
        <f t="shared" si="333"/>
        <v>1.4710000000000001</v>
      </c>
      <c r="W1018" s="3">
        <f t="shared" si="334"/>
        <v>0.91400000000000003</v>
      </c>
      <c r="X1018" s="3">
        <f t="shared" si="342"/>
        <v>1.34</v>
      </c>
      <c r="Y1018" s="3">
        <f t="shared" si="335"/>
        <v>1</v>
      </c>
      <c r="Z1018" s="3">
        <f t="shared" si="343"/>
        <v>1.34</v>
      </c>
      <c r="AA1018">
        <f t="shared" si="344"/>
        <v>1</v>
      </c>
      <c r="AB1018">
        <f t="shared" si="345"/>
        <v>1.34</v>
      </c>
      <c r="AD1018" s="3">
        <f t="shared" si="346"/>
        <v>0.98529411764705876</v>
      </c>
      <c r="AE1018">
        <f t="shared" si="347"/>
        <v>0.98499999999999999</v>
      </c>
    </row>
    <row r="1019" spans="7:31" x14ac:dyDescent="0.25">
      <c r="G1019" s="3">
        <f t="shared" si="348"/>
        <v>1005</v>
      </c>
      <c r="H1019" s="12">
        <f t="shared" si="349"/>
        <v>25.074999999999644</v>
      </c>
      <c r="I1019" s="3">
        <f t="shared" si="330"/>
        <v>3.355</v>
      </c>
      <c r="J1019" s="3">
        <f t="shared" si="331"/>
        <v>-6.7750000000000004</v>
      </c>
      <c r="K1019" s="3">
        <f t="shared" si="336"/>
        <v>-22.73</v>
      </c>
      <c r="L1019">
        <f t="shared" si="332"/>
        <v>0</v>
      </c>
      <c r="M1019" s="3">
        <f t="shared" si="337"/>
        <v>0</v>
      </c>
      <c r="N1019">
        <f t="shared" si="338"/>
        <v>1</v>
      </c>
      <c r="O1019">
        <f t="shared" si="339"/>
        <v>0</v>
      </c>
      <c r="Q1019" s="3">
        <f t="shared" si="340"/>
        <v>0</v>
      </c>
      <c r="R1019">
        <f t="shared" si="341"/>
        <v>0</v>
      </c>
      <c r="T1019" s="3">
        <f t="shared" si="350"/>
        <v>1005</v>
      </c>
      <c r="U1019" s="12">
        <f t="shared" si="351"/>
        <v>25.074999999999644</v>
      </c>
      <c r="V1019" s="3">
        <f t="shared" si="333"/>
        <v>1.472</v>
      </c>
      <c r="W1019" s="3">
        <f t="shared" si="334"/>
        <v>0.91300000000000003</v>
      </c>
      <c r="X1019" s="3">
        <f t="shared" si="342"/>
        <v>1.34</v>
      </c>
      <c r="Y1019" s="3">
        <f t="shared" si="335"/>
        <v>1</v>
      </c>
      <c r="Z1019" s="3">
        <f t="shared" si="343"/>
        <v>1.34</v>
      </c>
      <c r="AA1019">
        <f t="shared" si="344"/>
        <v>1</v>
      </c>
      <c r="AB1019">
        <f t="shared" si="345"/>
        <v>1.34</v>
      </c>
      <c r="AD1019" s="3">
        <f t="shared" si="346"/>
        <v>0.98529411764705876</v>
      </c>
      <c r="AE1019">
        <f t="shared" si="347"/>
        <v>0.98499999999999999</v>
      </c>
    </row>
    <row r="1020" spans="7:31" x14ac:dyDescent="0.25">
      <c r="G1020" s="3">
        <f t="shared" si="348"/>
        <v>1006</v>
      </c>
      <c r="H1020" s="12">
        <f t="shared" si="349"/>
        <v>25.099999999999643</v>
      </c>
      <c r="I1020" s="3">
        <f t="shared" si="330"/>
        <v>3.3610000000000002</v>
      </c>
      <c r="J1020" s="3">
        <f t="shared" si="331"/>
        <v>-6.8019999999999996</v>
      </c>
      <c r="K1020" s="3">
        <f t="shared" si="336"/>
        <v>-22.86</v>
      </c>
      <c r="L1020">
        <f t="shared" si="332"/>
        <v>0</v>
      </c>
      <c r="M1020" s="3">
        <f t="shared" si="337"/>
        <v>0</v>
      </c>
      <c r="N1020">
        <f t="shared" si="338"/>
        <v>1</v>
      </c>
      <c r="O1020">
        <f t="shared" si="339"/>
        <v>0</v>
      </c>
      <c r="Q1020" s="3">
        <f t="shared" si="340"/>
        <v>0</v>
      </c>
      <c r="R1020">
        <f t="shared" si="341"/>
        <v>0</v>
      </c>
      <c r="T1020" s="3">
        <f t="shared" si="350"/>
        <v>1006</v>
      </c>
      <c r="U1020" s="12">
        <f t="shared" si="351"/>
        <v>25.099999999999643</v>
      </c>
      <c r="V1020" s="3">
        <f t="shared" si="333"/>
        <v>1.4730000000000001</v>
      </c>
      <c r="W1020" s="3">
        <f t="shared" si="334"/>
        <v>0.91200000000000003</v>
      </c>
      <c r="X1020" s="3">
        <f t="shared" si="342"/>
        <v>1.34</v>
      </c>
      <c r="Y1020" s="3">
        <f t="shared" si="335"/>
        <v>1</v>
      </c>
      <c r="Z1020" s="3">
        <f t="shared" si="343"/>
        <v>1.34</v>
      </c>
      <c r="AA1020">
        <f t="shared" si="344"/>
        <v>1</v>
      </c>
      <c r="AB1020">
        <f t="shared" si="345"/>
        <v>1.34</v>
      </c>
      <c r="AD1020" s="3">
        <f t="shared" si="346"/>
        <v>0.98529411764705876</v>
      </c>
      <c r="AE1020">
        <f t="shared" si="347"/>
        <v>0.98499999999999999</v>
      </c>
    </row>
    <row r="1021" spans="7:31" x14ac:dyDescent="0.25">
      <c r="G1021" s="3">
        <f t="shared" si="348"/>
        <v>1007</v>
      </c>
      <c r="H1021" s="12">
        <f t="shared" si="349"/>
        <v>25.124999999999641</v>
      </c>
      <c r="I1021" s="3">
        <f t="shared" si="330"/>
        <v>3.367</v>
      </c>
      <c r="J1021" s="3">
        <f t="shared" si="331"/>
        <v>-6.83</v>
      </c>
      <c r="K1021" s="3">
        <f t="shared" si="336"/>
        <v>-23</v>
      </c>
      <c r="L1021">
        <f t="shared" si="332"/>
        <v>0</v>
      </c>
      <c r="M1021" s="3">
        <f t="shared" si="337"/>
        <v>0</v>
      </c>
      <c r="N1021">
        <f t="shared" si="338"/>
        <v>1</v>
      </c>
      <c r="O1021">
        <f t="shared" si="339"/>
        <v>0</v>
      </c>
      <c r="Q1021" s="3">
        <f t="shared" si="340"/>
        <v>0</v>
      </c>
      <c r="R1021">
        <f t="shared" si="341"/>
        <v>0</v>
      </c>
      <c r="T1021" s="3">
        <f t="shared" si="350"/>
        <v>1007</v>
      </c>
      <c r="U1021" s="12">
        <f t="shared" si="351"/>
        <v>25.124999999999641</v>
      </c>
      <c r="V1021" s="3">
        <f t="shared" si="333"/>
        <v>1.4750000000000001</v>
      </c>
      <c r="W1021" s="3">
        <f t="shared" si="334"/>
        <v>0.91200000000000003</v>
      </c>
      <c r="X1021" s="3">
        <f t="shared" si="342"/>
        <v>1.35</v>
      </c>
      <c r="Y1021" s="3">
        <f t="shared" si="335"/>
        <v>1</v>
      </c>
      <c r="Z1021" s="3">
        <f t="shared" si="343"/>
        <v>1.35</v>
      </c>
      <c r="AA1021">
        <f t="shared" si="344"/>
        <v>1</v>
      </c>
      <c r="AB1021">
        <f t="shared" si="345"/>
        <v>1.35</v>
      </c>
      <c r="AD1021" s="3">
        <f t="shared" si="346"/>
        <v>0.99264705882352944</v>
      </c>
      <c r="AE1021">
        <f t="shared" si="347"/>
        <v>0.99299999999999999</v>
      </c>
    </row>
    <row r="1022" spans="7:31" x14ac:dyDescent="0.25">
      <c r="G1022" s="3">
        <f t="shared" si="348"/>
        <v>1008</v>
      </c>
      <c r="H1022" s="12">
        <f t="shared" si="349"/>
        <v>25.14999999999964</v>
      </c>
      <c r="I1022" s="3">
        <f t="shared" si="330"/>
        <v>3.3719999999999999</v>
      </c>
      <c r="J1022" s="3">
        <f t="shared" si="331"/>
        <v>-6.8579999999999997</v>
      </c>
      <c r="K1022" s="3">
        <f t="shared" si="336"/>
        <v>-23.13</v>
      </c>
      <c r="L1022">
        <f t="shared" si="332"/>
        <v>0</v>
      </c>
      <c r="M1022" s="3">
        <f t="shared" si="337"/>
        <v>0</v>
      </c>
      <c r="N1022">
        <f t="shared" si="338"/>
        <v>1</v>
      </c>
      <c r="O1022">
        <f t="shared" si="339"/>
        <v>0</v>
      </c>
      <c r="Q1022" s="3">
        <f t="shared" si="340"/>
        <v>0</v>
      </c>
      <c r="R1022">
        <f t="shared" si="341"/>
        <v>0</v>
      </c>
      <c r="T1022" s="3">
        <f t="shared" si="350"/>
        <v>1008</v>
      </c>
      <c r="U1022" s="12">
        <f t="shared" si="351"/>
        <v>25.14999999999964</v>
      </c>
      <c r="V1022" s="3">
        <f t="shared" si="333"/>
        <v>1.476</v>
      </c>
      <c r="W1022" s="3">
        <f t="shared" si="334"/>
        <v>0.91100000000000003</v>
      </c>
      <c r="X1022" s="3">
        <f t="shared" si="342"/>
        <v>1.34</v>
      </c>
      <c r="Y1022" s="3">
        <f t="shared" si="335"/>
        <v>1</v>
      </c>
      <c r="Z1022" s="3">
        <f t="shared" si="343"/>
        <v>1.34</v>
      </c>
      <c r="AA1022">
        <f t="shared" si="344"/>
        <v>1</v>
      </c>
      <c r="AB1022">
        <f t="shared" si="345"/>
        <v>1.34</v>
      </c>
      <c r="AD1022" s="3">
        <f t="shared" si="346"/>
        <v>0.98529411764705876</v>
      </c>
      <c r="AE1022">
        <f t="shared" si="347"/>
        <v>0.98499999999999999</v>
      </c>
    </row>
    <row r="1023" spans="7:31" x14ac:dyDescent="0.25">
      <c r="G1023" s="3">
        <f t="shared" si="348"/>
        <v>1009</v>
      </c>
      <c r="H1023" s="12">
        <f t="shared" si="349"/>
        <v>25.174999999999638</v>
      </c>
      <c r="I1023" s="3">
        <f t="shared" si="330"/>
        <v>3.3780000000000001</v>
      </c>
      <c r="J1023" s="3">
        <f t="shared" si="331"/>
        <v>-6.8860000000000001</v>
      </c>
      <c r="K1023" s="3">
        <f t="shared" si="336"/>
        <v>-23.26</v>
      </c>
      <c r="L1023">
        <f t="shared" si="332"/>
        <v>0</v>
      </c>
      <c r="M1023" s="3">
        <f t="shared" si="337"/>
        <v>0</v>
      </c>
      <c r="N1023">
        <f t="shared" si="338"/>
        <v>1</v>
      </c>
      <c r="O1023">
        <f t="shared" si="339"/>
        <v>0</v>
      </c>
      <c r="Q1023" s="3">
        <f t="shared" si="340"/>
        <v>0</v>
      </c>
      <c r="R1023">
        <f t="shared" si="341"/>
        <v>0</v>
      </c>
      <c r="T1023" s="3">
        <f t="shared" si="350"/>
        <v>1009</v>
      </c>
      <c r="U1023" s="12">
        <f t="shared" si="351"/>
        <v>25.174999999999638</v>
      </c>
      <c r="V1023" s="3">
        <f t="shared" si="333"/>
        <v>1.478</v>
      </c>
      <c r="W1023" s="3">
        <f t="shared" si="334"/>
        <v>0.91100000000000003</v>
      </c>
      <c r="X1023" s="3">
        <f t="shared" si="342"/>
        <v>1.35</v>
      </c>
      <c r="Y1023" s="3">
        <f t="shared" si="335"/>
        <v>1</v>
      </c>
      <c r="Z1023" s="3">
        <f t="shared" si="343"/>
        <v>1.35</v>
      </c>
      <c r="AA1023">
        <f t="shared" si="344"/>
        <v>1</v>
      </c>
      <c r="AB1023">
        <f t="shared" si="345"/>
        <v>1.35</v>
      </c>
      <c r="AD1023" s="3">
        <f t="shared" si="346"/>
        <v>0.99264705882352944</v>
      </c>
      <c r="AE1023">
        <f t="shared" si="347"/>
        <v>0.99299999999999999</v>
      </c>
    </row>
    <row r="1024" spans="7:31" x14ac:dyDescent="0.25">
      <c r="G1024" s="3">
        <f t="shared" si="348"/>
        <v>1010</v>
      </c>
      <c r="H1024" s="12">
        <f t="shared" si="349"/>
        <v>25.199999999999637</v>
      </c>
      <c r="I1024" s="3">
        <f t="shared" si="330"/>
        <v>3.3839999999999999</v>
      </c>
      <c r="J1024" s="3">
        <f t="shared" si="331"/>
        <v>-6.915</v>
      </c>
      <c r="K1024" s="3">
        <f t="shared" si="336"/>
        <v>-23.4</v>
      </c>
      <c r="L1024">
        <f t="shared" si="332"/>
        <v>0</v>
      </c>
      <c r="M1024" s="3">
        <f t="shared" si="337"/>
        <v>0</v>
      </c>
      <c r="N1024">
        <f t="shared" si="338"/>
        <v>1</v>
      </c>
      <c r="O1024">
        <f t="shared" si="339"/>
        <v>0</v>
      </c>
      <c r="Q1024" s="3">
        <f t="shared" si="340"/>
        <v>0</v>
      </c>
      <c r="R1024">
        <f t="shared" si="341"/>
        <v>0</v>
      </c>
      <c r="T1024" s="3">
        <f t="shared" si="350"/>
        <v>1010</v>
      </c>
      <c r="U1024" s="12">
        <f t="shared" si="351"/>
        <v>25.199999999999637</v>
      </c>
      <c r="V1024" s="3">
        <f t="shared" si="333"/>
        <v>1.4790000000000001</v>
      </c>
      <c r="W1024" s="3">
        <f t="shared" si="334"/>
        <v>0.91</v>
      </c>
      <c r="X1024" s="3">
        <f t="shared" si="342"/>
        <v>1.35</v>
      </c>
      <c r="Y1024" s="3">
        <f t="shared" si="335"/>
        <v>1</v>
      </c>
      <c r="Z1024" s="3">
        <f t="shared" si="343"/>
        <v>1.35</v>
      </c>
      <c r="AA1024">
        <f t="shared" si="344"/>
        <v>1</v>
      </c>
      <c r="AB1024">
        <f t="shared" si="345"/>
        <v>1.35</v>
      </c>
      <c r="AD1024" s="3">
        <f t="shared" si="346"/>
        <v>0.99264705882352944</v>
      </c>
      <c r="AE1024">
        <f t="shared" si="347"/>
        <v>0.99299999999999999</v>
      </c>
    </row>
    <row r="1025" spans="7:31" x14ac:dyDescent="0.25">
      <c r="G1025" s="3">
        <f t="shared" si="348"/>
        <v>1011</v>
      </c>
      <c r="H1025" s="12">
        <f t="shared" si="349"/>
        <v>25.224999999999635</v>
      </c>
      <c r="I1025" s="3">
        <f t="shared" si="330"/>
        <v>3.39</v>
      </c>
      <c r="J1025" s="3">
        <f t="shared" si="331"/>
        <v>-6.9429999999999996</v>
      </c>
      <c r="K1025" s="3">
        <f t="shared" si="336"/>
        <v>-23.54</v>
      </c>
      <c r="L1025">
        <f t="shared" si="332"/>
        <v>0</v>
      </c>
      <c r="M1025" s="3">
        <f t="shared" si="337"/>
        <v>0</v>
      </c>
      <c r="N1025">
        <f t="shared" si="338"/>
        <v>1</v>
      </c>
      <c r="O1025">
        <f t="shared" si="339"/>
        <v>0</v>
      </c>
      <c r="Q1025" s="3">
        <f t="shared" si="340"/>
        <v>0</v>
      </c>
      <c r="R1025">
        <f t="shared" si="341"/>
        <v>0</v>
      </c>
      <c r="T1025" s="3">
        <f t="shared" si="350"/>
        <v>1011</v>
      </c>
      <c r="U1025" s="12">
        <f t="shared" si="351"/>
        <v>25.224999999999635</v>
      </c>
      <c r="V1025" s="3">
        <f t="shared" si="333"/>
        <v>1.48</v>
      </c>
      <c r="W1025" s="3">
        <f t="shared" si="334"/>
        <v>0.90900000000000003</v>
      </c>
      <c r="X1025" s="3">
        <f t="shared" si="342"/>
        <v>1.35</v>
      </c>
      <c r="Y1025" s="3">
        <f t="shared" si="335"/>
        <v>1</v>
      </c>
      <c r="Z1025" s="3">
        <f t="shared" si="343"/>
        <v>1.35</v>
      </c>
      <c r="AA1025">
        <f t="shared" si="344"/>
        <v>1</v>
      </c>
      <c r="AB1025">
        <f t="shared" si="345"/>
        <v>1.35</v>
      </c>
      <c r="AD1025" s="3">
        <f t="shared" si="346"/>
        <v>0.99264705882352944</v>
      </c>
      <c r="AE1025">
        <f t="shared" si="347"/>
        <v>0.99299999999999999</v>
      </c>
    </row>
    <row r="1026" spans="7:31" x14ac:dyDescent="0.25">
      <c r="G1026" s="3">
        <f t="shared" si="348"/>
        <v>1012</v>
      </c>
      <c r="H1026" s="12">
        <f t="shared" si="349"/>
        <v>25.249999999999634</v>
      </c>
      <c r="I1026" s="3">
        <f t="shared" si="330"/>
        <v>3.3959999999999999</v>
      </c>
      <c r="J1026" s="3">
        <f t="shared" si="331"/>
        <v>-6.9710000000000001</v>
      </c>
      <c r="K1026" s="3">
        <f t="shared" si="336"/>
        <v>-23.67</v>
      </c>
      <c r="L1026">
        <f t="shared" si="332"/>
        <v>0</v>
      </c>
      <c r="M1026" s="3">
        <f t="shared" si="337"/>
        <v>0</v>
      </c>
      <c r="N1026">
        <f t="shared" si="338"/>
        <v>1</v>
      </c>
      <c r="O1026">
        <f t="shared" si="339"/>
        <v>0</v>
      </c>
      <c r="Q1026" s="3">
        <f t="shared" si="340"/>
        <v>0</v>
      </c>
      <c r="R1026">
        <f t="shared" si="341"/>
        <v>0</v>
      </c>
      <c r="T1026" s="3">
        <f t="shared" si="350"/>
        <v>1012</v>
      </c>
      <c r="U1026" s="12">
        <f t="shared" si="351"/>
        <v>25.249999999999634</v>
      </c>
      <c r="V1026" s="3">
        <f t="shared" si="333"/>
        <v>1.482</v>
      </c>
      <c r="W1026" s="3">
        <f t="shared" si="334"/>
        <v>0.90900000000000003</v>
      </c>
      <c r="X1026" s="3">
        <f t="shared" si="342"/>
        <v>1.35</v>
      </c>
      <c r="Y1026" s="3">
        <f t="shared" si="335"/>
        <v>1</v>
      </c>
      <c r="Z1026" s="3">
        <f t="shared" si="343"/>
        <v>1.35</v>
      </c>
      <c r="AA1026">
        <f t="shared" si="344"/>
        <v>1</v>
      </c>
      <c r="AB1026">
        <f t="shared" si="345"/>
        <v>1.35</v>
      </c>
      <c r="AD1026" s="3">
        <f t="shared" si="346"/>
        <v>0.99264705882352944</v>
      </c>
      <c r="AE1026">
        <f t="shared" si="347"/>
        <v>0.99299999999999999</v>
      </c>
    </row>
    <row r="1027" spans="7:31" x14ac:dyDescent="0.25">
      <c r="G1027" s="3">
        <f t="shared" si="348"/>
        <v>1013</v>
      </c>
      <c r="H1027" s="12">
        <f t="shared" si="349"/>
        <v>25.274999999999633</v>
      </c>
      <c r="I1027" s="3">
        <f t="shared" si="330"/>
        <v>3.4020000000000001</v>
      </c>
      <c r="J1027" s="3">
        <f t="shared" si="331"/>
        <v>-6.9989999999999997</v>
      </c>
      <c r="K1027" s="3">
        <f t="shared" si="336"/>
        <v>-23.81</v>
      </c>
      <c r="L1027">
        <f t="shared" si="332"/>
        <v>0</v>
      </c>
      <c r="M1027" s="3">
        <f t="shared" si="337"/>
        <v>0</v>
      </c>
      <c r="N1027">
        <f t="shared" si="338"/>
        <v>1</v>
      </c>
      <c r="O1027">
        <f t="shared" si="339"/>
        <v>0</v>
      </c>
      <c r="Q1027" s="3">
        <f t="shared" si="340"/>
        <v>0</v>
      </c>
      <c r="R1027">
        <f t="shared" si="341"/>
        <v>0</v>
      </c>
      <c r="T1027" s="3">
        <f t="shared" si="350"/>
        <v>1013</v>
      </c>
      <c r="U1027" s="12">
        <f t="shared" si="351"/>
        <v>25.274999999999633</v>
      </c>
      <c r="V1027" s="3">
        <f t="shared" si="333"/>
        <v>1.4830000000000001</v>
      </c>
      <c r="W1027" s="3">
        <f t="shared" si="334"/>
        <v>0.90800000000000003</v>
      </c>
      <c r="X1027" s="3">
        <f t="shared" si="342"/>
        <v>1.35</v>
      </c>
      <c r="Y1027" s="3">
        <f t="shared" si="335"/>
        <v>1</v>
      </c>
      <c r="Z1027" s="3">
        <f t="shared" si="343"/>
        <v>1.35</v>
      </c>
      <c r="AA1027">
        <f t="shared" si="344"/>
        <v>1</v>
      </c>
      <c r="AB1027">
        <f t="shared" si="345"/>
        <v>1.35</v>
      </c>
      <c r="AD1027" s="3">
        <f t="shared" si="346"/>
        <v>0.99264705882352944</v>
      </c>
      <c r="AE1027">
        <f t="shared" si="347"/>
        <v>0.99299999999999999</v>
      </c>
    </row>
    <row r="1028" spans="7:31" x14ac:dyDescent="0.25">
      <c r="G1028" s="3">
        <f t="shared" si="348"/>
        <v>1014</v>
      </c>
      <c r="H1028" s="12">
        <f t="shared" si="349"/>
        <v>25.299999999999631</v>
      </c>
      <c r="I1028" s="3">
        <f t="shared" si="330"/>
        <v>3.4079999999999999</v>
      </c>
      <c r="J1028" s="3">
        <f t="shared" si="331"/>
        <v>-7.0279999999999996</v>
      </c>
      <c r="K1028" s="3">
        <f t="shared" si="336"/>
        <v>-23.95</v>
      </c>
      <c r="L1028">
        <f t="shared" si="332"/>
        <v>0</v>
      </c>
      <c r="M1028" s="3">
        <f t="shared" si="337"/>
        <v>0</v>
      </c>
      <c r="N1028">
        <f t="shared" si="338"/>
        <v>1</v>
      </c>
      <c r="O1028">
        <f t="shared" si="339"/>
        <v>0</v>
      </c>
      <c r="Q1028" s="3">
        <f t="shared" si="340"/>
        <v>0</v>
      </c>
      <c r="R1028">
        <f t="shared" si="341"/>
        <v>0</v>
      </c>
      <c r="T1028" s="3">
        <f t="shared" si="350"/>
        <v>1014</v>
      </c>
      <c r="U1028" s="12">
        <f t="shared" si="351"/>
        <v>25.299999999999631</v>
      </c>
      <c r="V1028" s="3">
        <f t="shared" si="333"/>
        <v>1.484</v>
      </c>
      <c r="W1028" s="3">
        <f t="shared" si="334"/>
        <v>0.90700000000000003</v>
      </c>
      <c r="X1028" s="3">
        <f t="shared" si="342"/>
        <v>1.35</v>
      </c>
      <c r="Y1028" s="3">
        <f t="shared" si="335"/>
        <v>1</v>
      </c>
      <c r="Z1028" s="3">
        <f t="shared" si="343"/>
        <v>1.35</v>
      </c>
      <c r="AA1028">
        <f t="shared" si="344"/>
        <v>1</v>
      </c>
      <c r="AB1028">
        <f t="shared" si="345"/>
        <v>1.35</v>
      </c>
      <c r="AD1028" s="3">
        <f t="shared" si="346"/>
        <v>0.99264705882352944</v>
      </c>
      <c r="AE1028">
        <f t="shared" si="347"/>
        <v>0.99299999999999999</v>
      </c>
    </row>
    <row r="1029" spans="7:31" x14ac:dyDescent="0.25">
      <c r="G1029" s="3">
        <f t="shared" si="348"/>
        <v>1015</v>
      </c>
      <c r="H1029" s="12">
        <f t="shared" si="349"/>
        <v>25.32499999999963</v>
      </c>
      <c r="I1029" s="3">
        <f t="shared" si="330"/>
        <v>3.4140000000000001</v>
      </c>
      <c r="J1029" s="3">
        <f t="shared" si="331"/>
        <v>-7.056</v>
      </c>
      <c r="K1029" s="3">
        <f t="shared" si="336"/>
        <v>-24.09</v>
      </c>
      <c r="L1029">
        <f t="shared" si="332"/>
        <v>0</v>
      </c>
      <c r="M1029" s="3">
        <f t="shared" si="337"/>
        <v>0</v>
      </c>
      <c r="N1029">
        <f t="shared" si="338"/>
        <v>1</v>
      </c>
      <c r="O1029">
        <f t="shared" si="339"/>
        <v>0</v>
      </c>
      <c r="Q1029" s="3">
        <f t="shared" si="340"/>
        <v>0</v>
      </c>
      <c r="R1029">
        <f t="shared" si="341"/>
        <v>0</v>
      </c>
      <c r="T1029" s="3">
        <f t="shared" si="350"/>
        <v>1015</v>
      </c>
      <c r="U1029" s="12">
        <f t="shared" si="351"/>
        <v>25.32499999999963</v>
      </c>
      <c r="V1029" s="3">
        <f t="shared" si="333"/>
        <v>1.486</v>
      </c>
      <c r="W1029" s="3">
        <f t="shared" si="334"/>
        <v>0.90700000000000003</v>
      </c>
      <c r="X1029" s="3">
        <f t="shared" si="342"/>
        <v>1.35</v>
      </c>
      <c r="Y1029" s="3">
        <f t="shared" si="335"/>
        <v>1</v>
      </c>
      <c r="Z1029" s="3">
        <f t="shared" si="343"/>
        <v>1.35</v>
      </c>
      <c r="AA1029">
        <f t="shared" si="344"/>
        <v>1</v>
      </c>
      <c r="AB1029">
        <f t="shared" si="345"/>
        <v>1.35</v>
      </c>
      <c r="AD1029" s="3">
        <f t="shared" si="346"/>
        <v>0.99264705882352944</v>
      </c>
      <c r="AE1029">
        <f t="shared" si="347"/>
        <v>0.99299999999999999</v>
      </c>
    </row>
    <row r="1030" spans="7:31" x14ac:dyDescent="0.25">
      <c r="G1030" s="3">
        <f t="shared" si="348"/>
        <v>1016</v>
      </c>
      <c r="H1030" s="12">
        <f t="shared" si="349"/>
        <v>25.349999999999628</v>
      </c>
      <c r="I1030" s="3">
        <f t="shared" si="330"/>
        <v>3.42</v>
      </c>
      <c r="J1030" s="3">
        <f t="shared" si="331"/>
        <v>-7.0839999999999996</v>
      </c>
      <c r="K1030" s="3">
        <f t="shared" si="336"/>
        <v>-24.23</v>
      </c>
      <c r="L1030">
        <f t="shared" si="332"/>
        <v>0</v>
      </c>
      <c r="M1030" s="3">
        <f t="shared" si="337"/>
        <v>0</v>
      </c>
      <c r="N1030">
        <f t="shared" si="338"/>
        <v>1</v>
      </c>
      <c r="O1030">
        <f t="shared" si="339"/>
        <v>0</v>
      </c>
      <c r="Q1030" s="3">
        <f t="shared" si="340"/>
        <v>0</v>
      </c>
      <c r="R1030">
        <f t="shared" si="341"/>
        <v>0</v>
      </c>
      <c r="T1030" s="3">
        <f t="shared" si="350"/>
        <v>1016</v>
      </c>
      <c r="U1030" s="12">
        <f t="shared" si="351"/>
        <v>25.349999999999628</v>
      </c>
      <c r="V1030" s="3">
        <f t="shared" si="333"/>
        <v>1.4870000000000001</v>
      </c>
      <c r="W1030" s="3">
        <f t="shared" si="334"/>
        <v>0.90600000000000003</v>
      </c>
      <c r="X1030" s="3">
        <f t="shared" si="342"/>
        <v>1.35</v>
      </c>
      <c r="Y1030" s="3">
        <f t="shared" si="335"/>
        <v>1</v>
      </c>
      <c r="Z1030" s="3">
        <f t="shared" si="343"/>
        <v>1.35</v>
      </c>
      <c r="AA1030">
        <f t="shared" si="344"/>
        <v>1</v>
      </c>
      <c r="AB1030">
        <f t="shared" si="345"/>
        <v>1.35</v>
      </c>
      <c r="AD1030" s="3">
        <f t="shared" si="346"/>
        <v>0.99264705882352944</v>
      </c>
      <c r="AE1030">
        <f t="shared" si="347"/>
        <v>0.99299999999999999</v>
      </c>
    </row>
    <row r="1031" spans="7:31" x14ac:dyDescent="0.25">
      <c r="G1031" s="3">
        <f t="shared" si="348"/>
        <v>1017</v>
      </c>
      <c r="H1031" s="12">
        <f t="shared" si="349"/>
        <v>25.374999999999627</v>
      </c>
      <c r="I1031" s="3">
        <f t="shared" si="330"/>
        <v>3.4249999999999998</v>
      </c>
      <c r="J1031" s="3">
        <f t="shared" si="331"/>
        <v>-7.1130000000000004</v>
      </c>
      <c r="K1031" s="3">
        <f t="shared" si="336"/>
        <v>-24.36</v>
      </c>
      <c r="L1031">
        <f t="shared" si="332"/>
        <v>0</v>
      </c>
      <c r="M1031" s="3">
        <f t="shared" si="337"/>
        <v>0</v>
      </c>
      <c r="N1031">
        <f t="shared" si="338"/>
        <v>1</v>
      </c>
      <c r="O1031">
        <f t="shared" si="339"/>
        <v>0</v>
      </c>
      <c r="Q1031" s="3">
        <f t="shared" si="340"/>
        <v>0</v>
      </c>
      <c r="R1031">
        <f t="shared" si="341"/>
        <v>0</v>
      </c>
      <c r="T1031" s="3">
        <f t="shared" si="350"/>
        <v>1017</v>
      </c>
      <c r="U1031" s="12">
        <f t="shared" si="351"/>
        <v>25.374999999999627</v>
      </c>
      <c r="V1031" s="3">
        <f t="shared" si="333"/>
        <v>1.488</v>
      </c>
      <c r="W1031" s="3">
        <f t="shared" si="334"/>
        <v>0.90600000000000003</v>
      </c>
      <c r="X1031" s="3">
        <f t="shared" si="342"/>
        <v>1.35</v>
      </c>
      <c r="Y1031" s="3">
        <f t="shared" si="335"/>
        <v>1</v>
      </c>
      <c r="Z1031" s="3">
        <f t="shared" si="343"/>
        <v>1.35</v>
      </c>
      <c r="AA1031">
        <f t="shared" si="344"/>
        <v>1</v>
      </c>
      <c r="AB1031">
        <f t="shared" si="345"/>
        <v>1.35</v>
      </c>
      <c r="AD1031" s="3">
        <f t="shared" si="346"/>
        <v>0.99264705882352944</v>
      </c>
      <c r="AE1031">
        <f t="shared" si="347"/>
        <v>0.99299999999999999</v>
      </c>
    </row>
    <row r="1032" spans="7:31" x14ac:dyDescent="0.25">
      <c r="G1032" s="3">
        <f t="shared" si="348"/>
        <v>1018</v>
      </c>
      <c r="H1032" s="12">
        <f t="shared" si="349"/>
        <v>25.399999999999626</v>
      </c>
      <c r="I1032" s="3">
        <f t="shared" si="330"/>
        <v>3.431</v>
      </c>
      <c r="J1032" s="3">
        <f t="shared" si="331"/>
        <v>-7.141</v>
      </c>
      <c r="K1032" s="3">
        <f t="shared" si="336"/>
        <v>-24.5</v>
      </c>
      <c r="L1032">
        <f t="shared" si="332"/>
        <v>0</v>
      </c>
      <c r="M1032" s="3">
        <f t="shared" si="337"/>
        <v>0</v>
      </c>
      <c r="N1032">
        <f t="shared" si="338"/>
        <v>1</v>
      </c>
      <c r="O1032">
        <f t="shared" si="339"/>
        <v>0</v>
      </c>
      <c r="Q1032" s="3">
        <f t="shared" si="340"/>
        <v>0</v>
      </c>
      <c r="R1032">
        <f t="shared" si="341"/>
        <v>0</v>
      </c>
      <c r="T1032" s="3">
        <f t="shared" si="350"/>
        <v>1018</v>
      </c>
      <c r="U1032" s="12">
        <f t="shared" si="351"/>
        <v>25.399999999999626</v>
      </c>
      <c r="V1032" s="3">
        <f t="shared" si="333"/>
        <v>1.49</v>
      </c>
      <c r="W1032" s="3">
        <f t="shared" si="334"/>
        <v>0.90500000000000003</v>
      </c>
      <c r="X1032" s="3">
        <f t="shared" si="342"/>
        <v>1.35</v>
      </c>
      <c r="Y1032" s="3">
        <f t="shared" si="335"/>
        <v>1</v>
      </c>
      <c r="Z1032" s="3">
        <f t="shared" si="343"/>
        <v>1.35</v>
      </c>
      <c r="AA1032">
        <f t="shared" si="344"/>
        <v>1</v>
      </c>
      <c r="AB1032">
        <f t="shared" si="345"/>
        <v>1.35</v>
      </c>
      <c r="AD1032" s="3">
        <f t="shared" si="346"/>
        <v>0.99264705882352944</v>
      </c>
      <c r="AE1032">
        <f t="shared" si="347"/>
        <v>0.99299999999999999</v>
      </c>
    </row>
    <row r="1033" spans="7:31" x14ac:dyDescent="0.25">
      <c r="G1033" s="3">
        <f t="shared" si="348"/>
        <v>1019</v>
      </c>
      <c r="H1033" s="12">
        <f t="shared" si="349"/>
        <v>25.424999999999624</v>
      </c>
      <c r="I1033" s="3">
        <f t="shared" si="330"/>
        <v>3.4369999999999998</v>
      </c>
      <c r="J1033" s="3">
        <f t="shared" si="331"/>
        <v>-7.17</v>
      </c>
      <c r="K1033" s="3">
        <f t="shared" si="336"/>
        <v>-24.64</v>
      </c>
      <c r="L1033">
        <f t="shared" si="332"/>
        <v>0</v>
      </c>
      <c r="M1033" s="3">
        <f t="shared" si="337"/>
        <v>0</v>
      </c>
      <c r="N1033">
        <f t="shared" si="338"/>
        <v>1</v>
      </c>
      <c r="O1033">
        <f t="shared" si="339"/>
        <v>0</v>
      </c>
      <c r="Q1033" s="3">
        <f t="shared" si="340"/>
        <v>0</v>
      </c>
      <c r="R1033">
        <f t="shared" si="341"/>
        <v>0</v>
      </c>
      <c r="T1033" s="3">
        <f t="shared" si="350"/>
        <v>1019</v>
      </c>
      <c r="U1033" s="12">
        <f t="shared" si="351"/>
        <v>25.424999999999624</v>
      </c>
      <c r="V1033" s="3">
        <f t="shared" si="333"/>
        <v>1.4910000000000001</v>
      </c>
      <c r="W1033" s="3">
        <f t="shared" si="334"/>
        <v>0.90400000000000003</v>
      </c>
      <c r="X1033" s="3">
        <f t="shared" si="342"/>
        <v>1.35</v>
      </c>
      <c r="Y1033" s="3">
        <f t="shared" si="335"/>
        <v>1</v>
      </c>
      <c r="Z1033" s="3">
        <f t="shared" si="343"/>
        <v>1.35</v>
      </c>
      <c r="AA1033">
        <f t="shared" si="344"/>
        <v>1</v>
      </c>
      <c r="AB1033">
        <f t="shared" si="345"/>
        <v>1.35</v>
      </c>
      <c r="AD1033" s="3">
        <f t="shared" si="346"/>
        <v>0.99264705882352944</v>
      </c>
      <c r="AE1033">
        <f t="shared" si="347"/>
        <v>0.99299999999999999</v>
      </c>
    </row>
    <row r="1034" spans="7:31" x14ac:dyDescent="0.25">
      <c r="G1034" s="3">
        <f t="shared" si="348"/>
        <v>1020</v>
      </c>
      <c r="H1034" s="12">
        <f t="shared" si="349"/>
        <v>25.449999999999623</v>
      </c>
      <c r="I1034" s="3">
        <f t="shared" si="330"/>
        <v>3.4430000000000001</v>
      </c>
      <c r="J1034" s="3">
        <f t="shared" si="331"/>
        <v>-7.1980000000000004</v>
      </c>
      <c r="K1034" s="3">
        <f t="shared" si="336"/>
        <v>-24.78</v>
      </c>
      <c r="L1034">
        <f t="shared" si="332"/>
        <v>0</v>
      </c>
      <c r="M1034" s="3">
        <f t="shared" si="337"/>
        <v>0</v>
      </c>
      <c r="N1034">
        <f t="shared" si="338"/>
        <v>1</v>
      </c>
      <c r="O1034">
        <f t="shared" si="339"/>
        <v>0</v>
      </c>
      <c r="Q1034" s="3">
        <f t="shared" si="340"/>
        <v>0</v>
      </c>
      <c r="R1034">
        <f t="shared" si="341"/>
        <v>0</v>
      </c>
      <c r="T1034" s="3">
        <f t="shared" si="350"/>
        <v>1020</v>
      </c>
      <c r="U1034" s="12">
        <f t="shared" si="351"/>
        <v>25.449999999999623</v>
      </c>
      <c r="V1034" s="3">
        <f t="shared" si="333"/>
        <v>1.492</v>
      </c>
      <c r="W1034" s="3">
        <f t="shared" si="334"/>
        <v>0.90400000000000003</v>
      </c>
      <c r="X1034" s="3">
        <f t="shared" si="342"/>
        <v>1.35</v>
      </c>
      <c r="Y1034" s="3">
        <f t="shared" si="335"/>
        <v>1</v>
      </c>
      <c r="Z1034" s="3">
        <f t="shared" si="343"/>
        <v>1.35</v>
      </c>
      <c r="AA1034">
        <f t="shared" si="344"/>
        <v>1</v>
      </c>
      <c r="AB1034">
        <f t="shared" si="345"/>
        <v>1.35</v>
      </c>
      <c r="AD1034" s="3">
        <f t="shared" si="346"/>
        <v>0.99264705882352944</v>
      </c>
      <c r="AE1034">
        <f t="shared" si="347"/>
        <v>0.99299999999999999</v>
      </c>
    </row>
    <row r="1035" spans="7:31" x14ac:dyDescent="0.25">
      <c r="G1035" s="3">
        <f t="shared" si="348"/>
        <v>1021</v>
      </c>
      <c r="H1035" s="12">
        <f t="shared" si="349"/>
        <v>25.474999999999621</v>
      </c>
      <c r="I1035" s="3">
        <f t="shared" si="330"/>
        <v>3.4489999999999998</v>
      </c>
      <c r="J1035" s="3">
        <f t="shared" si="331"/>
        <v>-7.2270000000000003</v>
      </c>
      <c r="K1035" s="3">
        <f t="shared" si="336"/>
        <v>-24.93</v>
      </c>
      <c r="L1035">
        <f t="shared" si="332"/>
        <v>0</v>
      </c>
      <c r="M1035" s="3">
        <f t="shared" si="337"/>
        <v>0</v>
      </c>
      <c r="N1035">
        <f t="shared" si="338"/>
        <v>1</v>
      </c>
      <c r="O1035">
        <f t="shared" si="339"/>
        <v>0</v>
      </c>
      <c r="Q1035" s="3">
        <f t="shared" si="340"/>
        <v>0</v>
      </c>
      <c r="R1035">
        <f t="shared" si="341"/>
        <v>0</v>
      </c>
      <c r="T1035" s="3">
        <f t="shared" si="350"/>
        <v>1021</v>
      </c>
      <c r="U1035" s="12">
        <f t="shared" si="351"/>
        <v>25.474999999999621</v>
      </c>
      <c r="V1035" s="3">
        <f t="shared" si="333"/>
        <v>1.494</v>
      </c>
      <c r="W1035" s="3">
        <f t="shared" si="334"/>
        <v>0.90300000000000002</v>
      </c>
      <c r="X1035" s="3">
        <f t="shared" si="342"/>
        <v>1.35</v>
      </c>
      <c r="Y1035" s="3">
        <f t="shared" si="335"/>
        <v>1</v>
      </c>
      <c r="Z1035" s="3">
        <f t="shared" si="343"/>
        <v>1.35</v>
      </c>
      <c r="AA1035">
        <f t="shared" si="344"/>
        <v>1</v>
      </c>
      <c r="AB1035">
        <f t="shared" si="345"/>
        <v>1.35</v>
      </c>
      <c r="AD1035" s="3">
        <f t="shared" si="346"/>
        <v>0.99264705882352944</v>
      </c>
      <c r="AE1035">
        <f t="shared" si="347"/>
        <v>0.99299999999999999</v>
      </c>
    </row>
    <row r="1036" spans="7:31" x14ac:dyDescent="0.25">
      <c r="G1036" s="3">
        <f t="shared" si="348"/>
        <v>1022</v>
      </c>
      <c r="H1036" s="12">
        <f t="shared" si="349"/>
        <v>25.49999999999962</v>
      </c>
      <c r="I1036" s="3">
        <f t="shared" si="330"/>
        <v>3.4550000000000001</v>
      </c>
      <c r="J1036" s="3">
        <f t="shared" si="331"/>
        <v>-7.2560000000000002</v>
      </c>
      <c r="K1036" s="3">
        <f t="shared" si="336"/>
        <v>-25.07</v>
      </c>
      <c r="L1036">
        <f t="shared" si="332"/>
        <v>0</v>
      </c>
      <c r="M1036" s="3">
        <f t="shared" si="337"/>
        <v>0</v>
      </c>
      <c r="N1036">
        <f t="shared" si="338"/>
        <v>1</v>
      </c>
      <c r="O1036">
        <f t="shared" si="339"/>
        <v>0</v>
      </c>
      <c r="Q1036" s="3">
        <f t="shared" si="340"/>
        <v>0</v>
      </c>
      <c r="R1036">
        <f t="shared" si="341"/>
        <v>0</v>
      </c>
      <c r="T1036" s="3">
        <f t="shared" si="350"/>
        <v>1022</v>
      </c>
      <c r="U1036" s="12">
        <f t="shared" si="351"/>
        <v>25.49999999999962</v>
      </c>
      <c r="V1036" s="3">
        <f t="shared" si="333"/>
        <v>1.4950000000000001</v>
      </c>
      <c r="W1036" s="3">
        <f t="shared" si="334"/>
        <v>0.90200000000000002</v>
      </c>
      <c r="X1036" s="3">
        <f t="shared" si="342"/>
        <v>1.35</v>
      </c>
      <c r="Y1036" s="3">
        <f t="shared" si="335"/>
        <v>1</v>
      </c>
      <c r="Z1036" s="3">
        <f t="shared" si="343"/>
        <v>1.35</v>
      </c>
      <c r="AA1036">
        <f t="shared" si="344"/>
        <v>1</v>
      </c>
      <c r="AB1036">
        <f t="shared" si="345"/>
        <v>1.35</v>
      </c>
      <c r="AD1036" s="3">
        <f t="shared" si="346"/>
        <v>0.99264705882352944</v>
      </c>
      <c r="AE1036">
        <f t="shared" si="347"/>
        <v>0.99299999999999999</v>
      </c>
    </row>
    <row r="1037" spans="7:31" x14ac:dyDescent="0.25">
      <c r="G1037" s="3">
        <f t="shared" si="348"/>
        <v>1023</v>
      </c>
      <c r="H1037" s="12">
        <f t="shared" si="349"/>
        <v>25.524999999999618</v>
      </c>
      <c r="I1037" s="3">
        <f t="shared" si="330"/>
        <v>3.4609999999999999</v>
      </c>
      <c r="J1037" s="3">
        <f t="shared" si="331"/>
        <v>-7.2850000000000001</v>
      </c>
      <c r="K1037" s="3">
        <f t="shared" si="336"/>
        <v>-25.21</v>
      </c>
      <c r="L1037">
        <f t="shared" si="332"/>
        <v>0</v>
      </c>
      <c r="M1037" s="3">
        <f t="shared" si="337"/>
        <v>0</v>
      </c>
      <c r="N1037">
        <f t="shared" si="338"/>
        <v>1</v>
      </c>
      <c r="O1037">
        <f t="shared" si="339"/>
        <v>0</v>
      </c>
      <c r="Q1037" s="3">
        <f t="shared" si="340"/>
        <v>0</v>
      </c>
      <c r="R1037">
        <f t="shared" si="341"/>
        <v>0</v>
      </c>
      <c r="T1037" s="3">
        <f t="shared" si="350"/>
        <v>1023</v>
      </c>
      <c r="U1037" s="12">
        <f t="shared" si="351"/>
        <v>25.524999999999618</v>
      </c>
      <c r="V1037" s="3">
        <f t="shared" si="333"/>
        <v>1.496</v>
      </c>
      <c r="W1037" s="3">
        <f t="shared" si="334"/>
        <v>0.90200000000000002</v>
      </c>
      <c r="X1037" s="3">
        <f t="shared" si="342"/>
        <v>1.35</v>
      </c>
      <c r="Y1037" s="3">
        <f t="shared" si="335"/>
        <v>1</v>
      </c>
      <c r="Z1037" s="3">
        <f t="shared" si="343"/>
        <v>1.35</v>
      </c>
      <c r="AA1037">
        <f t="shared" si="344"/>
        <v>1</v>
      </c>
      <c r="AB1037">
        <f t="shared" si="345"/>
        <v>1.35</v>
      </c>
      <c r="AD1037" s="3">
        <f t="shared" si="346"/>
        <v>0.99264705882352944</v>
      </c>
      <c r="AE1037">
        <f t="shared" si="347"/>
        <v>0.99299999999999999</v>
      </c>
    </row>
    <row r="1038" spans="7:31" x14ac:dyDescent="0.25">
      <c r="G1038" s="3">
        <f t="shared" si="348"/>
        <v>1024</v>
      </c>
      <c r="H1038" s="12">
        <f t="shared" si="349"/>
        <v>25.549999999999617</v>
      </c>
      <c r="I1038" s="3">
        <f t="shared" si="330"/>
        <v>3.4670000000000001</v>
      </c>
      <c r="J1038" s="3">
        <f t="shared" si="331"/>
        <v>-7.3129999999999997</v>
      </c>
      <c r="K1038" s="3">
        <f t="shared" si="336"/>
        <v>-25.35</v>
      </c>
      <c r="L1038">
        <f t="shared" si="332"/>
        <v>0</v>
      </c>
      <c r="M1038" s="3">
        <f t="shared" si="337"/>
        <v>0</v>
      </c>
      <c r="N1038">
        <f t="shared" si="338"/>
        <v>1</v>
      </c>
      <c r="O1038">
        <f t="shared" si="339"/>
        <v>0</v>
      </c>
      <c r="Q1038" s="3">
        <f t="shared" si="340"/>
        <v>0</v>
      </c>
      <c r="R1038">
        <f t="shared" si="341"/>
        <v>0</v>
      </c>
      <c r="T1038" s="3">
        <f t="shared" si="350"/>
        <v>1024</v>
      </c>
      <c r="U1038" s="12">
        <f t="shared" si="351"/>
        <v>25.549999999999617</v>
      </c>
      <c r="V1038" s="3">
        <f t="shared" si="333"/>
        <v>1.498</v>
      </c>
      <c r="W1038" s="3">
        <f t="shared" si="334"/>
        <v>0.90100000000000002</v>
      </c>
      <c r="X1038" s="3">
        <f t="shared" si="342"/>
        <v>1.35</v>
      </c>
      <c r="Y1038" s="3">
        <f t="shared" si="335"/>
        <v>1</v>
      </c>
      <c r="Z1038" s="3">
        <f t="shared" si="343"/>
        <v>1.35</v>
      </c>
      <c r="AA1038">
        <f t="shared" si="344"/>
        <v>1</v>
      </c>
      <c r="AB1038">
        <f t="shared" si="345"/>
        <v>1.35</v>
      </c>
      <c r="AD1038" s="3">
        <f t="shared" si="346"/>
        <v>0.99264705882352944</v>
      </c>
      <c r="AE1038">
        <f t="shared" si="347"/>
        <v>0.99299999999999999</v>
      </c>
    </row>
    <row r="1039" spans="7:31" x14ac:dyDescent="0.25">
      <c r="G1039" s="3">
        <f t="shared" si="348"/>
        <v>1025</v>
      </c>
      <c r="H1039" s="12">
        <f t="shared" si="349"/>
        <v>25.574999999999616</v>
      </c>
      <c r="I1039" s="3">
        <f t="shared" ref="I1039:I1102" si="352">ROUND(a_dia*EXP(b_dia*H1039),3)</f>
        <v>3.4729999999999999</v>
      </c>
      <c r="J1039" s="3">
        <f t="shared" ref="J1039:J1102" si="353">ROUND(1-((H1039-T_opt_dia_adj)/(w_dia/2))^2,3)</f>
        <v>-7.3419999999999996</v>
      </c>
      <c r="K1039" s="3">
        <f t="shared" si="336"/>
        <v>-25.5</v>
      </c>
      <c r="L1039">
        <f t="shared" ref="L1039:L1102" si="354">IF((H1039-T_opt_dia_adj)&gt;(w_dia/2),0,1)</f>
        <v>0</v>
      </c>
      <c r="M1039" s="3">
        <f t="shared" si="337"/>
        <v>0</v>
      </c>
      <c r="N1039">
        <f t="shared" si="338"/>
        <v>1</v>
      </c>
      <c r="O1039">
        <f t="shared" si="339"/>
        <v>0</v>
      </c>
      <c r="Q1039" s="3">
        <f t="shared" si="340"/>
        <v>0</v>
      </c>
      <c r="R1039">
        <f t="shared" si="341"/>
        <v>0</v>
      </c>
      <c r="T1039" s="3">
        <f t="shared" si="350"/>
        <v>1025</v>
      </c>
      <c r="U1039" s="12">
        <f t="shared" si="351"/>
        <v>25.574999999999616</v>
      </c>
      <c r="V1039" s="3">
        <f t="shared" ref="V1039:V1102" si="355">ROUND(a_nan*EXP(b_nan*U1039),3)</f>
        <v>1.4990000000000001</v>
      </c>
      <c r="W1039" s="3">
        <f t="shared" ref="W1039:W1102" si="356">ROUND(1-((U1039-T_opt_nan)/(w_nan))^2,3)</f>
        <v>0.9</v>
      </c>
      <c r="X1039" s="3">
        <f t="shared" si="342"/>
        <v>1.35</v>
      </c>
      <c r="Y1039" s="3">
        <f t="shared" ref="Y1039:Y1102" si="357">IF((U1039-T_opt_nan)&gt;(w_nan/2),0,1)</f>
        <v>1</v>
      </c>
      <c r="Z1039" s="3">
        <f t="shared" si="343"/>
        <v>1.35</v>
      </c>
      <c r="AA1039">
        <f t="shared" si="344"/>
        <v>1</v>
      </c>
      <c r="AB1039">
        <f t="shared" si="345"/>
        <v>1.35</v>
      </c>
      <c r="AD1039" s="3">
        <f t="shared" si="346"/>
        <v>0.99264705882352944</v>
      </c>
      <c r="AE1039">
        <f t="shared" si="347"/>
        <v>0.99299999999999999</v>
      </c>
    </row>
    <row r="1040" spans="7:31" x14ac:dyDescent="0.25">
      <c r="G1040" s="3">
        <f t="shared" si="348"/>
        <v>1026</v>
      </c>
      <c r="H1040" s="12">
        <f t="shared" si="349"/>
        <v>25.599999999999614</v>
      </c>
      <c r="I1040" s="3">
        <f t="shared" si="352"/>
        <v>3.4790000000000001</v>
      </c>
      <c r="J1040" s="3">
        <f t="shared" si="353"/>
        <v>-7.3710000000000004</v>
      </c>
      <c r="K1040" s="3">
        <f t="shared" ref="K1040:K1103" si="358">(ROUND(I1040*J1040,2))</f>
        <v>-25.64</v>
      </c>
      <c r="L1040">
        <f t="shared" si="354"/>
        <v>0</v>
      </c>
      <c r="M1040" s="3">
        <f t="shared" ref="M1040:M1103" si="359">L1040*K1040</f>
        <v>0</v>
      </c>
      <c r="N1040">
        <f t="shared" ref="N1040:N1103" si="360">IF(M1040&lt;0,0,1)</f>
        <v>1</v>
      </c>
      <c r="O1040">
        <f t="shared" ref="O1040:O1103" si="361">M1040*N1040</f>
        <v>0</v>
      </c>
      <c r="Q1040" s="3">
        <f t="shared" ref="Q1040:Q1103" si="362">O1040/$P$15</f>
        <v>0</v>
      </c>
      <c r="R1040">
        <f t="shared" ref="R1040:R1103" si="363">ROUND(Q1040,3)</f>
        <v>0</v>
      </c>
      <c r="T1040" s="3">
        <f t="shared" si="350"/>
        <v>1026</v>
      </c>
      <c r="U1040" s="12">
        <f t="shared" si="351"/>
        <v>25.599999999999614</v>
      </c>
      <c r="V1040" s="3">
        <f t="shared" si="355"/>
        <v>1.5009999999999999</v>
      </c>
      <c r="W1040" s="3">
        <f t="shared" si="356"/>
        <v>0.9</v>
      </c>
      <c r="X1040" s="3">
        <f t="shared" ref="X1040:X1103" si="364">(ROUND(V1040*W1040,2))</f>
        <v>1.35</v>
      </c>
      <c r="Y1040" s="3">
        <f t="shared" si="357"/>
        <v>1</v>
      </c>
      <c r="Z1040" s="3">
        <f t="shared" ref="Z1040:Z1103" si="365">Y1040*X1040</f>
        <v>1.35</v>
      </c>
      <c r="AA1040">
        <f t="shared" ref="AA1040:AA1103" si="366">IF(Z1040&lt;0,0,1)</f>
        <v>1</v>
      </c>
      <c r="AB1040">
        <f t="shared" ref="AB1040:AB1103" si="367">Z1040*AA1040</f>
        <v>1.35</v>
      </c>
      <c r="AD1040" s="3">
        <f t="shared" ref="AD1040:AD1103" si="368">AB1040/$AC$15</f>
        <v>0.99264705882352944</v>
      </c>
      <c r="AE1040">
        <f t="shared" ref="AE1040:AE1103" si="369">ROUND(AD1040,3)</f>
        <v>0.99299999999999999</v>
      </c>
    </row>
    <row r="1041" spans="7:31" x14ac:dyDescent="0.25">
      <c r="G1041" s="3">
        <f t="shared" ref="G1041:G1104" si="370">G1040+1</f>
        <v>1027</v>
      </c>
      <c r="H1041" s="12">
        <f t="shared" ref="H1041:H1104" si="371">H1040+(env_v_max_nrbrg - env_v_min_nrbrg)/1200</f>
        <v>25.624999999999613</v>
      </c>
      <c r="I1041" s="3">
        <f t="shared" si="352"/>
        <v>3.4849999999999999</v>
      </c>
      <c r="J1041" s="3">
        <f t="shared" si="353"/>
        <v>-7.4</v>
      </c>
      <c r="K1041" s="3">
        <f t="shared" si="358"/>
        <v>-25.79</v>
      </c>
      <c r="L1041">
        <f t="shared" si="354"/>
        <v>0</v>
      </c>
      <c r="M1041" s="3">
        <f t="shared" si="359"/>
        <v>0</v>
      </c>
      <c r="N1041">
        <f t="shared" si="360"/>
        <v>1</v>
      </c>
      <c r="O1041">
        <f t="shared" si="361"/>
        <v>0</v>
      </c>
      <c r="Q1041" s="3">
        <f t="shared" si="362"/>
        <v>0</v>
      </c>
      <c r="R1041">
        <f t="shared" si="363"/>
        <v>0</v>
      </c>
      <c r="T1041" s="3">
        <f t="shared" ref="T1041:T1104" si="372">T1040+1</f>
        <v>1027</v>
      </c>
      <c r="U1041" s="12">
        <f t="shared" ref="U1041:U1104" si="373">U1040+(env_v_max_nrbrg - env_v_min_nrbrg)/1200</f>
        <v>25.624999999999613</v>
      </c>
      <c r="V1041" s="3">
        <f t="shared" si="355"/>
        <v>1.502</v>
      </c>
      <c r="W1041" s="3">
        <f t="shared" si="356"/>
        <v>0.89900000000000002</v>
      </c>
      <c r="X1041" s="3">
        <f t="shared" si="364"/>
        <v>1.35</v>
      </c>
      <c r="Y1041" s="3">
        <f t="shared" si="357"/>
        <v>1</v>
      </c>
      <c r="Z1041" s="3">
        <f t="shared" si="365"/>
        <v>1.35</v>
      </c>
      <c r="AA1041">
        <f t="shared" si="366"/>
        <v>1</v>
      </c>
      <c r="AB1041">
        <f t="shared" si="367"/>
        <v>1.35</v>
      </c>
      <c r="AD1041" s="3">
        <f t="shared" si="368"/>
        <v>0.99264705882352944</v>
      </c>
      <c r="AE1041">
        <f t="shared" si="369"/>
        <v>0.99299999999999999</v>
      </c>
    </row>
    <row r="1042" spans="7:31" x14ac:dyDescent="0.25">
      <c r="G1042" s="3">
        <f t="shared" si="370"/>
        <v>1028</v>
      </c>
      <c r="H1042" s="12">
        <f t="shared" si="371"/>
        <v>25.649999999999611</v>
      </c>
      <c r="I1042" s="3">
        <f t="shared" si="352"/>
        <v>3.4910000000000001</v>
      </c>
      <c r="J1042" s="3">
        <f t="shared" si="353"/>
        <v>-7.4290000000000003</v>
      </c>
      <c r="K1042" s="3">
        <f t="shared" si="358"/>
        <v>-25.93</v>
      </c>
      <c r="L1042">
        <f t="shared" si="354"/>
        <v>0</v>
      </c>
      <c r="M1042" s="3">
        <f t="shared" si="359"/>
        <v>0</v>
      </c>
      <c r="N1042">
        <f t="shared" si="360"/>
        <v>1</v>
      </c>
      <c r="O1042">
        <f t="shared" si="361"/>
        <v>0</v>
      </c>
      <c r="Q1042" s="3">
        <f t="shared" si="362"/>
        <v>0</v>
      </c>
      <c r="R1042">
        <f t="shared" si="363"/>
        <v>0</v>
      </c>
      <c r="T1042" s="3">
        <f t="shared" si="372"/>
        <v>1028</v>
      </c>
      <c r="U1042" s="12">
        <f t="shared" si="373"/>
        <v>25.649999999999611</v>
      </c>
      <c r="V1042" s="3">
        <f t="shared" si="355"/>
        <v>1.5029999999999999</v>
      </c>
      <c r="W1042" s="3">
        <f t="shared" si="356"/>
        <v>0.89800000000000002</v>
      </c>
      <c r="X1042" s="3">
        <f t="shared" si="364"/>
        <v>1.35</v>
      </c>
      <c r="Y1042" s="3">
        <f t="shared" si="357"/>
        <v>1</v>
      </c>
      <c r="Z1042" s="3">
        <f t="shared" si="365"/>
        <v>1.35</v>
      </c>
      <c r="AA1042">
        <f t="shared" si="366"/>
        <v>1</v>
      </c>
      <c r="AB1042">
        <f t="shared" si="367"/>
        <v>1.35</v>
      </c>
      <c r="AD1042" s="3">
        <f t="shared" si="368"/>
        <v>0.99264705882352944</v>
      </c>
      <c r="AE1042">
        <f t="shared" si="369"/>
        <v>0.99299999999999999</v>
      </c>
    </row>
    <row r="1043" spans="7:31" x14ac:dyDescent="0.25">
      <c r="G1043" s="3">
        <f t="shared" si="370"/>
        <v>1029</v>
      </c>
      <c r="H1043" s="12">
        <f t="shared" si="371"/>
        <v>25.67499999999961</v>
      </c>
      <c r="I1043" s="3">
        <f t="shared" si="352"/>
        <v>3.4969999999999999</v>
      </c>
      <c r="J1043" s="3">
        <f t="shared" si="353"/>
        <v>-7.4580000000000002</v>
      </c>
      <c r="K1043" s="3">
        <f t="shared" si="358"/>
        <v>-26.08</v>
      </c>
      <c r="L1043">
        <f t="shared" si="354"/>
        <v>0</v>
      </c>
      <c r="M1043" s="3">
        <f t="shared" si="359"/>
        <v>0</v>
      </c>
      <c r="N1043">
        <f t="shared" si="360"/>
        <v>1</v>
      </c>
      <c r="O1043">
        <f t="shared" si="361"/>
        <v>0</v>
      </c>
      <c r="Q1043" s="3">
        <f t="shared" si="362"/>
        <v>0</v>
      </c>
      <c r="R1043">
        <f t="shared" si="363"/>
        <v>0</v>
      </c>
      <c r="T1043" s="3">
        <f t="shared" si="372"/>
        <v>1029</v>
      </c>
      <c r="U1043" s="12">
        <f t="shared" si="373"/>
        <v>25.67499999999961</v>
      </c>
      <c r="V1043" s="3">
        <f t="shared" si="355"/>
        <v>1.5049999999999999</v>
      </c>
      <c r="W1043" s="3">
        <f t="shared" si="356"/>
        <v>0.89800000000000002</v>
      </c>
      <c r="X1043" s="3">
        <f t="shared" si="364"/>
        <v>1.35</v>
      </c>
      <c r="Y1043" s="3">
        <f t="shared" si="357"/>
        <v>1</v>
      </c>
      <c r="Z1043" s="3">
        <f t="shared" si="365"/>
        <v>1.35</v>
      </c>
      <c r="AA1043">
        <f t="shared" si="366"/>
        <v>1</v>
      </c>
      <c r="AB1043">
        <f t="shared" si="367"/>
        <v>1.35</v>
      </c>
      <c r="AD1043" s="3">
        <f t="shared" si="368"/>
        <v>0.99264705882352944</v>
      </c>
      <c r="AE1043">
        <f t="shared" si="369"/>
        <v>0.99299999999999999</v>
      </c>
    </row>
    <row r="1044" spans="7:31" x14ac:dyDescent="0.25">
      <c r="G1044" s="3">
        <f t="shared" si="370"/>
        <v>1030</v>
      </c>
      <c r="H1044" s="12">
        <f t="shared" si="371"/>
        <v>25.699999999999608</v>
      </c>
      <c r="I1044" s="3">
        <f t="shared" si="352"/>
        <v>3.5030000000000001</v>
      </c>
      <c r="J1044" s="3">
        <f t="shared" si="353"/>
        <v>-7.4870000000000001</v>
      </c>
      <c r="K1044" s="3">
        <f t="shared" si="358"/>
        <v>-26.23</v>
      </c>
      <c r="L1044">
        <f t="shared" si="354"/>
        <v>0</v>
      </c>
      <c r="M1044" s="3">
        <f t="shared" si="359"/>
        <v>0</v>
      </c>
      <c r="N1044">
        <f t="shared" si="360"/>
        <v>1</v>
      </c>
      <c r="O1044">
        <f t="shared" si="361"/>
        <v>0</v>
      </c>
      <c r="Q1044" s="3">
        <f t="shared" si="362"/>
        <v>0</v>
      </c>
      <c r="R1044">
        <f t="shared" si="363"/>
        <v>0</v>
      </c>
      <c r="T1044" s="3">
        <f t="shared" si="372"/>
        <v>1030</v>
      </c>
      <c r="U1044" s="12">
        <f t="shared" si="373"/>
        <v>25.699999999999608</v>
      </c>
      <c r="V1044" s="3">
        <f t="shared" si="355"/>
        <v>1.506</v>
      </c>
      <c r="W1044" s="3">
        <f t="shared" si="356"/>
        <v>0.89700000000000002</v>
      </c>
      <c r="X1044" s="3">
        <f t="shared" si="364"/>
        <v>1.35</v>
      </c>
      <c r="Y1044" s="3">
        <f t="shared" si="357"/>
        <v>1</v>
      </c>
      <c r="Z1044" s="3">
        <f t="shared" si="365"/>
        <v>1.35</v>
      </c>
      <c r="AA1044">
        <f t="shared" si="366"/>
        <v>1</v>
      </c>
      <c r="AB1044">
        <f t="shared" si="367"/>
        <v>1.35</v>
      </c>
      <c r="AD1044" s="3">
        <f t="shared" si="368"/>
        <v>0.99264705882352944</v>
      </c>
      <c r="AE1044">
        <f t="shared" si="369"/>
        <v>0.99299999999999999</v>
      </c>
    </row>
    <row r="1045" spans="7:31" x14ac:dyDescent="0.25">
      <c r="G1045" s="3">
        <f t="shared" si="370"/>
        <v>1031</v>
      </c>
      <c r="H1045" s="12">
        <f t="shared" si="371"/>
        <v>25.724999999999607</v>
      </c>
      <c r="I1045" s="3">
        <f t="shared" si="352"/>
        <v>3.51</v>
      </c>
      <c r="J1045" s="3">
        <f t="shared" si="353"/>
        <v>-7.516</v>
      </c>
      <c r="K1045" s="3">
        <f t="shared" si="358"/>
        <v>-26.38</v>
      </c>
      <c r="L1045">
        <f t="shared" si="354"/>
        <v>0</v>
      </c>
      <c r="M1045" s="3">
        <f t="shared" si="359"/>
        <v>0</v>
      </c>
      <c r="N1045">
        <f t="shared" si="360"/>
        <v>1</v>
      </c>
      <c r="O1045">
        <f t="shared" si="361"/>
        <v>0</v>
      </c>
      <c r="Q1045" s="3">
        <f t="shared" si="362"/>
        <v>0</v>
      </c>
      <c r="R1045">
        <f t="shared" si="363"/>
        <v>0</v>
      </c>
      <c r="T1045" s="3">
        <f t="shared" si="372"/>
        <v>1031</v>
      </c>
      <c r="U1045" s="12">
        <f t="shared" si="373"/>
        <v>25.724999999999607</v>
      </c>
      <c r="V1045" s="3">
        <f t="shared" si="355"/>
        <v>1.5069999999999999</v>
      </c>
      <c r="W1045" s="3">
        <f t="shared" si="356"/>
        <v>0.89600000000000002</v>
      </c>
      <c r="X1045" s="3">
        <f t="shared" si="364"/>
        <v>1.35</v>
      </c>
      <c r="Y1045" s="3">
        <f t="shared" si="357"/>
        <v>1</v>
      </c>
      <c r="Z1045" s="3">
        <f t="shared" si="365"/>
        <v>1.35</v>
      </c>
      <c r="AA1045">
        <f t="shared" si="366"/>
        <v>1</v>
      </c>
      <c r="AB1045">
        <f t="shared" si="367"/>
        <v>1.35</v>
      </c>
      <c r="AD1045" s="3">
        <f t="shared" si="368"/>
        <v>0.99264705882352944</v>
      </c>
      <c r="AE1045">
        <f t="shared" si="369"/>
        <v>0.99299999999999999</v>
      </c>
    </row>
    <row r="1046" spans="7:31" x14ac:dyDescent="0.25">
      <c r="G1046" s="3">
        <f t="shared" si="370"/>
        <v>1032</v>
      </c>
      <c r="H1046" s="12">
        <f t="shared" si="371"/>
        <v>25.749999999999606</v>
      </c>
      <c r="I1046" s="3">
        <f t="shared" si="352"/>
        <v>3.516</v>
      </c>
      <c r="J1046" s="3">
        <f t="shared" si="353"/>
        <v>-7.5460000000000003</v>
      </c>
      <c r="K1046" s="3">
        <f t="shared" si="358"/>
        <v>-26.53</v>
      </c>
      <c r="L1046">
        <f t="shared" si="354"/>
        <v>0</v>
      </c>
      <c r="M1046" s="3">
        <f t="shared" si="359"/>
        <v>0</v>
      </c>
      <c r="N1046">
        <f t="shared" si="360"/>
        <v>1</v>
      </c>
      <c r="O1046">
        <f t="shared" si="361"/>
        <v>0</v>
      </c>
      <c r="Q1046" s="3">
        <f t="shared" si="362"/>
        <v>0</v>
      </c>
      <c r="R1046">
        <f t="shared" si="363"/>
        <v>0</v>
      </c>
      <c r="T1046" s="3">
        <f t="shared" si="372"/>
        <v>1032</v>
      </c>
      <c r="U1046" s="12">
        <f t="shared" si="373"/>
        <v>25.749999999999606</v>
      </c>
      <c r="V1046" s="3">
        <f t="shared" si="355"/>
        <v>1.5089999999999999</v>
      </c>
      <c r="W1046" s="3">
        <f t="shared" si="356"/>
        <v>0.89600000000000002</v>
      </c>
      <c r="X1046" s="3">
        <f t="shared" si="364"/>
        <v>1.35</v>
      </c>
      <c r="Y1046" s="3">
        <f t="shared" si="357"/>
        <v>1</v>
      </c>
      <c r="Z1046" s="3">
        <f t="shared" si="365"/>
        <v>1.35</v>
      </c>
      <c r="AA1046">
        <f t="shared" si="366"/>
        <v>1</v>
      </c>
      <c r="AB1046">
        <f t="shared" si="367"/>
        <v>1.35</v>
      </c>
      <c r="AD1046" s="3">
        <f t="shared" si="368"/>
        <v>0.99264705882352944</v>
      </c>
      <c r="AE1046">
        <f t="shared" si="369"/>
        <v>0.99299999999999999</v>
      </c>
    </row>
    <row r="1047" spans="7:31" x14ac:dyDescent="0.25">
      <c r="G1047" s="3">
        <f t="shared" si="370"/>
        <v>1033</v>
      </c>
      <c r="H1047" s="12">
        <f t="shared" si="371"/>
        <v>25.774999999999604</v>
      </c>
      <c r="I1047" s="3">
        <f t="shared" si="352"/>
        <v>3.5219999999999998</v>
      </c>
      <c r="J1047" s="3">
        <f t="shared" si="353"/>
        <v>-7.5750000000000002</v>
      </c>
      <c r="K1047" s="3">
        <f t="shared" si="358"/>
        <v>-26.68</v>
      </c>
      <c r="L1047">
        <f t="shared" si="354"/>
        <v>0</v>
      </c>
      <c r="M1047" s="3">
        <f t="shared" si="359"/>
        <v>0</v>
      </c>
      <c r="N1047">
        <f t="shared" si="360"/>
        <v>1</v>
      </c>
      <c r="O1047">
        <f t="shared" si="361"/>
        <v>0</v>
      </c>
      <c r="Q1047" s="3">
        <f t="shared" si="362"/>
        <v>0</v>
      </c>
      <c r="R1047">
        <f t="shared" si="363"/>
        <v>0</v>
      </c>
      <c r="T1047" s="3">
        <f t="shared" si="372"/>
        <v>1033</v>
      </c>
      <c r="U1047" s="12">
        <f t="shared" si="373"/>
        <v>25.774999999999604</v>
      </c>
      <c r="V1047" s="3">
        <f t="shared" si="355"/>
        <v>1.51</v>
      </c>
      <c r="W1047" s="3">
        <f t="shared" si="356"/>
        <v>0.89500000000000002</v>
      </c>
      <c r="X1047" s="3">
        <f t="shared" si="364"/>
        <v>1.35</v>
      </c>
      <c r="Y1047" s="3">
        <f t="shared" si="357"/>
        <v>1</v>
      </c>
      <c r="Z1047" s="3">
        <f t="shared" si="365"/>
        <v>1.35</v>
      </c>
      <c r="AA1047">
        <f t="shared" si="366"/>
        <v>1</v>
      </c>
      <c r="AB1047">
        <f t="shared" si="367"/>
        <v>1.35</v>
      </c>
      <c r="AD1047" s="3">
        <f t="shared" si="368"/>
        <v>0.99264705882352944</v>
      </c>
      <c r="AE1047">
        <f t="shared" si="369"/>
        <v>0.99299999999999999</v>
      </c>
    </row>
    <row r="1048" spans="7:31" x14ac:dyDescent="0.25">
      <c r="G1048" s="3">
        <f t="shared" si="370"/>
        <v>1034</v>
      </c>
      <c r="H1048" s="12">
        <f t="shared" si="371"/>
        <v>25.799999999999603</v>
      </c>
      <c r="I1048" s="3">
        <f t="shared" si="352"/>
        <v>3.528</v>
      </c>
      <c r="J1048" s="3">
        <f t="shared" si="353"/>
        <v>-7.6040000000000001</v>
      </c>
      <c r="K1048" s="3">
        <f t="shared" si="358"/>
        <v>-26.83</v>
      </c>
      <c r="L1048">
        <f t="shared" si="354"/>
        <v>0</v>
      </c>
      <c r="M1048" s="3">
        <f t="shared" si="359"/>
        <v>0</v>
      </c>
      <c r="N1048">
        <f t="shared" si="360"/>
        <v>1</v>
      </c>
      <c r="O1048">
        <f t="shared" si="361"/>
        <v>0</v>
      </c>
      <c r="Q1048" s="3">
        <f t="shared" si="362"/>
        <v>0</v>
      </c>
      <c r="R1048">
        <f t="shared" si="363"/>
        <v>0</v>
      </c>
      <c r="T1048" s="3">
        <f t="shared" si="372"/>
        <v>1034</v>
      </c>
      <c r="U1048" s="12">
        <f t="shared" si="373"/>
        <v>25.799999999999603</v>
      </c>
      <c r="V1048" s="3">
        <f t="shared" si="355"/>
        <v>1.512</v>
      </c>
      <c r="W1048" s="3">
        <f t="shared" si="356"/>
        <v>0.89400000000000002</v>
      </c>
      <c r="X1048" s="3">
        <f t="shared" si="364"/>
        <v>1.35</v>
      </c>
      <c r="Y1048" s="3">
        <f t="shared" si="357"/>
        <v>1</v>
      </c>
      <c r="Z1048" s="3">
        <f t="shared" si="365"/>
        <v>1.35</v>
      </c>
      <c r="AA1048">
        <f t="shared" si="366"/>
        <v>1</v>
      </c>
      <c r="AB1048">
        <f t="shared" si="367"/>
        <v>1.35</v>
      </c>
      <c r="AD1048" s="3">
        <f t="shared" si="368"/>
        <v>0.99264705882352944</v>
      </c>
      <c r="AE1048">
        <f t="shared" si="369"/>
        <v>0.99299999999999999</v>
      </c>
    </row>
    <row r="1049" spans="7:31" x14ac:dyDescent="0.25">
      <c r="G1049" s="3">
        <f t="shared" si="370"/>
        <v>1035</v>
      </c>
      <c r="H1049" s="12">
        <f t="shared" si="371"/>
        <v>25.824999999999601</v>
      </c>
      <c r="I1049" s="3">
        <f t="shared" si="352"/>
        <v>3.5339999999999998</v>
      </c>
      <c r="J1049" s="3">
        <f t="shared" si="353"/>
        <v>-7.6340000000000003</v>
      </c>
      <c r="K1049" s="3">
        <f t="shared" si="358"/>
        <v>-26.98</v>
      </c>
      <c r="L1049">
        <f t="shared" si="354"/>
        <v>0</v>
      </c>
      <c r="M1049" s="3">
        <f t="shared" si="359"/>
        <v>0</v>
      </c>
      <c r="N1049">
        <f t="shared" si="360"/>
        <v>1</v>
      </c>
      <c r="O1049">
        <f t="shared" si="361"/>
        <v>0</v>
      </c>
      <c r="Q1049" s="3">
        <f t="shared" si="362"/>
        <v>0</v>
      </c>
      <c r="R1049">
        <f t="shared" si="363"/>
        <v>0</v>
      </c>
      <c r="T1049" s="3">
        <f t="shared" si="372"/>
        <v>1035</v>
      </c>
      <c r="U1049" s="12">
        <f t="shared" si="373"/>
        <v>25.824999999999601</v>
      </c>
      <c r="V1049" s="3">
        <f t="shared" si="355"/>
        <v>1.5129999999999999</v>
      </c>
      <c r="W1049" s="3">
        <f t="shared" si="356"/>
        <v>0.89400000000000002</v>
      </c>
      <c r="X1049" s="3">
        <f t="shared" si="364"/>
        <v>1.35</v>
      </c>
      <c r="Y1049" s="3">
        <f t="shared" si="357"/>
        <v>1</v>
      </c>
      <c r="Z1049" s="3">
        <f t="shared" si="365"/>
        <v>1.35</v>
      </c>
      <c r="AA1049">
        <f t="shared" si="366"/>
        <v>1</v>
      </c>
      <c r="AB1049">
        <f t="shared" si="367"/>
        <v>1.35</v>
      </c>
      <c r="AD1049" s="3">
        <f t="shared" si="368"/>
        <v>0.99264705882352944</v>
      </c>
      <c r="AE1049">
        <f t="shared" si="369"/>
        <v>0.99299999999999999</v>
      </c>
    </row>
    <row r="1050" spans="7:31" x14ac:dyDescent="0.25">
      <c r="G1050" s="3">
        <f t="shared" si="370"/>
        <v>1036</v>
      </c>
      <c r="H1050" s="12">
        <f t="shared" si="371"/>
        <v>25.8499999999996</v>
      </c>
      <c r="I1050" s="3">
        <f t="shared" si="352"/>
        <v>3.54</v>
      </c>
      <c r="J1050" s="3">
        <f t="shared" si="353"/>
        <v>-7.6630000000000003</v>
      </c>
      <c r="K1050" s="3">
        <f t="shared" si="358"/>
        <v>-27.13</v>
      </c>
      <c r="L1050">
        <f t="shared" si="354"/>
        <v>0</v>
      </c>
      <c r="M1050" s="3">
        <f t="shared" si="359"/>
        <v>0</v>
      </c>
      <c r="N1050">
        <f t="shared" si="360"/>
        <v>1</v>
      </c>
      <c r="O1050">
        <f t="shared" si="361"/>
        <v>0</v>
      </c>
      <c r="Q1050" s="3">
        <f t="shared" si="362"/>
        <v>0</v>
      </c>
      <c r="R1050">
        <f t="shared" si="363"/>
        <v>0</v>
      </c>
      <c r="T1050" s="3">
        <f t="shared" si="372"/>
        <v>1036</v>
      </c>
      <c r="U1050" s="12">
        <f t="shared" si="373"/>
        <v>25.8499999999996</v>
      </c>
      <c r="V1050" s="3">
        <f t="shared" si="355"/>
        <v>1.514</v>
      </c>
      <c r="W1050" s="3">
        <f t="shared" si="356"/>
        <v>0.89300000000000002</v>
      </c>
      <c r="X1050" s="3">
        <f t="shared" si="364"/>
        <v>1.35</v>
      </c>
      <c r="Y1050" s="3">
        <f t="shared" si="357"/>
        <v>1</v>
      </c>
      <c r="Z1050" s="3">
        <f t="shared" si="365"/>
        <v>1.35</v>
      </c>
      <c r="AA1050">
        <f t="shared" si="366"/>
        <v>1</v>
      </c>
      <c r="AB1050">
        <f t="shared" si="367"/>
        <v>1.35</v>
      </c>
      <c r="AD1050" s="3">
        <f t="shared" si="368"/>
        <v>0.99264705882352944</v>
      </c>
      <c r="AE1050">
        <f t="shared" si="369"/>
        <v>0.99299999999999999</v>
      </c>
    </row>
    <row r="1051" spans="7:31" x14ac:dyDescent="0.25">
      <c r="G1051" s="3">
        <f t="shared" si="370"/>
        <v>1037</v>
      </c>
      <c r="H1051" s="12">
        <f t="shared" si="371"/>
        <v>25.874999999999599</v>
      </c>
      <c r="I1051" s="3">
        <f t="shared" si="352"/>
        <v>3.5459999999999998</v>
      </c>
      <c r="J1051" s="3">
        <f t="shared" si="353"/>
        <v>-7.6920000000000002</v>
      </c>
      <c r="K1051" s="3">
        <f t="shared" si="358"/>
        <v>-27.28</v>
      </c>
      <c r="L1051">
        <f t="shared" si="354"/>
        <v>0</v>
      </c>
      <c r="M1051" s="3">
        <f t="shared" si="359"/>
        <v>0</v>
      </c>
      <c r="N1051">
        <f t="shared" si="360"/>
        <v>1</v>
      </c>
      <c r="O1051">
        <f t="shared" si="361"/>
        <v>0</v>
      </c>
      <c r="Q1051" s="3">
        <f t="shared" si="362"/>
        <v>0</v>
      </c>
      <c r="R1051">
        <f t="shared" si="363"/>
        <v>0</v>
      </c>
      <c r="T1051" s="3">
        <f t="shared" si="372"/>
        <v>1037</v>
      </c>
      <c r="U1051" s="12">
        <f t="shared" si="373"/>
        <v>25.874999999999599</v>
      </c>
      <c r="V1051" s="3">
        <f t="shared" si="355"/>
        <v>1.516</v>
      </c>
      <c r="W1051" s="3">
        <f t="shared" si="356"/>
        <v>0.89200000000000002</v>
      </c>
      <c r="X1051" s="3">
        <f t="shared" si="364"/>
        <v>1.35</v>
      </c>
      <c r="Y1051" s="3">
        <f t="shared" si="357"/>
        <v>1</v>
      </c>
      <c r="Z1051" s="3">
        <f t="shared" si="365"/>
        <v>1.35</v>
      </c>
      <c r="AA1051">
        <f t="shared" si="366"/>
        <v>1</v>
      </c>
      <c r="AB1051">
        <f t="shared" si="367"/>
        <v>1.35</v>
      </c>
      <c r="AD1051" s="3">
        <f t="shared" si="368"/>
        <v>0.99264705882352944</v>
      </c>
      <c r="AE1051">
        <f t="shared" si="369"/>
        <v>0.99299999999999999</v>
      </c>
    </row>
    <row r="1052" spans="7:31" x14ac:dyDescent="0.25">
      <c r="G1052" s="3">
        <f t="shared" si="370"/>
        <v>1038</v>
      </c>
      <c r="H1052" s="12">
        <f t="shared" si="371"/>
        <v>25.899999999999597</v>
      </c>
      <c r="I1052" s="3">
        <f t="shared" si="352"/>
        <v>3.552</v>
      </c>
      <c r="J1052" s="3">
        <f t="shared" si="353"/>
        <v>-7.7220000000000004</v>
      </c>
      <c r="K1052" s="3">
        <f t="shared" si="358"/>
        <v>-27.43</v>
      </c>
      <c r="L1052">
        <f t="shared" si="354"/>
        <v>0</v>
      </c>
      <c r="M1052" s="3">
        <f t="shared" si="359"/>
        <v>0</v>
      </c>
      <c r="N1052">
        <f t="shared" si="360"/>
        <v>1</v>
      </c>
      <c r="O1052">
        <f t="shared" si="361"/>
        <v>0</v>
      </c>
      <c r="Q1052" s="3">
        <f t="shared" si="362"/>
        <v>0</v>
      </c>
      <c r="R1052">
        <f t="shared" si="363"/>
        <v>0</v>
      </c>
      <c r="T1052" s="3">
        <f t="shared" si="372"/>
        <v>1038</v>
      </c>
      <c r="U1052" s="12">
        <f t="shared" si="373"/>
        <v>25.899999999999597</v>
      </c>
      <c r="V1052" s="3">
        <f t="shared" si="355"/>
        <v>1.5169999999999999</v>
      </c>
      <c r="W1052" s="3">
        <f t="shared" si="356"/>
        <v>0.89200000000000002</v>
      </c>
      <c r="X1052" s="3">
        <f t="shared" si="364"/>
        <v>1.35</v>
      </c>
      <c r="Y1052" s="3">
        <f t="shared" si="357"/>
        <v>1</v>
      </c>
      <c r="Z1052" s="3">
        <f t="shared" si="365"/>
        <v>1.35</v>
      </c>
      <c r="AA1052">
        <f t="shared" si="366"/>
        <v>1</v>
      </c>
      <c r="AB1052">
        <f t="shared" si="367"/>
        <v>1.35</v>
      </c>
      <c r="AD1052" s="3">
        <f t="shared" si="368"/>
        <v>0.99264705882352944</v>
      </c>
      <c r="AE1052">
        <f t="shared" si="369"/>
        <v>0.99299999999999999</v>
      </c>
    </row>
    <row r="1053" spans="7:31" x14ac:dyDescent="0.25">
      <c r="G1053" s="3">
        <f t="shared" si="370"/>
        <v>1039</v>
      </c>
      <c r="H1053" s="12">
        <f t="shared" si="371"/>
        <v>25.924999999999596</v>
      </c>
      <c r="I1053" s="3">
        <f t="shared" si="352"/>
        <v>3.5590000000000002</v>
      </c>
      <c r="J1053" s="3">
        <f t="shared" si="353"/>
        <v>-7.7510000000000003</v>
      </c>
      <c r="K1053" s="3">
        <f t="shared" si="358"/>
        <v>-27.59</v>
      </c>
      <c r="L1053">
        <f t="shared" si="354"/>
        <v>0</v>
      </c>
      <c r="M1053" s="3">
        <f t="shared" si="359"/>
        <v>0</v>
      </c>
      <c r="N1053">
        <f t="shared" si="360"/>
        <v>1</v>
      </c>
      <c r="O1053">
        <f t="shared" si="361"/>
        <v>0</v>
      </c>
      <c r="Q1053" s="3">
        <f t="shared" si="362"/>
        <v>0</v>
      </c>
      <c r="R1053">
        <f t="shared" si="363"/>
        <v>0</v>
      </c>
      <c r="T1053" s="3">
        <f t="shared" si="372"/>
        <v>1039</v>
      </c>
      <c r="U1053" s="12">
        <f t="shared" si="373"/>
        <v>25.924999999999596</v>
      </c>
      <c r="V1053" s="3">
        <f t="shared" si="355"/>
        <v>1.518</v>
      </c>
      <c r="W1053" s="3">
        <f t="shared" si="356"/>
        <v>0.89100000000000001</v>
      </c>
      <c r="X1053" s="3">
        <f t="shared" si="364"/>
        <v>1.35</v>
      </c>
      <c r="Y1053" s="3">
        <f t="shared" si="357"/>
        <v>1</v>
      </c>
      <c r="Z1053" s="3">
        <f t="shared" si="365"/>
        <v>1.35</v>
      </c>
      <c r="AA1053">
        <f t="shared" si="366"/>
        <v>1</v>
      </c>
      <c r="AB1053">
        <f t="shared" si="367"/>
        <v>1.35</v>
      </c>
      <c r="AD1053" s="3">
        <f t="shared" si="368"/>
        <v>0.99264705882352944</v>
      </c>
      <c r="AE1053">
        <f t="shared" si="369"/>
        <v>0.99299999999999999</v>
      </c>
    </row>
    <row r="1054" spans="7:31" x14ac:dyDescent="0.25">
      <c r="G1054" s="3">
        <f t="shared" si="370"/>
        <v>1040</v>
      </c>
      <c r="H1054" s="12">
        <f t="shared" si="371"/>
        <v>25.949999999999594</v>
      </c>
      <c r="I1054" s="3">
        <f t="shared" si="352"/>
        <v>3.5649999999999999</v>
      </c>
      <c r="J1054" s="3">
        <f t="shared" si="353"/>
        <v>-7.7809999999999997</v>
      </c>
      <c r="K1054" s="3">
        <f t="shared" si="358"/>
        <v>-27.74</v>
      </c>
      <c r="L1054">
        <f t="shared" si="354"/>
        <v>0</v>
      </c>
      <c r="M1054" s="3">
        <f t="shared" si="359"/>
        <v>0</v>
      </c>
      <c r="N1054">
        <f t="shared" si="360"/>
        <v>1</v>
      </c>
      <c r="O1054">
        <f t="shared" si="361"/>
        <v>0</v>
      </c>
      <c r="Q1054" s="3">
        <f t="shared" si="362"/>
        <v>0</v>
      </c>
      <c r="R1054">
        <f t="shared" si="363"/>
        <v>0</v>
      </c>
      <c r="T1054" s="3">
        <f t="shared" si="372"/>
        <v>1040</v>
      </c>
      <c r="U1054" s="12">
        <f t="shared" si="373"/>
        <v>25.949999999999594</v>
      </c>
      <c r="V1054" s="3">
        <f t="shared" si="355"/>
        <v>1.52</v>
      </c>
      <c r="W1054" s="3">
        <f t="shared" si="356"/>
        <v>0.89</v>
      </c>
      <c r="X1054" s="3">
        <f t="shared" si="364"/>
        <v>1.35</v>
      </c>
      <c r="Y1054" s="3">
        <f t="shared" si="357"/>
        <v>1</v>
      </c>
      <c r="Z1054" s="3">
        <f t="shared" si="365"/>
        <v>1.35</v>
      </c>
      <c r="AA1054">
        <f t="shared" si="366"/>
        <v>1</v>
      </c>
      <c r="AB1054">
        <f t="shared" si="367"/>
        <v>1.35</v>
      </c>
      <c r="AD1054" s="3">
        <f t="shared" si="368"/>
        <v>0.99264705882352944</v>
      </c>
      <c r="AE1054">
        <f t="shared" si="369"/>
        <v>0.99299999999999999</v>
      </c>
    </row>
    <row r="1055" spans="7:31" x14ac:dyDescent="0.25">
      <c r="G1055" s="3">
        <f t="shared" si="370"/>
        <v>1041</v>
      </c>
      <c r="H1055" s="12">
        <f t="shared" si="371"/>
        <v>25.974999999999593</v>
      </c>
      <c r="I1055" s="3">
        <f t="shared" si="352"/>
        <v>3.5710000000000002</v>
      </c>
      <c r="J1055" s="3">
        <f t="shared" si="353"/>
        <v>-7.8109999999999999</v>
      </c>
      <c r="K1055" s="3">
        <f t="shared" si="358"/>
        <v>-27.89</v>
      </c>
      <c r="L1055">
        <f t="shared" si="354"/>
        <v>0</v>
      </c>
      <c r="M1055" s="3">
        <f t="shared" si="359"/>
        <v>0</v>
      </c>
      <c r="N1055">
        <f t="shared" si="360"/>
        <v>1</v>
      </c>
      <c r="O1055">
        <f t="shared" si="361"/>
        <v>0</v>
      </c>
      <c r="Q1055" s="3">
        <f t="shared" si="362"/>
        <v>0</v>
      </c>
      <c r="R1055">
        <f t="shared" si="363"/>
        <v>0</v>
      </c>
      <c r="T1055" s="3">
        <f t="shared" si="372"/>
        <v>1041</v>
      </c>
      <c r="U1055" s="12">
        <f t="shared" si="373"/>
        <v>25.974999999999593</v>
      </c>
      <c r="V1055" s="3">
        <f t="shared" si="355"/>
        <v>1.5209999999999999</v>
      </c>
      <c r="W1055" s="3">
        <f t="shared" si="356"/>
        <v>0.89</v>
      </c>
      <c r="X1055" s="3">
        <f t="shared" si="364"/>
        <v>1.35</v>
      </c>
      <c r="Y1055" s="3">
        <f t="shared" si="357"/>
        <v>1</v>
      </c>
      <c r="Z1055" s="3">
        <f t="shared" si="365"/>
        <v>1.35</v>
      </c>
      <c r="AA1055">
        <f t="shared" si="366"/>
        <v>1</v>
      </c>
      <c r="AB1055">
        <f t="shared" si="367"/>
        <v>1.35</v>
      </c>
      <c r="AD1055" s="3">
        <f t="shared" si="368"/>
        <v>0.99264705882352944</v>
      </c>
      <c r="AE1055">
        <f t="shared" si="369"/>
        <v>0.99299999999999999</v>
      </c>
    </row>
    <row r="1056" spans="7:31" x14ac:dyDescent="0.25">
      <c r="G1056" s="3">
        <f t="shared" si="370"/>
        <v>1042</v>
      </c>
      <c r="H1056" s="12">
        <f t="shared" si="371"/>
        <v>25.999999999999591</v>
      </c>
      <c r="I1056" s="3">
        <f t="shared" si="352"/>
        <v>3.577</v>
      </c>
      <c r="J1056" s="3">
        <f t="shared" si="353"/>
        <v>-7.84</v>
      </c>
      <c r="K1056" s="3">
        <f t="shared" si="358"/>
        <v>-28.04</v>
      </c>
      <c r="L1056">
        <f t="shared" si="354"/>
        <v>0</v>
      </c>
      <c r="M1056" s="3">
        <f t="shared" si="359"/>
        <v>0</v>
      </c>
      <c r="N1056">
        <f t="shared" si="360"/>
        <v>1</v>
      </c>
      <c r="O1056">
        <f t="shared" si="361"/>
        <v>0</v>
      </c>
      <c r="Q1056" s="3">
        <f t="shared" si="362"/>
        <v>0</v>
      </c>
      <c r="R1056">
        <f t="shared" si="363"/>
        <v>0</v>
      </c>
      <c r="T1056" s="3">
        <f t="shared" si="372"/>
        <v>1042</v>
      </c>
      <c r="U1056" s="12">
        <f t="shared" si="373"/>
        <v>25.999999999999591</v>
      </c>
      <c r="V1056" s="3">
        <f t="shared" si="355"/>
        <v>1.5229999999999999</v>
      </c>
      <c r="W1056" s="3">
        <f t="shared" si="356"/>
        <v>0.88900000000000001</v>
      </c>
      <c r="X1056" s="3">
        <f t="shared" si="364"/>
        <v>1.35</v>
      </c>
      <c r="Y1056" s="3">
        <f t="shared" si="357"/>
        <v>1</v>
      </c>
      <c r="Z1056" s="3">
        <f t="shared" si="365"/>
        <v>1.35</v>
      </c>
      <c r="AA1056">
        <f t="shared" si="366"/>
        <v>1</v>
      </c>
      <c r="AB1056">
        <f t="shared" si="367"/>
        <v>1.35</v>
      </c>
      <c r="AD1056" s="3">
        <f t="shared" si="368"/>
        <v>0.99264705882352944</v>
      </c>
      <c r="AE1056">
        <f t="shared" si="369"/>
        <v>0.99299999999999999</v>
      </c>
    </row>
    <row r="1057" spans="7:31" x14ac:dyDescent="0.25">
      <c r="G1057" s="3">
        <f t="shared" si="370"/>
        <v>1043</v>
      </c>
      <c r="H1057" s="12">
        <f t="shared" si="371"/>
        <v>26.02499999999959</v>
      </c>
      <c r="I1057" s="3">
        <f t="shared" si="352"/>
        <v>3.5830000000000002</v>
      </c>
      <c r="J1057" s="3">
        <f t="shared" si="353"/>
        <v>-7.87</v>
      </c>
      <c r="K1057" s="3">
        <f t="shared" si="358"/>
        <v>-28.2</v>
      </c>
      <c r="L1057">
        <f t="shared" si="354"/>
        <v>0</v>
      </c>
      <c r="M1057" s="3">
        <f t="shared" si="359"/>
        <v>0</v>
      </c>
      <c r="N1057">
        <f t="shared" si="360"/>
        <v>1</v>
      </c>
      <c r="O1057">
        <f t="shared" si="361"/>
        <v>0</v>
      </c>
      <c r="Q1057" s="3">
        <f t="shared" si="362"/>
        <v>0</v>
      </c>
      <c r="R1057">
        <f t="shared" si="363"/>
        <v>0</v>
      </c>
      <c r="T1057" s="3">
        <f t="shared" si="372"/>
        <v>1043</v>
      </c>
      <c r="U1057" s="12">
        <f t="shared" si="373"/>
        <v>26.02499999999959</v>
      </c>
      <c r="V1057" s="3">
        <f t="shared" si="355"/>
        <v>1.524</v>
      </c>
      <c r="W1057" s="3">
        <f t="shared" si="356"/>
        <v>0.88800000000000001</v>
      </c>
      <c r="X1057" s="3">
        <f t="shared" si="364"/>
        <v>1.35</v>
      </c>
      <c r="Y1057" s="3">
        <f t="shared" si="357"/>
        <v>1</v>
      </c>
      <c r="Z1057" s="3">
        <f t="shared" si="365"/>
        <v>1.35</v>
      </c>
      <c r="AA1057">
        <f t="shared" si="366"/>
        <v>1</v>
      </c>
      <c r="AB1057">
        <f t="shared" si="367"/>
        <v>1.35</v>
      </c>
      <c r="AD1057" s="3">
        <f t="shared" si="368"/>
        <v>0.99264705882352944</v>
      </c>
      <c r="AE1057">
        <f t="shared" si="369"/>
        <v>0.99299999999999999</v>
      </c>
    </row>
    <row r="1058" spans="7:31" x14ac:dyDescent="0.25">
      <c r="G1058" s="3">
        <f t="shared" si="370"/>
        <v>1044</v>
      </c>
      <c r="H1058" s="12">
        <f t="shared" si="371"/>
        <v>26.049999999999589</v>
      </c>
      <c r="I1058" s="3">
        <f t="shared" si="352"/>
        <v>3.59</v>
      </c>
      <c r="J1058" s="3">
        <f t="shared" si="353"/>
        <v>-7.9</v>
      </c>
      <c r="K1058" s="3">
        <f t="shared" si="358"/>
        <v>-28.36</v>
      </c>
      <c r="L1058">
        <f t="shared" si="354"/>
        <v>0</v>
      </c>
      <c r="M1058" s="3">
        <f t="shared" si="359"/>
        <v>0</v>
      </c>
      <c r="N1058">
        <f t="shared" si="360"/>
        <v>1</v>
      </c>
      <c r="O1058">
        <f t="shared" si="361"/>
        <v>0</v>
      </c>
      <c r="Q1058" s="3">
        <f t="shared" si="362"/>
        <v>0</v>
      </c>
      <c r="R1058">
        <f t="shared" si="363"/>
        <v>0</v>
      </c>
      <c r="T1058" s="3">
        <f t="shared" si="372"/>
        <v>1044</v>
      </c>
      <c r="U1058" s="12">
        <f t="shared" si="373"/>
        <v>26.049999999999589</v>
      </c>
      <c r="V1058" s="3">
        <f t="shared" si="355"/>
        <v>1.5249999999999999</v>
      </c>
      <c r="W1058" s="3">
        <f t="shared" si="356"/>
        <v>0.88700000000000001</v>
      </c>
      <c r="X1058" s="3">
        <f t="shared" si="364"/>
        <v>1.35</v>
      </c>
      <c r="Y1058" s="3">
        <f t="shared" si="357"/>
        <v>1</v>
      </c>
      <c r="Z1058" s="3">
        <f t="shared" si="365"/>
        <v>1.35</v>
      </c>
      <c r="AA1058">
        <f t="shared" si="366"/>
        <v>1</v>
      </c>
      <c r="AB1058">
        <f t="shared" si="367"/>
        <v>1.35</v>
      </c>
      <c r="AD1058" s="3">
        <f t="shared" si="368"/>
        <v>0.99264705882352944</v>
      </c>
      <c r="AE1058">
        <f t="shared" si="369"/>
        <v>0.99299999999999999</v>
      </c>
    </row>
    <row r="1059" spans="7:31" x14ac:dyDescent="0.25">
      <c r="G1059" s="3">
        <f t="shared" si="370"/>
        <v>1045</v>
      </c>
      <c r="H1059" s="12">
        <f t="shared" si="371"/>
        <v>26.074999999999587</v>
      </c>
      <c r="I1059" s="3">
        <f t="shared" si="352"/>
        <v>3.5960000000000001</v>
      </c>
      <c r="J1059" s="3">
        <f t="shared" si="353"/>
        <v>-7.93</v>
      </c>
      <c r="K1059" s="3">
        <f t="shared" si="358"/>
        <v>-28.52</v>
      </c>
      <c r="L1059">
        <f t="shared" si="354"/>
        <v>0</v>
      </c>
      <c r="M1059" s="3">
        <f t="shared" si="359"/>
        <v>0</v>
      </c>
      <c r="N1059">
        <f t="shared" si="360"/>
        <v>1</v>
      </c>
      <c r="O1059">
        <f t="shared" si="361"/>
        <v>0</v>
      </c>
      <c r="Q1059" s="3">
        <f t="shared" si="362"/>
        <v>0</v>
      </c>
      <c r="R1059">
        <f t="shared" si="363"/>
        <v>0</v>
      </c>
      <c r="T1059" s="3">
        <f t="shared" si="372"/>
        <v>1045</v>
      </c>
      <c r="U1059" s="12">
        <f t="shared" si="373"/>
        <v>26.074999999999587</v>
      </c>
      <c r="V1059" s="3">
        <f t="shared" si="355"/>
        <v>1.5269999999999999</v>
      </c>
      <c r="W1059" s="3">
        <f t="shared" si="356"/>
        <v>0.88700000000000001</v>
      </c>
      <c r="X1059" s="3">
        <f t="shared" si="364"/>
        <v>1.35</v>
      </c>
      <c r="Y1059" s="3">
        <f t="shared" si="357"/>
        <v>1</v>
      </c>
      <c r="Z1059" s="3">
        <f t="shared" si="365"/>
        <v>1.35</v>
      </c>
      <c r="AA1059">
        <f t="shared" si="366"/>
        <v>1</v>
      </c>
      <c r="AB1059">
        <f t="shared" si="367"/>
        <v>1.35</v>
      </c>
      <c r="AD1059" s="3">
        <f t="shared" si="368"/>
        <v>0.99264705882352944</v>
      </c>
      <c r="AE1059">
        <f t="shared" si="369"/>
        <v>0.99299999999999999</v>
      </c>
    </row>
    <row r="1060" spans="7:31" x14ac:dyDescent="0.25">
      <c r="G1060" s="3">
        <f t="shared" si="370"/>
        <v>1046</v>
      </c>
      <c r="H1060" s="12">
        <f t="shared" si="371"/>
        <v>26.099999999999586</v>
      </c>
      <c r="I1060" s="3">
        <f t="shared" si="352"/>
        <v>3.6019999999999999</v>
      </c>
      <c r="J1060" s="3">
        <f t="shared" si="353"/>
        <v>-7.96</v>
      </c>
      <c r="K1060" s="3">
        <f t="shared" si="358"/>
        <v>-28.67</v>
      </c>
      <c r="L1060">
        <f t="shared" si="354"/>
        <v>0</v>
      </c>
      <c r="M1060" s="3">
        <f t="shared" si="359"/>
        <v>0</v>
      </c>
      <c r="N1060">
        <f t="shared" si="360"/>
        <v>1</v>
      </c>
      <c r="O1060">
        <f t="shared" si="361"/>
        <v>0</v>
      </c>
      <c r="Q1060" s="3">
        <f t="shared" si="362"/>
        <v>0</v>
      </c>
      <c r="R1060">
        <f t="shared" si="363"/>
        <v>0</v>
      </c>
      <c r="T1060" s="3">
        <f t="shared" si="372"/>
        <v>1046</v>
      </c>
      <c r="U1060" s="12">
        <f t="shared" si="373"/>
        <v>26.099999999999586</v>
      </c>
      <c r="V1060" s="3">
        <f t="shared" si="355"/>
        <v>1.528</v>
      </c>
      <c r="W1060" s="3">
        <f t="shared" si="356"/>
        <v>0.88600000000000001</v>
      </c>
      <c r="X1060" s="3">
        <f t="shared" si="364"/>
        <v>1.35</v>
      </c>
      <c r="Y1060" s="3">
        <f t="shared" si="357"/>
        <v>1</v>
      </c>
      <c r="Z1060" s="3">
        <f t="shared" si="365"/>
        <v>1.35</v>
      </c>
      <c r="AA1060">
        <f t="shared" si="366"/>
        <v>1</v>
      </c>
      <c r="AB1060">
        <f t="shared" si="367"/>
        <v>1.35</v>
      </c>
      <c r="AD1060" s="3">
        <f t="shared" si="368"/>
        <v>0.99264705882352944</v>
      </c>
      <c r="AE1060">
        <f t="shared" si="369"/>
        <v>0.99299999999999999</v>
      </c>
    </row>
    <row r="1061" spans="7:31" x14ac:dyDescent="0.25">
      <c r="G1061" s="3">
        <f t="shared" si="370"/>
        <v>1047</v>
      </c>
      <c r="H1061" s="12">
        <f t="shared" si="371"/>
        <v>26.124999999999584</v>
      </c>
      <c r="I1061" s="3">
        <f t="shared" si="352"/>
        <v>3.6080000000000001</v>
      </c>
      <c r="J1061" s="3">
        <f t="shared" si="353"/>
        <v>-7.99</v>
      </c>
      <c r="K1061" s="3">
        <f t="shared" si="358"/>
        <v>-28.83</v>
      </c>
      <c r="L1061">
        <f t="shared" si="354"/>
        <v>0</v>
      </c>
      <c r="M1061" s="3">
        <f t="shared" si="359"/>
        <v>0</v>
      </c>
      <c r="N1061">
        <f t="shared" si="360"/>
        <v>1</v>
      </c>
      <c r="O1061">
        <f t="shared" si="361"/>
        <v>0</v>
      </c>
      <c r="Q1061" s="3">
        <f t="shared" si="362"/>
        <v>0</v>
      </c>
      <c r="R1061">
        <f t="shared" si="363"/>
        <v>0</v>
      </c>
      <c r="T1061" s="3">
        <f t="shared" si="372"/>
        <v>1047</v>
      </c>
      <c r="U1061" s="12">
        <f t="shared" si="373"/>
        <v>26.124999999999584</v>
      </c>
      <c r="V1061" s="3">
        <f t="shared" si="355"/>
        <v>1.53</v>
      </c>
      <c r="W1061" s="3">
        <f t="shared" si="356"/>
        <v>0.88500000000000001</v>
      </c>
      <c r="X1061" s="3">
        <f t="shared" si="364"/>
        <v>1.35</v>
      </c>
      <c r="Y1061" s="3">
        <f t="shared" si="357"/>
        <v>1</v>
      </c>
      <c r="Z1061" s="3">
        <f t="shared" si="365"/>
        <v>1.35</v>
      </c>
      <c r="AA1061">
        <f t="shared" si="366"/>
        <v>1</v>
      </c>
      <c r="AB1061">
        <f t="shared" si="367"/>
        <v>1.35</v>
      </c>
      <c r="AD1061" s="3">
        <f t="shared" si="368"/>
        <v>0.99264705882352944</v>
      </c>
      <c r="AE1061">
        <f t="shared" si="369"/>
        <v>0.99299999999999999</v>
      </c>
    </row>
    <row r="1062" spans="7:31" x14ac:dyDescent="0.25">
      <c r="G1062" s="3">
        <f t="shared" si="370"/>
        <v>1048</v>
      </c>
      <c r="H1062" s="12">
        <f t="shared" si="371"/>
        <v>26.149999999999583</v>
      </c>
      <c r="I1062" s="3">
        <f t="shared" si="352"/>
        <v>3.6139999999999999</v>
      </c>
      <c r="J1062" s="3">
        <f t="shared" si="353"/>
        <v>-8.02</v>
      </c>
      <c r="K1062" s="3">
        <f t="shared" si="358"/>
        <v>-28.98</v>
      </c>
      <c r="L1062">
        <f t="shared" si="354"/>
        <v>0</v>
      </c>
      <c r="M1062" s="3">
        <f t="shared" si="359"/>
        <v>0</v>
      </c>
      <c r="N1062">
        <f t="shared" si="360"/>
        <v>1</v>
      </c>
      <c r="O1062">
        <f t="shared" si="361"/>
        <v>0</v>
      </c>
      <c r="Q1062" s="3">
        <f t="shared" si="362"/>
        <v>0</v>
      </c>
      <c r="R1062">
        <f t="shared" si="363"/>
        <v>0</v>
      </c>
      <c r="T1062" s="3">
        <f t="shared" si="372"/>
        <v>1048</v>
      </c>
      <c r="U1062" s="12">
        <f t="shared" si="373"/>
        <v>26.149999999999583</v>
      </c>
      <c r="V1062" s="3">
        <f t="shared" si="355"/>
        <v>1.5309999999999999</v>
      </c>
      <c r="W1062" s="3">
        <f t="shared" si="356"/>
        <v>0.88500000000000001</v>
      </c>
      <c r="X1062" s="3">
        <f t="shared" si="364"/>
        <v>1.35</v>
      </c>
      <c r="Y1062" s="3">
        <f t="shared" si="357"/>
        <v>1</v>
      </c>
      <c r="Z1062" s="3">
        <f t="shared" si="365"/>
        <v>1.35</v>
      </c>
      <c r="AA1062">
        <f t="shared" si="366"/>
        <v>1</v>
      </c>
      <c r="AB1062">
        <f t="shared" si="367"/>
        <v>1.35</v>
      </c>
      <c r="AD1062" s="3">
        <f t="shared" si="368"/>
        <v>0.99264705882352944</v>
      </c>
      <c r="AE1062">
        <f t="shared" si="369"/>
        <v>0.99299999999999999</v>
      </c>
    </row>
    <row r="1063" spans="7:31" x14ac:dyDescent="0.25">
      <c r="G1063" s="3">
        <f t="shared" si="370"/>
        <v>1049</v>
      </c>
      <c r="H1063" s="12">
        <f t="shared" si="371"/>
        <v>26.174999999999581</v>
      </c>
      <c r="I1063" s="3">
        <f t="shared" si="352"/>
        <v>3.621</v>
      </c>
      <c r="J1063" s="3">
        <f t="shared" si="353"/>
        <v>-8.0500000000000007</v>
      </c>
      <c r="K1063" s="3">
        <f t="shared" si="358"/>
        <v>-29.15</v>
      </c>
      <c r="L1063">
        <f t="shared" si="354"/>
        <v>0</v>
      </c>
      <c r="M1063" s="3">
        <f t="shared" si="359"/>
        <v>0</v>
      </c>
      <c r="N1063">
        <f t="shared" si="360"/>
        <v>1</v>
      </c>
      <c r="O1063">
        <f t="shared" si="361"/>
        <v>0</v>
      </c>
      <c r="Q1063" s="3">
        <f t="shared" si="362"/>
        <v>0</v>
      </c>
      <c r="R1063">
        <f t="shared" si="363"/>
        <v>0</v>
      </c>
      <c r="T1063" s="3">
        <f t="shared" si="372"/>
        <v>1049</v>
      </c>
      <c r="U1063" s="12">
        <f t="shared" si="373"/>
        <v>26.174999999999581</v>
      </c>
      <c r="V1063" s="3">
        <f t="shared" si="355"/>
        <v>1.532</v>
      </c>
      <c r="W1063" s="3">
        <f t="shared" si="356"/>
        <v>0.88400000000000001</v>
      </c>
      <c r="X1063" s="3">
        <f t="shared" si="364"/>
        <v>1.35</v>
      </c>
      <c r="Y1063" s="3">
        <f t="shared" si="357"/>
        <v>1</v>
      </c>
      <c r="Z1063" s="3">
        <f t="shared" si="365"/>
        <v>1.35</v>
      </c>
      <c r="AA1063">
        <f t="shared" si="366"/>
        <v>1</v>
      </c>
      <c r="AB1063">
        <f t="shared" si="367"/>
        <v>1.35</v>
      </c>
      <c r="AD1063" s="3">
        <f t="shared" si="368"/>
        <v>0.99264705882352944</v>
      </c>
      <c r="AE1063">
        <f t="shared" si="369"/>
        <v>0.99299999999999999</v>
      </c>
    </row>
    <row r="1064" spans="7:31" x14ac:dyDescent="0.25">
      <c r="G1064" s="3">
        <f t="shared" si="370"/>
        <v>1050</v>
      </c>
      <c r="H1064" s="12">
        <f t="shared" si="371"/>
        <v>26.19999999999958</v>
      </c>
      <c r="I1064" s="3">
        <f t="shared" si="352"/>
        <v>3.6269999999999998</v>
      </c>
      <c r="J1064" s="3">
        <f t="shared" si="353"/>
        <v>-8.08</v>
      </c>
      <c r="K1064" s="3">
        <f t="shared" si="358"/>
        <v>-29.31</v>
      </c>
      <c r="L1064">
        <f t="shared" si="354"/>
        <v>0</v>
      </c>
      <c r="M1064" s="3">
        <f t="shared" si="359"/>
        <v>0</v>
      </c>
      <c r="N1064">
        <f t="shared" si="360"/>
        <v>1</v>
      </c>
      <c r="O1064">
        <f t="shared" si="361"/>
        <v>0</v>
      </c>
      <c r="Q1064" s="3">
        <f t="shared" si="362"/>
        <v>0</v>
      </c>
      <c r="R1064">
        <f t="shared" si="363"/>
        <v>0</v>
      </c>
      <c r="T1064" s="3">
        <f t="shared" si="372"/>
        <v>1050</v>
      </c>
      <c r="U1064" s="12">
        <f t="shared" si="373"/>
        <v>26.19999999999958</v>
      </c>
      <c r="V1064" s="3">
        <f t="shared" si="355"/>
        <v>1.534</v>
      </c>
      <c r="W1064" s="3">
        <f t="shared" si="356"/>
        <v>0.88300000000000001</v>
      </c>
      <c r="X1064" s="3">
        <f t="shared" si="364"/>
        <v>1.35</v>
      </c>
      <c r="Y1064" s="3">
        <f t="shared" si="357"/>
        <v>1</v>
      </c>
      <c r="Z1064" s="3">
        <f t="shared" si="365"/>
        <v>1.35</v>
      </c>
      <c r="AA1064">
        <f t="shared" si="366"/>
        <v>1</v>
      </c>
      <c r="AB1064">
        <f t="shared" si="367"/>
        <v>1.35</v>
      </c>
      <c r="AD1064" s="3">
        <f t="shared" si="368"/>
        <v>0.99264705882352944</v>
      </c>
      <c r="AE1064">
        <f t="shared" si="369"/>
        <v>0.99299999999999999</v>
      </c>
    </row>
    <row r="1065" spans="7:31" x14ac:dyDescent="0.25">
      <c r="G1065" s="3">
        <f t="shared" si="370"/>
        <v>1051</v>
      </c>
      <c r="H1065" s="12">
        <f t="shared" si="371"/>
        <v>26.224999999999579</v>
      </c>
      <c r="I1065" s="3">
        <f t="shared" si="352"/>
        <v>3.633</v>
      </c>
      <c r="J1065" s="3">
        <f t="shared" si="353"/>
        <v>-8.11</v>
      </c>
      <c r="K1065" s="3">
        <f t="shared" si="358"/>
        <v>-29.46</v>
      </c>
      <c r="L1065">
        <f t="shared" si="354"/>
        <v>0</v>
      </c>
      <c r="M1065" s="3">
        <f t="shared" si="359"/>
        <v>0</v>
      </c>
      <c r="N1065">
        <f t="shared" si="360"/>
        <v>1</v>
      </c>
      <c r="O1065">
        <f t="shared" si="361"/>
        <v>0</v>
      </c>
      <c r="Q1065" s="3">
        <f t="shared" si="362"/>
        <v>0</v>
      </c>
      <c r="R1065">
        <f t="shared" si="363"/>
        <v>0</v>
      </c>
      <c r="T1065" s="3">
        <f t="shared" si="372"/>
        <v>1051</v>
      </c>
      <c r="U1065" s="12">
        <f t="shared" si="373"/>
        <v>26.224999999999579</v>
      </c>
      <c r="V1065" s="3">
        <f t="shared" si="355"/>
        <v>1.5349999999999999</v>
      </c>
      <c r="W1065" s="3">
        <f t="shared" si="356"/>
        <v>0.88300000000000001</v>
      </c>
      <c r="X1065" s="3">
        <f t="shared" si="364"/>
        <v>1.36</v>
      </c>
      <c r="Y1065" s="3">
        <f t="shared" si="357"/>
        <v>1</v>
      </c>
      <c r="Z1065" s="3">
        <f t="shared" si="365"/>
        <v>1.36</v>
      </c>
      <c r="AA1065">
        <f t="shared" si="366"/>
        <v>1</v>
      </c>
      <c r="AB1065">
        <f t="shared" si="367"/>
        <v>1.36</v>
      </c>
      <c r="AD1065" s="3">
        <f t="shared" si="368"/>
        <v>1</v>
      </c>
      <c r="AE1065">
        <f t="shared" si="369"/>
        <v>1</v>
      </c>
    </row>
    <row r="1066" spans="7:31" x14ac:dyDescent="0.25">
      <c r="G1066" s="3">
        <f t="shared" si="370"/>
        <v>1052</v>
      </c>
      <c r="H1066" s="12">
        <f t="shared" si="371"/>
        <v>26.249999999999577</v>
      </c>
      <c r="I1066" s="3">
        <f t="shared" si="352"/>
        <v>3.64</v>
      </c>
      <c r="J1066" s="3">
        <f t="shared" si="353"/>
        <v>-8.14</v>
      </c>
      <c r="K1066" s="3">
        <f t="shared" si="358"/>
        <v>-29.63</v>
      </c>
      <c r="L1066">
        <f t="shared" si="354"/>
        <v>0</v>
      </c>
      <c r="M1066" s="3">
        <f t="shared" si="359"/>
        <v>0</v>
      </c>
      <c r="N1066">
        <f t="shared" si="360"/>
        <v>1</v>
      </c>
      <c r="O1066">
        <f t="shared" si="361"/>
        <v>0</v>
      </c>
      <c r="Q1066" s="3">
        <f t="shared" si="362"/>
        <v>0</v>
      </c>
      <c r="R1066">
        <f t="shared" si="363"/>
        <v>0</v>
      </c>
      <c r="T1066" s="3">
        <f t="shared" si="372"/>
        <v>1052</v>
      </c>
      <c r="U1066" s="12">
        <f t="shared" si="373"/>
        <v>26.249999999999577</v>
      </c>
      <c r="V1066" s="3">
        <f t="shared" si="355"/>
        <v>1.5369999999999999</v>
      </c>
      <c r="W1066" s="3">
        <f t="shared" si="356"/>
        <v>0.88200000000000001</v>
      </c>
      <c r="X1066" s="3">
        <f t="shared" si="364"/>
        <v>1.36</v>
      </c>
      <c r="Y1066" s="3">
        <f t="shared" si="357"/>
        <v>1</v>
      </c>
      <c r="Z1066" s="3">
        <f t="shared" si="365"/>
        <v>1.36</v>
      </c>
      <c r="AA1066">
        <f t="shared" si="366"/>
        <v>1</v>
      </c>
      <c r="AB1066">
        <f t="shared" si="367"/>
        <v>1.36</v>
      </c>
      <c r="AD1066" s="3">
        <f t="shared" si="368"/>
        <v>1</v>
      </c>
      <c r="AE1066">
        <f t="shared" si="369"/>
        <v>1</v>
      </c>
    </row>
    <row r="1067" spans="7:31" x14ac:dyDescent="0.25">
      <c r="G1067" s="3">
        <f t="shared" si="370"/>
        <v>1053</v>
      </c>
      <c r="H1067" s="12">
        <f t="shared" si="371"/>
        <v>26.274999999999576</v>
      </c>
      <c r="I1067" s="3">
        <f t="shared" si="352"/>
        <v>3.6459999999999999</v>
      </c>
      <c r="J1067" s="3">
        <f t="shared" si="353"/>
        <v>-8.1709999999999994</v>
      </c>
      <c r="K1067" s="3">
        <f t="shared" si="358"/>
        <v>-29.79</v>
      </c>
      <c r="L1067">
        <f t="shared" si="354"/>
        <v>0</v>
      </c>
      <c r="M1067" s="3">
        <f t="shared" si="359"/>
        <v>0</v>
      </c>
      <c r="N1067">
        <f t="shared" si="360"/>
        <v>1</v>
      </c>
      <c r="O1067">
        <f t="shared" si="361"/>
        <v>0</v>
      </c>
      <c r="Q1067" s="3">
        <f t="shared" si="362"/>
        <v>0</v>
      </c>
      <c r="R1067">
        <f t="shared" si="363"/>
        <v>0</v>
      </c>
      <c r="T1067" s="3">
        <f t="shared" si="372"/>
        <v>1053</v>
      </c>
      <c r="U1067" s="12">
        <f t="shared" si="373"/>
        <v>26.274999999999576</v>
      </c>
      <c r="V1067" s="3">
        <f t="shared" si="355"/>
        <v>1.538</v>
      </c>
      <c r="W1067" s="3">
        <f t="shared" si="356"/>
        <v>0.88100000000000001</v>
      </c>
      <c r="X1067" s="3">
        <f t="shared" si="364"/>
        <v>1.35</v>
      </c>
      <c r="Y1067" s="3">
        <f t="shared" si="357"/>
        <v>1</v>
      </c>
      <c r="Z1067" s="3">
        <f t="shared" si="365"/>
        <v>1.35</v>
      </c>
      <c r="AA1067">
        <f t="shared" si="366"/>
        <v>1</v>
      </c>
      <c r="AB1067">
        <f t="shared" si="367"/>
        <v>1.35</v>
      </c>
      <c r="AD1067" s="3">
        <f t="shared" si="368"/>
        <v>0.99264705882352944</v>
      </c>
      <c r="AE1067">
        <f t="shared" si="369"/>
        <v>0.99299999999999999</v>
      </c>
    </row>
    <row r="1068" spans="7:31" x14ac:dyDescent="0.25">
      <c r="G1068" s="3">
        <f t="shared" si="370"/>
        <v>1054</v>
      </c>
      <c r="H1068" s="12">
        <f t="shared" si="371"/>
        <v>26.299999999999574</v>
      </c>
      <c r="I1068" s="3">
        <f t="shared" si="352"/>
        <v>3.6520000000000001</v>
      </c>
      <c r="J1068" s="3">
        <f t="shared" si="353"/>
        <v>-8.2010000000000005</v>
      </c>
      <c r="K1068" s="3">
        <f t="shared" si="358"/>
        <v>-29.95</v>
      </c>
      <c r="L1068">
        <f t="shared" si="354"/>
        <v>0</v>
      </c>
      <c r="M1068" s="3">
        <f t="shared" si="359"/>
        <v>0</v>
      </c>
      <c r="N1068">
        <f t="shared" si="360"/>
        <v>1</v>
      </c>
      <c r="O1068">
        <f t="shared" si="361"/>
        <v>0</v>
      </c>
      <c r="Q1068" s="3">
        <f t="shared" si="362"/>
        <v>0</v>
      </c>
      <c r="R1068">
        <f t="shared" si="363"/>
        <v>0</v>
      </c>
      <c r="T1068" s="3">
        <f t="shared" si="372"/>
        <v>1054</v>
      </c>
      <c r="U1068" s="12">
        <f t="shared" si="373"/>
        <v>26.299999999999574</v>
      </c>
      <c r="V1068" s="3">
        <f t="shared" si="355"/>
        <v>1.5389999999999999</v>
      </c>
      <c r="W1068" s="3">
        <f t="shared" si="356"/>
        <v>0.88</v>
      </c>
      <c r="X1068" s="3">
        <f t="shared" si="364"/>
        <v>1.35</v>
      </c>
      <c r="Y1068" s="3">
        <f t="shared" si="357"/>
        <v>1</v>
      </c>
      <c r="Z1068" s="3">
        <f t="shared" si="365"/>
        <v>1.35</v>
      </c>
      <c r="AA1068">
        <f t="shared" si="366"/>
        <v>1</v>
      </c>
      <c r="AB1068">
        <f t="shared" si="367"/>
        <v>1.35</v>
      </c>
      <c r="AD1068" s="3">
        <f t="shared" si="368"/>
        <v>0.99264705882352944</v>
      </c>
      <c r="AE1068">
        <f t="shared" si="369"/>
        <v>0.99299999999999999</v>
      </c>
    </row>
    <row r="1069" spans="7:31" x14ac:dyDescent="0.25">
      <c r="G1069" s="3">
        <f t="shared" si="370"/>
        <v>1055</v>
      </c>
      <c r="H1069" s="12">
        <f t="shared" si="371"/>
        <v>26.324999999999573</v>
      </c>
      <c r="I1069" s="3">
        <f t="shared" si="352"/>
        <v>3.6589999999999998</v>
      </c>
      <c r="J1069" s="3">
        <f t="shared" si="353"/>
        <v>-8.2309999999999999</v>
      </c>
      <c r="K1069" s="3">
        <f t="shared" si="358"/>
        <v>-30.12</v>
      </c>
      <c r="L1069">
        <f t="shared" si="354"/>
        <v>0</v>
      </c>
      <c r="M1069" s="3">
        <f t="shared" si="359"/>
        <v>0</v>
      </c>
      <c r="N1069">
        <f t="shared" si="360"/>
        <v>1</v>
      </c>
      <c r="O1069">
        <f t="shared" si="361"/>
        <v>0</v>
      </c>
      <c r="Q1069" s="3">
        <f t="shared" si="362"/>
        <v>0</v>
      </c>
      <c r="R1069">
        <f t="shared" si="363"/>
        <v>0</v>
      </c>
      <c r="T1069" s="3">
        <f t="shared" si="372"/>
        <v>1055</v>
      </c>
      <c r="U1069" s="12">
        <f t="shared" si="373"/>
        <v>26.324999999999573</v>
      </c>
      <c r="V1069" s="3">
        <f t="shared" si="355"/>
        <v>1.5409999999999999</v>
      </c>
      <c r="W1069" s="3">
        <f t="shared" si="356"/>
        <v>0.88</v>
      </c>
      <c r="X1069" s="3">
        <f t="shared" si="364"/>
        <v>1.36</v>
      </c>
      <c r="Y1069" s="3">
        <f t="shared" si="357"/>
        <v>1</v>
      </c>
      <c r="Z1069" s="3">
        <f t="shared" si="365"/>
        <v>1.36</v>
      </c>
      <c r="AA1069">
        <f t="shared" si="366"/>
        <v>1</v>
      </c>
      <c r="AB1069">
        <f t="shared" si="367"/>
        <v>1.36</v>
      </c>
      <c r="AD1069" s="3">
        <f t="shared" si="368"/>
        <v>1</v>
      </c>
      <c r="AE1069">
        <f t="shared" si="369"/>
        <v>1</v>
      </c>
    </row>
    <row r="1070" spans="7:31" x14ac:dyDescent="0.25">
      <c r="G1070" s="3">
        <f t="shared" si="370"/>
        <v>1056</v>
      </c>
      <c r="H1070" s="12">
        <f t="shared" si="371"/>
        <v>26.349999999999572</v>
      </c>
      <c r="I1070" s="3">
        <f t="shared" si="352"/>
        <v>3.665</v>
      </c>
      <c r="J1070" s="3">
        <f t="shared" si="353"/>
        <v>-8.2620000000000005</v>
      </c>
      <c r="K1070" s="3">
        <f t="shared" si="358"/>
        <v>-30.28</v>
      </c>
      <c r="L1070">
        <f t="shared" si="354"/>
        <v>0</v>
      </c>
      <c r="M1070" s="3">
        <f t="shared" si="359"/>
        <v>0</v>
      </c>
      <c r="N1070">
        <f t="shared" si="360"/>
        <v>1</v>
      </c>
      <c r="O1070">
        <f t="shared" si="361"/>
        <v>0</v>
      </c>
      <c r="Q1070" s="3">
        <f t="shared" si="362"/>
        <v>0</v>
      </c>
      <c r="R1070">
        <f t="shared" si="363"/>
        <v>0</v>
      </c>
      <c r="T1070" s="3">
        <f t="shared" si="372"/>
        <v>1056</v>
      </c>
      <c r="U1070" s="12">
        <f t="shared" si="373"/>
        <v>26.349999999999572</v>
      </c>
      <c r="V1070" s="3">
        <f t="shared" si="355"/>
        <v>1.542</v>
      </c>
      <c r="W1070" s="3">
        <f t="shared" si="356"/>
        <v>0.879</v>
      </c>
      <c r="X1070" s="3">
        <f t="shared" si="364"/>
        <v>1.36</v>
      </c>
      <c r="Y1070" s="3">
        <f t="shared" si="357"/>
        <v>1</v>
      </c>
      <c r="Z1070" s="3">
        <f t="shared" si="365"/>
        <v>1.36</v>
      </c>
      <c r="AA1070">
        <f t="shared" si="366"/>
        <v>1</v>
      </c>
      <c r="AB1070">
        <f t="shared" si="367"/>
        <v>1.36</v>
      </c>
      <c r="AD1070" s="3">
        <f t="shared" si="368"/>
        <v>1</v>
      </c>
      <c r="AE1070">
        <f t="shared" si="369"/>
        <v>1</v>
      </c>
    </row>
    <row r="1071" spans="7:31" x14ac:dyDescent="0.25">
      <c r="G1071" s="3">
        <f t="shared" si="370"/>
        <v>1057</v>
      </c>
      <c r="H1071" s="12">
        <f t="shared" si="371"/>
        <v>26.37499999999957</v>
      </c>
      <c r="I1071" s="3">
        <f t="shared" si="352"/>
        <v>3.6709999999999998</v>
      </c>
      <c r="J1071" s="3">
        <f t="shared" si="353"/>
        <v>-8.2919999999999998</v>
      </c>
      <c r="K1071" s="3">
        <f t="shared" si="358"/>
        <v>-30.44</v>
      </c>
      <c r="L1071">
        <f t="shared" si="354"/>
        <v>0</v>
      </c>
      <c r="M1071" s="3">
        <f t="shared" si="359"/>
        <v>0</v>
      </c>
      <c r="N1071">
        <f t="shared" si="360"/>
        <v>1</v>
      </c>
      <c r="O1071">
        <f t="shared" si="361"/>
        <v>0</v>
      </c>
      <c r="Q1071" s="3">
        <f t="shared" si="362"/>
        <v>0</v>
      </c>
      <c r="R1071">
        <f t="shared" si="363"/>
        <v>0</v>
      </c>
      <c r="T1071" s="3">
        <f t="shared" si="372"/>
        <v>1057</v>
      </c>
      <c r="U1071" s="12">
        <f t="shared" si="373"/>
        <v>26.37499999999957</v>
      </c>
      <c r="V1071" s="3">
        <f t="shared" si="355"/>
        <v>1.544</v>
      </c>
      <c r="W1071" s="3">
        <f t="shared" si="356"/>
        <v>0.878</v>
      </c>
      <c r="X1071" s="3">
        <f t="shared" si="364"/>
        <v>1.36</v>
      </c>
      <c r="Y1071" s="3">
        <f t="shared" si="357"/>
        <v>1</v>
      </c>
      <c r="Z1071" s="3">
        <f t="shared" si="365"/>
        <v>1.36</v>
      </c>
      <c r="AA1071">
        <f t="shared" si="366"/>
        <v>1</v>
      </c>
      <c r="AB1071">
        <f t="shared" si="367"/>
        <v>1.36</v>
      </c>
      <c r="AD1071" s="3">
        <f t="shared" si="368"/>
        <v>1</v>
      </c>
      <c r="AE1071">
        <f t="shared" si="369"/>
        <v>1</v>
      </c>
    </row>
    <row r="1072" spans="7:31" x14ac:dyDescent="0.25">
      <c r="G1072" s="3">
        <f t="shared" si="370"/>
        <v>1058</v>
      </c>
      <c r="H1072" s="12">
        <f t="shared" si="371"/>
        <v>26.399999999999569</v>
      </c>
      <c r="I1072" s="3">
        <f t="shared" si="352"/>
        <v>3.6779999999999999</v>
      </c>
      <c r="J1072" s="3">
        <f t="shared" si="353"/>
        <v>-8.3230000000000004</v>
      </c>
      <c r="K1072" s="3">
        <f t="shared" si="358"/>
        <v>-30.61</v>
      </c>
      <c r="L1072">
        <f t="shared" si="354"/>
        <v>0</v>
      </c>
      <c r="M1072" s="3">
        <f t="shared" si="359"/>
        <v>0</v>
      </c>
      <c r="N1072">
        <f t="shared" si="360"/>
        <v>1</v>
      </c>
      <c r="O1072">
        <f t="shared" si="361"/>
        <v>0</v>
      </c>
      <c r="Q1072" s="3">
        <f t="shared" si="362"/>
        <v>0</v>
      </c>
      <c r="R1072">
        <f t="shared" si="363"/>
        <v>0</v>
      </c>
      <c r="T1072" s="3">
        <f t="shared" si="372"/>
        <v>1058</v>
      </c>
      <c r="U1072" s="12">
        <f t="shared" si="373"/>
        <v>26.399999999999569</v>
      </c>
      <c r="V1072" s="3">
        <f t="shared" si="355"/>
        <v>1.5449999999999999</v>
      </c>
      <c r="W1072" s="3">
        <f t="shared" si="356"/>
        <v>0.878</v>
      </c>
      <c r="X1072" s="3">
        <f t="shared" si="364"/>
        <v>1.36</v>
      </c>
      <c r="Y1072" s="3">
        <f t="shared" si="357"/>
        <v>1</v>
      </c>
      <c r="Z1072" s="3">
        <f t="shared" si="365"/>
        <v>1.36</v>
      </c>
      <c r="AA1072">
        <f t="shared" si="366"/>
        <v>1</v>
      </c>
      <c r="AB1072">
        <f t="shared" si="367"/>
        <v>1.36</v>
      </c>
      <c r="AD1072" s="3">
        <f t="shared" si="368"/>
        <v>1</v>
      </c>
      <c r="AE1072">
        <f t="shared" si="369"/>
        <v>1</v>
      </c>
    </row>
    <row r="1073" spans="7:31" x14ac:dyDescent="0.25">
      <c r="G1073" s="3">
        <f t="shared" si="370"/>
        <v>1059</v>
      </c>
      <c r="H1073" s="12">
        <f t="shared" si="371"/>
        <v>26.424999999999567</v>
      </c>
      <c r="I1073" s="3">
        <f t="shared" si="352"/>
        <v>3.6840000000000002</v>
      </c>
      <c r="J1073" s="3">
        <f t="shared" si="353"/>
        <v>-8.3529999999999998</v>
      </c>
      <c r="K1073" s="3">
        <f t="shared" si="358"/>
        <v>-30.77</v>
      </c>
      <c r="L1073">
        <f t="shared" si="354"/>
        <v>0</v>
      </c>
      <c r="M1073" s="3">
        <f t="shared" si="359"/>
        <v>0</v>
      </c>
      <c r="N1073">
        <f t="shared" si="360"/>
        <v>1</v>
      </c>
      <c r="O1073">
        <f t="shared" si="361"/>
        <v>0</v>
      </c>
      <c r="Q1073" s="3">
        <f t="shared" si="362"/>
        <v>0</v>
      </c>
      <c r="R1073">
        <f t="shared" si="363"/>
        <v>0</v>
      </c>
      <c r="T1073" s="3">
        <f t="shared" si="372"/>
        <v>1059</v>
      </c>
      <c r="U1073" s="12">
        <f t="shared" si="373"/>
        <v>26.424999999999567</v>
      </c>
      <c r="V1073" s="3">
        <f t="shared" si="355"/>
        <v>1.546</v>
      </c>
      <c r="W1073" s="3">
        <f t="shared" si="356"/>
        <v>0.877</v>
      </c>
      <c r="X1073" s="3">
        <f t="shared" si="364"/>
        <v>1.36</v>
      </c>
      <c r="Y1073" s="3">
        <f t="shared" si="357"/>
        <v>1</v>
      </c>
      <c r="Z1073" s="3">
        <f t="shared" si="365"/>
        <v>1.36</v>
      </c>
      <c r="AA1073">
        <f t="shared" si="366"/>
        <v>1</v>
      </c>
      <c r="AB1073">
        <f t="shared" si="367"/>
        <v>1.36</v>
      </c>
      <c r="AD1073" s="3">
        <f t="shared" si="368"/>
        <v>1</v>
      </c>
      <c r="AE1073">
        <f t="shared" si="369"/>
        <v>1</v>
      </c>
    </row>
    <row r="1074" spans="7:31" x14ac:dyDescent="0.25">
      <c r="G1074" s="3">
        <f t="shared" si="370"/>
        <v>1060</v>
      </c>
      <c r="H1074" s="12">
        <f t="shared" si="371"/>
        <v>26.449999999999566</v>
      </c>
      <c r="I1074" s="3">
        <f t="shared" si="352"/>
        <v>3.69</v>
      </c>
      <c r="J1074" s="3">
        <f t="shared" si="353"/>
        <v>-8.3840000000000003</v>
      </c>
      <c r="K1074" s="3">
        <f t="shared" si="358"/>
        <v>-30.94</v>
      </c>
      <c r="L1074">
        <f t="shared" si="354"/>
        <v>0</v>
      </c>
      <c r="M1074" s="3">
        <f t="shared" si="359"/>
        <v>0</v>
      </c>
      <c r="N1074">
        <f t="shared" si="360"/>
        <v>1</v>
      </c>
      <c r="O1074">
        <f t="shared" si="361"/>
        <v>0</v>
      </c>
      <c r="Q1074" s="3">
        <f t="shared" si="362"/>
        <v>0</v>
      </c>
      <c r="R1074">
        <f t="shared" si="363"/>
        <v>0</v>
      </c>
      <c r="T1074" s="3">
        <f t="shared" si="372"/>
        <v>1060</v>
      </c>
      <c r="U1074" s="12">
        <f t="shared" si="373"/>
        <v>26.449999999999566</v>
      </c>
      <c r="V1074" s="3">
        <f t="shared" si="355"/>
        <v>1.548</v>
      </c>
      <c r="W1074" s="3">
        <f t="shared" si="356"/>
        <v>0.876</v>
      </c>
      <c r="X1074" s="3">
        <f t="shared" si="364"/>
        <v>1.36</v>
      </c>
      <c r="Y1074" s="3">
        <f t="shared" si="357"/>
        <v>1</v>
      </c>
      <c r="Z1074" s="3">
        <f t="shared" si="365"/>
        <v>1.36</v>
      </c>
      <c r="AA1074">
        <f t="shared" si="366"/>
        <v>1</v>
      </c>
      <c r="AB1074">
        <f t="shared" si="367"/>
        <v>1.36</v>
      </c>
      <c r="AD1074" s="3">
        <f t="shared" si="368"/>
        <v>1</v>
      </c>
      <c r="AE1074">
        <f t="shared" si="369"/>
        <v>1</v>
      </c>
    </row>
    <row r="1075" spans="7:31" x14ac:dyDescent="0.25">
      <c r="G1075" s="3">
        <f t="shared" si="370"/>
        <v>1061</v>
      </c>
      <c r="H1075" s="12">
        <f t="shared" si="371"/>
        <v>26.474999999999564</v>
      </c>
      <c r="I1075" s="3">
        <f t="shared" si="352"/>
        <v>3.6970000000000001</v>
      </c>
      <c r="J1075" s="3">
        <f t="shared" si="353"/>
        <v>-8.4139999999999997</v>
      </c>
      <c r="K1075" s="3">
        <f t="shared" si="358"/>
        <v>-31.11</v>
      </c>
      <c r="L1075">
        <f t="shared" si="354"/>
        <v>0</v>
      </c>
      <c r="M1075" s="3">
        <f t="shared" si="359"/>
        <v>0</v>
      </c>
      <c r="N1075">
        <f t="shared" si="360"/>
        <v>1</v>
      </c>
      <c r="O1075">
        <f t="shared" si="361"/>
        <v>0</v>
      </c>
      <c r="Q1075" s="3">
        <f t="shared" si="362"/>
        <v>0</v>
      </c>
      <c r="R1075">
        <f t="shared" si="363"/>
        <v>0</v>
      </c>
      <c r="T1075" s="3">
        <f t="shared" si="372"/>
        <v>1061</v>
      </c>
      <c r="U1075" s="12">
        <f t="shared" si="373"/>
        <v>26.474999999999564</v>
      </c>
      <c r="V1075" s="3">
        <f t="shared" si="355"/>
        <v>1.5489999999999999</v>
      </c>
      <c r="W1075" s="3">
        <f t="shared" si="356"/>
        <v>0.875</v>
      </c>
      <c r="X1075" s="3">
        <f t="shared" si="364"/>
        <v>1.36</v>
      </c>
      <c r="Y1075" s="3">
        <f t="shared" si="357"/>
        <v>1</v>
      </c>
      <c r="Z1075" s="3">
        <f t="shared" si="365"/>
        <v>1.36</v>
      </c>
      <c r="AA1075">
        <f t="shared" si="366"/>
        <v>1</v>
      </c>
      <c r="AB1075">
        <f t="shared" si="367"/>
        <v>1.36</v>
      </c>
      <c r="AD1075" s="3">
        <f t="shared" si="368"/>
        <v>1</v>
      </c>
      <c r="AE1075">
        <f t="shared" si="369"/>
        <v>1</v>
      </c>
    </row>
    <row r="1076" spans="7:31" x14ac:dyDescent="0.25">
      <c r="G1076" s="3">
        <f t="shared" si="370"/>
        <v>1062</v>
      </c>
      <c r="H1076" s="12">
        <f t="shared" si="371"/>
        <v>26.499999999999563</v>
      </c>
      <c r="I1076" s="3">
        <f t="shared" si="352"/>
        <v>3.7029999999999998</v>
      </c>
      <c r="J1076" s="3">
        <f t="shared" si="353"/>
        <v>-8.4450000000000003</v>
      </c>
      <c r="K1076" s="3">
        <f t="shared" si="358"/>
        <v>-31.27</v>
      </c>
      <c r="L1076">
        <f t="shared" si="354"/>
        <v>0</v>
      </c>
      <c r="M1076" s="3">
        <f t="shared" si="359"/>
        <v>0</v>
      </c>
      <c r="N1076">
        <f t="shared" si="360"/>
        <v>1</v>
      </c>
      <c r="O1076">
        <f t="shared" si="361"/>
        <v>0</v>
      </c>
      <c r="Q1076" s="3">
        <f t="shared" si="362"/>
        <v>0</v>
      </c>
      <c r="R1076">
        <f t="shared" si="363"/>
        <v>0</v>
      </c>
      <c r="T1076" s="3">
        <f t="shared" si="372"/>
        <v>1062</v>
      </c>
      <c r="U1076" s="12">
        <f t="shared" si="373"/>
        <v>26.499999999999563</v>
      </c>
      <c r="V1076" s="3">
        <f t="shared" si="355"/>
        <v>1.5509999999999999</v>
      </c>
      <c r="W1076" s="3">
        <f t="shared" si="356"/>
        <v>0.875</v>
      </c>
      <c r="X1076" s="3">
        <f t="shared" si="364"/>
        <v>1.36</v>
      </c>
      <c r="Y1076" s="3">
        <f t="shared" si="357"/>
        <v>1</v>
      </c>
      <c r="Z1076" s="3">
        <f t="shared" si="365"/>
        <v>1.36</v>
      </c>
      <c r="AA1076">
        <f t="shared" si="366"/>
        <v>1</v>
      </c>
      <c r="AB1076">
        <f t="shared" si="367"/>
        <v>1.36</v>
      </c>
      <c r="AD1076" s="3">
        <f t="shared" si="368"/>
        <v>1</v>
      </c>
      <c r="AE1076">
        <f t="shared" si="369"/>
        <v>1</v>
      </c>
    </row>
    <row r="1077" spans="7:31" x14ac:dyDescent="0.25">
      <c r="G1077" s="3">
        <f t="shared" si="370"/>
        <v>1063</v>
      </c>
      <c r="H1077" s="12">
        <f t="shared" si="371"/>
        <v>26.524999999999562</v>
      </c>
      <c r="I1077" s="3">
        <f t="shared" si="352"/>
        <v>3.71</v>
      </c>
      <c r="J1077" s="3">
        <f t="shared" si="353"/>
        <v>-8.4760000000000009</v>
      </c>
      <c r="K1077" s="3">
        <f t="shared" si="358"/>
        <v>-31.45</v>
      </c>
      <c r="L1077">
        <f t="shared" si="354"/>
        <v>0</v>
      </c>
      <c r="M1077" s="3">
        <f t="shared" si="359"/>
        <v>0</v>
      </c>
      <c r="N1077">
        <f t="shared" si="360"/>
        <v>1</v>
      </c>
      <c r="O1077">
        <f t="shared" si="361"/>
        <v>0</v>
      </c>
      <c r="Q1077" s="3">
        <f t="shared" si="362"/>
        <v>0</v>
      </c>
      <c r="R1077">
        <f t="shared" si="363"/>
        <v>0</v>
      </c>
      <c r="T1077" s="3">
        <f t="shared" si="372"/>
        <v>1063</v>
      </c>
      <c r="U1077" s="12">
        <f t="shared" si="373"/>
        <v>26.524999999999562</v>
      </c>
      <c r="V1077" s="3">
        <f t="shared" si="355"/>
        <v>1.552</v>
      </c>
      <c r="W1077" s="3">
        <f t="shared" si="356"/>
        <v>0.874</v>
      </c>
      <c r="X1077" s="3">
        <f t="shared" si="364"/>
        <v>1.36</v>
      </c>
      <c r="Y1077" s="3">
        <f t="shared" si="357"/>
        <v>1</v>
      </c>
      <c r="Z1077" s="3">
        <f t="shared" si="365"/>
        <v>1.36</v>
      </c>
      <c r="AA1077">
        <f t="shared" si="366"/>
        <v>1</v>
      </c>
      <c r="AB1077">
        <f t="shared" si="367"/>
        <v>1.36</v>
      </c>
      <c r="AD1077" s="3">
        <f t="shared" si="368"/>
        <v>1</v>
      </c>
      <c r="AE1077">
        <f t="shared" si="369"/>
        <v>1</v>
      </c>
    </row>
    <row r="1078" spans="7:31" x14ac:dyDescent="0.25">
      <c r="G1078" s="3">
        <f t="shared" si="370"/>
        <v>1064</v>
      </c>
      <c r="H1078" s="12">
        <f t="shared" si="371"/>
        <v>26.54999999999956</v>
      </c>
      <c r="I1078" s="3">
        <f t="shared" si="352"/>
        <v>3.7160000000000002</v>
      </c>
      <c r="J1078" s="3">
        <f t="shared" si="353"/>
        <v>-8.5069999999999997</v>
      </c>
      <c r="K1078" s="3">
        <f t="shared" si="358"/>
        <v>-31.61</v>
      </c>
      <c r="L1078">
        <f t="shared" si="354"/>
        <v>0</v>
      </c>
      <c r="M1078" s="3">
        <f t="shared" si="359"/>
        <v>0</v>
      </c>
      <c r="N1078">
        <f t="shared" si="360"/>
        <v>1</v>
      </c>
      <c r="O1078">
        <f t="shared" si="361"/>
        <v>0</v>
      </c>
      <c r="Q1078" s="3">
        <f t="shared" si="362"/>
        <v>0</v>
      </c>
      <c r="R1078">
        <f t="shared" si="363"/>
        <v>0</v>
      </c>
      <c r="T1078" s="3">
        <f t="shared" si="372"/>
        <v>1064</v>
      </c>
      <c r="U1078" s="12">
        <f t="shared" si="373"/>
        <v>26.54999999999956</v>
      </c>
      <c r="V1078" s="3">
        <f t="shared" si="355"/>
        <v>1.5529999999999999</v>
      </c>
      <c r="W1078" s="3">
        <f t="shared" si="356"/>
        <v>0.873</v>
      </c>
      <c r="X1078" s="3">
        <f t="shared" si="364"/>
        <v>1.36</v>
      </c>
      <c r="Y1078" s="3">
        <f t="shared" si="357"/>
        <v>1</v>
      </c>
      <c r="Z1078" s="3">
        <f t="shared" si="365"/>
        <v>1.36</v>
      </c>
      <c r="AA1078">
        <f t="shared" si="366"/>
        <v>1</v>
      </c>
      <c r="AB1078">
        <f t="shared" si="367"/>
        <v>1.36</v>
      </c>
      <c r="AD1078" s="3">
        <f t="shared" si="368"/>
        <v>1</v>
      </c>
      <c r="AE1078">
        <f t="shared" si="369"/>
        <v>1</v>
      </c>
    </row>
    <row r="1079" spans="7:31" x14ac:dyDescent="0.25">
      <c r="G1079" s="3">
        <f t="shared" si="370"/>
        <v>1065</v>
      </c>
      <c r="H1079" s="12">
        <f t="shared" si="371"/>
        <v>26.574999999999559</v>
      </c>
      <c r="I1079" s="3">
        <f t="shared" si="352"/>
        <v>3.7229999999999999</v>
      </c>
      <c r="J1079" s="3">
        <f t="shared" si="353"/>
        <v>-8.5380000000000003</v>
      </c>
      <c r="K1079" s="3">
        <f t="shared" si="358"/>
        <v>-31.79</v>
      </c>
      <c r="L1079">
        <f t="shared" si="354"/>
        <v>0</v>
      </c>
      <c r="M1079" s="3">
        <f t="shared" si="359"/>
        <v>0</v>
      </c>
      <c r="N1079">
        <f t="shared" si="360"/>
        <v>1</v>
      </c>
      <c r="O1079">
        <f t="shared" si="361"/>
        <v>0</v>
      </c>
      <c r="Q1079" s="3">
        <f t="shared" si="362"/>
        <v>0</v>
      </c>
      <c r="R1079">
        <f t="shared" si="363"/>
        <v>0</v>
      </c>
      <c r="T1079" s="3">
        <f t="shared" si="372"/>
        <v>1065</v>
      </c>
      <c r="U1079" s="12">
        <f t="shared" si="373"/>
        <v>26.574999999999559</v>
      </c>
      <c r="V1079" s="3">
        <f t="shared" si="355"/>
        <v>1.5549999999999999</v>
      </c>
      <c r="W1079" s="3">
        <f t="shared" si="356"/>
        <v>0.872</v>
      </c>
      <c r="X1079" s="3">
        <f t="shared" si="364"/>
        <v>1.36</v>
      </c>
      <c r="Y1079" s="3">
        <f t="shared" si="357"/>
        <v>1</v>
      </c>
      <c r="Z1079" s="3">
        <f t="shared" si="365"/>
        <v>1.36</v>
      </c>
      <c r="AA1079">
        <f t="shared" si="366"/>
        <v>1</v>
      </c>
      <c r="AB1079">
        <f t="shared" si="367"/>
        <v>1.36</v>
      </c>
      <c r="AD1079" s="3">
        <f t="shared" si="368"/>
        <v>1</v>
      </c>
      <c r="AE1079">
        <f t="shared" si="369"/>
        <v>1</v>
      </c>
    </row>
    <row r="1080" spans="7:31" x14ac:dyDescent="0.25">
      <c r="G1080" s="3">
        <f t="shared" si="370"/>
        <v>1066</v>
      </c>
      <c r="H1080" s="12">
        <f t="shared" si="371"/>
        <v>26.599999999999557</v>
      </c>
      <c r="I1080" s="3">
        <f t="shared" si="352"/>
        <v>3.7290000000000001</v>
      </c>
      <c r="J1080" s="3">
        <f t="shared" si="353"/>
        <v>-8.5679999999999996</v>
      </c>
      <c r="K1080" s="3">
        <f t="shared" si="358"/>
        <v>-31.95</v>
      </c>
      <c r="L1080">
        <f t="shared" si="354"/>
        <v>0</v>
      </c>
      <c r="M1080" s="3">
        <f t="shared" si="359"/>
        <v>0</v>
      </c>
      <c r="N1080">
        <f t="shared" si="360"/>
        <v>1</v>
      </c>
      <c r="O1080">
        <f t="shared" si="361"/>
        <v>0</v>
      </c>
      <c r="Q1080" s="3">
        <f t="shared" si="362"/>
        <v>0</v>
      </c>
      <c r="R1080">
        <f t="shared" si="363"/>
        <v>0</v>
      </c>
      <c r="T1080" s="3">
        <f t="shared" si="372"/>
        <v>1066</v>
      </c>
      <c r="U1080" s="12">
        <f t="shared" si="373"/>
        <v>26.599999999999557</v>
      </c>
      <c r="V1080" s="3">
        <f t="shared" si="355"/>
        <v>1.556</v>
      </c>
      <c r="W1080" s="3">
        <f t="shared" si="356"/>
        <v>0.872</v>
      </c>
      <c r="X1080" s="3">
        <f t="shared" si="364"/>
        <v>1.36</v>
      </c>
      <c r="Y1080" s="3">
        <f t="shared" si="357"/>
        <v>1</v>
      </c>
      <c r="Z1080" s="3">
        <f t="shared" si="365"/>
        <v>1.36</v>
      </c>
      <c r="AA1080">
        <f t="shared" si="366"/>
        <v>1</v>
      </c>
      <c r="AB1080">
        <f t="shared" si="367"/>
        <v>1.36</v>
      </c>
      <c r="AD1080" s="3">
        <f t="shared" si="368"/>
        <v>1</v>
      </c>
      <c r="AE1080">
        <f t="shared" si="369"/>
        <v>1</v>
      </c>
    </row>
    <row r="1081" spans="7:31" x14ac:dyDescent="0.25">
      <c r="G1081" s="3">
        <f t="shared" si="370"/>
        <v>1067</v>
      </c>
      <c r="H1081" s="12">
        <f t="shared" si="371"/>
        <v>26.624999999999556</v>
      </c>
      <c r="I1081" s="3">
        <f t="shared" si="352"/>
        <v>3.7349999999999999</v>
      </c>
      <c r="J1081" s="3">
        <f t="shared" si="353"/>
        <v>-8.5990000000000002</v>
      </c>
      <c r="K1081" s="3">
        <f t="shared" si="358"/>
        <v>-32.119999999999997</v>
      </c>
      <c r="L1081">
        <f t="shared" si="354"/>
        <v>0</v>
      </c>
      <c r="M1081" s="3">
        <f t="shared" si="359"/>
        <v>0</v>
      </c>
      <c r="N1081">
        <f t="shared" si="360"/>
        <v>1</v>
      </c>
      <c r="O1081">
        <f t="shared" si="361"/>
        <v>0</v>
      </c>
      <c r="Q1081" s="3">
        <f t="shared" si="362"/>
        <v>0</v>
      </c>
      <c r="R1081">
        <f t="shared" si="363"/>
        <v>0</v>
      </c>
      <c r="T1081" s="3">
        <f t="shared" si="372"/>
        <v>1067</v>
      </c>
      <c r="U1081" s="12">
        <f t="shared" si="373"/>
        <v>26.624999999999556</v>
      </c>
      <c r="V1081" s="3">
        <f t="shared" si="355"/>
        <v>1.5580000000000001</v>
      </c>
      <c r="W1081" s="3">
        <f t="shared" si="356"/>
        <v>0.871</v>
      </c>
      <c r="X1081" s="3">
        <f t="shared" si="364"/>
        <v>1.36</v>
      </c>
      <c r="Y1081" s="3">
        <f t="shared" si="357"/>
        <v>1</v>
      </c>
      <c r="Z1081" s="3">
        <f t="shared" si="365"/>
        <v>1.36</v>
      </c>
      <c r="AA1081">
        <f t="shared" si="366"/>
        <v>1</v>
      </c>
      <c r="AB1081">
        <f t="shared" si="367"/>
        <v>1.36</v>
      </c>
      <c r="AD1081" s="3">
        <f t="shared" si="368"/>
        <v>1</v>
      </c>
      <c r="AE1081">
        <f t="shared" si="369"/>
        <v>1</v>
      </c>
    </row>
    <row r="1082" spans="7:31" x14ac:dyDescent="0.25">
      <c r="G1082" s="3">
        <f t="shared" si="370"/>
        <v>1068</v>
      </c>
      <c r="H1082" s="12">
        <f t="shared" si="371"/>
        <v>26.649999999999554</v>
      </c>
      <c r="I1082" s="3">
        <f t="shared" si="352"/>
        <v>3.742</v>
      </c>
      <c r="J1082" s="3">
        <f t="shared" si="353"/>
        <v>-8.6300000000000008</v>
      </c>
      <c r="K1082" s="3">
        <f t="shared" si="358"/>
        <v>-32.29</v>
      </c>
      <c r="L1082">
        <f t="shared" si="354"/>
        <v>0</v>
      </c>
      <c r="M1082" s="3">
        <f t="shared" si="359"/>
        <v>0</v>
      </c>
      <c r="N1082">
        <f t="shared" si="360"/>
        <v>1</v>
      </c>
      <c r="O1082">
        <f t="shared" si="361"/>
        <v>0</v>
      </c>
      <c r="Q1082" s="3">
        <f t="shared" si="362"/>
        <v>0</v>
      </c>
      <c r="R1082">
        <f t="shared" si="363"/>
        <v>0</v>
      </c>
      <c r="T1082" s="3">
        <f t="shared" si="372"/>
        <v>1068</v>
      </c>
      <c r="U1082" s="12">
        <f t="shared" si="373"/>
        <v>26.649999999999554</v>
      </c>
      <c r="V1082" s="3">
        <f t="shared" si="355"/>
        <v>1.5589999999999999</v>
      </c>
      <c r="W1082" s="3">
        <f t="shared" si="356"/>
        <v>0.87</v>
      </c>
      <c r="X1082" s="3">
        <f t="shared" si="364"/>
        <v>1.36</v>
      </c>
      <c r="Y1082" s="3">
        <f t="shared" si="357"/>
        <v>1</v>
      </c>
      <c r="Z1082" s="3">
        <f t="shared" si="365"/>
        <v>1.36</v>
      </c>
      <c r="AA1082">
        <f t="shared" si="366"/>
        <v>1</v>
      </c>
      <c r="AB1082">
        <f t="shared" si="367"/>
        <v>1.36</v>
      </c>
      <c r="AD1082" s="3">
        <f t="shared" si="368"/>
        <v>1</v>
      </c>
      <c r="AE1082">
        <f t="shared" si="369"/>
        <v>1</v>
      </c>
    </row>
    <row r="1083" spans="7:31" x14ac:dyDescent="0.25">
      <c r="G1083" s="3">
        <f t="shared" si="370"/>
        <v>1069</v>
      </c>
      <c r="H1083" s="12">
        <f t="shared" si="371"/>
        <v>26.674999999999553</v>
      </c>
      <c r="I1083" s="3">
        <f t="shared" si="352"/>
        <v>3.7480000000000002</v>
      </c>
      <c r="J1083" s="3">
        <f t="shared" si="353"/>
        <v>-8.6609999999999996</v>
      </c>
      <c r="K1083" s="3">
        <f t="shared" si="358"/>
        <v>-32.46</v>
      </c>
      <c r="L1083">
        <f t="shared" si="354"/>
        <v>0</v>
      </c>
      <c r="M1083" s="3">
        <f t="shared" si="359"/>
        <v>0</v>
      </c>
      <c r="N1083">
        <f t="shared" si="360"/>
        <v>1</v>
      </c>
      <c r="O1083">
        <f t="shared" si="361"/>
        <v>0</v>
      </c>
      <c r="Q1083" s="3">
        <f t="shared" si="362"/>
        <v>0</v>
      </c>
      <c r="R1083">
        <f t="shared" si="363"/>
        <v>0</v>
      </c>
      <c r="T1083" s="3">
        <f t="shared" si="372"/>
        <v>1069</v>
      </c>
      <c r="U1083" s="12">
        <f t="shared" si="373"/>
        <v>26.674999999999553</v>
      </c>
      <c r="V1083" s="3">
        <f t="shared" si="355"/>
        <v>1.5609999999999999</v>
      </c>
      <c r="W1083" s="3">
        <f t="shared" si="356"/>
        <v>0.86899999999999999</v>
      </c>
      <c r="X1083" s="3">
        <f t="shared" si="364"/>
        <v>1.36</v>
      </c>
      <c r="Y1083" s="3">
        <f t="shared" si="357"/>
        <v>1</v>
      </c>
      <c r="Z1083" s="3">
        <f t="shared" si="365"/>
        <v>1.36</v>
      </c>
      <c r="AA1083">
        <f t="shared" si="366"/>
        <v>1</v>
      </c>
      <c r="AB1083">
        <f t="shared" si="367"/>
        <v>1.36</v>
      </c>
      <c r="AD1083" s="3">
        <f t="shared" si="368"/>
        <v>1</v>
      </c>
      <c r="AE1083">
        <f t="shared" si="369"/>
        <v>1</v>
      </c>
    </row>
    <row r="1084" spans="7:31" x14ac:dyDescent="0.25">
      <c r="G1084" s="3">
        <f t="shared" si="370"/>
        <v>1070</v>
      </c>
      <c r="H1084" s="12">
        <f t="shared" si="371"/>
        <v>26.699999999999552</v>
      </c>
      <c r="I1084" s="3">
        <f t="shared" si="352"/>
        <v>3.7549999999999999</v>
      </c>
      <c r="J1084" s="3">
        <f t="shared" si="353"/>
        <v>-8.6929999999999996</v>
      </c>
      <c r="K1084" s="3">
        <f t="shared" si="358"/>
        <v>-32.64</v>
      </c>
      <c r="L1084">
        <f t="shared" si="354"/>
        <v>0</v>
      </c>
      <c r="M1084" s="3">
        <f t="shared" si="359"/>
        <v>0</v>
      </c>
      <c r="N1084">
        <f t="shared" si="360"/>
        <v>1</v>
      </c>
      <c r="O1084">
        <f t="shared" si="361"/>
        <v>0</v>
      </c>
      <c r="Q1084" s="3">
        <f t="shared" si="362"/>
        <v>0</v>
      </c>
      <c r="R1084">
        <f t="shared" si="363"/>
        <v>0</v>
      </c>
      <c r="T1084" s="3">
        <f t="shared" si="372"/>
        <v>1070</v>
      </c>
      <c r="U1084" s="12">
        <f t="shared" si="373"/>
        <v>26.699999999999552</v>
      </c>
      <c r="V1084" s="3">
        <f t="shared" si="355"/>
        <v>1.5620000000000001</v>
      </c>
      <c r="W1084" s="3">
        <f t="shared" si="356"/>
        <v>0.86899999999999999</v>
      </c>
      <c r="X1084" s="3">
        <f t="shared" si="364"/>
        <v>1.36</v>
      </c>
      <c r="Y1084" s="3">
        <f t="shared" si="357"/>
        <v>1</v>
      </c>
      <c r="Z1084" s="3">
        <f t="shared" si="365"/>
        <v>1.36</v>
      </c>
      <c r="AA1084">
        <f t="shared" si="366"/>
        <v>1</v>
      </c>
      <c r="AB1084">
        <f t="shared" si="367"/>
        <v>1.36</v>
      </c>
      <c r="AD1084" s="3">
        <f t="shared" si="368"/>
        <v>1</v>
      </c>
      <c r="AE1084">
        <f t="shared" si="369"/>
        <v>1</v>
      </c>
    </row>
    <row r="1085" spans="7:31" x14ac:dyDescent="0.25">
      <c r="G1085" s="3">
        <f t="shared" si="370"/>
        <v>1071</v>
      </c>
      <c r="H1085" s="12">
        <f t="shared" si="371"/>
        <v>26.72499999999955</v>
      </c>
      <c r="I1085" s="3">
        <f t="shared" si="352"/>
        <v>3.7610000000000001</v>
      </c>
      <c r="J1085" s="3">
        <f t="shared" si="353"/>
        <v>-8.7240000000000002</v>
      </c>
      <c r="K1085" s="3">
        <f t="shared" si="358"/>
        <v>-32.81</v>
      </c>
      <c r="L1085">
        <f t="shared" si="354"/>
        <v>0</v>
      </c>
      <c r="M1085" s="3">
        <f t="shared" si="359"/>
        <v>0</v>
      </c>
      <c r="N1085">
        <f t="shared" si="360"/>
        <v>1</v>
      </c>
      <c r="O1085">
        <f t="shared" si="361"/>
        <v>0</v>
      </c>
      <c r="Q1085" s="3">
        <f t="shared" si="362"/>
        <v>0</v>
      </c>
      <c r="R1085">
        <f t="shared" si="363"/>
        <v>0</v>
      </c>
      <c r="T1085" s="3">
        <f t="shared" si="372"/>
        <v>1071</v>
      </c>
      <c r="U1085" s="12">
        <f t="shared" si="373"/>
        <v>26.72499999999955</v>
      </c>
      <c r="V1085" s="3">
        <f t="shared" si="355"/>
        <v>1.5629999999999999</v>
      </c>
      <c r="W1085" s="3">
        <f t="shared" si="356"/>
        <v>0.86799999999999999</v>
      </c>
      <c r="X1085" s="3">
        <f t="shared" si="364"/>
        <v>1.36</v>
      </c>
      <c r="Y1085" s="3">
        <f t="shared" si="357"/>
        <v>1</v>
      </c>
      <c r="Z1085" s="3">
        <f t="shared" si="365"/>
        <v>1.36</v>
      </c>
      <c r="AA1085">
        <f t="shared" si="366"/>
        <v>1</v>
      </c>
      <c r="AB1085">
        <f t="shared" si="367"/>
        <v>1.36</v>
      </c>
      <c r="AD1085" s="3">
        <f t="shared" si="368"/>
        <v>1</v>
      </c>
      <c r="AE1085">
        <f t="shared" si="369"/>
        <v>1</v>
      </c>
    </row>
    <row r="1086" spans="7:31" x14ac:dyDescent="0.25">
      <c r="G1086" s="3">
        <f t="shared" si="370"/>
        <v>1072</v>
      </c>
      <c r="H1086" s="12">
        <f t="shared" si="371"/>
        <v>26.749999999999549</v>
      </c>
      <c r="I1086" s="3">
        <f t="shared" si="352"/>
        <v>3.7679999999999998</v>
      </c>
      <c r="J1086" s="3">
        <f t="shared" si="353"/>
        <v>-8.7550000000000008</v>
      </c>
      <c r="K1086" s="3">
        <f t="shared" si="358"/>
        <v>-32.99</v>
      </c>
      <c r="L1086">
        <f t="shared" si="354"/>
        <v>0</v>
      </c>
      <c r="M1086" s="3">
        <f t="shared" si="359"/>
        <v>0</v>
      </c>
      <c r="N1086">
        <f t="shared" si="360"/>
        <v>1</v>
      </c>
      <c r="O1086">
        <f t="shared" si="361"/>
        <v>0</v>
      </c>
      <c r="Q1086" s="3">
        <f t="shared" si="362"/>
        <v>0</v>
      </c>
      <c r="R1086">
        <f t="shared" si="363"/>
        <v>0</v>
      </c>
      <c r="T1086" s="3">
        <f t="shared" si="372"/>
        <v>1072</v>
      </c>
      <c r="U1086" s="12">
        <f t="shared" si="373"/>
        <v>26.749999999999549</v>
      </c>
      <c r="V1086" s="3">
        <f t="shared" si="355"/>
        <v>1.5649999999999999</v>
      </c>
      <c r="W1086" s="3">
        <f t="shared" si="356"/>
        <v>0.86699999999999999</v>
      </c>
      <c r="X1086" s="3">
        <f t="shared" si="364"/>
        <v>1.36</v>
      </c>
      <c r="Y1086" s="3">
        <f t="shared" si="357"/>
        <v>1</v>
      </c>
      <c r="Z1086" s="3">
        <f t="shared" si="365"/>
        <v>1.36</v>
      </c>
      <c r="AA1086">
        <f t="shared" si="366"/>
        <v>1</v>
      </c>
      <c r="AB1086">
        <f t="shared" si="367"/>
        <v>1.36</v>
      </c>
      <c r="AD1086" s="3">
        <f t="shared" si="368"/>
        <v>1</v>
      </c>
      <c r="AE1086">
        <f t="shared" si="369"/>
        <v>1</v>
      </c>
    </row>
    <row r="1087" spans="7:31" x14ac:dyDescent="0.25">
      <c r="G1087" s="3">
        <f t="shared" si="370"/>
        <v>1073</v>
      </c>
      <c r="H1087" s="12">
        <f t="shared" si="371"/>
        <v>26.774999999999547</v>
      </c>
      <c r="I1087" s="3">
        <f t="shared" si="352"/>
        <v>3.7749999999999999</v>
      </c>
      <c r="J1087" s="3">
        <f t="shared" si="353"/>
        <v>-8.7859999999999996</v>
      </c>
      <c r="K1087" s="3">
        <f t="shared" si="358"/>
        <v>-33.17</v>
      </c>
      <c r="L1087">
        <f t="shared" si="354"/>
        <v>0</v>
      </c>
      <c r="M1087" s="3">
        <f t="shared" si="359"/>
        <v>0</v>
      </c>
      <c r="N1087">
        <f t="shared" si="360"/>
        <v>1</v>
      </c>
      <c r="O1087">
        <f t="shared" si="361"/>
        <v>0</v>
      </c>
      <c r="Q1087" s="3">
        <f t="shared" si="362"/>
        <v>0</v>
      </c>
      <c r="R1087">
        <f t="shared" si="363"/>
        <v>0</v>
      </c>
      <c r="T1087" s="3">
        <f t="shared" si="372"/>
        <v>1073</v>
      </c>
      <c r="U1087" s="12">
        <f t="shared" si="373"/>
        <v>26.774999999999547</v>
      </c>
      <c r="V1087" s="3">
        <f t="shared" si="355"/>
        <v>1.5660000000000001</v>
      </c>
      <c r="W1087" s="3">
        <f t="shared" si="356"/>
        <v>0.86599999999999999</v>
      </c>
      <c r="X1087" s="3">
        <f t="shared" si="364"/>
        <v>1.36</v>
      </c>
      <c r="Y1087" s="3">
        <f t="shared" si="357"/>
        <v>1</v>
      </c>
      <c r="Z1087" s="3">
        <f t="shared" si="365"/>
        <v>1.36</v>
      </c>
      <c r="AA1087">
        <f t="shared" si="366"/>
        <v>1</v>
      </c>
      <c r="AB1087">
        <f t="shared" si="367"/>
        <v>1.36</v>
      </c>
      <c r="AD1087" s="3">
        <f t="shared" si="368"/>
        <v>1</v>
      </c>
      <c r="AE1087">
        <f t="shared" si="369"/>
        <v>1</v>
      </c>
    </row>
    <row r="1088" spans="7:31" x14ac:dyDescent="0.25">
      <c r="G1088" s="3">
        <f t="shared" si="370"/>
        <v>1074</v>
      </c>
      <c r="H1088" s="12">
        <f t="shared" si="371"/>
        <v>26.799999999999546</v>
      </c>
      <c r="I1088" s="3">
        <f t="shared" si="352"/>
        <v>3.7810000000000001</v>
      </c>
      <c r="J1088" s="3">
        <f t="shared" si="353"/>
        <v>-8.8170000000000002</v>
      </c>
      <c r="K1088" s="3">
        <f t="shared" si="358"/>
        <v>-33.340000000000003</v>
      </c>
      <c r="L1088">
        <f t="shared" si="354"/>
        <v>0</v>
      </c>
      <c r="M1088" s="3">
        <f t="shared" si="359"/>
        <v>0</v>
      </c>
      <c r="N1088">
        <f t="shared" si="360"/>
        <v>1</v>
      </c>
      <c r="O1088">
        <f t="shared" si="361"/>
        <v>0</v>
      </c>
      <c r="Q1088" s="3">
        <f t="shared" si="362"/>
        <v>0</v>
      </c>
      <c r="R1088">
        <f t="shared" si="363"/>
        <v>0</v>
      </c>
      <c r="T1088" s="3">
        <f t="shared" si="372"/>
        <v>1074</v>
      </c>
      <c r="U1088" s="12">
        <f t="shared" si="373"/>
        <v>26.799999999999546</v>
      </c>
      <c r="V1088" s="3">
        <f t="shared" si="355"/>
        <v>1.5680000000000001</v>
      </c>
      <c r="W1088" s="3">
        <f t="shared" si="356"/>
        <v>0.86599999999999999</v>
      </c>
      <c r="X1088" s="3">
        <f t="shared" si="364"/>
        <v>1.36</v>
      </c>
      <c r="Y1088" s="3">
        <f t="shared" si="357"/>
        <v>1</v>
      </c>
      <c r="Z1088" s="3">
        <f t="shared" si="365"/>
        <v>1.36</v>
      </c>
      <c r="AA1088">
        <f t="shared" si="366"/>
        <v>1</v>
      </c>
      <c r="AB1088">
        <f t="shared" si="367"/>
        <v>1.36</v>
      </c>
      <c r="AD1088" s="3">
        <f t="shared" si="368"/>
        <v>1</v>
      </c>
      <c r="AE1088">
        <f t="shared" si="369"/>
        <v>1</v>
      </c>
    </row>
    <row r="1089" spans="7:31" x14ac:dyDescent="0.25">
      <c r="G1089" s="3">
        <f t="shared" si="370"/>
        <v>1075</v>
      </c>
      <c r="H1089" s="12">
        <f t="shared" si="371"/>
        <v>26.824999999999545</v>
      </c>
      <c r="I1089" s="3">
        <f t="shared" si="352"/>
        <v>3.7879999999999998</v>
      </c>
      <c r="J1089" s="3">
        <f t="shared" si="353"/>
        <v>-8.8490000000000002</v>
      </c>
      <c r="K1089" s="3">
        <f t="shared" si="358"/>
        <v>-33.520000000000003</v>
      </c>
      <c r="L1089">
        <f t="shared" si="354"/>
        <v>0</v>
      </c>
      <c r="M1089" s="3">
        <f t="shared" si="359"/>
        <v>0</v>
      </c>
      <c r="N1089">
        <f t="shared" si="360"/>
        <v>1</v>
      </c>
      <c r="O1089">
        <f t="shared" si="361"/>
        <v>0</v>
      </c>
      <c r="Q1089" s="3">
        <f t="shared" si="362"/>
        <v>0</v>
      </c>
      <c r="R1089">
        <f t="shared" si="363"/>
        <v>0</v>
      </c>
      <c r="T1089" s="3">
        <f t="shared" si="372"/>
        <v>1075</v>
      </c>
      <c r="U1089" s="12">
        <f t="shared" si="373"/>
        <v>26.824999999999545</v>
      </c>
      <c r="V1089" s="3">
        <f t="shared" si="355"/>
        <v>1.569</v>
      </c>
      <c r="W1089" s="3">
        <f t="shared" si="356"/>
        <v>0.86499999999999999</v>
      </c>
      <c r="X1089" s="3">
        <f t="shared" si="364"/>
        <v>1.36</v>
      </c>
      <c r="Y1089" s="3">
        <f t="shared" si="357"/>
        <v>1</v>
      </c>
      <c r="Z1089" s="3">
        <f t="shared" si="365"/>
        <v>1.36</v>
      </c>
      <c r="AA1089">
        <f t="shared" si="366"/>
        <v>1</v>
      </c>
      <c r="AB1089">
        <f t="shared" si="367"/>
        <v>1.36</v>
      </c>
      <c r="AD1089" s="3">
        <f t="shared" si="368"/>
        <v>1</v>
      </c>
      <c r="AE1089">
        <f t="shared" si="369"/>
        <v>1</v>
      </c>
    </row>
    <row r="1090" spans="7:31" x14ac:dyDescent="0.25">
      <c r="G1090" s="3">
        <f t="shared" si="370"/>
        <v>1076</v>
      </c>
      <c r="H1090" s="12">
        <f t="shared" si="371"/>
        <v>26.849999999999543</v>
      </c>
      <c r="I1090" s="3">
        <f t="shared" si="352"/>
        <v>3.794</v>
      </c>
      <c r="J1090" s="3">
        <f t="shared" si="353"/>
        <v>-8.8800000000000008</v>
      </c>
      <c r="K1090" s="3">
        <f t="shared" si="358"/>
        <v>-33.69</v>
      </c>
      <c r="L1090">
        <f t="shared" si="354"/>
        <v>0</v>
      </c>
      <c r="M1090" s="3">
        <f t="shared" si="359"/>
        <v>0</v>
      </c>
      <c r="N1090">
        <f t="shared" si="360"/>
        <v>1</v>
      </c>
      <c r="O1090">
        <f t="shared" si="361"/>
        <v>0</v>
      </c>
      <c r="Q1090" s="3">
        <f t="shared" si="362"/>
        <v>0</v>
      </c>
      <c r="R1090">
        <f t="shared" si="363"/>
        <v>0</v>
      </c>
      <c r="T1090" s="3">
        <f t="shared" si="372"/>
        <v>1076</v>
      </c>
      <c r="U1090" s="12">
        <f t="shared" si="373"/>
        <v>26.849999999999543</v>
      </c>
      <c r="V1090" s="3">
        <f t="shared" si="355"/>
        <v>1.571</v>
      </c>
      <c r="W1090" s="3">
        <f t="shared" si="356"/>
        <v>0.86399999999999999</v>
      </c>
      <c r="X1090" s="3">
        <f t="shared" si="364"/>
        <v>1.36</v>
      </c>
      <c r="Y1090" s="3">
        <f t="shared" si="357"/>
        <v>1</v>
      </c>
      <c r="Z1090" s="3">
        <f t="shared" si="365"/>
        <v>1.36</v>
      </c>
      <c r="AA1090">
        <f t="shared" si="366"/>
        <v>1</v>
      </c>
      <c r="AB1090">
        <f t="shared" si="367"/>
        <v>1.36</v>
      </c>
      <c r="AD1090" s="3">
        <f t="shared" si="368"/>
        <v>1</v>
      </c>
      <c r="AE1090">
        <f t="shared" si="369"/>
        <v>1</v>
      </c>
    </row>
    <row r="1091" spans="7:31" x14ac:dyDescent="0.25">
      <c r="G1091" s="3">
        <f t="shared" si="370"/>
        <v>1077</v>
      </c>
      <c r="H1091" s="12">
        <f t="shared" si="371"/>
        <v>26.874999999999542</v>
      </c>
      <c r="I1091" s="3">
        <f t="shared" si="352"/>
        <v>3.8010000000000002</v>
      </c>
      <c r="J1091" s="3">
        <f t="shared" si="353"/>
        <v>-8.9120000000000008</v>
      </c>
      <c r="K1091" s="3">
        <f t="shared" si="358"/>
        <v>-33.869999999999997</v>
      </c>
      <c r="L1091">
        <f t="shared" si="354"/>
        <v>0</v>
      </c>
      <c r="M1091" s="3">
        <f t="shared" si="359"/>
        <v>0</v>
      </c>
      <c r="N1091">
        <f t="shared" si="360"/>
        <v>1</v>
      </c>
      <c r="O1091">
        <f t="shared" si="361"/>
        <v>0</v>
      </c>
      <c r="Q1091" s="3">
        <f t="shared" si="362"/>
        <v>0</v>
      </c>
      <c r="R1091">
        <f t="shared" si="363"/>
        <v>0</v>
      </c>
      <c r="T1091" s="3">
        <f t="shared" si="372"/>
        <v>1077</v>
      </c>
      <c r="U1091" s="12">
        <f t="shared" si="373"/>
        <v>26.874999999999542</v>
      </c>
      <c r="V1091" s="3">
        <f t="shared" si="355"/>
        <v>1.5720000000000001</v>
      </c>
      <c r="W1091" s="3">
        <f t="shared" si="356"/>
        <v>0.86299999999999999</v>
      </c>
      <c r="X1091" s="3">
        <f t="shared" si="364"/>
        <v>1.36</v>
      </c>
      <c r="Y1091" s="3">
        <f t="shared" si="357"/>
        <v>1</v>
      </c>
      <c r="Z1091" s="3">
        <f t="shared" si="365"/>
        <v>1.36</v>
      </c>
      <c r="AA1091">
        <f t="shared" si="366"/>
        <v>1</v>
      </c>
      <c r="AB1091">
        <f t="shared" si="367"/>
        <v>1.36</v>
      </c>
      <c r="AD1091" s="3">
        <f t="shared" si="368"/>
        <v>1</v>
      </c>
      <c r="AE1091">
        <f t="shared" si="369"/>
        <v>1</v>
      </c>
    </row>
    <row r="1092" spans="7:31" x14ac:dyDescent="0.25">
      <c r="G1092" s="3">
        <f t="shared" si="370"/>
        <v>1078</v>
      </c>
      <c r="H1092" s="12">
        <f t="shared" si="371"/>
        <v>26.89999999999954</v>
      </c>
      <c r="I1092" s="3">
        <f t="shared" si="352"/>
        <v>3.8069999999999999</v>
      </c>
      <c r="J1092" s="3">
        <f t="shared" si="353"/>
        <v>-8.9429999999999996</v>
      </c>
      <c r="K1092" s="3">
        <f t="shared" si="358"/>
        <v>-34.049999999999997</v>
      </c>
      <c r="L1092">
        <f t="shared" si="354"/>
        <v>0</v>
      </c>
      <c r="M1092" s="3">
        <f t="shared" si="359"/>
        <v>0</v>
      </c>
      <c r="N1092">
        <f t="shared" si="360"/>
        <v>1</v>
      </c>
      <c r="O1092">
        <f t="shared" si="361"/>
        <v>0</v>
      </c>
      <c r="Q1092" s="3">
        <f t="shared" si="362"/>
        <v>0</v>
      </c>
      <c r="R1092">
        <f t="shared" si="363"/>
        <v>0</v>
      </c>
      <c r="T1092" s="3">
        <f t="shared" si="372"/>
        <v>1078</v>
      </c>
      <c r="U1092" s="12">
        <f t="shared" si="373"/>
        <v>26.89999999999954</v>
      </c>
      <c r="V1092" s="3">
        <f t="shared" si="355"/>
        <v>1.573</v>
      </c>
      <c r="W1092" s="3">
        <f t="shared" si="356"/>
        <v>0.86199999999999999</v>
      </c>
      <c r="X1092" s="3">
        <f t="shared" si="364"/>
        <v>1.36</v>
      </c>
      <c r="Y1092" s="3">
        <f t="shared" si="357"/>
        <v>1</v>
      </c>
      <c r="Z1092" s="3">
        <f t="shared" si="365"/>
        <v>1.36</v>
      </c>
      <c r="AA1092">
        <f t="shared" si="366"/>
        <v>1</v>
      </c>
      <c r="AB1092">
        <f t="shared" si="367"/>
        <v>1.36</v>
      </c>
      <c r="AD1092" s="3">
        <f t="shared" si="368"/>
        <v>1</v>
      </c>
      <c r="AE1092">
        <f t="shared" si="369"/>
        <v>1</v>
      </c>
    </row>
    <row r="1093" spans="7:31" x14ac:dyDescent="0.25">
      <c r="G1093" s="3">
        <f t="shared" si="370"/>
        <v>1079</v>
      </c>
      <c r="H1093" s="12">
        <f t="shared" si="371"/>
        <v>26.924999999999539</v>
      </c>
      <c r="I1093" s="3">
        <f t="shared" si="352"/>
        <v>3.8140000000000001</v>
      </c>
      <c r="J1093" s="3">
        <f t="shared" si="353"/>
        <v>-8.9749999999999996</v>
      </c>
      <c r="K1093" s="3">
        <f t="shared" si="358"/>
        <v>-34.229999999999997</v>
      </c>
      <c r="L1093">
        <f t="shared" si="354"/>
        <v>0</v>
      </c>
      <c r="M1093" s="3">
        <f t="shared" si="359"/>
        <v>0</v>
      </c>
      <c r="N1093">
        <f t="shared" si="360"/>
        <v>1</v>
      </c>
      <c r="O1093">
        <f t="shared" si="361"/>
        <v>0</v>
      </c>
      <c r="Q1093" s="3">
        <f t="shared" si="362"/>
        <v>0</v>
      </c>
      <c r="R1093">
        <f t="shared" si="363"/>
        <v>0</v>
      </c>
      <c r="T1093" s="3">
        <f t="shared" si="372"/>
        <v>1079</v>
      </c>
      <c r="U1093" s="12">
        <f t="shared" si="373"/>
        <v>26.924999999999539</v>
      </c>
      <c r="V1093" s="3">
        <f t="shared" si="355"/>
        <v>1.575</v>
      </c>
      <c r="W1093" s="3">
        <f t="shared" si="356"/>
        <v>0.86199999999999999</v>
      </c>
      <c r="X1093" s="3">
        <f t="shared" si="364"/>
        <v>1.36</v>
      </c>
      <c r="Y1093" s="3">
        <f t="shared" si="357"/>
        <v>1</v>
      </c>
      <c r="Z1093" s="3">
        <f t="shared" si="365"/>
        <v>1.36</v>
      </c>
      <c r="AA1093">
        <f t="shared" si="366"/>
        <v>1</v>
      </c>
      <c r="AB1093">
        <f t="shared" si="367"/>
        <v>1.36</v>
      </c>
      <c r="AD1093" s="3">
        <f t="shared" si="368"/>
        <v>1</v>
      </c>
      <c r="AE1093">
        <f t="shared" si="369"/>
        <v>1</v>
      </c>
    </row>
    <row r="1094" spans="7:31" x14ac:dyDescent="0.25">
      <c r="G1094" s="3">
        <f t="shared" si="370"/>
        <v>1080</v>
      </c>
      <c r="H1094" s="12">
        <f t="shared" si="371"/>
        <v>26.949999999999537</v>
      </c>
      <c r="I1094" s="3">
        <f t="shared" si="352"/>
        <v>3.8210000000000002</v>
      </c>
      <c r="J1094" s="3">
        <f t="shared" si="353"/>
        <v>-9.0060000000000002</v>
      </c>
      <c r="K1094" s="3">
        <f t="shared" si="358"/>
        <v>-34.409999999999997</v>
      </c>
      <c r="L1094">
        <f t="shared" si="354"/>
        <v>0</v>
      </c>
      <c r="M1094" s="3">
        <f t="shared" si="359"/>
        <v>0</v>
      </c>
      <c r="N1094">
        <f t="shared" si="360"/>
        <v>1</v>
      </c>
      <c r="O1094">
        <f t="shared" si="361"/>
        <v>0</v>
      </c>
      <c r="Q1094" s="3">
        <f t="shared" si="362"/>
        <v>0</v>
      </c>
      <c r="R1094">
        <f t="shared" si="363"/>
        <v>0</v>
      </c>
      <c r="T1094" s="3">
        <f t="shared" si="372"/>
        <v>1080</v>
      </c>
      <c r="U1094" s="12">
        <f t="shared" si="373"/>
        <v>26.949999999999537</v>
      </c>
      <c r="V1094" s="3">
        <f t="shared" si="355"/>
        <v>1.5760000000000001</v>
      </c>
      <c r="W1094" s="3">
        <f t="shared" si="356"/>
        <v>0.86099999999999999</v>
      </c>
      <c r="X1094" s="3">
        <f t="shared" si="364"/>
        <v>1.36</v>
      </c>
      <c r="Y1094" s="3">
        <f t="shared" si="357"/>
        <v>1</v>
      </c>
      <c r="Z1094" s="3">
        <f t="shared" si="365"/>
        <v>1.36</v>
      </c>
      <c r="AA1094">
        <f t="shared" si="366"/>
        <v>1</v>
      </c>
      <c r="AB1094">
        <f t="shared" si="367"/>
        <v>1.36</v>
      </c>
      <c r="AD1094" s="3">
        <f t="shared" si="368"/>
        <v>1</v>
      </c>
      <c r="AE1094">
        <f t="shared" si="369"/>
        <v>1</v>
      </c>
    </row>
    <row r="1095" spans="7:31" x14ac:dyDescent="0.25">
      <c r="G1095" s="3">
        <f t="shared" si="370"/>
        <v>1081</v>
      </c>
      <c r="H1095" s="12">
        <f t="shared" si="371"/>
        <v>26.974999999999536</v>
      </c>
      <c r="I1095" s="3">
        <f t="shared" si="352"/>
        <v>3.827</v>
      </c>
      <c r="J1095" s="3">
        <f t="shared" si="353"/>
        <v>-9.0380000000000003</v>
      </c>
      <c r="K1095" s="3">
        <f t="shared" si="358"/>
        <v>-34.590000000000003</v>
      </c>
      <c r="L1095">
        <f t="shared" si="354"/>
        <v>0</v>
      </c>
      <c r="M1095" s="3">
        <f t="shared" si="359"/>
        <v>0</v>
      </c>
      <c r="N1095">
        <f t="shared" si="360"/>
        <v>1</v>
      </c>
      <c r="O1095">
        <f t="shared" si="361"/>
        <v>0</v>
      </c>
      <c r="Q1095" s="3">
        <f t="shared" si="362"/>
        <v>0</v>
      </c>
      <c r="R1095">
        <f t="shared" si="363"/>
        <v>0</v>
      </c>
      <c r="T1095" s="3">
        <f t="shared" si="372"/>
        <v>1081</v>
      </c>
      <c r="U1095" s="12">
        <f t="shared" si="373"/>
        <v>26.974999999999536</v>
      </c>
      <c r="V1095" s="3">
        <f t="shared" si="355"/>
        <v>1.5780000000000001</v>
      </c>
      <c r="W1095" s="3">
        <f t="shared" si="356"/>
        <v>0.86</v>
      </c>
      <c r="X1095" s="3">
        <f t="shared" si="364"/>
        <v>1.36</v>
      </c>
      <c r="Y1095" s="3">
        <f t="shared" si="357"/>
        <v>1</v>
      </c>
      <c r="Z1095" s="3">
        <f t="shared" si="365"/>
        <v>1.36</v>
      </c>
      <c r="AA1095">
        <f t="shared" si="366"/>
        <v>1</v>
      </c>
      <c r="AB1095">
        <f t="shared" si="367"/>
        <v>1.36</v>
      </c>
      <c r="AD1095" s="3">
        <f t="shared" si="368"/>
        <v>1</v>
      </c>
      <c r="AE1095">
        <f t="shared" si="369"/>
        <v>1</v>
      </c>
    </row>
    <row r="1096" spans="7:31" x14ac:dyDescent="0.25">
      <c r="G1096" s="3">
        <f t="shared" si="370"/>
        <v>1082</v>
      </c>
      <c r="H1096" s="12">
        <f t="shared" si="371"/>
        <v>26.999999999999535</v>
      </c>
      <c r="I1096" s="3">
        <f t="shared" si="352"/>
        <v>3.8340000000000001</v>
      </c>
      <c r="J1096" s="3">
        <f t="shared" si="353"/>
        <v>-9.07</v>
      </c>
      <c r="K1096" s="3">
        <f t="shared" si="358"/>
        <v>-34.770000000000003</v>
      </c>
      <c r="L1096">
        <f t="shared" si="354"/>
        <v>0</v>
      </c>
      <c r="M1096" s="3">
        <f t="shared" si="359"/>
        <v>0</v>
      </c>
      <c r="N1096">
        <f t="shared" si="360"/>
        <v>1</v>
      </c>
      <c r="O1096">
        <f t="shared" si="361"/>
        <v>0</v>
      </c>
      <c r="Q1096" s="3">
        <f t="shared" si="362"/>
        <v>0</v>
      </c>
      <c r="R1096">
        <f t="shared" si="363"/>
        <v>0</v>
      </c>
      <c r="T1096" s="3">
        <f t="shared" si="372"/>
        <v>1082</v>
      </c>
      <c r="U1096" s="12">
        <f t="shared" si="373"/>
        <v>26.999999999999535</v>
      </c>
      <c r="V1096" s="3">
        <f t="shared" si="355"/>
        <v>1.579</v>
      </c>
      <c r="W1096" s="3">
        <f t="shared" si="356"/>
        <v>0.85899999999999999</v>
      </c>
      <c r="X1096" s="3">
        <f t="shared" si="364"/>
        <v>1.36</v>
      </c>
      <c r="Y1096" s="3">
        <f t="shared" si="357"/>
        <v>1</v>
      </c>
      <c r="Z1096" s="3">
        <f t="shared" si="365"/>
        <v>1.36</v>
      </c>
      <c r="AA1096">
        <f t="shared" si="366"/>
        <v>1</v>
      </c>
      <c r="AB1096">
        <f t="shared" si="367"/>
        <v>1.36</v>
      </c>
      <c r="AD1096" s="3">
        <f t="shared" si="368"/>
        <v>1</v>
      </c>
      <c r="AE1096">
        <f t="shared" si="369"/>
        <v>1</v>
      </c>
    </row>
    <row r="1097" spans="7:31" x14ac:dyDescent="0.25">
      <c r="G1097" s="3">
        <f t="shared" si="370"/>
        <v>1083</v>
      </c>
      <c r="H1097" s="12">
        <f t="shared" si="371"/>
        <v>27.024999999999533</v>
      </c>
      <c r="I1097" s="3">
        <f t="shared" si="352"/>
        <v>3.84</v>
      </c>
      <c r="J1097" s="3">
        <f t="shared" si="353"/>
        <v>-9.1020000000000003</v>
      </c>
      <c r="K1097" s="3">
        <f t="shared" si="358"/>
        <v>-34.950000000000003</v>
      </c>
      <c r="L1097">
        <f t="shared" si="354"/>
        <v>0</v>
      </c>
      <c r="M1097" s="3">
        <f t="shared" si="359"/>
        <v>0</v>
      </c>
      <c r="N1097">
        <f t="shared" si="360"/>
        <v>1</v>
      </c>
      <c r="O1097">
        <f t="shared" si="361"/>
        <v>0</v>
      </c>
      <c r="Q1097" s="3">
        <f t="shared" si="362"/>
        <v>0</v>
      </c>
      <c r="R1097">
        <f t="shared" si="363"/>
        <v>0</v>
      </c>
      <c r="T1097" s="3">
        <f t="shared" si="372"/>
        <v>1083</v>
      </c>
      <c r="U1097" s="12">
        <f t="shared" si="373"/>
        <v>27.024999999999533</v>
      </c>
      <c r="V1097" s="3">
        <f t="shared" si="355"/>
        <v>1.581</v>
      </c>
      <c r="W1097" s="3">
        <f t="shared" si="356"/>
        <v>0.85899999999999999</v>
      </c>
      <c r="X1097" s="3">
        <f t="shared" si="364"/>
        <v>1.36</v>
      </c>
      <c r="Y1097" s="3">
        <f t="shared" si="357"/>
        <v>1</v>
      </c>
      <c r="Z1097" s="3">
        <f t="shared" si="365"/>
        <v>1.36</v>
      </c>
      <c r="AA1097">
        <f t="shared" si="366"/>
        <v>1</v>
      </c>
      <c r="AB1097">
        <f t="shared" si="367"/>
        <v>1.36</v>
      </c>
      <c r="AD1097" s="3">
        <f t="shared" si="368"/>
        <v>1</v>
      </c>
      <c r="AE1097">
        <f t="shared" si="369"/>
        <v>1</v>
      </c>
    </row>
    <row r="1098" spans="7:31" x14ac:dyDescent="0.25">
      <c r="G1098" s="3">
        <f t="shared" si="370"/>
        <v>1084</v>
      </c>
      <c r="H1098" s="12">
        <f t="shared" si="371"/>
        <v>27.049999999999532</v>
      </c>
      <c r="I1098" s="3">
        <f t="shared" si="352"/>
        <v>3.847</v>
      </c>
      <c r="J1098" s="3">
        <f t="shared" si="353"/>
        <v>-9.1329999999999991</v>
      </c>
      <c r="K1098" s="3">
        <f t="shared" si="358"/>
        <v>-35.130000000000003</v>
      </c>
      <c r="L1098">
        <f t="shared" si="354"/>
        <v>0</v>
      </c>
      <c r="M1098" s="3">
        <f t="shared" si="359"/>
        <v>0</v>
      </c>
      <c r="N1098">
        <f t="shared" si="360"/>
        <v>1</v>
      </c>
      <c r="O1098">
        <f t="shared" si="361"/>
        <v>0</v>
      </c>
      <c r="Q1098" s="3">
        <f t="shared" si="362"/>
        <v>0</v>
      </c>
      <c r="R1098">
        <f t="shared" si="363"/>
        <v>0</v>
      </c>
      <c r="T1098" s="3">
        <f t="shared" si="372"/>
        <v>1084</v>
      </c>
      <c r="U1098" s="12">
        <f t="shared" si="373"/>
        <v>27.049999999999532</v>
      </c>
      <c r="V1098" s="3">
        <f t="shared" si="355"/>
        <v>1.5820000000000001</v>
      </c>
      <c r="W1098" s="3">
        <f t="shared" si="356"/>
        <v>0.85799999999999998</v>
      </c>
      <c r="X1098" s="3">
        <f t="shared" si="364"/>
        <v>1.36</v>
      </c>
      <c r="Y1098" s="3">
        <f t="shared" si="357"/>
        <v>1</v>
      </c>
      <c r="Z1098" s="3">
        <f t="shared" si="365"/>
        <v>1.36</v>
      </c>
      <c r="AA1098">
        <f t="shared" si="366"/>
        <v>1</v>
      </c>
      <c r="AB1098">
        <f t="shared" si="367"/>
        <v>1.36</v>
      </c>
      <c r="AD1098" s="3">
        <f t="shared" si="368"/>
        <v>1</v>
      </c>
      <c r="AE1098">
        <f t="shared" si="369"/>
        <v>1</v>
      </c>
    </row>
    <row r="1099" spans="7:31" x14ac:dyDescent="0.25">
      <c r="G1099" s="3">
        <f t="shared" si="370"/>
        <v>1085</v>
      </c>
      <c r="H1099" s="12">
        <f t="shared" si="371"/>
        <v>27.07499999999953</v>
      </c>
      <c r="I1099" s="3">
        <f t="shared" si="352"/>
        <v>3.8540000000000001</v>
      </c>
      <c r="J1099" s="3">
        <f t="shared" si="353"/>
        <v>-9.1649999999999991</v>
      </c>
      <c r="K1099" s="3">
        <f t="shared" si="358"/>
        <v>-35.32</v>
      </c>
      <c r="L1099">
        <f t="shared" si="354"/>
        <v>0</v>
      </c>
      <c r="M1099" s="3">
        <f t="shared" si="359"/>
        <v>0</v>
      </c>
      <c r="N1099">
        <f t="shared" si="360"/>
        <v>1</v>
      </c>
      <c r="O1099">
        <f t="shared" si="361"/>
        <v>0</v>
      </c>
      <c r="Q1099" s="3">
        <f t="shared" si="362"/>
        <v>0</v>
      </c>
      <c r="R1099">
        <f t="shared" si="363"/>
        <v>0</v>
      </c>
      <c r="T1099" s="3">
        <f t="shared" si="372"/>
        <v>1085</v>
      </c>
      <c r="U1099" s="12">
        <f t="shared" si="373"/>
        <v>27.07499999999953</v>
      </c>
      <c r="V1099" s="3">
        <f t="shared" si="355"/>
        <v>1.5840000000000001</v>
      </c>
      <c r="W1099" s="3">
        <f t="shared" si="356"/>
        <v>0.85699999999999998</v>
      </c>
      <c r="X1099" s="3">
        <f t="shared" si="364"/>
        <v>1.36</v>
      </c>
      <c r="Y1099" s="3">
        <f t="shared" si="357"/>
        <v>1</v>
      </c>
      <c r="Z1099" s="3">
        <f t="shared" si="365"/>
        <v>1.36</v>
      </c>
      <c r="AA1099">
        <f t="shared" si="366"/>
        <v>1</v>
      </c>
      <c r="AB1099">
        <f t="shared" si="367"/>
        <v>1.36</v>
      </c>
      <c r="AD1099" s="3">
        <f t="shared" si="368"/>
        <v>1</v>
      </c>
      <c r="AE1099">
        <f t="shared" si="369"/>
        <v>1</v>
      </c>
    </row>
    <row r="1100" spans="7:31" x14ac:dyDescent="0.25">
      <c r="G1100" s="3">
        <f t="shared" si="370"/>
        <v>1086</v>
      </c>
      <c r="H1100" s="12">
        <f t="shared" si="371"/>
        <v>27.099999999999529</v>
      </c>
      <c r="I1100" s="3">
        <f t="shared" si="352"/>
        <v>3.86</v>
      </c>
      <c r="J1100" s="3">
        <f t="shared" si="353"/>
        <v>-9.1969999999999992</v>
      </c>
      <c r="K1100" s="3">
        <f t="shared" si="358"/>
        <v>-35.5</v>
      </c>
      <c r="L1100">
        <f t="shared" si="354"/>
        <v>0</v>
      </c>
      <c r="M1100" s="3">
        <f t="shared" si="359"/>
        <v>0</v>
      </c>
      <c r="N1100">
        <f t="shared" si="360"/>
        <v>1</v>
      </c>
      <c r="O1100">
        <f t="shared" si="361"/>
        <v>0</v>
      </c>
      <c r="Q1100" s="3">
        <f t="shared" si="362"/>
        <v>0</v>
      </c>
      <c r="R1100">
        <f t="shared" si="363"/>
        <v>0</v>
      </c>
      <c r="T1100" s="3">
        <f t="shared" si="372"/>
        <v>1086</v>
      </c>
      <c r="U1100" s="12">
        <f t="shared" si="373"/>
        <v>27.099999999999529</v>
      </c>
      <c r="V1100" s="3">
        <f t="shared" si="355"/>
        <v>1.585</v>
      </c>
      <c r="W1100" s="3">
        <f t="shared" si="356"/>
        <v>0.85599999999999998</v>
      </c>
      <c r="X1100" s="3">
        <f t="shared" si="364"/>
        <v>1.36</v>
      </c>
      <c r="Y1100" s="3">
        <f t="shared" si="357"/>
        <v>1</v>
      </c>
      <c r="Z1100" s="3">
        <f t="shared" si="365"/>
        <v>1.36</v>
      </c>
      <c r="AA1100">
        <f t="shared" si="366"/>
        <v>1</v>
      </c>
      <c r="AB1100">
        <f t="shared" si="367"/>
        <v>1.36</v>
      </c>
      <c r="AD1100" s="3">
        <f t="shared" si="368"/>
        <v>1</v>
      </c>
      <c r="AE1100">
        <f t="shared" si="369"/>
        <v>1</v>
      </c>
    </row>
    <row r="1101" spans="7:31" x14ac:dyDescent="0.25">
      <c r="G1101" s="3">
        <f t="shared" si="370"/>
        <v>1087</v>
      </c>
      <c r="H1101" s="12">
        <f t="shared" si="371"/>
        <v>27.124999999999527</v>
      </c>
      <c r="I1101" s="3">
        <f t="shared" si="352"/>
        <v>3.867</v>
      </c>
      <c r="J1101" s="3">
        <f t="shared" si="353"/>
        <v>-9.2289999999999992</v>
      </c>
      <c r="K1101" s="3">
        <f t="shared" si="358"/>
        <v>-35.69</v>
      </c>
      <c r="L1101">
        <f t="shared" si="354"/>
        <v>0</v>
      </c>
      <c r="M1101" s="3">
        <f t="shared" si="359"/>
        <v>0</v>
      </c>
      <c r="N1101">
        <f t="shared" si="360"/>
        <v>1</v>
      </c>
      <c r="O1101">
        <f t="shared" si="361"/>
        <v>0</v>
      </c>
      <c r="Q1101" s="3">
        <f t="shared" si="362"/>
        <v>0</v>
      </c>
      <c r="R1101">
        <f t="shared" si="363"/>
        <v>0</v>
      </c>
      <c r="T1101" s="3">
        <f t="shared" si="372"/>
        <v>1087</v>
      </c>
      <c r="U1101" s="12">
        <f t="shared" si="373"/>
        <v>27.124999999999527</v>
      </c>
      <c r="V1101" s="3">
        <f t="shared" si="355"/>
        <v>1.5860000000000001</v>
      </c>
      <c r="W1101" s="3">
        <f t="shared" si="356"/>
        <v>0.85499999999999998</v>
      </c>
      <c r="X1101" s="3">
        <f t="shared" si="364"/>
        <v>1.36</v>
      </c>
      <c r="Y1101" s="3">
        <f t="shared" si="357"/>
        <v>1</v>
      </c>
      <c r="Z1101" s="3">
        <f t="shared" si="365"/>
        <v>1.36</v>
      </c>
      <c r="AA1101">
        <f t="shared" si="366"/>
        <v>1</v>
      </c>
      <c r="AB1101">
        <f t="shared" si="367"/>
        <v>1.36</v>
      </c>
      <c r="AD1101" s="3">
        <f t="shared" si="368"/>
        <v>1</v>
      </c>
      <c r="AE1101">
        <f t="shared" si="369"/>
        <v>1</v>
      </c>
    </row>
    <row r="1102" spans="7:31" x14ac:dyDescent="0.25">
      <c r="G1102" s="3">
        <f t="shared" si="370"/>
        <v>1088</v>
      </c>
      <c r="H1102" s="12">
        <f t="shared" si="371"/>
        <v>27.149999999999526</v>
      </c>
      <c r="I1102" s="3">
        <f t="shared" si="352"/>
        <v>3.8740000000000001</v>
      </c>
      <c r="J1102" s="3">
        <f t="shared" si="353"/>
        <v>-9.2609999999999992</v>
      </c>
      <c r="K1102" s="3">
        <f t="shared" si="358"/>
        <v>-35.880000000000003</v>
      </c>
      <c r="L1102">
        <f t="shared" si="354"/>
        <v>0</v>
      </c>
      <c r="M1102" s="3">
        <f t="shared" si="359"/>
        <v>0</v>
      </c>
      <c r="N1102">
        <f t="shared" si="360"/>
        <v>1</v>
      </c>
      <c r="O1102">
        <f t="shared" si="361"/>
        <v>0</v>
      </c>
      <c r="Q1102" s="3">
        <f t="shared" si="362"/>
        <v>0</v>
      </c>
      <c r="R1102">
        <f t="shared" si="363"/>
        <v>0</v>
      </c>
      <c r="T1102" s="3">
        <f t="shared" si="372"/>
        <v>1088</v>
      </c>
      <c r="U1102" s="12">
        <f t="shared" si="373"/>
        <v>27.149999999999526</v>
      </c>
      <c r="V1102" s="3">
        <f t="shared" si="355"/>
        <v>1.5880000000000001</v>
      </c>
      <c r="W1102" s="3">
        <f t="shared" si="356"/>
        <v>0.85499999999999998</v>
      </c>
      <c r="X1102" s="3">
        <f t="shared" si="364"/>
        <v>1.36</v>
      </c>
      <c r="Y1102" s="3">
        <f t="shared" si="357"/>
        <v>1</v>
      </c>
      <c r="Z1102" s="3">
        <f t="shared" si="365"/>
        <v>1.36</v>
      </c>
      <c r="AA1102">
        <f t="shared" si="366"/>
        <v>1</v>
      </c>
      <c r="AB1102">
        <f t="shared" si="367"/>
        <v>1.36</v>
      </c>
      <c r="AD1102" s="3">
        <f t="shared" si="368"/>
        <v>1</v>
      </c>
      <c r="AE1102">
        <f t="shared" si="369"/>
        <v>1</v>
      </c>
    </row>
    <row r="1103" spans="7:31" x14ac:dyDescent="0.25">
      <c r="G1103" s="3">
        <f t="shared" si="370"/>
        <v>1089</v>
      </c>
      <c r="H1103" s="12">
        <f t="shared" si="371"/>
        <v>27.174999999999525</v>
      </c>
      <c r="I1103" s="3">
        <f t="shared" ref="I1103:I1166" si="374">ROUND(a_dia*EXP(b_dia*H1103),3)</f>
        <v>3.8809999999999998</v>
      </c>
      <c r="J1103" s="3">
        <f t="shared" ref="J1103:J1166" si="375">ROUND(1-((H1103-T_opt_dia_adj)/(w_dia/2))^2,3)</f>
        <v>-9.2929999999999993</v>
      </c>
      <c r="K1103" s="3">
        <f t="shared" si="358"/>
        <v>-36.07</v>
      </c>
      <c r="L1103">
        <f t="shared" ref="L1103:L1166" si="376">IF((H1103-T_opt_dia_adj)&gt;(w_dia/2),0,1)</f>
        <v>0</v>
      </c>
      <c r="M1103" s="3">
        <f t="shared" si="359"/>
        <v>0</v>
      </c>
      <c r="N1103">
        <f t="shared" si="360"/>
        <v>1</v>
      </c>
      <c r="O1103">
        <f t="shared" si="361"/>
        <v>0</v>
      </c>
      <c r="Q1103" s="3">
        <f t="shared" si="362"/>
        <v>0</v>
      </c>
      <c r="R1103">
        <f t="shared" si="363"/>
        <v>0</v>
      </c>
      <c r="T1103" s="3">
        <f t="shared" si="372"/>
        <v>1089</v>
      </c>
      <c r="U1103" s="12">
        <f t="shared" si="373"/>
        <v>27.174999999999525</v>
      </c>
      <c r="V1103" s="3">
        <f t="shared" ref="V1103:V1166" si="377">ROUND(a_nan*EXP(b_nan*U1103),3)</f>
        <v>1.589</v>
      </c>
      <c r="W1103" s="3">
        <f t="shared" ref="W1103:W1166" si="378">ROUND(1-((U1103-T_opt_nan)/(w_nan))^2,3)</f>
        <v>0.85399999999999998</v>
      </c>
      <c r="X1103" s="3">
        <f t="shared" si="364"/>
        <v>1.36</v>
      </c>
      <c r="Y1103" s="3">
        <f t="shared" ref="Y1103:Y1166" si="379">IF((U1103-T_opt_nan)&gt;(w_nan/2),0,1)</f>
        <v>1</v>
      </c>
      <c r="Z1103" s="3">
        <f t="shared" si="365"/>
        <v>1.36</v>
      </c>
      <c r="AA1103">
        <f t="shared" si="366"/>
        <v>1</v>
      </c>
      <c r="AB1103">
        <f t="shared" si="367"/>
        <v>1.36</v>
      </c>
      <c r="AD1103" s="3">
        <f t="shared" si="368"/>
        <v>1</v>
      </c>
      <c r="AE1103">
        <f t="shared" si="369"/>
        <v>1</v>
      </c>
    </row>
    <row r="1104" spans="7:31" x14ac:dyDescent="0.25">
      <c r="G1104" s="3">
        <f t="shared" si="370"/>
        <v>1090</v>
      </c>
      <c r="H1104" s="12">
        <f t="shared" si="371"/>
        <v>27.199999999999523</v>
      </c>
      <c r="I1104" s="3">
        <f t="shared" si="374"/>
        <v>3.887</v>
      </c>
      <c r="J1104" s="3">
        <f t="shared" si="375"/>
        <v>-9.3249999999999993</v>
      </c>
      <c r="K1104" s="3">
        <f t="shared" ref="K1104:K1167" si="380">(ROUND(I1104*J1104,2))</f>
        <v>-36.25</v>
      </c>
      <c r="L1104">
        <f t="shared" si="376"/>
        <v>0</v>
      </c>
      <c r="M1104" s="3">
        <f t="shared" ref="M1104:M1167" si="381">L1104*K1104</f>
        <v>0</v>
      </c>
      <c r="N1104">
        <f t="shared" ref="N1104:N1167" si="382">IF(M1104&lt;0,0,1)</f>
        <v>1</v>
      </c>
      <c r="O1104">
        <f t="shared" ref="O1104:O1167" si="383">M1104*N1104</f>
        <v>0</v>
      </c>
      <c r="Q1104" s="3">
        <f t="shared" ref="Q1104:Q1167" si="384">O1104/$P$15</f>
        <v>0</v>
      </c>
      <c r="R1104">
        <f t="shared" ref="R1104:R1167" si="385">ROUND(Q1104,3)</f>
        <v>0</v>
      </c>
      <c r="T1104" s="3">
        <f t="shared" si="372"/>
        <v>1090</v>
      </c>
      <c r="U1104" s="12">
        <f t="shared" si="373"/>
        <v>27.199999999999523</v>
      </c>
      <c r="V1104" s="3">
        <f t="shared" si="377"/>
        <v>1.591</v>
      </c>
      <c r="W1104" s="3">
        <f t="shared" si="378"/>
        <v>0.85299999999999998</v>
      </c>
      <c r="X1104" s="3">
        <f t="shared" ref="X1104:X1167" si="386">(ROUND(V1104*W1104,2))</f>
        <v>1.36</v>
      </c>
      <c r="Y1104" s="3">
        <f t="shared" si="379"/>
        <v>1</v>
      </c>
      <c r="Z1104" s="3">
        <f t="shared" ref="Z1104:Z1167" si="387">Y1104*X1104</f>
        <v>1.36</v>
      </c>
      <c r="AA1104">
        <f t="shared" ref="AA1104:AA1167" si="388">IF(Z1104&lt;0,0,1)</f>
        <v>1</v>
      </c>
      <c r="AB1104">
        <f t="shared" ref="AB1104:AB1167" si="389">Z1104*AA1104</f>
        <v>1.36</v>
      </c>
      <c r="AD1104" s="3">
        <f t="shared" ref="AD1104:AD1167" si="390">AB1104/$AC$15</f>
        <v>1</v>
      </c>
      <c r="AE1104">
        <f t="shared" ref="AE1104:AE1167" si="391">ROUND(AD1104,3)</f>
        <v>1</v>
      </c>
    </row>
    <row r="1105" spans="7:31" x14ac:dyDescent="0.25">
      <c r="G1105" s="3">
        <f t="shared" ref="G1105:G1168" si="392">G1104+1</f>
        <v>1091</v>
      </c>
      <c r="H1105" s="12">
        <f t="shared" ref="H1105:H1168" si="393">H1104+(env_v_max_nrbrg - env_v_min_nrbrg)/1200</f>
        <v>27.224999999999522</v>
      </c>
      <c r="I1105" s="3">
        <f t="shared" si="374"/>
        <v>3.8940000000000001</v>
      </c>
      <c r="J1105" s="3">
        <f t="shared" si="375"/>
        <v>-9.3569999999999993</v>
      </c>
      <c r="K1105" s="3">
        <f t="shared" si="380"/>
        <v>-36.44</v>
      </c>
      <c r="L1105">
        <f t="shared" si="376"/>
        <v>0</v>
      </c>
      <c r="M1105" s="3">
        <f t="shared" si="381"/>
        <v>0</v>
      </c>
      <c r="N1105">
        <f t="shared" si="382"/>
        <v>1</v>
      </c>
      <c r="O1105">
        <f t="shared" si="383"/>
        <v>0</v>
      </c>
      <c r="Q1105" s="3">
        <f t="shared" si="384"/>
        <v>0</v>
      </c>
      <c r="R1105">
        <f t="shared" si="385"/>
        <v>0</v>
      </c>
      <c r="T1105" s="3">
        <f t="shared" ref="T1105:T1168" si="394">T1104+1</f>
        <v>1091</v>
      </c>
      <c r="U1105" s="12">
        <f t="shared" ref="U1105:U1168" si="395">U1104+(env_v_max_nrbrg - env_v_min_nrbrg)/1200</f>
        <v>27.224999999999522</v>
      </c>
      <c r="V1105" s="3">
        <f t="shared" si="377"/>
        <v>1.5920000000000001</v>
      </c>
      <c r="W1105" s="3">
        <f t="shared" si="378"/>
        <v>0.85199999999999998</v>
      </c>
      <c r="X1105" s="3">
        <f t="shared" si="386"/>
        <v>1.36</v>
      </c>
      <c r="Y1105" s="3">
        <f t="shared" si="379"/>
        <v>1</v>
      </c>
      <c r="Z1105" s="3">
        <f t="shared" si="387"/>
        <v>1.36</v>
      </c>
      <c r="AA1105">
        <f t="shared" si="388"/>
        <v>1</v>
      </c>
      <c r="AB1105">
        <f t="shared" si="389"/>
        <v>1.36</v>
      </c>
      <c r="AD1105" s="3">
        <f t="shared" si="390"/>
        <v>1</v>
      </c>
      <c r="AE1105">
        <f t="shared" si="391"/>
        <v>1</v>
      </c>
    </row>
    <row r="1106" spans="7:31" x14ac:dyDescent="0.25">
      <c r="G1106" s="3">
        <f t="shared" si="392"/>
        <v>1092</v>
      </c>
      <c r="H1106" s="12">
        <f t="shared" si="393"/>
        <v>27.24999999999952</v>
      </c>
      <c r="I1106" s="3">
        <f t="shared" si="374"/>
        <v>3.9009999999999998</v>
      </c>
      <c r="J1106" s="3">
        <f t="shared" si="375"/>
        <v>-9.39</v>
      </c>
      <c r="K1106" s="3">
        <f t="shared" si="380"/>
        <v>-36.630000000000003</v>
      </c>
      <c r="L1106">
        <f t="shared" si="376"/>
        <v>0</v>
      </c>
      <c r="M1106" s="3">
        <f t="shared" si="381"/>
        <v>0</v>
      </c>
      <c r="N1106">
        <f t="shared" si="382"/>
        <v>1</v>
      </c>
      <c r="O1106">
        <f t="shared" si="383"/>
        <v>0</v>
      </c>
      <c r="Q1106" s="3">
        <f t="shared" si="384"/>
        <v>0</v>
      </c>
      <c r="R1106">
        <f t="shared" si="385"/>
        <v>0</v>
      </c>
      <c r="T1106" s="3">
        <f t="shared" si="394"/>
        <v>1092</v>
      </c>
      <c r="U1106" s="12">
        <f t="shared" si="395"/>
        <v>27.24999999999952</v>
      </c>
      <c r="V1106" s="3">
        <f t="shared" si="377"/>
        <v>1.5940000000000001</v>
      </c>
      <c r="W1106" s="3">
        <f t="shared" si="378"/>
        <v>0.85099999999999998</v>
      </c>
      <c r="X1106" s="3">
        <f t="shared" si="386"/>
        <v>1.36</v>
      </c>
      <c r="Y1106" s="3">
        <f t="shared" si="379"/>
        <v>1</v>
      </c>
      <c r="Z1106" s="3">
        <f t="shared" si="387"/>
        <v>1.36</v>
      </c>
      <c r="AA1106">
        <f t="shared" si="388"/>
        <v>1</v>
      </c>
      <c r="AB1106">
        <f t="shared" si="389"/>
        <v>1.36</v>
      </c>
      <c r="AD1106" s="3">
        <f t="shared" si="390"/>
        <v>1</v>
      </c>
      <c r="AE1106">
        <f t="shared" si="391"/>
        <v>1</v>
      </c>
    </row>
    <row r="1107" spans="7:31" x14ac:dyDescent="0.25">
      <c r="G1107" s="3">
        <f t="shared" si="392"/>
        <v>1093</v>
      </c>
      <c r="H1107" s="12">
        <f t="shared" si="393"/>
        <v>27.274999999999519</v>
      </c>
      <c r="I1107" s="3">
        <f t="shared" si="374"/>
        <v>3.9079999999999999</v>
      </c>
      <c r="J1107" s="3">
        <f t="shared" si="375"/>
        <v>-9.4220000000000006</v>
      </c>
      <c r="K1107" s="3">
        <f t="shared" si="380"/>
        <v>-36.82</v>
      </c>
      <c r="L1107">
        <f t="shared" si="376"/>
        <v>0</v>
      </c>
      <c r="M1107" s="3">
        <f t="shared" si="381"/>
        <v>0</v>
      </c>
      <c r="N1107">
        <f t="shared" si="382"/>
        <v>1</v>
      </c>
      <c r="O1107">
        <f t="shared" si="383"/>
        <v>0</v>
      </c>
      <c r="Q1107" s="3">
        <f t="shared" si="384"/>
        <v>0</v>
      </c>
      <c r="R1107">
        <f t="shared" si="385"/>
        <v>0</v>
      </c>
      <c r="T1107" s="3">
        <f t="shared" si="394"/>
        <v>1093</v>
      </c>
      <c r="U1107" s="12">
        <f t="shared" si="395"/>
        <v>27.274999999999519</v>
      </c>
      <c r="V1107" s="3">
        <f t="shared" si="377"/>
        <v>1.595</v>
      </c>
      <c r="W1107" s="3">
        <f t="shared" si="378"/>
        <v>0.85099999999999998</v>
      </c>
      <c r="X1107" s="3">
        <f t="shared" si="386"/>
        <v>1.36</v>
      </c>
      <c r="Y1107" s="3">
        <f t="shared" si="379"/>
        <v>1</v>
      </c>
      <c r="Z1107" s="3">
        <f t="shared" si="387"/>
        <v>1.36</v>
      </c>
      <c r="AA1107">
        <f t="shared" si="388"/>
        <v>1</v>
      </c>
      <c r="AB1107">
        <f t="shared" si="389"/>
        <v>1.36</v>
      </c>
      <c r="AD1107" s="3">
        <f t="shared" si="390"/>
        <v>1</v>
      </c>
      <c r="AE1107">
        <f t="shared" si="391"/>
        <v>1</v>
      </c>
    </row>
    <row r="1108" spans="7:31" x14ac:dyDescent="0.25">
      <c r="G1108" s="3">
        <f t="shared" si="392"/>
        <v>1094</v>
      </c>
      <c r="H1108" s="12">
        <f t="shared" si="393"/>
        <v>27.299999999999518</v>
      </c>
      <c r="I1108" s="3">
        <f t="shared" si="374"/>
        <v>3.9140000000000001</v>
      </c>
      <c r="J1108" s="3">
        <f t="shared" si="375"/>
        <v>-9.4540000000000006</v>
      </c>
      <c r="K1108" s="3">
        <f t="shared" si="380"/>
        <v>-37</v>
      </c>
      <c r="L1108">
        <f t="shared" si="376"/>
        <v>0</v>
      </c>
      <c r="M1108" s="3">
        <f t="shared" si="381"/>
        <v>0</v>
      </c>
      <c r="N1108">
        <f t="shared" si="382"/>
        <v>1</v>
      </c>
      <c r="O1108">
        <f t="shared" si="383"/>
        <v>0</v>
      </c>
      <c r="Q1108" s="3">
        <f t="shared" si="384"/>
        <v>0</v>
      </c>
      <c r="R1108">
        <f t="shared" si="385"/>
        <v>0</v>
      </c>
      <c r="T1108" s="3">
        <f t="shared" si="394"/>
        <v>1094</v>
      </c>
      <c r="U1108" s="12">
        <f t="shared" si="395"/>
        <v>27.299999999999518</v>
      </c>
      <c r="V1108" s="3">
        <f t="shared" si="377"/>
        <v>1.597</v>
      </c>
      <c r="W1108" s="3">
        <f t="shared" si="378"/>
        <v>0.85</v>
      </c>
      <c r="X1108" s="3">
        <f t="shared" si="386"/>
        <v>1.36</v>
      </c>
      <c r="Y1108" s="3">
        <f t="shared" si="379"/>
        <v>1</v>
      </c>
      <c r="Z1108" s="3">
        <f t="shared" si="387"/>
        <v>1.36</v>
      </c>
      <c r="AA1108">
        <f t="shared" si="388"/>
        <v>1</v>
      </c>
      <c r="AB1108">
        <f t="shared" si="389"/>
        <v>1.36</v>
      </c>
      <c r="AD1108" s="3">
        <f t="shared" si="390"/>
        <v>1</v>
      </c>
      <c r="AE1108">
        <f t="shared" si="391"/>
        <v>1</v>
      </c>
    </row>
    <row r="1109" spans="7:31" x14ac:dyDescent="0.25">
      <c r="G1109" s="3">
        <f t="shared" si="392"/>
        <v>1095</v>
      </c>
      <c r="H1109" s="12">
        <f t="shared" si="393"/>
        <v>27.324999999999516</v>
      </c>
      <c r="I1109" s="3">
        <f t="shared" si="374"/>
        <v>3.9209999999999998</v>
      </c>
      <c r="J1109" s="3">
        <f t="shared" si="375"/>
        <v>-9.4870000000000001</v>
      </c>
      <c r="K1109" s="3">
        <f t="shared" si="380"/>
        <v>-37.200000000000003</v>
      </c>
      <c r="L1109">
        <f t="shared" si="376"/>
        <v>0</v>
      </c>
      <c r="M1109" s="3">
        <f t="shared" si="381"/>
        <v>0</v>
      </c>
      <c r="N1109">
        <f t="shared" si="382"/>
        <v>1</v>
      </c>
      <c r="O1109">
        <f t="shared" si="383"/>
        <v>0</v>
      </c>
      <c r="Q1109" s="3">
        <f t="shared" si="384"/>
        <v>0</v>
      </c>
      <c r="R1109">
        <f t="shared" si="385"/>
        <v>0</v>
      </c>
      <c r="T1109" s="3">
        <f t="shared" si="394"/>
        <v>1095</v>
      </c>
      <c r="U1109" s="12">
        <f t="shared" si="395"/>
        <v>27.324999999999516</v>
      </c>
      <c r="V1109" s="3">
        <f t="shared" si="377"/>
        <v>1.5980000000000001</v>
      </c>
      <c r="W1109" s="3">
        <f t="shared" si="378"/>
        <v>0.84899999999999998</v>
      </c>
      <c r="X1109" s="3">
        <f t="shared" si="386"/>
        <v>1.36</v>
      </c>
      <c r="Y1109" s="3">
        <f t="shared" si="379"/>
        <v>1</v>
      </c>
      <c r="Z1109" s="3">
        <f t="shared" si="387"/>
        <v>1.36</v>
      </c>
      <c r="AA1109">
        <f t="shared" si="388"/>
        <v>1</v>
      </c>
      <c r="AB1109">
        <f t="shared" si="389"/>
        <v>1.36</v>
      </c>
      <c r="AD1109" s="3">
        <f t="shared" si="390"/>
        <v>1</v>
      </c>
      <c r="AE1109">
        <f t="shared" si="391"/>
        <v>1</v>
      </c>
    </row>
    <row r="1110" spans="7:31" x14ac:dyDescent="0.25">
      <c r="G1110" s="3">
        <f t="shared" si="392"/>
        <v>1096</v>
      </c>
      <c r="H1110" s="12">
        <f t="shared" si="393"/>
        <v>27.349999999999515</v>
      </c>
      <c r="I1110" s="3">
        <f t="shared" si="374"/>
        <v>3.9279999999999999</v>
      </c>
      <c r="J1110" s="3">
        <f t="shared" si="375"/>
        <v>-9.5190000000000001</v>
      </c>
      <c r="K1110" s="3">
        <f t="shared" si="380"/>
        <v>-37.39</v>
      </c>
      <c r="L1110">
        <f t="shared" si="376"/>
        <v>0</v>
      </c>
      <c r="M1110" s="3">
        <f t="shared" si="381"/>
        <v>0</v>
      </c>
      <c r="N1110">
        <f t="shared" si="382"/>
        <v>1</v>
      </c>
      <c r="O1110">
        <f t="shared" si="383"/>
        <v>0</v>
      </c>
      <c r="Q1110" s="3">
        <f t="shared" si="384"/>
        <v>0</v>
      </c>
      <c r="R1110">
        <f t="shared" si="385"/>
        <v>0</v>
      </c>
      <c r="T1110" s="3">
        <f t="shared" si="394"/>
        <v>1096</v>
      </c>
      <c r="U1110" s="12">
        <f t="shared" si="395"/>
        <v>27.349999999999515</v>
      </c>
      <c r="V1110" s="3">
        <f t="shared" si="377"/>
        <v>1.599</v>
      </c>
      <c r="W1110" s="3">
        <f t="shared" si="378"/>
        <v>0.84799999999999998</v>
      </c>
      <c r="X1110" s="3">
        <f t="shared" si="386"/>
        <v>1.36</v>
      </c>
      <c r="Y1110" s="3">
        <f t="shared" si="379"/>
        <v>1</v>
      </c>
      <c r="Z1110" s="3">
        <f t="shared" si="387"/>
        <v>1.36</v>
      </c>
      <c r="AA1110">
        <f t="shared" si="388"/>
        <v>1</v>
      </c>
      <c r="AB1110">
        <f t="shared" si="389"/>
        <v>1.36</v>
      </c>
      <c r="AD1110" s="3">
        <f t="shared" si="390"/>
        <v>1</v>
      </c>
      <c r="AE1110">
        <f t="shared" si="391"/>
        <v>1</v>
      </c>
    </row>
    <row r="1111" spans="7:31" x14ac:dyDescent="0.25">
      <c r="G1111" s="3">
        <f t="shared" si="392"/>
        <v>1097</v>
      </c>
      <c r="H1111" s="12">
        <f t="shared" si="393"/>
        <v>27.374999999999513</v>
      </c>
      <c r="I1111" s="3">
        <f t="shared" si="374"/>
        <v>3.9350000000000001</v>
      </c>
      <c r="J1111" s="3">
        <f t="shared" si="375"/>
        <v>-9.5510000000000002</v>
      </c>
      <c r="K1111" s="3">
        <f t="shared" si="380"/>
        <v>-37.58</v>
      </c>
      <c r="L1111">
        <f t="shared" si="376"/>
        <v>0</v>
      </c>
      <c r="M1111" s="3">
        <f t="shared" si="381"/>
        <v>0</v>
      </c>
      <c r="N1111">
        <f t="shared" si="382"/>
        <v>1</v>
      </c>
      <c r="O1111">
        <f t="shared" si="383"/>
        <v>0</v>
      </c>
      <c r="Q1111" s="3">
        <f t="shared" si="384"/>
        <v>0</v>
      </c>
      <c r="R1111">
        <f t="shared" si="385"/>
        <v>0</v>
      </c>
      <c r="T1111" s="3">
        <f t="shared" si="394"/>
        <v>1097</v>
      </c>
      <c r="U1111" s="12">
        <f t="shared" si="395"/>
        <v>27.374999999999513</v>
      </c>
      <c r="V1111" s="3">
        <f t="shared" si="377"/>
        <v>1.601</v>
      </c>
      <c r="W1111" s="3">
        <f t="shared" si="378"/>
        <v>0.84699999999999998</v>
      </c>
      <c r="X1111" s="3">
        <f t="shared" si="386"/>
        <v>1.36</v>
      </c>
      <c r="Y1111" s="3">
        <f t="shared" si="379"/>
        <v>1</v>
      </c>
      <c r="Z1111" s="3">
        <f t="shared" si="387"/>
        <v>1.36</v>
      </c>
      <c r="AA1111">
        <f t="shared" si="388"/>
        <v>1</v>
      </c>
      <c r="AB1111">
        <f t="shared" si="389"/>
        <v>1.36</v>
      </c>
      <c r="AD1111" s="3">
        <f t="shared" si="390"/>
        <v>1</v>
      </c>
      <c r="AE1111">
        <f t="shared" si="391"/>
        <v>1</v>
      </c>
    </row>
    <row r="1112" spans="7:31" x14ac:dyDescent="0.25">
      <c r="G1112" s="3">
        <f t="shared" si="392"/>
        <v>1098</v>
      </c>
      <c r="H1112" s="12">
        <f t="shared" si="393"/>
        <v>27.399999999999512</v>
      </c>
      <c r="I1112" s="3">
        <f t="shared" si="374"/>
        <v>3.9420000000000002</v>
      </c>
      <c r="J1112" s="3">
        <f t="shared" si="375"/>
        <v>-9.5839999999999996</v>
      </c>
      <c r="K1112" s="3">
        <f t="shared" si="380"/>
        <v>-37.78</v>
      </c>
      <c r="L1112">
        <f t="shared" si="376"/>
        <v>0</v>
      </c>
      <c r="M1112" s="3">
        <f t="shared" si="381"/>
        <v>0</v>
      </c>
      <c r="N1112">
        <f t="shared" si="382"/>
        <v>1</v>
      </c>
      <c r="O1112">
        <f t="shared" si="383"/>
        <v>0</v>
      </c>
      <c r="Q1112" s="3">
        <f t="shared" si="384"/>
        <v>0</v>
      </c>
      <c r="R1112">
        <f t="shared" si="385"/>
        <v>0</v>
      </c>
      <c r="T1112" s="3">
        <f t="shared" si="394"/>
        <v>1098</v>
      </c>
      <c r="U1112" s="12">
        <f t="shared" si="395"/>
        <v>27.399999999999512</v>
      </c>
      <c r="V1112" s="3">
        <f t="shared" si="377"/>
        <v>1.6020000000000001</v>
      </c>
      <c r="W1112" s="3">
        <f t="shared" si="378"/>
        <v>0.84699999999999998</v>
      </c>
      <c r="X1112" s="3">
        <f t="shared" si="386"/>
        <v>1.36</v>
      </c>
      <c r="Y1112" s="3">
        <f t="shared" si="379"/>
        <v>1</v>
      </c>
      <c r="Z1112" s="3">
        <f t="shared" si="387"/>
        <v>1.36</v>
      </c>
      <c r="AA1112">
        <f t="shared" si="388"/>
        <v>1</v>
      </c>
      <c r="AB1112">
        <f t="shared" si="389"/>
        <v>1.36</v>
      </c>
      <c r="AD1112" s="3">
        <f t="shared" si="390"/>
        <v>1</v>
      </c>
      <c r="AE1112">
        <f t="shared" si="391"/>
        <v>1</v>
      </c>
    </row>
    <row r="1113" spans="7:31" x14ac:dyDescent="0.25">
      <c r="G1113" s="3">
        <f t="shared" si="392"/>
        <v>1099</v>
      </c>
      <c r="H1113" s="12">
        <f t="shared" si="393"/>
        <v>27.42499999999951</v>
      </c>
      <c r="I1113" s="3">
        <f t="shared" si="374"/>
        <v>3.948</v>
      </c>
      <c r="J1113" s="3">
        <f t="shared" si="375"/>
        <v>-9.6159999999999997</v>
      </c>
      <c r="K1113" s="3">
        <f t="shared" si="380"/>
        <v>-37.96</v>
      </c>
      <c r="L1113">
        <f t="shared" si="376"/>
        <v>0</v>
      </c>
      <c r="M1113" s="3">
        <f t="shared" si="381"/>
        <v>0</v>
      </c>
      <c r="N1113">
        <f t="shared" si="382"/>
        <v>1</v>
      </c>
      <c r="O1113">
        <f t="shared" si="383"/>
        <v>0</v>
      </c>
      <c r="Q1113" s="3">
        <f t="shared" si="384"/>
        <v>0</v>
      </c>
      <c r="R1113">
        <f t="shared" si="385"/>
        <v>0</v>
      </c>
      <c r="T1113" s="3">
        <f t="shared" si="394"/>
        <v>1099</v>
      </c>
      <c r="U1113" s="12">
        <f t="shared" si="395"/>
        <v>27.42499999999951</v>
      </c>
      <c r="V1113" s="3">
        <f t="shared" si="377"/>
        <v>1.6040000000000001</v>
      </c>
      <c r="W1113" s="3">
        <f t="shared" si="378"/>
        <v>0.84599999999999997</v>
      </c>
      <c r="X1113" s="3">
        <f t="shared" si="386"/>
        <v>1.36</v>
      </c>
      <c r="Y1113" s="3">
        <f t="shared" si="379"/>
        <v>1</v>
      </c>
      <c r="Z1113" s="3">
        <f t="shared" si="387"/>
        <v>1.36</v>
      </c>
      <c r="AA1113">
        <f t="shared" si="388"/>
        <v>1</v>
      </c>
      <c r="AB1113">
        <f t="shared" si="389"/>
        <v>1.36</v>
      </c>
      <c r="AD1113" s="3">
        <f t="shared" si="390"/>
        <v>1</v>
      </c>
      <c r="AE1113">
        <f t="shared" si="391"/>
        <v>1</v>
      </c>
    </row>
    <row r="1114" spans="7:31" x14ac:dyDescent="0.25">
      <c r="G1114" s="3">
        <f t="shared" si="392"/>
        <v>1100</v>
      </c>
      <c r="H1114" s="12">
        <f t="shared" si="393"/>
        <v>27.449999999999509</v>
      </c>
      <c r="I1114" s="3">
        <f t="shared" si="374"/>
        <v>3.9550000000000001</v>
      </c>
      <c r="J1114" s="3">
        <f t="shared" si="375"/>
        <v>-9.6489999999999991</v>
      </c>
      <c r="K1114" s="3">
        <f t="shared" si="380"/>
        <v>-38.159999999999997</v>
      </c>
      <c r="L1114">
        <f t="shared" si="376"/>
        <v>0</v>
      </c>
      <c r="M1114" s="3">
        <f t="shared" si="381"/>
        <v>0</v>
      </c>
      <c r="N1114">
        <f t="shared" si="382"/>
        <v>1</v>
      </c>
      <c r="O1114">
        <f t="shared" si="383"/>
        <v>0</v>
      </c>
      <c r="Q1114" s="3">
        <f t="shared" si="384"/>
        <v>0</v>
      </c>
      <c r="R1114">
        <f t="shared" si="385"/>
        <v>0</v>
      </c>
      <c r="T1114" s="3">
        <f t="shared" si="394"/>
        <v>1100</v>
      </c>
      <c r="U1114" s="12">
        <f t="shared" si="395"/>
        <v>27.449999999999509</v>
      </c>
      <c r="V1114" s="3">
        <f t="shared" si="377"/>
        <v>1.605</v>
      </c>
      <c r="W1114" s="3">
        <f t="shared" si="378"/>
        <v>0.84499999999999997</v>
      </c>
      <c r="X1114" s="3">
        <f t="shared" si="386"/>
        <v>1.36</v>
      </c>
      <c r="Y1114" s="3">
        <f t="shared" si="379"/>
        <v>1</v>
      </c>
      <c r="Z1114" s="3">
        <f t="shared" si="387"/>
        <v>1.36</v>
      </c>
      <c r="AA1114">
        <f t="shared" si="388"/>
        <v>1</v>
      </c>
      <c r="AB1114">
        <f t="shared" si="389"/>
        <v>1.36</v>
      </c>
      <c r="AD1114" s="3">
        <f t="shared" si="390"/>
        <v>1</v>
      </c>
      <c r="AE1114">
        <f t="shared" si="391"/>
        <v>1</v>
      </c>
    </row>
    <row r="1115" spans="7:31" x14ac:dyDescent="0.25">
      <c r="G1115" s="3">
        <f t="shared" si="392"/>
        <v>1101</v>
      </c>
      <c r="H1115" s="12">
        <f t="shared" si="393"/>
        <v>27.474999999999508</v>
      </c>
      <c r="I1115" s="3">
        <f t="shared" si="374"/>
        <v>3.9620000000000002</v>
      </c>
      <c r="J1115" s="3">
        <f t="shared" si="375"/>
        <v>-9.6820000000000004</v>
      </c>
      <c r="K1115" s="3">
        <f t="shared" si="380"/>
        <v>-38.36</v>
      </c>
      <c r="L1115">
        <f t="shared" si="376"/>
        <v>0</v>
      </c>
      <c r="M1115" s="3">
        <f t="shared" si="381"/>
        <v>0</v>
      </c>
      <c r="N1115">
        <f t="shared" si="382"/>
        <v>1</v>
      </c>
      <c r="O1115">
        <f t="shared" si="383"/>
        <v>0</v>
      </c>
      <c r="Q1115" s="3">
        <f t="shared" si="384"/>
        <v>0</v>
      </c>
      <c r="R1115">
        <f t="shared" si="385"/>
        <v>0</v>
      </c>
      <c r="T1115" s="3">
        <f t="shared" si="394"/>
        <v>1101</v>
      </c>
      <c r="U1115" s="12">
        <f t="shared" si="395"/>
        <v>27.474999999999508</v>
      </c>
      <c r="V1115" s="3">
        <f t="shared" si="377"/>
        <v>1.607</v>
      </c>
      <c r="W1115" s="3">
        <f t="shared" si="378"/>
        <v>0.84399999999999997</v>
      </c>
      <c r="X1115" s="3">
        <f t="shared" si="386"/>
        <v>1.36</v>
      </c>
      <c r="Y1115" s="3">
        <f t="shared" si="379"/>
        <v>1</v>
      </c>
      <c r="Z1115" s="3">
        <f t="shared" si="387"/>
        <v>1.36</v>
      </c>
      <c r="AA1115">
        <f t="shared" si="388"/>
        <v>1</v>
      </c>
      <c r="AB1115">
        <f t="shared" si="389"/>
        <v>1.36</v>
      </c>
      <c r="AD1115" s="3">
        <f t="shared" si="390"/>
        <v>1</v>
      </c>
      <c r="AE1115">
        <f t="shared" si="391"/>
        <v>1</v>
      </c>
    </row>
    <row r="1116" spans="7:31" x14ac:dyDescent="0.25">
      <c r="G1116" s="3">
        <f t="shared" si="392"/>
        <v>1102</v>
      </c>
      <c r="H1116" s="12">
        <f t="shared" si="393"/>
        <v>27.499999999999506</v>
      </c>
      <c r="I1116" s="3">
        <f t="shared" si="374"/>
        <v>3.9689999999999999</v>
      </c>
      <c r="J1116" s="3">
        <f t="shared" si="375"/>
        <v>-9.7140000000000004</v>
      </c>
      <c r="K1116" s="3">
        <f t="shared" si="380"/>
        <v>-38.549999999999997</v>
      </c>
      <c r="L1116">
        <f t="shared" si="376"/>
        <v>0</v>
      </c>
      <c r="M1116" s="3">
        <f t="shared" si="381"/>
        <v>0</v>
      </c>
      <c r="N1116">
        <f t="shared" si="382"/>
        <v>1</v>
      </c>
      <c r="O1116">
        <f t="shared" si="383"/>
        <v>0</v>
      </c>
      <c r="Q1116" s="3">
        <f t="shared" si="384"/>
        <v>0</v>
      </c>
      <c r="R1116">
        <f t="shared" si="385"/>
        <v>0</v>
      </c>
      <c r="T1116" s="3">
        <f t="shared" si="394"/>
        <v>1102</v>
      </c>
      <c r="U1116" s="12">
        <f t="shared" si="395"/>
        <v>27.499999999999506</v>
      </c>
      <c r="V1116" s="3">
        <f t="shared" si="377"/>
        <v>1.6080000000000001</v>
      </c>
      <c r="W1116" s="3">
        <f t="shared" si="378"/>
        <v>0.84299999999999997</v>
      </c>
      <c r="X1116" s="3">
        <f t="shared" si="386"/>
        <v>1.36</v>
      </c>
      <c r="Y1116" s="3">
        <f t="shared" si="379"/>
        <v>1</v>
      </c>
      <c r="Z1116" s="3">
        <f t="shared" si="387"/>
        <v>1.36</v>
      </c>
      <c r="AA1116">
        <f t="shared" si="388"/>
        <v>1</v>
      </c>
      <c r="AB1116">
        <f t="shared" si="389"/>
        <v>1.36</v>
      </c>
      <c r="AD1116" s="3">
        <f t="shared" si="390"/>
        <v>1</v>
      </c>
      <c r="AE1116">
        <f t="shared" si="391"/>
        <v>1</v>
      </c>
    </row>
    <row r="1117" spans="7:31" x14ac:dyDescent="0.25">
      <c r="G1117" s="3">
        <f t="shared" si="392"/>
        <v>1103</v>
      </c>
      <c r="H1117" s="12">
        <f t="shared" si="393"/>
        <v>27.524999999999505</v>
      </c>
      <c r="I1117" s="3">
        <f t="shared" si="374"/>
        <v>3.976</v>
      </c>
      <c r="J1117" s="3">
        <f t="shared" si="375"/>
        <v>-9.7469999999999999</v>
      </c>
      <c r="K1117" s="3">
        <f t="shared" si="380"/>
        <v>-38.75</v>
      </c>
      <c r="L1117">
        <f t="shared" si="376"/>
        <v>0</v>
      </c>
      <c r="M1117" s="3">
        <f t="shared" si="381"/>
        <v>0</v>
      </c>
      <c r="N1117">
        <f t="shared" si="382"/>
        <v>1</v>
      </c>
      <c r="O1117">
        <f t="shared" si="383"/>
        <v>0</v>
      </c>
      <c r="Q1117" s="3">
        <f t="shared" si="384"/>
        <v>0</v>
      </c>
      <c r="R1117">
        <f t="shared" si="385"/>
        <v>0</v>
      </c>
      <c r="T1117" s="3">
        <f t="shared" si="394"/>
        <v>1103</v>
      </c>
      <c r="U1117" s="12">
        <f t="shared" si="395"/>
        <v>27.524999999999505</v>
      </c>
      <c r="V1117" s="3">
        <f t="shared" si="377"/>
        <v>1.61</v>
      </c>
      <c r="W1117" s="3">
        <f t="shared" si="378"/>
        <v>0.84199999999999997</v>
      </c>
      <c r="X1117" s="3">
        <f t="shared" si="386"/>
        <v>1.36</v>
      </c>
      <c r="Y1117" s="3">
        <f t="shared" si="379"/>
        <v>1</v>
      </c>
      <c r="Z1117" s="3">
        <f t="shared" si="387"/>
        <v>1.36</v>
      </c>
      <c r="AA1117">
        <f t="shared" si="388"/>
        <v>1</v>
      </c>
      <c r="AB1117">
        <f t="shared" si="389"/>
        <v>1.36</v>
      </c>
      <c r="AD1117" s="3">
        <f t="shared" si="390"/>
        <v>1</v>
      </c>
      <c r="AE1117">
        <f t="shared" si="391"/>
        <v>1</v>
      </c>
    </row>
    <row r="1118" spans="7:31" x14ac:dyDescent="0.25">
      <c r="G1118" s="3">
        <f t="shared" si="392"/>
        <v>1104</v>
      </c>
      <c r="H1118" s="12">
        <f t="shared" si="393"/>
        <v>27.549999999999503</v>
      </c>
      <c r="I1118" s="3">
        <f t="shared" si="374"/>
        <v>3.9830000000000001</v>
      </c>
      <c r="J1118" s="3">
        <f t="shared" si="375"/>
        <v>-9.7799999999999994</v>
      </c>
      <c r="K1118" s="3">
        <f t="shared" si="380"/>
        <v>-38.950000000000003</v>
      </c>
      <c r="L1118">
        <f t="shared" si="376"/>
        <v>0</v>
      </c>
      <c r="M1118" s="3">
        <f t="shared" si="381"/>
        <v>0</v>
      </c>
      <c r="N1118">
        <f t="shared" si="382"/>
        <v>1</v>
      </c>
      <c r="O1118">
        <f t="shared" si="383"/>
        <v>0</v>
      </c>
      <c r="Q1118" s="3">
        <f t="shared" si="384"/>
        <v>0</v>
      </c>
      <c r="R1118">
        <f t="shared" si="385"/>
        <v>0</v>
      </c>
      <c r="T1118" s="3">
        <f t="shared" si="394"/>
        <v>1104</v>
      </c>
      <c r="U1118" s="12">
        <f t="shared" si="395"/>
        <v>27.549999999999503</v>
      </c>
      <c r="V1118" s="3">
        <f t="shared" si="377"/>
        <v>1.611</v>
      </c>
      <c r="W1118" s="3">
        <f t="shared" si="378"/>
        <v>0.84199999999999997</v>
      </c>
      <c r="X1118" s="3">
        <f t="shared" si="386"/>
        <v>1.36</v>
      </c>
      <c r="Y1118" s="3">
        <f t="shared" si="379"/>
        <v>1</v>
      </c>
      <c r="Z1118" s="3">
        <f t="shared" si="387"/>
        <v>1.36</v>
      </c>
      <c r="AA1118">
        <f t="shared" si="388"/>
        <v>1</v>
      </c>
      <c r="AB1118">
        <f t="shared" si="389"/>
        <v>1.36</v>
      </c>
      <c r="AD1118" s="3">
        <f t="shared" si="390"/>
        <v>1</v>
      </c>
      <c r="AE1118">
        <f t="shared" si="391"/>
        <v>1</v>
      </c>
    </row>
    <row r="1119" spans="7:31" x14ac:dyDescent="0.25">
      <c r="G1119" s="3">
        <f t="shared" si="392"/>
        <v>1105</v>
      </c>
      <c r="H1119" s="12">
        <f t="shared" si="393"/>
        <v>27.574999999999502</v>
      </c>
      <c r="I1119" s="3">
        <f t="shared" si="374"/>
        <v>3.99</v>
      </c>
      <c r="J1119" s="3">
        <f t="shared" si="375"/>
        <v>-9.8130000000000006</v>
      </c>
      <c r="K1119" s="3">
        <f t="shared" si="380"/>
        <v>-39.15</v>
      </c>
      <c r="L1119">
        <f t="shared" si="376"/>
        <v>0</v>
      </c>
      <c r="M1119" s="3">
        <f t="shared" si="381"/>
        <v>0</v>
      </c>
      <c r="N1119">
        <f t="shared" si="382"/>
        <v>1</v>
      </c>
      <c r="O1119">
        <f t="shared" si="383"/>
        <v>0</v>
      </c>
      <c r="Q1119" s="3">
        <f t="shared" si="384"/>
        <v>0</v>
      </c>
      <c r="R1119">
        <f t="shared" si="385"/>
        <v>0</v>
      </c>
      <c r="T1119" s="3">
        <f t="shared" si="394"/>
        <v>1105</v>
      </c>
      <c r="U1119" s="12">
        <f t="shared" si="395"/>
        <v>27.574999999999502</v>
      </c>
      <c r="V1119" s="3">
        <f t="shared" si="377"/>
        <v>1.613</v>
      </c>
      <c r="W1119" s="3">
        <f t="shared" si="378"/>
        <v>0.84099999999999997</v>
      </c>
      <c r="X1119" s="3">
        <f t="shared" si="386"/>
        <v>1.36</v>
      </c>
      <c r="Y1119" s="3">
        <f t="shared" si="379"/>
        <v>1</v>
      </c>
      <c r="Z1119" s="3">
        <f t="shared" si="387"/>
        <v>1.36</v>
      </c>
      <c r="AA1119">
        <f t="shared" si="388"/>
        <v>1</v>
      </c>
      <c r="AB1119">
        <f t="shared" si="389"/>
        <v>1.36</v>
      </c>
      <c r="AD1119" s="3">
        <f t="shared" si="390"/>
        <v>1</v>
      </c>
      <c r="AE1119">
        <f t="shared" si="391"/>
        <v>1</v>
      </c>
    </row>
    <row r="1120" spans="7:31" x14ac:dyDescent="0.25">
      <c r="G1120" s="3">
        <f t="shared" si="392"/>
        <v>1106</v>
      </c>
      <c r="H1120" s="12">
        <f t="shared" si="393"/>
        <v>27.5999999999995</v>
      </c>
      <c r="I1120" s="3">
        <f t="shared" si="374"/>
        <v>3.9969999999999999</v>
      </c>
      <c r="J1120" s="3">
        <f t="shared" si="375"/>
        <v>-9.8460000000000001</v>
      </c>
      <c r="K1120" s="3">
        <f t="shared" si="380"/>
        <v>-39.35</v>
      </c>
      <c r="L1120">
        <f t="shared" si="376"/>
        <v>0</v>
      </c>
      <c r="M1120" s="3">
        <f t="shared" si="381"/>
        <v>0</v>
      </c>
      <c r="N1120">
        <f t="shared" si="382"/>
        <v>1</v>
      </c>
      <c r="O1120">
        <f t="shared" si="383"/>
        <v>0</v>
      </c>
      <c r="Q1120" s="3">
        <f t="shared" si="384"/>
        <v>0</v>
      </c>
      <c r="R1120">
        <f t="shared" si="385"/>
        <v>0</v>
      </c>
      <c r="T1120" s="3">
        <f t="shared" si="394"/>
        <v>1106</v>
      </c>
      <c r="U1120" s="12">
        <f t="shared" si="395"/>
        <v>27.5999999999995</v>
      </c>
      <c r="V1120" s="3">
        <f t="shared" si="377"/>
        <v>1.6140000000000001</v>
      </c>
      <c r="W1120" s="3">
        <f t="shared" si="378"/>
        <v>0.84</v>
      </c>
      <c r="X1120" s="3">
        <f t="shared" si="386"/>
        <v>1.36</v>
      </c>
      <c r="Y1120" s="3">
        <f t="shared" si="379"/>
        <v>1</v>
      </c>
      <c r="Z1120" s="3">
        <f t="shared" si="387"/>
        <v>1.36</v>
      </c>
      <c r="AA1120">
        <f t="shared" si="388"/>
        <v>1</v>
      </c>
      <c r="AB1120">
        <f t="shared" si="389"/>
        <v>1.36</v>
      </c>
      <c r="AD1120" s="3">
        <f t="shared" si="390"/>
        <v>1</v>
      </c>
      <c r="AE1120">
        <f t="shared" si="391"/>
        <v>1</v>
      </c>
    </row>
    <row r="1121" spans="7:31" x14ac:dyDescent="0.25">
      <c r="G1121" s="3">
        <f t="shared" si="392"/>
        <v>1107</v>
      </c>
      <c r="H1121" s="12">
        <f t="shared" si="393"/>
        <v>27.624999999999499</v>
      </c>
      <c r="I1121" s="3">
        <f t="shared" si="374"/>
        <v>4.0039999999999996</v>
      </c>
      <c r="J1121" s="3">
        <f t="shared" si="375"/>
        <v>-9.8789999999999996</v>
      </c>
      <c r="K1121" s="3">
        <f t="shared" si="380"/>
        <v>-39.56</v>
      </c>
      <c r="L1121">
        <f t="shared" si="376"/>
        <v>0</v>
      </c>
      <c r="M1121" s="3">
        <f t="shared" si="381"/>
        <v>0</v>
      </c>
      <c r="N1121">
        <f t="shared" si="382"/>
        <v>1</v>
      </c>
      <c r="O1121">
        <f t="shared" si="383"/>
        <v>0</v>
      </c>
      <c r="Q1121" s="3">
        <f t="shared" si="384"/>
        <v>0</v>
      </c>
      <c r="R1121">
        <f t="shared" si="385"/>
        <v>0</v>
      </c>
      <c r="T1121" s="3">
        <f t="shared" si="394"/>
        <v>1107</v>
      </c>
      <c r="U1121" s="12">
        <f t="shared" si="395"/>
        <v>27.624999999999499</v>
      </c>
      <c r="V1121" s="3">
        <f t="shared" si="377"/>
        <v>1.6160000000000001</v>
      </c>
      <c r="W1121" s="3">
        <f t="shared" si="378"/>
        <v>0.83899999999999997</v>
      </c>
      <c r="X1121" s="3">
        <f t="shared" si="386"/>
        <v>1.36</v>
      </c>
      <c r="Y1121" s="3">
        <f t="shared" si="379"/>
        <v>1</v>
      </c>
      <c r="Z1121" s="3">
        <f t="shared" si="387"/>
        <v>1.36</v>
      </c>
      <c r="AA1121">
        <f t="shared" si="388"/>
        <v>1</v>
      </c>
      <c r="AB1121">
        <f t="shared" si="389"/>
        <v>1.36</v>
      </c>
      <c r="AD1121" s="3">
        <f t="shared" si="390"/>
        <v>1</v>
      </c>
      <c r="AE1121">
        <f t="shared" si="391"/>
        <v>1</v>
      </c>
    </row>
    <row r="1122" spans="7:31" x14ac:dyDescent="0.25">
      <c r="G1122" s="3">
        <f t="shared" si="392"/>
        <v>1108</v>
      </c>
      <c r="H1122" s="12">
        <f t="shared" si="393"/>
        <v>27.649999999999498</v>
      </c>
      <c r="I1122" s="3">
        <f t="shared" si="374"/>
        <v>4.0110000000000001</v>
      </c>
      <c r="J1122" s="3">
        <f t="shared" si="375"/>
        <v>-9.9120000000000008</v>
      </c>
      <c r="K1122" s="3">
        <f t="shared" si="380"/>
        <v>-39.76</v>
      </c>
      <c r="L1122">
        <f t="shared" si="376"/>
        <v>0</v>
      </c>
      <c r="M1122" s="3">
        <f t="shared" si="381"/>
        <v>0</v>
      </c>
      <c r="N1122">
        <f t="shared" si="382"/>
        <v>1</v>
      </c>
      <c r="O1122">
        <f t="shared" si="383"/>
        <v>0</v>
      </c>
      <c r="Q1122" s="3">
        <f t="shared" si="384"/>
        <v>0</v>
      </c>
      <c r="R1122">
        <f t="shared" si="385"/>
        <v>0</v>
      </c>
      <c r="T1122" s="3">
        <f t="shared" si="394"/>
        <v>1108</v>
      </c>
      <c r="U1122" s="12">
        <f t="shared" si="395"/>
        <v>27.649999999999498</v>
      </c>
      <c r="V1122" s="3">
        <f t="shared" si="377"/>
        <v>1.617</v>
      </c>
      <c r="W1122" s="3">
        <f t="shared" si="378"/>
        <v>0.83799999999999997</v>
      </c>
      <c r="X1122" s="3">
        <f t="shared" si="386"/>
        <v>1.36</v>
      </c>
      <c r="Y1122" s="3">
        <f t="shared" si="379"/>
        <v>1</v>
      </c>
      <c r="Z1122" s="3">
        <f t="shared" si="387"/>
        <v>1.36</v>
      </c>
      <c r="AA1122">
        <f t="shared" si="388"/>
        <v>1</v>
      </c>
      <c r="AB1122">
        <f t="shared" si="389"/>
        <v>1.36</v>
      </c>
      <c r="AD1122" s="3">
        <f t="shared" si="390"/>
        <v>1</v>
      </c>
      <c r="AE1122">
        <f t="shared" si="391"/>
        <v>1</v>
      </c>
    </row>
    <row r="1123" spans="7:31" x14ac:dyDescent="0.25">
      <c r="G1123" s="3">
        <f t="shared" si="392"/>
        <v>1109</v>
      </c>
      <c r="H1123" s="12">
        <f t="shared" si="393"/>
        <v>27.674999999999496</v>
      </c>
      <c r="I1123" s="3">
        <f t="shared" si="374"/>
        <v>4.0170000000000003</v>
      </c>
      <c r="J1123" s="3">
        <f t="shared" si="375"/>
        <v>-9.9450000000000003</v>
      </c>
      <c r="K1123" s="3">
        <f t="shared" si="380"/>
        <v>-39.950000000000003</v>
      </c>
      <c r="L1123">
        <f t="shared" si="376"/>
        <v>0</v>
      </c>
      <c r="M1123" s="3">
        <f t="shared" si="381"/>
        <v>0</v>
      </c>
      <c r="N1123">
        <f t="shared" si="382"/>
        <v>1</v>
      </c>
      <c r="O1123">
        <f t="shared" si="383"/>
        <v>0</v>
      </c>
      <c r="Q1123" s="3">
        <f t="shared" si="384"/>
        <v>0</v>
      </c>
      <c r="R1123">
        <f t="shared" si="385"/>
        <v>0</v>
      </c>
      <c r="T1123" s="3">
        <f t="shared" si="394"/>
        <v>1109</v>
      </c>
      <c r="U1123" s="12">
        <f t="shared" si="395"/>
        <v>27.674999999999496</v>
      </c>
      <c r="V1123" s="3">
        <f t="shared" si="377"/>
        <v>1.619</v>
      </c>
      <c r="W1123" s="3">
        <f t="shared" si="378"/>
        <v>0.83699999999999997</v>
      </c>
      <c r="X1123" s="3">
        <f t="shared" si="386"/>
        <v>1.36</v>
      </c>
      <c r="Y1123" s="3">
        <f t="shared" si="379"/>
        <v>1</v>
      </c>
      <c r="Z1123" s="3">
        <f t="shared" si="387"/>
        <v>1.36</v>
      </c>
      <c r="AA1123">
        <f t="shared" si="388"/>
        <v>1</v>
      </c>
      <c r="AB1123">
        <f t="shared" si="389"/>
        <v>1.36</v>
      </c>
      <c r="AD1123" s="3">
        <f t="shared" si="390"/>
        <v>1</v>
      </c>
      <c r="AE1123">
        <f t="shared" si="391"/>
        <v>1</v>
      </c>
    </row>
    <row r="1124" spans="7:31" x14ac:dyDescent="0.25">
      <c r="G1124" s="3">
        <f t="shared" si="392"/>
        <v>1110</v>
      </c>
      <c r="H1124" s="12">
        <f t="shared" si="393"/>
        <v>27.699999999999495</v>
      </c>
      <c r="I1124" s="3">
        <f t="shared" si="374"/>
        <v>4.024</v>
      </c>
      <c r="J1124" s="3">
        <f t="shared" si="375"/>
        <v>-9.9779999999999998</v>
      </c>
      <c r="K1124" s="3">
        <f t="shared" si="380"/>
        <v>-40.15</v>
      </c>
      <c r="L1124">
        <f t="shared" si="376"/>
        <v>0</v>
      </c>
      <c r="M1124" s="3">
        <f t="shared" si="381"/>
        <v>0</v>
      </c>
      <c r="N1124">
        <f t="shared" si="382"/>
        <v>1</v>
      </c>
      <c r="O1124">
        <f t="shared" si="383"/>
        <v>0</v>
      </c>
      <c r="Q1124" s="3">
        <f t="shared" si="384"/>
        <v>0</v>
      </c>
      <c r="R1124">
        <f t="shared" si="385"/>
        <v>0</v>
      </c>
      <c r="T1124" s="3">
        <f t="shared" si="394"/>
        <v>1110</v>
      </c>
      <c r="U1124" s="12">
        <f t="shared" si="395"/>
        <v>27.699999999999495</v>
      </c>
      <c r="V1124" s="3">
        <f t="shared" si="377"/>
        <v>1.62</v>
      </c>
      <c r="W1124" s="3">
        <f t="shared" si="378"/>
        <v>0.83699999999999997</v>
      </c>
      <c r="X1124" s="3">
        <f t="shared" si="386"/>
        <v>1.36</v>
      </c>
      <c r="Y1124" s="3">
        <f t="shared" si="379"/>
        <v>1</v>
      </c>
      <c r="Z1124" s="3">
        <f t="shared" si="387"/>
        <v>1.36</v>
      </c>
      <c r="AA1124">
        <f t="shared" si="388"/>
        <v>1</v>
      </c>
      <c r="AB1124">
        <f t="shared" si="389"/>
        <v>1.36</v>
      </c>
      <c r="AD1124" s="3">
        <f t="shared" si="390"/>
        <v>1</v>
      </c>
      <c r="AE1124">
        <f t="shared" si="391"/>
        <v>1</v>
      </c>
    </row>
    <row r="1125" spans="7:31" x14ac:dyDescent="0.25">
      <c r="G1125" s="3">
        <f t="shared" si="392"/>
        <v>1111</v>
      </c>
      <c r="H1125" s="12">
        <f t="shared" si="393"/>
        <v>27.724999999999493</v>
      </c>
      <c r="I1125" s="3">
        <f t="shared" si="374"/>
        <v>4.0309999999999997</v>
      </c>
      <c r="J1125" s="3">
        <f t="shared" si="375"/>
        <v>-10.010999999999999</v>
      </c>
      <c r="K1125" s="3">
        <f t="shared" si="380"/>
        <v>-40.35</v>
      </c>
      <c r="L1125">
        <f t="shared" si="376"/>
        <v>0</v>
      </c>
      <c r="M1125" s="3">
        <f t="shared" si="381"/>
        <v>0</v>
      </c>
      <c r="N1125">
        <f t="shared" si="382"/>
        <v>1</v>
      </c>
      <c r="O1125">
        <f t="shared" si="383"/>
        <v>0</v>
      </c>
      <c r="Q1125" s="3">
        <f t="shared" si="384"/>
        <v>0</v>
      </c>
      <c r="R1125">
        <f t="shared" si="385"/>
        <v>0</v>
      </c>
      <c r="T1125" s="3">
        <f t="shared" si="394"/>
        <v>1111</v>
      </c>
      <c r="U1125" s="12">
        <f t="shared" si="395"/>
        <v>27.724999999999493</v>
      </c>
      <c r="V1125" s="3">
        <f t="shared" si="377"/>
        <v>1.621</v>
      </c>
      <c r="W1125" s="3">
        <f t="shared" si="378"/>
        <v>0.83599999999999997</v>
      </c>
      <c r="X1125" s="3">
        <f t="shared" si="386"/>
        <v>1.36</v>
      </c>
      <c r="Y1125" s="3">
        <f t="shared" si="379"/>
        <v>1</v>
      </c>
      <c r="Z1125" s="3">
        <f t="shared" si="387"/>
        <v>1.36</v>
      </c>
      <c r="AA1125">
        <f t="shared" si="388"/>
        <v>1</v>
      </c>
      <c r="AB1125">
        <f t="shared" si="389"/>
        <v>1.36</v>
      </c>
      <c r="AD1125" s="3">
        <f t="shared" si="390"/>
        <v>1</v>
      </c>
      <c r="AE1125">
        <f t="shared" si="391"/>
        <v>1</v>
      </c>
    </row>
    <row r="1126" spans="7:31" x14ac:dyDescent="0.25">
      <c r="G1126" s="3">
        <f t="shared" si="392"/>
        <v>1112</v>
      </c>
      <c r="H1126" s="12">
        <f t="shared" si="393"/>
        <v>27.749999999999492</v>
      </c>
      <c r="I1126" s="3">
        <f t="shared" si="374"/>
        <v>4.0380000000000003</v>
      </c>
      <c r="J1126" s="3">
        <f t="shared" si="375"/>
        <v>-10.044</v>
      </c>
      <c r="K1126" s="3">
        <f t="shared" si="380"/>
        <v>-40.56</v>
      </c>
      <c r="L1126">
        <f t="shared" si="376"/>
        <v>0</v>
      </c>
      <c r="M1126" s="3">
        <f t="shared" si="381"/>
        <v>0</v>
      </c>
      <c r="N1126">
        <f t="shared" si="382"/>
        <v>1</v>
      </c>
      <c r="O1126">
        <f t="shared" si="383"/>
        <v>0</v>
      </c>
      <c r="Q1126" s="3">
        <f t="shared" si="384"/>
        <v>0</v>
      </c>
      <c r="R1126">
        <f t="shared" si="385"/>
        <v>0</v>
      </c>
      <c r="T1126" s="3">
        <f t="shared" si="394"/>
        <v>1112</v>
      </c>
      <c r="U1126" s="12">
        <f t="shared" si="395"/>
        <v>27.749999999999492</v>
      </c>
      <c r="V1126" s="3">
        <f t="shared" si="377"/>
        <v>1.623</v>
      </c>
      <c r="W1126" s="3">
        <f t="shared" si="378"/>
        <v>0.83499999999999996</v>
      </c>
      <c r="X1126" s="3">
        <f t="shared" si="386"/>
        <v>1.36</v>
      </c>
      <c r="Y1126" s="3">
        <f t="shared" si="379"/>
        <v>1</v>
      </c>
      <c r="Z1126" s="3">
        <f t="shared" si="387"/>
        <v>1.36</v>
      </c>
      <c r="AA1126">
        <f t="shared" si="388"/>
        <v>1</v>
      </c>
      <c r="AB1126">
        <f t="shared" si="389"/>
        <v>1.36</v>
      </c>
      <c r="AD1126" s="3">
        <f t="shared" si="390"/>
        <v>1</v>
      </c>
      <c r="AE1126">
        <f t="shared" si="391"/>
        <v>1</v>
      </c>
    </row>
    <row r="1127" spans="7:31" x14ac:dyDescent="0.25">
      <c r="G1127" s="3">
        <f t="shared" si="392"/>
        <v>1113</v>
      </c>
      <c r="H1127" s="12">
        <f t="shared" si="393"/>
        <v>27.774999999999491</v>
      </c>
      <c r="I1127" s="3">
        <f t="shared" si="374"/>
        <v>4.0449999999999999</v>
      </c>
      <c r="J1127" s="3">
        <f t="shared" si="375"/>
        <v>-10.077</v>
      </c>
      <c r="K1127" s="3">
        <f t="shared" si="380"/>
        <v>-40.76</v>
      </c>
      <c r="L1127">
        <f t="shared" si="376"/>
        <v>0</v>
      </c>
      <c r="M1127" s="3">
        <f t="shared" si="381"/>
        <v>0</v>
      </c>
      <c r="N1127">
        <f t="shared" si="382"/>
        <v>1</v>
      </c>
      <c r="O1127">
        <f t="shared" si="383"/>
        <v>0</v>
      </c>
      <c r="Q1127" s="3">
        <f t="shared" si="384"/>
        <v>0</v>
      </c>
      <c r="R1127">
        <f t="shared" si="385"/>
        <v>0</v>
      </c>
      <c r="T1127" s="3">
        <f t="shared" si="394"/>
        <v>1113</v>
      </c>
      <c r="U1127" s="12">
        <f t="shared" si="395"/>
        <v>27.774999999999491</v>
      </c>
      <c r="V1127" s="3">
        <f t="shared" si="377"/>
        <v>1.6240000000000001</v>
      </c>
      <c r="W1127" s="3">
        <f t="shared" si="378"/>
        <v>0.83399999999999996</v>
      </c>
      <c r="X1127" s="3">
        <f t="shared" si="386"/>
        <v>1.35</v>
      </c>
      <c r="Y1127" s="3">
        <f t="shared" si="379"/>
        <v>1</v>
      </c>
      <c r="Z1127" s="3">
        <f t="shared" si="387"/>
        <v>1.35</v>
      </c>
      <c r="AA1127">
        <f t="shared" si="388"/>
        <v>1</v>
      </c>
      <c r="AB1127">
        <f t="shared" si="389"/>
        <v>1.35</v>
      </c>
      <c r="AD1127" s="3">
        <f t="shared" si="390"/>
        <v>0.99264705882352944</v>
      </c>
      <c r="AE1127">
        <f t="shared" si="391"/>
        <v>0.99299999999999999</v>
      </c>
    </row>
    <row r="1128" spans="7:31" x14ac:dyDescent="0.25">
      <c r="G1128" s="3">
        <f t="shared" si="392"/>
        <v>1114</v>
      </c>
      <c r="H1128" s="12">
        <f t="shared" si="393"/>
        <v>27.799999999999489</v>
      </c>
      <c r="I1128" s="3">
        <f t="shared" si="374"/>
        <v>4.0519999999999996</v>
      </c>
      <c r="J1128" s="3">
        <f t="shared" si="375"/>
        <v>-10.111000000000001</v>
      </c>
      <c r="K1128" s="3">
        <f t="shared" si="380"/>
        <v>-40.97</v>
      </c>
      <c r="L1128">
        <f t="shared" si="376"/>
        <v>0</v>
      </c>
      <c r="M1128" s="3">
        <f t="shared" si="381"/>
        <v>0</v>
      </c>
      <c r="N1128">
        <f t="shared" si="382"/>
        <v>1</v>
      </c>
      <c r="O1128">
        <f t="shared" si="383"/>
        <v>0</v>
      </c>
      <c r="Q1128" s="3">
        <f t="shared" si="384"/>
        <v>0</v>
      </c>
      <c r="R1128">
        <f t="shared" si="385"/>
        <v>0</v>
      </c>
      <c r="T1128" s="3">
        <f t="shared" si="394"/>
        <v>1114</v>
      </c>
      <c r="U1128" s="12">
        <f t="shared" si="395"/>
        <v>27.799999999999489</v>
      </c>
      <c r="V1128" s="3">
        <f t="shared" si="377"/>
        <v>1.6259999999999999</v>
      </c>
      <c r="W1128" s="3">
        <f t="shared" si="378"/>
        <v>0.83299999999999996</v>
      </c>
      <c r="X1128" s="3">
        <f t="shared" si="386"/>
        <v>1.35</v>
      </c>
      <c r="Y1128" s="3">
        <f t="shared" si="379"/>
        <v>1</v>
      </c>
      <c r="Z1128" s="3">
        <f t="shared" si="387"/>
        <v>1.35</v>
      </c>
      <c r="AA1128">
        <f t="shared" si="388"/>
        <v>1</v>
      </c>
      <c r="AB1128">
        <f t="shared" si="389"/>
        <v>1.35</v>
      </c>
      <c r="AD1128" s="3">
        <f t="shared" si="390"/>
        <v>0.99264705882352944</v>
      </c>
      <c r="AE1128">
        <f t="shared" si="391"/>
        <v>0.99299999999999999</v>
      </c>
    </row>
    <row r="1129" spans="7:31" x14ac:dyDescent="0.25">
      <c r="G1129" s="3">
        <f t="shared" si="392"/>
        <v>1115</v>
      </c>
      <c r="H1129" s="12">
        <f t="shared" si="393"/>
        <v>27.824999999999488</v>
      </c>
      <c r="I1129" s="3">
        <f t="shared" si="374"/>
        <v>4.0590000000000002</v>
      </c>
      <c r="J1129" s="3">
        <f t="shared" si="375"/>
        <v>-10.144</v>
      </c>
      <c r="K1129" s="3">
        <f t="shared" si="380"/>
        <v>-41.17</v>
      </c>
      <c r="L1129">
        <f t="shared" si="376"/>
        <v>0</v>
      </c>
      <c r="M1129" s="3">
        <f t="shared" si="381"/>
        <v>0</v>
      </c>
      <c r="N1129">
        <f t="shared" si="382"/>
        <v>1</v>
      </c>
      <c r="O1129">
        <f t="shared" si="383"/>
        <v>0</v>
      </c>
      <c r="Q1129" s="3">
        <f t="shared" si="384"/>
        <v>0</v>
      </c>
      <c r="R1129">
        <f t="shared" si="385"/>
        <v>0</v>
      </c>
      <c r="T1129" s="3">
        <f t="shared" si="394"/>
        <v>1115</v>
      </c>
      <c r="U1129" s="12">
        <f t="shared" si="395"/>
        <v>27.824999999999488</v>
      </c>
      <c r="V1129" s="3">
        <f t="shared" si="377"/>
        <v>1.627</v>
      </c>
      <c r="W1129" s="3">
        <f t="shared" si="378"/>
        <v>0.83199999999999996</v>
      </c>
      <c r="X1129" s="3">
        <f t="shared" si="386"/>
        <v>1.35</v>
      </c>
      <c r="Y1129" s="3">
        <f t="shared" si="379"/>
        <v>1</v>
      </c>
      <c r="Z1129" s="3">
        <f t="shared" si="387"/>
        <v>1.35</v>
      </c>
      <c r="AA1129">
        <f t="shared" si="388"/>
        <v>1</v>
      </c>
      <c r="AB1129">
        <f t="shared" si="389"/>
        <v>1.35</v>
      </c>
      <c r="AD1129" s="3">
        <f t="shared" si="390"/>
        <v>0.99264705882352944</v>
      </c>
      <c r="AE1129">
        <f t="shared" si="391"/>
        <v>0.99299999999999999</v>
      </c>
    </row>
    <row r="1130" spans="7:31" x14ac:dyDescent="0.25">
      <c r="G1130" s="3">
        <f t="shared" si="392"/>
        <v>1116</v>
      </c>
      <c r="H1130" s="12">
        <f t="shared" si="393"/>
        <v>27.849999999999486</v>
      </c>
      <c r="I1130" s="3">
        <f t="shared" si="374"/>
        <v>4.0659999999999998</v>
      </c>
      <c r="J1130" s="3">
        <f t="shared" si="375"/>
        <v>-10.178000000000001</v>
      </c>
      <c r="K1130" s="3">
        <f t="shared" si="380"/>
        <v>-41.38</v>
      </c>
      <c r="L1130">
        <f t="shared" si="376"/>
        <v>0</v>
      </c>
      <c r="M1130" s="3">
        <f t="shared" si="381"/>
        <v>0</v>
      </c>
      <c r="N1130">
        <f t="shared" si="382"/>
        <v>1</v>
      </c>
      <c r="O1130">
        <f t="shared" si="383"/>
        <v>0</v>
      </c>
      <c r="Q1130" s="3">
        <f t="shared" si="384"/>
        <v>0</v>
      </c>
      <c r="R1130">
        <f t="shared" si="385"/>
        <v>0</v>
      </c>
      <c r="T1130" s="3">
        <f t="shared" si="394"/>
        <v>1116</v>
      </c>
      <c r="U1130" s="12">
        <f t="shared" si="395"/>
        <v>27.849999999999486</v>
      </c>
      <c r="V1130" s="3">
        <f t="shared" si="377"/>
        <v>1.629</v>
      </c>
      <c r="W1130" s="3">
        <f t="shared" si="378"/>
        <v>0.83199999999999996</v>
      </c>
      <c r="X1130" s="3">
        <f t="shared" si="386"/>
        <v>1.36</v>
      </c>
      <c r="Y1130" s="3">
        <f t="shared" si="379"/>
        <v>1</v>
      </c>
      <c r="Z1130" s="3">
        <f t="shared" si="387"/>
        <v>1.36</v>
      </c>
      <c r="AA1130">
        <f t="shared" si="388"/>
        <v>1</v>
      </c>
      <c r="AB1130">
        <f t="shared" si="389"/>
        <v>1.36</v>
      </c>
      <c r="AD1130" s="3">
        <f t="shared" si="390"/>
        <v>1</v>
      </c>
      <c r="AE1130">
        <f t="shared" si="391"/>
        <v>1</v>
      </c>
    </row>
    <row r="1131" spans="7:31" x14ac:dyDescent="0.25">
      <c r="G1131" s="3">
        <f t="shared" si="392"/>
        <v>1117</v>
      </c>
      <c r="H1131" s="12">
        <f t="shared" si="393"/>
        <v>27.874999999999485</v>
      </c>
      <c r="I1131" s="3">
        <f t="shared" si="374"/>
        <v>4.0739999999999998</v>
      </c>
      <c r="J1131" s="3">
        <f t="shared" si="375"/>
        <v>-10.211</v>
      </c>
      <c r="K1131" s="3">
        <f t="shared" si="380"/>
        <v>-41.6</v>
      </c>
      <c r="L1131">
        <f t="shared" si="376"/>
        <v>0</v>
      </c>
      <c r="M1131" s="3">
        <f t="shared" si="381"/>
        <v>0</v>
      </c>
      <c r="N1131">
        <f t="shared" si="382"/>
        <v>1</v>
      </c>
      <c r="O1131">
        <f t="shared" si="383"/>
        <v>0</v>
      </c>
      <c r="Q1131" s="3">
        <f t="shared" si="384"/>
        <v>0</v>
      </c>
      <c r="R1131">
        <f t="shared" si="385"/>
        <v>0</v>
      </c>
      <c r="T1131" s="3">
        <f t="shared" si="394"/>
        <v>1117</v>
      </c>
      <c r="U1131" s="12">
        <f t="shared" si="395"/>
        <v>27.874999999999485</v>
      </c>
      <c r="V1131" s="3">
        <f t="shared" si="377"/>
        <v>1.63</v>
      </c>
      <c r="W1131" s="3">
        <f t="shared" si="378"/>
        <v>0.83099999999999996</v>
      </c>
      <c r="X1131" s="3">
        <f t="shared" si="386"/>
        <v>1.35</v>
      </c>
      <c r="Y1131" s="3">
        <f t="shared" si="379"/>
        <v>1</v>
      </c>
      <c r="Z1131" s="3">
        <f t="shared" si="387"/>
        <v>1.35</v>
      </c>
      <c r="AA1131">
        <f t="shared" si="388"/>
        <v>1</v>
      </c>
      <c r="AB1131">
        <f t="shared" si="389"/>
        <v>1.35</v>
      </c>
      <c r="AD1131" s="3">
        <f t="shared" si="390"/>
        <v>0.99264705882352944</v>
      </c>
      <c r="AE1131">
        <f t="shared" si="391"/>
        <v>0.99299999999999999</v>
      </c>
    </row>
    <row r="1132" spans="7:31" x14ac:dyDescent="0.25">
      <c r="G1132" s="3">
        <f t="shared" si="392"/>
        <v>1118</v>
      </c>
      <c r="H1132" s="12">
        <f t="shared" si="393"/>
        <v>27.899999999999483</v>
      </c>
      <c r="I1132" s="3">
        <f t="shared" si="374"/>
        <v>4.0810000000000004</v>
      </c>
      <c r="J1132" s="3">
        <f t="shared" si="375"/>
        <v>-10.244999999999999</v>
      </c>
      <c r="K1132" s="3">
        <f t="shared" si="380"/>
        <v>-41.81</v>
      </c>
      <c r="L1132">
        <f t="shared" si="376"/>
        <v>0</v>
      </c>
      <c r="M1132" s="3">
        <f t="shared" si="381"/>
        <v>0</v>
      </c>
      <c r="N1132">
        <f t="shared" si="382"/>
        <v>1</v>
      </c>
      <c r="O1132">
        <f t="shared" si="383"/>
        <v>0</v>
      </c>
      <c r="Q1132" s="3">
        <f t="shared" si="384"/>
        <v>0</v>
      </c>
      <c r="R1132">
        <f t="shared" si="385"/>
        <v>0</v>
      </c>
      <c r="T1132" s="3">
        <f t="shared" si="394"/>
        <v>1118</v>
      </c>
      <c r="U1132" s="12">
        <f t="shared" si="395"/>
        <v>27.899999999999483</v>
      </c>
      <c r="V1132" s="3">
        <f t="shared" si="377"/>
        <v>1.6319999999999999</v>
      </c>
      <c r="W1132" s="3">
        <f t="shared" si="378"/>
        <v>0.83</v>
      </c>
      <c r="X1132" s="3">
        <f t="shared" si="386"/>
        <v>1.35</v>
      </c>
      <c r="Y1132" s="3">
        <f t="shared" si="379"/>
        <v>1</v>
      </c>
      <c r="Z1132" s="3">
        <f t="shared" si="387"/>
        <v>1.35</v>
      </c>
      <c r="AA1132">
        <f t="shared" si="388"/>
        <v>1</v>
      </c>
      <c r="AB1132">
        <f t="shared" si="389"/>
        <v>1.35</v>
      </c>
      <c r="AD1132" s="3">
        <f t="shared" si="390"/>
        <v>0.99264705882352944</v>
      </c>
      <c r="AE1132">
        <f t="shared" si="391"/>
        <v>0.99299999999999999</v>
      </c>
    </row>
    <row r="1133" spans="7:31" x14ac:dyDescent="0.25">
      <c r="G1133" s="3">
        <f t="shared" si="392"/>
        <v>1119</v>
      </c>
      <c r="H1133" s="12">
        <f t="shared" si="393"/>
        <v>27.924999999999482</v>
      </c>
      <c r="I1133" s="3">
        <f t="shared" si="374"/>
        <v>4.0880000000000001</v>
      </c>
      <c r="J1133" s="3">
        <f t="shared" si="375"/>
        <v>-10.278</v>
      </c>
      <c r="K1133" s="3">
        <f t="shared" si="380"/>
        <v>-42.02</v>
      </c>
      <c r="L1133">
        <f t="shared" si="376"/>
        <v>0</v>
      </c>
      <c r="M1133" s="3">
        <f t="shared" si="381"/>
        <v>0</v>
      </c>
      <c r="N1133">
        <f t="shared" si="382"/>
        <v>1</v>
      </c>
      <c r="O1133">
        <f t="shared" si="383"/>
        <v>0</v>
      </c>
      <c r="Q1133" s="3">
        <f t="shared" si="384"/>
        <v>0</v>
      </c>
      <c r="R1133">
        <f t="shared" si="385"/>
        <v>0</v>
      </c>
      <c r="T1133" s="3">
        <f t="shared" si="394"/>
        <v>1119</v>
      </c>
      <c r="U1133" s="12">
        <f t="shared" si="395"/>
        <v>27.924999999999482</v>
      </c>
      <c r="V1133" s="3">
        <f t="shared" si="377"/>
        <v>1.633</v>
      </c>
      <c r="W1133" s="3">
        <f t="shared" si="378"/>
        <v>0.82899999999999996</v>
      </c>
      <c r="X1133" s="3">
        <f t="shared" si="386"/>
        <v>1.35</v>
      </c>
      <c r="Y1133" s="3">
        <f t="shared" si="379"/>
        <v>1</v>
      </c>
      <c r="Z1133" s="3">
        <f t="shared" si="387"/>
        <v>1.35</v>
      </c>
      <c r="AA1133">
        <f t="shared" si="388"/>
        <v>1</v>
      </c>
      <c r="AB1133">
        <f t="shared" si="389"/>
        <v>1.35</v>
      </c>
      <c r="AD1133" s="3">
        <f t="shared" si="390"/>
        <v>0.99264705882352944</v>
      </c>
      <c r="AE1133">
        <f t="shared" si="391"/>
        <v>0.99299999999999999</v>
      </c>
    </row>
    <row r="1134" spans="7:31" x14ac:dyDescent="0.25">
      <c r="G1134" s="3">
        <f t="shared" si="392"/>
        <v>1120</v>
      </c>
      <c r="H1134" s="12">
        <f t="shared" si="393"/>
        <v>27.949999999999481</v>
      </c>
      <c r="I1134" s="3">
        <f t="shared" si="374"/>
        <v>4.0949999999999998</v>
      </c>
      <c r="J1134" s="3">
        <f t="shared" si="375"/>
        <v>-10.311999999999999</v>
      </c>
      <c r="K1134" s="3">
        <f t="shared" si="380"/>
        <v>-42.23</v>
      </c>
      <c r="L1134">
        <f t="shared" si="376"/>
        <v>0</v>
      </c>
      <c r="M1134" s="3">
        <f t="shared" si="381"/>
        <v>0</v>
      </c>
      <c r="N1134">
        <f t="shared" si="382"/>
        <v>1</v>
      </c>
      <c r="O1134">
        <f t="shared" si="383"/>
        <v>0</v>
      </c>
      <c r="Q1134" s="3">
        <f t="shared" si="384"/>
        <v>0</v>
      </c>
      <c r="R1134">
        <f t="shared" si="385"/>
        <v>0</v>
      </c>
      <c r="T1134" s="3">
        <f t="shared" si="394"/>
        <v>1120</v>
      </c>
      <c r="U1134" s="12">
        <f t="shared" si="395"/>
        <v>27.949999999999481</v>
      </c>
      <c r="V1134" s="3">
        <f t="shared" si="377"/>
        <v>1.635</v>
      </c>
      <c r="W1134" s="3">
        <f t="shared" si="378"/>
        <v>0.82799999999999996</v>
      </c>
      <c r="X1134" s="3">
        <f t="shared" si="386"/>
        <v>1.35</v>
      </c>
      <c r="Y1134" s="3">
        <f t="shared" si="379"/>
        <v>1</v>
      </c>
      <c r="Z1134" s="3">
        <f t="shared" si="387"/>
        <v>1.35</v>
      </c>
      <c r="AA1134">
        <f t="shared" si="388"/>
        <v>1</v>
      </c>
      <c r="AB1134">
        <f t="shared" si="389"/>
        <v>1.35</v>
      </c>
      <c r="AD1134" s="3">
        <f t="shared" si="390"/>
        <v>0.99264705882352944</v>
      </c>
      <c r="AE1134">
        <f t="shared" si="391"/>
        <v>0.99299999999999999</v>
      </c>
    </row>
    <row r="1135" spans="7:31" x14ac:dyDescent="0.25">
      <c r="G1135" s="3">
        <f t="shared" si="392"/>
        <v>1121</v>
      </c>
      <c r="H1135" s="12">
        <f t="shared" si="393"/>
        <v>27.974999999999479</v>
      </c>
      <c r="I1135" s="3">
        <f t="shared" si="374"/>
        <v>4.1020000000000003</v>
      </c>
      <c r="J1135" s="3">
        <f t="shared" si="375"/>
        <v>-10.345000000000001</v>
      </c>
      <c r="K1135" s="3">
        <f t="shared" si="380"/>
        <v>-42.44</v>
      </c>
      <c r="L1135">
        <f t="shared" si="376"/>
        <v>0</v>
      </c>
      <c r="M1135" s="3">
        <f t="shared" si="381"/>
        <v>0</v>
      </c>
      <c r="N1135">
        <f t="shared" si="382"/>
        <v>1</v>
      </c>
      <c r="O1135">
        <f t="shared" si="383"/>
        <v>0</v>
      </c>
      <c r="Q1135" s="3">
        <f t="shared" si="384"/>
        <v>0</v>
      </c>
      <c r="R1135">
        <f t="shared" si="385"/>
        <v>0</v>
      </c>
      <c r="T1135" s="3">
        <f t="shared" si="394"/>
        <v>1121</v>
      </c>
      <c r="U1135" s="12">
        <f t="shared" si="395"/>
        <v>27.974999999999479</v>
      </c>
      <c r="V1135" s="3">
        <f t="shared" si="377"/>
        <v>1.6359999999999999</v>
      </c>
      <c r="W1135" s="3">
        <f t="shared" si="378"/>
        <v>0.82699999999999996</v>
      </c>
      <c r="X1135" s="3">
        <f t="shared" si="386"/>
        <v>1.35</v>
      </c>
      <c r="Y1135" s="3">
        <f t="shared" si="379"/>
        <v>1</v>
      </c>
      <c r="Z1135" s="3">
        <f t="shared" si="387"/>
        <v>1.35</v>
      </c>
      <c r="AA1135">
        <f t="shared" si="388"/>
        <v>1</v>
      </c>
      <c r="AB1135">
        <f t="shared" si="389"/>
        <v>1.35</v>
      </c>
      <c r="AD1135" s="3">
        <f t="shared" si="390"/>
        <v>0.99264705882352944</v>
      </c>
      <c r="AE1135">
        <f t="shared" si="391"/>
        <v>0.99299999999999999</v>
      </c>
    </row>
    <row r="1136" spans="7:31" x14ac:dyDescent="0.25">
      <c r="G1136" s="3">
        <f t="shared" si="392"/>
        <v>1122</v>
      </c>
      <c r="H1136" s="12">
        <f t="shared" si="393"/>
        <v>27.999999999999478</v>
      </c>
      <c r="I1136" s="3">
        <f t="shared" si="374"/>
        <v>4.109</v>
      </c>
      <c r="J1136" s="3">
        <f t="shared" si="375"/>
        <v>-10.379</v>
      </c>
      <c r="K1136" s="3">
        <f t="shared" si="380"/>
        <v>-42.65</v>
      </c>
      <c r="L1136">
        <f t="shared" si="376"/>
        <v>0</v>
      </c>
      <c r="M1136" s="3">
        <f t="shared" si="381"/>
        <v>0</v>
      </c>
      <c r="N1136">
        <f t="shared" si="382"/>
        <v>1</v>
      </c>
      <c r="O1136">
        <f t="shared" si="383"/>
        <v>0</v>
      </c>
      <c r="Q1136" s="3">
        <f t="shared" si="384"/>
        <v>0</v>
      </c>
      <c r="R1136">
        <f t="shared" si="385"/>
        <v>0</v>
      </c>
      <c r="T1136" s="3">
        <f t="shared" si="394"/>
        <v>1122</v>
      </c>
      <c r="U1136" s="12">
        <f t="shared" si="395"/>
        <v>27.999999999999478</v>
      </c>
      <c r="V1136" s="3">
        <f t="shared" si="377"/>
        <v>1.6379999999999999</v>
      </c>
      <c r="W1136" s="3">
        <f t="shared" si="378"/>
        <v>0.82599999999999996</v>
      </c>
      <c r="X1136" s="3">
        <f t="shared" si="386"/>
        <v>1.35</v>
      </c>
      <c r="Y1136" s="3">
        <f t="shared" si="379"/>
        <v>1</v>
      </c>
      <c r="Z1136" s="3">
        <f t="shared" si="387"/>
        <v>1.35</v>
      </c>
      <c r="AA1136">
        <f t="shared" si="388"/>
        <v>1</v>
      </c>
      <c r="AB1136">
        <f t="shared" si="389"/>
        <v>1.35</v>
      </c>
      <c r="AD1136" s="3">
        <f t="shared" si="390"/>
        <v>0.99264705882352944</v>
      </c>
      <c r="AE1136">
        <f t="shared" si="391"/>
        <v>0.99299999999999999</v>
      </c>
    </row>
    <row r="1137" spans="7:31" x14ac:dyDescent="0.25">
      <c r="G1137" s="3">
        <f t="shared" si="392"/>
        <v>1123</v>
      </c>
      <c r="H1137" s="12">
        <f t="shared" si="393"/>
        <v>28.024999999999476</v>
      </c>
      <c r="I1137" s="3">
        <f t="shared" si="374"/>
        <v>4.1159999999999997</v>
      </c>
      <c r="J1137" s="3">
        <f t="shared" si="375"/>
        <v>-10.413</v>
      </c>
      <c r="K1137" s="3">
        <f t="shared" si="380"/>
        <v>-42.86</v>
      </c>
      <c r="L1137">
        <f t="shared" si="376"/>
        <v>0</v>
      </c>
      <c r="M1137" s="3">
        <f t="shared" si="381"/>
        <v>0</v>
      </c>
      <c r="N1137">
        <f t="shared" si="382"/>
        <v>1</v>
      </c>
      <c r="O1137">
        <f t="shared" si="383"/>
        <v>0</v>
      </c>
      <c r="Q1137" s="3">
        <f t="shared" si="384"/>
        <v>0</v>
      </c>
      <c r="R1137">
        <f t="shared" si="385"/>
        <v>0</v>
      </c>
      <c r="T1137" s="3">
        <f t="shared" si="394"/>
        <v>1123</v>
      </c>
      <c r="U1137" s="12">
        <f t="shared" si="395"/>
        <v>28.024999999999476</v>
      </c>
      <c r="V1137" s="3">
        <f t="shared" si="377"/>
        <v>1.639</v>
      </c>
      <c r="W1137" s="3">
        <f t="shared" si="378"/>
        <v>0.82599999999999996</v>
      </c>
      <c r="X1137" s="3">
        <f t="shared" si="386"/>
        <v>1.35</v>
      </c>
      <c r="Y1137" s="3">
        <f t="shared" si="379"/>
        <v>1</v>
      </c>
      <c r="Z1137" s="3">
        <f t="shared" si="387"/>
        <v>1.35</v>
      </c>
      <c r="AA1137">
        <f t="shared" si="388"/>
        <v>1</v>
      </c>
      <c r="AB1137">
        <f t="shared" si="389"/>
        <v>1.35</v>
      </c>
      <c r="AD1137" s="3">
        <f t="shared" si="390"/>
        <v>0.99264705882352944</v>
      </c>
      <c r="AE1137">
        <f t="shared" si="391"/>
        <v>0.99299999999999999</v>
      </c>
    </row>
    <row r="1138" spans="7:31" x14ac:dyDescent="0.25">
      <c r="G1138" s="3">
        <f t="shared" si="392"/>
        <v>1124</v>
      </c>
      <c r="H1138" s="12">
        <f t="shared" si="393"/>
        <v>28.049999999999475</v>
      </c>
      <c r="I1138" s="3">
        <f t="shared" si="374"/>
        <v>4.1230000000000002</v>
      </c>
      <c r="J1138" s="3">
        <f t="shared" si="375"/>
        <v>-10.446999999999999</v>
      </c>
      <c r="K1138" s="3">
        <f t="shared" si="380"/>
        <v>-43.07</v>
      </c>
      <c r="L1138">
        <f t="shared" si="376"/>
        <v>0</v>
      </c>
      <c r="M1138" s="3">
        <f t="shared" si="381"/>
        <v>0</v>
      </c>
      <c r="N1138">
        <f t="shared" si="382"/>
        <v>1</v>
      </c>
      <c r="O1138">
        <f t="shared" si="383"/>
        <v>0</v>
      </c>
      <c r="Q1138" s="3">
        <f t="shared" si="384"/>
        <v>0</v>
      </c>
      <c r="R1138">
        <f t="shared" si="385"/>
        <v>0</v>
      </c>
      <c r="T1138" s="3">
        <f t="shared" si="394"/>
        <v>1124</v>
      </c>
      <c r="U1138" s="12">
        <f t="shared" si="395"/>
        <v>28.049999999999475</v>
      </c>
      <c r="V1138" s="3">
        <f t="shared" si="377"/>
        <v>1.641</v>
      </c>
      <c r="W1138" s="3">
        <f t="shared" si="378"/>
        <v>0.82499999999999996</v>
      </c>
      <c r="X1138" s="3">
        <f t="shared" si="386"/>
        <v>1.35</v>
      </c>
      <c r="Y1138" s="3">
        <f t="shared" si="379"/>
        <v>1</v>
      </c>
      <c r="Z1138" s="3">
        <f t="shared" si="387"/>
        <v>1.35</v>
      </c>
      <c r="AA1138">
        <f t="shared" si="388"/>
        <v>1</v>
      </c>
      <c r="AB1138">
        <f t="shared" si="389"/>
        <v>1.35</v>
      </c>
      <c r="AD1138" s="3">
        <f t="shared" si="390"/>
        <v>0.99264705882352944</v>
      </c>
      <c r="AE1138">
        <f t="shared" si="391"/>
        <v>0.99299999999999999</v>
      </c>
    </row>
    <row r="1139" spans="7:31" x14ac:dyDescent="0.25">
      <c r="G1139" s="3">
        <f t="shared" si="392"/>
        <v>1125</v>
      </c>
      <c r="H1139" s="12">
        <f t="shared" si="393"/>
        <v>28.074999999999473</v>
      </c>
      <c r="I1139" s="3">
        <f t="shared" si="374"/>
        <v>4.13</v>
      </c>
      <c r="J1139" s="3">
        <f t="shared" si="375"/>
        <v>-10.48</v>
      </c>
      <c r="K1139" s="3">
        <f t="shared" si="380"/>
        <v>-43.28</v>
      </c>
      <c r="L1139">
        <f t="shared" si="376"/>
        <v>0</v>
      </c>
      <c r="M1139" s="3">
        <f t="shared" si="381"/>
        <v>0</v>
      </c>
      <c r="N1139">
        <f t="shared" si="382"/>
        <v>1</v>
      </c>
      <c r="O1139">
        <f t="shared" si="383"/>
        <v>0</v>
      </c>
      <c r="Q1139" s="3">
        <f t="shared" si="384"/>
        <v>0</v>
      </c>
      <c r="R1139">
        <f t="shared" si="385"/>
        <v>0</v>
      </c>
      <c r="T1139" s="3">
        <f t="shared" si="394"/>
        <v>1125</v>
      </c>
      <c r="U1139" s="12">
        <f t="shared" si="395"/>
        <v>28.074999999999473</v>
      </c>
      <c r="V1139" s="3">
        <f t="shared" si="377"/>
        <v>1.6419999999999999</v>
      </c>
      <c r="W1139" s="3">
        <f t="shared" si="378"/>
        <v>0.82399999999999995</v>
      </c>
      <c r="X1139" s="3">
        <f t="shared" si="386"/>
        <v>1.35</v>
      </c>
      <c r="Y1139" s="3">
        <f t="shared" si="379"/>
        <v>1</v>
      </c>
      <c r="Z1139" s="3">
        <f t="shared" si="387"/>
        <v>1.35</v>
      </c>
      <c r="AA1139">
        <f t="shared" si="388"/>
        <v>1</v>
      </c>
      <c r="AB1139">
        <f t="shared" si="389"/>
        <v>1.35</v>
      </c>
      <c r="AD1139" s="3">
        <f t="shared" si="390"/>
        <v>0.99264705882352944</v>
      </c>
      <c r="AE1139">
        <f t="shared" si="391"/>
        <v>0.99299999999999999</v>
      </c>
    </row>
    <row r="1140" spans="7:31" x14ac:dyDescent="0.25">
      <c r="G1140" s="3">
        <f t="shared" si="392"/>
        <v>1126</v>
      </c>
      <c r="H1140" s="12">
        <f t="shared" si="393"/>
        <v>28.099999999999472</v>
      </c>
      <c r="I1140" s="3">
        <f t="shared" si="374"/>
        <v>4.1379999999999999</v>
      </c>
      <c r="J1140" s="3">
        <f t="shared" si="375"/>
        <v>-10.513999999999999</v>
      </c>
      <c r="K1140" s="3">
        <f t="shared" si="380"/>
        <v>-43.51</v>
      </c>
      <c r="L1140">
        <f t="shared" si="376"/>
        <v>0</v>
      </c>
      <c r="M1140" s="3">
        <f t="shared" si="381"/>
        <v>0</v>
      </c>
      <c r="N1140">
        <f t="shared" si="382"/>
        <v>1</v>
      </c>
      <c r="O1140">
        <f t="shared" si="383"/>
        <v>0</v>
      </c>
      <c r="Q1140" s="3">
        <f t="shared" si="384"/>
        <v>0</v>
      </c>
      <c r="R1140">
        <f t="shared" si="385"/>
        <v>0</v>
      </c>
      <c r="T1140" s="3">
        <f t="shared" si="394"/>
        <v>1126</v>
      </c>
      <c r="U1140" s="12">
        <f t="shared" si="395"/>
        <v>28.099999999999472</v>
      </c>
      <c r="V1140" s="3">
        <f t="shared" si="377"/>
        <v>1.6439999999999999</v>
      </c>
      <c r="W1140" s="3">
        <f t="shared" si="378"/>
        <v>0.82299999999999995</v>
      </c>
      <c r="X1140" s="3">
        <f t="shared" si="386"/>
        <v>1.35</v>
      </c>
      <c r="Y1140" s="3">
        <f t="shared" si="379"/>
        <v>1</v>
      </c>
      <c r="Z1140" s="3">
        <f t="shared" si="387"/>
        <v>1.35</v>
      </c>
      <c r="AA1140">
        <f t="shared" si="388"/>
        <v>1</v>
      </c>
      <c r="AB1140">
        <f t="shared" si="389"/>
        <v>1.35</v>
      </c>
      <c r="AD1140" s="3">
        <f t="shared" si="390"/>
        <v>0.99264705882352944</v>
      </c>
      <c r="AE1140">
        <f t="shared" si="391"/>
        <v>0.99299999999999999</v>
      </c>
    </row>
    <row r="1141" spans="7:31" x14ac:dyDescent="0.25">
      <c r="G1141" s="3">
        <f t="shared" si="392"/>
        <v>1127</v>
      </c>
      <c r="H1141" s="12">
        <f t="shared" si="393"/>
        <v>28.124999999999471</v>
      </c>
      <c r="I1141" s="3">
        <f t="shared" si="374"/>
        <v>4.1449999999999996</v>
      </c>
      <c r="J1141" s="3">
        <f t="shared" si="375"/>
        <v>-10.548</v>
      </c>
      <c r="K1141" s="3">
        <f t="shared" si="380"/>
        <v>-43.72</v>
      </c>
      <c r="L1141">
        <f t="shared" si="376"/>
        <v>0</v>
      </c>
      <c r="M1141" s="3">
        <f t="shared" si="381"/>
        <v>0</v>
      </c>
      <c r="N1141">
        <f t="shared" si="382"/>
        <v>1</v>
      </c>
      <c r="O1141">
        <f t="shared" si="383"/>
        <v>0</v>
      </c>
      <c r="Q1141" s="3">
        <f t="shared" si="384"/>
        <v>0</v>
      </c>
      <c r="R1141">
        <f t="shared" si="385"/>
        <v>0</v>
      </c>
      <c r="T1141" s="3">
        <f t="shared" si="394"/>
        <v>1127</v>
      </c>
      <c r="U1141" s="12">
        <f t="shared" si="395"/>
        <v>28.124999999999471</v>
      </c>
      <c r="V1141" s="3">
        <f t="shared" si="377"/>
        <v>1.645</v>
      </c>
      <c r="W1141" s="3">
        <f t="shared" si="378"/>
        <v>0.82199999999999995</v>
      </c>
      <c r="X1141" s="3">
        <f t="shared" si="386"/>
        <v>1.35</v>
      </c>
      <c r="Y1141" s="3">
        <f t="shared" si="379"/>
        <v>1</v>
      </c>
      <c r="Z1141" s="3">
        <f t="shared" si="387"/>
        <v>1.35</v>
      </c>
      <c r="AA1141">
        <f t="shared" si="388"/>
        <v>1</v>
      </c>
      <c r="AB1141">
        <f t="shared" si="389"/>
        <v>1.35</v>
      </c>
      <c r="AD1141" s="3">
        <f t="shared" si="390"/>
        <v>0.99264705882352944</v>
      </c>
      <c r="AE1141">
        <f t="shared" si="391"/>
        <v>0.99299999999999999</v>
      </c>
    </row>
    <row r="1142" spans="7:31" x14ac:dyDescent="0.25">
      <c r="G1142" s="3">
        <f t="shared" si="392"/>
        <v>1128</v>
      </c>
      <c r="H1142" s="12">
        <f t="shared" si="393"/>
        <v>28.149999999999469</v>
      </c>
      <c r="I1142" s="3">
        <f t="shared" si="374"/>
        <v>4.1520000000000001</v>
      </c>
      <c r="J1142" s="3">
        <f t="shared" si="375"/>
        <v>-10.582000000000001</v>
      </c>
      <c r="K1142" s="3">
        <f t="shared" si="380"/>
        <v>-43.94</v>
      </c>
      <c r="L1142">
        <f t="shared" si="376"/>
        <v>0</v>
      </c>
      <c r="M1142" s="3">
        <f t="shared" si="381"/>
        <v>0</v>
      </c>
      <c r="N1142">
        <f t="shared" si="382"/>
        <v>1</v>
      </c>
      <c r="O1142">
        <f t="shared" si="383"/>
        <v>0</v>
      </c>
      <c r="Q1142" s="3">
        <f t="shared" si="384"/>
        <v>0</v>
      </c>
      <c r="R1142">
        <f t="shared" si="385"/>
        <v>0</v>
      </c>
      <c r="T1142" s="3">
        <f t="shared" si="394"/>
        <v>1128</v>
      </c>
      <c r="U1142" s="12">
        <f t="shared" si="395"/>
        <v>28.149999999999469</v>
      </c>
      <c r="V1142" s="3">
        <f t="shared" si="377"/>
        <v>1.647</v>
      </c>
      <c r="W1142" s="3">
        <f t="shared" si="378"/>
        <v>0.82099999999999995</v>
      </c>
      <c r="X1142" s="3">
        <f t="shared" si="386"/>
        <v>1.35</v>
      </c>
      <c r="Y1142" s="3">
        <f t="shared" si="379"/>
        <v>1</v>
      </c>
      <c r="Z1142" s="3">
        <f t="shared" si="387"/>
        <v>1.35</v>
      </c>
      <c r="AA1142">
        <f t="shared" si="388"/>
        <v>1</v>
      </c>
      <c r="AB1142">
        <f t="shared" si="389"/>
        <v>1.35</v>
      </c>
      <c r="AD1142" s="3">
        <f t="shared" si="390"/>
        <v>0.99264705882352944</v>
      </c>
      <c r="AE1142">
        <f t="shared" si="391"/>
        <v>0.99299999999999999</v>
      </c>
    </row>
    <row r="1143" spans="7:31" x14ac:dyDescent="0.25">
      <c r="G1143" s="3">
        <f t="shared" si="392"/>
        <v>1129</v>
      </c>
      <c r="H1143" s="12">
        <f t="shared" si="393"/>
        <v>28.174999999999468</v>
      </c>
      <c r="I1143" s="3">
        <f t="shared" si="374"/>
        <v>4.1589999999999998</v>
      </c>
      <c r="J1143" s="3">
        <f t="shared" si="375"/>
        <v>-10.616</v>
      </c>
      <c r="K1143" s="3">
        <f t="shared" si="380"/>
        <v>-44.15</v>
      </c>
      <c r="L1143">
        <f t="shared" si="376"/>
        <v>0</v>
      </c>
      <c r="M1143" s="3">
        <f t="shared" si="381"/>
        <v>0</v>
      </c>
      <c r="N1143">
        <f t="shared" si="382"/>
        <v>1</v>
      </c>
      <c r="O1143">
        <f t="shared" si="383"/>
        <v>0</v>
      </c>
      <c r="Q1143" s="3">
        <f t="shared" si="384"/>
        <v>0</v>
      </c>
      <c r="R1143">
        <f t="shared" si="385"/>
        <v>0</v>
      </c>
      <c r="T1143" s="3">
        <f t="shared" si="394"/>
        <v>1129</v>
      </c>
      <c r="U1143" s="12">
        <f t="shared" si="395"/>
        <v>28.174999999999468</v>
      </c>
      <c r="V1143" s="3">
        <f t="shared" si="377"/>
        <v>1.6479999999999999</v>
      </c>
      <c r="W1143" s="3">
        <f t="shared" si="378"/>
        <v>0.82</v>
      </c>
      <c r="X1143" s="3">
        <f t="shared" si="386"/>
        <v>1.35</v>
      </c>
      <c r="Y1143" s="3">
        <f t="shared" si="379"/>
        <v>1</v>
      </c>
      <c r="Z1143" s="3">
        <f t="shared" si="387"/>
        <v>1.35</v>
      </c>
      <c r="AA1143">
        <f t="shared" si="388"/>
        <v>1</v>
      </c>
      <c r="AB1143">
        <f t="shared" si="389"/>
        <v>1.35</v>
      </c>
      <c r="AD1143" s="3">
        <f t="shared" si="390"/>
        <v>0.99264705882352944</v>
      </c>
      <c r="AE1143">
        <f t="shared" si="391"/>
        <v>0.99299999999999999</v>
      </c>
    </row>
    <row r="1144" spans="7:31" x14ac:dyDescent="0.25">
      <c r="G1144" s="3">
        <f t="shared" si="392"/>
        <v>1130</v>
      </c>
      <c r="H1144" s="12">
        <f t="shared" si="393"/>
        <v>28.199999999999466</v>
      </c>
      <c r="I1144" s="3">
        <f t="shared" si="374"/>
        <v>4.1660000000000004</v>
      </c>
      <c r="J1144" s="3">
        <f t="shared" si="375"/>
        <v>-10.651</v>
      </c>
      <c r="K1144" s="3">
        <f t="shared" si="380"/>
        <v>-44.37</v>
      </c>
      <c r="L1144">
        <f t="shared" si="376"/>
        <v>0</v>
      </c>
      <c r="M1144" s="3">
        <f t="shared" si="381"/>
        <v>0</v>
      </c>
      <c r="N1144">
        <f t="shared" si="382"/>
        <v>1</v>
      </c>
      <c r="O1144">
        <f t="shared" si="383"/>
        <v>0</v>
      </c>
      <c r="Q1144" s="3">
        <f t="shared" si="384"/>
        <v>0</v>
      </c>
      <c r="R1144">
        <f t="shared" si="385"/>
        <v>0</v>
      </c>
      <c r="T1144" s="3">
        <f t="shared" si="394"/>
        <v>1130</v>
      </c>
      <c r="U1144" s="12">
        <f t="shared" si="395"/>
        <v>28.199999999999466</v>
      </c>
      <c r="V1144" s="3">
        <f t="shared" si="377"/>
        <v>1.65</v>
      </c>
      <c r="W1144" s="3">
        <f t="shared" si="378"/>
        <v>0.81899999999999995</v>
      </c>
      <c r="X1144" s="3">
        <f t="shared" si="386"/>
        <v>1.35</v>
      </c>
      <c r="Y1144" s="3">
        <f t="shared" si="379"/>
        <v>1</v>
      </c>
      <c r="Z1144" s="3">
        <f t="shared" si="387"/>
        <v>1.35</v>
      </c>
      <c r="AA1144">
        <f t="shared" si="388"/>
        <v>1</v>
      </c>
      <c r="AB1144">
        <f t="shared" si="389"/>
        <v>1.35</v>
      </c>
      <c r="AD1144" s="3">
        <f t="shared" si="390"/>
        <v>0.99264705882352944</v>
      </c>
      <c r="AE1144">
        <f t="shared" si="391"/>
        <v>0.99299999999999999</v>
      </c>
    </row>
    <row r="1145" spans="7:31" x14ac:dyDescent="0.25">
      <c r="G1145" s="3">
        <f t="shared" si="392"/>
        <v>1131</v>
      </c>
      <c r="H1145" s="12">
        <f t="shared" si="393"/>
        <v>28.224999999999465</v>
      </c>
      <c r="I1145" s="3">
        <f t="shared" si="374"/>
        <v>4.1740000000000004</v>
      </c>
      <c r="J1145" s="3">
        <f t="shared" si="375"/>
        <v>-10.685</v>
      </c>
      <c r="K1145" s="3">
        <f t="shared" si="380"/>
        <v>-44.6</v>
      </c>
      <c r="L1145">
        <f t="shared" si="376"/>
        <v>0</v>
      </c>
      <c r="M1145" s="3">
        <f t="shared" si="381"/>
        <v>0</v>
      </c>
      <c r="N1145">
        <f t="shared" si="382"/>
        <v>1</v>
      </c>
      <c r="O1145">
        <f t="shared" si="383"/>
        <v>0</v>
      </c>
      <c r="Q1145" s="3">
        <f t="shared" si="384"/>
        <v>0</v>
      </c>
      <c r="R1145">
        <f t="shared" si="385"/>
        <v>0</v>
      </c>
      <c r="T1145" s="3">
        <f t="shared" si="394"/>
        <v>1131</v>
      </c>
      <c r="U1145" s="12">
        <f t="shared" si="395"/>
        <v>28.224999999999465</v>
      </c>
      <c r="V1145" s="3">
        <f t="shared" si="377"/>
        <v>1.651</v>
      </c>
      <c r="W1145" s="3">
        <f t="shared" si="378"/>
        <v>0.81799999999999995</v>
      </c>
      <c r="X1145" s="3">
        <f t="shared" si="386"/>
        <v>1.35</v>
      </c>
      <c r="Y1145" s="3">
        <f t="shared" si="379"/>
        <v>1</v>
      </c>
      <c r="Z1145" s="3">
        <f t="shared" si="387"/>
        <v>1.35</v>
      </c>
      <c r="AA1145">
        <f t="shared" si="388"/>
        <v>1</v>
      </c>
      <c r="AB1145">
        <f t="shared" si="389"/>
        <v>1.35</v>
      </c>
      <c r="AD1145" s="3">
        <f t="shared" si="390"/>
        <v>0.99264705882352944</v>
      </c>
      <c r="AE1145">
        <f t="shared" si="391"/>
        <v>0.99299999999999999</v>
      </c>
    </row>
    <row r="1146" spans="7:31" x14ac:dyDescent="0.25">
      <c r="G1146" s="3">
        <f t="shared" si="392"/>
        <v>1132</v>
      </c>
      <c r="H1146" s="12">
        <f t="shared" si="393"/>
        <v>28.249999999999464</v>
      </c>
      <c r="I1146" s="3">
        <f t="shared" si="374"/>
        <v>4.181</v>
      </c>
      <c r="J1146" s="3">
        <f t="shared" si="375"/>
        <v>-10.718999999999999</v>
      </c>
      <c r="K1146" s="3">
        <f t="shared" si="380"/>
        <v>-44.82</v>
      </c>
      <c r="L1146">
        <f t="shared" si="376"/>
        <v>0</v>
      </c>
      <c r="M1146" s="3">
        <f t="shared" si="381"/>
        <v>0</v>
      </c>
      <c r="N1146">
        <f t="shared" si="382"/>
        <v>1</v>
      </c>
      <c r="O1146">
        <f t="shared" si="383"/>
        <v>0</v>
      </c>
      <c r="Q1146" s="3">
        <f t="shared" si="384"/>
        <v>0</v>
      </c>
      <c r="R1146">
        <f t="shared" si="385"/>
        <v>0</v>
      </c>
      <c r="T1146" s="3">
        <f t="shared" si="394"/>
        <v>1132</v>
      </c>
      <c r="U1146" s="12">
        <f t="shared" si="395"/>
        <v>28.249999999999464</v>
      </c>
      <c r="V1146" s="3">
        <f t="shared" si="377"/>
        <v>1.653</v>
      </c>
      <c r="W1146" s="3">
        <f t="shared" si="378"/>
        <v>0.81799999999999995</v>
      </c>
      <c r="X1146" s="3">
        <f t="shared" si="386"/>
        <v>1.35</v>
      </c>
      <c r="Y1146" s="3">
        <f t="shared" si="379"/>
        <v>1</v>
      </c>
      <c r="Z1146" s="3">
        <f t="shared" si="387"/>
        <v>1.35</v>
      </c>
      <c r="AA1146">
        <f t="shared" si="388"/>
        <v>1</v>
      </c>
      <c r="AB1146">
        <f t="shared" si="389"/>
        <v>1.35</v>
      </c>
      <c r="AD1146" s="3">
        <f t="shared" si="390"/>
        <v>0.99264705882352944</v>
      </c>
      <c r="AE1146">
        <f t="shared" si="391"/>
        <v>0.99299999999999999</v>
      </c>
    </row>
    <row r="1147" spans="7:31" x14ac:dyDescent="0.25">
      <c r="G1147" s="3">
        <f t="shared" si="392"/>
        <v>1133</v>
      </c>
      <c r="H1147" s="12">
        <f t="shared" si="393"/>
        <v>28.274999999999462</v>
      </c>
      <c r="I1147" s="3">
        <f t="shared" si="374"/>
        <v>4.1879999999999997</v>
      </c>
      <c r="J1147" s="3">
        <f t="shared" si="375"/>
        <v>-10.753</v>
      </c>
      <c r="K1147" s="3">
        <f t="shared" si="380"/>
        <v>-45.03</v>
      </c>
      <c r="L1147">
        <f t="shared" si="376"/>
        <v>0</v>
      </c>
      <c r="M1147" s="3">
        <f t="shared" si="381"/>
        <v>0</v>
      </c>
      <c r="N1147">
        <f t="shared" si="382"/>
        <v>1</v>
      </c>
      <c r="O1147">
        <f t="shared" si="383"/>
        <v>0</v>
      </c>
      <c r="Q1147" s="3">
        <f t="shared" si="384"/>
        <v>0</v>
      </c>
      <c r="R1147">
        <f t="shared" si="385"/>
        <v>0</v>
      </c>
      <c r="T1147" s="3">
        <f t="shared" si="394"/>
        <v>1133</v>
      </c>
      <c r="U1147" s="12">
        <f t="shared" si="395"/>
        <v>28.274999999999462</v>
      </c>
      <c r="V1147" s="3">
        <f t="shared" si="377"/>
        <v>1.6539999999999999</v>
      </c>
      <c r="W1147" s="3">
        <f t="shared" si="378"/>
        <v>0.81699999999999995</v>
      </c>
      <c r="X1147" s="3">
        <f t="shared" si="386"/>
        <v>1.35</v>
      </c>
      <c r="Y1147" s="3">
        <f t="shared" si="379"/>
        <v>1</v>
      </c>
      <c r="Z1147" s="3">
        <f t="shared" si="387"/>
        <v>1.35</v>
      </c>
      <c r="AA1147">
        <f t="shared" si="388"/>
        <v>1</v>
      </c>
      <c r="AB1147">
        <f t="shared" si="389"/>
        <v>1.35</v>
      </c>
      <c r="AD1147" s="3">
        <f t="shared" si="390"/>
        <v>0.99264705882352944</v>
      </c>
      <c r="AE1147">
        <f t="shared" si="391"/>
        <v>0.99299999999999999</v>
      </c>
    </row>
    <row r="1148" spans="7:31" x14ac:dyDescent="0.25">
      <c r="G1148" s="3">
        <f t="shared" si="392"/>
        <v>1134</v>
      </c>
      <c r="H1148" s="12">
        <f t="shared" si="393"/>
        <v>28.299999999999461</v>
      </c>
      <c r="I1148" s="3">
        <f t="shared" si="374"/>
        <v>4.1950000000000003</v>
      </c>
      <c r="J1148" s="3">
        <f t="shared" si="375"/>
        <v>-10.787000000000001</v>
      </c>
      <c r="K1148" s="3">
        <f t="shared" si="380"/>
        <v>-45.25</v>
      </c>
      <c r="L1148">
        <f t="shared" si="376"/>
        <v>0</v>
      </c>
      <c r="M1148" s="3">
        <f t="shared" si="381"/>
        <v>0</v>
      </c>
      <c r="N1148">
        <f t="shared" si="382"/>
        <v>1</v>
      </c>
      <c r="O1148">
        <f t="shared" si="383"/>
        <v>0</v>
      </c>
      <c r="Q1148" s="3">
        <f t="shared" si="384"/>
        <v>0</v>
      </c>
      <c r="R1148">
        <f t="shared" si="385"/>
        <v>0</v>
      </c>
      <c r="T1148" s="3">
        <f t="shared" si="394"/>
        <v>1134</v>
      </c>
      <c r="U1148" s="12">
        <f t="shared" si="395"/>
        <v>28.299999999999461</v>
      </c>
      <c r="V1148" s="3">
        <f t="shared" si="377"/>
        <v>1.6559999999999999</v>
      </c>
      <c r="W1148" s="3">
        <f t="shared" si="378"/>
        <v>0.81599999999999995</v>
      </c>
      <c r="X1148" s="3">
        <f t="shared" si="386"/>
        <v>1.35</v>
      </c>
      <c r="Y1148" s="3">
        <f t="shared" si="379"/>
        <v>1</v>
      </c>
      <c r="Z1148" s="3">
        <f t="shared" si="387"/>
        <v>1.35</v>
      </c>
      <c r="AA1148">
        <f t="shared" si="388"/>
        <v>1</v>
      </c>
      <c r="AB1148">
        <f t="shared" si="389"/>
        <v>1.35</v>
      </c>
      <c r="AD1148" s="3">
        <f t="shared" si="390"/>
        <v>0.99264705882352944</v>
      </c>
      <c r="AE1148">
        <f t="shared" si="391"/>
        <v>0.99299999999999999</v>
      </c>
    </row>
    <row r="1149" spans="7:31" x14ac:dyDescent="0.25">
      <c r="G1149" s="3">
        <f t="shared" si="392"/>
        <v>1135</v>
      </c>
      <c r="H1149" s="12">
        <f t="shared" si="393"/>
        <v>28.324999999999459</v>
      </c>
      <c r="I1149" s="3">
        <f t="shared" si="374"/>
        <v>4.2030000000000003</v>
      </c>
      <c r="J1149" s="3">
        <f t="shared" si="375"/>
        <v>-10.821999999999999</v>
      </c>
      <c r="K1149" s="3">
        <f t="shared" si="380"/>
        <v>-45.48</v>
      </c>
      <c r="L1149">
        <f t="shared" si="376"/>
        <v>0</v>
      </c>
      <c r="M1149" s="3">
        <f t="shared" si="381"/>
        <v>0</v>
      </c>
      <c r="N1149">
        <f t="shared" si="382"/>
        <v>1</v>
      </c>
      <c r="O1149">
        <f t="shared" si="383"/>
        <v>0</v>
      </c>
      <c r="Q1149" s="3">
        <f t="shared" si="384"/>
        <v>0</v>
      </c>
      <c r="R1149">
        <f t="shared" si="385"/>
        <v>0</v>
      </c>
      <c r="T1149" s="3">
        <f t="shared" si="394"/>
        <v>1135</v>
      </c>
      <c r="U1149" s="12">
        <f t="shared" si="395"/>
        <v>28.324999999999459</v>
      </c>
      <c r="V1149" s="3">
        <f t="shared" si="377"/>
        <v>1.657</v>
      </c>
      <c r="W1149" s="3">
        <f t="shared" si="378"/>
        <v>0.81499999999999995</v>
      </c>
      <c r="X1149" s="3">
        <f t="shared" si="386"/>
        <v>1.35</v>
      </c>
      <c r="Y1149" s="3">
        <f t="shared" si="379"/>
        <v>1</v>
      </c>
      <c r="Z1149" s="3">
        <f t="shared" si="387"/>
        <v>1.35</v>
      </c>
      <c r="AA1149">
        <f t="shared" si="388"/>
        <v>1</v>
      </c>
      <c r="AB1149">
        <f t="shared" si="389"/>
        <v>1.35</v>
      </c>
      <c r="AD1149" s="3">
        <f t="shared" si="390"/>
        <v>0.99264705882352944</v>
      </c>
      <c r="AE1149">
        <f t="shared" si="391"/>
        <v>0.99299999999999999</v>
      </c>
    </row>
    <row r="1150" spans="7:31" x14ac:dyDescent="0.25">
      <c r="G1150" s="3">
        <f t="shared" si="392"/>
        <v>1136</v>
      </c>
      <c r="H1150" s="12">
        <f t="shared" si="393"/>
        <v>28.349999999999458</v>
      </c>
      <c r="I1150" s="3">
        <f t="shared" si="374"/>
        <v>4.21</v>
      </c>
      <c r="J1150" s="3">
        <f t="shared" si="375"/>
        <v>-10.856</v>
      </c>
      <c r="K1150" s="3">
        <f t="shared" si="380"/>
        <v>-45.7</v>
      </c>
      <c r="L1150">
        <f t="shared" si="376"/>
        <v>0</v>
      </c>
      <c r="M1150" s="3">
        <f t="shared" si="381"/>
        <v>0</v>
      </c>
      <c r="N1150">
        <f t="shared" si="382"/>
        <v>1</v>
      </c>
      <c r="O1150">
        <f t="shared" si="383"/>
        <v>0</v>
      </c>
      <c r="Q1150" s="3">
        <f t="shared" si="384"/>
        <v>0</v>
      </c>
      <c r="R1150">
        <f t="shared" si="385"/>
        <v>0</v>
      </c>
      <c r="T1150" s="3">
        <f t="shared" si="394"/>
        <v>1136</v>
      </c>
      <c r="U1150" s="12">
        <f t="shared" si="395"/>
        <v>28.349999999999458</v>
      </c>
      <c r="V1150" s="3">
        <f t="shared" si="377"/>
        <v>1.659</v>
      </c>
      <c r="W1150" s="3">
        <f t="shared" si="378"/>
        <v>0.81399999999999995</v>
      </c>
      <c r="X1150" s="3">
        <f t="shared" si="386"/>
        <v>1.35</v>
      </c>
      <c r="Y1150" s="3">
        <f t="shared" si="379"/>
        <v>1</v>
      </c>
      <c r="Z1150" s="3">
        <f t="shared" si="387"/>
        <v>1.35</v>
      </c>
      <c r="AA1150">
        <f t="shared" si="388"/>
        <v>1</v>
      </c>
      <c r="AB1150">
        <f t="shared" si="389"/>
        <v>1.35</v>
      </c>
      <c r="AD1150" s="3">
        <f t="shared" si="390"/>
        <v>0.99264705882352944</v>
      </c>
      <c r="AE1150">
        <f t="shared" si="391"/>
        <v>0.99299999999999999</v>
      </c>
    </row>
    <row r="1151" spans="7:31" x14ac:dyDescent="0.25">
      <c r="G1151" s="3">
        <f t="shared" si="392"/>
        <v>1137</v>
      </c>
      <c r="H1151" s="12">
        <f t="shared" si="393"/>
        <v>28.374999999999456</v>
      </c>
      <c r="I1151" s="3">
        <f t="shared" si="374"/>
        <v>4.2169999999999996</v>
      </c>
      <c r="J1151" s="3">
        <f t="shared" si="375"/>
        <v>-10.891</v>
      </c>
      <c r="K1151" s="3">
        <f t="shared" si="380"/>
        <v>-45.93</v>
      </c>
      <c r="L1151">
        <f t="shared" si="376"/>
        <v>0</v>
      </c>
      <c r="M1151" s="3">
        <f t="shared" si="381"/>
        <v>0</v>
      </c>
      <c r="N1151">
        <f t="shared" si="382"/>
        <v>1</v>
      </c>
      <c r="O1151">
        <f t="shared" si="383"/>
        <v>0</v>
      </c>
      <c r="Q1151" s="3">
        <f t="shared" si="384"/>
        <v>0</v>
      </c>
      <c r="R1151">
        <f t="shared" si="385"/>
        <v>0</v>
      </c>
      <c r="T1151" s="3">
        <f t="shared" si="394"/>
        <v>1137</v>
      </c>
      <c r="U1151" s="12">
        <f t="shared" si="395"/>
        <v>28.374999999999456</v>
      </c>
      <c r="V1151" s="3">
        <f t="shared" si="377"/>
        <v>1.66</v>
      </c>
      <c r="W1151" s="3">
        <f t="shared" si="378"/>
        <v>0.81299999999999994</v>
      </c>
      <c r="X1151" s="3">
        <f t="shared" si="386"/>
        <v>1.35</v>
      </c>
      <c r="Y1151" s="3">
        <f t="shared" si="379"/>
        <v>1</v>
      </c>
      <c r="Z1151" s="3">
        <f t="shared" si="387"/>
        <v>1.35</v>
      </c>
      <c r="AA1151">
        <f t="shared" si="388"/>
        <v>1</v>
      </c>
      <c r="AB1151">
        <f t="shared" si="389"/>
        <v>1.35</v>
      </c>
      <c r="AD1151" s="3">
        <f t="shared" si="390"/>
        <v>0.99264705882352944</v>
      </c>
      <c r="AE1151">
        <f t="shared" si="391"/>
        <v>0.99299999999999999</v>
      </c>
    </row>
    <row r="1152" spans="7:31" x14ac:dyDescent="0.25">
      <c r="G1152" s="3">
        <f t="shared" si="392"/>
        <v>1138</v>
      </c>
      <c r="H1152" s="12">
        <f t="shared" si="393"/>
        <v>28.399999999999455</v>
      </c>
      <c r="I1152" s="3">
        <f t="shared" si="374"/>
        <v>4.2249999999999996</v>
      </c>
      <c r="J1152" s="3">
        <f t="shared" si="375"/>
        <v>-10.925000000000001</v>
      </c>
      <c r="K1152" s="3">
        <f t="shared" si="380"/>
        <v>-46.16</v>
      </c>
      <c r="L1152">
        <f t="shared" si="376"/>
        <v>0</v>
      </c>
      <c r="M1152" s="3">
        <f t="shared" si="381"/>
        <v>0</v>
      </c>
      <c r="N1152">
        <f t="shared" si="382"/>
        <v>1</v>
      </c>
      <c r="O1152">
        <f t="shared" si="383"/>
        <v>0</v>
      </c>
      <c r="Q1152" s="3">
        <f t="shared" si="384"/>
        <v>0</v>
      </c>
      <c r="R1152">
        <f t="shared" si="385"/>
        <v>0</v>
      </c>
      <c r="T1152" s="3">
        <f t="shared" si="394"/>
        <v>1138</v>
      </c>
      <c r="U1152" s="12">
        <f t="shared" si="395"/>
        <v>28.399999999999455</v>
      </c>
      <c r="V1152" s="3">
        <f t="shared" si="377"/>
        <v>1.6619999999999999</v>
      </c>
      <c r="W1152" s="3">
        <f t="shared" si="378"/>
        <v>0.81200000000000006</v>
      </c>
      <c r="X1152" s="3">
        <f t="shared" si="386"/>
        <v>1.35</v>
      </c>
      <c r="Y1152" s="3">
        <f t="shared" si="379"/>
        <v>1</v>
      </c>
      <c r="Z1152" s="3">
        <f t="shared" si="387"/>
        <v>1.35</v>
      </c>
      <c r="AA1152">
        <f t="shared" si="388"/>
        <v>1</v>
      </c>
      <c r="AB1152">
        <f t="shared" si="389"/>
        <v>1.35</v>
      </c>
      <c r="AD1152" s="3">
        <f t="shared" si="390"/>
        <v>0.99264705882352944</v>
      </c>
      <c r="AE1152">
        <f t="shared" si="391"/>
        <v>0.99299999999999999</v>
      </c>
    </row>
    <row r="1153" spans="7:31" x14ac:dyDescent="0.25">
      <c r="G1153" s="3">
        <f t="shared" si="392"/>
        <v>1139</v>
      </c>
      <c r="H1153" s="12">
        <f t="shared" si="393"/>
        <v>28.424999999999454</v>
      </c>
      <c r="I1153" s="3">
        <f t="shared" si="374"/>
        <v>4.2320000000000002</v>
      </c>
      <c r="J1153" s="3">
        <f t="shared" si="375"/>
        <v>-10.96</v>
      </c>
      <c r="K1153" s="3">
        <f t="shared" si="380"/>
        <v>-46.38</v>
      </c>
      <c r="L1153">
        <f t="shared" si="376"/>
        <v>0</v>
      </c>
      <c r="M1153" s="3">
        <f t="shared" si="381"/>
        <v>0</v>
      </c>
      <c r="N1153">
        <f t="shared" si="382"/>
        <v>1</v>
      </c>
      <c r="O1153">
        <f t="shared" si="383"/>
        <v>0</v>
      </c>
      <c r="Q1153" s="3">
        <f t="shared" si="384"/>
        <v>0</v>
      </c>
      <c r="R1153">
        <f t="shared" si="385"/>
        <v>0</v>
      </c>
      <c r="T1153" s="3">
        <f t="shared" si="394"/>
        <v>1139</v>
      </c>
      <c r="U1153" s="12">
        <f t="shared" si="395"/>
        <v>28.424999999999454</v>
      </c>
      <c r="V1153" s="3">
        <f t="shared" si="377"/>
        <v>1.663</v>
      </c>
      <c r="W1153" s="3">
        <f t="shared" si="378"/>
        <v>0.81100000000000005</v>
      </c>
      <c r="X1153" s="3">
        <f t="shared" si="386"/>
        <v>1.35</v>
      </c>
      <c r="Y1153" s="3">
        <f t="shared" si="379"/>
        <v>1</v>
      </c>
      <c r="Z1153" s="3">
        <f t="shared" si="387"/>
        <v>1.35</v>
      </c>
      <c r="AA1153">
        <f t="shared" si="388"/>
        <v>1</v>
      </c>
      <c r="AB1153">
        <f t="shared" si="389"/>
        <v>1.35</v>
      </c>
      <c r="AD1153" s="3">
        <f t="shared" si="390"/>
        <v>0.99264705882352944</v>
      </c>
      <c r="AE1153">
        <f t="shared" si="391"/>
        <v>0.99299999999999999</v>
      </c>
    </row>
    <row r="1154" spans="7:31" x14ac:dyDescent="0.25">
      <c r="G1154" s="3">
        <f t="shared" si="392"/>
        <v>1140</v>
      </c>
      <c r="H1154" s="12">
        <f t="shared" si="393"/>
        <v>28.449999999999452</v>
      </c>
      <c r="I1154" s="3">
        <f t="shared" si="374"/>
        <v>4.2389999999999999</v>
      </c>
      <c r="J1154" s="3">
        <f t="shared" si="375"/>
        <v>-10.994</v>
      </c>
      <c r="K1154" s="3">
        <f t="shared" si="380"/>
        <v>-46.6</v>
      </c>
      <c r="L1154">
        <f t="shared" si="376"/>
        <v>0</v>
      </c>
      <c r="M1154" s="3">
        <f t="shared" si="381"/>
        <v>0</v>
      </c>
      <c r="N1154">
        <f t="shared" si="382"/>
        <v>1</v>
      </c>
      <c r="O1154">
        <f t="shared" si="383"/>
        <v>0</v>
      </c>
      <c r="Q1154" s="3">
        <f t="shared" si="384"/>
        <v>0</v>
      </c>
      <c r="R1154">
        <f t="shared" si="385"/>
        <v>0</v>
      </c>
      <c r="T1154" s="3">
        <f t="shared" si="394"/>
        <v>1140</v>
      </c>
      <c r="U1154" s="12">
        <f t="shared" si="395"/>
        <v>28.449999999999452</v>
      </c>
      <c r="V1154" s="3">
        <f t="shared" si="377"/>
        <v>1.665</v>
      </c>
      <c r="W1154" s="3">
        <f t="shared" si="378"/>
        <v>0.81</v>
      </c>
      <c r="X1154" s="3">
        <f t="shared" si="386"/>
        <v>1.35</v>
      </c>
      <c r="Y1154" s="3">
        <f t="shared" si="379"/>
        <v>1</v>
      </c>
      <c r="Z1154" s="3">
        <f t="shared" si="387"/>
        <v>1.35</v>
      </c>
      <c r="AA1154">
        <f t="shared" si="388"/>
        <v>1</v>
      </c>
      <c r="AB1154">
        <f t="shared" si="389"/>
        <v>1.35</v>
      </c>
      <c r="AD1154" s="3">
        <f t="shared" si="390"/>
        <v>0.99264705882352944</v>
      </c>
      <c r="AE1154">
        <f t="shared" si="391"/>
        <v>0.99299999999999999</v>
      </c>
    </row>
    <row r="1155" spans="7:31" x14ac:dyDescent="0.25">
      <c r="G1155" s="3">
        <f t="shared" si="392"/>
        <v>1141</v>
      </c>
      <c r="H1155" s="12">
        <f t="shared" si="393"/>
        <v>28.474999999999451</v>
      </c>
      <c r="I1155" s="3">
        <f t="shared" si="374"/>
        <v>4.2469999999999999</v>
      </c>
      <c r="J1155" s="3">
        <f t="shared" si="375"/>
        <v>-11.029</v>
      </c>
      <c r="K1155" s="3">
        <f t="shared" si="380"/>
        <v>-46.84</v>
      </c>
      <c r="L1155">
        <f t="shared" si="376"/>
        <v>0</v>
      </c>
      <c r="M1155" s="3">
        <f t="shared" si="381"/>
        <v>0</v>
      </c>
      <c r="N1155">
        <f t="shared" si="382"/>
        <v>1</v>
      </c>
      <c r="O1155">
        <f t="shared" si="383"/>
        <v>0</v>
      </c>
      <c r="Q1155" s="3">
        <f t="shared" si="384"/>
        <v>0</v>
      </c>
      <c r="R1155">
        <f t="shared" si="385"/>
        <v>0</v>
      </c>
      <c r="T1155" s="3">
        <f t="shared" si="394"/>
        <v>1141</v>
      </c>
      <c r="U1155" s="12">
        <f t="shared" si="395"/>
        <v>28.474999999999451</v>
      </c>
      <c r="V1155" s="3">
        <f t="shared" si="377"/>
        <v>1.6659999999999999</v>
      </c>
      <c r="W1155" s="3">
        <f t="shared" si="378"/>
        <v>0.81</v>
      </c>
      <c r="X1155" s="3">
        <f t="shared" si="386"/>
        <v>1.35</v>
      </c>
      <c r="Y1155" s="3">
        <f t="shared" si="379"/>
        <v>1</v>
      </c>
      <c r="Z1155" s="3">
        <f t="shared" si="387"/>
        <v>1.35</v>
      </c>
      <c r="AA1155">
        <f t="shared" si="388"/>
        <v>1</v>
      </c>
      <c r="AB1155">
        <f t="shared" si="389"/>
        <v>1.35</v>
      </c>
      <c r="AD1155" s="3">
        <f t="shared" si="390"/>
        <v>0.99264705882352944</v>
      </c>
      <c r="AE1155">
        <f t="shared" si="391"/>
        <v>0.99299999999999999</v>
      </c>
    </row>
    <row r="1156" spans="7:31" x14ac:dyDescent="0.25">
      <c r="G1156" s="3">
        <f t="shared" si="392"/>
        <v>1142</v>
      </c>
      <c r="H1156" s="12">
        <f t="shared" si="393"/>
        <v>28.499999999999449</v>
      </c>
      <c r="I1156" s="3">
        <f t="shared" si="374"/>
        <v>4.2539999999999996</v>
      </c>
      <c r="J1156" s="3">
        <f t="shared" si="375"/>
        <v>-11.064</v>
      </c>
      <c r="K1156" s="3">
        <f t="shared" si="380"/>
        <v>-47.07</v>
      </c>
      <c r="L1156">
        <f t="shared" si="376"/>
        <v>0</v>
      </c>
      <c r="M1156" s="3">
        <f t="shared" si="381"/>
        <v>0</v>
      </c>
      <c r="N1156">
        <f t="shared" si="382"/>
        <v>1</v>
      </c>
      <c r="O1156">
        <f t="shared" si="383"/>
        <v>0</v>
      </c>
      <c r="Q1156" s="3">
        <f t="shared" si="384"/>
        <v>0</v>
      </c>
      <c r="R1156">
        <f t="shared" si="385"/>
        <v>0</v>
      </c>
      <c r="T1156" s="3">
        <f t="shared" si="394"/>
        <v>1142</v>
      </c>
      <c r="U1156" s="12">
        <f t="shared" si="395"/>
        <v>28.499999999999449</v>
      </c>
      <c r="V1156" s="3">
        <f t="shared" si="377"/>
        <v>1.6679999999999999</v>
      </c>
      <c r="W1156" s="3">
        <f t="shared" si="378"/>
        <v>0.80900000000000005</v>
      </c>
      <c r="X1156" s="3">
        <f t="shared" si="386"/>
        <v>1.35</v>
      </c>
      <c r="Y1156" s="3">
        <f t="shared" si="379"/>
        <v>1</v>
      </c>
      <c r="Z1156" s="3">
        <f t="shared" si="387"/>
        <v>1.35</v>
      </c>
      <c r="AA1156">
        <f t="shared" si="388"/>
        <v>1</v>
      </c>
      <c r="AB1156">
        <f t="shared" si="389"/>
        <v>1.35</v>
      </c>
      <c r="AD1156" s="3">
        <f t="shared" si="390"/>
        <v>0.99264705882352944</v>
      </c>
      <c r="AE1156">
        <f t="shared" si="391"/>
        <v>0.99299999999999999</v>
      </c>
    </row>
    <row r="1157" spans="7:31" x14ac:dyDescent="0.25">
      <c r="G1157" s="3">
        <f t="shared" si="392"/>
        <v>1143</v>
      </c>
      <c r="H1157" s="12">
        <f t="shared" si="393"/>
        <v>28.524999999999448</v>
      </c>
      <c r="I1157" s="3">
        <f t="shared" si="374"/>
        <v>4.2610000000000001</v>
      </c>
      <c r="J1157" s="3">
        <f t="shared" si="375"/>
        <v>-11.098000000000001</v>
      </c>
      <c r="K1157" s="3">
        <f t="shared" si="380"/>
        <v>-47.29</v>
      </c>
      <c r="L1157">
        <f t="shared" si="376"/>
        <v>0</v>
      </c>
      <c r="M1157" s="3">
        <f t="shared" si="381"/>
        <v>0</v>
      </c>
      <c r="N1157">
        <f t="shared" si="382"/>
        <v>1</v>
      </c>
      <c r="O1157">
        <f t="shared" si="383"/>
        <v>0</v>
      </c>
      <c r="Q1157" s="3">
        <f t="shared" si="384"/>
        <v>0</v>
      </c>
      <c r="R1157">
        <f t="shared" si="385"/>
        <v>0</v>
      </c>
      <c r="T1157" s="3">
        <f t="shared" si="394"/>
        <v>1143</v>
      </c>
      <c r="U1157" s="12">
        <f t="shared" si="395"/>
        <v>28.524999999999448</v>
      </c>
      <c r="V1157" s="3">
        <f t="shared" si="377"/>
        <v>1.669</v>
      </c>
      <c r="W1157" s="3">
        <f t="shared" si="378"/>
        <v>0.80800000000000005</v>
      </c>
      <c r="X1157" s="3">
        <f t="shared" si="386"/>
        <v>1.35</v>
      </c>
      <c r="Y1157" s="3">
        <f t="shared" si="379"/>
        <v>1</v>
      </c>
      <c r="Z1157" s="3">
        <f t="shared" si="387"/>
        <v>1.35</v>
      </c>
      <c r="AA1157">
        <f t="shared" si="388"/>
        <v>1</v>
      </c>
      <c r="AB1157">
        <f t="shared" si="389"/>
        <v>1.35</v>
      </c>
      <c r="AD1157" s="3">
        <f t="shared" si="390"/>
        <v>0.99264705882352944</v>
      </c>
      <c r="AE1157">
        <f t="shared" si="391"/>
        <v>0.99299999999999999</v>
      </c>
    </row>
    <row r="1158" spans="7:31" x14ac:dyDescent="0.25">
      <c r="G1158" s="3">
        <f t="shared" si="392"/>
        <v>1144</v>
      </c>
      <c r="H1158" s="12">
        <f t="shared" si="393"/>
        <v>28.549999999999446</v>
      </c>
      <c r="I1158" s="3">
        <f t="shared" si="374"/>
        <v>4.2690000000000001</v>
      </c>
      <c r="J1158" s="3">
        <f t="shared" si="375"/>
        <v>-11.132999999999999</v>
      </c>
      <c r="K1158" s="3">
        <f t="shared" si="380"/>
        <v>-47.53</v>
      </c>
      <c r="L1158">
        <f t="shared" si="376"/>
        <v>0</v>
      </c>
      <c r="M1158" s="3">
        <f t="shared" si="381"/>
        <v>0</v>
      </c>
      <c r="N1158">
        <f t="shared" si="382"/>
        <v>1</v>
      </c>
      <c r="O1158">
        <f t="shared" si="383"/>
        <v>0</v>
      </c>
      <c r="Q1158" s="3">
        <f t="shared" si="384"/>
        <v>0</v>
      </c>
      <c r="R1158">
        <f t="shared" si="385"/>
        <v>0</v>
      </c>
      <c r="T1158" s="3">
        <f t="shared" si="394"/>
        <v>1144</v>
      </c>
      <c r="U1158" s="12">
        <f t="shared" si="395"/>
        <v>28.549999999999446</v>
      </c>
      <c r="V1158" s="3">
        <f t="shared" si="377"/>
        <v>1.671</v>
      </c>
      <c r="W1158" s="3">
        <f t="shared" si="378"/>
        <v>0.80700000000000005</v>
      </c>
      <c r="X1158" s="3">
        <f t="shared" si="386"/>
        <v>1.35</v>
      </c>
      <c r="Y1158" s="3">
        <f t="shared" si="379"/>
        <v>1</v>
      </c>
      <c r="Z1158" s="3">
        <f t="shared" si="387"/>
        <v>1.35</v>
      </c>
      <c r="AA1158">
        <f t="shared" si="388"/>
        <v>1</v>
      </c>
      <c r="AB1158">
        <f t="shared" si="389"/>
        <v>1.35</v>
      </c>
      <c r="AD1158" s="3">
        <f t="shared" si="390"/>
        <v>0.99264705882352944</v>
      </c>
      <c r="AE1158">
        <f t="shared" si="391"/>
        <v>0.99299999999999999</v>
      </c>
    </row>
    <row r="1159" spans="7:31" x14ac:dyDescent="0.25">
      <c r="G1159" s="3">
        <f t="shared" si="392"/>
        <v>1145</v>
      </c>
      <c r="H1159" s="12">
        <f t="shared" si="393"/>
        <v>28.574999999999445</v>
      </c>
      <c r="I1159" s="3">
        <f t="shared" si="374"/>
        <v>4.2759999999999998</v>
      </c>
      <c r="J1159" s="3">
        <f t="shared" si="375"/>
        <v>-11.167999999999999</v>
      </c>
      <c r="K1159" s="3">
        <f t="shared" si="380"/>
        <v>-47.75</v>
      </c>
      <c r="L1159">
        <f t="shared" si="376"/>
        <v>0</v>
      </c>
      <c r="M1159" s="3">
        <f t="shared" si="381"/>
        <v>0</v>
      </c>
      <c r="N1159">
        <f t="shared" si="382"/>
        <v>1</v>
      </c>
      <c r="O1159">
        <f t="shared" si="383"/>
        <v>0</v>
      </c>
      <c r="Q1159" s="3">
        <f t="shared" si="384"/>
        <v>0</v>
      </c>
      <c r="R1159">
        <f t="shared" si="385"/>
        <v>0</v>
      </c>
      <c r="T1159" s="3">
        <f t="shared" si="394"/>
        <v>1145</v>
      </c>
      <c r="U1159" s="12">
        <f t="shared" si="395"/>
        <v>28.574999999999445</v>
      </c>
      <c r="V1159" s="3">
        <f t="shared" si="377"/>
        <v>1.673</v>
      </c>
      <c r="W1159" s="3">
        <f t="shared" si="378"/>
        <v>0.80600000000000005</v>
      </c>
      <c r="X1159" s="3">
        <f t="shared" si="386"/>
        <v>1.35</v>
      </c>
      <c r="Y1159" s="3">
        <f t="shared" si="379"/>
        <v>1</v>
      </c>
      <c r="Z1159" s="3">
        <f t="shared" si="387"/>
        <v>1.35</v>
      </c>
      <c r="AA1159">
        <f t="shared" si="388"/>
        <v>1</v>
      </c>
      <c r="AB1159">
        <f t="shared" si="389"/>
        <v>1.35</v>
      </c>
      <c r="AD1159" s="3">
        <f t="shared" si="390"/>
        <v>0.99264705882352944</v>
      </c>
      <c r="AE1159">
        <f t="shared" si="391"/>
        <v>0.99299999999999999</v>
      </c>
    </row>
    <row r="1160" spans="7:31" x14ac:dyDescent="0.25">
      <c r="G1160" s="3">
        <f t="shared" si="392"/>
        <v>1146</v>
      </c>
      <c r="H1160" s="12">
        <f t="shared" si="393"/>
        <v>28.599999999999444</v>
      </c>
      <c r="I1160" s="3">
        <f t="shared" si="374"/>
        <v>4.2830000000000004</v>
      </c>
      <c r="J1160" s="3">
        <f t="shared" si="375"/>
        <v>-11.202999999999999</v>
      </c>
      <c r="K1160" s="3">
        <f t="shared" si="380"/>
        <v>-47.98</v>
      </c>
      <c r="L1160">
        <f t="shared" si="376"/>
        <v>0</v>
      </c>
      <c r="M1160" s="3">
        <f t="shared" si="381"/>
        <v>0</v>
      </c>
      <c r="N1160">
        <f t="shared" si="382"/>
        <v>1</v>
      </c>
      <c r="O1160">
        <f t="shared" si="383"/>
        <v>0</v>
      </c>
      <c r="Q1160" s="3">
        <f t="shared" si="384"/>
        <v>0</v>
      </c>
      <c r="R1160">
        <f t="shared" si="385"/>
        <v>0</v>
      </c>
      <c r="T1160" s="3">
        <f t="shared" si="394"/>
        <v>1146</v>
      </c>
      <c r="U1160" s="12">
        <f t="shared" si="395"/>
        <v>28.599999999999444</v>
      </c>
      <c r="V1160" s="3">
        <f t="shared" si="377"/>
        <v>1.6739999999999999</v>
      </c>
      <c r="W1160" s="3">
        <f t="shared" si="378"/>
        <v>0.80500000000000005</v>
      </c>
      <c r="X1160" s="3">
        <f t="shared" si="386"/>
        <v>1.35</v>
      </c>
      <c r="Y1160" s="3">
        <f t="shared" si="379"/>
        <v>1</v>
      </c>
      <c r="Z1160" s="3">
        <f t="shared" si="387"/>
        <v>1.35</v>
      </c>
      <c r="AA1160">
        <f t="shared" si="388"/>
        <v>1</v>
      </c>
      <c r="AB1160">
        <f t="shared" si="389"/>
        <v>1.35</v>
      </c>
      <c r="AD1160" s="3">
        <f t="shared" si="390"/>
        <v>0.99264705882352944</v>
      </c>
      <c r="AE1160">
        <f t="shared" si="391"/>
        <v>0.99299999999999999</v>
      </c>
    </row>
    <row r="1161" spans="7:31" x14ac:dyDescent="0.25">
      <c r="G1161" s="3">
        <f t="shared" si="392"/>
        <v>1147</v>
      </c>
      <c r="H1161" s="12">
        <f t="shared" si="393"/>
        <v>28.624999999999442</v>
      </c>
      <c r="I1161" s="3">
        <f t="shared" si="374"/>
        <v>4.2910000000000004</v>
      </c>
      <c r="J1161" s="3">
        <f t="shared" si="375"/>
        <v>-11.238</v>
      </c>
      <c r="K1161" s="3">
        <f t="shared" si="380"/>
        <v>-48.22</v>
      </c>
      <c r="L1161">
        <f t="shared" si="376"/>
        <v>0</v>
      </c>
      <c r="M1161" s="3">
        <f t="shared" si="381"/>
        <v>0</v>
      </c>
      <c r="N1161">
        <f t="shared" si="382"/>
        <v>1</v>
      </c>
      <c r="O1161">
        <f t="shared" si="383"/>
        <v>0</v>
      </c>
      <c r="Q1161" s="3">
        <f t="shared" si="384"/>
        <v>0</v>
      </c>
      <c r="R1161">
        <f t="shared" si="385"/>
        <v>0</v>
      </c>
      <c r="T1161" s="3">
        <f t="shared" si="394"/>
        <v>1147</v>
      </c>
      <c r="U1161" s="12">
        <f t="shared" si="395"/>
        <v>28.624999999999442</v>
      </c>
      <c r="V1161" s="3">
        <f t="shared" si="377"/>
        <v>1.6759999999999999</v>
      </c>
      <c r="W1161" s="3">
        <f t="shared" si="378"/>
        <v>0.80400000000000005</v>
      </c>
      <c r="X1161" s="3">
        <f t="shared" si="386"/>
        <v>1.35</v>
      </c>
      <c r="Y1161" s="3">
        <f t="shared" si="379"/>
        <v>1</v>
      </c>
      <c r="Z1161" s="3">
        <f t="shared" si="387"/>
        <v>1.35</v>
      </c>
      <c r="AA1161">
        <f t="shared" si="388"/>
        <v>1</v>
      </c>
      <c r="AB1161">
        <f t="shared" si="389"/>
        <v>1.35</v>
      </c>
      <c r="AD1161" s="3">
        <f t="shared" si="390"/>
        <v>0.99264705882352944</v>
      </c>
      <c r="AE1161">
        <f t="shared" si="391"/>
        <v>0.99299999999999999</v>
      </c>
    </row>
    <row r="1162" spans="7:31" x14ac:dyDescent="0.25">
      <c r="G1162" s="3">
        <f t="shared" si="392"/>
        <v>1148</v>
      </c>
      <c r="H1162" s="12">
        <f t="shared" si="393"/>
        <v>28.649999999999441</v>
      </c>
      <c r="I1162" s="3">
        <f t="shared" si="374"/>
        <v>4.298</v>
      </c>
      <c r="J1162" s="3">
        <f t="shared" si="375"/>
        <v>-11.273</v>
      </c>
      <c r="K1162" s="3">
        <f t="shared" si="380"/>
        <v>-48.45</v>
      </c>
      <c r="L1162">
        <f t="shared" si="376"/>
        <v>0</v>
      </c>
      <c r="M1162" s="3">
        <f t="shared" si="381"/>
        <v>0</v>
      </c>
      <c r="N1162">
        <f t="shared" si="382"/>
        <v>1</v>
      </c>
      <c r="O1162">
        <f t="shared" si="383"/>
        <v>0</v>
      </c>
      <c r="Q1162" s="3">
        <f t="shared" si="384"/>
        <v>0</v>
      </c>
      <c r="R1162">
        <f t="shared" si="385"/>
        <v>0</v>
      </c>
      <c r="T1162" s="3">
        <f t="shared" si="394"/>
        <v>1148</v>
      </c>
      <c r="U1162" s="12">
        <f t="shared" si="395"/>
        <v>28.649999999999441</v>
      </c>
      <c r="V1162" s="3">
        <f t="shared" si="377"/>
        <v>1.677</v>
      </c>
      <c r="W1162" s="3">
        <f t="shared" si="378"/>
        <v>0.80300000000000005</v>
      </c>
      <c r="X1162" s="3">
        <f t="shared" si="386"/>
        <v>1.35</v>
      </c>
      <c r="Y1162" s="3">
        <f t="shared" si="379"/>
        <v>1</v>
      </c>
      <c r="Z1162" s="3">
        <f t="shared" si="387"/>
        <v>1.35</v>
      </c>
      <c r="AA1162">
        <f t="shared" si="388"/>
        <v>1</v>
      </c>
      <c r="AB1162">
        <f t="shared" si="389"/>
        <v>1.35</v>
      </c>
      <c r="AD1162" s="3">
        <f t="shared" si="390"/>
        <v>0.99264705882352944</v>
      </c>
      <c r="AE1162">
        <f t="shared" si="391"/>
        <v>0.99299999999999999</v>
      </c>
    </row>
    <row r="1163" spans="7:31" x14ac:dyDescent="0.25">
      <c r="G1163" s="3">
        <f t="shared" si="392"/>
        <v>1149</v>
      </c>
      <c r="H1163" s="12">
        <f t="shared" si="393"/>
        <v>28.674999999999439</v>
      </c>
      <c r="I1163" s="3">
        <f t="shared" si="374"/>
        <v>4.306</v>
      </c>
      <c r="J1163" s="3">
        <f t="shared" si="375"/>
        <v>-11.308</v>
      </c>
      <c r="K1163" s="3">
        <f t="shared" si="380"/>
        <v>-48.69</v>
      </c>
      <c r="L1163">
        <f t="shared" si="376"/>
        <v>0</v>
      </c>
      <c r="M1163" s="3">
        <f t="shared" si="381"/>
        <v>0</v>
      </c>
      <c r="N1163">
        <f t="shared" si="382"/>
        <v>1</v>
      </c>
      <c r="O1163">
        <f t="shared" si="383"/>
        <v>0</v>
      </c>
      <c r="Q1163" s="3">
        <f t="shared" si="384"/>
        <v>0</v>
      </c>
      <c r="R1163">
        <f t="shared" si="385"/>
        <v>0</v>
      </c>
      <c r="T1163" s="3">
        <f t="shared" si="394"/>
        <v>1149</v>
      </c>
      <c r="U1163" s="12">
        <f t="shared" si="395"/>
        <v>28.674999999999439</v>
      </c>
      <c r="V1163" s="3">
        <f t="shared" si="377"/>
        <v>1.679</v>
      </c>
      <c r="W1163" s="3">
        <f t="shared" si="378"/>
        <v>0.80200000000000005</v>
      </c>
      <c r="X1163" s="3">
        <f t="shared" si="386"/>
        <v>1.35</v>
      </c>
      <c r="Y1163" s="3">
        <f t="shared" si="379"/>
        <v>1</v>
      </c>
      <c r="Z1163" s="3">
        <f t="shared" si="387"/>
        <v>1.35</v>
      </c>
      <c r="AA1163">
        <f t="shared" si="388"/>
        <v>1</v>
      </c>
      <c r="AB1163">
        <f t="shared" si="389"/>
        <v>1.35</v>
      </c>
      <c r="AD1163" s="3">
        <f t="shared" si="390"/>
        <v>0.99264705882352944</v>
      </c>
      <c r="AE1163">
        <f t="shared" si="391"/>
        <v>0.99299999999999999</v>
      </c>
    </row>
    <row r="1164" spans="7:31" x14ac:dyDescent="0.25">
      <c r="G1164" s="3">
        <f t="shared" si="392"/>
        <v>1150</v>
      </c>
      <c r="H1164" s="12">
        <f t="shared" si="393"/>
        <v>28.699999999999438</v>
      </c>
      <c r="I1164" s="3">
        <f t="shared" si="374"/>
        <v>4.3129999999999997</v>
      </c>
      <c r="J1164" s="3">
        <f t="shared" si="375"/>
        <v>-11.343</v>
      </c>
      <c r="K1164" s="3">
        <f t="shared" si="380"/>
        <v>-48.92</v>
      </c>
      <c r="L1164">
        <f t="shared" si="376"/>
        <v>0</v>
      </c>
      <c r="M1164" s="3">
        <f t="shared" si="381"/>
        <v>0</v>
      </c>
      <c r="N1164">
        <f t="shared" si="382"/>
        <v>1</v>
      </c>
      <c r="O1164">
        <f t="shared" si="383"/>
        <v>0</v>
      </c>
      <c r="Q1164" s="3">
        <f t="shared" si="384"/>
        <v>0</v>
      </c>
      <c r="R1164">
        <f t="shared" si="385"/>
        <v>0</v>
      </c>
      <c r="T1164" s="3">
        <f t="shared" si="394"/>
        <v>1150</v>
      </c>
      <c r="U1164" s="12">
        <f t="shared" si="395"/>
        <v>28.699999999999438</v>
      </c>
      <c r="V1164" s="3">
        <f t="shared" si="377"/>
        <v>1.68</v>
      </c>
      <c r="W1164" s="3">
        <f t="shared" si="378"/>
        <v>0.80100000000000005</v>
      </c>
      <c r="X1164" s="3">
        <f t="shared" si="386"/>
        <v>1.35</v>
      </c>
      <c r="Y1164" s="3">
        <f t="shared" si="379"/>
        <v>1</v>
      </c>
      <c r="Z1164" s="3">
        <f t="shared" si="387"/>
        <v>1.35</v>
      </c>
      <c r="AA1164">
        <f t="shared" si="388"/>
        <v>1</v>
      </c>
      <c r="AB1164">
        <f t="shared" si="389"/>
        <v>1.35</v>
      </c>
      <c r="AD1164" s="3">
        <f t="shared" si="390"/>
        <v>0.99264705882352944</v>
      </c>
      <c r="AE1164">
        <f t="shared" si="391"/>
        <v>0.99299999999999999</v>
      </c>
    </row>
    <row r="1165" spans="7:31" x14ac:dyDescent="0.25">
      <c r="G1165" s="3">
        <f t="shared" si="392"/>
        <v>1151</v>
      </c>
      <c r="H1165" s="12">
        <f t="shared" si="393"/>
        <v>28.724999999999437</v>
      </c>
      <c r="I1165" s="3">
        <f t="shared" si="374"/>
        <v>4.3209999999999997</v>
      </c>
      <c r="J1165" s="3">
        <f t="shared" si="375"/>
        <v>-11.378</v>
      </c>
      <c r="K1165" s="3">
        <f t="shared" si="380"/>
        <v>-49.16</v>
      </c>
      <c r="L1165">
        <f t="shared" si="376"/>
        <v>0</v>
      </c>
      <c r="M1165" s="3">
        <f t="shared" si="381"/>
        <v>0</v>
      </c>
      <c r="N1165">
        <f t="shared" si="382"/>
        <v>1</v>
      </c>
      <c r="O1165">
        <f t="shared" si="383"/>
        <v>0</v>
      </c>
      <c r="Q1165" s="3">
        <f t="shared" si="384"/>
        <v>0</v>
      </c>
      <c r="R1165">
        <f t="shared" si="385"/>
        <v>0</v>
      </c>
      <c r="T1165" s="3">
        <f t="shared" si="394"/>
        <v>1151</v>
      </c>
      <c r="U1165" s="12">
        <f t="shared" si="395"/>
        <v>28.724999999999437</v>
      </c>
      <c r="V1165" s="3">
        <f t="shared" si="377"/>
        <v>1.6819999999999999</v>
      </c>
      <c r="W1165" s="3">
        <f t="shared" si="378"/>
        <v>0.8</v>
      </c>
      <c r="X1165" s="3">
        <f t="shared" si="386"/>
        <v>1.35</v>
      </c>
      <c r="Y1165" s="3">
        <f t="shared" si="379"/>
        <v>1</v>
      </c>
      <c r="Z1165" s="3">
        <f t="shared" si="387"/>
        <v>1.35</v>
      </c>
      <c r="AA1165">
        <f t="shared" si="388"/>
        <v>1</v>
      </c>
      <c r="AB1165">
        <f t="shared" si="389"/>
        <v>1.35</v>
      </c>
      <c r="AD1165" s="3">
        <f t="shared" si="390"/>
        <v>0.99264705882352944</v>
      </c>
      <c r="AE1165">
        <f t="shared" si="391"/>
        <v>0.99299999999999999</v>
      </c>
    </row>
    <row r="1166" spans="7:31" x14ac:dyDescent="0.25">
      <c r="G1166" s="3">
        <f t="shared" si="392"/>
        <v>1152</v>
      </c>
      <c r="H1166" s="12">
        <f t="shared" si="393"/>
        <v>28.749999999999435</v>
      </c>
      <c r="I1166" s="3">
        <f t="shared" si="374"/>
        <v>4.3280000000000003</v>
      </c>
      <c r="J1166" s="3">
        <f t="shared" si="375"/>
        <v>-11.414</v>
      </c>
      <c r="K1166" s="3">
        <f t="shared" si="380"/>
        <v>-49.4</v>
      </c>
      <c r="L1166">
        <f t="shared" si="376"/>
        <v>0</v>
      </c>
      <c r="M1166" s="3">
        <f t="shared" si="381"/>
        <v>0</v>
      </c>
      <c r="N1166">
        <f t="shared" si="382"/>
        <v>1</v>
      </c>
      <c r="O1166">
        <f t="shared" si="383"/>
        <v>0</v>
      </c>
      <c r="Q1166" s="3">
        <f t="shared" si="384"/>
        <v>0</v>
      </c>
      <c r="R1166">
        <f t="shared" si="385"/>
        <v>0</v>
      </c>
      <c r="T1166" s="3">
        <f t="shared" si="394"/>
        <v>1152</v>
      </c>
      <c r="U1166" s="12">
        <f t="shared" si="395"/>
        <v>28.749999999999435</v>
      </c>
      <c r="V1166" s="3">
        <f t="shared" si="377"/>
        <v>1.6830000000000001</v>
      </c>
      <c r="W1166" s="3">
        <f t="shared" si="378"/>
        <v>0.79900000000000004</v>
      </c>
      <c r="X1166" s="3">
        <f t="shared" si="386"/>
        <v>1.34</v>
      </c>
      <c r="Y1166" s="3">
        <f t="shared" si="379"/>
        <v>1</v>
      </c>
      <c r="Z1166" s="3">
        <f t="shared" si="387"/>
        <v>1.34</v>
      </c>
      <c r="AA1166">
        <f t="shared" si="388"/>
        <v>1</v>
      </c>
      <c r="AB1166">
        <f t="shared" si="389"/>
        <v>1.34</v>
      </c>
      <c r="AD1166" s="3">
        <f t="shared" si="390"/>
        <v>0.98529411764705876</v>
      </c>
      <c r="AE1166">
        <f t="shared" si="391"/>
        <v>0.98499999999999999</v>
      </c>
    </row>
    <row r="1167" spans="7:31" x14ac:dyDescent="0.25">
      <c r="G1167" s="3">
        <f t="shared" si="392"/>
        <v>1153</v>
      </c>
      <c r="H1167" s="12">
        <f t="shared" si="393"/>
        <v>28.774999999999434</v>
      </c>
      <c r="I1167" s="3">
        <f t="shared" ref="I1167:I1214" si="396">ROUND(a_dia*EXP(b_dia*H1167),3)</f>
        <v>4.3360000000000003</v>
      </c>
      <c r="J1167" s="3">
        <f t="shared" ref="J1167:J1214" si="397">ROUND(1-((H1167-T_opt_dia_adj)/(w_dia/2))^2,3)</f>
        <v>-11.449</v>
      </c>
      <c r="K1167" s="3">
        <f t="shared" si="380"/>
        <v>-49.64</v>
      </c>
      <c r="L1167">
        <f t="shared" ref="L1167:L1214" si="398">IF((H1167-T_opt_dia_adj)&gt;(w_dia/2),0,1)</f>
        <v>0</v>
      </c>
      <c r="M1167" s="3">
        <f t="shared" si="381"/>
        <v>0</v>
      </c>
      <c r="N1167">
        <f t="shared" si="382"/>
        <v>1</v>
      </c>
      <c r="O1167">
        <f t="shared" si="383"/>
        <v>0</v>
      </c>
      <c r="Q1167" s="3">
        <f t="shared" si="384"/>
        <v>0</v>
      </c>
      <c r="R1167">
        <f t="shared" si="385"/>
        <v>0</v>
      </c>
      <c r="T1167" s="3">
        <f t="shared" si="394"/>
        <v>1153</v>
      </c>
      <c r="U1167" s="12">
        <f t="shared" si="395"/>
        <v>28.774999999999434</v>
      </c>
      <c r="V1167" s="3">
        <f t="shared" ref="V1167:V1214" si="399">ROUND(a_nan*EXP(b_nan*U1167),3)</f>
        <v>1.6850000000000001</v>
      </c>
      <c r="W1167" s="3">
        <f t="shared" ref="W1167:W1214" si="400">ROUND(1-((U1167-T_opt_nan)/(w_nan))^2,3)</f>
        <v>0.79800000000000004</v>
      </c>
      <c r="X1167" s="3">
        <f t="shared" si="386"/>
        <v>1.34</v>
      </c>
      <c r="Y1167" s="3">
        <f t="shared" ref="Y1167:Y1214" si="401">IF((U1167-T_opt_nan)&gt;(w_nan/2),0,1)</f>
        <v>1</v>
      </c>
      <c r="Z1167" s="3">
        <f t="shared" si="387"/>
        <v>1.34</v>
      </c>
      <c r="AA1167">
        <f t="shared" si="388"/>
        <v>1</v>
      </c>
      <c r="AB1167">
        <f t="shared" si="389"/>
        <v>1.34</v>
      </c>
      <c r="AD1167" s="3">
        <f t="shared" si="390"/>
        <v>0.98529411764705876</v>
      </c>
      <c r="AE1167">
        <f t="shared" si="391"/>
        <v>0.98499999999999999</v>
      </c>
    </row>
    <row r="1168" spans="7:31" x14ac:dyDescent="0.25">
      <c r="G1168" s="3">
        <f t="shared" si="392"/>
        <v>1154</v>
      </c>
      <c r="H1168" s="12">
        <f t="shared" si="393"/>
        <v>28.799999999999432</v>
      </c>
      <c r="I1168" s="3">
        <f t="shared" si="396"/>
        <v>4.343</v>
      </c>
      <c r="J1168" s="3">
        <f t="shared" si="397"/>
        <v>-11.484</v>
      </c>
      <c r="K1168" s="3">
        <f t="shared" ref="K1168:K1214" si="402">(ROUND(I1168*J1168,2))</f>
        <v>-49.88</v>
      </c>
      <c r="L1168">
        <f t="shared" si="398"/>
        <v>0</v>
      </c>
      <c r="M1168" s="3">
        <f t="shared" ref="M1168:M1214" si="403">L1168*K1168</f>
        <v>0</v>
      </c>
      <c r="N1168">
        <f t="shared" ref="N1168:N1214" si="404">IF(M1168&lt;0,0,1)</f>
        <v>1</v>
      </c>
      <c r="O1168">
        <f t="shared" ref="O1168:O1214" si="405">M1168*N1168</f>
        <v>0</v>
      </c>
      <c r="Q1168" s="3">
        <f t="shared" ref="Q1168:Q1214" si="406">O1168/$P$15</f>
        <v>0</v>
      </c>
      <c r="R1168">
        <f t="shared" ref="R1168:R1214" si="407">ROUND(Q1168,3)</f>
        <v>0</v>
      </c>
      <c r="T1168" s="3">
        <f t="shared" si="394"/>
        <v>1154</v>
      </c>
      <c r="U1168" s="12">
        <f t="shared" si="395"/>
        <v>28.799999999999432</v>
      </c>
      <c r="V1168" s="3">
        <f t="shared" si="399"/>
        <v>1.6859999999999999</v>
      </c>
      <c r="W1168" s="3">
        <f t="shared" si="400"/>
        <v>0.79800000000000004</v>
      </c>
      <c r="X1168" s="3">
        <f t="shared" ref="X1168:X1214" si="408">(ROUND(V1168*W1168,2))</f>
        <v>1.35</v>
      </c>
      <c r="Y1168" s="3">
        <f t="shared" si="401"/>
        <v>1</v>
      </c>
      <c r="Z1168" s="3">
        <f t="shared" ref="Z1168:Z1214" si="409">Y1168*X1168</f>
        <v>1.35</v>
      </c>
      <c r="AA1168">
        <f t="shared" ref="AA1168:AA1214" si="410">IF(Z1168&lt;0,0,1)</f>
        <v>1</v>
      </c>
      <c r="AB1168">
        <f t="shared" ref="AB1168:AB1214" si="411">Z1168*AA1168</f>
        <v>1.35</v>
      </c>
      <c r="AD1168" s="3">
        <f t="shared" ref="AD1168:AD1214" si="412">AB1168/$AC$15</f>
        <v>0.99264705882352944</v>
      </c>
      <c r="AE1168">
        <f t="shared" ref="AE1168:AE1214" si="413">ROUND(AD1168,3)</f>
        <v>0.99299999999999999</v>
      </c>
    </row>
    <row r="1169" spans="7:31" x14ac:dyDescent="0.25">
      <c r="G1169" s="3">
        <f t="shared" ref="G1169:G1214" si="414">G1168+1</f>
        <v>1155</v>
      </c>
      <c r="H1169" s="12">
        <f t="shared" ref="H1169:H1214" si="415">H1168+(env_v_max_nrbrg - env_v_min_nrbrg)/1200</f>
        <v>28.824999999999431</v>
      </c>
      <c r="I1169" s="3">
        <f t="shared" si="396"/>
        <v>4.351</v>
      </c>
      <c r="J1169" s="3">
        <f t="shared" si="397"/>
        <v>-11.519</v>
      </c>
      <c r="K1169" s="3">
        <f t="shared" si="402"/>
        <v>-50.12</v>
      </c>
      <c r="L1169">
        <f t="shared" si="398"/>
        <v>0</v>
      </c>
      <c r="M1169" s="3">
        <f t="shared" si="403"/>
        <v>0</v>
      </c>
      <c r="N1169">
        <f t="shared" si="404"/>
        <v>1</v>
      </c>
      <c r="O1169">
        <f t="shared" si="405"/>
        <v>0</v>
      </c>
      <c r="Q1169" s="3">
        <f t="shared" si="406"/>
        <v>0</v>
      </c>
      <c r="R1169">
        <f t="shared" si="407"/>
        <v>0</v>
      </c>
      <c r="T1169" s="3">
        <f t="shared" ref="T1169:T1214" si="416">T1168+1</f>
        <v>1155</v>
      </c>
      <c r="U1169" s="12">
        <f t="shared" ref="U1169:U1214" si="417">U1168+(env_v_max_nrbrg - env_v_min_nrbrg)/1200</f>
        <v>28.824999999999431</v>
      </c>
      <c r="V1169" s="3">
        <f t="shared" si="399"/>
        <v>1.6879999999999999</v>
      </c>
      <c r="W1169" s="3">
        <f t="shared" si="400"/>
        <v>0.79700000000000004</v>
      </c>
      <c r="X1169" s="3">
        <f t="shared" si="408"/>
        <v>1.35</v>
      </c>
      <c r="Y1169" s="3">
        <f t="shared" si="401"/>
        <v>1</v>
      </c>
      <c r="Z1169" s="3">
        <f t="shared" si="409"/>
        <v>1.35</v>
      </c>
      <c r="AA1169">
        <f t="shared" si="410"/>
        <v>1</v>
      </c>
      <c r="AB1169">
        <f t="shared" si="411"/>
        <v>1.35</v>
      </c>
      <c r="AD1169" s="3">
        <f t="shared" si="412"/>
        <v>0.99264705882352944</v>
      </c>
      <c r="AE1169">
        <f t="shared" si="413"/>
        <v>0.99299999999999999</v>
      </c>
    </row>
    <row r="1170" spans="7:31" x14ac:dyDescent="0.25">
      <c r="G1170" s="3">
        <f t="shared" si="414"/>
        <v>1156</v>
      </c>
      <c r="H1170" s="12">
        <f t="shared" si="415"/>
        <v>28.849999999999429</v>
      </c>
      <c r="I1170" s="3">
        <f t="shared" si="396"/>
        <v>4.3579999999999997</v>
      </c>
      <c r="J1170" s="3">
        <f t="shared" si="397"/>
        <v>-11.555</v>
      </c>
      <c r="K1170" s="3">
        <f t="shared" si="402"/>
        <v>-50.36</v>
      </c>
      <c r="L1170">
        <f t="shared" si="398"/>
        <v>0</v>
      </c>
      <c r="M1170" s="3">
        <f t="shared" si="403"/>
        <v>0</v>
      </c>
      <c r="N1170">
        <f t="shared" si="404"/>
        <v>1</v>
      </c>
      <c r="O1170">
        <f t="shared" si="405"/>
        <v>0</v>
      </c>
      <c r="Q1170" s="3">
        <f t="shared" si="406"/>
        <v>0</v>
      </c>
      <c r="R1170">
        <f t="shared" si="407"/>
        <v>0</v>
      </c>
      <c r="T1170" s="3">
        <f t="shared" si="416"/>
        <v>1156</v>
      </c>
      <c r="U1170" s="12">
        <f t="shared" si="417"/>
        <v>28.849999999999429</v>
      </c>
      <c r="V1170" s="3">
        <f t="shared" si="399"/>
        <v>1.6890000000000001</v>
      </c>
      <c r="W1170" s="3">
        <f t="shared" si="400"/>
        <v>0.79600000000000004</v>
      </c>
      <c r="X1170" s="3">
        <f t="shared" si="408"/>
        <v>1.34</v>
      </c>
      <c r="Y1170" s="3">
        <f t="shared" si="401"/>
        <v>1</v>
      </c>
      <c r="Z1170" s="3">
        <f t="shared" si="409"/>
        <v>1.34</v>
      </c>
      <c r="AA1170">
        <f t="shared" si="410"/>
        <v>1</v>
      </c>
      <c r="AB1170">
        <f t="shared" si="411"/>
        <v>1.34</v>
      </c>
      <c r="AD1170" s="3">
        <f t="shared" si="412"/>
        <v>0.98529411764705876</v>
      </c>
      <c r="AE1170">
        <f t="shared" si="413"/>
        <v>0.98499999999999999</v>
      </c>
    </row>
    <row r="1171" spans="7:31" x14ac:dyDescent="0.25">
      <c r="G1171" s="3">
        <f t="shared" si="414"/>
        <v>1157</v>
      </c>
      <c r="H1171" s="12">
        <f t="shared" si="415"/>
        <v>28.874999999999428</v>
      </c>
      <c r="I1171" s="3">
        <f t="shared" si="396"/>
        <v>4.3659999999999997</v>
      </c>
      <c r="J1171" s="3">
        <f t="shared" si="397"/>
        <v>-11.59</v>
      </c>
      <c r="K1171" s="3">
        <f t="shared" si="402"/>
        <v>-50.6</v>
      </c>
      <c r="L1171">
        <f t="shared" si="398"/>
        <v>0</v>
      </c>
      <c r="M1171" s="3">
        <f t="shared" si="403"/>
        <v>0</v>
      </c>
      <c r="N1171">
        <f t="shared" si="404"/>
        <v>1</v>
      </c>
      <c r="O1171">
        <f t="shared" si="405"/>
        <v>0</v>
      </c>
      <c r="Q1171" s="3">
        <f t="shared" si="406"/>
        <v>0</v>
      </c>
      <c r="R1171">
        <f t="shared" si="407"/>
        <v>0</v>
      </c>
      <c r="T1171" s="3">
        <f t="shared" si="416"/>
        <v>1157</v>
      </c>
      <c r="U1171" s="12">
        <f t="shared" si="417"/>
        <v>28.874999999999428</v>
      </c>
      <c r="V1171" s="3">
        <f t="shared" si="399"/>
        <v>1.6910000000000001</v>
      </c>
      <c r="W1171" s="3">
        <f t="shared" si="400"/>
        <v>0.79500000000000004</v>
      </c>
      <c r="X1171" s="3">
        <f t="shared" si="408"/>
        <v>1.34</v>
      </c>
      <c r="Y1171" s="3">
        <f t="shared" si="401"/>
        <v>1</v>
      </c>
      <c r="Z1171" s="3">
        <f t="shared" si="409"/>
        <v>1.34</v>
      </c>
      <c r="AA1171">
        <f t="shared" si="410"/>
        <v>1</v>
      </c>
      <c r="AB1171">
        <f t="shared" si="411"/>
        <v>1.34</v>
      </c>
      <c r="AD1171" s="3">
        <f t="shared" si="412"/>
        <v>0.98529411764705876</v>
      </c>
      <c r="AE1171">
        <f t="shared" si="413"/>
        <v>0.98499999999999999</v>
      </c>
    </row>
    <row r="1172" spans="7:31" x14ac:dyDescent="0.25">
      <c r="G1172" s="3">
        <f t="shared" si="414"/>
        <v>1158</v>
      </c>
      <c r="H1172" s="12">
        <f t="shared" si="415"/>
        <v>28.899999999999427</v>
      </c>
      <c r="I1172" s="3">
        <f t="shared" si="396"/>
        <v>4.3730000000000002</v>
      </c>
      <c r="J1172" s="3">
        <f t="shared" si="397"/>
        <v>-11.625999999999999</v>
      </c>
      <c r="K1172" s="3">
        <f t="shared" si="402"/>
        <v>-50.84</v>
      </c>
      <c r="L1172">
        <f t="shared" si="398"/>
        <v>0</v>
      </c>
      <c r="M1172" s="3">
        <f t="shared" si="403"/>
        <v>0</v>
      </c>
      <c r="N1172">
        <f t="shared" si="404"/>
        <v>1</v>
      </c>
      <c r="O1172">
        <f t="shared" si="405"/>
        <v>0</v>
      </c>
      <c r="Q1172" s="3">
        <f t="shared" si="406"/>
        <v>0</v>
      </c>
      <c r="R1172">
        <f t="shared" si="407"/>
        <v>0</v>
      </c>
      <c r="T1172" s="3">
        <f t="shared" si="416"/>
        <v>1158</v>
      </c>
      <c r="U1172" s="12">
        <f t="shared" si="417"/>
        <v>28.899999999999427</v>
      </c>
      <c r="V1172" s="3">
        <f t="shared" si="399"/>
        <v>1.6919999999999999</v>
      </c>
      <c r="W1172" s="3">
        <f t="shared" si="400"/>
        <v>0.79400000000000004</v>
      </c>
      <c r="X1172" s="3">
        <f t="shared" si="408"/>
        <v>1.34</v>
      </c>
      <c r="Y1172" s="3">
        <f t="shared" si="401"/>
        <v>1</v>
      </c>
      <c r="Z1172" s="3">
        <f t="shared" si="409"/>
        <v>1.34</v>
      </c>
      <c r="AA1172">
        <f t="shared" si="410"/>
        <v>1</v>
      </c>
      <c r="AB1172">
        <f t="shared" si="411"/>
        <v>1.34</v>
      </c>
      <c r="AD1172" s="3">
        <f t="shared" si="412"/>
        <v>0.98529411764705876</v>
      </c>
      <c r="AE1172">
        <f t="shared" si="413"/>
        <v>0.98499999999999999</v>
      </c>
    </row>
    <row r="1173" spans="7:31" x14ac:dyDescent="0.25">
      <c r="G1173" s="3">
        <f t="shared" si="414"/>
        <v>1159</v>
      </c>
      <c r="H1173" s="12">
        <f t="shared" si="415"/>
        <v>28.924999999999425</v>
      </c>
      <c r="I1173" s="3">
        <f t="shared" si="396"/>
        <v>4.3810000000000002</v>
      </c>
      <c r="J1173" s="3">
        <f t="shared" si="397"/>
        <v>-11.661</v>
      </c>
      <c r="K1173" s="3">
        <f t="shared" si="402"/>
        <v>-51.09</v>
      </c>
      <c r="L1173">
        <f t="shared" si="398"/>
        <v>0</v>
      </c>
      <c r="M1173" s="3">
        <f t="shared" si="403"/>
        <v>0</v>
      </c>
      <c r="N1173">
        <f t="shared" si="404"/>
        <v>1</v>
      </c>
      <c r="O1173">
        <f t="shared" si="405"/>
        <v>0</v>
      </c>
      <c r="Q1173" s="3">
        <f t="shared" si="406"/>
        <v>0</v>
      </c>
      <c r="R1173">
        <f t="shared" si="407"/>
        <v>0</v>
      </c>
      <c r="T1173" s="3">
        <f t="shared" si="416"/>
        <v>1159</v>
      </c>
      <c r="U1173" s="12">
        <f t="shared" si="417"/>
        <v>28.924999999999425</v>
      </c>
      <c r="V1173" s="3">
        <f t="shared" si="399"/>
        <v>1.694</v>
      </c>
      <c r="W1173" s="3">
        <f t="shared" si="400"/>
        <v>0.79300000000000004</v>
      </c>
      <c r="X1173" s="3">
        <f t="shared" si="408"/>
        <v>1.34</v>
      </c>
      <c r="Y1173" s="3">
        <f t="shared" si="401"/>
        <v>1</v>
      </c>
      <c r="Z1173" s="3">
        <f t="shared" si="409"/>
        <v>1.34</v>
      </c>
      <c r="AA1173">
        <f t="shared" si="410"/>
        <v>1</v>
      </c>
      <c r="AB1173">
        <f t="shared" si="411"/>
        <v>1.34</v>
      </c>
      <c r="AD1173" s="3">
        <f t="shared" si="412"/>
        <v>0.98529411764705876</v>
      </c>
      <c r="AE1173">
        <f t="shared" si="413"/>
        <v>0.98499999999999999</v>
      </c>
    </row>
    <row r="1174" spans="7:31" x14ac:dyDescent="0.25">
      <c r="G1174" s="3">
        <f t="shared" si="414"/>
        <v>1160</v>
      </c>
      <c r="H1174" s="12">
        <f t="shared" si="415"/>
        <v>28.949999999999424</v>
      </c>
      <c r="I1174" s="3">
        <f t="shared" si="396"/>
        <v>4.3890000000000002</v>
      </c>
      <c r="J1174" s="3">
        <f t="shared" si="397"/>
        <v>-11.696999999999999</v>
      </c>
      <c r="K1174" s="3">
        <f t="shared" si="402"/>
        <v>-51.34</v>
      </c>
      <c r="L1174">
        <f t="shared" si="398"/>
        <v>0</v>
      </c>
      <c r="M1174" s="3">
        <f t="shared" si="403"/>
        <v>0</v>
      </c>
      <c r="N1174">
        <f t="shared" si="404"/>
        <v>1</v>
      </c>
      <c r="O1174">
        <f t="shared" si="405"/>
        <v>0</v>
      </c>
      <c r="Q1174" s="3">
        <f t="shared" si="406"/>
        <v>0</v>
      </c>
      <c r="R1174">
        <f t="shared" si="407"/>
        <v>0</v>
      </c>
      <c r="T1174" s="3">
        <f t="shared" si="416"/>
        <v>1160</v>
      </c>
      <c r="U1174" s="12">
        <f t="shared" si="417"/>
        <v>28.949999999999424</v>
      </c>
      <c r="V1174" s="3">
        <f t="shared" si="399"/>
        <v>1.696</v>
      </c>
      <c r="W1174" s="3">
        <f t="shared" si="400"/>
        <v>0.79200000000000004</v>
      </c>
      <c r="X1174" s="3">
        <f t="shared" si="408"/>
        <v>1.34</v>
      </c>
      <c r="Y1174" s="3">
        <f t="shared" si="401"/>
        <v>1</v>
      </c>
      <c r="Z1174" s="3">
        <f t="shared" si="409"/>
        <v>1.34</v>
      </c>
      <c r="AA1174">
        <f t="shared" si="410"/>
        <v>1</v>
      </c>
      <c r="AB1174">
        <f t="shared" si="411"/>
        <v>1.34</v>
      </c>
      <c r="AD1174" s="3">
        <f t="shared" si="412"/>
        <v>0.98529411764705876</v>
      </c>
      <c r="AE1174">
        <f t="shared" si="413"/>
        <v>0.98499999999999999</v>
      </c>
    </row>
    <row r="1175" spans="7:31" x14ac:dyDescent="0.25">
      <c r="G1175" s="3">
        <f t="shared" si="414"/>
        <v>1161</v>
      </c>
      <c r="H1175" s="12">
        <f t="shared" si="415"/>
        <v>28.974999999999422</v>
      </c>
      <c r="I1175" s="3">
        <f t="shared" si="396"/>
        <v>4.3959999999999999</v>
      </c>
      <c r="J1175" s="3">
        <f t="shared" si="397"/>
        <v>-11.733000000000001</v>
      </c>
      <c r="K1175" s="3">
        <f t="shared" si="402"/>
        <v>-51.58</v>
      </c>
      <c r="L1175">
        <f t="shared" si="398"/>
        <v>0</v>
      </c>
      <c r="M1175" s="3">
        <f t="shared" si="403"/>
        <v>0</v>
      </c>
      <c r="N1175">
        <f t="shared" si="404"/>
        <v>1</v>
      </c>
      <c r="O1175">
        <f t="shared" si="405"/>
        <v>0</v>
      </c>
      <c r="Q1175" s="3">
        <f t="shared" si="406"/>
        <v>0</v>
      </c>
      <c r="R1175">
        <f t="shared" si="407"/>
        <v>0</v>
      </c>
      <c r="T1175" s="3">
        <f t="shared" si="416"/>
        <v>1161</v>
      </c>
      <c r="U1175" s="12">
        <f t="shared" si="417"/>
        <v>28.974999999999422</v>
      </c>
      <c r="V1175" s="3">
        <f t="shared" si="399"/>
        <v>1.6970000000000001</v>
      </c>
      <c r="W1175" s="3">
        <f t="shared" si="400"/>
        <v>0.79100000000000004</v>
      </c>
      <c r="X1175" s="3">
        <f t="shared" si="408"/>
        <v>1.34</v>
      </c>
      <c r="Y1175" s="3">
        <f t="shared" si="401"/>
        <v>1</v>
      </c>
      <c r="Z1175" s="3">
        <f t="shared" si="409"/>
        <v>1.34</v>
      </c>
      <c r="AA1175">
        <f t="shared" si="410"/>
        <v>1</v>
      </c>
      <c r="AB1175">
        <f t="shared" si="411"/>
        <v>1.34</v>
      </c>
      <c r="AD1175" s="3">
        <f t="shared" si="412"/>
        <v>0.98529411764705876</v>
      </c>
      <c r="AE1175">
        <f t="shared" si="413"/>
        <v>0.98499999999999999</v>
      </c>
    </row>
    <row r="1176" spans="7:31" x14ac:dyDescent="0.25">
      <c r="G1176" s="3">
        <f t="shared" si="414"/>
        <v>1162</v>
      </c>
      <c r="H1176" s="12">
        <f t="shared" si="415"/>
        <v>28.999999999999421</v>
      </c>
      <c r="I1176" s="3">
        <f t="shared" si="396"/>
        <v>4.4039999999999999</v>
      </c>
      <c r="J1176" s="3">
        <f t="shared" si="397"/>
        <v>-11.768000000000001</v>
      </c>
      <c r="K1176" s="3">
        <f t="shared" si="402"/>
        <v>-51.83</v>
      </c>
      <c r="L1176">
        <f t="shared" si="398"/>
        <v>0</v>
      </c>
      <c r="M1176" s="3">
        <f t="shared" si="403"/>
        <v>0</v>
      </c>
      <c r="N1176">
        <f t="shared" si="404"/>
        <v>1</v>
      </c>
      <c r="O1176">
        <f t="shared" si="405"/>
        <v>0</v>
      </c>
      <c r="Q1176" s="3">
        <f t="shared" si="406"/>
        <v>0</v>
      </c>
      <c r="R1176">
        <f t="shared" si="407"/>
        <v>0</v>
      </c>
      <c r="T1176" s="3">
        <f t="shared" si="416"/>
        <v>1162</v>
      </c>
      <c r="U1176" s="12">
        <f t="shared" si="417"/>
        <v>28.999999999999421</v>
      </c>
      <c r="V1176" s="3">
        <f t="shared" si="399"/>
        <v>1.6990000000000001</v>
      </c>
      <c r="W1176" s="3">
        <f t="shared" si="400"/>
        <v>0.79</v>
      </c>
      <c r="X1176" s="3">
        <f t="shared" si="408"/>
        <v>1.34</v>
      </c>
      <c r="Y1176" s="3">
        <f t="shared" si="401"/>
        <v>1</v>
      </c>
      <c r="Z1176" s="3">
        <f t="shared" si="409"/>
        <v>1.34</v>
      </c>
      <c r="AA1176">
        <f t="shared" si="410"/>
        <v>1</v>
      </c>
      <c r="AB1176">
        <f t="shared" si="411"/>
        <v>1.34</v>
      </c>
      <c r="AD1176" s="3">
        <f t="shared" si="412"/>
        <v>0.98529411764705876</v>
      </c>
      <c r="AE1176">
        <f t="shared" si="413"/>
        <v>0.98499999999999999</v>
      </c>
    </row>
    <row r="1177" spans="7:31" x14ac:dyDescent="0.25">
      <c r="G1177" s="3">
        <f t="shared" si="414"/>
        <v>1163</v>
      </c>
      <c r="H1177" s="12">
        <f t="shared" si="415"/>
        <v>29.024999999999419</v>
      </c>
      <c r="I1177" s="3">
        <f t="shared" si="396"/>
        <v>4.4119999999999999</v>
      </c>
      <c r="J1177" s="3">
        <f t="shared" si="397"/>
        <v>-11.804</v>
      </c>
      <c r="K1177" s="3">
        <f t="shared" si="402"/>
        <v>-52.08</v>
      </c>
      <c r="L1177">
        <f t="shared" si="398"/>
        <v>0</v>
      </c>
      <c r="M1177" s="3">
        <f t="shared" si="403"/>
        <v>0</v>
      </c>
      <c r="N1177">
        <f t="shared" si="404"/>
        <v>1</v>
      </c>
      <c r="O1177">
        <f t="shared" si="405"/>
        <v>0</v>
      </c>
      <c r="Q1177" s="3">
        <f t="shared" si="406"/>
        <v>0</v>
      </c>
      <c r="R1177">
        <f t="shared" si="407"/>
        <v>0</v>
      </c>
      <c r="T1177" s="3">
        <f t="shared" si="416"/>
        <v>1163</v>
      </c>
      <c r="U1177" s="12">
        <f t="shared" si="417"/>
        <v>29.024999999999419</v>
      </c>
      <c r="V1177" s="3">
        <f t="shared" si="399"/>
        <v>1.7</v>
      </c>
      <c r="W1177" s="3">
        <f t="shared" si="400"/>
        <v>0.78900000000000003</v>
      </c>
      <c r="X1177" s="3">
        <f t="shared" si="408"/>
        <v>1.34</v>
      </c>
      <c r="Y1177" s="3">
        <f t="shared" si="401"/>
        <v>1</v>
      </c>
      <c r="Z1177" s="3">
        <f t="shared" si="409"/>
        <v>1.34</v>
      </c>
      <c r="AA1177">
        <f t="shared" si="410"/>
        <v>1</v>
      </c>
      <c r="AB1177">
        <f t="shared" si="411"/>
        <v>1.34</v>
      </c>
      <c r="AD1177" s="3">
        <f t="shared" si="412"/>
        <v>0.98529411764705876</v>
      </c>
      <c r="AE1177">
        <f t="shared" si="413"/>
        <v>0.98499999999999999</v>
      </c>
    </row>
    <row r="1178" spans="7:31" x14ac:dyDescent="0.25">
      <c r="G1178" s="3">
        <f t="shared" si="414"/>
        <v>1164</v>
      </c>
      <c r="H1178" s="12">
        <f t="shared" si="415"/>
        <v>29.049999999999418</v>
      </c>
      <c r="I1178" s="3">
        <f t="shared" si="396"/>
        <v>4.4189999999999996</v>
      </c>
      <c r="J1178" s="3">
        <f t="shared" si="397"/>
        <v>-11.84</v>
      </c>
      <c r="K1178" s="3">
        <f t="shared" si="402"/>
        <v>-52.32</v>
      </c>
      <c r="L1178">
        <f t="shared" si="398"/>
        <v>0</v>
      </c>
      <c r="M1178" s="3">
        <f t="shared" si="403"/>
        <v>0</v>
      </c>
      <c r="N1178">
        <f t="shared" si="404"/>
        <v>1</v>
      </c>
      <c r="O1178">
        <f t="shared" si="405"/>
        <v>0</v>
      </c>
      <c r="Q1178" s="3">
        <f t="shared" si="406"/>
        <v>0</v>
      </c>
      <c r="R1178">
        <f t="shared" si="407"/>
        <v>0</v>
      </c>
      <c r="T1178" s="3">
        <f t="shared" si="416"/>
        <v>1164</v>
      </c>
      <c r="U1178" s="12">
        <f t="shared" si="417"/>
        <v>29.049999999999418</v>
      </c>
      <c r="V1178" s="3">
        <f t="shared" si="399"/>
        <v>1.702</v>
      </c>
      <c r="W1178" s="3">
        <f t="shared" si="400"/>
        <v>0.78800000000000003</v>
      </c>
      <c r="X1178" s="3">
        <f t="shared" si="408"/>
        <v>1.34</v>
      </c>
      <c r="Y1178" s="3">
        <f t="shared" si="401"/>
        <v>1</v>
      </c>
      <c r="Z1178" s="3">
        <f t="shared" si="409"/>
        <v>1.34</v>
      </c>
      <c r="AA1178">
        <f t="shared" si="410"/>
        <v>1</v>
      </c>
      <c r="AB1178">
        <f t="shared" si="411"/>
        <v>1.34</v>
      </c>
      <c r="AD1178" s="3">
        <f t="shared" si="412"/>
        <v>0.98529411764705876</v>
      </c>
      <c r="AE1178">
        <f t="shared" si="413"/>
        <v>0.98499999999999999</v>
      </c>
    </row>
    <row r="1179" spans="7:31" x14ac:dyDescent="0.25">
      <c r="G1179" s="3">
        <f t="shared" si="414"/>
        <v>1165</v>
      </c>
      <c r="H1179" s="12">
        <f t="shared" si="415"/>
        <v>29.074999999999417</v>
      </c>
      <c r="I1179" s="3">
        <f t="shared" si="396"/>
        <v>4.4269999999999996</v>
      </c>
      <c r="J1179" s="3">
        <f t="shared" si="397"/>
        <v>-11.875999999999999</v>
      </c>
      <c r="K1179" s="3">
        <f t="shared" si="402"/>
        <v>-52.58</v>
      </c>
      <c r="L1179">
        <f t="shared" si="398"/>
        <v>0</v>
      </c>
      <c r="M1179" s="3">
        <f t="shared" si="403"/>
        <v>0</v>
      </c>
      <c r="N1179">
        <f t="shared" si="404"/>
        <v>1</v>
      </c>
      <c r="O1179">
        <f t="shared" si="405"/>
        <v>0</v>
      </c>
      <c r="Q1179" s="3">
        <f t="shared" si="406"/>
        <v>0</v>
      </c>
      <c r="R1179">
        <f t="shared" si="407"/>
        <v>0</v>
      </c>
      <c r="T1179" s="3">
        <f t="shared" si="416"/>
        <v>1165</v>
      </c>
      <c r="U1179" s="12">
        <f t="shared" si="417"/>
        <v>29.074999999999417</v>
      </c>
      <c r="V1179" s="3">
        <f t="shared" si="399"/>
        <v>1.7030000000000001</v>
      </c>
      <c r="W1179" s="3">
        <f t="shared" si="400"/>
        <v>0.78700000000000003</v>
      </c>
      <c r="X1179" s="3">
        <f t="shared" si="408"/>
        <v>1.34</v>
      </c>
      <c r="Y1179" s="3">
        <f t="shared" si="401"/>
        <v>1</v>
      </c>
      <c r="Z1179" s="3">
        <f t="shared" si="409"/>
        <v>1.34</v>
      </c>
      <c r="AA1179">
        <f t="shared" si="410"/>
        <v>1</v>
      </c>
      <c r="AB1179">
        <f t="shared" si="411"/>
        <v>1.34</v>
      </c>
      <c r="AD1179" s="3">
        <f t="shared" si="412"/>
        <v>0.98529411764705876</v>
      </c>
      <c r="AE1179">
        <f t="shared" si="413"/>
        <v>0.98499999999999999</v>
      </c>
    </row>
    <row r="1180" spans="7:31" x14ac:dyDescent="0.25">
      <c r="G1180" s="3">
        <f t="shared" si="414"/>
        <v>1166</v>
      </c>
      <c r="H1180" s="12">
        <f t="shared" si="415"/>
        <v>29.099999999999415</v>
      </c>
      <c r="I1180" s="3">
        <f t="shared" si="396"/>
        <v>4.4349999999999996</v>
      </c>
      <c r="J1180" s="3">
        <f t="shared" si="397"/>
        <v>-11.912000000000001</v>
      </c>
      <c r="K1180" s="3">
        <f t="shared" si="402"/>
        <v>-52.83</v>
      </c>
      <c r="L1180">
        <f t="shared" si="398"/>
        <v>0</v>
      </c>
      <c r="M1180" s="3">
        <f t="shared" si="403"/>
        <v>0</v>
      </c>
      <c r="N1180">
        <f t="shared" si="404"/>
        <v>1</v>
      </c>
      <c r="O1180">
        <f t="shared" si="405"/>
        <v>0</v>
      </c>
      <c r="Q1180" s="3">
        <f t="shared" si="406"/>
        <v>0</v>
      </c>
      <c r="R1180">
        <f t="shared" si="407"/>
        <v>0</v>
      </c>
      <c r="T1180" s="3">
        <f t="shared" si="416"/>
        <v>1166</v>
      </c>
      <c r="U1180" s="12">
        <f t="shared" si="417"/>
        <v>29.099999999999415</v>
      </c>
      <c r="V1180" s="3">
        <f t="shared" si="399"/>
        <v>1.7050000000000001</v>
      </c>
      <c r="W1180" s="3">
        <f t="shared" si="400"/>
        <v>0.78600000000000003</v>
      </c>
      <c r="X1180" s="3">
        <f t="shared" si="408"/>
        <v>1.34</v>
      </c>
      <c r="Y1180" s="3">
        <f t="shared" si="401"/>
        <v>1</v>
      </c>
      <c r="Z1180" s="3">
        <f t="shared" si="409"/>
        <v>1.34</v>
      </c>
      <c r="AA1180">
        <f t="shared" si="410"/>
        <v>1</v>
      </c>
      <c r="AB1180">
        <f t="shared" si="411"/>
        <v>1.34</v>
      </c>
      <c r="AD1180" s="3">
        <f t="shared" si="412"/>
        <v>0.98529411764705876</v>
      </c>
      <c r="AE1180">
        <f t="shared" si="413"/>
        <v>0.98499999999999999</v>
      </c>
    </row>
    <row r="1181" spans="7:31" x14ac:dyDescent="0.25">
      <c r="G1181" s="3">
        <f t="shared" si="414"/>
        <v>1167</v>
      </c>
      <c r="H1181" s="12">
        <f t="shared" si="415"/>
        <v>29.124999999999414</v>
      </c>
      <c r="I1181" s="3">
        <f t="shared" si="396"/>
        <v>4.4420000000000002</v>
      </c>
      <c r="J1181" s="3">
        <f t="shared" si="397"/>
        <v>-11.948</v>
      </c>
      <c r="K1181" s="3">
        <f t="shared" si="402"/>
        <v>-53.07</v>
      </c>
      <c r="L1181">
        <f t="shared" si="398"/>
        <v>0</v>
      </c>
      <c r="M1181" s="3">
        <f t="shared" si="403"/>
        <v>0</v>
      </c>
      <c r="N1181">
        <f t="shared" si="404"/>
        <v>1</v>
      </c>
      <c r="O1181">
        <f t="shared" si="405"/>
        <v>0</v>
      </c>
      <c r="Q1181" s="3">
        <f t="shared" si="406"/>
        <v>0</v>
      </c>
      <c r="R1181">
        <f t="shared" si="407"/>
        <v>0</v>
      </c>
      <c r="T1181" s="3">
        <f t="shared" si="416"/>
        <v>1167</v>
      </c>
      <c r="U1181" s="12">
        <f t="shared" si="417"/>
        <v>29.124999999999414</v>
      </c>
      <c r="V1181" s="3">
        <f t="shared" si="399"/>
        <v>1.706</v>
      </c>
      <c r="W1181" s="3">
        <f t="shared" si="400"/>
        <v>0.78500000000000003</v>
      </c>
      <c r="X1181" s="3">
        <f t="shared" si="408"/>
        <v>1.34</v>
      </c>
      <c r="Y1181" s="3">
        <f t="shared" si="401"/>
        <v>1</v>
      </c>
      <c r="Z1181" s="3">
        <f t="shared" si="409"/>
        <v>1.34</v>
      </c>
      <c r="AA1181">
        <f t="shared" si="410"/>
        <v>1</v>
      </c>
      <c r="AB1181">
        <f t="shared" si="411"/>
        <v>1.34</v>
      </c>
      <c r="AD1181" s="3">
        <f t="shared" si="412"/>
        <v>0.98529411764705876</v>
      </c>
      <c r="AE1181">
        <f t="shared" si="413"/>
        <v>0.98499999999999999</v>
      </c>
    </row>
    <row r="1182" spans="7:31" x14ac:dyDescent="0.25">
      <c r="G1182" s="3">
        <f t="shared" si="414"/>
        <v>1168</v>
      </c>
      <c r="H1182" s="12">
        <f t="shared" si="415"/>
        <v>29.149999999999412</v>
      </c>
      <c r="I1182" s="3">
        <f t="shared" si="396"/>
        <v>4.45</v>
      </c>
      <c r="J1182" s="3">
        <f t="shared" si="397"/>
        <v>-11.984</v>
      </c>
      <c r="K1182" s="3">
        <f t="shared" si="402"/>
        <v>-53.33</v>
      </c>
      <c r="L1182">
        <f t="shared" si="398"/>
        <v>0</v>
      </c>
      <c r="M1182" s="3">
        <f t="shared" si="403"/>
        <v>0</v>
      </c>
      <c r="N1182">
        <f t="shared" si="404"/>
        <v>1</v>
      </c>
      <c r="O1182">
        <f t="shared" si="405"/>
        <v>0</v>
      </c>
      <c r="Q1182" s="3">
        <f t="shared" si="406"/>
        <v>0</v>
      </c>
      <c r="R1182">
        <f t="shared" si="407"/>
        <v>0</v>
      </c>
      <c r="T1182" s="3">
        <f t="shared" si="416"/>
        <v>1168</v>
      </c>
      <c r="U1182" s="12">
        <f t="shared" si="417"/>
        <v>29.149999999999412</v>
      </c>
      <c r="V1182" s="3">
        <f t="shared" si="399"/>
        <v>1.708</v>
      </c>
      <c r="W1182" s="3">
        <f t="shared" si="400"/>
        <v>0.78400000000000003</v>
      </c>
      <c r="X1182" s="3">
        <f t="shared" si="408"/>
        <v>1.34</v>
      </c>
      <c r="Y1182" s="3">
        <f t="shared" si="401"/>
        <v>1</v>
      </c>
      <c r="Z1182" s="3">
        <f t="shared" si="409"/>
        <v>1.34</v>
      </c>
      <c r="AA1182">
        <f t="shared" si="410"/>
        <v>1</v>
      </c>
      <c r="AB1182">
        <f t="shared" si="411"/>
        <v>1.34</v>
      </c>
      <c r="AD1182" s="3">
        <f t="shared" si="412"/>
        <v>0.98529411764705876</v>
      </c>
      <c r="AE1182">
        <f t="shared" si="413"/>
        <v>0.98499999999999999</v>
      </c>
    </row>
    <row r="1183" spans="7:31" x14ac:dyDescent="0.25">
      <c r="G1183" s="3">
        <f t="shared" si="414"/>
        <v>1169</v>
      </c>
      <c r="H1183" s="12">
        <f t="shared" si="415"/>
        <v>29.174999999999411</v>
      </c>
      <c r="I1183" s="3">
        <f t="shared" si="396"/>
        <v>4.4580000000000002</v>
      </c>
      <c r="J1183" s="3">
        <f t="shared" si="397"/>
        <v>-12.02</v>
      </c>
      <c r="K1183" s="3">
        <f t="shared" si="402"/>
        <v>-53.59</v>
      </c>
      <c r="L1183">
        <f t="shared" si="398"/>
        <v>0</v>
      </c>
      <c r="M1183" s="3">
        <f t="shared" si="403"/>
        <v>0</v>
      </c>
      <c r="N1183">
        <f t="shared" si="404"/>
        <v>1</v>
      </c>
      <c r="O1183">
        <f t="shared" si="405"/>
        <v>0</v>
      </c>
      <c r="Q1183" s="3">
        <f t="shared" si="406"/>
        <v>0</v>
      </c>
      <c r="R1183">
        <f t="shared" si="407"/>
        <v>0</v>
      </c>
      <c r="T1183" s="3">
        <f t="shared" si="416"/>
        <v>1169</v>
      </c>
      <c r="U1183" s="12">
        <f t="shared" si="417"/>
        <v>29.174999999999411</v>
      </c>
      <c r="V1183" s="3">
        <f t="shared" si="399"/>
        <v>1.71</v>
      </c>
      <c r="W1183" s="3">
        <f t="shared" si="400"/>
        <v>0.78300000000000003</v>
      </c>
      <c r="X1183" s="3">
        <f t="shared" si="408"/>
        <v>1.34</v>
      </c>
      <c r="Y1183" s="3">
        <f t="shared" si="401"/>
        <v>1</v>
      </c>
      <c r="Z1183" s="3">
        <f t="shared" si="409"/>
        <v>1.34</v>
      </c>
      <c r="AA1183">
        <f t="shared" si="410"/>
        <v>1</v>
      </c>
      <c r="AB1183">
        <f t="shared" si="411"/>
        <v>1.34</v>
      </c>
      <c r="AD1183" s="3">
        <f t="shared" si="412"/>
        <v>0.98529411764705876</v>
      </c>
      <c r="AE1183">
        <f t="shared" si="413"/>
        <v>0.98499999999999999</v>
      </c>
    </row>
    <row r="1184" spans="7:31" x14ac:dyDescent="0.25">
      <c r="G1184" s="3">
        <f t="shared" si="414"/>
        <v>1170</v>
      </c>
      <c r="H1184" s="12">
        <f t="shared" si="415"/>
        <v>29.19999999999941</v>
      </c>
      <c r="I1184" s="3">
        <f t="shared" si="396"/>
        <v>4.4649999999999999</v>
      </c>
      <c r="J1184" s="3">
        <f t="shared" si="397"/>
        <v>-12.055999999999999</v>
      </c>
      <c r="K1184" s="3">
        <f t="shared" si="402"/>
        <v>-53.83</v>
      </c>
      <c r="L1184">
        <f t="shared" si="398"/>
        <v>0</v>
      </c>
      <c r="M1184" s="3">
        <f t="shared" si="403"/>
        <v>0</v>
      </c>
      <c r="N1184">
        <f t="shared" si="404"/>
        <v>1</v>
      </c>
      <c r="O1184">
        <f t="shared" si="405"/>
        <v>0</v>
      </c>
      <c r="Q1184" s="3">
        <f t="shared" si="406"/>
        <v>0</v>
      </c>
      <c r="R1184">
        <f t="shared" si="407"/>
        <v>0</v>
      </c>
      <c r="T1184" s="3">
        <f t="shared" si="416"/>
        <v>1170</v>
      </c>
      <c r="U1184" s="12">
        <f t="shared" si="417"/>
        <v>29.19999999999941</v>
      </c>
      <c r="V1184" s="3">
        <f t="shared" si="399"/>
        <v>1.7110000000000001</v>
      </c>
      <c r="W1184" s="3">
        <f t="shared" si="400"/>
        <v>0.78200000000000003</v>
      </c>
      <c r="X1184" s="3">
        <f t="shared" si="408"/>
        <v>1.34</v>
      </c>
      <c r="Y1184" s="3">
        <f t="shared" si="401"/>
        <v>1</v>
      </c>
      <c r="Z1184" s="3">
        <f t="shared" si="409"/>
        <v>1.34</v>
      </c>
      <c r="AA1184">
        <f t="shared" si="410"/>
        <v>1</v>
      </c>
      <c r="AB1184">
        <f t="shared" si="411"/>
        <v>1.34</v>
      </c>
      <c r="AD1184" s="3">
        <f t="shared" si="412"/>
        <v>0.98529411764705876</v>
      </c>
      <c r="AE1184">
        <f t="shared" si="413"/>
        <v>0.98499999999999999</v>
      </c>
    </row>
    <row r="1185" spans="7:31" x14ac:dyDescent="0.25">
      <c r="G1185" s="3">
        <f t="shared" si="414"/>
        <v>1171</v>
      </c>
      <c r="H1185" s="12">
        <f t="shared" si="415"/>
        <v>29.224999999999408</v>
      </c>
      <c r="I1185" s="3">
        <f t="shared" si="396"/>
        <v>4.4729999999999999</v>
      </c>
      <c r="J1185" s="3">
        <f t="shared" si="397"/>
        <v>-12.092000000000001</v>
      </c>
      <c r="K1185" s="3">
        <f t="shared" si="402"/>
        <v>-54.09</v>
      </c>
      <c r="L1185">
        <f t="shared" si="398"/>
        <v>0</v>
      </c>
      <c r="M1185" s="3">
        <f t="shared" si="403"/>
        <v>0</v>
      </c>
      <c r="N1185">
        <f t="shared" si="404"/>
        <v>1</v>
      </c>
      <c r="O1185">
        <f t="shared" si="405"/>
        <v>0</v>
      </c>
      <c r="Q1185" s="3">
        <f t="shared" si="406"/>
        <v>0</v>
      </c>
      <c r="R1185">
        <f t="shared" si="407"/>
        <v>0</v>
      </c>
      <c r="T1185" s="3">
        <f t="shared" si="416"/>
        <v>1171</v>
      </c>
      <c r="U1185" s="12">
        <f t="shared" si="417"/>
        <v>29.224999999999408</v>
      </c>
      <c r="V1185" s="3">
        <f t="shared" si="399"/>
        <v>1.7130000000000001</v>
      </c>
      <c r="W1185" s="3">
        <f t="shared" si="400"/>
        <v>0.78100000000000003</v>
      </c>
      <c r="X1185" s="3">
        <f t="shared" si="408"/>
        <v>1.34</v>
      </c>
      <c r="Y1185" s="3">
        <f t="shared" si="401"/>
        <v>1</v>
      </c>
      <c r="Z1185" s="3">
        <f t="shared" si="409"/>
        <v>1.34</v>
      </c>
      <c r="AA1185">
        <f t="shared" si="410"/>
        <v>1</v>
      </c>
      <c r="AB1185">
        <f t="shared" si="411"/>
        <v>1.34</v>
      </c>
      <c r="AD1185" s="3">
        <f t="shared" si="412"/>
        <v>0.98529411764705876</v>
      </c>
      <c r="AE1185">
        <f t="shared" si="413"/>
        <v>0.98499999999999999</v>
      </c>
    </row>
    <row r="1186" spans="7:31" x14ac:dyDescent="0.25">
      <c r="G1186" s="3">
        <f t="shared" si="414"/>
        <v>1172</v>
      </c>
      <c r="H1186" s="12">
        <f t="shared" si="415"/>
        <v>29.249999999999407</v>
      </c>
      <c r="I1186" s="3">
        <f t="shared" si="396"/>
        <v>4.4809999999999999</v>
      </c>
      <c r="J1186" s="3">
        <f t="shared" si="397"/>
        <v>-12.128</v>
      </c>
      <c r="K1186" s="3">
        <f t="shared" si="402"/>
        <v>-54.35</v>
      </c>
      <c r="L1186">
        <f t="shared" si="398"/>
        <v>0</v>
      </c>
      <c r="M1186" s="3">
        <f t="shared" si="403"/>
        <v>0</v>
      </c>
      <c r="N1186">
        <f t="shared" si="404"/>
        <v>1</v>
      </c>
      <c r="O1186">
        <f t="shared" si="405"/>
        <v>0</v>
      </c>
      <c r="Q1186" s="3">
        <f t="shared" si="406"/>
        <v>0</v>
      </c>
      <c r="R1186">
        <f t="shared" si="407"/>
        <v>0</v>
      </c>
      <c r="T1186" s="3">
        <f t="shared" si="416"/>
        <v>1172</v>
      </c>
      <c r="U1186" s="12">
        <f t="shared" si="417"/>
        <v>29.249999999999407</v>
      </c>
      <c r="V1186" s="3">
        <f t="shared" si="399"/>
        <v>1.714</v>
      </c>
      <c r="W1186" s="3">
        <f t="shared" si="400"/>
        <v>0.78</v>
      </c>
      <c r="X1186" s="3">
        <f t="shared" si="408"/>
        <v>1.34</v>
      </c>
      <c r="Y1186" s="3">
        <f t="shared" si="401"/>
        <v>1</v>
      </c>
      <c r="Z1186" s="3">
        <f t="shared" si="409"/>
        <v>1.34</v>
      </c>
      <c r="AA1186">
        <f t="shared" si="410"/>
        <v>1</v>
      </c>
      <c r="AB1186">
        <f t="shared" si="411"/>
        <v>1.34</v>
      </c>
      <c r="AD1186" s="3">
        <f t="shared" si="412"/>
        <v>0.98529411764705876</v>
      </c>
      <c r="AE1186">
        <f t="shared" si="413"/>
        <v>0.98499999999999999</v>
      </c>
    </row>
    <row r="1187" spans="7:31" x14ac:dyDescent="0.25">
      <c r="G1187" s="3">
        <f t="shared" si="414"/>
        <v>1173</v>
      </c>
      <c r="H1187" s="12">
        <f t="shared" si="415"/>
        <v>29.274999999999405</v>
      </c>
      <c r="I1187" s="3">
        <f t="shared" si="396"/>
        <v>4.4889999999999999</v>
      </c>
      <c r="J1187" s="3">
        <f t="shared" si="397"/>
        <v>-12.164</v>
      </c>
      <c r="K1187" s="3">
        <f t="shared" si="402"/>
        <v>-54.6</v>
      </c>
      <c r="L1187">
        <f t="shared" si="398"/>
        <v>0</v>
      </c>
      <c r="M1187" s="3">
        <f t="shared" si="403"/>
        <v>0</v>
      </c>
      <c r="N1187">
        <f t="shared" si="404"/>
        <v>1</v>
      </c>
      <c r="O1187">
        <f t="shared" si="405"/>
        <v>0</v>
      </c>
      <c r="Q1187" s="3">
        <f t="shared" si="406"/>
        <v>0</v>
      </c>
      <c r="R1187">
        <f t="shared" si="407"/>
        <v>0</v>
      </c>
      <c r="T1187" s="3">
        <f t="shared" si="416"/>
        <v>1173</v>
      </c>
      <c r="U1187" s="12">
        <f t="shared" si="417"/>
        <v>29.274999999999405</v>
      </c>
      <c r="V1187" s="3">
        <f t="shared" si="399"/>
        <v>1.716</v>
      </c>
      <c r="W1187" s="3">
        <f t="shared" si="400"/>
        <v>0.77900000000000003</v>
      </c>
      <c r="X1187" s="3">
        <f t="shared" si="408"/>
        <v>1.34</v>
      </c>
      <c r="Y1187" s="3">
        <f t="shared" si="401"/>
        <v>1</v>
      </c>
      <c r="Z1187" s="3">
        <f t="shared" si="409"/>
        <v>1.34</v>
      </c>
      <c r="AA1187">
        <f t="shared" si="410"/>
        <v>1</v>
      </c>
      <c r="AB1187">
        <f t="shared" si="411"/>
        <v>1.34</v>
      </c>
      <c r="AD1187" s="3">
        <f t="shared" si="412"/>
        <v>0.98529411764705876</v>
      </c>
      <c r="AE1187">
        <f t="shared" si="413"/>
        <v>0.98499999999999999</v>
      </c>
    </row>
    <row r="1188" spans="7:31" x14ac:dyDescent="0.25">
      <c r="G1188" s="3">
        <f t="shared" si="414"/>
        <v>1174</v>
      </c>
      <c r="H1188" s="12">
        <f t="shared" si="415"/>
        <v>29.299999999999404</v>
      </c>
      <c r="I1188" s="3">
        <f t="shared" si="396"/>
        <v>4.4960000000000004</v>
      </c>
      <c r="J1188" s="3">
        <f t="shared" si="397"/>
        <v>-12.201000000000001</v>
      </c>
      <c r="K1188" s="3">
        <f t="shared" si="402"/>
        <v>-54.86</v>
      </c>
      <c r="L1188">
        <f t="shared" si="398"/>
        <v>0</v>
      </c>
      <c r="M1188" s="3">
        <f t="shared" si="403"/>
        <v>0</v>
      </c>
      <c r="N1188">
        <f t="shared" si="404"/>
        <v>1</v>
      </c>
      <c r="O1188">
        <f t="shared" si="405"/>
        <v>0</v>
      </c>
      <c r="Q1188" s="3">
        <f t="shared" si="406"/>
        <v>0</v>
      </c>
      <c r="R1188">
        <f t="shared" si="407"/>
        <v>0</v>
      </c>
      <c r="T1188" s="3">
        <f t="shared" si="416"/>
        <v>1174</v>
      </c>
      <c r="U1188" s="12">
        <f t="shared" si="417"/>
        <v>29.299999999999404</v>
      </c>
      <c r="V1188" s="3">
        <f t="shared" si="399"/>
        <v>1.7170000000000001</v>
      </c>
      <c r="W1188" s="3">
        <f t="shared" si="400"/>
        <v>0.77800000000000002</v>
      </c>
      <c r="X1188" s="3">
        <f t="shared" si="408"/>
        <v>1.34</v>
      </c>
      <c r="Y1188" s="3">
        <f t="shared" si="401"/>
        <v>1</v>
      </c>
      <c r="Z1188" s="3">
        <f t="shared" si="409"/>
        <v>1.34</v>
      </c>
      <c r="AA1188">
        <f t="shared" si="410"/>
        <v>1</v>
      </c>
      <c r="AB1188">
        <f t="shared" si="411"/>
        <v>1.34</v>
      </c>
      <c r="AD1188" s="3">
        <f t="shared" si="412"/>
        <v>0.98529411764705876</v>
      </c>
      <c r="AE1188">
        <f t="shared" si="413"/>
        <v>0.98499999999999999</v>
      </c>
    </row>
    <row r="1189" spans="7:31" x14ac:dyDescent="0.25">
      <c r="G1189" s="3">
        <f t="shared" si="414"/>
        <v>1175</v>
      </c>
      <c r="H1189" s="12">
        <f t="shared" si="415"/>
        <v>29.324999999999402</v>
      </c>
      <c r="I1189" s="3">
        <f t="shared" si="396"/>
        <v>4.5039999999999996</v>
      </c>
      <c r="J1189" s="3">
        <f t="shared" si="397"/>
        <v>-12.237</v>
      </c>
      <c r="K1189" s="3">
        <f t="shared" si="402"/>
        <v>-55.12</v>
      </c>
      <c r="L1189">
        <f t="shared" si="398"/>
        <v>0</v>
      </c>
      <c r="M1189" s="3">
        <f t="shared" si="403"/>
        <v>0</v>
      </c>
      <c r="N1189">
        <f t="shared" si="404"/>
        <v>1</v>
      </c>
      <c r="O1189">
        <f t="shared" si="405"/>
        <v>0</v>
      </c>
      <c r="Q1189" s="3">
        <f t="shared" si="406"/>
        <v>0</v>
      </c>
      <c r="R1189">
        <f t="shared" si="407"/>
        <v>0</v>
      </c>
      <c r="T1189" s="3">
        <f t="shared" si="416"/>
        <v>1175</v>
      </c>
      <c r="U1189" s="12">
        <f t="shared" si="417"/>
        <v>29.324999999999402</v>
      </c>
      <c r="V1189" s="3">
        <f t="shared" si="399"/>
        <v>1.7190000000000001</v>
      </c>
      <c r="W1189" s="3">
        <f t="shared" si="400"/>
        <v>0.77700000000000002</v>
      </c>
      <c r="X1189" s="3">
        <f t="shared" si="408"/>
        <v>1.34</v>
      </c>
      <c r="Y1189" s="3">
        <f t="shared" si="401"/>
        <v>1</v>
      </c>
      <c r="Z1189" s="3">
        <f t="shared" si="409"/>
        <v>1.34</v>
      </c>
      <c r="AA1189">
        <f t="shared" si="410"/>
        <v>1</v>
      </c>
      <c r="AB1189">
        <f t="shared" si="411"/>
        <v>1.34</v>
      </c>
      <c r="AD1189" s="3">
        <f t="shared" si="412"/>
        <v>0.98529411764705876</v>
      </c>
      <c r="AE1189">
        <f t="shared" si="413"/>
        <v>0.98499999999999999</v>
      </c>
    </row>
    <row r="1190" spans="7:31" x14ac:dyDescent="0.25">
      <c r="G1190" s="3">
        <f t="shared" si="414"/>
        <v>1176</v>
      </c>
      <c r="H1190" s="12">
        <f t="shared" si="415"/>
        <v>29.349999999999401</v>
      </c>
      <c r="I1190" s="3">
        <f t="shared" si="396"/>
        <v>4.5119999999999996</v>
      </c>
      <c r="J1190" s="3">
        <f t="shared" si="397"/>
        <v>-12.273999999999999</v>
      </c>
      <c r="K1190" s="3">
        <f t="shared" si="402"/>
        <v>-55.38</v>
      </c>
      <c r="L1190">
        <f t="shared" si="398"/>
        <v>0</v>
      </c>
      <c r="M1190" s="3">
        <f t="shared" si="403"/>
        <v>0</v>
      </c>
      <c r="N1190">
        <f t="shared" si="404"/>
        <v>1</v>
      </c>
      <c r="O1190">
        <f t="shared" si="405"/>
        <v>0</v>
      </c>
      <c r="Q1190" s="3">
        <f t="shared" si="406"/>
        <v>0</v>
      </c>
      <c r="R1190">
        <f t="shared" si="407"/>
        <v>0</v>
      </c>
      <c r="T1190" s="3">
        <f t="shared" si="416"/>
        <v>1176</v>
      </c>
      <c r="U1190" s="12">
        <f t="shared" si="417"/>
        <v>29.349999999999401</v>
      </c>
      <c r="V1190" s="3">
        <f t="shared" si="399"/>
        <v>1.72</v>
      </c>
      <c r="W1190" s="3">
        <f t="shared" si="400"/>
        <v>0.77600000000000002</v>
      </c>
      <c r="X1190" s="3">
        <f t="shared" si="408"/>
        <v>1.33</v>
      </c>
      <c r="Y1190" s="3">
        <f t="shared" si="401"/>
        <v>1</v>
      </c>
      <c r="Z1190" s="3">
        <f t="shared" si="409"/>
        <v>1.33</v>
      </c>
      <c r="AA1190">
        <f t="shared" si="410"/>
        <v>1</v>
      </c>
      <c r="AB1190">
        <f t="shared" si="411"/>
        <v>1.33</v>
      </c>
      <c r="AD1190" s="3">
        <f t="shared" si="412"/>
        <v>0.9779411764705882</v>
      </c>
      <c r="AE1190">
        <f t="shared" si="413"/>
        <v>0.97799999999999998</v>
      </c>
    </row>
    <row r="1191" spans="7:31" x14ac:dyDescent="0.25">
      <c r="G1191" s="3">
        <f t="shared" si="414"/>
        <v>1177</v>
      </c>
      <c r="H1191" s="12">
        <f t="shared" si="415"/>
        <v>29.3749999999994</v>
      </c>
      <c r="I1191" s="3">
        <f t="shared" si="396"/>
        <v>4.5199999999999996</v>
      </c>
      <c r="J1191" s="3">
        <f t="shared" si="397"/>
        <v>-12.31</v>
      </c>
      <c r="K1191" s="3">
        <f t="shared" si="402"/>
        <v>-55.64</v>
      </c>
      <c r="L1191">
        <f t="shared" si="398"/>
        <v>0</v>
      </c>
      <c r="M1191" s="3">
        <f t="shared" si="403"/>
        <v>0</v>
      </c>
      <c r="N1191">
        <f t="shared" si="404"/>
        <v>1</v>
      </c>
      <c r="O1191">
        <f t="shared" si="405"/>
        <v>0</v>
      </c>
      <c r="Q1191" s="3">
        <f t="shared" si="406"/>
        <v>0</v>
      </c>
      <c r="R1191">
        <f t="shared" si="407"/>
        <v>0</v>
      </c>
      <c r="T1191" s="3">
        <f t="shared" si="416"/>
        <v>1177</v>
      </c>
      <c r="U1191" s="12">
        <f t="shared" si="417"/>
        <v>29.3749999999994</v>
      </c>
      <c r="V1191" s="3">
        <f t="shared" si="399"/>
        <v>1.722</v>
      </c>
      <c r="W1191" s="3">
        <f t="shared" si="400"/>
        <v>0.77500000000000002</v>
      </c>
      <c r="X1191" s="3">
        <f t="shared" si="408"/>
        <v>1.33</v>
      </c>
      <c r="Y1191" s="3">
        <f t="shared" si="401"/>
        <v>1</v>
      </c>
      <c r="Z1191" s="3">
        <f t="shared" si="409"/>
        <v>1.33</v>
      </c>
      <c r="AA1191">
        <f t="shared" si="410"/>
        <v>1</v>
      </c>
      <c r="AB1191">
        <f t="shared" si="411"/>
        <v>1.33</v>
      </c>
      <c r="AD1191" s="3">
        <f t="shared" si="412"/>
        <v>0.9779411764705882</v>
      </c>
      <c r="AE1191">
        <f t="shared" si="413"/>
        <v>0.97799999999999998</v>
      </c>
    </row>
    <row r="1192" spans="7:31" x14ac:dyDescent="0.25">
      <c r="G1192" s="3">
        <f t="shared" si="414"/>
        <v>1178</v>
      </c>
      <c r="H1192" s="12">
        <f t="shared" si="415"/>
        <v>29.399999999999398</v>
      </c>
      <c r="I1192" s="3">
        <f t="shared" si="396"/>
        <v>4.5279999999999996</v>
      </c>
      <c r="J1192" s="3">
        <f t="shared" si="397"/>
        <v>-12.347</v>
      </c>
      <c r="K1192" s="3">
        <f t="shared" si="402"/>
        <v>-55.91</v>
      </c>
      <c r="L1192">
        <f t="shared" si="398"/>
        <v>0</v>
      </c>
      <c r="M1192" s="3">
        <f t="shared" si="403"/>
        <v>0</v>
      </c>
      <c r="N1192">
        <f t="shared" si="404"/>
        <v>1</v>
      </c>
      <c r="O1192">
        <f t="shared" si="405"/>
        <v>0</v>
      </c>
      <c r="Q1192" s="3">
        <f t="shared" si="406"/>
        <v>0</v>
      </c>
      <c r="R1192">
        <f t="shared" si="407"/>
        <v>0</v>
      </c>
      <c r="T1192" s="3">
        <f t="shared" si="416"/>
        <v>1178</v>
      </c>
      <c r="U1192" s="12">
        <f t="shared" si="417"/>
        <v>29.399999999999398</v>
      </c>
      <c r="V1192" s="3">
        <f t="shared" si="399"/>
        <v>1.724</v>
      </c>
      <c r="W1192" s="3">
        <f t="shared" si="400"/>
        <v>0.77400000000000002</v>
      </c>
      <c r="X1192" s="3">
        <f t="shared" si="408"/>
        <v>1.33</v>
      </c>
      <c r="Y1192" s="3">
        <f t="shared" si="401"/>
        <v>1</v>
      </c>
      <c r="Z1192" s="3">
        <f t="shared" si="409"/>
        <v>1.33</v>
      </c>
      <c r="AA1192">
        <f t="shared" si="410"/>
        <v>1</v>
      </c>
      <c r="AB1192">
        <f t="shared" si="411"/>
        <v>1.33</v>
      </c>
      <c r="AD1192" s="3">
        <f t="shared" si="412"/>
        <v>0.9779411764705882</v>
      </c>
      <c r="AE1192">
        <f t="shared" si="413"/>
        <v>0.97799999999999998</v>
      </c>
    </row>
    <row r="1193" spans="7:31" x14ac:dyDescent="0.25">
      <c r="G1193" s="3">
        <f t="shared" si="414"/>
        <v>1179</v>
      </c>
      <c r="H1193" s="12">
        <f t="shared" si="415"/>
        <v>29.424999999999397</v>
      </c>
      <c r="I1193" s="3">
        <f t="shared" si="396"/>
        <v>4.5359999999999996</v>
      </c>
      <c r="J1193" s="3">
        <f t="shared" si="397"/>
        <v>-12.382999999999999</v>
      </c>
      <c r="K1193" s="3">
        <f t="shared" si="402"/>
        <v>-56.17</v>
      </c>
      <c r="L1193">
        <f t="shared" si="398"/>
        <v>0</v>
      </c>
      <c r="M1193" s="3">
        <f t="shared" si="403"/>
        <v>0</v>
      </c>
      <c r="N1193">
        <f t="shared" si="404"/>
        <v>1</v>
      </c>
      <c r="O1193">
        <f t="shared" si="405"/>
        <v>0</v>
      </c>
      <c r="Q1193" s="3">
        <f t="shared" si="406"/>
        <v>0</v>
      </c>
      <c r="R1193">
        <f t="shared" si="407"/>
        <v>0</v>
      </c>
      <c r="T1193" s="3">
        <f t="shared" si="416"/>
        <v>1179</v>
      </c>
      <c r="U1193" s="12">
        <f t="shared" si="417"/>
        <v>29.424999999999397</v>
      </c>
      <c r="V1193" s="3">
        <f t="shared" si="399"/>
        <v>1.7250000000000001</v>
      </c>
      <c r="W1193" s="3">
        <f t="shared" si="400"/>
        <v>0.77300000000000002</v>
      </c>
      <c r="X1193" s="3">
        <f t="shared" si="408"/>
        <v>1.33</v>
      </c>
      <c r="Y1193" s="3">
        <f t="shared" si="401"/>
        <v>1</v>
      </c>
      <c r="Z1193" s="3">
        <f t="shared" si="409"/>
        <v>1.33</v>
      </c>
      <c r="AA1193">
        <f t="shared" si="410"/>
        <v>1</v>
      </c>
      <c r="AB1193">
        <f t="shared" si="411"/>
        <v>1.33</v>
      </c>
      <c r="AD1193" s="3">
        <f t="shared" si="412"/>
        <v>0.9779411764705882</v>
      </c>
      <c r="AE1193">
        <f t="shared" si="413"/>
        <v>0.97799999999999998</v>
      </c>
    </row>
    <row r="1194" spans="7:31" x14ac:dyDescent="0.25">
      <c r="G1194" s="3">
        <f t="shared" si="414"/>
        <v>1180</v>
      </c>
      <c r="H1194" s="12">
        <f t="shared" si="415"/>
        <v>29.449999999999395</v>
      </c>
      <c r="I1194" s="3">
        <f t="shared" si="396"/>
        <v>4.5430000000000001</v>
      </c>
      <c r="J1194" s="3">
        <f t="shared" si="397"/>
        <v>-12.42</v>
      </c>
      <c r="K1194" s="3">
        <f t="shared" si="402"/>
        <v>-56.42</v>
      </c>
      <c r="L1194">
        <f t="shared" si="398"/>
        <v>0</v>
      </c>
      <c r="M1194" s="3">
        <f t="shared" si="403"/>
        <v>0</v>
      </c>
      <c r="N1194">
        <f t="shared" si="404"/>
        <v>1</v>
      </c>
      <c r="O1194">
        <f t="shared" si="405"/>
        <v>0</v>
      </c>
      <c r="Q1194" s="3">
        <f t="shared" si="406"/>
        <v>0</v>
      </c>
      <c r="R1194">
        <f t="shared" si="407"/>
        <v>0</v>
      </c>
      <c r="T1194" s="3">
        <f t="shared" si="416"/>
        <v>1180</v>
      </c>
      <c r="U1194" s="12">
        <f t="shared" si="417"/>
        <v>29.449999999999395</v>
      </c>
      <c r="V1194" s="3">
        <f t="shared" si="399"/>
        <v>1.7270000000000001</v>
      </c>
      <c r="W1194" s="3">
        <f t="shared" si="400"/>
        <v>0.77200000000000002</v>
      </c>
      <c r="X1194" s="3">
        <f t="shared" si="408"/>
        <v>1.33</v>
      </c>
      <c r="Y1194" s="3">
        <f t="shared" si="401"/>
        <v>1</v>
      </c>
      <c r="Z1194" s="3">
        <f t="shared" si="409"/>
        <v>1.33</v>
      </c>
      <c r="AA1194">
        <f t="shared" si="410"/>
        <v>1</v>
      </c>
      <c r="AB1194">
        <f t="shared" si="411"/>
        <v>1.33</v>
      </c>
      <c r="AD1194" s="3">
        <f t="shared" si="412"/>
        <v>0.9779411764705882</v>
      </c>
      <c r="AE1194">
        <f t="shared" si="413"/>
        <v>0.97799999999999998</v>
      </c>
    </row>
    <row r="1195" spans="7:31" x14ac:dyDescent="0.25">
      <c r="G1195" s="3">
        <f t="shared" si="414"/>
        <v>1181</v>
      </c>
      <c r="H1195" s="12">
        <f t="shared" si="415"/>
        <v>29.474999999999394</v>
      </c>
      <c r="I1195" s="3">
        <f t="shared" si="396"/>
        <v>4.5510000000000002</v>
      </c>
      <c r="J1195" s="3">
        <f t="shared" si="397"/>
        <v>-12.456</v>
      </c>
      <c r="K1195" s="3">
        <f t="shared" si="402"/>
        <v>-56.69</v>
      </c>
      <c r="L1195">
        <f t="shared" si="398"/>
        <v>0</v>
      </c>
      <c r="M1195" s="3">
        <f t="shared" si="403"/>
        <v>0</v>
      </c>
      <c r="N1195">
        <f t="shared" si="404"/>
        <v>1</v>
      </c>
      <c r="O1195">
        <f t="shared" si="405"/>
        <v>0</v>
      </c>
      <c r="Q1195" s="3">
        <f t="shared" si="406"/>
        <v>0</v>
      </c>
      <c r="R1195">
        <f t="shared" si="407"/>
        <v>0</v>
      </c>
      <c r="T1195" s="3">
        <f t="shared" si="416"/>
        <v>1181</v>
      </c>
      <c r="U1195" s="12">
        <f t="shared" si="417"/>
        <v>29.474999999999394</v>
      </c>
      <c r="V1195" s="3">
        <f t="shared" si="399"/>
        <v>1.728</v>
      </c>
      <c r="W1195" s="3">
        <f t="shared" si="400"/>
        <v>0.77100000000000002</v>
      </c>
      <c r="X1195" s="3">
        <f t="shared" si="408"/>
        <v>1.33</v>
      </c>
      <c r="Y1195" s="3">
        <f t="shared" si="401"/>
        <v>1</v>
      </c>
      <c r="Z1195" s="3">
        <f t="shared" si="409"/>
        <v>1.33</v>
      </c>
      <c r="AA1195">
        <f t="shared" si="410"/>
        <v>1</v>
      </c>
      <c r="AB1195">
        <f t="shared" si="411"/>
        <v>1.33</v>
      </c>
      <c r="AD1195" s="3">
        <f t="shared" si="412"/>
        <v>0.9779411764705882</v>
      </c>
      <c r="AE1195">
        <f t="shared" si="413"/>
        <v>0.97799999999999998</v>
      </c>
    </row>
    <row r="1196" spans="7:31" x14ac:dyDescent="0.25">
      <c r="G1196" s="3">
        <f t="shared" si="414"/>
        <v>1182</v>
      </c>
      <c r="H1196" s="12">
        <f t="shared" si="415"/>
        <v>29.499999999999392</v>
      </c>
      <c r="I1196" s="3">
        <f t="shared" si="396"/>
        <v>4.5590000000000002</v>
      </c>
      <c r="J1196" s="3">
        <f t="shared" si="397"/>
        <v>-12.493</v>
      </c>
      <c r="K1196" s="3">
        <f t="shared" si="402"/>
        <v>-56.96</v>
      </c>
      <c r="L1196">
        <f t="shared" si="398"/>
        <v>0</v>
      </c>
      <c r="M1196" s="3">
        <f t="shared" si="403"/>
        <v>0</v>
      </c>
      <c r="N1196">
        <f t="shared" si="404"/>
        <v>1</v>
      </c>
      <c r="O1196">
        <f t="shared" si="405"/>
        <v>0</v>
      </c>
      <c r="Q1196" s="3">
        <f t="shared" si="406"/>
        <v>0</v>
      </c>
      <c r="R1196">
        <f t="shared" si="407"/>
        <v>0</v>
      </c>
      <c r="T1196" s="3">
        <f t="shared" si="416"/>
        <v>1182</v>
      </c>
      <c r="U1196" s="12">
        <f t="shared" si="417"/>
        <v>29.499999999999392</v>
      </c>
      <c r="V1196" s="3">
        <f t="shared" si="399"/>
        <v>1.73</v>
      </c>
      <c r="W1196" s="3">
        <f t="shared" si="400"/>
        <v>0.77</v>
      </c>
      <c r="X1196" s="3">
        <f t="shared" si="408"/>
        <v>1.33</v>
      </c>
      <c r="Y1196" s="3">
        <f t="shared" si="401"/>
        <v>1</v>
      </c>
      <c r="Z1196" s="3">
        <f t="shared" si="409"/>
        <v>1.33</v>
      </c>
      <c r="AA1196">
        <f t="shared" si="410"/>
        <v>1</v>
      </c>
      <c r="AB1196">
        <f t="shared" si="411"/>
        <v>1.33</v>
      </c>
      <c r="AD1196" s="3">
        <f t="shared" si="412"/>
        <v>0.9779411764705882</v>
      </c>
      <c r="AE1196">
        <f t="shared" si="413"/>
        <v>0.97799999999999998</v>
      </c>
    </row>
    <row r="1197" spans="7:31" x14ac:dyDescent="0.25">
      <c r="G1197" s="3">
        <f t="shared" si="414"/>
        <v>1183</v>
      </c>
      <c r="H1197" s="12">
        <f t="shared" si="415"/>
        <v>29.524999999999391</v>
      </c>
      <c r="I1197" s="3">
        <f t="shared" si="396"/>
        <v>4.5670000000000002</v>
      </c>
      <c r="J1197" s="3">
        <f t="shared" si="397"/>
        <v>-12.53</v>
      </c>
      <c r="K1197" s="3">
        <f t="shared" si="402"/>
        <v>-57.22</v>
      </c>
      <c r="L1197">
        <f t="shared" si="398"/>
        <v>0</v>
      </c>
      <c r="M1197" s="3">
        <f t="shared" si="403"/>
        <v>0</v>
      </c>
      <c r="N1197">
        <f t="shared" si="404"/>
        <v>1</v>
      </c>
      <c r="O1197">
        <f t="shared" si="405"/>
        <v>0</v>
      </c>
      <c r="Q1197" s="3">
        <f t="shared" si="406"/>
        <v>0</v>
      </c>
      <c r="R1197">
        <f t="shared" si="407"/>
        <v>0</v>
      </c>
      <c r="T1197" s="3">
        <f t="shared" si="416"/>
        <v>1183</v>
      </c>
      <c r="U1197" s="12">
        <f t="shared" si="417"/>
        <v>29.524999999999391</v>
      </c>
      <c r="V1197" s="3">
        <f t="shared" si="399"/>
        <v>1.7310000000000001</v>
      </c>
      <c r="W1197" s="3">
        <f t="shared" si="400"/>
        <v>0.76900000000000002</v>
      </c>
      <c r="X1197" s="3">
        <f t="shared" si="408"/>
        <v>1.33</v>
      </c>
      <c r="Y1197" s="3">
        <f t="shared" si="401"/>
        <v>1</v>
      </c>
      <c r="Z1197" s="3">
        <f t="shared" si="409"/>
        <v>1.33</v>
      </c>
      <c r="AA1197">
        <f t="shared" si="410"/>
        <v>1</v>
      </c>
      <c r="AB1197">
        <f t="shared" si="411"/>
        <v>1.33</v>
      </c>
      <c r="AD1197" s="3">
        <f t="shared" si="412"/>
        <v>0.9779411764705882</v>
      </c>
      <c r="AE1197">
        <f t="shared" si="413"/>
        <v>0.97799999999999998</v>
      </c>
    </row>
    <row r="1198" spans="7:31" x14ac:dyDescent="0.25">
      <c r="G1198" s="3">
        <f t="shared" si="414"/>
        <v>1184</v>
      </c>
      <c r="H1198" s="12">
        <f t="shared" si="415"/>
        <v>29.54999999999939</v>
      </c>
      <c r="I1198" s="3">
        <f t="shared" si="396"/>
        <v>4.5750000000000002</v>
      </c>
      <c r="J1198" s="3">
        <f t="shared" si="397"/>
        <v>-12.567</v>
      </c>
      <c r="K1198" s="3">
        <f t="shared" si="402"/>
        <v>-57.49</v>
      </c>
      <c r="L1198">
        <f t="shared" si="398"/>
        <v>0</v>
      </c>
      <c r="M1198" s="3">
        <f t="shared" si="403"/>
        <v>0</v>
      </c>
      <c r="N1198">
        <f t="shared" si="404"/>
        <v>1</v>
      </c>
      <c r="O1198">
        <f t="shared" si="405"/>
        <v>0</v>
      </c>
      <c r="Q1198" s="3">
        <f t="shared" si="406"/>
        <v>0</v>
      </c>
      <c r="R1198">
        <f t="shared" si="407"/>
        <v>0</v>
      </c>
      <c r="T1198" s="3">
        <f t="shared" si="416"/>
        <v>1184</v>
      </c>
      <c r="U1198" s="12">
        <f t="shared" si="417"/>
        <v>29.54999999999939</v>
      </c>
      <c r="V1198" s="3">
        <f t="shared" si="399"/>
        <v>1.7330000000000001</v>
      </c>
      <c r="W1198" s="3">
        <f t="shared" si="400"/>
        <v>0.76800000000000002</v>
      </c>
      <c r="X1198" s="3">
        <f t="shared" si="408"/>
        <v>1.33</v>
      </c>
      <c r="Y1198" s="3">
        <f t="shared" si="401"/>
        <v>1</v>
      </c>
      <c r="Z1198" s="3">
        <f t="shared" si="409"/>
        <v>1.33</v>
      </c>
      <c r="AA1198">
        <f t="shared" si="410"/>
        <v>1</v>
      </c>
      <c r="AB1198">
        <f t="shared" si="411"/>
        <v>1.33</v>
      </c>
      <c r="AD1198" s="3">
        <f t="shared" si="412"/>
        <v>0.9779411764705882</v>
      </c>
      <c r="AE1198">
        <f t="shared" si="413"/>
        <v>0.97799999999999998</v>
      </c>
    </row>
    <row r="1199" spans="7:31" x14ac:dyDescent="0.25">
      <c r="G1199" s="3">
        <f t="shared" si="414"/>
        <v>1185</v>
      </c>
      <c r="H1199" s="12">
        <f t="shared" si="415"/>
        <v>29.574999999999388</v>
      </c>
      <c r="I1199" s="3">
        <f t="shared" si="396"/>
        <v>4.5830000000000002</v>
      </c>
      <c r="J1199" s="3">
        <f t="shared" si="397"/>
        <v>-12.603</v>
      </c>
      <c r="K1199" s="3">
        <f t="shared" si="402"/>
        <v>-57.76</v>
      </c>
      <c r="L1199">
        <f t="shared" si="398"/>
        <v>0</v>
      </c>
      <c r="M1199" s="3">
        <f t="shared" si="403"/>
        <v>0</v>
      </c>
      <c r="N1199">
        <f t="shared" si="404"/>
        <v>1</v>
      </c>
      <c r="O1199">
        <f t="shared" si="405"/>
        <v>0</v>
      </c>
      <c r="Q1199" s="3">
        <f t="shared" si="406"/>
        <v>0</v>
      </c>
      <c r="R1199">
        <f t="shared" si="407"/>
        <v>0</v>
      </c>
      <c r="T1199" s="3">
        <f t="shared" si="416"/>
        <v>1185</v>
      </c>
      <c r="U1199" s="12">
        <f t="shared" si="417"/>
        <v>29.574999999999388</v>
      </c>
      <c r="V1199" s="3">
        <f t="shared" si="399"/>
        <v>1.7350000000000001</v>
      </c>
      <c r="W1199" s="3">
        <f t="shared" si="400"/>
        <v>0.76700000000000002</v>
      </c>
      <c r="X1199" s="3">
        <f t="shared" si="408"/>
        <v>1.33</v>
      </c>
      <c r="Y1199" s="3">
        <f t="shared" si="401"/>
        <v>1</v>
      </c>
      <c r="Z1199" s="3">
        <f t="shared" si="409"/>
        <v>1.33</v>
      </c>
      <c r="AA1199">
        <f t="shared" si="410"/>
        <v>1</v>
      </c>
      <c r="AB1199">
        <f t="shared" si="411"/>
        <v>1.33</v>
      </c>
      <c r="AD1199" s="3">
        <f t="shared" si="412"/>
        <v>0.9779411764705882</v>
      </c>
      <c r="AE1199">
        <f t="shared" si="413"/>
        <v>0.97799999999999998</v>
      </c>
    </row>
    <row r="1200" spans="7:31" x14ac:dyDescent="0.25">
      <c r="G1200" s="3">
        <f t="shared" si="414"/>
        <v>1186</v>
      </c>
      <c r="H1200" s="12">
        <f t="shared" si="415"/>
        <v>29.599999999999387</v>
      </c>
      <c r="I1200" s="3">
        <f t="shared" si="396"/>
        <v>4.5910000000000002</v>
      </c>
      <c r="J1200" s="3">
        <f t="shared" si="397"/>
        <v>-12.64</v>
      </c>
      <c r="K1200" s="3">
        <f t="shared" si="402"/>
        <v>-58.03</v>
      </c>
      <c r="L1200">
        <f t="shared" si="398"/>
        <v>0</v>
      </c>
      <c r="M1200" s="3">
        <f t="shared" si="403"/>
        <v>0</v>
      </c>
      <c r="N1200">
        <f t="shared" si="404"/>
        <v>1</v>
      </c>
      <c r="O1200">
        <f t="shared" si="405"/>
        <v>0</v>
      </c>
      <c r="Q1200" s="3">
        <f t="shared" si="406"/>
        <v>0</v>
      </c>
      <c r="R1200">
        <f t="shared" si="407"/>
        <v>0</v>
      </c>
      <c r="T1200" s="3">
        <f t="shared" si="416"/>
        <v>1186</v>
      </c>
      <c r="U1200" s="12">
        <f t="shared" si="417"/>
        <v>29.599999999999387</v>
      </c>
      <c r="V1200" s="3">
        <f t="shared" si="399"/>
        <v>1.736</v>
      </c>
      <c r="W1200" s="3">
        <f t="shared" si="400"/>
        <v>0.76600000000000001</v>
      </c>
      <c r="X1200" s="3">
        <f t="shared" si="408"/>
        <v>1.33</v>
      </c>
      <c r="Y1200" s="3">
        <f t="shared" si="401"/>
        <v>1</v>
      </c>
      <c r="Z1200" s="3">
        <f t="shared" si="409"/>
        <v>1.33</v>
      </c>
      <c r="AA1200">
        <f t="shared" si="410"/>
        <v>1</v>
      </c>
      <c r="AB1200">
        <f t="shared" si="411"/>
        <v>1.33</v>
      </c>
      <c r="AD1200" s="3">
        <f t="shared" si="412"/>
        <v>0.9779411764705882</v>
      </c>
      <c r="AE1200">
        <f t="shared" si="413"/>
        <v>0.97799999999999998</v>
      </c>
    </row>
    <row r="1201" spans="7:31" x14ac:dyDescent="0.25">
      <c r="G1201" s="3">
        <f t="shared" si="414"/>
        <v>1187</v>
      </c>
      <c r="H1201" s="12">
        <f t="shared" si="415"/>
        <v>29.624999999999385</v>
      </c>
      <c r="I1201" s="3">
        <f t="shared" si="396"/>
        <v>4.5990000000000002</v>
      </c>
      <c r="J1201" s="3">
        <f t="shared" si="397"/>
        <v>-12.677</v>
      </c>
      <c r="K1201" s="3">
        <f t="shared" si="402"/>
        <v>-58.3</v>
      </c>
      <c r="L1201">
        <f t="shared" si="398"/>
        <v>0</v>
      </c>
      <c r="M1201" s="3">
        <f t="shared" si="403"/>
        <v>0</v>
      </c>
      <c r="N1201">
        <f t="shared" si="404"/>
        <v>1</v>
      </c>
      <c r="O1201">
        <f t="shared" si="405"/>
        <v>0</v>
      </c>
      <c r="Q1201" s="3">
        <f t="shared" si="406"/>
        <v>0</v>
      </c>
      <c r="R1201">
        <f t="shared" si="407"/>
        <v>0</v>
      </c>
      <c r="T1201" s="3">
        <f t="shared" si="416"/>
        <v>1187</v>
      </c>
      <c r="U1201" s="12">
        <f t="shared" si="417"/>
        <v>29.624999999999385</v>
      </c>
      <c r="V1201" s="3">
        <f t="shared" si="399"/>
        <v>1.738</v>
      </c>
      <c r="W1201" s="3">
        <f t="shared" si="400"/>
        <v>0.76500000000000001</v>
      </c>
      <c r="X1201" s="3">
        <f t="shared" si="408"/>
        <v>1.33</v>
      </c>
      <c r="Y1201" s="3">
        <f t="shared" si="401"/>
        <v>1</v>
      </c>
      <c r="Z1201" s="3">
        <f t="shared" si="409"/>
        <v>1.33</v>
      </c>
      <c r="AA1201">
        <f t="shared" si="410"/>
        <v>1</v>
      </c>
      <c r="AB1201">
        <f t="shared" si="411"/>
        <v>1.33</v>
      </c>
      <c r="AD1201" s="3">
        <f t="shared" si="412"/>
        <v>0.9779411764705882</v>
      </c>
      <c r="AE1201">
        <f t="shared" si="413"/>
        <v>0.97799999999999998</v>
      </c>
    </row>
    <row r="1202" spans="7:31" x14ac:dyDescent="0.25">
      <c r="G1202" s="3">
        <f t="shared" si="414"/>
        <v>1188</v>
      </c>
      <c r="H1202" s="12">
        <f t="shared" si="415"/>
        <v>29.649999999999384</v>
      </c>
      <c r="I1202" s="3">
        <f t="shared" si="396"/>
        <v>4.6070000000000002</v>
      </c>
      <c r="J1202" s="3">
        <f t="shared" si="397"/>
        <v>-12.714</v>
      </c>
      <c r="K1202" s="3">
        <f t="shared" si="402"/>
        <v>-58.57</v>
      </c>
      <c r="L1202">
        <f t="shared" si="398"/>
        <v>0</v>
      </c>
      <c r="M1202" s="3">
        <f t="shared" si="403"/>
        <v>0</v>
      </c>
      <c r="N1202">
        <f t="shared" si="404"/>
        <v>1</v>
      </c>
      <c r="O1202">
        <f t="shared" si="405"/>
        <v>0</v>
      </c>
      <c r="Q1202" s="3">
        <f t="shared" si="406"/>
        <v>0</v>
      </c>
      <c r="R1202">
        <f t="shared" si="407"/>
        <v>0</v>
      </c>
      <c r="T1202" s="3">
        <f t="shared" si="416"/>
        <v>1188</v>
      </c>
      <c r="U1202" s="12">
        <f t="shared" si="417"/>
        <v>29.649999999999384</v>
      </c>
      <c r="V1202" s="3">
        <f t="shared" si="399"/>
        <v>1.7390000000000001</v>
      </c>
      <c r="W1202" s="3">
        <f t="shared" si="400"/>
        <v>0.76400000000000001</v>
      </c>
      <c r="X1202" s="3">
        <f t="shared" si="408"/>
        <v>1.33</v>
      </c>
      <c r="Y1202" s="3">
        <f t="shared" si="401"/>
        <v>1</v>
      </c>
      <c r="Z1202" s="3">
        <f t="shared" si="409"/>
        <v>1.33</v>
      </c>
      <c r="AA1202">
        <f t="shared" si="410"/>
        <v>1</v>
      </c>
      <c r="AB1202">
        <f t="shared" si="411"/>
        <v>1.33</v>
      </c>
      <c r="AD1202" s="3">
        <f t="shared" si="412"/>
        <v>0.9779411764705882</v>
      </c>
      <c r="AE1202">
        <f t="shared" si="413"/>
        <v>0.97799999999999998</v>
      </c>
    </row>
    <row r="1203" spans="7:31" x14ac:dyDescent="0.25">
      <c r="G1203" s="3">
        <f t="shared" si="414"/>
        <v>1189</v>
      </c>
      <c r="H1203" s="12">
        <f t="shared" si="415"/>
        <v>29.674999999999383</v>
      </c>
      <c r="I1203" s="3">
        <f t="shared" si="396"/>
        <v>4.6150000000000002</v>
      </c>
      <c r="J1203" s="3">
        <f t="shared" si="397"/>
        <v>-12.750999999999999</v>
      </c>
      <c r="K1203" s="3">
        <f t="shared" si="402"/>
        <v>-58.85</v>
      </c>
      <c r="L1203">
        <f t="shared" si="398"/>
        <v>0</v>
      </c>
      <c r="M1203" s="3">
        <f t="shared" si="403"/>
        <v>0</v>
      </c>
      <c r="N1203">
        <f t="shared" si="404"/>
        <v>1</v>
      </c>
      <c r="O1203">
        <f t="shared" si="405"/>
        <v>0</v>
      </c>
      <c r="Q1203" s="3">
        <f t="shared" si="406"/>
        <v>0</v>
      </c>
      <c r="R1203">
        <f t="shared" si="407"/>
        <v>0</v>
      </c>
      <c r="T1203" s="3">
        <f t="shared" si="416"/>
        <v>1189</v>
      </c>
      <c r="U1203" s="12">
        <f t="shared" si="417"/>
        <v>29.674999999999383</v>
      </c>
      <c r="V1203" s="3">
        <f t="shared" si="399"/>
        <v>1.7410000000000001</v>
      </c>
      <c r="W1203" s="3">
        <f t="shared" si="400"/>
        <v>0.76300000000000001</v>
      </c>
      <c r="X1203" s="3">
        <f t="shared" si="408"/>
        <v>1.33</v>
      </c>
      <c r="Y1203" s="3">
        <f t="shared" si="401"/>
        <v>1</v>
      </c>
      <c r="Z1203" s="3">
        <f t="shared" si="409"/>
        <v>1.33</v>
      </c>
      <c r="AA1203">
        <f t="shared" si="410"/>
        <v>1</v>
      </c>
      <c r="AB1203">
        <f t="shared" si="411"/>
        <v>1.33</v>
      </c>
      <c r="AD1203" s="3">
        <f t="shared" si="412"/>
        <v>0.9779411764705882</v>
      </c>
      <c r="AE1203">
        <f t="shared" si="413"/>
        <v>0.97799999999999998</v>
      </c>
    </row>
    <row r="1204" spans="7:31" x14ac:dyDescent="0.25">
      <c r="G1204" s="3">
        <f t="shared" si="414"/>
        <v>1190</v>
      </c>
      <c r="H1204" s="12">
        <f t="shared" si="415"/>
        <v>29.699999999999381</v>
      </c>
      <c r="I1204" s="3">
        <f t="shared" si="396"/>
        <v>4.6230000000000002</v>
      </c>
      <c r="J1204" s="3">
        <f t="shared" si="397"/>
        <v>-12.788</v>
      </c>
      <c r="K1204" s="3">
        <f t="shared" si="402"/>
        <v>-59.12</v>
      </c>
      <c r="L1204">
        <f t="shared" si="398"/>
        <v>0</v>
      </c>
      <c r="M1204" s="3">
        <f t="shared" si="403"/>
        <v>0</v>
      </c>
      <c r="N1204">
        <f t="shared" si="404"/>
        <v>1</v>
      </c>
      <c r="O1204">
        <f t="shared" si="405"/>
        <v>0</v>
      </c>
      <c r="Q1204" s="3">
        <f t="shared" si="406"/>
        <v>0</v>
      </c>
      <c r="R1204">
        <f t="shared" si="407"/>
        <v>0</v>
      </c>
      <c r="T1204" s="3">
        <f t="shared" si="416"/>
        <v>1190</v>
      </c>
      <c r="U1204" s="12">
        <f t="shared" si="417"/>
        <v>29.699999999999381</v>
      </c>
      <c r="V1204" s="3">
        <f t="shared" si="399"/>
        <v>1.7430000000000001</v>
      </c>
      <c r="W1204" s="3">
        <f t="shared" si="400"/>
        <v>0.76200000000000001</v>
      </c>
      <c r="X1204" s="3">
        <f t="shared" si="408"/>
        <v>1.33</v>
      </c>
      <c r="Y1204" s="3">
        <f t="shared" si="401"/>
        <v>1</v>
      </c>
      <c r="Z1204" s="3">
        <f t="shared" si="409"/>
        <v>1.33</v>
      </c>
      <c r="AA1204">
        <f t="shared" si="410"/>
        <v>1</v>
      </c>
      <c r="AB1204">
        <f t="shared" si="411"/>
        <v>1.33</v>
      </c>
      <c r="AD1204" s="3">
        <f t="shared" si="412"/>
        <v>0.9779411764705882</v>
      </c>
      <c r="AE1204">
        <f t="shared" si="413"/>
        <v>0.97799999999999998</v>
      </c>
    </row>
    <row r="1205" spans="7:31" x14ac:dyDescent="0.25">
      <c r="G1205" s="3">
        <f t="shared" si="414"/>
        <v>1191</v>
      </c>
      <c r="H1205" s="12">
        <f t="shared" si="415"/>
        <v>29.72499999999938</v>
      </c>
      <c r="I1205" s="3">
        <f t="shared" si="396"/>
        <v>4.6310000000000002</v>
      </c>
      <c r="J1205" s="3">
        <f t="shared" si="397"/>
        <v>-12.826000000000001</v>
      </c>
      <c r="K1205" s="3">
        <f t="shared" si="402"/>
        <v>-59.4</v>
      </c>
      <c r="L1205">
        <f t="shared" si="398"/>
        <v>0</v>
      </c>
      <c r="M1205" s="3">
        <f t="shared" si="403"/>
        <v>0</v>
      </c>
      <c r="N1205">
        <f t="shared" si="404"/>
        <v>1</v>
      </c>
      <c r="O1205">
        <f t="shared" si="405"/>
        <v>0</v>
      </c>
      <c r="Q1205" s="3">
        <f t="shared" si="406"/>
        <v>0</v>
      </c>
      <c r="R1205">
        <f t="shared" si="407"/>
        <v>0</v>
      </c>
      <c r="T1205" s="3">
        <f t="shared" si="416"/>
        <v>1191</v>
      </c>
      <c r="U1205" s="12">
        <f t="shared" si="417"/>
        <v>29.72499999999938</v>
      </c>
      <c r="V1205" s="3">
        <f t="shared" si="399"/>
        <v>1.744</v>
      </c>
      <c r="W1205" s="3">
        <f t="shared" si="400"/>
        <v>0.76100000000000001</v>
      </c>
      <c r="X1205" s="3">
        <f t="shared" si="408"/>
        <v>1.33</v>
      </c>
      <c r="Y1205" s="3">
        <f t="shared" si="401"/>
        <v>1</v>
      </c>
      <c r="Z1205" s="3">
        <f t="shared" si="409"/>
        <v>1.33</v>
      </c>
      <c r="AA1205">
        <f t="shared" si="410"/>
        <v>1</v>
      </c>
      <c r="AB1205">
        <f t="shared" si="411"/>
        <v>1.33</v>
      </c>
      <c r="AD1205" s="3">
        <f t="shared" si="412"/>
        <v>0.9779411764705882</v>
      </c>
      <c r="AE1205">
        <f t="shared" si="413"/>
        <v>0.97799999999999998</v>
      </c>
    </row>
    <row r="1206" spans="7:31" x14ac:dyDescent="0.25">
      <c r="G1206" s="3">
        <f t="shared" si="414"/>
        <v>1192</v>
      </c>
      <c r="H1206" s="12">
        <f t="shared" si="415"/>
        <v>29.749999999999378</v>
      </c>
      <c r="I1206" s="3">
        <f t="shared" si="396"/>
        <v>4.6390000000000002</v>
      </c>
      <c r="J1206" s="3">
        <f t="shared" si="397"/>
        <v>-12.863</v>
      </c>
      <c r="K1206" s="3">
        <f t="shared" si="402"/>
        <v>-59.67</v>
      </c>
      <c r="L1206">
        <f t="shared" si="398"/>
        <v>0</v>
      </c>
      <c r="M1206" s="3">
        <f t="shared" si="403"/>
        <v>0</v>
      </c>
      <c r="N1206">
        <f t="shared" si="404"/>
        <v>1</v>
      </c>
      <c r="O1206">
        <f t="shared" si="405"/>
        <v>0</v>
      </c>
      <c r="Q1206" s="3">
        <f t="shared" si="406"/>
        <v>0</v>
      </c>
      <c r="R1206">
        <f t="shared" si="407"/>
        <v>0</v>
      </c>
      <c r="T1206" s="3">
        <f t="shared" si="416"/>
        <v>1192</v>
      </c>
      <c r="U1206" s="12">
        <f t="shared" si="417"/>
        <v>29.749999999999378</v>
      </c>
      <c r="V1206" s="3">
        <f t="shared" si="399"/>
        <v>1.746</v>
      </c>
      <c r="W1206" s="3">
        <f t="shared" si="400"/>
        <v>0.76</v>
      </c>
      <c r="X1206" s="3">
        <f t="shared" si="408"/>
        <v>1.33</v>
      </c>
      <c r="Y1206" s="3">
        <f t="shared" si="401"/>
        <v>1</v>
      </c>
      <c r="Z1206" s="3">
        <f t="shared" si="409"/>
        <v>1.33</v>
      </c>
      <c r="AA1206">
        <f t="shared" si="410"/>
        <v>1</v>
      </c>
      <c r="AB1206">
        <f t="shared" si="411"/>
        <v>1.33</v>
      </c>
      <c r="AD1206" s="3">
        <f t="shared" si="412"/>
        <v>0.9779411764705882</v>
      </c>
      <c r="AE1206">
        <f t="shared" si="413"/>
        <v>0.97799999999999998</v>
      </c>
    </row>
    <row r="1207" spans="7:31" x14ac:dyDescent="0.25">
      <c r="G1207" s="3">
        <f t="shared" si="414"/>
        <v>1193</v>
      </c>
      <c r="H1207" s="12">
        <f t="shared" si="415"/>
        <v>29.774999999999377</v>
      </c>
      <c r="I1207" s="3">
        <f t="shared" si="396"/>
        <v>4.6470000000000002</v>
      </c>
      <c r="J1207" s="3">
        <f t="shared" si="397"/>
        <v>-12.9</v>
      </c>
      <c r="K1207" s="3">
        <f t="shared" si="402"/>
        <v>-59.95</v>
      </c>
      <c r="L1207">
        <f t="shared" si="398"/>
        <v>0</v>
      </c>
      <c r="M1207" s="3">
        <f t="shared" si="403"/>
        <v>0</v>
      </c>
      <c r="N1207">
        <f t="shared" si="404"/>
        <v>1</v>
      </c>
      <c r="O1207">
        <f t="shared" si="405"/>
        <v>0</v>
      </c>
      <c r="Q1207" s="3">
        <f t="shared" si="406"/>
        <v>0</v>
      </c>
      <c r="R1207">
        <f t="shared" si="407"/>
        <v>0</v>
      </c>
      <c r="T1207" s="3">
        <f t="shared" si="416"/>
        <v>1193</v>
      </c>
      <c r="U1207" s="12">
        <f t="shared" si="417"/>
        <v>29.774999999999377</v>
      </c>
      <c r="V1207" s="3">
        <f t="shared" si="399"/>
        <v>1.7470000000000001</v>
      </c>
      <c r="W1207" s="3">
        <f t="shared" si="400"/>
        <v>0.75900000000000001</v>
      </c>
      <c r="X1207" s="3">
        <f t="shared" si="408"/>
        <v>1.33</v>
      </c>
      <c r="Y1207" s="3">
        <f t="shared" si="401"/>
        <v>1</v>
      </c>
      <c r="Z1207" s="3">
        <f t="shared" si="409"/>
        <v>1.33</v>
      </c>
      <c r="AA1207">
        <f t="shared" si="410"/>
        <v>1</v>
      </c>
      <c r="AB1207">
        <f t="shared" si="411"/>
        <v>1.33</v>
      </c>
      <c r="AD1207" s="3">
        <f t="shared" si="412"/>
        <v>0.9779411764705882</v>
      </c>
      <c r="AE1207">
        <f t="shared" si="413"/>
        <v>0.97799999999999998</v>
      </c>
    </row>
    <row r="1208" spans="7:31" x14ac:dyDescent="0.25">
      <c r="G1208" s="3">
        <f t="shared" si="414"/>
        <v>1194</v>
      </c>
      <c r="H1208" s="12">
        <f t="shared" si="415"/>
        <v>29.799999999999375</v>
      </c>
      <c r="I1208" s="3">
        <f t="shared" si="396"/>
        <v>4.6550000000000002</v>
      </c>
      <c r="J1208" s="3">
        <f t="shared" si="397"/>
        <v>-12.936999999999999</v>
      </c>
      <c r="K1208" s="3">
        <f t="shared" si="402"/>
        <v>-60.22</v>
      </c>
      <c r="L1208">
        <f t="shared" si="398"/>
        <v>0</v>
      </c>
      <c r="M1208" s="3">
        <f t="shared" si="403"/>
        <v>0</v>
      </c>
      <c r="N1208">
        <f t="shared" si="404"/>
        <v>1</v>
      </c>
      <c r="O1208">
        <f t="shared" si="405"/>
        <v>0</v>
      </c>
      <c r="Q1208" s="3">
        <f t="shared" si="406"/>
        <v>0</v>
      </c>
      <c r="R1208">
        <f t="shared" si="407"/>
        <v>0</v>
      </c>
      <c r="T1208" s="3">
        <f t="shared" si="416"/>
        <v>1194</v>
      </c>
      <c r="U1208" s="12">
        <f t="shared" si="417"/>
        <v>29.799999999999375</v>
      </c>
      <c r="V1208" s="3">
        <f t="shared" si="399"/>
        <v>1.7490000000000001</v>
      </c>
      <c r="W1208" s="3">
        <f t="shared" si="400"/>
        <v>0.75800000000000001</v>
      </c>
      <c r="X1208" s="3">
        <f t="shared" si="408"/>
        <v>1.33</v>
      </c>
      <c r="Y1208" s="3">
        <f t="shared" si="401"/>
        <v>1</v>
      </c>
      <c r="Z1208" s="3">
        <f t="shared" si="409"/>
        <v>1.33</v>
      </c>
      <c r="AA1208">
        <f t="shared" si="410"/>
        <v>1</v>
      </c>
      <c r="AB1208">
        <f t="shared" si="411"/>
        <v>1.33</v>
      </c>
      <c r="AD1208" s="3">
        <f t="shared" si="412"/>
        <v>0.9779411764705882</v>
      </c>
      <c r="AE1208">
        <f t="shared" si="413"/>
        <v>0.97799999999999998</v>
      </c>
    </row>
    <row r="1209" spans="7:31" x14ac:dyDescent="0.25">
      <c r="G1209" s="3">
        <f t="shared" si="414"/>
        <v>1195</v>
      </c>
      <c r="H1209" s="12">
        <f t="shared" si="415"/>
        <v>29.824999999999374</v>
      </c>
      <c r="I1209" s="3">
        <f t="shared" si="396"/>
        <v>4.6630000000000003</v>
      </c>
      <c r="J1209" s="3">
        <f t="shared" si="397"/>
        <v>-12.975</v>
      </c>
      <c r="K1209" s="3">
        <f t="shared" si="402"/>
        <v>-60.5</v>
      </c>
      <c r="L1209">
        <f t="shared" si="398"/>
        <v>0</v>
      </c>
      <c r="M1209" s="3">
        <f t="shared" si="403"/>
        <v>0</v>
      </c>
      <c r="N1209">
        <f t="shared" si="404"/>
        <v>1</v>
      </c>
      <c r="O1209">
        <f t="shared" si="405"/>
        <v>0</v>
      </c>
      <c r="Q1209" s="3">
        <f t="shared" si="406"/>
        <v>0</v>
      </c>
      <c r="R1209">
        <f t="shared" si="407"/>
        <v>0</v>
      </c>
      <c r="T1209" s="3">
        <f t="shared" si="416"/>
        <v>1195</v>
      </c>
      <c r="U1209" s="12">
        <f t="shared" si="417"/>
        <v>29.824999999999374</v>
      </c>
      <c r="V1209" s="3">
        <f t="shared" si="399"/>
        <v>1.7509999999999999</v>
      </c>
      <c r="W1209" s="3">
        <f t="shared" si="400"/>
        <v>0.75700000000000001</v>
      </c>
      <c r="X1209" s="3">
        <f t="shared" si="408"/>
        <v>1.33</v>
      </c>
      <c r="Y1209" s="3">
        <f t="shared" si="401"/>
        <v>1</v>
      </c>
      <c r="Z1209" s="3">
        <f t="shared" si="409"/>
        <v>1.33</v>
      </c>
      <c r="AA1209">
        <f t="shared" si="410"/>
        <v>1</v>
      </c>
      <c r="AB1209">
        <f t="shared" si="411"/>
        <v>1.33</v>
      </c>
      <c r="AD1209" s="3">
        <f t="shared" si="412"/>
        <v>0.9779411764705882</v>
      </c>
      <c r="AE1209">
        <f t="shared" si="413"/>
        <v>0.97799999999999998</v>
      </c>
    </row>
    <row r="1210" spans="7:31" x14ac:dyDescent="0.25">
      <c r="G1210" s="3">
        <f t="shared" si="414"/>
        <v>1196</v>
      </c>
      <c r="H1210" s="12">
        <f t="shared" si="415"/>
        <v>29.849999999999373</v>
      </c>
      <c r="I1210" s="3">
        <f t="shared" si="396"/>
        <v>4.6710000000000003</v>
      </c>
      <c r="J1210" s="3">
        <f t="shared" si="397"/>
        <v>-13.012</v>
      </c>
      <c r="K1210" s="3">
        <f t="shared" si="402"/>
        <v>-60.78</v>
      </c>
      <c r="L1210">
        <f t="shared" si="398"/>
        <v>0</v>
      </c>
      <c r="M1210" s="3">
        <f t="shared" si="403"/>
        <v>0</v>
      </c>
      <c r="N1210">
        <f t="shared" si="404"/>
        <v>1</v>
      </c>
      <c r="O1210">
        <f t="shared" si="405"/>
        <v>0</v>
      </c>
      <c r="Q1210" s="3">
        <f t="shared" si="406"/>
        <v>0</v>
      </c>
      <c r="R1210">
        <f t="shared" si="407"/>
        <v>0</v>
      </c>
      <c r="T1210" s="3">
        <f t="shared" si="416"/>
        <v>1196</v>
      </c>
      <c r="U1210" s="12">
        <f t="shared" si="417"/>
        <v>29.849999999999373</v>
      </c>
      <c r="V1210" s="3">
        <f t="shared" si="399"/>
        <v>1.752</v>
      </c>
      <c r="W1210" s="3">
        <f t="shared" si="400"/>
        <v>0.75600000000000001</v>
      </c>
      <c r="X1210" s="3">
        <f t="shared" si="408"/>
        <v>1.32</v>
      </c>
      <c r="Y1210" s="3">
        <f t="shared" si="401"/>
        <v>1</v>
      </c>
      <c r="Z1210" s="3">
        <f t="shared" si="409"/>
        <v>1.32</v>
      </c>
      <c r="AA1210">
        <f t="shared" si="410"/>
        <v>1</v>
      </c>
      <c r="AB1210">
        <f t="shared" si="411"/>
        <v>1.32</v>
      </c>
      <c r="AD1210" s="3">
        <f t="shared" si="412"/>
        <v>0.97058823529411764</v>
      </c>
      <c r="AE1210">
        <f t="shared" si="413"/>
        <v>0.97099999999999997</v>
      </c>
    </row>
    <row r="1211" spans="7:31" x14ac:dyDescent="0.25">
      <c r="G1211" s="3">
        <f t="shared" si="414"/>
        <v>1197</v>
      </c>
      <c r="H1211" s="12">
        <f t="shared" si="415"/>
        <v>29.874999999999371</v>
      </c>
      <c r="I1211" s="3">
        <f t="shared" si="396"/>
        <v>4.6790000000000003</v>
      </c>
      <c r="J1211" s="3">
        <f t="shared" si="397"/>
        <v>-13.05</v>
      </c>
      <c r="K1211" s="3">
        <f t="shared" si="402"/>
        <v>-61.06</v>
      </c>
      <c r="L1211">
        <f t="shared" si="398"/>
        <v>0</v>
      </c>
      <c r="M1211" s="3">
        <f t="shared" si="403"/>
        <v>0</v>
      </c>
      <c r="N1211">
        <f t="shared" si="404"/>
        <v>1</v>
      </c>
      <c r="O1211">
        <f t="shared" si="405"/>
        <v>0</v>
      </c>
      <c r="Q1211" s="3">
        <f t="shared" si="406"/>
        <v>0</v>
      </c>
      <c r="R1211">
        <f t="shared" si="407"/>
        <v>0</v>
      </c>
      <c r="T1211" s="3">
        <f t="shared" si="416"/>
        <v>1197</v>
      </c>
      <c r="U1211" s="12">
        <f t="shared" si="417"/>
        <v>29.874999999999371</v>
      </c>
      <c r="V1211" s="3">
        <f t="shared" si="399"/>
        <v>1.754</v>
      </c>
      <c r="W1211" s="3">
        <f t="shared" si="400"/>
        <v>0.755</v>
      </c>
      <c r="X1211" s="3">
        <f t="shared" si="408"/>
        <v>1.32</v>
      </c>
      <c r="Y1211" s="3">
        <f t="shared" si="401"/>
        <v>1</v>
      </c>
      <c r="Z1211" s="3">
        <f t="shared" si="409"/>
        <v>1.32</v>
      </c>
      <c r="AA1211">
        <f t="shared" si="410"/>
        <v>1</v>
      </c>
      <c r="AB1211">
        <f t="shared" si="411"/>
        <v>1.32</v>
      </c>
      <c r="AD1211" s="3">
        <f t="shared" si="412"/>
        <v>0.97058823529411764</v>
      </c>
      <c r="AE1211">
        <f t="shared" si="413"/>
        <v>0.97099999999999997</v>
      </c>
    </row>
    <row r="1212" spans="7:31" x14ac:dyDescent="0.25">
      <c r="G1212" s="3">
        <f t="shared" si="414"/>
        <v>1198</v>
      </c>
      <c r="H1212" s="12">
        <f t="shared" si="415"/>
        <v>29.89999999999937</v>
      </c>
      <c r="I1212" s="3">
        <f t="shared" si="396"/>
        <v>4.6870000000000003</v>
      </c>
      <c r="J1212" s="3">
        <f t="shared" si="397"/>
        <v>-13.087</v>
      </c>
      <c r="K1212" s="3">
        <f t="shared" si="402"/>
        <v>-61.34</v>
      </c>
      <c r="L1212">
        <f t="shared" si="398"/>
        <v>0</v>
      </c>
      <c r="M1212" s="3">
        <f t="shared" si="403"/>
        <v>0</v>
      </c>
      <c r="N1212">
        <f t="shared" si="404"/>
        <v>1</v>
      </c>
      <c r="O1212">
        <f t="shared" si="405"/>
        <v>0</v>
      </c>
      <c r="Q1212" s="3">
        <f t="shared" si="406"/>
        <v>0</v>
      </c>
      <c r="R1212">
        <f t="shared" si="407"/>
        <v>0</v>
      </c>
      <c r="T1212" s="3">
        <f t="shared" si="416"/>
        <v>1198</v>
      </c>
      <c r="U1212" s="12">
        <f t="shared" si="417"/>
        <v>29.89999999999937</v>
      </c>
      <c r="V1212" s="3">
        <f t="shared" si="399"/>
        <v>1.7549999999999999</v>
      </c>
      <c r="W1212" s="3">
        <f t="shared" si="400"/>
        <v>0.754</v>
      </c>
      <c r="X1212" s="3">
        <f t="shared" si="408"/>
        <v>1.32</v>
      </c>
      <c r="Y1212" s="3">
        <f t="shared" si="401"/>
        <v>1</v>
      </c>
      <c r="Z1212" s="3">
        <f t="shared" si="409"/>
        <v>1.32</v>
      </c>
      <c r="AA1212">
        <f t="shared" si="410"/>
        <v>1</v>
      </c>
      <c r="AB1212">
        <f t="shared" si="411"/>
        <v>1.32</v>
      </c>
      <c r="AD1212" s="3">
        <f t="shared" si="412"/>
        <v>0.97058823529411764</v>
      </c>
      <c r="AE1212">
        <f t="shared" si="413"/>
        <v>0.97099999999999997</v>
      </c>
    </row>
    <row r="1213" spans="7:31" x14ac:dyDescent="0.25">
      <c r="G1213" s="3">
        <f t="shared" si="414"/>
        <v>1199</v>
      </c>
      <c r="H1213" s="12">
        <f t="shared" si="415"/>
        <v>29.924999999999368</v>
      </c>
      <c r="I1213" s="3">
        <f t="shared" si="396"/>
        <v>4.6959999999999997</v>
      </c>
      <c r="J1213" s="3">
        <f t="shared" si="397"/>
        <v>-13.125</v>
      </c>
      <c r="K1213" s="3">
        <f t="shared" si="402"/>
        <v>-61.64</v>
      </c>
      <c r="L1213">
        <f t="shared" si="398"/>
        <v>0</v>
      </c>
      <c r="M1213" s="3">
        <f t="shared" si="403"/>
        <v>0</v>
      </c>
      <c r="N1213">
        <f t="shared" si="404"/>
        <v>1</v>
      </c>
      <c r="O1213">
        <f t="shared" si="405"/>
        <v>0</v>
      </c>
      <c r="Q1213" s="3">
        <f t="shared" si="406"/>
        <v>0</v>
      </c>
      <c r="R1213">
        <f t="shared" si="407"/>
        <v>0</v>
      </c>
      <c r="T1213" s="3">
        <f t="shared" si="416"/>
        <v>1199</v>
      </c>
      <c r="U1213" s="12">
        <f t="shared" si="417"/>
        <v>29.924999999999368</v>
      </c>
      <c r="V1213" s="3">
        <f t="shared" si="399"/>
        <v>1.7569999999999999</v>
      </c>
      <c r="W1213" s="3">
        <f t="shared" si="400"/>
        <v>0.753</v>
      </c>
      <c r="X1213" s="3">
        <f t="shared" si="408"/>
        <v>1.32</v>
      </c>
      <c r="Y1213" s="3">
        <f t="shared" si="401"/>
        <v>1</v>
      </c>
      <c r="Z1213" s="3">
        <f t="shared" si="409"/>
        <v>1.32</v>
      </c>
      <c r="AA1213">
        <f t="shared" si="410"/>
        <v>1</v>
      </c>
      <c r="AB1213">
        <f t="shared" si="411"/>
        <v>1.32</v>
      </c>
      <c r="AD1213" s="3">
        <f t="shared" si="412"/>
        <v>0.97058823529411764</v>
      </c>
      <c r="AE1213">
        <f t="shared" si="413"/>
        <v>0.97099999999999997</v>
      </c>
    </row>
    <row r="1214" spans="7:31" x14ac:dyDescent="0.25">
      <c r="G1214" s="3">
        <f t="shared" si="414"/>
        <v>1200</v>
      </c>
      <c r="H1214" s="12">
        <f t="shared" si="415"/>
        <v>29.949999999999367</v>
      </c>
      <c r="I1214" s="3">
        <f t="shared" si="396"/>
        <v>4.7039999999999997</v>
      </c>
      <c r="J1214" s="3">
        <f t="shared" si="397"/>
        <v>-13.162000000000001</v>
      </c>
      <c r="K1214" s="3">
        <f t="shared" si="402"/>
        <v>-61.91</v>
      </c>
      <c r="L1214">
        <f t="shared" si="398"/>
        <v>0</v>
      </c>
      <c r="M1214" s="3">
        <f t="shared" si="403"/>
        <v>0</v>
      </c>
      <c r="N1214">
        <f t="shared" si="404"/>
        <v>1</v>
      </c>
      <c r="O1214">
        <f t="shared" si="405"/>
        <v>0</v>
      </c>
      <c r="Q1214" s="3">
        <f t="shared" si="406"/>
        <v>0</v>
      </c>
      <c r="R1214">
        <f t="shared" si="407"/>
        <v>0</v>
      </c>
      <c r="T1214" s="3">
        <f t="shared" si="416"/>
        <v>1200</v>
      </c>
      <c r="U1214" s="12">
        <f t="shared" si="417"/>
        <v>29.949999999999367</v>
      </c>
      <c r="V1214" s="3">
        <f t="shared" si="399"/>
        <v>1.7589999999999999</v>
      </c>
      <c r="W1214" s="3">
        <f t="shared" si="400"/>
        <v>0.752</v>
      </c>
      <c r="X1214" s="3">
        <f t="shared" si="408"/>
        <v>1.32</v>
      </c>
      <c r="Y1214" s="3">
        <f t="shared" si="401"/>
        <v>1</v>
      </c>
      <c r="Z1214" s="3">
        <f t="shared" si="409"/>
        <v>1.32</v>
      </c>
      <c r="AA1214">
        <f t="shared" si="410"/>
        <v>1</v>
      </c>
      <c r="AB1214">
        <f t="shared" si="411"/>
        <v>1.32</v>
      </c>
      <c r="AD1214" s="3">
        <f t="shared" si="412"/>
        <v>0.97058823529411764</v>
      </c>
      <c r="AE1214">
        <f t="shared" si="413"/>
        <v>0.97099999999999997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9F500-9602-4873-A75F-DFED886F1297}">
  <dimension ref="B2"/>
  <sheetViews>
    <sheetView workbookViewId="0">
      <selection activeCell="B6" sqref="B6"/>
    </sheetView>
  </sheetViews>
  <sheetFormatPr defaultRowHeight="15" x14ac:dyDescent="0.25"/>
  <sheetData>
    <row r="2" spans="2:2" x14ac:dyDescent="0.25">
      <c r="B2" s="5" t="s">
        <v>170</v>
      </c>
    </row>
  </sheetData>
  <hyperlinks>
    <hyperlink ref="B2" r:id="rId1" display="https://doi.org/10.1101/2024.08.01.605695" xr:uid="{A7094F7B-1C30-435D-8BF8-471BF39C0ED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5269-0930-4887-BF46-0CAF9966227B}">
  <dimension ref="B1:FD1220"/>
  <sheetViews>
    <sheetView topLeftCell="J2" workbookViewId="0">
      <selection activeCell="W17" sqref="W17:W1216"/>
    </sheetView>
  </sheetViews>
  <sheetFormatPr defaultRowHeight="15" x14ac:dyDescent="0.25"/>
  <cols>
    <col min="5" max="5" width="12" bestFit="1" customWidth="1"/>
    <col min="18" max="19" width="8.85546875" bestFit="1" customWidth="1"/>
    <col min="20" max="20" width="11.85546875" bestFit="1" customWidth="1"/>
    <col min="21" max="21" width="12.140625" bestFit="1" customWidth="1"/>
    <col min="22" max="23" width="8.85546875" bestFit="1" customWidth="1"/>
    <col min="25" max="25" width="8.85546875" bestFit="1" customWidth="1"/>
    <col min="50" max="50" width="13.140625" customWidth="1"/>
    <col min="57" max="57" width="12.42578125" customWidth="1"/>
    <col min="72" max="72" width="12.42578125" customWidth="1"/>
    <col min="89" max="89" width="11.140625" style="3" customWidth="1"/>
    <col min="90" max="92" width="9.140625" style="3"/>
    <col min="93" max="93" width="12.5703125" customWidth="1"/>
    <col min="94" max="94" width="13" customWidth="1"/>
    <col min="98" max="98" width="11.85546875" bestFit="1" customWidth="1"/>
    <col min="99" max="99" width="11.85546875" customWidth="1"/>
    <col min="101" max="101" width="14.140625" customWidth="1"/>
    <col min="102" max="102" width="11.85546875" bestFit="1" customWidth="1"/>
    <col min="155" max="155" width="5.5703125" style="3" customWidth="1"/>
    <col min="158" max="158" width="9.140625" style="3"/>
  </cols>
  <sheetData>
    <row r="1" spans="2:160" x14ac:dyDescent="0.25">
      <c r="BP1" t="s">
        <v>113</v>
      </c>
      <c r="BZ1" t="s">
        <v>114</v>
      </c>
      <c r="CK1" s="6" t="s">
        <v>80</v>
      </c>
      <c r="CO1" s="7" t="s">
        <v>81</v>
      </c>
      <c r="EY1"/>
      <c r="EZ1" s="3"/>
      <c r="FB1"/>
      <c r="FC1" s="3" t="s">
        <v>36</v>
      </c>
      <c r="FD1" t="s">
        <v>37</v>
      </c>
    </row>
    <row r="2" spans="2:160" x14ac:dyDescent="0.25">
      <c r="B2" s="5" t="s">
        <v>91</v>
      </c>
      <c r="AW2" t="s">
        <v>101</v>
      </c>
      <c r="AX2">
        <v>20</v>
      </c>
      <c r="BK2" t="s">
        <v>105</v>
      </c>
      <c r="BL2">
        <v>23</v>
      </c>
      <c r="CK2" t="s">
        <v>57</v>
      </c>
      <c r="CO2" s="3"/>
      <c r="DL2" t="s">
        <v>128</v>
      </c>
      <c r="ET2" t="s">
        <v>29</v>
      </c>
      <c r="EY2"/>
      <c r="EZ2" s="3" t="s">
        <v>30</v>
      </c>
      <c r="FA2">
        <v>1.04</v>
      </c>
      <c r="FB2"/>
      <c r="FC2" s="3">
        <v>0</v>
      </c>
    </row>
    <row r="3" spans="2:160" x14ac:dyDescent="0.25">
      <c r="V3" t="s">
        <v>134</v>
      </c>
      <c r="AW3" t="s">
        <v>102</v>
      </c>
      <c r="AX3">
        <v>4.0000000000000001E-3</v>
      </c>
      <c r="BA3" t="s">
        <v>65</v>
      </c>
      <c r="BB3" t="s">
        <v>99</v>
      </c>
      <c r="BC3" t="s">
        <v>67</v>
      </c>
      <c r="BD3" t="s">
        <v>68</v>
      </c>
      <c r="BE3" t="s">
        <v>70</v>
      </c>
      <c r="BF3" t="s">
        <v>104</v>
      </c>
      <c r="BK3" t="s">
        <v>106</v>
      </c>
      <c r="BL3">
        <v>4.0000000000000001E-3</v>
      </c>
      <c r="BP3" t="s">
        <v>65</v>
      </c>
      <c r="BQ3" t="s">
        <v>99</v>
      </c>
      <c r="BR3" t="s">
        <v>67</v>
      </c>
      <c r="BS3" t="s">
        <v>68</v>
      </c>
      <c r="BT3" t="s">
        <v>70</v>
      </c>
      <c r="BU3" t="s">
        <v>104</v>
      </c>
      <c r="BY3" t="s">
        <v>115</v>
      </c>
      <c r="BZ3">
        <v>23</v>
      </c>
      <c r="CB3" t="s">
        <v>65</v>
      </c>
      <c r="CC3" t="s">
        <v>99</v>
      </c>
      <c r="CD3" t="s">
        <v>67</v>
      </c>
      <c r="CE3" t="s">
        <v>68</v>
      </c>
      <c r="CF3" t="s">
        <v>70</v>
      </c>
      <c r="CG3" t="s">
        <v>104</v>
      </c>
      <c r="CK3" s="5" t="s">
        <v>58</v>
      </c>
      <c r="CO3" s="3"/>
      <c r="DL3" t="s">
        <v>131</v>
      </c>
      <c r="EY3"/>
      <c r="EZ3" s="3" t="s">
        <v>31</v>
      </c>
      <c r="FA3">
        <v>1E-3</v>
      </c>
      <c r="FB3"/>
      <c r="FC3" s="3">
        <f t="shared" ref="FC3:FC31" si="0">FC2+1</f>
        <v>1</v>
      </c>
    </row>
    <row r="4" spans="2:160" x14ac:dyDescent="0.25">
      <c r="K4" t="s">
        <v>93</v>
      </c>
      <c r="R4" t="s">
        <v>118</v>
      </c>
      <c r="V4" s="6" t="s">
        <v>133</v>
      </c>
      <c r="Y4" t="s">
        <v>122</v>
      </c>
      <c r="AW4" t="s">
        <v>103</v>
      </c>
      <c r="AX4">
        <v>1.2E-2</v>
      </c>
      <c r="BA4">
        <f>B17</f>
        <v>1</v>
      </c>
      <c r="BB4">
        <f>C17</f>
        <v>0</v>
      </c>
      <c r="BC4">
        <f t="shared" ref="BC4:BC67" si="1">EXP(-KTG1_nan*(BB4-T_opt__nan)^2)</f>
        <v>0.20189651799465538</v>
      </c>
      <c r="BD4">
        <f t="shared" ref="BD4:BD67" si="2">EXP(-KTG2_nan*(T_opt__nan-BB4)^2)</f>
        <v>8.2297470490200302E-3</v>
      </c>
      <c r="BE4">
        <f t="shared" ref="BE4:BE67" si="3">IF(BB4&lt;=T_opt__nan,BC4,BD4)</f>
        <v>0.20189651799465538</v>
      </c>
      <c r="BF4">
        <f>ROUND(BE4,3)</f>
        <v>0.20200000000000001</v>
      </c>
      <c r="BK4" t="s">
        <v>107</v>
      </c>
      <c r="BL4">
        <v>1.2E-2</v>
      </c>
      <c r="BP4">
        <f>B17</f>
        <v>1</v>
      </c>
      <c r="BQ4">
        <f>C17</f>
        <v>0</v>
      </c>
      <c r="BR4">
        <f t="shared" ref="BR4:BR67" si="4">EXP(-KTG1_pic*(BQ4-T_opt_pic)^2)</f>
        <v>0.12051271656014938</v>
      </c>
      <c r="BS4">
        <f t="shared" ref="BS4:BS67" si="5">EXP(-KTG2_pic*(T_opt_pic-BQ4)^2)</f>
        <v>1.7502441263580752E-3</v>
      </c>
      <c r="BT4">
        <f t="shared" ref="BT4:BT67" si="6">IF(BQ4&lt;=T_opt_pic,BR4,BS4)</f>
        <v>0.12051271656014938</v>
      </c>
      <c r="BU4">
        <f>ROUND(BT4,3)</f>
        <v>0.121</v>
      </c>
      <c r="BY4" t="s">
        <v>116</v>
      </c>
      <c r="BZ4">
        <v>4.0000000000000001E-3</v>
      </c>
      <c r="CB4">
        <f>BP4</f>
        <v>1</v>
      </c>
      <c r="CC4">
        <f>BQ4</f>
        <v>0</v>
      </c>
      <c r="CD4">
        <f t="shared" ref="CD4:CD67" si="7">EXP(-KTG1_bac*(CC4-T_opt_bac)^2)</f>
        <v>0.12051271656014938</v>
      </c>
      <c r="CE4">
        <f t="shared" ref="CE4:CE67" si="8">EXP(-KTG2_bac * (T_opt_bac - CC4)^2)</f>
        <v>1.7502441263580752E-3</v>
      </c>
      <c r="CF4">
        <f t="shared" ref="CF4:CF67" si="9">IF(CC4&lt;=T_opt_bac,CD4,CE4)</f>
        <v>0.12051271656014938</v>
      </c>
      <c r="CG4">
        <f>ROUND(CF4,3)</f>
        <v>0.121</v>
      </c>
      <c r="CK4" t="s">
        <v>59</v>
      </c>
      <c r="CO4" s="3"/>
      <c r="DL4" t="s">
        <v>129</v>
      </c>
      <c r="EY4"/>
      <c r="EZ4" s="3" t="s">
        <v>32</v>
      </c>
      <c r="FA4">
        <v>4</v>
      </c>
      <c r="FB4"/>
      <c r="FC4" s="3">
        <f t="shared" si="0"/>
        <v>2</v>
      </c>
    </row>
    <row r="5" spans="2:160" x14ac:dyDescent="0.25">
      <c r="B5" t="s">
        <v>96</v>
      </c>
      <c r="C5">
        <v>14</v>
      </c>
      <c r="E5" t="s">
        <v>171</v>
      </c>
      <c r="K5" s="10" t="s">
        <v>92</v>
      </c>
      <c r="R5" s="11" t="s">
        <v>119</v>
      </c>
      <c r="S5">
        <v>12</v>
      </c>
      <c r="V5">
        <v>12</v>
      </c>
      <c r="Y5">
        <v>14</v>
      </c>
      <c r="BA5">
        <f t="shared" ref="BA5:BA68" si="10">B18</f>
        <v>2</v>
      </c>
      <c r="BB5">
        <f t="shared" ref="BB5:BB68" si="11">C18</f>
        <v>2.5000000000000001E-2</v>
      </c>
      <c r="BC5">
        <f t="shared" si="1"/>
        <v>0.20270521463082605</v>
      </c>
      <c r="BD5">
        <f t="shared" si="2"/>
        <v>8.3290364646828024E-3</v>
      </c>
      <c r="BE5">
        <f t="shared" si="3"/>
        <v>0.20270521463082605</v>
      </c>
      <c r="BF5">
        <f t="shared" ref="BF5:BF68" si="12">ROUND(BE5,3)</f>
        <v>0.20300000000000001</v>
      </c>
      <c r="BP5">
        <f t="shared" ref="BP5:BP68" si="13">B18</f>
        <v>2</v>
      </c>
      <c r="BQ5">
        <f t="shared" ref="BQ5:BQ68" si="14">C18</f>
        <v>2.5000000000000001E-2</v>
      </c>
      <c r="BR5">
        <f t="shared" si="4"/>
        <v>0.1210680493676535</v>
      </c>
      <c r="BS5">
        <f t="shared" si="5"/>
        <v>1.7745516136406286E-3</v>
      </c>
      <c r="BT5">
        <f t="shared" si="6"/>
        <v>0.1210680493676535</v>
      </c>
      <c r="BU5">
        <f t="shared" ref="BU5:BU68" si="15">ROUND(BT5,3)</f>
        <v>0.121</v>
      </c>
      <c r="BY5" t="s">
        <v>117</v>
      </c>
      <c r="BZ5">
        <v>1.2E-2</v>
      </c>
      <c r="CB5">
        <f t="shared" ref="CB5:CB68" si="16">BP5</f>
        <v>2</v>
      </c>
      <c r="CC5">
        <f t="shared" ref="CC5:CC68" si="17">BQ5</f>
        <v>2.5000000000000001E-2</v>
      </c>
      <c r="CD5">
        <f t="shared" si="7"/>
        <v>0.1210680493676535</v>
      </c>
      <c r="CE5">
        <f t="shared" si="8"/>
        <v>1.7745516136406286E-3</v>
      </c>
      <c r="CF5">
        <f t="shared" si="9"/>
        <v>0.1210680493676535</v>
      </c>
      <c r="CG5">
        <f t="shared" ref="CG5:CG68" si="18">ROUND(CF5,3)</f>
        <v>0.121</v>
      </c>
      <c r="CK5" s="5" t="s">
        <v>60</v>
      </c>
      <c r="CO5" s="3"/>
      <c r="DL5" t="s">
        <v>130</v>
      </c>
      <c r="EY5"/>
      <c r="EZ5" s="3" t="s">
        <v>34</v>
      </c>
      <c r="FA5">
        <v>3</v>
      </c>
      <c r="FB5"/>
      <c r="FC5" s="3">
        <f t="shared" si="0"/>
        <v>3</v>
      </c>
    </row>
    <row r="6" spans="2:160" x14ac:dyDescent="0.25">
      <c r="B6" t="s">
        <v>97</v>
      </c>
      <c r="C6">
        <v>8.0000000000000002E-3</v>
      </c>
      <c r="R6" s="11" t="s">
        <v>120</v>
      </c>
      <c r="S6">
        <v>8.5000000000000006E-2</v>
      </c>
      <c r="V6">
        <v>6.9000000000000006E-2</v>
      </c>
      <c r="Y6">
        <v>8.0000000000000002E-3</v>
      </c>
      <c r="BA6">
        <f t="shared" si="10"/>
        <v>3</v>
      </c>
      <c r="BB6">
        <f t="shared" si="11"/>
        <v>0.05</v>
      </c>
      <c r="BC6">
        <f t="shared" si="1"/>
        <v>0.20351613291869855</v>
      </c>
      <c r="BD6">
        <f t="shared" si="2"/>
        <v>8.4293973352868E-3</v>
      </c>
      <c r="BE6">
        <f t="shared" si="3"/>
        <v>0.20351613291869855</v>
      </c>
      <c r="BF6">
        <f t="shared" si="12"/>
        <v>0.20399999999999999</v>
      </c>
      <c r="BP6">
        <f t="shared" si="13"/>
        <v>3</v>
      </c>
      <c r="BQ6">
        <f t="shared" si="14"/>
        <v>0.05</v>
      </c>
      <c r="BR6">
        <f t="shared" si="4"/>
        <v>0.12162533306759567</v>
      </c>
      <c r="BS6">
        <f t="shared" si="5"/>
        <v>1.7991696969038408E-3</v>
      </c>
      <c r="BT6">
        <f t="shared" si="6"/>
        <v>0.12162533306759567</v>
      </c>
      <c r="BU6">
        <f t="shared" si="15"/>
        <v>0.122</v>
      </c>
      <c r="CB6">
        <f t="shared" si="16"/>
        <v>3</v>
      </c>
      <c r="CC6">
        <f t="shared" si="17"/>
        <v>0.05</v>
      </c>
      <c r="CD6">
        <f t="shared" si="7"/>
        <v>0.12162533306759567</v>
      </c>
      <c r="CE6">
        <f t="shared" si="8"/>
        <v>1.7991696969038408E-3</v>
      </c>
      <c r="CF6">
        <f t="shared" si="9"/>
        <v>0.12162533306759567</v>
      </c>
      <c r="CG6">
        <f t="shared" si="18"/>
        <v>0.122</v>
      </c>
      <c r="CK6"/>
      <c r="CO6" s="3"/>
      <c r="EY6"/>
      <c r="EZ6" s="3" t="s">
        <v>33</v>
      </c>
      <c r="FA6">
        <v>0.3</v>
      </c>
      <c r="FB6"/>
      <c r="FC6" s="3">
        <f t="shared" si="0"/>
        <v>4</v>
      </c>
    </row>
    <row r="7" spans="2:160" x14ac:dyDescent="0.25">
      <c r="B7" t="s">
        <v>98</v>
      </c>
      <c r="C7">
        <v>0.2</v>
      </c>
      <c r="R7" s="11" t="s">
        <v>121</v>
      </c>
      <c r="S7">
        <v>9.5000000000000001E-2</v>
      </c>
      <c r="V7">
        <v>0.19</v>
      </c>
      <c r="Y7">
        <v>0.2</v>
      </c>
      <c r="BA7">
        <f t="shared" si="10"/>
        <v>4</v>
      </c>
      <c r="BB7">
        <f t="shared" si="11"/>
        <v>7.5000000000000011E-2</v>
      </c>
      <c r="BC7">
        <f t="shared" si="1"/>
        <v>0.20432927362056444</v>
      </c>
      <c r="BD7">
        <f t="shared" si="2"/>
        <v>8.5308395424041686E-3</v>
      </c>
      <c r="BE7">
        <f t="shared" si="3"/>
        <v>0.20432927362056444</v>
      </c>
      <c r="BF7">
        <f t="shared" si="12"/>
        <v>0.20399999999999999</v>
      </c>
      <c r="BP7">
        <f t="shared" si="13"/>
        <v>4</v>
      </c>
      <c r="BQ7">
        <f t="shared" si="14"/>
        <v>7.5000000000000011E-2</v>
      </c>
      <c r="BR7">
        <f t="shared" si="4"/>
        <v>0.12218457105440489</v>
      </c>
      <c r="BS7">
        <f t="shared" si="5"/>
        <v>1.8241019413385007E-3</v>
      </c>
      <c r="BT7">
        <f t="shared" si="6"/>
        <v>0.12218457105440489</v>
      </c>
      <c r="BU7">
        <f t="shared" si="15"/>
        <v>0.122</v>
      </c>
      <c r="CB7">
        <f t="shared" si="16"/>
        <v>4</v>
      </c>
      <c r="CC7">
        <f t="shared" si="17"/>
        <v>7.5000000000000011E-2</v>
      </c>
      <c r="CD7">
        <f t="shared" si="7"/>
        <v>0.12218457105440489</v>
      </c>
      <c r="CE7">
        <f t="shared" si="8"/>
        <v>1.8241019413385007E-3</v>
      </c>
      <c r="CF7">
        <f t="shared" si="9"/>
        <v>0.12218457105440489</v>
      </c>
      <c r="CG7">
        <f t="shared" si="18"/>
        <v>0.122</v>
      </c>
      <c r="CK7"/>
      <c r="CO7" s="3"/>
      <c r="EY7"/>
      <c r="EZ7" s="3" t="s">
        <v>35</v>
      </c>
      <c r="FA7">
        <v>13</v>
      </c>
      <c r="FB7"/>
      <c r="FC7" s="3">
        <f t="shared" si="0"/>
        <v>5</v>
      </c>
    </row>
    <row r="8" spans="2:160" x14ac:dyDescent="0.25">
      <c r="V8" t="s">
        <v>123</v>
      </c>
      <c r="BA8">
        <f t="shared" si="10"/>
        <v>5</v>
      </c>
      <c r="BB8">
        <f t="shared" si="11"/>
        <v>0.1</v>
      </c>
      <c r="BC8">
        <f t="shared" si="1"/>
        <v>0.20514463746836059</v>
      </c>
      <c r="BD8">
        <f t="shared" si="2"/>
        <v>8.6333730376476833E-3</v>
      </c>
      <c r="BE8">
        <f t="shared" si="3"/>
        <v>0.20514463746836059</v>
      </c>
      <c r="BF8">
        <f t="shared" si="12"/>
        <v>0.20499999999999999</v>
      </c>
      <c r="BP8">
        <f t="shared" si="13"/>
        <v>5</v>
      </c>
      <c r="BQ8">
        <f t="shared" si="14"/>
        <v>0.1</v>
      </c>
      <c r="BR8">
        <f t="shared" si="4"/>
        <v>0.12274576670874517</v>
      </c>
      <c r="BS8">
        <f t="shared" si="5"/>
        <v>1.8493519473325528E-3</v>
      </c>
      <c r="BT8">
        <f t="shared" si="6"/>
        <v>0.12274576670874517</v>
      </c>
      <c r="BU8">
        <f t="shared" si="15"/>
        <v>0.123</v>
      </c>
      <c r="CB8">
        <f t="shared" si="16"/>
        <v>5</v>
      </c>
      <c r="CC8">
        <f t="shared" si="17"/>
        <v>0.1</v>
      </c>
      <c r="CD8">
        <f t="shared" si="7"/>
        <v>0.12274576670874517</v>
      </c>
      <c r="CE8">
        <f t="shared" si="8"/>
        <v>1.8493519473325528E-3</v>
      </c>
      <c r="CF8">
        <f t="shared" si="9"/>
        <v>0.12274576670874517</v>
      </c>
      <c r="CG8">
        <f t="shared" si="18"/>
        <v>0.123</v>
      </c>
      <c r="CK8"/>
      <c r="CO8" s="3"/>
      <c r="EY8"/>
      <c r="EZ8" s="3"/>
      <c r="FB8"/>
      <c r="FC8" s="3">
        <f t="shared" si="0"/>
        <v>6</v>
      </c>
      <c r="FD8">
        <f t="shared" ref="FD8:FD23" si="19">1/tau1_*(A^FC8*EXP(-B*(FC8-Topt)^C_)-tau2_)</f>
        <v>-6.1775859387013757E-2</v>
      </c>
    </row>
    <row r="9" spans="2:160" x14ac:dyDescent="0.25">
      <c r="V9" t="s">
        <v>124</v>
      </c>
      <c r="BA9">
        <f t="shared" si="10"/>
        <v>6</v>
      </c>
      <c r="BB9">
        <f t="shared" si="11"/>
        <v>0.125</v>
      </c>
      <c r="BC9">
        <f t="shared" si="1"/>
        <v>0.20596222516353241</v>
      </c>
      <c r="BD9">
        <f t="shared" si="2"/>
        <v>8.7370078429129285E-3</v>
      </c>
      <c r="BE9">
        <f t="shared" si="3"/>
        <v>0.20596222516353241</v>
      </c>
      <c r="BF9">
        <f t="shared" si="12"/>
        <v>0.20599999999999999</v>
      </c>
      <c r="BP9">
        <f t="shared" si="13"/>
        <v>6</v>
      </c>
      <c r="BQ9">
        <f t="shared" si="14"/>
        <v>0.125</v>
      </c>
      <c r="BR9">
        <f t="shared" si="4"/>
        <v>0.12330892339738364</v>
      </c>
      <c r="BS9">
        <f t="shared" si="5"/>
        <v>1.874923350741294E-3</v>
      </c>
      <c r="BT9">
        <f t="shared" si="6"/>
        <v>0.12330892339738364</v>
      </c>
      <c r="BU9">
        <f t="shared" si="15"/>
        <v>0.123</v>
      </c>
      <c r="CB9">
        <f t="shared" si="16"/>
        <v>6</v>
      </c>
      <c r="CC9">
        <f t="shared" si="17"/>
        <v>0.125</v>
      </c>
      <c r="CD9">
        <f t="shared" si="7"/>
        <v>0.12330892339738364</v>
      </c>
      <c r="CE9">
        <f t="shared" si="8"/>
        <v>1.874923350741294E-3</v>
      </c>
      <c r="CF9">
        <f t="shared" si="9"/>
        <v>0.12330892339738364</v>
      </c>
      <c r="CG9">
        <f t="shared" si="18"/>
        <v>0.123</v>
      </c>
      <c r="CK9"/>
      <c r="CO9" s="3"/>
      <c r="DM9" s="6" t="s">
        <v>125</v>
      </c>
      <c r="DN9" s="6">
        <v>8</v>
      </c>
      <c r="DO9" t="s">
        <v>32</v>
      </c>
      <c r="EY9"/>
      <c r="EZ9" s="3"/>
      <c r="FB9"/>
      <c r="FC9" s="3">
        <f t="shared" si="0"/>
        <v>7</v>
      </c>
      <c r="FD9">
        <f t="shared" si="19"/>
        <v>2.0023551063344171E-2</v>
      </c>
    </row>
    <row r="10" spans="2:160" x14ac:dyDescent="0.25">
      <c r="B10" t="s">
        <v>61</v>
      </c>
      <c r="V10" t="s">
        <v>132</v>
      </c>
      <c r="BA10">
        <f t="shared" si="10"/>
        <v>7</v>
      </c>
      <c r="BB10">
        <f t="shared" si="11"/>
        <v>0.15</v>
      </c>
      <c r="BC10">
        <f t="shared" si="1"/>
        <v>0.20678203737689885</v>
      </c>
      <c r="BD10">
        <f t="shared" si="2"/>
        <v>8.8417540506181627E-3</v>
      </c>
      <c r="BE10">
        <f t="shared" si="3"/>
        <v>0.20678203737689885</v>
      </c>
      <c r="BF10">
        <f t="shared" si="12"/>
        <v>0.20699999999999999</v>
      </c>
      <c r="BP10">
        <f t="shared" si="13"/>
        <v>7</v>
      </c>
      <c r="BQ10">
        <f t="shared" si="14"/>
        <v>0.15</v>
      </c>
      <c r="BR10">
        <f t="shared" si="4"/>
        <v>0.12387404447305993</v>
      </c>
      <c r="BS10">
        <f t="shared" si="5"/>
        <v>1.9008198231587031E-3</v>
      </c>
      <c r="BT10">
        <f t="shared" si="6"/>
        <v>0.12387404447305993</v>
      </c>
      <c r="BU10">
        <f t="shared" si="15"/>
        <v>0.124</v>
      </c>
      <c r="CB10">
        <f t="shared" si="16"/>
        <v>7</v>
      </c>
      <c r="CC10">
        <f t="shared" si="17"/>
        <v>0.15</v>
      </c>
      <c r="CD10">
        <f t="shared" si="7"/>
        <v>0.12387404447305993</v>
      </c>
      <c r="CE10">
        <f t="shared" si="8"/>
        <v>1.9008198231587031E-3</v>
      </c>
      <c r="CF10">
        <f t="shared" si="9"/>
        <v>0.12387404447305993</v>
      </c>
      <c r="CG10">
        <f t="shared" si="18"/>
        <v>0.124</v>
      </c>
      <c r="CK10"/>
      <c r="CO10" s="3"/>
      <c r="DM10" s="6" t="s">
        <v>126</v>
      </c>
      <c r="DN10" s="6">
        <v>20</v>
      </c>
      <c r="DO10" t="s">
        <v>32</v>
      </c>
      <c r="EY10"/>
      <c r="EZ10" s="3"/>
      <c r="FB10"/>
      <c r="FC10" s="3">
        <f t="shared" si="0"/>
        <v>8</v>
      </c>
      <c r="FD10">
        <f t="shared" si="19"/>
        <v>0.14418074164893499</v>
      </c>
    </row>
    <row r="11" spans="2:160" x14ac:dyDescent="0.25">
      <c r="BA11">
        <f t="shared" si="10"/>
        <v>8</v>
      </c>
      <c r="BB11">
        <f t="shared" si="11"/>
        <v>0.17499999999999999</v>
      </c>
      <c r="BC11">
        <f t="shared" si="1"/>
        <v>0.20760407474851661</v>
      </c>
      <c r="BD11">
        <f t="shared" si="2"/>
        <v>8.9476218239416625E-3</v>
      </c>
      <c r="BE11">
        <f t="shared" si="3"/>
        <v>0.20760407474851661</v>
      </c>
      <c r="BF11">
        <f t="shared" si="12"/>
        <v>0.20799999999999999</v>
      </c>
      <c r="BP11">
        <f t="shared" si="13"/>
        <v>8</v>
      </c>
      <c r="BQ11">
        <f t="shared" si="14"/>
        <v>0.17499999999999999</v>
      </c>
      <c r="BR11">
        <f t="shared" si="4"/>
        <v>0.12444113327435442</v>
      </c>
      <c r="BS11">
        <f t="shared" si="5"/>
        <v>1.9270450721897816E-3</v>
      </c>
      <c r="BT11">
        <f t="shared" si="6"/>
        <v>0.12444113327435442</v>
      </c>
      <c r="BU11">
        <f t="shared" si="15"/>
        <v>0.124</v>
      </c>
      <c r="CB11">
        <f t="shared" si="16"/>
        <v>8</v>
      </c>
      <c r="CC11">
        <f t="shared" si="17"/>
        <v>0.17499999999999999</v>
      </c>
      <c r="CD11">
        <f t="shared" si="7"/>
        <v>0.12444113327435442</v>
      </c>
      <c r="CE11">
        <f t="shared" si="8"/>
        <v>1.9270450721897816E-3</v>
      </c>
      <c r="CF11">
        <f t="shared" si="9"/>
        <v>0.12444113327435442</v>
      </c>
      <c r="CG11">
        <f t="shared" si="18"/>
        <v>0.124</v>
      </c>
      <c r="CK11"/>
      <c r="CO11" s="3"/>
      <c r="DM11" t="s">
        <v>127</v>
      </c>
      <c r="DN11">
        <f>O_max_dia2_GO-O_range_dia2_GO</f>
        <v>12</v>
      </c>
      <c r="EY11"/>
      <c r="EZ11" s="3"/>
      <c r="FB11"/>
      <c r="FC11" s="3">
        <f t="shared" si="0"/>
        <v>9</v>
      </c>
      <c r="FD11">
        <f t="shared" si="19"/>
        <v>0.26728180289107728</v>
      </c>
    </row>
    <row r="12" spans="2:160" x14ac:dyDescent="0.25">
      <c r="B12" t="s">
        <v>94</v>
      </c>
      <c r="C12">
        <v>0</v>
      </c>
      <c r="BA12">
        <f t="shared" si="10"/>
        <v>9</v>
      </c>
      <c r="BB12">
        <f t="shared" si="11"/>
        <v>0.19999999999999998</v>
      </c>
      <c r="BC12">
        <f t="shared" si="1"/>
        <v>0.20842833788754447</v>
      </c>
      <c r="BD12">
        <f t="shared" si="2"/>
        <v>9.0546213970566086E-3</v>
      </c>
      <c r="BE12">
        <f t="shared" si="3"/>
        <v>0.20842833788754447</v>
      </c>
      <c r="BF12">
        <f t="shared" si="12"/>
        <v>0.20799999999999999</v>
      </c>
      <c r="BP12">
        <f t="shared" si="13"/>
        <v>9</v>
      </c>
      <c r="BQ12">
        <f t="shared" si="14"/>
        <v>0.19999999999999998</v>
      </c>
      <c r="BR12">
        <f t="shared" si="4"/>
        <v>0.12501019312555608</v>
      </c>
      <c r="BS12">
        <f t="shared" si="5"/>
        <v>1.953602841723931E-3</v>
      </c>
      <c r="BT12">
        <f t="shared" si="6"/>
        <v>0.12501019312555608</v>
      </c>
      <c r="BU12">
        <f t="shared" si="15"/>
        <v>0.125</v>
      </c>
      <c r="CB12">
        <f t="shared" si="16"/>
        <v>9</v>
      </c>
      <c r="CC12">
        <f t="shared" si="17"/>
        <v>0.19999999999999998</v>
      </c>
      <c r="CD12">
        <f t="shared" si="7"/>
        <v>0.12501019312555608</v>
      </c>
      <c r="CE12">
        <f t="shared" si="8"/>
        <v>1.953602841723931E-3</v>
      </c>
      <c r="CF12">
        <f t="shared" si="9"/>
        <v>0.12501019312555608</v>
      </c>
      <c r="CG12">
        <f t="shared" si="18"/>
        <v>0.125</v>
      </c>
      <c r="CK12"/>
      <c r="CO12" s="3"/>
      <c r="EY12"/>
      <c r="EZ12" s="3"/>
      <c r="FB12"/>
      <c r="FC12" s="3">
        <f t="shared" si="0"/>
        <v>10</v>
      </c>
      <c r="FD12">
        <f t="shared" si="19"/>
        <v>0.35502398044954409</v>
      </c>
    </row>
    <row r="13" spans="2:160" x14ac:dyDescent="0.25">
      <c r="B13" t="s">
        <v>95</v>
      </c>
      <c r="C13">
        <v>30</v>
      </c>
      <c r="BA13">
        <f t="shared" si="10"/>
        <v>10</v>
      </c>
      <c r="BB13">
        <f t="shared" si="11"/>
        <v>0.22499999999999998</v>
      </c>
      <c r="BC13">
        <f t="shared" si="1"/>
        <v>0.20925482737210918</v>
      </c>
      <c r="BD13">
        <f t="shared" si="2"/>
        <v>9.1627630753634941E-3</v>
      </c>
      <c r="BE13">
        <f t="shared" si="3"/>
        <v>0.20925482737210918</v>
      </c>
      <c r="BF13">
        <f t="shared" si="12"/>
        <v>0.20899999999999999</v>
      </c>
      <c r="BP13">
        <f t="shared" si="13"/>
        <v>10</v>
      </c>
      <c r="BQ13">
        <f t="shared" si="14"/>
        <v>0.22499999999999998</v>
      </c>
      <c r="BR13">
        <f t="shared" si="4"/>
        <v>0.1255812273365311</v>
      </c>
      <c r="BS13">
        <f t="shared" si="5"/>
        <v>1.9804969122094178E-3</v>
      </c>
      <c r="BT13">
        <f t="shared" si="6"/>
        <v>0.1255812273365311</v>
      </c>
      <c r="BU13">
        <f t="shared" si="15"/>
        <v>0.126</v>
      </c>
      <c r="CB13">
        <f t="shared" si="16"/>
        <v>10</v>
      </c>
      <c r="CC13">
        <f t="shared" si="17"/>
        <v>0.22499999999999998</v>
      </c>
      <c r="CD13">
        <f t="shared" si="7"/>
        <v>0.1255812273365311</v>
      </c>
      <c r="CE13">
        <f t="shared" si="8"/>
        <v>1.9804969122094178E-3</v>
      </c>
      <c r="CF13">
        <f t="shared" si="9"/>
        <v>0.1255812273365311</v>
      </c>
      <c r="CG13">
        <f t="shared" si="18"/>
        <v>0.126</v>
      </c>
      <c r="CK13"/>
      <c r="CL13" s="3" t="s">
        <v>61</v>
      </c>
      <c r="CO13" s="3"/>
      <c r="CP13" t="s">
        <v>62</v>
      </c>
      <c r="EY13"/>
      <c r="EZ13" s="3"/>
      <c r="FB13"/>
      <c r="FC13" s="3">
        <f t="shared" si="0"/>
        <v>11</v>
      </c>
      <c r="FD13">
        <f t="shared" si="19"/>
        <v>0.40500626492986525</v>
      </c>
    </row>
    <row r="14" spans="2:160" x14ac:dyDescent="0.25">
      <c r="BA14">
        <f t="shared" si="10"/>
        <v>11</v>
      </c>
      <c r="BB14">
        <f t="shared" si="11"/>
        <v>0.24999999999999997</v>
      </c>
      <c r="BC14">
        <f t="shared" si="1"/>
        <v>0.21008354374916954</v>
      </c>
      <c r="BD14">
        <f t="shared" si="2"/>
        <v>9.2720572357197911E-3</v>
      </c>
      <c r="BE14">
        <f t="shared" si="3"/>
        <v>0.21008354374916954</v>
      </c>
      <c r="BF14">
        <f t="shared" si="12"/>
        <v>0.21</v>
      </c>
      <c r="BP14">
        <f t="shared" si="13"/>
        <v>11</v>
      </c>
      <c r="BQ14">
        <f t="shared" si="14"/>
        <v>0.24999999999999997</v>
      </c>
      <c r="BR14">
        <f t="shared" si="4"/>
        <v>0.12615423920258956</v>
      </c>
      <c r="BS14">
        <f t="shared" si="5"/>
        <v>2.0077311009287961E-3</v>
      </c>
      <c r="BT14">
        <f t="shared" si="6"/>
        <v>0.12615423920258956</v>
      </c>
      <c r="BU14">
        <f t="shared" si="15"/>
        <v>0.126</v>
      </c>
      <c r="CB14">
        <f t="shared" si="16"/>
        <v>11</v>
      </c>
      <c r="CC14">
        <f t="shared" si="17"/>
        <v>0.24999999999999997</v>
      </c>
      <c r="CD14">
        <f t="shared" si="7"/>
        <v>0.12615423920258956</v>
      </c>
      <c r="CE14">
        <f t="shared" si="8"/>
        <v>2.0077311009287961E-3</v>
      </c>
      <c r="CF14">
        <f t="shared" si="9"/>
        <v>0.12615423920258956</v>
      </c>
      <c r="CG14">
        <f t="shared" si="18"/>
        <v>0.126</v>
      </c>
      <c r="CK14"/>
      <c r="CL14" s="3" t="s">
        <v>78</v>
      </c>
      <c r="CM14" s="3">
        <v>0</v>
      </c>
      <c r="CO14" s="3"/>
      <c r="CR14" t="s">
        <v>63</v>
      </c>
      <c r="EY14"/>
      <c r="EZ14" s="3"/>
      <c r="FB14"/>
      <c r="FC14" s="3">
        <f t="shared" si="0"/>
        <v>12</v>
      </c>
      <c r="FD14">
        <f t="shared" si="19"/>
        <v>0.43314399553281713</v>
      </c>
    </row>
    <row r="15" spans="2:160" x14ac:dyDescent="0.25">
      <c r="BA15">
        <f t="shared" si="10"/>
        <v>12</v>
      </c>
      <c r="BB15">
        <f t="shared" si="11"/>
        <v>0.27499999999999997</v>
      </c>
      <c r="BC15">
        <f t="shared" si="1"/>
        <v>0.21091448753438283</v>
      </c>
      <c r="BD15">
        <f t="shared" si="2"/>
        <v>9.3825143266671428E-3</v>
      </c>
      <c r="BE15">
        <f t="shared" si="3"/>
        <v>0.21091448753438283</v>
      </c>
      <c r="BF15">
        <f t="shared" si="12"/>
        <v>0.21099999999999999</v>
      </c>
      <c r="BP15">
        <f t="shared" si="13"/>
        <v>12</v>
      </c>
      <c r="BQ15">
        <f t="shared" si="14"/>
        <v>0.27499999999999997</v>
      </c>
      <c r="BR15">
        <f t="shared" si="4"/>
        <v>0.12672923200435407</v>
      </c>
      <c r="BS15">
        <f t="shared" si="5"/>
        <v>2.0353092622753862E-3</v>
      </c>
      <c r="BT15">
        <f t="shared" si="6"/>
        <v>0.12672923200435407</v>
      </c>
      <c r="BU15">
        <f t="shared" si="15"/>
        <v>0.127</v>
      </c>
      <c r="CB15">
        <f t="shared" si="16"/>
        <v>12</v>
      </c>
      <c r="CC15">
        <f t="shared" si="17"/>
        <v>0.27499999999999997</v>
      </c>
      <c r="CD15">
        <f t="shared" si="7"/>
        <v>0.12672923200435407</v>
      </c>
      <c r="CE15">
        <f t="shared" si="8"/>
        <v>2.0353092622753862E-3</v>
      </c>
      <c r="CF15">
        <f t="shared" si="9"/>
        <v>0.12672923200435407</v>
      </c>
      <c r="CG15">
        <f t="shared" si="18"/>
        <v>0.127</v>
      </c>
      <c r="CK15"/>
      <c r="CL15" s="3" t="s">
        <v>79</v>
      </c>
      <c r="CM15" s="3">
        <v>30</v>
      </c>
      <c r="CO15" s="3"/>
      <c r="CP15" t="s">
        <v>75</v>
      </c>
      <c r="CQ15">
        <v>14</v>
      </c>
      <c r="CR15" t="s">
        <v>32</v>
      </c>
      <c r="EY15"/>
      <c r="EZ15" s="3"/>
      <c r="FB15"/>
      <c r="FC15" s="3">
        <f t="shared" si="0"/>
        <v>13</v>
      </c>
      <c r="FD15">
        <f t="shared" si="19"/>
        <v>0.45502450243679632</v>
      </c>
    </row>
    <row r="16" spans="2:160" x14ac:dyDescent="0.25">
      <c r="B16" t="s">
        <v>65</v>
      </c>
      <c r="C16" t="s">
        <v>99</v>
      </c>
      <c r="D16" t="s">
        <v>67</v>
      </c>
      <c r="E16" t="s">
        <v>68</v>
      </c>
      <c r="F16" t="s">
        <v>70</v>
      </c>
      <c r="G16" t="s">
        <v>100</v>
      </c>
      <c r="R16" t="s">
        <v>65</v>
      </c>
      <c r="S16" t="s">
        <v>99</v>
      </c>
      <c r="T16" t="s">
        <v>67</v>
      </c>
      <c r="U16" t="s">
        <v>68</v>
      </c>
      <c r="V16" t="s">
        <v>70</v>
      </c>
      <c r="W16" t="s">
        <v>104</v>
      </c>
      <c r="BA16">
        <f t="shared" si="10"/>
        <v>13</v>
      </c>
      <c r="BB16">
        <f t="shared" si="11"/>
        <v>0.3</v>
      </c>
      <c r="BC16">
        <f t="shared" si="1"/>
        <v>0.21174765921197006</v>
      </c>
      <c r="BD16">
        <f t="shared" si="2"/>
        <v>9.4941448686557493E-3</v>
      </c>
      <c r="BE16">
        <f t="shared" si="3"/>
        <v>0.21174765921197006</v>
      </c>
      <c r="BF16">
        <f t="shared" si="12"/>
        <v>0.21199999999999999</v>
      </c>
      <c r="BP16">
        <f t="shared" si="13"/>
        <v>13</v>
      </c>
      <c r="BQ16">
        <f t="shared" si="14"/>
        <v>0.3</v>
      </c>
      <c r="BR16">
        <f t="shared" si="4"/>
        <v>0.12730620900762624</v>
      </c>
      <c r="BS16">
        <f t="shared" si="5"/>
        <v>2.0632352880307504E-3</v>
      </c>
      <c r="BT16">
        <f t="shared" si="6"/>
        <v>0.12730620900762624</v>
      </c>
      <c r="BU16">
        <f t="shared" si="15"/>
        <v>0.127</v>
      </c>
      <c r="CB16">
        <f t="shared" si="16"/>
        <v>13</v>
      </c>
      <c r="CC16">
        <f t="shared" si="17"/>
        <v>0.3</v>
      </c>
      <c r="CD16">
        <f t="shared" si="7"/>
        <v>0.12730620900762624</v>
      </c>
      <c r="CE16">
        <f t="shared" si="8"/>
        <v>2.0632352880307504E-3</v>
      </c>
      <c r="CF16">
        <f t="shared" si="9"/>
        <v>0.12730620900762624</v>
      </c>
      <c r="CG16">
        <f t="shared" si="18"/>
        <v>0.127</v>
      </c>
      <c r="CK16"/>
      <c r="CO16" s="3"/>
      <c r="CP16" t="s">
        <v>76</v>
      </c>
      <c r="CQ16">
        <v>26</v>
      </c>
      <c r="CR16" t="s">
        <v>32</v>
      </c>
      <c r="EY16"/>
      <c r="EZ16" s="3"/>
      <c r="FB16"/>
      <c r="FC16" s="3">
        <f t="shared" si="0"/>
        <v>14</v>
      </c>
      <c r="FD16">
        <f t="shared" si="19"/>
        <v>0.476648545568295</v>
      </c>
    </row>
    <row r="17" spans="2:160" x14ac:dyDescent="0.25">
      <c r="B17">
        <v>1</v>
      </c>
      <c r="C17">
        <f>0</f>
        <v>0</v>
      </c>
      <c r="D17">
        <f t="shared" ref="D17:D80" si="20">EXP(-KTG1_dia*(C17-T_opt__dia)^2)</f>
        <v>0.20846168908963153</v>
      </c>
      <c r="E17">
        <f t="shared" ref="E17:E80" si="21">EXP(-KTG2_dia*(T_opt__dia-C17)^2)</f>
        <v>9.4548862738865416E-18</v>
      </c>
      <c r="F17">
        <f t="shared" ref="F17:F80" si="22">IF(C17&lt;=T_opt__dia,D17,E17)</f>
        <v>0.20846168908963153</v>
      </c>
      <c r="G17">
        <f>ROUND(F17,3)</f>
        <v>0.20799999999999999</v>
      </c>
      <c r="R17">
        <f>B17</f>
        <v>1</v>
      </c>
      <c r="S17">
        <f>C17</f>
        <v>0</v>
      </c>
      <c r="T17">
        <f t="shared" ref="T17:T80" si="23">EXP(-KTG1_dia_GO*(S17-T_opt_dia_GO)^2)</f>
        <v>4.8332086214372634E-6</v>
      </c>
      <c r="U17">
        <f t="shared" ref="U17:U80" si="24">EXP(-KTG2_dia_GO*(T_opt_dia_GO-S17)^2)</f>
        <v>1.1451212859202389E-6</v>
      </c>
      <c r="V17">
        <f t="shared" ref="V17:V80" si="25">IF(S17&lt;=T_opt_dia_GO,T17,U17)</f>
        <v>4.8332086214372634E-6</v>
      </c>
      <c r="W17">
        <f>ROUND(V17,3)</f>
        <v>0</v>
      </c>
      <c r="BA17">
        <f t="shared" si="10"/>
        <v>14</v>
      </c>
      <c r="BB17">
        <f t="shared" si="11"/>
        <v>0.32500000000000001</v>
      </c>
      <c r="BC17">
        <f t="shared" si="1"/>
        <v>0.21258305923458162</v>
      </c>
      <c r="BD17">
        <f t="shared" si="2"/>
        <v>9.6069594542659825E-3</v>
      </c>
      <c r="BE17">
        <f t="shared" si="3"/>
        <v>0.21258305923458162</v>
      </c>
      <c r="BF17">
        <f t="shared" si="12"/>
        <v>0.21299999999999999</v>
      </c>
      <c r="BP17">
        <f t="shared" si="13"/>
        <v>14</v>
      </c>
      <c r="BQ17">
        <f t="shared" si="14"/>
        <v>0.32500000000000001</v>
      </c>
      <c r="BR17">
        <f t="shared" si="4"/>
        <v>0.12788517346325365</v>
      </c>
      <c r="BS17">
        <f t="shared" si="5"/>
        <v>2.0915131076431211E-3</v>
      </c>
      <c r="BT17">
        <f t="shared" si="6"/>
        <v>0.12788517346325365</v>
      </c>
      <c r="BU17">
        <f t="shared" si="15"/>
        <v>0.128</v>
      </c>
      <c r="CB17">
        <f t="shared" si="16"/>
        <v>14</v>
      </c>
      <c r="CC17">
        <f t="shared" si="17"/>
        <v>0.32500000000000001</v>
      </c>
      <c r="CD17">
        <f t="shared" si="7"/>
        <v>0.12788517346325365</v>
      </c>
      <c r="CE17">
        <f t="shared" si="8"/>
        <v>2.0915131076431211E-3</v>
      </c>
      <c r="CF17">
        <f t="shared" si="9"/>
        <v>0.12788517346325365</v>
      </c>
      <c r="CG17">
        <f t="shared" si="18"/>
        <v>0.128</v>
      </c>
      <c r="CK17"/>
      <c r="CO17" s="3"/>
      <c r="CP17" t="s">
        <v>77</v>
      </c>
      <c r="CQ17">
        <f>O_max_dia2-O_range_dia2</f>
        <v>12</v>
      </c>
      <c r="EY17"/>
      <c r="EZ17" s="3"/>
      <c r="FB17"/>
      <c r="FC17" s="3">
        <f t="shared" si="0"/>
        <v>15</v>
      </c>
      <c r="FD17">
        <f t="shared" si="19"/>
        <v>0.49078590188183085</v>
      </c>
    </row>
    <row r="18" spans="2:160" x14ac:dyDescent="0.25">
      <c r="B18">
        <f>B17+1</f>
        <v>2</v>
      </c>
      <c r="C18" s="9">
        <f t="shared" ref="C18:C81" si="26">C17+(env_v_max-env_v_min)/1200</f>
        <v>2.5000000000000001E-2</v>
      </c>
      <c r="D18">
        <f t="shared" si="20"/>
        <v>0.20963130117877851</v>
      </c>
      <c r="E18">
        <f t="shared" si="21"/>
        <v>1.0874348573495491E-17</v>
      </c>
      <c r="F18">
        <f t="shared" si="22"/>
        <v>0.20963130117877851</v>
      </c>
      <c r="G18">
        <f t="shared" ref="G18:G81" si="27">ROUND(F18,3)</f>
        <v>0.21</v>
      </c>
      <c r="R18">
        <f t="shared" ref="R18:R81" si="28">B18</f>
        <v>2</v>
      </c>
      <c r="S18">
        <f t="shared" ref="S18:S81" si="29">C18</f>
        <v>2.5000000000000001E-2</v>
      </c>
      <c r="T18">
        <f t="shared" si="23"/>
        <v>5.0858258886749433E-6</v>
      </c>
      <c r="U18">
        <f t="shared" si="24"/>
        <v>1.2122173254065208E-6</v>
      </c>
      <c r="V18">
        <f t="shared" si="25"/>
        <v>5.0858258886749433E-6</v>
      </c>
      <c r="W18">
        <f t="shared" ref="W18:W81" si="30">ROUND(V18,3)</f>
        <v>0</v>
      </c>
      <c r="BA18">
        <f t="shared" si="10"/>
        <v>15</v>
      </c>
      <c r="BB18">
        <f t="shared" si="11"/>
        <v>0.35000000000000003</v>
      </c>
      <c r="BC18">
        <f t="shared" si="1"/>
        <v>0.21342068802316438</v>
      </c>
      <c r="BD18">
        <f t="shared" si="2"/>
        <v>9.7209687484273409E-3</v>
      </c>
      <c r="BE18">
        <f t="shared" si="3"/>
        <v>0.21342068802316438</v>
      </c>
      <c r="BF18">
        <f t="shared" si="12"/>
        <v>0.21299999999999999</v>
      </c>
      <c r="BP18">
        <f t="shared" si="13"/>
        <v>15</v>
      </c>
      <c r="BQ18">
        <f t="shared" si="14"/>
        <v>0.35000000000000003</v>
      </c>
      <c r="BR18">
        <f t="shared" si="4"/>
        <v>0.12846612860699702</v>
      </c>
      <c r="BS18">
        <f t="shared" si="5"/>
        <v>2.1201466885068716E-3</v>
      </c>
      <c r="BT18">
        <f t="shared" si="6"/>
        <v>0.12846612860699702</v>
      </c>
      <c r="BU18">
        <f t="shared" si="15"/>
        <v>0.128</v>
      </c>
      <c r="CB18">
        <f t="shared" si="16"/>
        <v>15</v>
      </c>
      <c r="CC18">
        <f t="shared" si="17"/>
        <v>0.35000000000000003</v>
      </c>
      <c r="CD18">
        <f t="shared" si="7"/>
        <v>0.12846612860699702</v>
      </c>
      <c r="CE18">
        <f t="shared" si="8"/>
        <v>2.1201466885068716E-3</v>
      </c>
      <c r="CF18">
        <f t="shared" si="9"/>
        <v>0.12846612860699702</v>
      </c>
      <c r="CG18">
        <f t="shared" si="18"/>
        <v>0.128</v>
      </c>
      <c r="CK18"/>
      <c r="CO18" s="3"/>
      <c r="DC18" s="6" t="s">
        <v>64</v>
      </c>
      <c r="EY18"/>
      <c r="EZ18" s="3"/>
      <c r="FB18"/>
      <c r="FC18" s="3">
        <f t="shared" si="0"/>
        <v>16</v>
      </c>
      <c r="FD18">
        <f t="shared" si="19"/>
        <v>0.47575049633456035</v>
      </c>
    </row>
    <row r="19" spans="2:160" x14ac:dyDescent="0.25">
      <c r="B19">
        <f t="shared" ref="B19:B82" si="31">B18+1</f>
        <v>3</v>
      </c>
      <c r="C19" s="9">
        <f t="shared" si="26"/>
        <v>0.05</v>
      </c>
      <c r="D19">
        <f t="shared" si="20"/>
        <v>0.21080536752432175</v>
      </c>
      <c r="E19">
        <f t="shared" si="21"/>
        <v>1.2503788443783317E-17</v>
      </c>
      <c r="F19">
        <f t="shared" si="22"/>
        <v>0.21080536752432175</v>
      </c>
      <c r="G19">
        <f t="shared" si="27"/>
        <v>0.21099999999999999</v>
      </c>
      <c r="R19">
        <f t="shared" si="28"/>
        <v>3</v>
      </c>
      <c r="S19">
        <f t="shared" si="29"/>
        <v>0.05</v>
      </c>
      <c r="T19">
        <f t="shared" si="23"/>
        <v>5.3510781178666617E-6</v>
      </c>
      <c r="U19">
        <f t="shared" si="24"/>
        <v>1.2830923438234468E-6</v>
      </c>
      <c r="V19">
        <f t="shared" si="25"/>
        <v>5.3510781178666617E-6</v>
      </c>
      <c r="W19">
        <f t="shared" si="30"/>
        <v>0</v>
      </c>
      <c r="BA19">
        <f t="shared" si="10"/>
        <v>16</v>
      </c>
      <c r="BB19">
        <f t="shared" si="11"/>
        <v>0.37500000000000006</v>
      </c>
      <c r="BC19">
        <f t="shared" si="1"/>
        <v>0.21426054596682714</v>
      </c>
      <c r="BD19">
        <f t="shared" si="2"/>
        <v>9.8361834886343345E-3</v>
      </c>
      <c r="BE19">
        <f t="shared" si="3"/>
        <v>0.21426054596682714</v>
      </c>
      <c r="BF19">
        <f t="shared" si="12"/>
        <v>0.214</v>
      </c>
      <c r="BP19">
        <f t="shared" si="13"/>
        <v>16</v>
      </c>
      <c r="BQ19">
        <f t="shared" si="14"/>
        <v>0.37500000000000006</v>
      </c>
      <c r="BR19">
        <f t="shared" si="4"/>
        <v>0.12904907765939624</v>
      </c>
      <c r="BS19">
        <f t="shared" si="5"/>
        <v>2.1491400362428936E-3</v>
      </c>
      <c r="BT19">
        <f t="shared" si="6"/>
        <v>0.12904907765939624</v>
      </c>
      <c r="BU19">
        <f t="shared" si="15"/>
        <v>0.129</v>
      </c>
      <c r="CB19">
        <f t="shared" si="16"/>
        <v>16</v>
      </c>
      <c r="CC19">
        <f t="shared" si="17"/>
        <v>0.37500000000000006</v>
      </c>
      <c r="CD19">
        <f t="shared" si="7"/>
        <v>0.12904907765939624</v>
      </c>
      <c r="CE19">
        <f t="shared" si="8"/>
        <v>2.1491400362428936E-3</v>
      </c>
      <c r="CF19">
        <f t="shared" si="9"/>
        <v>0.12904907765939624</v>
      </c>
      <c r="CG19">
        <f t="shared" si="18"/>
        <v>0.129</v>
      </c>
      <c r="CK19"/>
      <c r="CO19" s="3"/>
      <c r="EY19"/>
      <c r="EZ19" s="3"/>
      <c r="FB19"/>
      <c r="FC19" s="3">
        <f t="shared" si="0"/>
        <v>17</v>
      </c>
      <c r="FD19">
        <f t="shared" si="19"/>
        <v>0.40265050821377862</v>
      </c>
    </row>
    <row r="20" spans="2:160" x14ac:dyDescent="0.25">
      <c r="B20">
        <f t="shared" si="31"/>
        <v>4</v>
      </c>
      <c r="C20" s="9">
        <f t="shared" si="26"/>
        <v>7.5000000000000011E-2</v>
      </c>
      <c r="D20">
        <f t="shared" si="20"/>
        <v>0.21198388952591743</v>
      </c>
      <c r="E20">
        <f t="shared" si="21"/>
        <v>1.4373793804243534E-17</v>
      </c>
      <c r="F20">
        <f t="shared" si="22"/>
        <v>0.21198388952591743</v>
      </c>
      <c r="G20">
        <f t="shared" si="27"/>
        <v>0.21199999999999999</v>
      </c>
      <c r="R20">
        <f t="shared" si="28"/>
        <v>4</v>
      </c>
      <c r="S20">
        <f t="shared" si="29"/>
        <v>7.5000000000000011E-2</v>
      </c>
      <c r="T20">
        <f t="shared" si="23"/>
        <v>5.629566454969037E-6</v>
      </c>
      <c r="U20">
        <f t="shared" si="24"/>
        <v>1.3579499638199336E-6</v>
      </c>
      <c r="V20">
        <f t="shared" si="25"/>
        <v>5.629566454969037E-6</v>
      </c>
      <c r="W20">
        <f t="shared" si="30"/>
        <v>0</v>
      </c>
      <c r="BA20">
        <f t="shared" si="10"/>
        <v>17</v>
      </c>
      <c r="BB20">
        <f t="shared" si="11"/>
        <v>0.40000000000000008</v>
      </c>
      <c r="BC20">
        <f t="shared" si="1"/>
        <v>0.21510263342270816</v>
      </c>
      <c r="BD20">
        <f t="shared" si="2"/>
        <v>9.9526144851597113E-3</v>
      </c>
      <c r="BE20">
        <f t="shared" si="3"/>
        <v>0.21510263342270816</v>
      </c>
      <c r="BF20">
        <f t="shared" si="12"/>
        <v>0.215</v>
      </c>
      <c r="BP20">
        <f t="shared" si="13"/>
        <v>17</v>
      </c>
      <c r="BQ20">
        <f t="shared" si="14"/>
        <v>0.40000000000000008</v>
      </c>
      <c r="BR20">
        <f t="shared" si="4"/>
        <v>0.1296340238256373</v>
      </c>
      <c r="BS20">
        <f t="shared" si="5"/>
        <v>2.1784971949799694E-3</v>
      </c>
      <c r="BT20">
        <f t="shared" si="6"/>
        <v>0.1296340238256373</v>
      </c>
      <c r="BU20">
        <f t="shared" si="15"/>
        <v>0.13</v>
      </c>
      <c r="CB20">
        <f t="shared" si="16"/>
        <v>17</v>
      </c>
      <c r="CC20">
        <f t="shared" si="17"/>
        <v>0.40000000000000008</v>
      </c>
      <c r="CD20">
        <f t="shared" si="7"/>
        <v>0.1296340238256373</v>
      </c>
      <c r="CE20">
        <f t="shared" si="8"/>
        <v>2.1784971949799694E-3</v>
      </c>
      <c r="CF20">
        <f t="shared" si="9"/>
        <v>0.1296340238256373</v>
      </c>
      <c r="CG20">
        <f t="shared" si="18"/>
        <v>0.13</v>
      </c>
      <c r="CK20"/>
      <c r="CL20" s="7" t="s">
        <v>65</v>
      </c>
      <c r="CM20" s="7" t="s">
        <v>66</v>
      </c>
      <c r="CN20" s="7" t="s">
        <v>67</v>
      </c>
      <c r="CO20" s="7" t="s">
        <v>68</v>
      </c>
      <c r="CP20" s="7" t="s">
        <v>69</v>
      </c>
      <c r="CQ20" s="7" t="s">
        <v>70</v>
      </c>
      <c r="CR20" s="7" t="s">
        <v>71</v>
      </c>
      <c r="CS20" s="7" t="s">
        <v>72</v>
      </c>
      <c r="CY20" s="4"/>
      <c r="DK20" s="7" t="s">
        <v>65</v>
      </c>
      <c r="DL20" s="7" t="s">
        <v>66</v>
      </c>
      <c r="DM20" s="7" t="s">
        <v>67</v>
      </c>
      <c r="DN20" s="7" t="s">
        <v>68</v>
      </c>
      <c r="DO20" s="7" t="s">
        <v>69</v>
      </c>
      <c r="DP20" s="7" t="s">
        <v>70</v>
      </c>
      <c r="DQ20" s="7" t="s">
        <v>71</v>
      </c>
      <c r="DR20" s="7" t="s">
        <v>72</v>
      </c>
      <c r="EY20"/>
      <c r="EZ20" s="3"/>
      <c r="FB20"/>
      <c r="FC20" s="3">
        <f t="shared" si="0"/>
        <v>18</v>
      </c>
      <c r="FD20">
        <f t="shared" si="19"/>
        <v>0.26144714731295882</v>
      </c>
    </row>
    <row r="21" spans="2:160" x14ac:dyDescent="0.25">
      <c r="B21">
        <f t="shared" si="31"/>
        <v>5</v>
      </c>
      <c r="C21" s="9">
        <f t="shared" si="26"/>
        <v>0.1</v>
      </c>
      <c r="D21">
        <f t="shared" si="20"/>
        <v>0.21316686845701144</v>
      </c>
      <c r="E21">
        <f t="shared" si="21"/>
        <v>1.6519337657093934E-17</v>
      </c>
      <c r="F21">
        <f t="shared" si="22"/>
        <v>0.21316686845701144</v>
      </c>
      <c r="G21">
        <f t="shared" si="27"/>
        <v>0.21299999999999999</v>
      </c>
      <c r="R21">
        <f t="shared" si="28"/>
        <v>5</v>
      </c>
      <c r="S21">
        <f t="shared" si="29"/>
        <v>0.1</v>
      </c>
      <c r="T21">
        <f t="shared" si="23"/>
        <v>5.9219190366564751E-6</v>
      </c>
      <c r="U21">
        <f t="shared" si="24"/>
        <v>1.4370042404026887E-6</v>
      </c>
      <c r="V21">
        <f t="shared" si="25"/>
        <v>5.9219190366564751E-6</v>
      </c>
      <c r="W21">
        <f t="shared" si="30"/>
        <v>0</v>
      </c>
      <c r="BA21">
        <f t="shared" si="10"/>
        <v>18</v>
      </c>
      <c r="BB21">
        <f t="shared" si="11"/>
        <v>0.4250000000000001</v>
      </c>
      <c r="BC21">
        <f t="shared" si="1"/>
        <v>0.21594695071584208</v>
      </c>
      <c r="BD21">
        <f t="shared" si="2"/>
        <v>1.00702726212645E-2</v>
      </c>
      <c r="BE21">
        <f t="shared" si="3"/>
        <v>0.21594695071584208</v>
      </c>
      <c r="BF21">
        <f t="shared" si="12"/>
        <v>0.216</v>
      </c>
      <c r="BP21">
        <f t="shared" si="13"/>
        <v>18</v>
      </c>
      <c r="BQ21">
        <f t="shared" si="14"/>
        <v>0.4250000000000001</v>
      </c>
      <c r="BR21">
        <f t="shared" si="4"/>
        <v>0.13022097029541779</v>
      </c>
      <c r="BS21">
        <f t="shared" si="5"/>
        <v>2.208222247637062E-3</v>
      </c>
      <c r="BT21">
        <f t="shared" si="6"/>
        <v>0.13022097029541779</v>
      </c>
      <c r="BU21">
        <f t="shared" si="15"/>
        <v>0.13</v>
      </c>
      <c r="CB21">
        <f t="shared" si="16"/>
        <v>18</v>
      </c>
      <c r="CC21">
        <f t="shared" si="17"/>
        <v>0.4250000000000001</v>
      </c>
      <c r="CD21">
        <f t="shared" si="7"/>
        <v>0.13022097029541779</v>
      </c>
      <c r="CE21">
        <f t="shared" si="8"/>
        <v>2.208222247637062E-3</v>
      </c>
      <c r="CF21">
        <f t="shared" si="9"/>
        <v>0.13022097029541779</v>
      </c>
      <c r="CG21">
        <f t="shared" si="18"/>
        <v>0.13</v>
      </c>
      <c r="CK21"/>
      <c r="CL21" s="3">
        <v>1</v>
      </c>
      <c r="CM21" s="3">
        <v>0</v>
      </c>
      <c r="CN21" s="3">
        <f>ROUND(EXP(0.07*(CM21-20)),3)</f>
        <v>0.247</v>
      </c>
      <c r="CO21" s="3">
        <f t="shared" ref="CO21:CO84" si="32">ROUND((O_max_dia2-CM21)/O_range_dia2 * CN21, 3)</f>
        <v>0.45900000000000002</v>
      </c>
      <c r="CP21">
        <f t="shared" ref="CP21:CP84" si="33">IF(CM21&lt;=delt2,CN21,CO21)</f>
        <v>0.247</v>
      </c>
      <c r="CQ21">
        <f t="shared" ref="CQ21:CQ84" si="34">IF(CM21&gt;=O_max_dia2, 0, CP21)</f>
        <v>0.247</v>
      </c>
      <c r="CR21">
        <f>MAX(CP21:CP1220)</f>
        <v>0.57099999999999995</v>
      </c>
      <c r="CS21">
        <f>CQ21/$CR$21</f>
        <v>0.43257443082311736</v>
      </c>
      <c r="CW21" s="8"/>
      <c r="DK21" s="3">
        <v>1</v>
      </c>
      <c r="DL21" s="3">
        <v>0</v>
      </c>
      <c r="DM21" s="3">
        <f>ROUND(EXP(0.07*(DL21-20)),3)</f>
        <v>0.247</v>
      </c>
      <c r="DN21" s="3">
        <f t="shared" ref="DN21:DN84" si="35">ROUND((O_max_dia2_GO-DL21)/O_range_dia2_GO * DM21, 3)</f>
        <v>0.61799999999999999</v>
      </c>
      <c r="DO21">
        <f t="shared" ref="DO21:DO84" si="36">IF(DL21&lt;=delt2_GO,DM21,DN21)</f>
        <v>0.247</v>
      </c>
      <c r="DP21">
        <f t="shared" ref="DP21:DP84" si="37">IF(DL21&gt;=O_max_dia2_GO, 0, DO21)</f>
        <v>0.247</v>
      </c>
      <c r="DQ21">
        <f>MAX(DO21:DO1220)</f>
        <v>0.57099999999999995</v>
      </c>
      <c r="DR21">
        <f>DP21/$DQ$21</f>
        <v>0.43257443082311736</v>
      </c>
      <c r="EY21"/>
      <c r="EZ21" s="3"/>
      <c r="FB21"/>
      <c r="FC21" s="3">
        <f t="shared" si="0"/>
        <v>19</v>
      </c>
      <c r="FD21">
        <f t="shared" si="19"/>
        <v>9.2161572239317369E-2</v>
      </c>
    </row>
    <row r="22" spans="2:160" x14ac:dyDescent="0.25">
      <c r="B22">
        <f t="shared" si="31"/>
        <v>6</v>
      </c>
      <c r="C22" s="9">
        <f t="shared" si="26"/>
        <v>0.125</v>
      </c>
      <c r="D22">
        <f t="shared" si="20"/>
        <v>0.21435430546408216</v>
      </c>
      <c r="E22">
        <f t="shared" si="21"/>
        <v>1.8980396320033175E-17</v>
      </c>
      <c r="F22">
        <f t="shared" si="22"/>
        <v>0.21435430546408216</v>
      </c>
      <c r="G22">
        <f t="shared" si="27"/>
        <v>0.214</v>
      </c>
      <c r="R22">
        <f t="shared" si="28"/>
        <v>6</v>
      </c>
      <c r="S22">
        <f t="shared" si="29"/>
        <v>0.125</v>
      </c>
      <c r="T22">
        <f t="shared" si="23"/>
        <v>6.2287921211349443E-6</v>
      </c>
      <c r="U22">
        <f t="shared" si="24"/>
        <v>1.5204801649468582E-6</v>
      </c>
      <c r="V22">
        <f t="shared" si="25"/>
        <v>6.2287921211349443E-6</v>
      </c>
      <c r="W22">
        <f t="shared" si="30"/>
        <v>0</v>
      </c>
      <c r="BA22">
        <f t="shared" si="10"/>
        <v>19</v>
      </c>
      <c r="BB22">
        <f t="shared" si="11"/>
        <v>0.45000000000000012</v>
      </c>
      <c r="BC22">
        <f t="shared" si="1"/>
        <v>0.21679349813902657</v>
      </c>
      <c r="BD22">
        <f t="shared" si="2"/>
        <v>1.0189168853405102E-2</v>
      </c>
      <c r="BE22">
        <f t="shared" si="3"/>
        <v>0.21679349813902657</v>
      </c>
      <c r="BF22">
        <f t="shared" si="12"/>
        <v>0.217</v>
      </c>
      <c r="BP22">
        <f t="shared" si="13"/>
        <v>19</v>
      </c>
      <c r="BQ22">
        <f t="shared" si="14"/>
        <v>0.45000000000000012</v>
      </c>
      <c r="BR22">
        <f t="shared" si="4"/>
        <v>0.13080992024281288</v>
      </c>
      <c r="BS22">
        <f t="shared" si="5"/>
        <v>2.2383193162065322E-3</v>
      </c>
      <c r="BT22">
        <f t="shared" si="6"/>
        <v>0.13080992024281288</v>
      </c>
      <c r="BU22">
        <f t="shared" si="15"/>
        <v>0.13100000000000001</v>
      </c>
      <c r="CB22">
        <f t="shared" si="16"/>
        <v>19</v>
      </c>
      <c r="CC22">
        <f t="shared" si="17"/>
        <v>0.45000000000000012</v>
      </c>
      <c r="CD22">
        <f t="shared" si="7"/>
        <v>0.13080992024281288</v>
      </c>
      <c r="CE22">
        <f t="shared" si="8"/>
        <v>2.2383193162065322E-3</v>
      </c>
      <c r="CF22">
        <f t="shared" si="9"/>
        <v>0.13080992024281288</v>
      </c>
      <c r="CG22">
        <f t="shared" si="18"/>
        <v>0.13100000000000001</v>
      </c>
      <c r="CI22">
        <f>0.5/0.12</f>
        <v>4.166666666666667</v>
      </c>
      <c r="CK22"/>
      <c r="CL22" s="3">
        <f>CL21+1</f>
        <v>2</v>
      </c>
      <c r="CM22" s="3">
        <f t="shared" ref="CM22:CM85" si="38">CM21+(env_max2-env_min2)/1200</f>
        <v>2.5000000000000001E-2</v>
      </c>
      <c r="CN22" s="3">
        <f t="shared" ref="CN22:CN85" si="39">ROUND(EXP(0.07*(CM22-20)),3)</f>
        <v>0.247</v>
      </c>
      <c r="CO22" s="3">
        <f t="shared" si="32"/>
        <v>0.45800000000000002</v>
      </c>
      <c r="CP22">
        <f t="shared" si="33"/>
        <v>0.247</v>
      </c>
      <c r="CQ22">
        <f t="shared" si="34"/>
        <v>0.247</v>
      </c>
      <c r="CS22">
        <f t="shared" ref="CS22:CS84" si="40">CQ22/$CR$21</f>
        <v>0.43257443082311736</v>
      </c>
      <c r="CW22" s="8"/>
      <c r="DK22" s="3">
        <f>DK21+1</f>
        <v>2</v>
      </c>
      <c r="DL22" s="3">
        <f t="shared" ref="DL22:DL85" si="41">DL21+(env_max2-env_min2)/1200</f>
        <v>2.5000000000000001E-2</v>
      </c>
      <c r="DM22" s="3">
        <f t="shared" ref="DM22:DM85" si="42">ROUND(EXP(0.07*(DL22-20)),3)</f>
        <v>0.247</v>
      </c>
      <c r="DN22" s="3">
        <f t="shared" si="35"/>
        <v>0.61699999999999999</v>
      </c>
      <c r="DO22">
        <f t="shared" si="36"/>
        <v>0.247</v>
      </c>
      <c r="DP22">
        <f t="shared" si="37"/>
        <v>0.247</v>
      </c>
      <c r="DR22">
        <f t="shared" ref="DR22:DR85" si="43">DP22/$DQ$21</f>
        <v>0.43257443082311736</v>
      </c>
      <c r="EY22"/>
      <c r="EZ22" s="3"/>
      <c r="FB22"/>
      <c r="FC22" s="3">
        <f t="shared" si="0"/>
        <v>20</v>
      </c>
      <c r="FD22">
        <f t="shared" si="19"/>
        <v>-3.3808155970633913E-2</v>
      </c>
    </row>
    <row r="23" spans="2:160" x14ac:dyDescent="0.25">
      <c r="B23">
        <f t="shared" si="31"/>
        <v>7</v>
      </c>
      <c r="C23" s="9">
        <f t="shared" si="26"/>
        <v>0.15</v>
      </c>
      <c r="D23">
        <f t="shared" si="20"/>
        <v>0.21554620156588603</v>
      </c>
      <c r="E23">
        <f t="shared" si="21"/>
        <v>2.1802653310787714E-17</v>
      </c>
      <c r="F23">
        <f t="shared" si="22"/>
        <v>0.21554620156588603</v>
      </c>
      <c r="G23">
        <f t="shared" si="27"/>
        <v>0.216</v>
      </c>
      <c r="R23">
        <f t="shared" si="28"/>
        <v>7</v>
      </c>
      <c r="S23">
        <f t="shared" si="29"/>
        <v>0.15</v>
      </c>
      <c r="T23">
        <f t="shared" si="23"/>
        <v>6.5508712624183915E-6</v>
      </c>
      <c r="U23">
        <f t="shared" si="24"/>
        <v>1.6086141918982107E-6</v>
      </c>
      <c r="V23">
        <f t="shared" si="25"/>
        <v>6.5508712624183915E-6</v>
      </c>
      <c r="W23">
        <f t="shared" si="30"/>
        <v>0</v>
      </c>
      <c r="BA23">
        <f t="shared" si="10"/>
        <v>20</v>
      </c>
      <c r="BB23">
        <f t="shared" si="11"/>
        <v>0.47500000000000014</v>
      </c>
      <c r="BC23">
        <f t="shared" si="1"/>
        <v>0.21764227595269098</v>
      </c>
      <c r="BD23">
        <f t="shared" si="2"/>
        <v>1.0309314211437465E-2</v>
      </c>
      <c r="BE23">
        <f t="shared" si="3"/>
        <v>0.21764227595269098</v>
      </c>
      <c r="BF23">
        <f t="shared" si="12"/>
        <v>0.218</v>
      </c>
      <c r="BP23">
        <f t="shared" si="13"/>
        <v>20</v>
      </c>
      <c r="BQ23">
        <f t="shared" si="14"/>
        <v>0.47500000000000014</v>
      </c>
      <c r="BR23">
        <f t="shared" si="4"/>
        <v>0.13140087682614127</v>
      </c>
      <c r="BS23">
        <f t="shared" si="5"/>
        <v>2.2687925620383186E-3</v>
      </c>
      <c r="BT23">
        <f t="shared" si="6"/>
        <v>0.13140087682614127</v>
      </c>
      <c r="BU23">
        <f t="shared" si="15"/>
        <v>0.13100000000000001</v>
      </c>
      <c r="CB23">
        <f t="shared" si="16"/>
        <v>20</v>
      </c>
      <c r="CC23">
        <f t="shared" si="17"/>
        <v>0.47500000000000014</v>
      </c>
      <c r="CD23">
        <f t="shared" si="7"/>
        <v>0.13140087682614127</v>
      </c>
      <c r="CE23">
        <f t="shared" si="8"/>
        <v>2.2687925620383186E-3</v>
      </c>
      <c r="CF23">
        <f t="shared" si="9"/>
        <v>0.13140087682614127</v>
      </c>
      <c r="CG23">
        <f t="shared" si="18"/>
        <v>0.13100000000000001</v>
      </c>
      <c r="CK23"/>
      <c r="CL23" s="3">
        <f t="shared" ref="CL23:CL86" si="44">CL22+1</f>
        <v>3</v>
      </c>
      <c r="CM23" s="3">
        <f t="shared" si="38"/>
        <v>0.05</v>
      </c>
      <c r="CN23" s="3">
        <f t="shared" si="39"/>
        <v>0.247</v>
      </c>
      <c r="CO23" s="3">
        <f t="shared" si="32"/>
        <v>0.45800000000000002</v>
      </c>
      <c r="CP23">
        <f t="shared" si="33"/>
        <v>0.247</v>
      </c>
      <c r="CQ23">
        <f t="shared" si="34"/>
        <v>0.247</v>
      </c>
      <c r="CS23">
        <f t="shared" si="40"/>
        <v>0.43257443082311736</v>
      </c>
      <c r="CW23" s="8"/>
      <c r="DK23" s="3">
        <f t="shared" ref="DK23:DK86" si="45">DK22+1</f>
        <v>3</v>
      </c>
      <c r="DL23" s="3">
        <f t="shared" si="41"/>
        <v>0.05</v>
      </c>
      <c r="DM23" s="3">
        <f t="shared" si="42"/>
        <v>0.247</v>
      </c>
      <c r="DN23" s="3">
        <f t="shared" si="35"/>
        <v>0.61599999999999999</v>
      </c>
      <c r="DO23">
        <f t="shared" si="36"/>
        <v>0.247</v>
      </c>
      <c r="DP23">
        <f t="shared" si="37"/>
        <v>0.247</v>
      </c>
      <c r="DR23">
        <f t="shared" si="43"/>
        <v>0.43257443082311736</v>
      </c>
      <c r="EY23"/>
      <c r="EZ23" s="3"/>
      <c r="FB23"/>
      <c r="FC23" s="3">
        <f t="shared" si="0"/>
        <v>21</v>
      </c>
      <c r="FD23">
        <f t="shared" si="19"/>
        <v>-8.7361117607016842E-2</v>
      </c>
    </row>
    <row r="24" spans="2:160" x14ac:dyDescent="0.25">
      <c r="B24">
        <f t="shared" si="31"/>
        <v>8</v>
      </c>
      <c r="C24" s="9">
        <f t="shared" si="26"/>
        <v>0.17499999999999999</v>
      </c>
      <c r="D24">
        <f t="shared" si="20"/>
        <v>0.21674255765270553</v>
      </c>
      <c r="E24">
        <f t="shared" si="21"/>
        <v>2.5038300534303654E-17</v>
      </c>
      <c r="F24">
        <f t="shared" si="22"/>
        <v>0.21674255765270553</v>
      </c>
      <c r="G24">
        <f t="shared" si="27"/>
        <v>0.217</v>
      </c>
      <c r="R24">
        <f t="shared" si="28"/>
        <v>8</v>
      </c>
      <c r="S24">
        <f t="shared" si="29"/>
        <v>0.17499999999999999</v>
      </c>
      <c r="T24">
        <f t="shared" si="23"/>
        <v>6.8888725295566548E-6</v>
      </c>
      <c r="U24">
        <f t="shared" si="24"/>
        <v>1.7016547891016011E-6</v>
      </c>
      <c r="V24">
        <f t="shared" si="25"/>
        <v>6.8888725295566548E-6</v>
      </c>
      <c r="W24">
        <f t="shared" si="30"/>
        <v>0</v>
      </c>
      <c r="BA24">
        <f t="shared" si="10"/>
        <v>21</v>
      </c>
      <c r="BB24">
        <f t="shared" si="11"/>
        <v>0.50000000000000011</v>
      </c>
      <c r="BC24">
        <f t="shared" si="1"/>
        <v>0.21849328438476312</v>
      </c>
      <c r="BD24">
        <f t="shared" si="2"/>
        <v>1.0430719798817789E-2</v>
      </c>
      <c r="BE24">
        <f t="shared" si="3"/>
        <v>0.21849328438476312</v>
      </c>
      <c r="BF24">
        <f t="shared" si="12"/>
        <v>0.218</v>
      </c>
      <c r="BP24">
        <f t="shared" si="13"/>
        <v>21</v>
      </c>
      <c r="BQ24">
        <f t="shared" si="14"/>
        <v>0.50000000000000011</v>
      </c>
      <c r="BR24">
        <f t="shared" si="4"/>
        <v>0.13199384318783022</v>
      </c>
      <c r="BS24">
        <f t="shared" si="5"/>
        <v>2.299646186124936E-3</v>
      </c>
      <c r="BT24">
        <f t="shared" si="6"/>
        <v>0.13199384318783022</v>
      </c>
      <c r="BU24">
        <f t="shared" si="15"/>
        <v>0.13200000000000001</v>
      </c>
      <c r="CB24">
        <f t="shared" si="16"/>
        <v>21</v>
      </c>
      <c r="CC24">
        <f t="shared" si="17"/>
        <v>0.50000000000000011</v>
      </c>
      <c r="CD24">
        <f t="shared" si="7"/>
        <v>0.13199384318783022</v>
      </c>
      <c r="CE24">
        <f t="shared" si="8"/>
        <v>2.299646186124936E-3</v>
      </c>
      <c r="CF24">
        <f t="shared" si="9"/>
        <v>0.13199384318783022</v>
      </c>
      <c r="CG24">
        <f t="shared" si="18"/>
        <v>0.13200000000000001</v>
      </c>
      <c r="CK24"/>
      <c r="CL24" s="3">
        <f t="shared" si="44"/>
        <v>4</v>
      </c>
      <c r="CM24" s="3">
        <f t="shared" si="38"/>
        <v>7.5000000000000011E-2</v>
      </c>
      <c r="CN24" s="3">
        <f t="shared" si="39"/>
        <v>0.248</v>
      </c>
      <c r="CO24" s="3">
        <f t="shared" si="32"/>
        <v>0.45900000000000002</v>
      </c>
      <c r="CP24">
        <f t="shared" si="33"/>
        <v>0.248</v>
      </c>
      <c r="CQ24">
        <f t="shared" si="34"/>
        <v>0.248</v>
      </c>
      <c r="CS24">
        <f t="shared" si="40"/>
        <v>0.43432574430823123</v>
      </c>
      <c r="CW24" s="8"/>
      <c r="DK24" s="3">
        <f t="shared" si="45"/>
        <v>4</v>
      </c>
      <c r="DL24" s="3">
        <f t="shared" si="41"/>
        <v>7.5000000000000011E-2</v>
      </c>
      <c r="DM24" s="3">
        <f t="shared" si="42"/>
        <v>0.248</v>
      </c>
      <c r="DN24" s="3">
        <f t="shared" si="35"/>
        <v>0.61799999999999999</v>
      </c>
      <c r="DO24">
        <f t="shared" si="36"/>
        <v>0.248</v>
      </c>
      <c r="DP24">
        <f t="shared" si="37"/>
        <v>0.248</v>
      </c>
      <c r="DR24">
        <f t="shared" si="43"/>
        <v>0.43432574430823123</v>
      </c>
      <c r="EY24"/>
      <c r="EZ24" s="3"/>
      <c r="FB24"/>
      <c r="FC24" s="3">
        <f t="shared" si="0"/>
        <v>22</v>
      </c>
    </row>
    <row r="25" spans="2:160" x14ac:dyDescent="0.25">
      <c r="B25">
        <f t="shared" si="31"/>
        <v>9</v>
      </c>
      <c r="C25" s="9">
        <f t="shared" si="26"/>
        <v>0.19999999999999998</v>
      </c>
      <c r="D25">
        <f t="shared" si="20"/>
        <v>0.21794337448559875</v>
      </c>
      <c r="E25">
        <f t="shared" si="21"/>
        <v>2.8746949977968217E-17</v>
      </c>
      <c r="F25">
        <f t="shared" si="22"/>
        <v>0.21794337448559875</v>
      </c>
      <c r="G25">
        <f t="shared" si="27"/>
        <v>0.218</v>
      </c>
      <c r="R25">
        <f t="shared" si="28"/>
        <v>9</v>
      </c>
      <c r="S25">
        <f t="shared" si="29"/>
        <v>0.19999999999999998</v>
      </c>
      <c r="T25">
        <f t="shared" si="23"/>
        <v>7.2435437723470846E-6</v>
      </c>
      <c r="U25">
        <f t="shared" si="24"/>
        <v>1.799863012724786E-6</v>
      </c>
      <c r="V25">
        <f t="shared" si="25"/>
        <v>7.2435437723470846E-6</v>
      </c>
      <c r="W25">
        <f t="shared" si="30"/>
        <v>0</v>
      </c>
      <c r="BA25">
        <f t="shared" si="10"/>
        <v>22</v>
      </c>
      <c r="BB25">
        <f t="shared" si="11"/>
        <v>0.52500000000000013</v>
      </c>
      <c r="BC25">
        <f t="shared" si="1"/>
        <v>0.21934652363053853</v>
      </c>
      <c r="BD25">
        <f t="shared" si="2"/>
        <v>1.0553396792800478E-2</v>
      </c>
      <c r="BE25">
        <f t="shared" si="3"/>
        <v>0.21934652363053853</v>
      </c>
      <c r="BF25">
        <f t="shared" si="12"/>
        <v>0.219</v>
      </c>
      <c r="BP25">
        <f t="shared" si="13"/>
        <v>22</v>
      </c>
      <c r="BQ25">
        <f t="shared" si="14"/>
        <v>0.52500000000000013</v>
      </c>
      <c r="BR25">
        <f t="shared" si="4"/>
        <v>0.13258882245428094</v>
      </c>
      <c r="BS25">
        <f t="shared" si="5"/>
        <v>2.3308844293874515E-3</v>
      </c>
      <c r="BT25">
        <f t="shared" si="6"/>
        <v>0.13258882245428094</v>
      </c>
      <c r="BU25">
        <f t="shared" si="15"/>
        <v>0.13300000000000001</v>
      </c>
      <c r="CB25">
        <f t="shared" si="16"/>
        <v>22</v>
      </c>
      <c r="CC25">
        <f t="shared" si="17"/>
        <v>0.52500000000000013</v>
      </c>
      <c r="CD25">
        <f t="shared" si="7"/>
        <v>0.13258882245428094</v>
      </c>
      <c r="CE25">
        <f t="shared" si="8"/>
        <v>2.3308844293874515E-3</v>
      </c>
      <c r="CF25">
        <f t="shared" si="9"/>
        <v>0.13258882245428094</v>
      </c>
      <c r="CG25">
        <f t="shared" si="18"/>
        <v>0.13300000000000001</v>
      </c>
      <c r="CK25"/>
      <c r="CL25" s="3">
        <f t="shared" si="44"/>
        <v>5</v>
      </c>
      <c r="CM25" s="3">
        <f t="shared" si="38"/>
        <v>0.1</v>
      </c>
      <c r="CN25" s="3">
        <f t="shared" si="39"/>
        <v>0.248</v>
      </c>
      <c r="CO25" s="3">
        <f t="shared" si="32"/>
        <v>0.45900000000000002</v>
      </c>
      <c r="CP25">
        <f t="shared" si="33"/>
        <v>0.248</v>
      </c>
      <c r="CQ25">
        <f t="shared" si="34"/>
        <v>0.248</v>
      </c>
      <c r="CS25">
        <f t="shared" si="40"/>
        <v>0.43432574430823123</v>
      </c>
      <c r="CW25" s="8"/>
      <c r="DK25" s="3">
        <f t="shared" si="45"/>
        <v>5</v>
      </c>
      <c r="DL25" s="3">
        <f t="shared" si="41"/>
        <v>0.1</v>
      </c>
      <c r="DM25" s="3">
        <f t="shared" si="42"/>
        <v>0.248</v>
      </c>
      <c r="DN25" s="3">
        <f t="shared" si="35"/>
        <v>0.61699999999999999</v>
      </c>
      <c r="DO25">
        <f t="shared" si="36"/>
        <v>0.248</v>
      </c>
      <c r="DP25">
        <f t="shared" si="37"/>
        <v>0.248</v>
      </c>
      <c r="DR25">
        <f t="shared" si="43"/>
        <v>0.43432574430823123</v>
      </c>
      <c r="EY25"/>
      <c r="EZ25" s="3"/>
      <c r="FB25"/>
      <c r="FC25" s="3">
        <f t="shared" si="0"/>
        <v>23</v>
      </c>
    </row>
    <row r="26" spans="2:160" x14ac:dyDescent="0.25">
      <c r="B26">
        <f t="shared" si="31"/>
        <v>10</v>
      </c>
      <c r="C26" s="9">
        <f t="shared" si="26"/>
        <v>0.22499999999999998</v>
      </c>
      <c r="D26">
        <f t="shared" si="20"/>
        <v>0.21914865269565195</v>
      </c>
      <c r="E26">
        <f t="shared" si="21"/>
        <v>3.29966708780054E-17</v>
      </c>
      <c r="F26">
        <f t="shared" si="22"/>
        <v>0.21914865269565195</v>
      </c>
      <c r="G26">
        <f t="shared" si="27"/>
        <v>0.219</v>
      </c>
      <c r="R26">
        <f t="shared" si="28"/>
        <v>10</v>
      </c>
      <c r="S26">
        <f t="shared" si="29"/>
        <v>0.22499999999999998</v>
      </c>
      <c r="T26">
        <f t="shared" si="23"/>
        <v>7.6156659351060345E-6</v>
      </c>
      <c r="U26">
        <f t="shared" si="24"/>
        <v>1.9035131077818924E-6</v>
      </c>
      <c r="V26">
        <f t="shared" si="25"/>
        <v>7.6156659351060345E-6</v>
      </c>
      <c r="W26">
        <f t="shared" si="30"/>
        <v>0</v>
      </c>
      <c r="BA26">
        <f t="shared" si="10"/>
        <v>23</v>
      </c>
      <c r="BB26">
        <f t="shared" si="11"/>
        <v>0.55000000000000016</v>
      </c>
      <c r="BC26">
        <f t="shared" si="1"/>
        <v>0.22020199385254821</v>
      </c>
      <c r="BD26">
        <f t="shared" si="2"/>
        <v>1.0677356444632524E-2</v>
      </c>
      <c r="BE26">
        <f t="shared" si="3"/>
        <v>0.22020199385254821</v>
      </c>
      <c r="BF26">
        <f t="shared" si="12"/>
        <v>0.22</v>
      </c>
      <c r="BP26">
        <f t="shared" si="13"/>
        <v>23</v>
      </c>
      <c r="BQ26">
        <f t="shared" si="14"/>
        <v>0.55000000000000016</v>
      </c>
      <c r="BR26">
        <f t="shared" si="4"/>
        <v>0.13318581773573399</v>
      </c>
      <c r="BS26">
        <f t="shared" si="5"/>
        <v>2.3625115729622851E-3</v>
      </c>
      <c r="BT26">
        <f t="shared" si="6"/>
        <v>0.13318581773573399</v>
      </c>
      <c r="BU26">
        <f t="shared" si="15"/>
        <v>0.13300000000000001</v>
      </c>
      <c r="CB26">
        <f t="shared" si="16"/>
        <v>23</v>
      </c>
      <c r="CC26">
        <f t="shared" si="17"/>
        <v>0.55000000000000016</v>
      </c>
      <c r="CD26">
        <f t="shared" si="7"/>
        <v>0.13318581773573399</v>
      </c>
      <c r="CE26">
        <f t="shared" si="8"/>
        <v>2.3625115729622851E-3</v>
      </c>
      <c r="CF26">
        <f t="shared" si="9"/>
        <v>0.13318581773573399</v>
      </c>
      <c r="CG26">
        <f t="shared" si="18"/>
        <v>0.13300000000000001</v>
      </c>
      <c r="CK26"/>
      <c r="CL26" s="3">
        <f t="shared" si="44"/>
        <v>6</v>
      </c>
      <c r="CM26" s="3">
        <f t="shared" si="38"/>
        <v>0.125</v>
      </c>
      <c r="CN26" s="3">
        <f t="shared" si="39"/>
        <v>0.249</v>
      </c>
      <c r="CO26" s="3">
        <f t="shared" si="32"/>
        <v>0.46</v>
      </c>
      <c r="CP26">
        <f t="shared" si="33"/>
        <v>0.249</v>
      </c>
      <c r="CQ26">
        <f t="shared" si="34"/>
        <v>0.249</v>
      </c>
      <c r="CS26">
        <f t="shared" si="40"/>
        <v>0.43607705779334505</v>
      </c>
      <c r="CW26" s="8"/>
      <c r="DK26" s="3">
        <f t="shared" si="45"/>
        <v>6</v>
      </c>
      <c r="DL26" s="3">
        <f t="shared" si="41"/>
        <v>0.125</v>
      </c>
      <c r="DM26" s="3">
        <f t="shared" si="42"/>
        <v>0.249</v>
      </c>
      <c r="DN26" s="3">
        <f t="shared" si="35"/>
        <v>0.61899999999999999</v>
      </c>
      <c r="DO26">
        <f t="shared" si="36"/>
        <v>0.249</v>
      </c>
      <c r="DP26">
        <f t="shared" si="37"/>
        <v>0.249</v>
      </c>
      <c r="DR26">
        <f t="shared" si="43"/>
        <v>0.43607705779334505</v>
      </c>
      <c r="EY26"/>
      <c r="EZ26" s="3"/>
      <c r="FB26"/>
      <c r="FC26" s="3">
        <f t="shared" si="0"/>
        <v>24</v>
      </c>
    </row>
    <row r="27" spans="2:160" x14ac:dyDescent="0.25">
      <c r="B27">
        <f t="shared" si="31"/>
        <v>11</v>
      </c>
      <c r="C27" s="9">
        <f t="shared" si="26"/>
        <v>0.24999999999999997</v>
      </c>
      <c r="D27">
        <f t="shared" si="20"/>
        <v>0.22035839278323385</v>
      </c>
      <c r="E27">
        <f t="shared" si="21"/>
        <v>3.7865169307176741E-17</v>
      </c>
      <c r="F27">
        <f t="shared" si="22"/>
        <v>0.22035839278323385</v>
      </c>
      <c r="G27">
        <f t="shared" si="27"/>
        <v>0.22</v>
      </c>
      <c r="R27">
        <f t="shared" si="28"/>
        <v>11</v>
      </c>
      <c r="S27">
        <f t="shared" si="29"/>
        <v>0.24999999999999997</v>
      </c>
      <c r="T27">
        <f t="shared" si="23"/>
        <v>8.0060544201204512E-6</v>
      </c>
      <c r="U27">
        <f t="shared" si="24"/>
        <v>2.0128931352969054E-6</v>
      </c>
      <c r="V27">
        <f t="shared" si="25"/>
        <v>8.0060544201204512E-6</v>
      </c>
      <c r="W27">
        <f t="shared" si="30"/>
        <v>0</v>
      </c>
      <c r="BA27">
        <f t="shared" si="10"/>
        <v>24</v>
      </c>
      <c r="BB27">
        <f t="shared" si="11"/>
        <v>0.57500000000000018</v>
      </c>
      <c r="BC27">
        <f t="shared" si="1"/>
        <v>0.22105969518042748</v>
      </c>
      <c r="BD27">
        <f t="shared" si="2"/>
        <v>1.0802610079744658E-2</v>
      </c>
      <c r="BE27">
        <f t="shared" si="3"/>
        <v>0.22105969518042748</v>
      </c>
      <c r="BF27">
        <f t="shared" si="12"/>
        <v>0.221</v>
      </c>
      <c r="BP27">
        <f t="shared" si="13"/>
        <v>24</v>
      </c>
      <c r="BQ27">
        <f t="shared" si="14"/>
        <v>0.57500000000000018</v>
      </c>
      <c r="BR27">
        <f t="shared" si="4"/>
        <v>0.13378483212613301</v>
      </c>
      <c r="BS27">
        <f t="shared" si="5"/>
        <v>2.3945319384888644E-3</v>
      </c>
      <c r="BT27">
        <f t="shared" si="6"/>
        <v>0.13378483212613301</v>
      </c>
      <c r="BU27">
        <f t="shared" si="15"/>
        <v>0.13400000000000001</v>
      </c>
      <c r="CB27">
        <f t="shared" si="16"/>
        <v>24</v>
      </c>
      <c r="CC27">
        <f t="shared" si="17"/>
        <v>0.57500000000000018</v>
      </c>
      <c r="CD27">
        <f t="shared" si="7"/>
        <v>0.13378483212613301</v>
      </c>
      <c r="CE27">
        <f t="shared" si="8"/>
        <v>2.3945319384888644E-3</v>
      </c>
      <c r="CF27">
        <f t="shared" si="9"/>
        <v>0.13378483212613301</v>
      </c>
      <c r="CG27">
        <f t="shared" si="18"/>
        <v>0.13400000000000001</v>
      </c>
      <c r="CK27"/>
      <c r="CL27" s="3">
        <f t="shared" si="44"/>
        <v>7</v>
      </c>
      <c r="CM27" s="3">
        <f t="shared" si="38"/>
        <v>0.15</v>
      </c>
      <c r="CN27" s="3">
        <f t="shared" si="39"/>
        <v>0.249</v>
      </c>
      <c r="CO27" s="3">
        <f t="shared" si="32"/>
        <v>0.46</v>
      </c>
      <c r="CP27">
        <f t="shared" si="33"/>
        <v>0.249</v>
      </c>
      <c r="CQ27">
        <f t="shared" si="34"/>
        <v>0.249</v>
      </c>
      <c r="CS27">
        <f t="shared" si="40"/>
        <v>0.43607705779334505</v>
      </c>
      <c r="CW27" s="8"/>
      <c r="DK27" s="3">
        <f t="shared" si="45"/>
        <v>7</v>
      </c>
      <c r="DL27" s="3">
        <f t="shared" si="41"/>
        <v>0.15</v>
      </c>
      <c r="DM27" s="3">
        <f t="shared" si="42"/>
        <v>0.249</v>
      </c>
      <c r="DN27" s="3">
        <f t="shared" si="35"/>
        <v>0.61799999999999999</v>
      </c>
      <c r="DO27">
        <f t="shared" si="36"/>
        <v>0.249</v>
      </c>
      <c r="DP27">
        <f t="shared" si="37"/>
        <v>0.249</v>
      </c>
      <c r="DR27">
        <f t="shared" si="43"/>
        <v>0.43607705779334505</v>
      </c>
      <c r="EY27"/>
      <c r="EZ27" s="3"/>
      <c r="FB27"/>
      <c r="FC27" s="3">
        <f t="shared" si="0"/>
        <v>25</v>
      </c>
    </row>
    <row r="28" spans="2:160" x14ac:dyDescent="0.25">
      <c r="B28">
        <f t="shared" si="31"/>
        <v>12</v>
      </c>
      <c r="C28" s="9">
        <f t="shared" si="26"/>
        <v>0.27499999999999997</v>
      </c>
      <c r="D28">
        <f t="shared" si="20"/>
        <v>0.22157259511725283</v>
      </c>
      <c r="E28">
        <f t="shared" si="21"/>
        <v>4.3441129379405495E-17</v>
      </c>
      <c r="F28">
        <f t="shared" si="22"/>
        <v>0.22157259511725283</v>
      </c>
      <c r="G28">
        <f t="shared" si="27"/>
        <v>0.222</v>
      </c>
      <c r="R28">
        <f t="shared" si="28"/>
        <v>12</v>
      </c>
      <c r="S28">
        <f t="shared" si="29"/>
        <v>0.27499999999999997</v>
      </c>
      <c r="T28">
        <f t="shared" si="23"/>
        <v>8.4155605024464817E-6</v>
      </c>
      <c r="U28">
        <f t="shared" si="24"/>
        <v>2.1283056271850811E-6</v>
      </c>
      <c r="V28">
        <f t="shared" si="25"/>
        <v>8.4155605024464817E-6</v>
      </c>
      <c r="W28">
        <f t="shared" si="30"/>
        <v>0</v>
      </c>
      <c r="BA28">
        <f t="shared" si="10"/>
        <v>25</v>
      </c>
      <c r="BB28">
        <f t="shared" si="11"/>
        <v>0.6000000000000002</v>
      </c>
      <c r="BC28">
        <f t="shared" si="1"/>
        <v>0.22191962771078572</v>
      </c>
      <c r="BD28">
        <f t="shared" si="2"/>
        <v>1.0929169097939355E-2</v>
      </c>
      <c r="BE28">
        <f t="shared" si="3"/>
        <v>0.22191962771078572</v>
      </c>
      <c r="BF28">
        <f t="shared" si="12"/>
        <v>0.222</v>
      </c>
      <c r="BP28">
        <f t="shared" si="13"/>
        <v>25</v>
      </c>
      <c r="BQ28">
        <f t="shared" si="14"/>
        <v>0.6000000000000002</v>
      </c>
      <c r="BR28">
        <f t="shared" si="4"/>
        <v>0.13438586870299066</v>
      </c>
      <c r="BS28">
        <f t="shared" si="5"/>
        <v>2.4269498883981821E-3</v>
      </c>
      <c r="BT28">
        <f t="shared" si="6"/>
        <v>0.13438586870299066</v>
      </c>
      <c r="BU28">
        <f t="shared" si="15"/>
        <v>0.13400000000000001</v>
      </c>
      <c r="CB28">
        <f t="shared" si="16"/>
        <v>25</v>
      </c>
      <c r="CC28">
        <f t="shared" si="17"/>
        <v>0.6000000000000002</v>
      </c>
      <c r="CD28">
        <f t="shared" si="7"/>
        <v>0.13438586870299066</v>
      </c>
      <c r="CE28">
        <f t="shared" si="8"/>
        <v>2.4269498883981821E-3</v>
      </c>
      <c r="CF28">
        <f t="shared" si="9"/>
        <v>0.13438586870299066</v>
      </c>
      <c r="CG28">
        <f t="shared" si="18"/>
        <v>0.13400000000000001</v>
      </c>
      <c r="CK28"/>
      <c r="CL28" s="3">
        <f t="shared" si="44"/>
        <v>8</v>
      </c>
      <c r="CM28" s="3">
        <f t="shared" si="38"/>
        <v>0.17499999999999999</v>
      </c>
      <c r="CN28" s="3">
        <f t="shared" si="39"/>
        <v>0.25</v>
      </c>
      <c r="CO28" s="3">
        <f t="shared" si="32"/>
        <v>0.46100000000000002</v>
      </c>
      <c r="CP28">
        <f t="shared" si="33"/>
        <v>0.25</v>
      </c>
      <c r="CQ28">
        <f t="shared" si="34"/>
        <v>0.25</v>
      </c>
      <c r="CS28">
        <f t="shared" si="40"/>
        <v>0.43782837127845886</v>
      </c>
      <c r="CW28" s="8"/>
      <c r="DK28" s="3">
        <f t="shared" si="45"/>
        <v>8</v>
      </c>
      <c r="DL28" s="3">
        <f t="shared" si="41"/>
        <v>0.17499999999999999</v>
      </c>
      <c r="DM28" s="3">
        <f t="shared" si="42"/>
        <v>0.25</v>
      </c>
      <c r="DN28" s="3">
        <f t="shared" si="35"/>
        <v>0.62</v>
      </c>
      <c r="DO28">
        <f t="shared" si="36"/>
        <v>0.25</v>
      </c>
      <c r="DP28">
        <f t="shared" si="37"/>
        <v>0.25</v>
      </c>
      <c r="DR28">
        <f t="shared" si="43"/>
        <v>0.43782837127845886</v>
      </c>
      <c r="EY28"/>
      <c r="EZ28" s="3"/>
      <c r="FB28"/>
      <c r="FC28" s="3">
        <f t="shared" si="0"/>
        <v>26</v>
      </c>
    </row>
    <row r="29" spans="2:160" x14ac:dyDescent="0.25">
      <c r="B29">
        <f t="shared" si="31"/>
        <v>13</v>
      </c>
      <c r="C29" s="9">
        <f t="shared" si="26"/>
        <v>0.3</v>
      </c>
      <c r="D29">
        <f t="shared" si="20"/>
        <v>0.22279125993441651</v>
      </c>
      <c r="E29">
        <f t="shared" si="21"/>
        <v>4.9825737803797025E-17</v>
      </c>
      <c r="F29">
        <f t="shared" si="22"/>
        <v>0.22279125993441651</v>
      </c>
      <c r="G29">
        <f t="shared" si="27"/>
        <v>0.223</v>
      </c>
      <c r="R29">
        <f t="shared" si="28"/>
        <v>13</v>
      </c>
      <c r="S29">
        <f t="shared" si="29"/>
        <v>0.3</v>
      </c>
      <c r="T29">
        <f t="shared" si="23"/>
        <v>8.8450727977676623E-6</v>
      </c>
      <c r="U29">
        <f t="shared" si="24"/>
        <v>2.2500682699685909E-6</v>
      </c>
      <c r="V29">
        <f t="shared" si="25"/>
        <v>8.8450727977676623E-6</v>
      </c>
      <c r="W29">
        <f t="shared" si="30"/>
        <v>0</v>
      </c>
      <c r="BA29">
        <f t="shared" si="10"/>
        <v>26</v>
      </c>
      <c r="BB29">
        <f t="shared" si="11"/>
        <v>0.62500000000000022</v>
      </c>
      <c r="BC29">
        <f t="shared" si="1"/>
        <v>0.22278179150707472</v>
      </c>
      <c r="BD29">
        <f t="shared" si="2"/>
        <v>1.1057044973575104E-2</v>
      </c>
      <c r="BE29">
        <f t="shared" si="3"/>
        <v>0.22278179150707472</v>
      </c>
      <c r="BF29">
        <f t="shared" si="12"/>
        <v>0.223</v>
      </c>
      <c r="BP29">
        <f t="shared" si="13"/>
        <v>26</v>
      </c>
      <c r="BQ29">
        <f t="shared" si="14"/>
        <v>0.62500000000000022</v>
      </c>
      <c r="BR29">
        <f t="shared" si="4"/>
        <v>0.13498893052725208</v>
      </c>
      <c r="BS29">
        <f t="shared" si="5"/>
        <v>2.4597698262021086E-3</v>
      </c>
      <c r="BT29">
        <f t="shared" si="6"/>
        <v>0.13498893052725208</v>
      </c>
      <c r="BU29">
        <f t="shared" si="15"/>
        <v>0.13500000000000001</v>
      </c>
      <c r="CB29">
        <f t="shared" si="16"/>
        <v>26</v>
      </c>
      <c r="CC29">
        <f t="shared" si="17"/>
        <v>0.62500000000000022</v>
      </c>
      <c r="CD29">
        <f t="shared" si="7"/>
        <v>0.13498893052725208</v>
      </c>
      <c r="CE29">
        <f t="shared" si="8"/>
        <v>2.4597698262021086E-3</v>
      </c>
      <c r="CF29">
        <f t="shared" si="9"/>
        <v>0.13498893052725208</v>
      </c>
      <c r="CG29">
        <f t="shared" si="18"/>
        <v>0.13500000000000001</v>
      </c>
      <c r="CK29"/>
      <c r="CL29" s="3">
        <f t="shared" si="44"/>
        <v>9</v>
      </c>
      <c r="CM29" s="3">
        <f t="shared" si="38"/>
        <v>0.19999999999999998</v>
      </c>
      <c r="CN29" s="3">
        <f t="shared" si="39"/>
        <v>0.25</v>
      </c>
      <c r="CO29" s="3">
        <f t="shared" si="32"/>
        <v>0.46100000000000002</v>
      </c>
      <c r="CP29">
        <f t="shared" si="33"/>
        <v>0.25</v>
      </c>
      <c r="CQ29">
        <f t="shared" si="34"/>
        <v>0.25</v>
      </c>
      <c r="CS29">
        <f t="shared" si="40"/>
        <v>0.43782837127845886</v>
      </c>
      <c r="CW29" s="8"/>
      <c r="DK29" s="3">
        <f t="shared" si="45"/>
        <v>9</v>
      </c>
      <c r="DL29" s="3">
        <f t="shared" si="41"/>
        <v>0.19999999999999998</v>
      </c>
      <c r="DM29" s="3">
        <f t="shared" si="42"/>
        <v>0.25</v>
      </c>
      <c r="DN29" s="3">
        <f t="shared" si="35"/>
        <v>0.61899999999999999</v>
      </c>
      <c r="DO29">
        <f t="shared" si="36"/>
        <v>0.25</v>
      </c>
      <c r="DP29">
        <f t="shared" si="37"/>
        <v>0.25</v>
      </c>
      <c r="DR29">
        <f t="shared" si="43"/>
        <v>0.43782837127845886</v>
      </c>
      <c r="EY29"/>
      <c r="EZ29" s="3"/>
      <c r="FB29"/>
      <c r="FC29" s="3">
        <f t="shared" si="0"/>
        <v>27</v>
      </c>
    </row>
    <row r="30" spans="2:160" x14ac:dyDescent="0.25">
      <c r="B30">
        <f t="shared" si="31"/>
        <v>14</v>
      </c>
      <c r="C30" s="9">
        <f t="shared" si="26"/>
        <v>0.32500000000000001</v>
      </c>
      <c r="D30">
        <f t="shared" si="20"/>
        <v>0.22401438733849352</v>
      </c>
      <c r="E30">
        <f t="shared" si="21"/>
        <v>5.7134416385761689E-17</v>
      </c>
      <c r="F30">
        <f t="shared" si="22"/>
        <v>0.22401438733849352</v>
      </c>
      <c r="G30">
        <f t="shared" si="27"/>
        <v>0.224</v>
      </c>
      <c r="R30">
        <f t="shared" si="28"/>
        <v>14</v>
      </c>
      <c r="S30">
        <f t="shared" si="29"/>
        <v>0.32500000000000001</v>
      </c>
      <c r="T30">
        <f t="shared" si="23"/>
        <v>9.2955187850731125E-6</v>
      </c>
      <c r="U30">
        <f t="shared" si="24"/>
        <v>2.3785146184821058E-6</v>
      </c>
      <c r="V30">
        <f t="shared" si="25"/>
        <v>9.2955187850731125E-6</v>
      </c>
      <c r="W30">
        <f t="shared" si="30"/>
        <v>0</v>
      </c>
      <c r="BA30">
        <f t="shared" si="10"/>
        <v>27</v>
      </c>
      <c r="BB30">
        <f t="shared" si="11"/>
        <v>0.65000000000000024</v>
      </c>
      <c r="BC30">
        <f t="shared" si="1"/>
        <v>0.22364618659945951</v>
      </c>
      <c r="BD30">
        <f t="shared" si="2"/>
        <v>1.1186249255747545E-2</v>
      </c>
      <c r="BE30">
        <f t="shared" si="3"/>
        <v>0.22364618659945951</v>
      </c>
      <c r="BF30">
        <f t="shared" si="12"/>
        <v>0.224</v>
      </c>
      <c r="BP30">
        <f t="shared" si="13"/>
        <v>27</v>
      </c>
      <c r="BQ30">
        <f t="shared" si="14"/>
        <v>0.65000000000000024</v>
      </c>
      <c r="BR30">
        <f t="shared" si="4"/>
        <v>0.13559402064315954</v>
      </c>
      <c r="BS30">
        <f t="shared" si="5"/>
        <v>2.4929961967836058E-3</v>
      </c>
      <c r="BT30">
        <f t="shared" si="6"/>
        <v>0.13559402064315954</v>
      </c>
      <c r="BU30">
        <f t="shared" si="15"/>
        <v>0.13600000000000001</v>
      </c>
      <c r="CB30">
        <f t="shared" si="16"/>
        <v>27</v>
      </c>
      <c r="CC30">
        <f t="shared" si="17"/>
        <v>0.65000000000000024</v>
      </c>
      <c r="CD30">
        <f t="shared" si="7"/>
        <v>0.13559402064315954</v>
      </c>
      <c r="CE30">
        <f t="shared" si="8"/>
        <v>2.4929961967836058E-3</v>
      </c>
      <c r="CF30">
        <f t="shared" si="9"/>
        <v>0.13559402064315954</v>
      </c>
      <c r="CG30">
        <f t="shared" si="18"/>
        <v>0.13600000000000001</v>
      </c>
      <c r="CK30"/>
      <c r="CL30" s="3">
        <f t="shared" si="44"/>
        <v>10</v>
      </c>
      <c r="CM30" s="3">
        <f t="shared" si="38"/>
        <v>0.22499999999999998</v>
      </c>
      <c r="CN30" s="3">
        <f t="shared" si="39"/>
        <v>0.251</v>
      </c>
      <c r="CO30" s="3">
        <f t="shared" si="32"/>
        <v>0.46200000000000002</v>
      </c>
      <c r="CP30">
        <f t="shared" si="33"/>
        <v>0.251</v>
      </c>
      <c r="CQ30">
        <f t="shared" si="34"/>
        <v>0.251</v>
      </c>
      <c r="CS30">
        <f t="shared" si="40"/>
        <v>0.43957968476357273</v>
      </c>
      <c r="CW30" s="8"/>
      <c r="DK30" s="3">
        <f t="shared" si="45"/>
        <v>10</v>
      </c>
      <c r="DL30" s="3">
        <f t="shared" si="41"/>
        <v>0.22499999999999998</v>
      </c>
      <c r="DM30" s="3">
        <f t="shared" si="42"/>
        <v>0.251</v>
      </c>
      <c r="DN30" s="3">
        <f t="shared" si="35"/>
        <v>0.62</v>
      </c>
      <c r="DO30">
        <f t="shared" si="36"/>
        <v>0.251</v>
      </c>
      <c r="DP30">
        <f t="shared" si="37"/>
        <v>0.251</v>
      </c>
      <c r="DR30">
        <f t="shared" si="43"/>
        <v>0.43957968476357273</v>
      </c>
      <c r="EY30"/>
      <c r="EZ30" s="3"/>
      <c r="FB30"/>
      <c r="FC30" s="3">
        <f t="shared" si="0"/>
        <v>28</v>
      </c>
    </row>
    <row r="31" spans="2:160" x14ac:dyDescent="0.25">
      <c r="B31">
        <f t="shared" si="31"/>
        <v>15</v>
      </c>
      <c r="C31" s="9">
        <f t="shared" si="26"/>
        <v>0.35000000000000003</v>
      </c>
      <c r="D31">
        <f t="shared" si="20"/>
        <v>0.22524197729957871</v>
      </c>
      <c r="E31">
        <f t="shared" si="21"/>
        <v>6.5498790308151294E-17</v>
      </c>
      <c r="F31">
        <f t="shared" si="22"/>
        <v>0.22524197729957871</v>
      </c>
      <c r="G31">
        <f t="shared" si="27"/>
        <v>0.22500000000000001</v>
      </c>
      <c r="R31">
        <f t="shared" si="28"/>
        <v>15</v>
      </c>
      <c r="S31">
        <f t="shared" si="29"/>
        <v>0.35000000000000003</v>
      </c>
      <c r="T31">
        <f t="shared" si="23"/>
        <v>9.7678663859643797E-6</v>
      </c>
      <c r="U31">
        <f t="shared" si="24"/>
        <v>2.5139948407649859E-6</v>
      </c>
      <c r="V31">
        <f t="shared" si="25"/>
        <v>9.7678663859643797E-6</v>
      </c>
      <c r="W31">
        <f t="shared" si="30"/>
        <v>0</v>
      </c>
      <c r="BA31">
        <f t="shared" si="10"/>
        <v>28</v>
      </c>
      <c r="BB31">
        <f t="shared" si="11"/>
        <v>0.67500000000000027</v>
      </c>
      <c r="BC31">
        <f t="shared" si="1"/>
        <v>0.22451281298468795</v>
      </c>
      <c r="BD31">
        <f t="shared" si="2"/>
        <v>1.1316793568466894E-2</v>
      </c>
      <c r="BE31">
        <f t="shared" si="3"/>
        <v>0.22451281298468795</v>
      </c>
      <c r="BF31">
        <f t="shared" si="12"/>
        <v>0.22500000000000001</v>
      </c>
      <c r="BP31">
        <f t="shared" si="13"/>
        <v>28</v>
      </c>
      <c r="BQ31">
        <f t="shared" si="14"/>
        <v>0.67500000000000027</v>
      </c>
      <c r="BR31">
        <f t="shared" si="4"/>
        <v>0.13620114207811626</v>
      </c>
      <c r="BS31">
        <f t="shared" si="5"/>
        <v>2.5266334866876701E-3</v>
      </c>
      <c r="BT31">
        <f t="shared" si="6"/>
        <v>0.13620114207811626</v>
      </c>
      <c r="BU31">
        <f t="shared" si="15"/>
        <v>0.13600000000000001</v>
      </c>
      <c r="CB31">
        <f t="shared" si="16"/>
        <v>28</v>
      </c>
      <c r="CC31">
        <f t="shared" si="17"/>
        <v>0.67500000000000027</v>
      </c>
      <c r="CD31">
        <f t="shared" si="7"/>
        <v>0.13620114207811626</v>
      </c>
      <c r="CE31">
        <f t="shared" si="8"/>
        <v>2.5266334866876701E-3</v>
      </c>
      <c r="CF31">
        <f t="shared" si="9"/>
        <v>0.13620114207811626</v>
      </c>
      <c r="CG31">
        <f t="shared" si="18"/>
        <v>0.13600000000000001</v>
      </c>
      <c r="CK31"/>
      <c r="CL31" s="3">
        <f t="shared" si="44"/>
        <v>11</v>
      </c>
      <c r="CM31" s="3">
        <f t="shared" si="38"/>
        <v>0.24999999999999997</v>
      </c>
      <c r="CN31" s="3">
        <f t="shared" si="39"/>
        <v>0.251</v>
      </c>
      <c r="CO31" s="3">
        <f t="shared" si="32"/>
        <v>0.46200000000000002</v>
      </c>
      <c r="CP31">
        <f t="shared" si="33"/>
        <v>0.251</v>
      </c>
      <c r="CQ31">
        <f t="shared" si="34"/>
        <v>0.251</v>
      </c>
      <c r="CS31">
        <f t="shared" si="40"/>
        <v>0.43957968476357273</v>
      </c>
      <c r="CW31" s="8"/>
      <c r="DK31" s="3">
        <f t="shared" si="45"/>
        <v>11</v>
      </c>
      <c r="DL31" s="3">
        <f t="shared" si="41"/>
        <v>0.24999999999999997</v>
      </c>
      <c r="DM31" s="3">
        <f t="shared" si="42"/>
        <v>0.251</v>
      </c>
      <c r="DN31" s="3">
        <f t="shared" si="35"/>
        <v>0.62</v>
      </c>
      <c r="DO31">
        <f t="shared" si="36"/>
        <v>0.251</v>
      </c>
      <c r="DP31">
        <f t="shared" si="37"/>
        <v>0.251</v>
      </c>
      <c r="DR31">
        <f t="shared" si="43"/>
        <v>0.43957968476357273</v>
      </c>
      <c r="EY31"/>
      <c r="EZ31" s="3"/>
      <c r="FB31"/>
      <c r="FC31" s="3">
        <f t="shared" si="0"/>
        <v>29</v>
      </c>
    </row>
    <row r="32" spans="2:160" x14ac:dyDescent="0.25">
      <c r="B32">
        <f t="shared" si="31"/>
        <v>16</v>
      </c>
      <c r="C32" s="9">
        <f t="shared" si="26"/>
        <v>0.37500000000000006</v>
      </c>
      <c r="D32">
        <f t="shared" si="20"/>
        <v>0.22647402965336003</v>
      </c>
      <c r="E32">
        <f t="shared" si="21"/>
        <v>7.5068923677170588E-17</v>
      </c>
      <c r="F32">
        <f t="shared" si="22"/>
        <v>0.22647402965336003</v>
      </c>
      <c r="G32">
        <f t="shared" si="27"/>
        <v>0.22600000000000001</v>
      </c>
      <c r="R32">
        <f t="shared" si="28"/>
        <v>16</v>
      </c>
      <c r="S32">
        <f t="shared" si="29"/>
        <v>0.37500000000000006</v>
      </c>
      <c r="T32">
        <f t="shared" si="23"/>
        <v>1.0263125602448618E-5</v>
      </c>
      <c r="U32">
        <f t="shared" si="24"/>
        <v>2.6568764953782962E-6</v>
      </c>
      <c r="V32">
        <f t="shared" si="25"/>
        <v>1.0263125602448618E-5</v>
      </c>
      <c r="W32">
        <f t="shared" si="30"/>
        <v>0</v>
      </c>
      <c r="BA32">
        <f t="shared" si="10"/>
        <v>29</v>
      </c>
      <c r="BB32">
        <f t="shared" si="11"/>
        <v>0.70000000000000029</v>
      </c>
      <c r="BC32">
        <f t="shared" si="1"/>
        <v>0.22538167062596079</v>
      </c>
      <c r="BD32">
        <f t="shared" si="2"/>
        <v>1.1448689610831741E-2</v>
      </c>
      <c r="BE32">
        <f t="shared" si="3"/>
        <v>0.22538167062596079</v>
      </c>
      <c r="BF32">
        <f t="shared" si="12"/>
        <v>0.22500000000000001</v>
      </c>
      <c r="BP32">
        <f t="shared" si="13"/>
        <v>29</v>
      </c>
      <c r="BQ32">
        <f t="shared" si="14"/>
        <v>0.70000000000000029</v>
      </c>
      <c r="BR32">
        <f t="shared" si="4"/>
        <v>0.13681029784255036</v>
      </c>
      <c r="BS32">
        <f t="shared" si="5"/>
        <v>2.5606862244130987E-3</v>
      </c>
      <c r="BT32">
        <f t="shared" si="6"/>
        <v>0.13681029784255036</v>
      </c>
      <c r="BU32">
        <f t="shared" si="15"/>
        <v>0.13700000000000001</v>
      </c>
      <c r="CB32">
        <f t="shared" si="16"/>
        <v>29</v>
      </c>
      <c r="CC32">
        <f t="shared" si="17"/>
        <v>0.70000000000000029</v>
      </c>
      <c r="CD32">
        <f t="shared" si="7"/>
        <v>0.13681029784255036</v>
      </c>
      <c r="CE32">
        <f t="shared" si="8"/>
        <v>2.5606862244130987E-3</v>
      </c>
      <c r="CF32">
        <f t="shared" si="9"/>
        <v>0.13681029784255036</v>
      </c>
      <c r="CG32">
        <f t="shared" si="18"/>
        <v>0.13700000000000001</v>
      </c>
      <c r="CK32"/>
      <c r="CL32" s="3">
        <f t="shared" si="44"/>
        <v>12</v>
      </c>
      <c r="CM32" s="3">
        <f t="shared" si="38"/>
        <v>0.27499999999999997</v>
      </c>
      <c r="CN32" s="3">
        <f t="shared" si="39"/>
        <v>0.251</v>
      </c>
      <c r="CO32" s="3">
        <f t="shared" si="32"/>
        <v>0.46100000000000002</v>
      </c>
      <c r="CP32">
        <f t="shared" si="33"/>
        <v>0.251</v>
      </c>
      <c r="CQ32">
        <f t="shared" si="34"/>
        <v>0.251</v>
      </c>
      <c r="CS32">
        <f t="shared" si="40"/>
        <v>0.43957968476357273</v>
      </c>
      <c r="CW32" s="8"/>
      <c r="DK32" s="3">
        <f t="shared" si="45"/>
        <v>12</v>
      </c>
      <c r="DL32" s="3">
        <f t="shared" si="41"/>
        <v>0.27499999999999997</v>
      </c>
      <c r="DM32" s="3">
        <f t="shared" si="42"/>
        <v>0.251</v>
      </c>
      <c r="DN32" s="3">
        <f t="shared" si="35"/>
        <v>0.61899999999999999</v>
      </c>
      <c r="DO32">
        <f t="shared" si="36"/>
        <v>0.251</v>
      </c>
      <c r="DP32">
        <f t="shared" si="37"/>
        <v>0.251</v>
      </c>
      <c r="DR32">
        <f t="shared" si="43"/>
        <v>0.43957968476357273</v>
      </c>
      <c r="EY32"/>
      <c r="EZ32" s="3"/>
      <c r="FB32"/>
      <c r="FC32" s="3"/>
    </row>
    <row r="33" spans="2:159" x14ac:dyDescent="0.25">
      <c r="B33">
        <f t="shared" si="31"/>
        <v>17</v>
      </c>
      <c r="C33" s="9">
        <f t="shared" si="26"/>
        <v>0.40000000000000008</v>
      </c>
      <c r="D33">
        <f t="shared" si="20"/>
        <v>0.22771054410038855</v>
      </c>
      <c r="E33">
        <f t="shared" si="21"/>
        <v>8.6015857938861031E-17</v>
      </c>
      <c r="F33">
        <f t="shared" si="22"/>
        <v>0.22771054410038855</v>
      </c>
      <c r="G33">
        <f t="shared" si="27"/>
        <v>0.22800000000000001</v>
      </c>
      <c r="R33">
        <f t="shared" si="28"/>
        <v>17</v>
      </c>
      <c r="S33">
        <f t="shared" si="29"/>
        <v>0.40000000000000008</v>
      </c>
      <c r="T33">
        <f t="shared" si="23"/>
        <v>1.0782350215126592E-5</v>
      </c>
      <c r="U33">
        <f t="shared" si="24"/>
        <v>2.8075453424283244E-6</v>
      </c>
      <c r="V33">
        <f t="shared" si="25"/>
        <v>1.0782350215126592E-5</v>
      </c>
      <c r="W33">
        <f t="shared" si="30"/>
        <v>0</v>
      </c>
      <c r="BA33">
        <f t="shared" si="10"/>
        <v>30</v>
      </c>
      <c r="BB33">
        <f t="shared" si="11"/>
        <v>0.72500000000000031</v>
      </c>
      <c r="BC33">
        <f t="shared" si="1"/>
        <v>0.22625275945280321</v>
      </c>
      <c r="BD33">
        <f t="shared" si="2"/>
        <v>1.1581949157199444E-2</v>
      </c>
      <c r="BE33">
        <f t="shared" si="3"/>
        <v>0.22625275945280321</v>
      </c>
      <c r="BF33">
        <f t="shared" si="12"/>
        <v>0.22600000000000001</v>
      </c>
      <c r="BP33">
        <f t="shared" si="13"/>
        <v>30</v>
      </c>
      <c r="BQ33">
        <f t="shared" si="14"/>
        <v>0.72500000000000031</v>
      </c>
      <c r="BR33">
        <f t="shared" si="4"/>
        <v>0.13742149092977851</v>
      </c>
      <c r="BS33">
        <f t="shared" si="5"/>
        <v>2.5951589807050391E-3</v>
      </c>
      <c r="BT33">
        <f t="shared" si="6"/>
        <v>0.13742149092977851</v>
      </c>
      <c r="BU33">
        <f t="shared" si="15"/>
        <v>0.13700000000000001</v>
      </c>
      <c r="CB33">
        <f t="shared" si="16"/>
        <v>30</v>
      </c>
      <c r="CC33">
        <f t="shared" si="17"/>
        <v>0.72500000000000031</v>
      </c>
      <c r="CD33">
        <f t="shared" si="7"/>
        <v>0.13742149092977851</v>
      </c>
      <c r="CE33">
        <f t="shared" si="8"/>
        <v>2.5951589807050391E-3</v>
      </c>
      <c r="CF33">
        <f t="shared" si="9"/>
        <v>0.13742149092977851</v>
      </c>
      <c r="CG33">
        <f t="shared" si="18"/>
        <v>0.13700000000000001</v>
      </c>
      <c r="CK33"/>
      <c r="CL33" s="3">
        <f t="shared" si="44"/>
        <v>13</v>
      </c>
      <c r="CM33" s="3">
        <f t="shared" si="38"/>
        <v>0.3</v>
      </c>
      <c r="CN33" s="3">
        <f t="shared" si="39"/>
        <v>0.252</v>
      </c>
      <c r="CO33" s="3">
        <f t="shared" si="32"/>
        <v>0.46300000000000002</v>
      </c>
      <c r="CP33">
        <f t="shared" si="33"/>
        <v>0.252</v>
      </c>
      <c r="CQ33">
        <f t="shared" si="34"/>
        <v>0.252</v>
      </c>
      <c r="CS33">
        <f t="shared" si="40"/>
        <v>0.44133099824868655</v>
      </c>
      <c r="CW33" s="8"/>
      <c r="DK33" s="3">
        <f t="shared" si="45"/>
        <v>13</v>
      </c>
      <c r="DL33" s="3">
        <f t="shared" si="41"/>
        <v>0.3</v>
      </c>
      <c r="DM33" s="3">
        <f t="shared" si="42"/>
        <v>0.252</v>
      </c>
      <c r="DN33" s="3">
        <f t="shared" si="35"/>
        <v>0.621</v>
      </c>
      <c r="DO33">
        <f t="shared" si="36"/>
        <v>0.252</v>
      </c>
      <c r="DP33">
        <f t="shared" si="37"/>
        <v>0.252</v>
      </c>
      <c r="DR33">
        <f t="shared" si="43"/>
        <v>0.44133099824868655</v>
      </c>
      <c r="EY33"/>
      <c r="EZ33" s="3"/>
      <c r="FB33"/>
      <c r="FC33" s="3"/>
    </row>
    <row r="34" spans="2:159" x14ac:dyDescent="0.25">
      <c r="B34">
        <f t="shared" si="31"/>
        <v>18</v>
      </c>
      <c r="C34" s="9">
        <f t="shared" si="26"/>
        <v>0.4250000000000001</v>
      </c>
      <c r="D34">
        <f t="shared" si="20"/>
        <v>0.22895152020535148</v>
      </c>
      <c r="E34">
        <f t="shared" si="21"/>
        <v>9.8534493421070357E-17</v>
      </c>
      <c r="F34">
        <f t="shared" si="22"/>
        <v>0.22895152020535148</v>
      </c>
      <c r="G34">
        <f t="shared" si="27"/>
        <v>0.22900000000000001</v>
      </c>
      <c r="R34">
        <f t="shared" si="28"/>
        <v>18</v>
      </c>
      <c r="S34">
        <f t="shared" si="29"/>
        <v>0.4250000000000001</v>
      </c>
      <c r="T34">
        <f t="shared" si="23"/>
        <v>1.1326639543734013E-5</v>
      </c>
      <c r="U34">
        <f t="shared" si="24"/>
        <v>2.9664061896221758E-6</v>
      </c>
      <c r="V34">
        <f t="shared" si="25"/>
        <v>1.1326639543734013E-5</v>
      </c>
      <c r="W34">
        <f t="shared" si="30"/>
        <v>0</v>
      </c>
      <c r="BA34">
        <f t="shared" si="10"/>
        <v>31</v>
      </c>
      <c r="BB34">
        <f t="shared" si="11"/>
        <v>0.75000000000000033</v>
      </c>
      <c r="BC34">
        <f t="shared" si="1"/>
        <v>0.22712607936093493</v>
      </c>
      <c r="BD34">
        <f t="shared" si="2"/>
        <v>1.1716584057352588E-2</v>
      </c>
      <c r="BE34">
        <f t="shared" si="3"/>
        <v>0.22712607936093493</v>
      </c>
      <c r="BF34">
        <f t="shared" si="12"/>
        <v>0.22700000000000001</v>
      </c>
      <c r="BP34">
        <f t="shared" si="13"/>
        <v>31</v>
      </c>
      <c r="BQ34">
        <f t="shared" si="14"/>
        <v>0.75000000000000033</v>
      </c>
      <c r="BR34">
        <f t="shared" si="4"/>
        <v>0.13803472431586922</v>
      </c>
      <c r="BS34">
        <f t="shared" si="5"/>
        <v>2.6300563688482475E-3</v>
      </c>
      <c r="BT34">
        <f t="shared" si="6"/>
        <v>0.13803472431586922</v>
      </c>
      <c r="BU34">
        <f t="shared" si="15"/>
        <v>0.13800000000000001</v>
      </c>
      <c r="CB34">
        <f t="shared" si="16"/>
        <v>31</v>
      </c>
      <c r="CC34">
        <f t="shared" si="17"/>
        <v>0.75000000000000033</v>
      </c>
      <c r="CD34">
        <f t="shared" si="7"/>
        <v>0.13803472431586922</v>
      </c>
      <c r="CE34">
        <f t="shared" si="8"/>
        <v>2.6300563688482475E-3</v>
      </c>
      <c r="CF34">
        <f t="shared" si="9"/>
        <v>0.13803472431586922</v>
      </c>
      <c r="CG34">
        <f t="shared" si="18"/>
        <v>0.13800000000000001</v>
      </c>
      <c r="CK34"/>
      <c r="CL34" s="3">
        <f t="shared" si="44"/>
        <v>14</v>
      </c>
      <c r="CM34" s="3">
        <f t="shared" si="38"/>
        <v>0.32500000000000001</v>
      </c>
      <c r="CN34" s="3">
        <f t="shared" si="39"/>
        <v>0.252</v>
      </c>
      <c r="CO34" s="3">
        <f t="shared" si="32"/>
        <v>0.46200000000000002</v>
      </c>
      <c r="CP34">
        <f t="shared" si="33"/>
        <v>0.252</v>
      </c>
      <c r="CQ34">
        <f t="shared" si="34"/>
        <v>0.252</v>
      </c>
      <c r="CS34">
        <f t="shared" si="40"/>
        <v>0.44133099824868655</v>
      </c>
      <c r="CW34" s="8"/>
      <c r="DK34" s="3">
        <f t="shared" si="45"/>
        <v>14</v>
      </c>
      <c r="DL34" s="3">
        <f t="shared" si="41"/>
        <v>0.32500000000000001</v>
      </c>
      <c r="DM34" s="3">
        <f t="shared" si="42"/>
        <v>0.252</v>
      </c>
      <c r="DN34" s="3">
        <f t="shared" si="35"/>
        <v>0.62</v>
      </c>
      <c r="DO34">
        <f t="shared" si="36"/>
        <v>0.252</v>
      </c>
      <c r="DP34">
        <f t="shared" si="37"/>
        <v>0.252</v>
      </c>
      <c r="DR34">
        <f t="shared" si="43"/>
        <v>0.44133099824868655</v>
      </c>
      <c r="EY34"/>
      <c r="EZ34" s="3"/>
      <c r="FB34"/>
      <c r="FC34" s="3"/>
    </row>
    <row r="35" spans="2:159" x14ac:dyDescent="0.25">
      <c r="B35">
        <f t="shared" si="31"/>
        <v>19</v>
      </c>
      <c r="C35" s="9">
        <f t="shared" si="26"/>
        <v>0.45000000000000012</v>
      </c>
      <c r="D35">
        <f t="shared" si="20"/>
        <v>0.23019695739634796</v>
      </c>
      <c r="E35">
        <f t="shared" si="21"/>
        <v>1.1284685949921231E-16</v>
      </c>
      <c r="F35">
        <f t="shared" si="22"/>
        <v>0.23019695739634796</v>
      </c>
      <c r="G35">
        <f t="shared" si="27"/>
        <v>0.23</v>
      </c>
      <c r="R35">
        <f t="shared" si="28"/>
        <v>19</v>
      </c>
      <c r="S35">
        <f t="shared" si="29"/>
        <v>0.45000000000000012</v>
      </c>
      <c r="T35">
        <f t="shared" si="23"/>
        <v>1.1897140272047155E-5</v>
      </c>
      <c r="U35">
        <f t="shared" si="24"/>
        <v>3.1338837747265891E-6</v>
      </c>
      <c r="V35">
        <f t="shared" si="25"/>
        <v>1.1897140272047155E-5</v>
      </c>
      <c r="W35">
        <f t="shared" si="30"/>
        <v>0</v>
      </c>
      <c r="BA35">
        <f t="shared" si="10"/>
        <v>32</v>
      </c>
      <c r="BB35">
        <f t="shared" si="11"/>
        <v>0.77500000000000036</v>
      </c>
      <c r="BC35">
        <f t="shared" si="1"/>
        <v>0.2280016302121427</v>
      </c>
      <c r="BD35">
        <f t="shared" si="2"/>
        <v>1.1852606236661879E-2</v>
      </c>
      <c r="BE35">
        <f t="shared" si="3"/>
        <v>0.2280016302121427</v>
      </c>
      <c r="BF35">
        <f t="shared" si="12"/>
        <v>0.22800000000000001</v>
      </c>
      <c r="BP35">
        <f t="shared" si="13"/>
        <v>32</v>
      </c>
      <c r="BQ35">
        <f t="shared" si="14"/>
        <v>0.77500000000000036</v>
      </c>
      <c r="BR35">
        <f t="shared" si="4"/>
        <v>0.13865000095950647</v>
      </c>
      <c r="BS35">
        <f t="shared" si="5"/>
        <v>2.6653830449611476E-3</v>
      </c>
      <c r="BT35">
        <f t="shared" si="6"/>
        <v>0.13865000095950647</v>
      </c>
      <c r="BU35">
        <f t="shared" si="15"/>
        <v>0.13900000000000001</v>
      </c>
      <c r="CB35">
        <f t="shared" si="16"/>
        <v>32</v>
      </c>
      <c r="CC35">
        <f t="shared" si="17"/>
        <v>0.77500000000000036</v>
      </c>
      <c r="CD35">
        <f t="shared" si="7"/>
        <v>0.13865000095950647</v>
      </c>
      <c r="CE35">
        <f t="shared" si="8"/>
        <v>2.6653830449611476E-3</v>
      </c>
      <c r="CF35">
        <f t="shared" si="9"/>
        <v>0.13865000095950647</v>
      </c>
      <c r="CG35">
        <f t="shared" si="18"/>
        <v>0.13900000000000001</v>
      </c>
      <c r="CK35"/>
      <c r="CL35" s="3">
        <f t="shared" si="44"/>
        <v>15</v>
      </c>
      <c r="CM35" s="3">
        <f t="shared" si="38"/>
        <v>0.35000000000000003</v>
      </c>
      <c r="CN35" s="3">
        <f t="shared" si="39"/>
        <v>0.253</v>
      </c>
      <c r="CO35" s="3">
        <f t="shared" si="32"/>
        <v>0.46400000000000002</v>
      </c>
      <c r="CP35">
        <f t="shared" si="33"/>
        <v>0.253</v>
      </c>
      <c r="CQ35">
        <f t="shared" si="34"/>
        <v>0.253</v>
      </c>
      <c r="CS35">
        <f t="shared" si="40"/>
        <v>0.44308231173380042</v>
      </c>
      <c r="CW35" s="8"/>
      <c r="DK35" s="3">
        <f t="shared" si="45"/>
        <v>15</v>
      </c>
      <c r="DL35" s="3">
        <f t="shared" si="41"/>
        <v>0.35000000000000003</v>
      </c>
      <c r="DM35" s="3">
        <f t="shared" si="42"/>
        <v>0.253</v>
      </c>
      <c r="DN35" s="3">
        <f t="shared" si="35"/>
        <v>0.621</v>
      </c>
      <c r="DO35">
        <f t="shared" si="36"/>
        <v>0.253</v>
      </c>
      <c r="DP35">
        <f t="shared" si="37"/>
        <v>0.253</v>
      </c>
      <c r="DR35">
        <f t="shared" si="43"/>
        <v>0.44308231173380042</v>
      </c>
      <c r="EY35"/>
      <c r="EZ35" s="3"/>
      <c r="FB35"/>
      <c r="FC35" s="3"/>
    </row>
    <row r="36" spans="2:159" x14ac:dyDescent="0.25">
      <c r="B36">
        <f t="shared" si="31"/>
        <v>20</v>
      </c>
      <c r="C36" s="9">
        <f t="shared" si="26"/>
        <v>0.47500000000000014</v>
      </c>
      <c r="D36">
        <f t="shared" si="20"/>
        <v>0.23144685496416745</v>
      </c>
      <c r="E36">
        <f t="shared" si="21"/>
        <v>1.2920582479602386E-16</v>
      </c>
      <c r="F36">
        <f t="shared" si="22"/>
        <v>0.23144685496416745</v>
      </c>
      <c r="G36">
        <f t="shared" si="27"/>
        <v>0.23100000000000001</v>
      </c>
      <c r="R36">
        <f t="shared" si="28"/>
        <v>20</v>
      </c>
      <c r="S36">
        <f t="shared" si="29"/>
        <v>0.47500000000000014</v>
      </c>
      <c r="T36">
        <f t="shared" si="23"/>
        <v>1.2495048339217089E-5</v>
      </c>
      <c r="U36">
        <f t="shared" si="24"/>
        <v>3.3104236858482077E-6</v>
      </c>
      <c r="V36">
        <f t="shared" si="25"/>
        <v>1.2495048339217089E-5</v>
      </c>
      <c r="W36">
        <f t="shared" si="30"/>
        <v>0</v>
      </c>
      <c r="BA36">
        <f t="shared" si="10"/>
        <v>33</v>
      </c>
      <c r="BB36">
        <f t="shared" si="11"/>
        <v>0.80000000000000038</v>
      </c>
      <c r="BC36">
        <f t="shared" si="1"/>
        <v>0.22887941183415156</v>
      </c>
      <c r="BD36">
        <f t="shared" si="2"/>
        <v>1.1990027696245131E-2</v>
      </c>
      <c r="BE36">
        <f t="shared" si="3"/>
        <v>0.22887941183415156</v>
      </c>
      <c r="BF36">
        <f t="shared" si="12"/>
        <v>0.22900000000000001</v>
      </c>
      <c r="BP36">
        <f t="shared" si="13"/>
        <v>33</v>
      </c>
      <c r="BQ36">
        <f t="shared" si="14"/>
        <v>0.80000000000000038</v>
      </c>
      <c r="BR36">
        <f t="shared" si="4"/>
        <v>0.13926732380185269</v>
      </c>
      <c r="BS36">
        <f t="shared" si="5"/>
        <v>2.7011437082905556E-3</v>
      </c>
      <c r="BT36">
        <f t="shared" si="6"/>
        <v>0.13926732380185269</v>
      </c>
      <c r="BU36">
        <f t="shared" si="15"/>
        <v>0.13900000000000001</v>
      </c>
      <c r="CB36">
        <f t="shared" si="16"/>
        <v>33</v>
      </c>
      <c r="CC36">
        <f t="shared" si="17"/>
        <v>0.80000000000000038</v>
      </c>
      <c r="CD36">
        <f t="shared" si="7"/>
        <v>0.13926732380185269</v>
      </c>
      <c r="CE36">
        <f t="shared" si="8"/>
        <v>2.7011437082905556E-3</v>
      </c>
      <c r="CF36">
        <f t="shared" si="9"/>
        <v>0.13926732380185269</v>
      </c>
      <c r="CG36">
        <f t="shared" si="18"/>
        <v>0.13900000000000001</v>
      </c>
      <c r="CK36"/>
      <c r="CL36" s="3">
        <f t="shared" si="44"/>
        <v>16</v>
      </c>
      <c r="CM36" s="3">
        <f t="shared" si="38"/>
        <v>0.37500000000000006</v>
      </c>
      <c r="CN36" s="3">
        <f t="shared" si="39"/>
        <v>0.253</v>
      </c>
      <c r="CO36" s="3">
        <f t="shared" si="32"/>
        <v>0.46300000000000002</v>
      </c>
      <c r="CP36">
        <f t="shared" si="33"/>
        <v>0.253</v>
      </c>
      <c r="CQ36">
        <f t="shared" si="34"/>
        <v>0.253</v>
      </c>
      <c r="CS36">
        <f t="shared" si="40"/>
        <v>0.44308231173380042</v>
      </c>
      <c r="CW36" s="8"/>
      <c r="DK36" s="3">
        <f t="shared" si="45"/>
        <v>16</v>
      </c>
      <c r="DL36" s="3">
        <f t="shared" si="41"/>
        <v>0.37500000000000006</v>
      </c>
      <c r="DM36" s="3">
        <f t="shared" si="42"/>
        <v>0.253</v>
      </c>
      <c r="DN36" s="3">
        <f t="shared" si="35"/>
        <v>0.621</v>
      </c>
      <c r="DO36">
        <f t="shared" si="36"/>
        <v>0.253</v>
      </c>
      <c r="DP36">
        <f t="shared" si="37"/>
        <v>0.253</v>
      </c>
      <c r="DR36">
        <f t="shared" si="43"/>
        <v>0.44308231173380042</v>
      </c>
      <c r="EY36"/>
      <c r="EZ36" s="3"/>
      <c r="FB36"/>
      <c r="FC36" s="3"/>
    </row>
    <row r="37" spans="2:159" x14ac:dyDescent="0.25">
      <c r="B37">
        <f t="shared" si="31"/>
        <v>21</v>
      </c>
      <c r="C37" s="9">
        <f t="shared" si="26"/>
        <v>0.50000000000000011</v>
      </c>
      <c r="D37">
        <f t="shared" si="20"/>
        <v>0.23270121206157107</v>
      </c>
      <c r="E37">
        <f t="shared" si="21"/>
        <v>1.4789930548927071E-16</v>
      </c>
      <c r="F37">
        <f t="shared" si="22"/>
        <v>0.23270121206157107</v>
      </c>
      <c r="G37">
        <f t="shared" si="27"/>
        <v>0.23300000000000001</v>
      </c>
      <c r="R37">
        <f t="shared" si="28"/>
        <v>21</v>
      </c>
      <c r="S37">
        <f t="shared" si="29"/>
        <v>0.50000000000000011</v>
      </c>
      <c r="T37">
        <f t="shared" si="23"/>
        <v>1.3121610899648727E-5</v>
      </c>
      <c r="U37">
        <f t="shared" si="24"/>
        <v>3.4964933210007819E-6</v>
      </c>
      <c r="V37">
        <f t="shared" si="25"/>
        <v>1.3121610899648727E-5</v>
      </c>
      <c r="W37">
        <f t="shared" si="30"/>
        <v>0</v>
      </c>
      <c r="BA37">
        <f t="shared" si="10"/>
        <v>34</v>
      </c>
      <c r="BB37">
        <f t="shared" si="11"/>
        <v>0.8250000000000004</v>
      </c>
      <c r="BC37">
        <f t="shared" si="1"/>
        <v>0.22975942402049646</v>
      </c>
      <c r="BD37">
        <f t="shared" si="2"/>
        <v>1.2128860513122335E-2</v>
      </c>
      <c r="BE37">
        <f t="shared" si="3"/>
        <v>0.22975942402049646</v>
      </c>
      <c r="BF37">
        <f t="shared" si="12"/>
        <v>0.23</v>
      </c>
      <c r="BP37">
        <f t="shared" si="13"/>
        <v>34</v>
      </c>
      <c r="BQ37">
        <f t="shared" si="14"/>
        <v>0.8250000000000004</v>
      </c>
      <c r="BR37">
        <f t="shared" si="4"/>
        <v>0.13988669576641136</v>
      </c>
      <c r="BS37">
        <f t="shared" si="5"/>
        <v>2.737343101507131E-3</v>
      </c>
      <c r="BT37">
        <f t="shared" si="6"/>
        <v>0.13988669576641136</v>
      </c>
      <c r="BU37">
        <f t="shared" si="15"/>
        <v>0.14000000000000001</v>
      </c>
      <c r="CB37">
        <f t="shared" si="16"/>
        <v>34</v>
      </c>
      <c r="CC37">
        <f t="shared" si="17"/>
        <v>0.8250000000000004</v>
      </c>
      <c r="CD37">
        <f t="shared" si="7"/>
        <v>0.13988669576641136</v>
      </c>
      <c r="CE37">
        <f t="shared" si="8"/>
        <v>2.737343101507131E-3</v>
      </c>
      <c r="CF37">
        <f t="shared" si="9"/>
        <v>0.13988669576641136</v>
      </c>
      <c r="CG37">
        <f t="shared" si="18"/>
        <v>0.14000000000000001</v>
      </c>
      <c r="CK37"/>
      <c r="CL37" s="3">
        <f t="shared" si="44"/>
        <v>17</v>
      </c>
      <c r="CM37" s="3">
        <f t="shared" si="38"/>
        <v>0.40000000000000008</v>
      </c>
      <c r="CN37" s="3">
        <f t="shared" si="39"/>
        <v>0.254</v>
      </c>
      <c r="CO37" s="3">
        <f t="shared" si="32"/>
        <v>0.46400000000000002</v>
      </c>
      <c r="CP37">
        <f t="shared" si="33"/>
        <v>0.254</v>
      </c>
      <c r="CQ37">
        <f t="shared" si="34"/>
        <v>0.254</v>
      </c>
      <c r="CS37">
        <f t="shared" si="40"/>
        <v>0.44483362521891423</v>
      </c>
      <c r="CW37" s="8"/>
      <c r="DK37" s="3">
        <f t="shared" si="45"/>
        <v>17</v>
      </c>
      <c r="DL37" s="3">
        <f t="shared" si="41"/>
        <v>0.40000000000000008</v>
      </c>
      <c r="DM37" s="3">
        <f t="shared" si="42"/>
        <v>0.254</v>
      </c>
      <c r="DN37" s="3">
        <f t="shared" si="35"/>
        <v>0.622</v>
      </c>
      <c r="DO37">
        <f t="shared" si="36"/>
        <v>0.254</v>
      </c>
      <c r="DP37">
        <f t="shared" si="37"/>
        <v>0.254</v>
      </c>
      <c r="DR37">
        <f t="shared" si="43"/>
        <v>0.44483362521891423</v>
      </c>
      <c r="EY37"/>
      <c r="EZ37" s="3"/>
      <c r="FB37"/>
      <c r="FC37" s="3"/>
    </row>
    <row r="38" spans="2:159" x14ac:dyDescent="0.25">
      <c r="B38">
        <f t="shared" si="31"/>
        <v>22</v>
      </c>
      <c r="C38" s="9">
        <f t="shared" si="26"/>
        <v>0.52500000000000013</v>
      </c>
      <c r="D38">
        <f t="shared" si="20"/>
        <v>0.23396002770257632</v>
      </c>
      <c r="E38">
        <f t="shared" si="21"/>
        <v>1.6925503731045891E-16</v>
      </c>
      <c r="F38">
        <f t="shared" si="22"/>
        <v>0.23396002770257632</v>
      </c>
      <c r="G38">
        <f t="shared" si="27"/>
        <v>0.23400000000000001</v>
      </c>
      <c r="R38">
        <f t="shared" si="28"/>
        <v>22</v>
      </c>
      <c r="S38">
        <f t="shared" si="29"/>
        <v>0.52500000000000013</v>
      </c>
      <c r="T38">
        <f t="shared" si="23"/>
        <v>1.3778128353597517E-5</v>
      </c>
      <c r="U38">
        <f t="shared" si="24"/>
        <v>3.6925828884750027E-6</v>
      </c>
      <c r="V38">
        <f t="shared" si="25"/>
        <v>1.3778128353597517E-5</v>
      </c>
      <c r="W38">
        <f t="shared" si="30"/>
        <v>0</v>
      </c>
      <c r="BA38">
        <f t="shared" si="10"/>
        <v>35</v>
      </c>
      <c r="BB38">
        <f t="shared" si="11"/>
        <v>0.85000000000000042</v>
      </c>
      <c r="BC38">
        <f t="shared" si="1"/>
        <v>0.23064166653039597</v>
      </c>
      <c r="BD38">
        <f t="shared" si="2"/>
        <v>1.2269116840367003E-2</v>
      </c>
      <c r="BE38">
        <f t="shared" si="3"/>
        <v>0.23064166653039597</v>
      </c>
      <c r="BF38">
        <f t="shared" si="12"/>
        <v>0.23100000000000001</v>
      </c>
      <c r="BP38">
        <f t="shared" si="13"/>
        <v>35</v>
      </c>
      <c r="BQ38">
        <f t="shared" si="14"/>
        <v>0.85000000000000042</v>
      </c>
      <c r="BR38">
        <f t="shared" si="4"/>
        <v>0.14050811975889033</v>
      </c>
      <c r="BS38">
        <f t="shared" si="5"/>
        <v>2.7739860110015391E-3</v>
      </c>
      <c r="BT38">
        <f t="shared" si="6"/>
        <v>0.14050811975889033</v>
      </c>
      <c r="BU38">
        <f t="shared" si="15"/>
        <v>0.14099999999999999</v>
      </c>
      <c r="CB38">
        <f t="shared" si="16"/>
        <v>35</v>
      </c>
      <c r="CC38">
        <f t="shared" si="17"/>
        <v>0.85000000000000042</v>
      </c>
      <c r="CD38">
        <f t="shared" si="7"/>
        <v>0.14050811975889033</v>
      </c>
      <c r="CE38">
        <f t="shared" si="8"/>
        <v>2.7739860110015391E-3</v>
      </c>
      <c r="CF38">
        <f t="shared" si="9"/>
        <v>0.14050811975889033</v>
      </c>
      <c r="CG38">
        <f t="shared" si="18"/>
        <v>0.14099999999999999</v>
      </c>
      <c r="CK38"/>
      <c r="CL38" s="3">
        <f t="shared" si="44"/>
        <v>18</v>
      </c>
      <c r="CM38" s="3">
        <f t="shared" si="38"/>
        <v>0.4250000000000001</v>
      </c>
      <c r="CN38" s="3">
        <f t="shared" si="39"/>
        <v>0.254</v>
      </c>
      <c r="CO38" s="3">
        <f t="shared" si="32"/>
        <v>0.46400000000000002</v>
      </c>
      <c r="CP38">
        <f t="shared" si="33"/>
        <v>0.254</v>
      </c>
      <c r="CQ38">
        <f t="shared" si="34"/>
        <v>0.254</v>
      </c>
      <c r="CS38">
        <f t="shared" si="40"/>
        <v>0.44483362521891423</v>
      </c>
      <c r="CW38" s="8"/>
      <c r="DK38" s="3">
        <f t="shared" si="45"/>
        <v>18</v>
      </c>
      <c r="DL38" s="3">
        <f t="shared" si="41"/>
        <v>0.4250000000000001</v>
      </c>
      <c r="DM38" s="3">
        <f t="shared" si="42"/>
        <v>0.254</v>
      </c>
      <c r="DN38" s="3">
        <f t="shared" si="35"/>
        <v>0.622</v>
      </c>
      <c r="DO38">
        <f t="shared" si="36"/>
        <v>0.254</v>
      </c>
      <c r="DP38">
        <f t="shared" si="37"/>
        <v>0.254</v>
      </c>
      <c r="DR38">
        <f t="shared" si="43"/>
        <v>0.44483362521891423</v>
      </c>
      <c r="EY38"/>
      <c r="EZ38" s="3"/>
      <c r="FB38"/>
      <c r="FC38" s="3"/>
    </row>
    <row r="39" spans="2:159" x14ac:dyDescent="0.25">
      <c r="B39">
        <f t="shared" si="31"/>
        <v>23</v>
      </c>
      <c r="C39" s="9">
        <f t="shared" si="26"/>
        <v>0.55000000000000016</v>
      </c>
      <c r="D39">
        <f t="shared" si="20"/>
        <v>0.23522330076174505</v>
      </c>
      <c r="E39">
        <f t="shared" si="21"/>
        <v>1.9364598527666152E-16</v>
      </c>
      <c r="F39">
        <f t="shared" si="22"/>
        <v>0.23522330076174505</v>
      </c>
      <c r="G39">
        <f t="shared" si="27"/>
        <v>0.23499999999999999</v>
      </c>
      <c r="R39">
        <f t="shared" si="28"/>
        <v>23</v>
      </c>
      <c r="S39">
        <f t="shared" si="29"/>
        <v>0.55000000000000016</v>
      </c>
      <c r="T39">
        <f t="shared" si="23"/>
        <v>1.446595645071048E-5</v>
      </c>
      <c r="U39">
        <f t="shared" si="24"/>
        <v>3.8992064495764032E-6</v>
      </c>
      <c r="V39">
        <f t="shared" si="25"/>
        <v>1.446595645071048E-5</v>
      </c>
      <c r="W39">
        <f t="shared" si="30"/>
        <v>0</v>
      </c>
      <c r="BA39">
        <f t="shared" si="10"/>
        <v>36</v>
      </c>
      <c r="BB39">
        <f t="shared" si="11"/>
        <v>0.87500000000000044</v>
      </c>
      <c r="BC39">
        <f t="shared" si="1"/>
        <v>0.23152613908862399</v>
      </c>
      <c r="BD39">
        <f t="shared" si="2"/>
        <v>1.2410808907253263E-2</v>
      </c>
      <c r="BE39">
        <f t="shared" si="3"/>
        <v>0.23152613908862399</v>
      </c>
      <c r="BF39">
        <f t="shared" si="12"/>
        <v>0.23200000000000001</v>
      </c>
      <c r="BP39">
        <f t="shared" si="13"/>
        <v>36</v>
      </c>
      <c r="BQ39">
        <f t="shared" si="14"/>
        <v>0.87500000000000044</v>
      </c>
      <c r="BR39">
        <f t="shared" si="4"/>
        <v>0.14113159866706401</v>
      </c>
      <c r="BS39">
        <f t="shared" si="5"/>
        <v>2.8110772671812306E-3</v>
      </c>
      <c r="BT39">
        <f t="shared" si="6"/>
        <v>0.14113159866706401</v>
      </c>
      <c r="BU39">
        <f t="shared" si="15"/>
        <v>0.14099999999999999</v>
      </c>
      <c r="CB39">
        <f t="shared" si="16"/>
        <v>36</v>
      </c>
      <c r="CC39">
        <f t="shared" si="17"/>
        <v>0.87500000000000044</v>
      </c>
      <c r="CD39">
        <f t="shared" si="7"/>
        <v>0.14113159866706401</v>
      </c>
      <c r="CE39">
        <f t="shared" si="8"/>
        <v>2.8110772671812306E-3</v>
      </c>
      <c r="CF39">
        <f t="shared" si="9"/>
        <v>0.14113159866706401</v>
      </c>
      <c r="CG39">
        <f t="shared" si="18"/>
        <v>0.14099999999999999</v>
      </c>
      <c r="CK39"/>
      <c r="CL39" s="3">
        <f t="shared" si="44"/>
        <v>19</v>
      </c>
      <c r="CM39" s="3">
        <f t="shared" si="38"/>
        <v>0.45000000000000012</v>
      </c>
      <c r="CN39" s="3">
        <f t="shared" si="39"/>
        <v>0.254</v>
      </c>
      <c r="CO39" s="3">
        <f t="shared" si="32"/>
        <v>0.46400000000000002</v>
      </c>
      <c r="CP39">
        <f t="shared" si="33"/>
        <v>0.254</v>
      </c>
      <c r="CQ39">
        <f t="shared" si="34"/>
        <v>0.254</v>
      </c>
      <c r="CS39">
        <f t="shared" si="40"/>
        <v>0.44483362521891423</v>
      </c>
      <c r="CW39" s="8"/>
      <c r="DK39" s="3">
        <f t="shared" si="45"/>
        <v>19</v>
      </c>
      <c r="DL39" s="3">
        <f t="shared" si="41"/>
        <v>0.45000000000000012</v>
      </c>
      <c r="DM39" s="3">
        <f t="shared" si="42"/>
        <v>0.254</v>
      </c>
      <c r="DN39" s="3">
        <f t="shared" si="35"/>
        <v>0.621</v>
      </c>
      <c r="DO39">
        <f t="shared" si="36"/>
        <v>0.254</v>
      </c>
      <c r="DP39">
        <f t="shared" si="37"/>
        <v>0.254</v>
      </c>
      <c r="DR39">
        <f t="shared" si="43"/>
        <v>0.44483362521891423</v>
      </c>
      <c r="EY39"/>
      <c r="EZ39" s="3"/>
      <c r="FB39"/>
      <c r="FC39" s="3"/>
    </row>
    <row r="40" spans="2:159" x14ac:dyDescent="0.25">
      <c r="B40">
        <f t="shared" si="31"/>
        <v>24</v>
      </c>
      <c r="C40" s="9">
        <f t="shared" si="26"/>
        <v>0.57500000000000018</v>
      </c>
      <c r="D40">
        <f t="shared" si="20"/>
        <v>0.23649102997347318</v>
      </c>
      <c r="E40">
        <f t="shared" si="21"/>
        <v>2.2149647472434162E-16</v>
      </c>
      <c r="F40">
        <f t="shared" si="22"/>
        <v>0.23649102997347318</v>
      </c>
      <c r="G40">
        <f t="shared" si="27"/>
        <v>0.23599999999999999</v>
      </c>
      <c r="R40">
        <f t="shared" si="28"/>
        <v>24</v>
      </c>
      <c r="S40">
        <f t="shared" si="29"/>
        <v>0.57500000000000018</v>
      </c>
      <c r="T40">
        <f t="shared" si="23"/>
        <v>1.5186508468794955E-5</v>
      </c>
      <c r="U40">
        <f t="shared" si="24"/>
        <v>4.1169030053492598E-6</v>
      </c>
      <c r="V40">
        <f t="shared" si="25"/>
        <v>1.5186508468794955E-5</v>
      </c>
      <c r="W40">
        <f t="shared" si="30"/>
        <v>0</v>
      </c>
      <c r="BA40">
        <f t="shared" si="10"/>
        <v>37</v>
      </c>
      <c r="BB40">
        <f t="shared" si="11"/>
        <v>0.90000000000000047</v>
      </c>
      <c r="BC40">
        <f t="shared" si="1"/>
        <v>0.23241284138538387</v>
      </c>
      <c r="BD40">
        <f t="shared" si="2"/>
        <v>1.2553949019399175E-2</v>
      </c>
      <c r="BE40">
        <f t="shared" si="3"/>
        <v>0.23241284138538387</v>
      </c>
      <c r="BF40">
        <f t="shared" si="12"/>
        <v>0.23200000000000001</v>
      </c>
      <c r="BP40">
        <f t="shared" si="13"/>
        <v>37</v>
      </c>
      <c r="BQ40">
        <f t="shared" si="14"/>
        <v>0.90000000000000047</v>
      </c>
      <c r="BR40">
        <f t="shared" si="4"/>
        <v>0.14175713536063622</v>
      </c>
      <c r="BS40">
        <f t="shared" si="5"/>
        <v>2.8486217447679435E-3</v>
      </c>
      <c r="BT40">
        <f t="shared" si="6"/>
        <v>0.14175713536063622</v>
      </c>
      <c r="BU40">
        <f t="shared" si="15"/>
        <v>0.14199999999999999</v>
      </c>
      <c r="CB40">
        <f t="shared" si="16"/>
        <v>37</v>
      </c>
      <c r="CC40">
        <f t="shared" si="17"/>
        <v>0.90000000000000047</v>
      </c>
      <c r="CD40">
        <f t="shared" si="7"/>
        <v>0.14175713536063622</v>
      </c>
      <c r="CE40">
        <f t="shared" si="8"/>
        <v>2.8486217447679435E-3</v>
      </c>
      <c r="CF40">
        <f t="shared" si="9"/>
        <v>0.14175713536063622</v>
      </c>
      <c r="CG40">
        <f t="shared" si="18"/>
        <v>0.14199999999999999</v>
      </c>
      <c r="CK40"/>
      <c r="CL40" s="3">
        <f t="shared" si="44"/>
        <v>20</v>
      </c>
      <c r="CM40" s="3">
        <f t="shared" si="38"/>
        <v>0.47500000000000014</v>
      </c>
      <c r="CN40" s="3">
        <f t="shared" si="39"/>
        <v>0.255</v>
      </c>
      <c r="CO40" s="3">
        <f t="shared" si="32"/>
        <v>0.46500000000000002</v>
      </c>
      <c r="CP40">
        <f t="shared" si="33"/>
        <v>0.255</v>
      </c>
      <c r="CQ40">
        <f t="shared" si="34"/>
        <v>0.255</v>
      </c>
      <c r="CS40">
        <f t="shared" si="40"/>
        <v>0.44658493870402804</v>
      </c>
      <c r="CW40" s="8"/>
      <c r="DK40" s="3">
        <f t="shared" si="45"/>
        <v>20</v>
      </c>
      <c r="DL40" s="3">
        <f t="shared" si="41"/>
        <v>0.47500000000000014</v>
      </c>
      <c r="DM40" s="3">
        <f t="shared" si="42"/>
        <v>0.255</v>
      </c>
      <c r="DN40" s="3">
        <f t="shared" si="35"/>
        <v>0.622</v>
      </c>
      <c r="DO40">
        <f t="shared" si="36"/>
        <v>0.255</v>
      </c>
      <c r="DP40">
        <f t="shared" si="37"/>
        <v>0.255</v>
      </c>
      <c r="DR40">
        <f t="shared" si="43"/>
        <v>0.44658493870402804</v>
      </c>
      <c r="EY40"/>
      <c r="EZ40" s="3"/>
      <c r="FB40"/>
      <c r="FC40" s="3"/>
    </row>
    <row r="41" spans="2:159" x14ac:dyDescent="0.25">
      <c r="B41">
        <f t="shared" si="31"/>
        <v>25</v>
      </c>
      <c r="C41" s="9">
        <f t="shared" si="26"/>
        <v>0.6000000000000002</v>
      </c>
      <c r="D41">
        <f t="shared" si="20"/>
        <v>0.23776321393128613</v>
      </c>
      <c r="E41">
        <f t="shared" si="21"/>
        <v>2.5328913793992074E-16</v>
      </c>
      <c r="F41">
        <f t="shared" si="22"/>
        <v>0.23776321393128613</v>
      </c>
      <c r="G41">
        <f t="shared" si="27"/>
        <v>0.23799999999999999</v>
      </c>
      <c r="R41">
        <f t="shared" si="28"/>
        <v>25</v>
      </c>
      <c r="S41">
        <f t="shared" si="29"/>
        <v>0.6000000000000002</v>
      </c>
      <c r="T41">
        <f t="shared" si="23"/>
        <v>1.594125747015599E-5</v>
      </c>
      <c r="U41">
        <f t="shared" si="24"/>
        <v>4.3462376289573883E-6</v>
      </c>
      <c r="V41">
        <f t="shared" si="25"/>
        <v>1.594125747015599E-5</v>
      </c>
      <c r="W41">
        <f t="shared" si="30"/>
        <v>0</v>
      </c>
      <c r="BA41">
        <f t="shared" si="10"/>
        <v>38</v>
      </c>
      <c r="BB41">
        <f t="shared" si="11"/>
        <v>0.92500000000000049</v>
      </c>
      <c r="BC41">
        <f t="shared" si="1"/>
        <v>0.2333017730761815</v>
      </c>
      <c r="BD41">
        <f t="shared" si="2"/>
        <v>1.2698549558905675E-2</v>
      </c>
      <c r="BE41">
        <f t="shared" si="3"/>
        <v>0.2333017730761815</v>
      </c>
      <c r="BF41">
        <f t="shared" si="12"/>
        <v>0.23300000000000001</v>
      </c>
      <c r="BP41">
        <f t="shared" si="13"/>
        <v>38</v>
      </c>
      <c r="BQ41">
        <f t="shared" si="14"/>
        <v>0.92500000000000049</v>
      </c>
      <c r="BR41">
        <f t="shared" si="4"/>
        <v>0.14238473269110191</v>
      </c>
      <c r="BS41">
        <f t="shared" si="5"/>
        <v>2.8866243630957518E-3</v>
      </c>
      <c r="BT41">
        <f t="shared" si="6"/>
        <v>0.14238473269110191</v>
      </c>
      <c r="BU41">
        <f t="shared" si="15"/>
        <v>0.14199999999999999</v>
      </c>
      <c r="CB41">
        <f t="shared" si="16"/>
        <v>38</v>
      </c>
      <c r="CC41">
        <f t="shared" si="17"/>
        <v>0.92500000000000049</v>
      </c>
      <c r="CD41">
        <f t="shared" si="7"/>
        <v>0.14238473269110191</v>
      </c>
      <c r="CE41">
        <f t="shared" si="8"/>
        <v>2.8866243630957518E-3</v>
      </c>
      <c r="CF41">
        <f t="shared" si="9"/>
        <v>0.14238473269110191</v>
      </c>
      <c r="CG41">
        <f t="shared" si="18"/>
        <v>0.14199999999999999</v>
      </c>
      <c r="CK41"/>
      <c r="CL41" s="3">
        <f t="shared" si="44"/>
        <v>21</v>
      </c>
      <c r="CM41" s="3">
        <f t="shared" si="38"/>
        <v>0.50000000000000011</v>
      </c>
      <c r="CN41" s="3">
        <f t="shared" si="39"/>
        <v>0.255</v>
      </c>
      <c r="CO41" s="3">
        <f t="shared" si="32"/>
        <v>0.46400000000000002</v>
      </c>
      <c r="CP41">
        <f t="shared" si="33"/>
        <v>0.255</v>
      </c>
      <c r="CQ41">
        <f t="shared" si="34"/>
        <v>0.255</v>
      </c>
      <c r="CS41">
        <f t="shared" si="40"/>
        <v>0.44658493870402804</v>
      </c>
      <c r="CW41" s="8"/>
      <c r="DK41" s="3">
        <f t="shared" si="45"/>
        <v>21</v>
      </c>
      <c r="DL41" s="3">
        <f t="shared" si="41"/>
        <v>0.50000000000000011</v>
      </c>
      <c r="DM41" s="3">
        <f t="shared" si="42"/>
        <v>0.255</v>
      </c>
      <c r="DN41" s="3">
        <f t="shared" si="35"/>
        <v>0.622</v>
      </c>
      <c r="DO41">
        <f t="shared" si="36"/>
        <v>0.255</v>
      </c>
      <c r="DP41">
        <f t="shared" si="37"/>
        <v>0.255</v>
      </c>
      <c r="DR41">
        <f t="shared" si="43"/>
        <v>0.44658493870402804</v>
      </c>
      <c r="EY41"/>
      <c r="EZ41" s="3"/>
      <c r="FB41"/>
      <c r="FC41" s="3"/>
    </row>
    <row r="42" spans="2:159" x14ac:dyDescent="0.25">
      <c r="B42">
        <f t="shared" si="31"/>
        <v>26</v>
      </c>
      <c r="C42" s="9">
        <f t="shared" si="26"/>
        <v>0.62500000000000022</v>
      </c>
      <c r="D42">
        <f t="shared" si="20"/>
        <v>0.23903985108713452</v>
      </c>
      <c r="E42">
        <f t="shared" si="21"/>
        <v>2.8957278275426085E-16</v>
      </c>
      <c r="F42">
        <f t="shared" si="22"/>
        <v>0.23903985108713452</v>
      </c>
      <c r="G42">
        <f t="shared" si="27"/>
        <v>0.23899999999999999</v>
      </c>
      <c r="R42">
        <f t="shared" si="28"/>
        <v>26</v>
      </c>
      <c r="S42">
        <f t="shared" si="29"/>
        <v>0.62500000000000022</v>
      </c>
      <c r="T42">
        <f t="shared" si="23"/>
        <v>1.6731738637899776E-5</v>
      </c>
      <c r="U42">
        <f t="shared" si="24"/>
        <v>4.5878026454472822E-6</v>
      </c>
      <c r="V42">
        <f t="shared" si="25"/>
        <v>1.6731738637899776E-5</v>
      </c>
      <c r="W42">
        <f t="shared" si="30"/>
        <v>0</v>
      </c>
      <c r="BA42">
        <f t="shared" si="10"/>
        <v>39</v>
      </c>
      <c r="BB42">
        <f t="shared" si="11"/>
        <v>0.95000000000000051</v>
      </c>
      <c r="BC42">
        <f t="shared" si="1"/>
        <v>0.23419293378169953</v>
      </c>
      <c r="BD42">
        <f t="shared" si="2"/>
        <v>1.2844622984491646E-2</v>
      </c>
      <c r="BE42">
        <f t="shared" si="3"/>
        <v>0.23419293378169953</v>
      </c>
      <c r="BF42">
        <f t="shared" si="12"/>
        <v>0.23400000000000001</v>
      </c>
      <c r="BP42">
        <f t="shared" si="13"/>
        <v>39</v>
      </c>
      <c r="BQ42">
        <f t="shared" si="14"/>
        <v>0.95000000000000051</v>
      </c>
      <c r="BR42">
        <f t="shared" si="4"/>
        <v>0.14301439349160996</v>
      </c>
      <c r="BS42">
        <f t="shared" si="5"/>
        <v>2.9250900864098242E-3</v>
      </c>
      <c r="BT42">
        <f t="shared" si="6"/>
        <v>0.14301439349160996</v>
      </c>
      <c r="BU42">
        <f t="shared" si="15"/>
        <v>0.14299999999999999</v>
      </c>
      <c r="CB42">
        <f t="shared" si="16"/>
        <v>39</v>
      </c>
      <c r="CC42">
        <f t="shared" si="17"/>
        <v>0.95000000000000051</v>
      </c>
      <c r="CD42">
        <f t="shared" si="7"/>
        <v>0.14301439349160996</v>
      </c>
      <c r="CE42">
        <f t="shared" si="8"/>
        <v>2.9250900864098242E-3</v>
      </c>
      <c r="CF42">
        <f t="shared" si="9"/>
        <v>0.14301439349160996</v>
      </c>
      <c r="CG42">
        <f t="shared" si="18"/>
        <v>0.14299999999999999</v>
      </c>
      <c r="CK42"/>
      <c r="CL42" s="3">
        <f t="shared" si="44"/>
        <v>22</v>
      </c>
      <c r="CM42" s="3">
        <f t="shared" si="38"/>
        <v>0.52500000000000013</v>
      </c>
      <c r="CN42" s="3">
        <f t="shared" si="39"/>
        <v>0.25600000000000001</v>
      </c>
      <c r="CO42" s="3">
        <f t="shared" si="32"/>
        <v>0.46600000000000003</v>
      </c>
      <c r="CP42">
        <f t="shared" si="33"/>
        <v>0.25600000000000001</v>
      </c>
      <c r="CQ42">
        <f t="shared" si="34"/>
        <v>0.25600000000000001</v>
      </c>
      <c r="CS42">
        <f t="shared" si="40"/>
        <v>0.44833625218914192</v>
      </c>
      <c r="CW42" s="8"/>
      <c r="DK42" s="3">
        <f t="shared" si="45"/>
        <v>22</v>
      </c>
      <c r="DL42" s="3">
        <f t="shared" si="41"/>
        <v>0.52500000000000013</v>
      </c>
      <c r="DM42" s="3">
        <f t="shared" si="42"/>
        <v>0.25600000000000001</v>
      </c>
      <c r="DN42" s="3">
        <f t="shared" si="35"/>
        <v>0.623</v>
      </c>
      <c r="DO42">
        <f t="shared" si="36"/>
        <v>0.25600000000000001</v>
      </c>
      <c r="DP42">
        <f t="shared" si="37"/>
        <v>0.25600000000000001</v>
      </c>
      <c r="DR42">
        <f t="shared" si="43"/>
        <v>0.44833625218914192</v>
      </c>
      <c r="EY42"/>
      <c r="EZ42" s="3"/>
      <c r="FB42"/>
      <c r="FC42" s="3"/>
    </row>
    <row r="43" spans="2:159" x14ac:dyDescent="0.25">
      <c r="B43">
        <f t="shared" si="31"/>
        <v>27</v>
      </c>
      <c r="C43" s="9">
        <f t="shared" si="26"/>
        <v>0.65000000000000024</v>
      </c>
      <c r="D43">
        <f t="shared" si="20"/>
        <v>0.24032093975069554</v>
      </c>
      <c r="E43">
        <f t="shared" si="21"/>
        <v>3.3097130305276804E-16</v>
      </c>
      <c r="F43">
        <f t="shared" si="22"/>
        <v>0.24032093975069554</v>
      </c>
      <c r="G43">
        <f t="shared" si="27"/>
        <v>0.24</v>
      </c>
      <c r="R43">
        <f t="shared" si="28"/>
        <v>27</v>
      </c>
      <c r="S43">
        <f t="shared" si="29"/>
        <v>0.65000000000000024</v>
      </c>
      <c r="T43">
        <f t="shared" si="23"/>
        <v>1.7559551694660946E-5</v>
      </c>
      <c r="U43">
        <f t="shared" si="24"/>
        <v>4.8422188606753481E-6</v>
      </c>
      <c r="V43">
        <f t="shared" si="25"/>
        <v>1.7559551694660946E-5</v>
      </c>
      <c r="W43">
        <f t="shared" si="30"/>
        <v>0</v>
      </c>
      <c r="BA43">
        <f t="shared" si="10"/>
        <v>40</v>
      </c>
      <c r="BB43">
        <f t="shared" si="11"/>
        <v>0.97500000000000053</v>
      </c>
      <c r="BC43">
        <f t="shared" si="1"/>
        <v>0.23508632308767199</v>
      </c>
      <c r="BD43">
        <f t="shared" si="2"/>
        <v>1.2992181831624511E-2</v>
      </c>
      <c r="BE43">
        <f t="shared" si="3"/>
        <v>0.23508632308767199</v>
      </c>
      <c r="BF43">
        <f t="shared" si="12"/>
        <v>0.23499999999999999</v>
      </c>
      <c r="BP43">
        <f t="shared" si="13"/>
        <v>40</v>
      </c>
      <c r="BQ43">
        <f t="shared" si="14"/>
        <v>0.97500000000000053</v>
      </c>
      <c r="BR43">
        <f t="shared" si="4"/>
        <v>0.14364612057682483</v>
      </c>
      <c r="BS43">
        <f t="shared" si="5"/>
        <v>2.9640239241657067E-3</v>
      </c>
      <c r="BT43">
        <f t="shared" si="6"/>
        <v>0.14364612057682483</v>
      </c>
      <c r="BU43">
        <f t="shared" si="15"/>
        <v>0.14399999999999999</v>
      </c>
      <c r="CB43">
        <f t="shared" si="16"/>
        <v>40</v>
      </c>
      <c r="CC43">
        <f t="shared" si="17"/>
        <v>0.97500000000000053</v>
      </c>
      <c r="CD43">
        <f t="shared" si="7"/>
        <v>0.14364612057682483</v>
      </c>
      <c r="CE43">
        <f t="shared" si="8"/>
        <v>2.9640239241657067E-3</v>
      </c>
      <c r="CF43">
        <f t="shared" si="9"/>
        <v>0.14364612057682483</v>
      </c>
      <c r="CG43">
        <f t="shared" si="18"/>
        <v>0.14399999999999999</v>
      </c>
      <c r="CK43"/>
      <c r="CL43" s="3">
        <f t="shared" si="44"/>
        <v>23</v>
      </c>
      <c r="CM43" s="3">
        <f t="shared" si="38"/>
        <v>0.55000000000000016</v>
      </c>
      <c r="CN43" s="3">
        <f t="shared" si="39"/>
        <v>0.25600000000000001</v>
      </c>
      <c r="CO43" s="3">
        <f t="shared" si="32"/>
        <v>0.46500000000000002</v>
      </c>
      <c r="CP43">
        <f t="shared" si="33"/>
        <v>0.25600000000000001</v>
      </c>
      <c r="CQ43">
        <f t="shared" si="34"/>
        <v>0.25600000000000001</v>
      </c>
      <c r="CS43">
        <f t="shared" si="40"/>
        <v>0.44833625218914192</v>
      </c>
      <c r="CW43" s="8"/>
      <c r="DK43" s="3">
        <f t="shared" si="45"/>
        <v>23</v>
      </c>
      <c r="DL43" s="3">
        <f t="shared" si="41"/>
        <v>0.55000000000000016</v>
      </c>
      <c r="DM43" s="3">
        <f t="shared" si="42"/>
        <v>0.25600000000000001</v>
      </c>
      <c r="DN43" s="3">
        <f t="shared" si="35"/>
        <v>0.622</v>
      </c>
      <c r="DO43">
        <f t="shared" si="36"/>
        <v>0.25600000000000001</v>
      </c>
      <c r="DP43">
        <f t="shared" si="37"/>
        <v>0.25600000000000001</v>
      </c>
      <c r="DR43">
        <f t="shared" si="43"/>
        <v>0.44833625218914192</v>
      </c>
      <c r="EY43"/>
      <c r="EZ43" s="3"/>
      <c r="FB43"/>
      <c r="FC43" s="3"/>
    </row>
    <row r="44" spans="2:159" x14ac:dyDescent="0.25">
      <c r="B44">
        <f t="shared" si="31"/>
        <v>28</v>
      </c>
      <c r="C44" s="9">
        <f t="shared" si="26"/>
        <v>0.67500000000000027</v>
      </c>
      <c r="D44">
        <f t="shared" si="20"/>
        <v>0.24160647808867675</v>
      </c>
      <c r="E44">
        <f t="shared" si="21"/>
        <v>3.7819376643358558E-16</v>
      </c>
      <c r="F44">
        <f t="shared" si="22"/>
        <v>0.24160647808867675</v>
      </c>
      <c r="G44">
        <f t="shared" si="27"/>
        <v>0.24199999999999999</v>
      </c>
      <c r="R44">
        <f t="shared" si="28"/>
        <v>28</v>
      </c>
      <c r="S44">
        <f t="shared" si="29"/>
        <v>0.67500000000000027</v>
      </c>
      <c r="T44">
        <f t="shared" si="23"/>
        <v>1.8426363406269425E-5</v>
      </c>
      <c r="U44">
        <f t="shared" si="24"/>
        <v>5.1101368412378737E-6</v>
      </c>
      <c r="V44">
        <f t="shared" si="25"/>
        <v>1.8426363406269425E-5</v>
      </c>
      <c r="W44">
        <f t="shared" si="30"/>
        <v>0</v>
      </c>
      <c r="BA44">
        <f t="shared" si="10"/>
        <v>41</v>
      </c>
      <c r="BB44">
        <f t="shared" si="11"/>
        <v>1.0000000000000004</v>
      </c>
      <c r="BC44">
        <f t="shared" si="1"/>
        <v>0.23598194054475852</v>
      </c>
      <c r="BD44">
        <f t="shared" si="2"/>
        <v>1.314123871264662E-2</v>
      </c>
      <c r="BE44">
        <f t="shared" si="3"/>
        <v>0.23598194054475852</v>
      </c>
      <c r="BF44">
        <f t="shared" si="12"/>
        <v>0.23599999999999999</v>
      </c>
      <c r="BP44">
        <f t="shared" si="13"/>
        <v>41</v>
      </c>
      <c r="BQ44">
        <f t="shared" si="14"/>
        <v>1.0000000000000004</v>
      </c>
      <c r="BR44">
        <f t="shared" si="4"/>
        <v>0.14427991674278817</v>
      </c>
      <c r="BS44">
        <f t="shared" si="5"/>
        <v>3.0034309313291996E-3</v>
      </c>
      <c r="BT44">
        <f t="shared" si="6"/>
        <v>0.14427991674278817</v>
      </c>
      <c r="BU44">
        <f t="shared" si="15"/>
        <v>0.14399999999999999</v>
      </c>
      <c r="CB44">
        <f t="shared" si="16"/>
        <v>41</v>
      </c>
      <c r="CC44">
        <f t="shared" si="17"/>
        <v>1.0000000000000004</v>
      </c>
      <c r="CD44">
        <f t="shared" si="7"/>
        <v>0.14427991674278817</v>
      </c>
      <c r="CE44">
        <f t="shared" si="8"/>
        <v>3.0034309313291996E-3</v>
      </c>
      <c r="CF44">
        <f t="shared" si="9"/>
        <v>0.14427991674278817</v>
      </c>
      <c r="CG44">
        <f t="shared" si="18"/>
        <v>0.14399999999999999</v>
      </c>
      <c r="CK44"/>
      <c r="CL44" s="3">
        <f t="shared" si="44"/>
        <v>24</v>
      </c>
      <c r="CM44" s="3">
        <f t="shared" si="38"/>
        <v>0.57500000000000018</v>
      </c>
      <c r="CN44" s="3">
        <f t="shared" si="39"/>
        <v>0.25700000000000001</v>
      </c>
      <c r="CO44" s="3">
        <f t="shared" si="32"/>
        <v>0.46700000000000003</v>
      </c>
      <c r="CP44">
        <f t="shared" si="33"/>
        <v>0.25700000000000001</v>
      </c>
      <c r="CQ44">
        <f t="shared" si="34"/>
        <v>0.25700000000000001</v>
      </c>
      <c r="CS44">
        <f t="shared" si="40"/>
        <v>0.45008756567425573</v>
      </c>
      <c r="CW44" s="8"/>
      <c r="DK44" s="3">
        <f t="shared" si="45"/>
        <v>24</v>
      </c>
      <c r="DL44" s="3">
        <f t="shared" si="41"/>
        <v>0.57500000000000018</v>
      </c>
      <c r="DM44" s="3">
        <f t="shared" si="42"/>
        <v>0.25700000000000001</v>
      </c>
      <c r="DN44" s="3">
        <f t="shared" si="35"/>
        <v>0.624</v>
      </c>
      <c r="DO44">
        <f t="shared" si="36"/>
        <v>0.25700000000000001</v>
      </c>
      <c r="DP44">
        <f t="shared" si="37"/>
        <v>0.25700000000000001</v>
      </c>
      <c r="DR44">
        <f t="shared" si="43"/>
        <v>0.45008756567425573</v>
      </c>
      <c r="EY44"/>
      <c r="EZ44" s="3"/>
      <c r="FB44"/>
      <c r="FC44" s="3"/>
    </row>
    <row r="45" spans="2:159" x14ac:dyDescent="0.25">
      <c r="B45">
        <f t="shared" si="31"/>
        <v>29</v>
      </c>
      <c r="C45" s="9">
        <f t="shared" si="26"/>
        <v>0.70000000000000029</v>
      </c>
      <c r="D45">
        <f t="shared" si="20"/>
        <v>0.24289646412412313</v>
      </c>
      <c r="E45">
        <f t="shared" si="21"/>
        <v>4.3204583143123217E-16</v>
      </c>
      <c r="F45">
        <f t="shared" si="22"/>
        <v>0.24289646412412313</v>
      </c>
      <c r="G45">
        <f t="shared" si="27"/>
        <v>0.24299999999999999</v>
      </c>
      <c r="R45">
        <f t="shared" si="28"/>
        <v>29</v>
      </c>
      <c r="S45">
        <f t="shared" si="29"/>
        <v>0.70000000000000029</v>
      </c>
      <c r="T45">
        <f t="shared" si="23"/>
        <v>1.9333910172933955E-5</v>
      </c>
      <c r="U45">
        <f t="shared" si="24"/>
        <v>5.3922382473015888E-6</v>
      </c>
      <c r="V45">
        <f t="shared" si="25"/>
        <v>1.9333910172933955E-5</v>
      </c>
      <c r="W45">
        <f t="shared" si="30"/>
        <v>0</v>
      </c>
      <c r="BA45">
        <f t="shared" si="10"/>
        <v>42</v>
      </c>
      <c r="BB45">
        <f t="shared" si="11"/>
        <v>1.0250000000000004</v>
      </c>
      <c r="BC45">
        <f t="shared" si="1"/>
        <v>0.23687978566842013</v>
      </c>
      <c r="BD45">
        <f t="shared" si="2"/>
        <v>1.3291806316897392E-2</v>
      </c>
      <c r="BE45">
        <f t="shared" si="3"/>
        <v>0.23687978566842013</v>
      </c>
      <c r="BF45">
        <f t="shared" si="12"/>
        <v>0.23699999999999999</v>
      </c>
      <c r="BP45">
        <f t="shared" si="13"/>
        <v>42</v>
      </c>
      <c r="BQ45">
        <f t="shared" si="14"/>
        <v>1.0250000000000004</v>
      </c>
      <c r="BR45">
        <f t="shared" si="4"/>
        <v>0.14491578476678094</v>
      </c>
      <c r="BS45">
        <f t="shared" si="5"/>
        <v>3.0433162086768318E-3</v>
      </c>
      <c r="BT45">
        <f t="shared" si="6"/>
        <v>0.14491578476678094</v>
      </c>
      <c r="BU45">
        <f t="shared" si="15"/>
        <v>0.14499999999999999</v>
      </c>
      <c r="CB45">
        <f t="shared" si="16"/>
        <v>42</v>
      </c>
      <c r="CC45">
        <f t="shared" si="17"/>
        <v>1.0250000000000004</v>
      </c>
      <c r="CD45">
        <f t="shared" si="7"/>
        <v>0.14491578476678094</v>
      </c>
      <c r="CE45">
        <f t="shared" si="8"/>
        <v>3.0433162086768318E-3</v>
      </c>
      <c r="CF45">
        <f t="shared" si="9"/>
        <v>0.14491578476678094</v>
      </c>
      <c r="CG45">
        <f t="shared" si="18"/>
        <v>0.14499999999999999</v>
      </c>
      <c r="CK45"/>
      <c r="CL45" s="3">
        <f t="shared" si="44"/>
        <v>25</v>
      </c>
      <c r="CM45" s="3">
        <f t="shared" si="38"/>
        <v>0.6000000000000002</v>
      </c>
      <c r="CN45" s="3">
        <f t="shared" si="39"/>
        <v>0.25700000000000001</v>
      </c>
      <c r="CO45" s="3">
        <f t="shared" si="32"/>
        <v>0.46600000000000003</v>
      </c>
      <c r="CP45">
        <f t="shared" si="33"/>
        <v>0.25700000000000001</v>
      </c>
      <c r="CQ45">
        <f t="shared" si="34"/>
        <v>0.25700000000000001</v>
      </c>
      <c r="CS45">
        <f t="shared" si="40"/>
        <v>0.45008756567425573</v>
      </c>
      <c r="CW45" s="8"/>
      <c r="DK45" s="3">
        <f t="shared" si="45"/>
        <v>25</v>
      </c>
      <c r="DL45" s="3">
        <f t="shared" si="41"/>
        <v>0.6000000000000002</v>
      </c>
      <c r="DM45" s="3">
        <f t="shared" si="42"/>
        <v>0.25700000000000001</v>
      </c>
      <c r="DN45" s="3">
        <f t="shared" si="35"/>
        <v>0.623</v>
      </c>
      <c r="DO45">
        <f t="shared" si="36"/>
        <v>0.25700000000000001</v>
      </c>
      <c r="DP45">
        <f t="shared" si="37"/>
        <v>0.25700000000000001</v>
      </c>
      <c r="DR45">
        <f t="shared" si="43"/>
        <v>0.45008756567425573</v>
      </c>
      <c r="EY45"/>
      <c r="EZ45" s="3"/>
      <c r="FB45"/>
      <c r="FC45" s="3"/>
    </row>
    <row r="46" spans="2:159" x14ac:dyDescent="0.25">
      <c r="B46">
        <f t="shared" si="31"/>
        <v>30</v>
      </c>
      <c r="C46" s="9">
        <f t="shared" si="26"/>
        <v>0.72500000000000031</v>
      </c>
      <c r="D46">
        <f t="shared" si="20"/>
        <v>0.24419089573572786</v>
      </c>
      <c r="E46">
        <f t="shared" si="21"/>
        <v>4.9344266604275372E-16</v>
      </c>
      <c r="F46">
        <f t="shared" si="22"/>
        <v>0.24419089573572786</v>
      </c>
      <c r="G46">
        <f t="shared" si="27"/>
        <v>0.24399999999999999</v>
      </c>
      <c r="R46">
        <f t="shared" si="28"/>
        <v>30</v>
      </c>
      <c r="S46">
        <f t="shared" si="29"/>
        <v>0.72500000000000031</v>
      </c>
      <c r="T46">
        <f t="shared" si="23"/>
        <v>2.0284000710578952E-5</v>
      </c>
      <c r="U46">
        <f t="shared" si="24"/>
        <v>5.6892372202923632E-6</v>
      </c>
      <c r="V46">
        <f t="shared" si="25"/>
        <v>2.0284000710578952E-5</v>
      </c>
      <c r="W46">
        <f t="shared" si="30"/>
        <v>0</v>
      </c>
      <c r="BA46">
        <f t="shared" si="10"/>
        <v>43</v>
      </c>
      <c r="BB46">
        <f t="shared" si="11"/>
        <v>1.0500000000000003</v>
      </c>
      <c r="BC46">
        <f t="shared" si="1"/>
        <v>0.2377798579387948</v>
      </c>
      <c r="BD46">
        <f t="shared" si="2"/>
        <v>1.3443897410831001E-2</v>
      </c>
      <c r="BE46">
        <f t="shared" si="3"/>
        <v>0.2377798579387948</v>
      </c>
      <c r="BF46">
        <f t="shared" si="12"/>
        <v>0.23799999999999999</v>
      </c>
      <c r="BP46">
        <f t="shared" si="13"/>
        <v>43</v>
      </c>
      <c r="BQ46">
        <f t="shared" si="14"/>
        <v>1.0500000000000003</v>
      </c>
      <c r="BR46">
        <f t="shared" si="4"/>
        <v>0.14555372740718497</v>
      </c>
      <c r="BS46">
        <f t="shared" si="5"/>
        <v>3.0836849030968293E-3</v>
      </c>
      <c r="BT46">
        <f t="shared" si="6"/>
        <v>0.14555372740718497</v>
      </c>
      <c r="BU46">
        <f t="shared" si="15"/>
        <v>0.14599999999999999</v>
      </c>
      <c r="CB46">
        <f t="shared" si="16"/>
        <v>43</v>
      </c>
      <c r="CC46">
        <f t="shared" si="17"/>
        <v>1.0500000000000003</v>
      </c>
      <c r="CD46">
        <f t="shared" si="7"/>
        <v>0.14555372740718497</v>
      </c>
      <c r="CE46">
        <f t="shared" si="8"/>
        <v>3.0836849030968293E-3</v>
      </c>
      <c r="CF46">
        <f t="shared" si="9"/>
        <v>0.14555372740718497</v>
      </c>
      <c r="CG46">
        <f t="shared" si="18"/>
        <v>0.14599999999999999</v>
      </c>
      <c r="CK46"/>
      <c r="CL46" s="3">
        <f t="shared" si="44"/>
        <v>26</v>
      </c>
      <c r="CM46" s="3">
        <f t="shared" si="38"/>
        <v>0.62500000000000022</v>
      </c>
      <c r="CN46" s="3">
        <f t="shared" si="39"/>
        <v>0.25800000000000001</v>
      </c>
      <c r="CO46" s="3">
        <f t="shared" si="32"/>
        <v>0.46800000000000003</v>
      </c>
      <c r="CP46">
        <f t="shared" si="33"/>
        <v>0.25800000000000001</v>
      </c>
      <c r="CQ46">
        <f t="shared" si="34"/>
        <v>0.25800000000000001</v>
      </c>
      <c r="CS46">
        <f t="shared" si="40"/>
        <v>0.4518388791593696</v>
      </c>
      <c r="CW46" s="8"/>
      <c r="DK46" s="3">
        <f t="shared" si="45"/>
        <v>26</v>
      </c>
      <c r="DL46" s="3">
        <f t="shared" si="41"/>
        <v>0.62500000000000022</v>
      </c>
      <c r="DM46" s="3">
        <f t="shared" si="42"/>
        <v>0.25800000000000001</v>
      </c>
      <c r="DN46" s="3">
        <f t="shared" si="35"/>
        <v>0.625</v>
      </c>
      <c r="DO46">
        <f t="shared" si="36"/>
        <v>0.25800000000000001</v>
      </c>
      <c r="DP46">
        <f t="shared" si="37"/>
        <v>0.25800000000000001</v>
      </c>
      <c r="DR46">
        <f t="shared" si="43"/>
        <v>0.4518388791593696</v>
      </c>
      <c r="EY46"/>
      <c r="EZ46" s="3"/>
      <c r="FB46"/>
      <c r="FC46" s="3"/>
    </row>
    <row r="47" spans="2:159" x14ac:dyDescent="0.25">
      <c r="B47">
        <f t="shared" si="31"/>
        <v>31</v>
      </c>
      <c r="C47" s="9">
        <f t="shared" si="26"/>
        <v>0.75000000000000033</v>
      </c>
      <c r="D47">
        <f t="shared" si="20"/>
        <v>0.2454897706571473</v>
      </c>
      <c r="E47">
        <f t="shared" si="21"/>
        <v>5.6342356100767647E-16</v>
      </c>
      <c r="F47">
        <f t="shared" si="22"/>
        <v>0.2454897706571473</v>
      </c>
      <c r="G47">
        <f t="shared" si="27"/>
        <v>0.245</v>
      </c>
      <c r="R47">
        <f t="shared" si="28"/>
        <v>31</v>
      </c>
      <c r="S47">
        <f t="shared" si="29"/>
        <v>0.75000000000000033</v>
      </c>
      <c r="T47">
        <f t="shared" si="23"/>
        <v>2.1278518825035179E-5</v>
      </c>
      <c r="U47">
        <f t="shared" si="24"/>
        <v>6.0018818274618408E-6</v>
      </c>
      <c r="V47">
        <f t="shared" si="25"/>
        <v>2.1278518825035179E-5</v>
      </c>
      <c r="W47">
        <f t="shared" si="30"/>
        <v>0</v>
      </c>
      <c r="BA47">
        <f t="shared" si="10"/>
        <v>44</v>
      </c>
      <c r="BB47">
        <f t="shared" si="11"/>
        <v>1.0750000000000002</v>
      </c>
      <c r="BC47">
        <f t="shared" si="1"/>
        <v>0.23868215680057286</v>
      </c>
      <c r="BD47">
        <f t="shared" si="2"/>
        <v>1.3597524838129363E-2</v>
      </c>
      <c r="BE47">
        <f t="shared" si="3"/>
        <v>0.23868215680057286</v>
      </c>
      <c r="BF47">
        <f t="shared" si="12"/>
        <v>0.23899999999999999</v>
      </c>
      <c r="BP47">
        <f t="shared" si="13"/>
        <v>44</v>
      </c>
      <c r="BQ47">
        <f t="shared" si="14"/>
        <v>1.0750000000000002</v>
      </c>
      <c r="BR47">
        <f t="shared" si="4"/>
        <v>0.14619374740334376</v>
      </c>
      <c r="BS47">
        <f t="shared" si="5"/>
        <v>3.1245422078905894E-3</v>
      </c>
      <c r="BT47">
        <f t="shared" si="6"/>
        <v>0.14619374740334376</v>
      </c>
      <c r="BU47">
        <f t="shared" si="15"/>
        <v>0.14599999999999999</v>
      </c>
      <c r="CB47">
        <f t="shared" si="16"/>
        <v>44</v>
      </c>
      <c r="CC47">
        <f t="shared" si="17"/>
        <v>1.0750000000000002</v>
      </c>
      <c r="CD47">
        <f t="shared" si="7"/>
        <v>0.14619374740334376</v>
      </c>
      <c r="CE47">
        <f t="shared" si="8"/>
        <v>3.1245422078905894E-3</v>
      </c>
      <c r="CF47">
        <f t="shared" si="9"/>
        <v>0.14619374740334376</v>
      </c>
      <c r="CG47">
        <f t="shared" si="18"/>
        <v>0.14599999999999999</v>
      </c>
      <c r="CK47"/>
      <c r="CL47" s="3">
        <f t="shared" si="44"/>
        <v>27</v>
      </c>
      <c r="CM47" s="3">
        <f t="shared" si="38"/>
        <v>0.65000000000000024</v>
      </c>
      <c r="CN47" s="3">
        <f t="shared" si="39"/>
        <v>0.25800000000000001</v>
      </c>
      <c r="CO47" s="3">
        <f t="shared" si="32"/>
        <v>0.46700000000000003</v>
      </c>
      <c r="CP47">
        <f t="shared" si="33"/>
        <v>0.25800000000000001</v>
      </c>
      <c r="CQ47">
        <f t="shared" si="34"/>
        <v>0.25800000000000001</v>
      </c>
      <c r="CS47">
        <f t="shared" si="40"/>
        <v>0.4518388791593696</v>
      </c>
      <c r="CW47" s="8"/>
      <c r="DK47" s="3">
        <f t="shared" si="45"/>
        <v>27</v>
      </c>
      <c r="DL47" s="3">
        <f t="shared" si="41"/>
        <v>0.65000000000000024</v>
      </c>
      <c r="DM47" s="3">
        <f t="shared" si="42"/>
        <v>0.25800000000000001</v>
      </c>
      <c r="DN47" s="3">
        <f t="shared" si="35"/>
        <v>0.624</v>
      </c>
      <c r="DO47">
        <f t="shared" si="36"/>
        <v>0.25800000000000001</v>
      </c>
      <c r="DP47">
        <f t="shared" si="37"/>
        <v>0.25800000000000001</v>
      </c>
      <c r="DR47">
        <f t="shared" si="43"/>
        <v>0.4518388791593696</v>
      </c>
      <c r="EY47"/>
      <c r="EZ47" s="3"/>
      <c r="FB47"/>
      <c r="FC47" s="3"/>
    </row>
    <row r="48" spans="2:159" x14ac:dyDescent="0.25">
      <c r="B48">
        <f t="shared" si="31"/>
        <v>32</v>
      </c>
      <c r="C48" s="9">
        <f t="shared" si="26"/>
        <v>0.77500000000000036</v>
      </c>
      <c r="D48">
        <f t="shared" si="20"/>
        <v>0.24679308647631806</v>
      </c>
      <c r="E48">
        <f t="shared" si="21"/>
        <v>6.431684556907866E-16</v>
      </c>
      <c r="F48">
        <f t="shared" si="22"/>
        <v>0.24679308647631806</v>
      </c>
      <c r="G48">
        <f t="shared" si="27"/>
        <v>0.247</v>
      </c>
      <c r="R48">
        <f t="shared" si="28"/>
        <v>32</v>
      </c>
      <c r="S48">
        <f t="shared" si="29"/>
        <v>0.77500000000000036</v>
      </c>
      <c r="T48">
        <f t="shared" si="23"/>
        <v>2.2319426281843596E-5</v>
      </c>
      <c r="U48">
        <f t="shared" si="24"/>
        <v>6.33095556541381E-6</v>
      </c>
      <c r="V48">
        <f t="shared" si="25"/>
        <v>2.2319426281843596E-5</v>
      </c>
      <c r="W48">
        <f t="shared" si="30"/>
        <v>0</v>
      </c>
      <c r="BA48">
        <f t="shared" si="10"/>
        <v>45</v>
      </c>
      <c r="BB48">
        <f t="shared" si="11"/>
        <v>1.1000000000000001</v>
      </c>
      <c r="BC48">
        <f t="shared" si="1"/>
        <v>0.23958668166287436</v>
      </c>
      <c r="BD48">
        <f t="shared" si="2"/>
        <v>1.3752701519811086E-2</v>
      </c>
      <c r="BE48">
        <f t="shared" si="3"/>
        <v>0.23958668166287436</v>
      </c>
      <c r="BF48">
        <f t="shared" si="12"/>
        <v>0.24</v>
      </c>
      <c r="BP48">
        <f t="shared" si="13"/>
        <v>45</v>
      </c>
      <c r="BQ48">
        <f t="shared" si="14"/>
        <v>1.1000000000000001</v>
      </c>
      <c r="BR48">
        <f t="shared" si="4"/>
        <v>0.14683584747542472</v>
      </c>
      <c r="BS48">
        <f t="shared" si="5"/>
        <v>3.1658933630747308E-3</v>
      </c>
      <c r="BT48">
        <f t="shared" si="6"/>
        <v>0.14683584747542472</v>
      </c>
      <c r="BU48">
        <f t="shared" si="15"/>
        <v>0.14699999999999999</v>
      </c>
      <c r="CB48">
        <f t="shared" si="16"/>
        <v>45</v>
      </c>
      <c r="CC48">
        <f t="shared" si="17"/>
        <v>1.1000000000000001</v>
      </c>
      <c r="CD48">
        <f t="shared" si="7"/>
        <v>0.14683584747542472</v>
      </c>
      <c r="CE48">
        <f t="shared" si="8"/>
        <v>3.1658933630747308E-3</v>
      </c>
      <c r="CF48">
        <f t="shared" si="9"/>
        <v>0.14683584747542472</v>
      </c>
      <c r="CG48">
        <f t="shared" si="18"/>
        <v>0.14699999999999999</v>
      </c>
      <c r="CK48"/>
      <c r="CL48" s="3">
        <f t="shared" si="44"/>
        <v>28</v>
      </c>
      <c r="CM48" s="3">
        <f t="shared" si="38"/>
        <v>0.67500000000000027</v>
      </c>
      <c r="CN48" s="3">
        <f t="shared" si="39"/>
        <v>0.25900000000000001</v>
      </c>
      <c r="CO48" s="3">
        <f t="shared" si="32"/>
        <v>0.46899999999999997</v>
      </c>
      <c r="CP48">
        <f t="shared" si="33"/>
        <v>0.25900000000000001</v>
      </c>
      <c r="CQ48">
        <f t="shared" si="34"/>
        <v>0.25900000000000001</v>
      </c>
      <c r="CS48">
        <f t="shared" si="40"/>
        <v>0.45359019264448341</v>
      </c>
      <c r="CW48" s="8"/>
      <c r="DK48" s="3">
        <f t="shared" si="45"/>
        <v>28</v>
      </c>
      <c r="DL48" s="3">
        <f t="shared" si="41"/>
        <v>0.67500000000000027</v>
      </c>
      <c r="DM48" s="3">
        <f t="shared" si="42"/>
        <v>0.25900000000000001</v>
      </c>
      <c r="DN48" s="3">
        <f t="shared" si="35"/>
        <v>0.626</v>
      </c>
      <c r="DO48">
        <f t="shared" si="36"/>
        <v>0.25900000000000001</v>
      </c>
      <c r="DP48">
        <f t="shared" si="37"/>
        <v>0.25900000000000001</v>
      </c>
      <c r="DR48">
        <f t="shared" si="43"/>
        <v>0.45359019264448341</v>
      </c>
      <c r="EY48"/>
      <c r="EZ48" s="3"/>
      <c r="FB48"/>
      <c r="FC48" s="3"/>
    </row>
    <row r="49" spans="2:159" x14ac:dyDescent="0.25">
      <c r="B49">
        <f t="shared" si="31"/>
        <v>33</v>
      </c>
      <c r="C49" s="9">
        <f t="shared" si="26"/>
        <v>0.80000000000000038</v>
      </c>
      <c r="D49">
        <f t="shared" si="20"/>
        <v>0.2481008406347793</v>
      </c>
      <c r="E49">
        <f t="shared" si="21"/>
        <v>7.3401662182248007E-16</v>
      </c>
      <c r="F49">
        <f t="shared" si="22"/>
        <v>0.2481008406347793</v>
      </c>
      <c r="G49">
        <f t="shared" si="27"/>
        <v>0.248</v>
      </c>
      <c r="R49">
        <f t="shared" si="28"/>
        <v>33</v>
      </c>
      <c r="S49">
        <f t="shared" si="29"/>
        <v>0.80000000000000038</v>
      </c>
      <c r="T49">
        <f t="shared" si="23"/>
        <v>2.340876577449931E-5</v>
      </c>
      <c r="U49">
        <f t="shared" si="24"/>
        <v>6.6772789247379408E-6</v>
      </c>
      <c r="V49">
        <f t="shared" si="25"/>
        <v>2.340876577449931E-5</v>
      </c>
      <c r="W49">
        <f t="shared" si="30"/>
        <v>0</v>
      </c>
      <c r="BA49">
        <f t="shared" si="10"/>
        <v>46</v>
      </c>
      <c r="BB49">
        <f t="shared" si="11"/>
        <v>1.125</v>
      </c>
      <c r="BC49">
        <f t="shared" si="1"/>
        <v>0.24049343189912489</v>
      </c>
      <c r="BD49">
        <f t="shared" si="2"/>
        <v>1.3909440454335266E-2</v>
      </c>
      <c r="BE49">
        <f t="shared" si="3"/>
        <v>0.24049343189912489</v>
      </c>
      <c r="BF49">
        <f t="shared" si="12"/>
        <v>0.24</v>
      </c>
      <c r="BP49">
        <f t="shared" si="13"/>
        <v>46</v>
      </c>
      <c r="BQ49">
        <f t="shared" si="14"/>
        <v>1.125</v>
      </c>
      <c r="BR49">
        <f t="shared" si="4"/>
        <v>0.14748003032427931</v>
      </c>
      <c r="BS49">
        <f t="shared" si="5"/>
        <v>3.2077436556835082E-3</v>
      </c>
      <c r="BT49">
        <f t="shared" si="6"/>
        <v>0.14748003032427931</v>
      </c>
      <c r="BU49">
        <f t="shared" si="15"/>
        <v>0.14699999999999999</v>
      </c>
      <c r="CB49">
        <f t="shared" si="16"/>
        <v>46</v>
      </c>
      <c r="CC49">
        <f t="shared" si="17"/>
        <v>1.125</v>
      </c>
      <c r="CD49">
        <f t="shared" si="7"/>
        <v>0.14748003032427931</v>
      </c>
      <c r="CE49">
        <f t="shared" si="8"/>
        <v>3.2077436556835082E-3</v>
      </c>
      <c r="CF49">
        <f t="shared" si="9"/>
        <v>0.14748003032427931</v>
      </c>
      <c r="CG49">
        <f t="shared" si="18"/>
        <v>0.14699999999999999</v>
      </c>
      <c r="CK49"/>
      <c r="CL49" s="3">
        <f t="shared" si="44"/>
        <v>29</v>
      </c>
      <c r="CM49" s="3">
        <f t="shared" si="38"/>
        <v>0.70000000000000029</v>
      </c>
      <c r="CN49" s="3">
        <f t="shared" si="39"/>
        <v>0.25900000000000001</v>
      </c>
      <c r="CO49" s="3">
        <f t="shared" si="32"/>
        <v>0.46800000000000003</v>
      </c>
      <c r="CP49">
        <f t="shared" si="33"/>
        <v>0.25900000000000001</v>
      </c>
      <c r="CQ49">
        <f t="shared" si="34"/>
        <v>0.25900000000000001</v>
      </c>
      <c r="CS49">
        <f t="shared" si="40"/>
        <v>0.45359019264448341</v>
      </c>
      <c r="CW49" s="8"/>
      <c r="DB49" t="s">
        <v>73</v>
      </c>
      <c r="DK49" s="3">
        <f t="shared" si="45"/>
        <v>29</v>
      </c>
      <c r="DL49" s="3">
        <f t="shared" si="41"/>
        <v>0.70000000000000029</v>
      </c>
      <c r="DM49" s="3">
        <f t="shared" si="42"/>
        <v>0.25900000000000001</v>
      </c>
      <c r="DN49" s="3">
        <f t="shared" si="35"/>
        <v>0.625</v>
      </c>
      <c r="DO49">
        <f t="shared" si="36"/>
        <v>0.25900000000000001</v>
      </c>
      <c r="DP49">
        <f t="shared" si="37"/>
        <v>0.25900000000000001</v>
      </c>
      <c r="DR49">
        <f t="shared" si="43"/>
        <v>0.45359019264448341</v>
      </c>
      <c r="EY49"/>
      <c r="EZ49" s="3"/>
      <c r="FB49"/>
      <c r="FC49" s="3"/>
    </row>
    <row r="50" spans="2:159" x14ac:dyDescent="0.25">
      <c r="B50">
        <f t="shared" si="31"/>
        <v>34</v>
      </c>
      <c r="C50" s="9">
        <f t="shared" si="26"/>
        <v>0.8250000000000004</v>
      </c>
      <c r="D50">
        <f t="shared" si="20"/>
        <v>0.24941303042699775</v>
      </c>
      <c r="E50">
        <f t="shared" si="21"/>
        <v>8.3748778112627795E-16</v>
      </c>
      <c r="F50">
        <f t="shared" si="22"/>
        <v>0.24941303042699775</v>
      </c>
      <c r="G50">
        <f t="shared" si="27"/>
        <v>0.249</v>
      </c>
      <c r="R50">
        <f t="shared" si="28"/>
        <v>34</v>
      </c>
      <c r="S50">
        <f t="shared" si="29"/>
        <v>0.8250000000000004</v>
      </c>
      <c r="T50">
        <f t="shared" si="23"/>
        <v>2.4548663994021837E-5</v>
      </c>
      <c r="U50">
        <f t="shared" si="24"/>
        <v>7.0417110179632597E-6</v>
      </c>
      <c r="V50">
        <f t="shared" si="25"/>
        <v>2.4548663994021837E-5</v>
      </c>
      <c r="W50">
        <f t="shared" si="30"/>
        <v>0</v>
      </c>
      <c r="BA50">
        <f t="shared" si="10"/>
        <v>47</v>
      </c>
      <c r="BB50">
        <f t="shared" si="11"/>
        <v>1.1499999999999999</v>
      </c>
      <c r="BC50">
        <f t="shared" si="1"/>
        <v>0.24140240684693406</v>
      </c>
      <c r="BD50">
        <f t="shared" si="2"/>
        <v>1.4067754717701124E-2</v>
      </c>
      <c r="BE50">
        <f t="shared" si="3"/>
        <v>0.24140240684693406</v>
      </c>
      <c r="BF50">
        <f t="shared" si="12"/>
        <v>0.24099999999999999</v>
      </c>
      <c r="BP50">
        <f t="shared" si="13"/>
        <v>47</v>
      </c>
      <c r="BQ50">
        <f t="shared" si="14"/>
        <v>1.1499999999999999</v>
      </c>
      <c r="BR50">
        <f t="shared" si="4"/>
        <v>0.14812629863130489</v>
      </c>
      <c r="BS50">
        <f t="shared" si="5"/>
        <v>3.2500984200717945E-3</v>
      </c>
      <c r="BT50">
        <f t="shared" si="6"/>
        <v>0.14812629863130489</v>
      </c>
      <c r="BU50">
        <f t="shared" si="15"/>
        <v>0.14799999999999999</v>
      </c>
      <c r="CB50">
        <f t="shared" si="16"/>
        <v>47</v>
      </c>
      <c r="CC50">
        <f t="shared" si="17"/>
        <v>1.1499999999999999</v>
      </c>
      <c r="CD50">
        <f t="shared" si="7"/>
        <v>0.14812629863130489</v>
      </c>
      <c r="CE50">
        <f t="shared" si="8"/>
        <v>3.2500984200717945E-3</v>
      </c>
      <c r="CF50">
        <f t="shared" si="9"/>
        <v>0.14812629863130489</v>
      </c>
      <c r="CG50">
        <f t="shared" si="18"/>
        <v>0.14799999999999999</v>
      </c>
      <c r="CK50"/>
      <c r="CL50" s="3">
        <f t="shared" si="44"/>
        <v>30</v>
      </c>
      <c r="CM50" s="3">
        <f t="shared" si="38"/>
        <v>0.72500000000000031</v>
      </c>
      <c r="CN50" s="3">
        <f t="shared" si="39"/>
        <v>0.25900000000000001</v>
      </c>
      <c r="CO50" s="3">
        <f t="shared" si="32"/>
        <v>0.46800000000000003</v>
      </c>
      <c r="CP50">
        <f t="shared" si="33"/>
        <v>0.25900000000000001</v>
      </c>
      <c r="CQ50">
        <f t="shared" si="34"/>
        <v>0.25900000000000001</v>
      </c>
      <c r="CS50">
        <f t="shared" si="40"/>
        <v>0.45359019264448341</v>
      </c>
      <c r="CW50" s="8"/>
      <c r="DK50" s="3">
        <f t="shared" si="45"/>
        <v>30</v>
      </c>
      <c r="DL50" s="3">
        <f t="shared" si="41"/>
        <v>0.72500000000000031</v>
      </c>
      <c r="DM50" s="3">
        <f t="shared" si="42"/>
        <v>0.25900000000000001</v>
      </c>
      <c r="DN50" s="3">
        <f t="shared" si="35"/>
        <v>0.624</v>
      </c>
      <c r="DO50">
        <f t="shared" si="36"/>
        <v>0.25900000000000001</v>
      </c>
      <c r="DP50">
        <f t="shared" si="37"/>
        <v>0.25900000000000001</v>
      </c>
      <c r="DR50">
        <f t="shared" si="43"/>
        <v>0.45359019264448341</v>
      </c>
      <c r="EY50"/>
      <c r="EZ50" s="3"/>
      <c r="FB50"/>
      <c r="FC50" s="3"/>
    </row>
    <row r="51" spans="2:159" x14ac:dyDescent="0.25">
      <c r="B51">
        <f t="shared" si="31"/>
        <v>35</v>
      </c>
      <c r="C51" s="9">
        <f t="shared" si="26"/>
        <v>0.85000000000000042</v>
      </c>
      <c r="D51">
        <f t="shared" si="20"/>
        <v>0.25072965299969702</v>
      </c>
      <c r="E51">
        <f t="shared" si="21"/>
        <v>9.5530596741171865E-16</v>
      </c>
      <c r="F51">
        <f t="shared" si="22"/>
        <v>0.25072965299969702</v>
      </c>
      <c r="G51">
        <f t="shared" si="27"/>
        <v>0.251</v>
      </c>
      <c r="R51">
        <f t="shared" si="28"/>
        <v>35</v>
      </c>
      <c r="S51">
        <f t="shared" si="29"/>
        <v>0.85000000000000042</v>
      </c>
      <c r="T51">
        <f t="shared" si="23"/>
        <v>2.5741334802804892E-5</v>
      </c>
      <c r="U51">
        <f t="shared" si="24"/>
        <v>7.4251512731116239E-6</v>
      </c>
      <c r="V51">
        <f t="shared" si="25"/>
        <v>2.5741334802804892E-5</v>
      </c>
      <c r="W51">
        <f t="shared" si="30"/>
        <v>0</v>
      </c>
      <c r="BA51">
        <f t="shared" si="10"/>
        <v>48</v>
      </c>
      <c r="BB51">
        <f t="shared" si="11"/>
        <v>1.1749999999999998</v>
      </c>
      <c r="BC51">
        <f t="shared" si="1"/>
        <v>0.24231360580797232</v>
      </c>
      <c r="BD51">
        <f t="shared" si="2"/>
        <v>1.4227657463542591E-2</v>
      </c>
      <c r="BE51">
        <f t="shared" si="3"/>
        <v>0.24231360580797232</v>
      </c>
      <c r="BF51">
        <f t="shared" si="12"/>
        <v>0.24199999999999999</v>
      </c>
      <c r="BP51">
        <f t="shared" si="13"/>
        <v>48</v>
      </c>
      <c r="BQ51">
        <f t="shared" si="14"/>
        <v>1.1749999999999998</v>
      </c>
      <c r="BR51">
        <f t="shared" si="4"/>
        <v>0.14877465505830537</v>
      </c>
      <c r="BS51">
        <f t="shared" si="5"/>
        <v>3.2929630382184257E-3</v>
      </c>
      <c r="BT51">
        <f t="shared" si="6"/>
        <v>0.14877465505830537</v>
      </c>
      <c r="BU51">
        <f t="shared" si="15"/>
        <v>0.14899999999999999</v>
      </c>
      <c r="CB51">
        <f t="shared" si="16"/>
        <v>48</v>
      </c>
      <c r="CC51">
        <f t="shared" si="17"/>
        <v>1.1749999999999998</v>
      </c>
      <c r="CD51">
        <f t="shared" si="7"/>
        <v>0.14877465505830537</v>
      </c>
      <c r="CE51">
        <f t="shared" si="8"/>
        <v>3.2929630382184257E-3</v>
      </c>
      <c r="CF51">
        <f t="shared" si="9"/>
        <v>0.14877465505830537</v>
      </c>
      <c r="CG51">
        <f t="shared" si="18"/>
        <v>0.14899999999999999</v>
      </c>
      <c r="CK51"/>
      <c r="CL51" s="3">
        <f t="shared" si="44"/>
        <v>31</v>
      </c>
      <c r="CM51" s="3">
        <f t="shared" si="38"/>
        <v>0.75000000000000033</v>
      </c>
      <c r="CN51" s="3">
        <f t="shared" si="39"/>
        <v>0.26</v>
      </c>
      <c r="CO51" s="3">
        <f t="shared" si="32"/>
        <v>0.46899999999999997</v>
      </c>
      <c r="CP51">
        <f t="shared" si="33"/>
        <v>0.26</v>
      </c>
      <c r="CQ51">
        <f t="shared" si="34"/>
        <v>0.26</v>
      </c>
      <c r="CS51">
        <f t="shared" si="40"/>
        <v>0.45534150612959723</v>
      </c>
      <c r="CW51" s="8"/>
      <c r="DK51" s="3">
        <f t="shared" si="45"/>
        <v>31</v>
      </c>
      <c r="DL51" s="3">
        <f t="shared" si="41"/>
        <v>0.75000000000000033</v>
      </c>
      <c r="DM51" s="3">
        <f t="shared" si="42"/>
        <v>0.26</v>
      </c>
      <c r="DN51" s="3">
        <f t="shared" si="35"/>
        <v>0.626</v>
      </c>
      <c r="DO51">
        <f t="shared" si="36"/>
        <v>0.26</v>
      </c>
      <c r="DP51">
        <f t="shared" si="37"/>
        <v>0.26</v>
      </c>
      <c r="DR51">
        <f t="shared" si="43"/>
        <v>0.45534150612959723</v>
      </c>
      <c r="EY51"/>
      <c r="EZ51" s="3"/>
      <c r="FB51"/>
      <c r="FC51" s="3"/>
    </row>
    <row r="52" spans="2:159" x14ac:dyDescent="0.25">
      <c r="B52">
        <f t="shared" si="31"/>
        <v>36</v>
      </c>
      <c r="C52" s="9">
        <f t="shared" si="26"/>
        <v>0.87500000000000044</v>
      </c>
      <c r="D52">
        <f t="shared" si="20"/>
        <v>0.2520507053511909</v>
      </c>
      <c r="E52">
        <f t="shared" si="21"/>
        <v>1.089426482484654E-15</v>
      </c>
      <c r="F52">
        <f t="shared" si="22"/>
        <v>0.2520507053511909</v>
      </c>
      <c r="G52">
        <f t="shared" si="27"/>
        <v>0.252</v>
      </c>
      <c r="R52">
        <f t="shared" si="28"/>
        <v>36</v>
      </c>
      <c r="S52">
        <f t="shared" si="29"/>
        <v>0.87500000000000044</v>
      </c>
      <c r="T52">
        <f t="shared" si="23"/>
        <v>2.6989082515762962E-5</v>
      </c>
      <c r="U52">
        <f t="shared" si="24"/>
        <v>7.8285411952006419E-6</v>
      </c>
      <c r="V52">
        <f t="shared" si="25"/>
        <v>2.6989082515762962E-5</v>
      </c>
      <c r="W52">
        <f t="shared" si="30"/>
        <v>0</v>
      </c>
      <c r="BA52">
        <f t="shared" si="10"/>
        <v>49</v>
      </c>
      <c r="BB52">
        <f t="shared" si="11"/>
        <v>1.1999999999999997</v>
      </c>
      <c r="BC52">
        <f t="shared" si="1"/>
        <v>0.24322702804784901</v>
      </c>
      <c r="BD52">
        <f t="shared" si="2"/>
        <v>1.4389161923218192E-2</v>
      </c>
      <c r="BE52">
        <f t="shared" si="3"/>
        <v>0.24322702804784901</v>
      </c>
      <c r="BF52">
        <f t="shared" si="12"/>
        <v>0.24299999999999999</v>
      </c>
      <c r="BP52">
        <f t="shared" si="13"/>
        <v>49</v>
      </c>
      <c r="BQ52">
        <f t="shared" si="14"/>
        <v>1.1999999999999997</v>
      </c>
      <c r="BR52">
        <f t="shared" si="4"/>
        <v>0.14942510224735156</v>
      </c>
      <c r="BS52">
        <f t="shared" si="5"/>
        <v>3.3363429400299527E-3</v>
      </c>
      <c r="BT52">
        <f t="shared" si="6"/>
        <v>0.14942510224735156</v>
      </c>
      <c r="BU52">
        <f t="shared" si="15"/>
        <v>0.14899999999999999</v>
      </c>
      <c r="CB52">
        <f t="shared" si="16"/>
        <v>49</v>
      </c>
      <c r="CC52">
        <f t="shared" si="17"/>
        <v>1.1999999999999997</v>
      </c>
      <c r="CD52">
        <f t="shared" si="7"/>
        <v>0.14942510224735156</v>
      </c>
      <c r="CE52">
        <f t="shared" si="8"/>
        <v>3.3363429400299527E-3</v>
      </c>
      <c r="CF52">
        <f t="shared" si="9"/>
        <v>0.14942510224735156</v>
      </c>
      <c r="CG52">
        <f t="shared" si="18"/>
        <v>0.14899999999999999</v>
      </c>
      <c r="CK52"/>
      <c r="CL52" s="3">
        <f t="shared" si="44"/>
        <v>32</v>
      </c>
      <c r="CM52" s="3">
        <f t="shared" si="38"/>
        <v>0.77500000000000036</v>
      </c>
      <c r="CN52" s="3">
        <f t="shared" si="39"/>
        <v>0.26</v>
      </c>
      <c r="CO52" s="3">
        <f t="shared" si="32"/>
        <v>0.46800000000000003</v>
      </c>
      <c r="CP52">
        <f t="shared" si="33"/>
        <v>0.26</v>
      </c>
      <c r="CQ52">
        <f t="shared" si="34"/>
        <v>0.26</v>
      </c>
      <c r="CS52">
        <f t="shared" si="40"/>
        <v>0.45534150612959723</v>
      </c>
      <c r="CW52" s="8"/>
      <c r="DK52" s="3">
        <f t="shared" si="45"/>
        <v>32</v>
      </c>
      <c r="DL52" s="3">
        <f t="shared" si="41"/>
        <v>0.77500000000000036</v>
      </c>
      <c r="DM52" s="3">
        <f t="shared" si="42"/>
        <v>0.26</v>
      </c>
      <c r="DN52" s="3">
        <f t="shared" si="35"/>
        <v>0.625</v>
      </c>
      <c r="DO52">
        <f t="shared" si="36"/>
        <v>0.26</v>
      </c>
      <c r="DP52">
        <f t="shared" si="37"/>
        <v>0.26</v>
      </c>
      <c r="DR52">
        <f t="shared" si="43"/>
        <v>0.45534150612959723</v>
      </c>
      <c r="EY52"/>
      <c r="EZ52" s="3"/>
      <c r="FB52"/>
      <c r="FC52" s="3"/>
    </row>
    <row r="53" spans="2:159" x14ac:dyDescent="0.25">
      <c r="B53">
        <f t="shared" si="31"/>
        <v>37</v>
      </c>
      <c r="C53" s="9">
        <f t="shared" si="26"/>
        <v>0.90000000000000047</v>
      </c>
      <c r="D53">
        <f t="shared" si="20"/>
        <v>0.25337618433071984</v>
      </c>
      <c r="E53">
        <f t="shared" si="21"/>
        <v>1.2420663387296645E-15</v>
      </c>
      <c r="F53">
        <f t="shared" si="22"/>
        <v>0.25337618433071984</v>
      </c>
      <c r="G53">
        <f t="shared" si="27"/>
        <v>0.253</v>
      </c>
      <c r="R53">
        <f t="shared" si="28"/>
        <v>37</v>
      </c>
      <c r="S53">
        <f t="shared" si="29"/>
        <v>0.90000000000000047</v>
      </c>
      <c r="T53">
        <f t="shared" si="23"/>
        <v>2.8294305291856581E-5</v>
      </c>
      <c r="U53">
        <f t="shared" si="24"/>
        <v>8.2528661981149506E-6</v>
      </c>
      <c r="V53">
        <f t="shared" si="25"/>
        <v>2.8294305291856581E-5</v>
      </c>
      <c r="W53">
        <f t="shared" si="30"/>
        <v>0</v>
      </c>
      <c r="BA53">
        <f t="shared" si="10"/>
        <v>50</v>
      </c>
      <c r="BB53">
        <f t="shared" si="11"/>
        <v>1.2249999999999996</v>
      </c>
      <c r="BC53">
        <f t="shared" si="1"/>
        <v>0.24414267279599219</v>
      </c>
      <c r="BD53">
        <f t="shared" si="2"/>
        <v>1.4552281405896312E-2</v>
      </c>
      <c r="BE53">
        <f t="shared" si="3"/>
        <v>0.24414267279599219</v>
      </c>
      <c r="BF53">
        <f t="shared" si="12"/>
        <v>0.24399999999999999</v>
      </c>
      <c r="BP53">
        <f t="shared" si="13"/>
        <v>50</v>
      </c>
      <c r="BQ53">
        <f t="shared" si="14"/>
        <v>1.2249999999999996</v>
      </c>
      <c r="BR53">
        <f t="shared" si="4"/>
        <v>0.15007764282064265</v>
      </c>
      <c r="BS53">
        <f t="shared" si="5"/>
        <v>3.3802436036448591E-3</v>
      </c>
      <c r="BT53">
        <f t="shared" si="6"/>
        <v>0.15007764282064265</v>
      </c>
      <c r="BU53">
        <f t="shared" si="15"/>
        <v>0.15</v>
      </c>
      <c r="CB53">
        <f t="shared" si="16"/>
        <v>50</v>
      </c>
      <c r="CC53">
        <f t="shared" si="17"/>
        <v>1.2249999999999996</v>
      </c>
      <c r="CD53">
        <f t="shared" si="7"/>
        <v>0.15007764282064265</v>
      </c>
      <c r="CE53">
        <f t="shared" si="8"/>
        <v>3.3802436036448591E-3</v>
      </c>
      <c r="CF53">
        <f t="shared" si="9"/>
        <v>0.15007764282064265</v>
      </c>
      <c r="CG53">
        <f t="shared" si="18"/>
        <v>0.15</v>
      </c>
      <c r="CK53"/>
      <c r="CL53" s="3">
        <f t="shared" si="44"/>
        <v>33</v>
      </c>
      <c r="CM53" s="3">
        <f t="shared" si="38"/>
        <v>0.80000000000000038</v>
      </c>
      <c r="CN53" s="3">
        <f t="shared" si="39"/>
        <v>0.26100000000000001</v>
      </c>
      <c r="CO53" s="3">
        <f t="shared" si="32"/>
        <v>0.47</v>
      </c>
      <c r="CP53">
        <f t="shared" si="33"/>
        <v>0.26100000000000001</v>
      </c>
      <c r="CQ53">
        <f t="shared" si="34"/>
        <v>0.26100000000000001</v>
      </c>
      <c r="CS53">
        <f t="shared" si="40"/>
        <v>0.4570928196147111</v>
      </c>
      <c r="CW53" s="8"/>
      <c r="DK53" s="3">
        <f t="shared" si="45"/>
        <v>33</v>
      </c>
      <c r="DL53" s="3">
        <f t="shared" si="41"/>
        <v>0.80000000000000038</v>
      </c>
      <c r="DM53" s="3">
        <f t="shared" si="42"/>
        <v>0.26100000000000001</v>
      </c>
      <c r="DN53" s="3">
        <f t="shared" si="35"/>
        <v>0.626</v>
      </c>
      <c r="DO53">
        <f t="shared" si="36"/>
        <v>0.26100000000000001</v>
      </c>
      <c r="DP53">
        <f t="shared" si="37"/>
        <v>0.26100000000000001</v>
      </c>
      <c r="DR53">
        <f t="shared" si="43"/>
        <v>0.4570928196147111</v>
      </c>
      <c r="EY53"/>
      <c r="EZ53" s="3"/>
      <c r="FB53"/>
      <c r="FC53" s="3"/>
    </row>
    <row r="54" spans="2:159" x14ac:dyDescent="0.25">
      <c r="B54">
        <f t="shared" si="31"/>
        <v>38</v>
      </c>
      <c r="C54" s="9">
        <f t="shared" si="26"/>
        <v>0.92500000000000049</v>
      </c>
      <c r="D54">
        <f t="shared" si="20"/>
        <v>0.25470608663779198</v>
      </c>
      <c r="E54">
        <f t="shared" si="21"/>
        <v>1.4157386300142964E-15</v>
      </c>
      <c r="F54">
        <f t="shared" si="22"/>
        <v>0.25470608663779198</v>
      </c>
      <c r="G54">
        <f t="shared" si="27"/>
        <v>0.255</v>
      </c>
      <c r="R54">
        <f t="shared" si="28"/>
        <v>38</v>
      </c>
      <c r="S54">
        <f t="shared" si="29"/>
        <v>0.92500000000000049</v>
      </c>
      <c r="T54">
        <f t="shared" si="23"/>
        <v>2.9659498639145591E-5</v>
      </c>
      <c r="U54">
        <f t="shared" si="24"/>
        <v>8.6991575093377048E-6</v>
      </c>
      <c r="V54">
        <f t="shared" si="25"/>
        <v>2.9659498639145591E-5</v>
      </c>
      <c r="W54">
        <f t="shared" si="30"/>
        <v>0</v>
      </c>
      <c r="BA54">
        <f t="shared" si="10"/>
        <v>51</v>
      </c>
      <c r="BB54">
        <f t="shared" si="11"/>
        <v>1.2499999999999996</v>
      </c>
      <c r="BC54">
        <f t="shared" si="1"/>
        <v>0.2450605392455259</v>
      </c>
      <c r="BD54">
        <f t="shared" si="2"/>
        <v>1.4717029298635137E-2</v>
      </c>
      <c r="BE54">
        <f t="shared" si="3"/>
        <v>0.2450605392455259</v>
      </c>
      <c r="BF54">
        <f t="shared" si="12"/>
        <v>0.245</v>
      </c>
      <c r="BP54">
        <f t="shared" si="13"/>
        <v>51</v>
      </c>
      <c r="BQ54">
        <f t="shared" si="14"/>
        <v>1.2499999999999996</v>
      </c>
      <c r="BR54">
        <f t="shared" si="4"/>
        <v>0.15073227938036599</v>
      </c>
      <c r="BS54">
        <f t="shared" si="5"/>
        <v>3.4246705557380488E-3</v>
      </c>
      <c r="BT54">
        <f t="shared" si="6"/>
        <v>0.15073227938036599</v>
      </c>
      <c r="BU54">
        <f t="shared" si="15"/>
        <v>0.151</v>
      </c>
      <c r="CB54">
        <f t="shared" si="16"/>
        <v>51</v>
      </c>
      <c r="CC54">
        <f t="shared" si="17"/>
        <v>1.2499999999999996</v>
      </c>
      <c r="CD54">
        <f t="shared" si="7"/>
        <v>0.15073227938036599</v>
      </c>
      <c r="CE54">
        <f t="shared" si="8"/>
        <v>3.4246705557380488E-3</v>
      </c>
      <c r="CF54">
        <f t="shared" si="9"/>
        <v>0.15073227938036599</v>
      </c>
      <c r="CG54">
        <f t="shared" si="18"/>
        <v>0.151</v>
      </c>
      <c r="CK54"/>
      <c r="CL54" s="3">
        <f t="shared" si="44"/>
        <v>34</v>
      </c>
      <c r="CM54" s="3">
        <f t="shared" si="38"/>
        <v>0.8250000000000004</v>
      </c>
      <c r="CN54" s="3">
        <f t="shared" si="39"/>
        <v>0.26100000000000001</v>
      </c>
      <c r="CO54" s="3">
        <f t="shared" si="32"/>
        <v>0.46899999999999997</v>
      </c>
      <c r="CP54">
        <f t="shared" si="33"/>
        <v>0.26100000000000001</v>
      </c>
      <c r="CQ54">
        <f t="shared" si="34"/>
        <v>0.26100000000000001</v>
      </c>
      <c r="CS54">
        <f t="shared" si="40"/>
        <v>0.4570928196147111</v>
      </c>
      <c r="CW54" s="8"/>
      <c r="DK54" s="3">
        <f t="shared" si="45"/>
        <v>34</v>
      </c>
      <c r="DL54" s="3">
        <f t="shared" si="41"/>
        <v>0.8250000000000004</v>
      </c>
      <c r="DM54" s="3">
        <f t="shared" si="42"/>
        <v>0.26100000000000001</v>
      </c>
      <c r="DN54" s="3">
        <f t="shared" si="35"/>
        <v>0.626</v>
      </c>
      <c r="DO54">
        <f t="shared" si="36"/>
        <v>0.26100000000000001</v>
      </c>
      <c r="DP54">
        <f t="shared" si="37"/>
        <v>0.26100000000000001</v>
      </c>
      <c r="DR54">
        <f t="shared" si="43"/>
        <v>0.4570928196147111</v>
      </c>
      <c r="EY54"/>
      <c r="EZ54" s="3"/>
      <c r="FB54"/>
      <c r="FC54" s="3"/>
    </row>
    <row r="55" spans="2:159" x14ac:dyDescent="0.25">
      <c r="B55">
        <f t="shared" si="31"/>
        <v>39</v>
      </c>
      <c r="C55" s="9">
        <f t="shared" si="26"/>
        <v>0.95000000000000051</v>
      </c>
      <c r="D55">
        <f t="shared" si="20"/>
        <v>0.25604040882152834</v>
      </c>
      <c r="E55">
        <f t="shared" si="21"/>
        <v>1.6132913272786093E-15</v>
      </c>
      <c r="F55">
        <f t="shared" si="22"/>
        <v>0.25604040882152834</v>
      </c>
      <c r="G55">
        <f t="shared" si="27"/>
        <v>0.25600000000000001</v>
      </c>
      <c r="R55">
        <f t="shared" si="28"/>
        <v>39</v>
      </c>
      <c r="S55">
        <f t="shared" si="29"/>
        <v>0.95000000000000051</v>
      </c>
      <c r="T55">
        <f t="shared" si="23"/>
        <v>3.1087259036584231E-5</v>
      </c>
      <c r="U55">
        <f t="shared" si="24"/>
        <v>9.1684941501063989E-6</v>
      </c>
      <c r="V55">
        <f t="shared" si="25"/>
        <v>3.1087259036584231E-5</v>
      </c>
      <c r="W55">
        <f t="shared" si="30"/>
        <v>0</v>
      </c>
      <c r="BA55">
        <f t="shared" si="10"/>
        <v>52</v>
      </c>
      <c r="BB55">
        <f t="shared" si="11"/>
        <v>1.2749999999999995</v>
      </c>
      <c r="BC55">
        <f t="shared" si="1"/>
        <v>0.24598062655315123</v>
      </c>
      <c r="BD55">
        <f t="shared" si="2"/>
        <v>1.4883419066458087E-2</v>
      </c>
      <c r="BE55">
        <f t="shared" si="3"/>
        <v>0.24598062655315123</v>
      </c>
      <c r="BF55">
        <f t="shared" si="12"/>
        <v>0.246</v>
      </c>
      <c r="BP55">
        <f t="shared" si="13"/>
        <v>52</v>
      </c>
      <c r="BQ55">
        <f t="shared" si="14"/>
        <v>1.2749999999999995</v>
      </c>
      <c r="BR55">
        <f t="shared" si="4"/>
        <v>0.1513890145085581</v>
      </c>
      <c r="BS55">
        <f t="shared" si="5"/>
        <v>3.469629371825763E-3</v>
      </c>
      <c r="BT55">
        <f t="shared" si="6"/>
        <v>0.1513890145085581</v>
      </c>
      <c r="BU55">
        <f t="shared" si="15"/>
        <v>0.151</v>
      </c>
      <c r="CB55">
        <f t="shared" si="16"/>
        <v>52</v>
      </c>
      <c r="CC55">
        <f t="shared" si="17"/>
        <v>1.2749999999999995</v>
      </c>
      <c r="CD55">
        <f t="shared" si="7"/>
        <v>0.1513890145085581</v>
      </c>
      <c r="CE55">
        <f t="shared" si="8"/>
        <v>3.469629371825763E-3</v>
      </c>
      <c r="CF55">
        <f t="shared" si="9"/>
        <v>0.1513890145085581</v>
      </c>
      <c r="CG55">
        <f t="shared" si="18"/>
        <v>0.151</v>
      </c>
      <c r="CK55"/>
      <c r="CL55" s="3">
        <f t="shared" si="44"/>
        <v>35</v>
      </c>
      <c r="CM55" s="3">
        <f t="shared" si="38"/>
        <v>0.85000000000000042</v>
      </c>
      <c r="CN55" s="3">
        <f t="shared" si="39"/>
        <v>0.26200000000000001</v>
      </c>
      <c r="CO55" s="3">
        <f t="shared" si="32"/>
        <v>0.47099999999999997</v>
      </c>
      <c r="CP55">
        <f t="shared" si="33"/>
        <v>0.26200000000000001</v>
      </c>
      <c r="CQ55">
        <f t="shared" si="34"/>
        <v>0.26200000000000001</v>
      </c>
      <c r="CS55">
        <f t="shared" si="40"/>
        <v>0.45884413309982491</v>
      </c>
      <c r="CW55" s="8"/>
      <c r="DK55" s="3">
        <f t="shared" si="45"/>
        <v>35</v>
      </c>
      <c r="DL55" s="3">
        <f t="shared" si="41"/>
        <v>0.85000000000000042</v>
      </c>
      <c r="DM55" s="3">
        <f t="shared" si="42"/>
        <v>0.26200000000000001</v>
      </c>
      <c r="DN55" s="3">
        <f t="shared" si="35"/>
        <v>0.627</v>
      </c>
      <c r="DO55">
        <f t="shared" si="36"/>
        <v>0.26200000000000001</v>
      </c>
      <c r="DP55">
        <f t="shared" si="37"/>
        <v>0.26200000000000001</v>
      </c>
      <c r="DR55">
        <f t="shared" si="43"/>
        <v>0.45884413309982491</v>
      </c>
      <c r="EY55"/>
      <c r="EZ55" s="3"/>
      <c r="FB55"/>
      <c r="FC55" s="3"/>
    </row>
    <row r="56" spans="2:159" x14ac:dyDescent="0.25">
      <c r="B56">
        <f t="shared" si="31"/>
        <v>40</v>
      </c>
      <c r="C56" s="9">
        <f t="shared" si="26"/>
        <v>0.97500000000000053</v>
      </c>
      <c r="D56">
        <f t="shared" si="20"/>
        <v>0.25737914728001182</v>
      </c>
      <c r="E56">
        <f t="shared" si="21"/>
        <v>1.8379510565077428E-15</v>
      </c>
      <c r="F56">
        <f t="shared" si="22"/>
        <v>0.25737914728001182</v>
      </c>
      <c r="G56">
        <f t="shared" si="27"/>
        <v>0.25700000000000001</v>
      </c>
      <c r="R56">
        <f t="shared" si="28"/>
        <v>40</v>
      </c>
      <c r="S56">
        <f t="shared" si="29"/>
        <v>0.97500000000000053</v>
      </c>
      <c r="T56">
        <f t="shared" si="23"/>
        <v>3.2580287675840523E-5</v>
      </c>
      <c r="U56">
        <f t="shared" si="24"/>
        <v>9.6620049936326707E-6</v>
      </c>
      <c r="V56">
        <f t="shared" si="25"/>
        <v>3.2580287675840523E-5</v>
      </c>
      <c r="W56">
        <f t="shared" si="30"/>
        <v>0</v>
      </c>
      <c r="BA56">
        <f t="shared" si="10"/>
        <v>53</v>
      </c>
      <c r="BB56">
        <f t="shared" si="11"/>
        <v>1.2999999999999994</v>
      </c>
      <c r="BC56">
        <f t="shared" si="1"/>
        <v>0.24690293383902553</v>
      </c>
      <c r="BD56">
        <f t="shared" si="2"/>
        <v>1.5051464252423935E-2</v>
      </c>
      <c r="BE56">
        <f t="shared" si="3"/>
        <v>0.24690293383902553</v>
      </c>
      <c r="BF56">
        <f t="shared" si="12"/>
        <v>0.247</v>
      </c>
      <c r="BP56">
        <f t="shared" si="13"/>
        <v>53</v>
      </c>
      <c r="BQ56">
        <f t="shared" si="14"/>
        <v>1.2999999999999994</v>
      </c>
      <c r="BR56">
        <f t="shared" si="4"/>
        <v>0.15204785076696489</v>
      </c>
      <c r="BS56">
        <f t="shared" si="5"/>
        <v>3.5151256765707612E-3</v>
      </c>
      <c r="BT56">
        <f t="shared" si="6"/>
        <v>0.15204785076696489</v>
      </c>
      <c r="BU56">
        <f t="shared" si="15"/>
        <v>0.152</v>
      </c>
      <c r="CB56">
        <f t="shared" si="16"/>
        <v>53</v>
      </c>
      <c r="CC56">
        <f t="shared" si="17"/>
        <v>1.2999999999999994</v>
      </c>
      <c r="CD56">
        <f t="shared" si="7"/>
        <v>0.15204785076696489</v>
      </c>
      <c r="CE56">
        <f t="shared" si="8"/>
        <v>3.5151256765707612E-3</v>
      </c>
      <c r="CF56">
        <f t="shared" si="9"/>
        <v>0.15204785076696489</v>
      </c>
      <c r="CG56">
        <f t="shared" si="18"/>
        <v>0.152</v>
      </c>
      <c r="CK56"/>
      <c r="CL56" s="3">
        <f t="shared" si="44"/>
        <v>36</v>
      </c>
      <c r="CM56" s="3">
        <f t="shared" si="38"/>
        <v>0.87500000000000044</v>
      </c>
      <c r="CN56" s="3">
        <f t="shared" si="39"/>
        <v>0.26200000000000001</v>
      </c>
      <c r="CO56" s="3">
        <f t="shared" si="32"/>
        <v>0.47</v>
      </c>
      <c r="CP56">
        <f t="shared" si="33"/>
        <v>0.26200000000000001</v>
      </c>
      <c r="CQ56">
        <f t="shared" si="34"/>
        <v>0.26200000000000001</v>
      </c>
      <c r="CS56">
        <f t="shared" si="40"/>
        <v>0.45884413309982491</v>
      </c>
      <c r="CW56" s="8"/>
      <c r="DK56" s="3">
        <f t="shared" si="45"/>
        <v>36</v>
      </c>
      <c r="DL56" s="3">
        <f t="shared" si="41"/>
        <v>0.87500000000000044</v>
      </c>
      <c r="DM56" s="3">
        <f t="shared" si="42"/>
        <v>0.26200000000000001</v>
      </c>
      <c r="DN56" s="3">
        <f t="shared" si="35"/>
        <v>0.626</v>
      </c>
      <c r="DO56">
        <f t="shared" si="36"/>
        <v>0.26200000000000001</v>
      </c>
      <c r="DP56">
        <f t="shared" si="37"/>
        <v>0.26200000000000001</v>
      </c>
      <c r="DR56">
        <f t="shared" si="43"/>
        <v>0.45884413309982491</v>
      </c>
      <c r="EY56"/>
      <c r="EZ56" s="3"/>
      <c r="FB56"/>
      <c r="FC56" s="3"/>
    </row>
    <row r="57" spans="2:159" x14ac:dyDescent="0.25">
      <c r="B57">
        <f t="shared" si="31"/>
        <v>41</v>
      </c>
      <c r="C57" s="9">
        <f t="shared" si="26"/>
        <v>1.0000000000000004</v>
      </c>
      <c r="D57">
        <f t="shared" si="20"/>
        <v>0.25872229825964005</v>
      </c>
      <c r="E57">
        <f t="shared" si="21"/>
        <v>2.0933724855193764E-15</v>
      </c>
      <c r="F57">
        <f t="shared" si="22"/>
        <v>0.25872229825964005</v>
      </c>
      <c r="G57">
        <f t="shared" si="27"/>
        <v>0.25900000000000001</v>
      </c>
      <c r="R57">
        <f t="shared" si="28"/>
        <v>41</v>
      </c>
      <c r="S57">
        <f t="shared" si="29"/>
        <v>1.0000000000000004</v>
      </c>
      <c r="T57">
        <f t="shared" si="23"/>
        <v>3.4141394326487388E-5</v>
      </c>
      <c r="U57">
        <f t="shared" si="24"/>
        <v>1.0180870904101522E-5</v>
      </c>
      <c r="V57">
        <f t="shared" si="25"/>
        <v>3.4141394326487388E-5</v>
      </c>
      <c r="W57">
        <f t="shared" si="30"/>
        <v>0</v>
      </c>
      <c r="BA57">
        <f t="shared" si="10"/>
        <v>54</v>
      </c>
      <c r="BB57">
        <f t="shared" si="11"/>
        <v>1.3249999999999993</v>
      </c>
      <c r="BC57">
        <f t="shared" si="1"/>
        <v>0.24782746018664273</v>
      </c>
      <c r="BD57">
        <f t="shared" si="2"/>
        <v>1.5221178477691782E-2</v>
      </c>
      <c r="BE57">
        <f t="shared" si="3"/>
        <v>0.24782746018664273</v>
      </c>
      <c r="BF57">
        <f t="shared" si="12"/>
        <v>0.248</v>
      </c>
      <c r="BP57">
        <f t="shared" si="13"/>
        <v>54</v>
      </c>
      <c r="BQ57">
        <f t="shared" si="14"/>
        <v>1.3249999999999993</v>
      </c>
      <c r="BR57">
        <f t="shared" si="4"/>
        <v>0.15270879069690146</v>
      </c>
      <c r="BS57">
        <f t="shared" si="5"/>
        <v>3.5611651440878365E-3</v>
      </c>
      <c r="BT57">
        <f t="shared" si="6"/>
        <v>0.15270879069690146</v>
      </c>
      <c r="BU57">
        <f t="shared" si="15"/>
        <v>0.153</v>
      </c>
      <c r="CB57">
        <f t="shared" si="16"/>
        <v>54</v>
      </c>
      <c r="CC57">
        <f t="shared" si="17"/>
        <v>1.3249999999999993</v>
      </c>
      <c r="CD57">
        <f t="shared" si="7"/>
        <v>0.15270879069690146</v>
      </c>
      <c r="CE57">
        <f t="shared" si="8"/>
        <v>3.5611651440878365E-3</v>
      </c>
      <c r="CF57">
        <f t="shared" si="9"/>
        <v>0.15270879069690146</v>
      </c>
      <c r="CG57">
        <f t="shared" si="18"/>
        <v>0.153</v>
      </c>
      <c r="CK57"/>
      <c r="CL57" s="3">
        <f t="shared" si="44"/>
        <v>37</v>
      </c>
      <c r="CM57" s="3">
        <f t="shared" si="38"/>
        <v>0.90000000000000047</v>
      </c>
      <c r="CN57" s="3">
        <f t="shared" si="39"/>
        <v>0.26300000000000001</v>
      </c>
      <c r="CO57" s="3">
        <f t="shared" si="32"/>
        <v>0.47199999999999998</v>
      </c>
      <c r="CP57">
        <f t="shared" si="33"/>
        <v>0.26300000000000001</v>
      </c>
      <c r="CQ57">
        <f t="shared" si="34"/>
        <v>0.26300000000000001</v>
      </c>
      <c r="CS57">
        <f t="shared" si="40"/>
        <v>0.46059544658493878</v>
      </c>
      <c r="CW57" s="8"/>
      <c r="DK57" s="3">
        <f t="shared" si="45"/>
        <v>37</v>
      </c>
      <c r="DL57" s="3">
        <f t="shared" si="41"/>
        <v>0.90000000000000047</v>
      </c>
      <c r="DM57" s="3">
        <f t="shared" si="42"/>
        <v>0.26300000000000001</v>
      </c>
      <c r="DN57" s="3">
        <f t="shared" si="35"/>
        <v>0.628</v>
      </c>
      <c r="DO57">
        <f t="shared" si="36"/>
        <v>0.26300000000000001</v>
      </c>
      <c r="DP57">
        <f t="shared" si="37"/>
        <v>0.26300000000000001</v>
      </c>
      <c r="DR57">
        <f t="shared" si="43"/>
        <v>0.46059544658493878</v>
      </c>
      <c r="EY57"/>
      <c r="EZ57" s="3"/>
      <c r="FB57"/>
      <c r="FC57" s="3"/>
    </row>
    <row r="58" spans="2:159" x14ac:dyDescent="0.25">
      <c r="B58">
        <f t="shared" si="31"/>
        <v>42</v>
      </c>
      <c r="C58" s="9">
        <f t="shared" si="26"/>
        <v>1.0250000000000004</v>
      </c>
      <c r="D58">
        <f t="shared" si="20"/>
        <v>0.26006985785448361</v>
      </c>
      <c r="E58">
        <f t="shared" si="21"/>
        <v>2.3836940230040288E-15</v>
      </c>
      <c r="F58">
        <f t="shared" si="22"/>
        <v>0.26006985785448361</v>
      </c>
      <c r="G58">
        <f t="shared" si="27"/>
        <v>0.26</v>
      </c>
      <c r="R58">
        <f t="shared" si="28"/>
        <v>42</v>
      </c>
      <c r="S58">
        <f t="shared" si="29"/>
        <v>1.0250000000000004</v>
      </c>
      <c r="T58">
        <f t="shared" si="23"/>
        <v>3.5773501327982712E-5</v>
      </c>
      <c r="U58">
        <f t="shared" si="24"/>
        <v>1.0726326959243609E-5</v>
      </c>
      <c r="V58">
        <f t="shared" si="25"/>
        <v>3.5773501327982712E-5</v>
      </c>
      <c r="W58">
        <f t="shared" si="30"/>
        <v>0</v>
      </c>
      <c r="BA58">
        <f t="shared" si="10"/>
        <v>55</v>
      </c>
      <c r="BB58">
        <f t="shared" si="11"/>
        <v>1.3499999999999992</v>
      </c>
      <c r="BC58">
        <f t="shared" si="1"/>
        <v>0.24875420464271467</v>
      </c>
      <c r="BD58">
        <f t="shared" si="2"/>
        <v>1.5392575441581204E-2</v>
      </c>
      <c r="BE58">
        <f t="shared" si="3"/>
        <v>0.24875420464271467</v>
      </c>
      <c r="BF58">
        <f t="shared" si="12"/>
        <v>0.249</v>
      </c>
      <c r="BP58">
        <f t="shared" si="13"/>
        <v>55</v>
      </c>
      <c r="BQ58">
        <f t="shared" si="14"/>
        <v>1.3499999999999992</v>
      </c>
      <c r="BR58">
        <f t="shared" si="4"/>
        <v>0.15337183681911293</v>
      </c>
      <c r="BS58">
        <f t="shared" si="5"/>
        <v>3.6077534982495783E-3</v>
      </c>
      <c r="BT58">
        <f t="shared" si="6"/>
        <v>0.15337183681911293</v>
      </c>
      <c r="BU58">
        <f t="shared" si="15"/>
        <v>0.153</v>
      </c>
      <c r="CB58">
        <f t="shared" si="16"/>
        <v>55</v>
      </c>
      <c r="CC58">
        <f t="shared" si="17"/>
        <v>1.3499999999999992</v>
      </c>
      <c r="CD58">
        <f t="shared" si="7"/>
        <v>0.15337183681911293</v>
      </c>
      <c r="CE58">
        <f t="shared" si="8"/>
        <v>3.6077534982495783E-3</v>
      </c>
      <c r="CF58">
        <f t="shared" si="9"/>
        <v>0.15337183681911293</v>
      </c>
      <c r="CG58">
        <f t="shared" si="18"/>
        <v>0.153</v>
      </c>
      <c r="CK58"/>
      <c r="CL58" s="3">
        <f t="shared" si="44"/>
        <v>38</v>
      </c>
      <c r="CM58" s="3">
        <f t="shared" si="38"/>
        <v>0.92500000000000049</v>
      </c>
      <c r="CN58" s="3">
        <f t="shared" si="39"/>
        <v>0.26300000000000001</v>
      </c>
      <c r="CO58" s="3">
        <f t="shared" si="32"/>
        <v>0.47099999999999997</v>
      </c>
      <c r="CP58">
        <f t="shared" si="33"/>
        <v>0.26300000000000001</v>
      </c>
      <c r="CQ58">
        <f t="shared" si="34"/>
        <v>0.26300000000000001</v>
      </c>
      <c r="CS58">
        <f t="shared" si="40"/>
        <v>0.46059544658493878</v>
      </c>
      <c r="CW58" s="8"/>
      <c r="DK58" s="3">
        <f t="shared" si="45"/>
        <v>38</v>
      </c>
      <c r="DL58" s="3">
        <f t="shared" si="41"/>
        <v>0.92500000000000049</v>
      </c>
      <c r="DM58" s="3">
        <f t="shared" si="42"/>
        <v>0.26300000000000001</v>
      </c>
      <c r="DN58" s="3">
        <f t="shared" si="35"/>
        <v>0.627</v>
      </c>
      <c r="DO58">
        <f t="shared" si="36"/>
        <v>0.26300000000000001</v>
      </c>
      <c r="DP58">
        <f t="shared" si="37"/>
        <v>0.26300000000000001</v>
      </c>
      <c r="DR58">
        <f t="shared" si="43"/>
        <v>0.46059544658493878</v>
      </c>
      <c r="EY58"/>
      <c r="EZ58" s="3"/>
      <c r="FB58"/>
      <c r="FC58" s="3"/>
    </row>
    <row r="59" spans="2:159" x14ac:dyDescent="0.25">
      <c r="B59">
        <f t="shared" si="31"/>
        <v>43</v>
      </c>
      <c r="C59" s="9">
        <f t="shared" si="26"/>
        <v>1.0500000000000003</v>
      </c>
      <c r="D59">
        <f t="shared" si="20"/>
        <v>0.26142182200564662</v>
      </c>
      <c r="E59">
        <f t="shared" si="21"/>
        <v>2.7136006195020253E-15</v>
      </c>
      <c r="F59">
        <f t="shared" si="22"/>
        <v>0.26142182200564662</v>
      </c>
      <c r="G59">
        <f t="shared" si="27"/>
        <v>0.26100000000000001</v>
      </c>
      <c r="R59">
        <f t="shared" si="28"/>
        <v>43</v>
      </c>
      <c r="S59">
        <f t="shared" si="29"/>
        <v>1.0500000000000003</v>
      </c>
      <c r="T59">
        <f t="shared" si="23"/>
        <v>3.7479647711920765E-5</v>
      </c>
      <c r="U59">
        <f t="shared" si="24"/>
        <v>1.1299664759352526E-5</v>
      </c>
      <c r="V59">
        <f t="shared" si="25"/>
        <v>3.7479647711920765E-5</v>
      </c>
      <c r="W59">
        <f t="shared" si="30"/>
        <v>0</v>
      </c>
      <c r="BA59">
        <f t="shared" si="10"/>
        <v>56</v>
      </c>
      <c r="BB59">
        <f t="shared" si="11"/>
        <v>1.3749999999999991</v>
      </c>
      <c r="BC59">
        <f t="shared" si="1"/>
        <v>0.24968316621705236</v>
      </c>
      <c r="BD59">
        <f t="shared" si="2"/>
        <v>1.5565668921626908E-2</v>
      </c>
      <c r="BE59">
        <f t="shared" si="3"/>
        <v>0.24968316621705236</v>
      </c>
      <c r="BF59">
        <f t="shared" si="12"/>
        <v>0.25</v>
      </c>
      <c r="BP59">
        <f t="shared" si="13"/>
        <v>56</v>
      </c>
      <c r="BQ59">
        <f t="shared" si="14"/>
        <v>1.3749999999999991</v>
      </c>
      <c r="BR59">
        <f t="shared" si="4"/>
        <v>0.15403699163363418</v>
      </c>
      <c r="BS59">
        <f t="shared" si="5"/>
        <v>3.6548965129924271E-3</v>
      </c>
      <c r="BT59">
        <f t="shared" si="6"/>
        <v>0.15403699163363418</v>
      </c>
      <c r="BU59">
        <f t="shared" si="15"/>
        <v>0.154</v>
      </c>
      <c r="CB59">
        <f t="shared" si="16"/>
        <v>56</v>
      </c>
      <c r="CC59">
        <f t="shared" si="17"/>
        <v>1.3749999999999991</v>
      </c>
      <c r="CD59">
        <f t="shared" si="7"/>
        <v>0.15403699163363418</v>
      </c>
      <c r="CE59">
        <f t="shared" si="8"/>
        <v>3.6548965129924271E-3</v>
      </c>
      <c r="CF59">
        <f t="shared" si="9"/>
        <v>0.15403699163363418</v>
      </c>
      <c r="CG59">
        <f t="shared" si="18"/>
        <v>0.154</v>
      </c>
      <c r="CK59"/>
      <c r="CL59" s="3">
        <f t="shared" si="44"/>
        <v>39</v>
      </c>
      <c r="CM59" s="3">
        <f t="shared" si="38"/>
        <v>0.95000000000000051</v>
      </c>
      <c r="CN59" s="3">
        <f t="shared" si="39"/>
        <v>0.26400000000000001</v>
      </c>
      <c r="CO59" s="3">
        <f t="shared" si="32"/>
        <v>0.47199999999999998</v>
      </c>
      <c r="CP59">
        <f t="shared" si="33"/>
        <v>0.26400000000000001</v>
      </c>
      <c r="CQ59">
        <f t="shared" si="34"/>
        <v>0.26400000000000001</v>
      </c>
      <c r="CS59">
        <f t="shared" si="40"/>
        <v>0.4623467600700526</v>
      </c>
      <c r="CW59" s="8"/>
      <c r="DK59" s="3">
        <f t="shared" si="45"/>
        <v>39</v>
      </c>
      <c r="DL59" s="3">
        <f t="shared" si="41"/>
        <v>0.95000000000000051</v>
      </c>
      <c r="DM59" s="3">
        <f t="shared" si="42"/>
        <v>0.26400000000000001</v>
      </c>
      <c r="DN59" s="3">
        <f t="shared" si="35"/>
        <v>0.629</v>
      </c>
      <c r="DO59">
        <f t="shared" si="36"/>
        <v>0.26400000000000001</v>
      </c>
      <c r="DP59">
        <f t="shared" si="37"/>
        <v>0.26400000000000001</v>
      </c>
      <c r="DR59">
        <f t="shared" si="43"/>
        <v>0.4623467600700526</v>
      </c>
      <c r="EY59"/>
      <c r="EZ59" s="3"/>
      <c r="FB59"/>
      <c r="FC59" s="3"/>
    </row>
    <row r="60" spans="2:159" x14ac:dyDescent="0.25">
      <c r="B60">
        <f t="shared" si="31"/>
        <v>44</v>
      </c>
      <c r="C60" s="9">
        <f t="shared" si="26"/>
        <v>1.0750000000000002</v>
      </c>
      <c r="D60">
        <f t="shared" si="20"/>
        <v>0.26277818650063384</v>
      </c>
      <c r="E60">
        <f t="shared" si="21"/>
        <v>3.0883945565705665E-15</v>
      </c>
      <c r="F60">
        <f t="shared" si="22"/>
        <v>0.26277818650063384</v>
      </c>
      <c r="G60">
        <f t="shared" si="27"/>
        <v>0.26300000000000001</v>
      </c>
      <c r="R60">
        <f t="shared" si="28"/>
        <v>44</v>
      </c>
      <c r="S60">
        <f t="shared" si="29"/>
        <v>1.0750000000000002</v>
      </c>
      <c r="T60">
        <f t="shared" si="23"/>
        <v>3.9262993458107782E-5</v>
      </c>
      <c r="U60">
        <f t="shared" si="24"/>
        <v>1.1902234825701191E-5</v>
      </c>
      <c r="V60">
        <f t="shared" si="25"/>
        <v>3.9262993458107782E-5</v>
      </c>
      <c r="W60">
        <f t="shared" si="30"/>
        <v>0</v>
      </c>
      <c r="BA60">
        <f t="shared" si="10"/>
        <v>57</v>
      </c>
      <c r="BB60">
        <f t="shared" si="11"/>
        <v>1.399999999999999</v>
      </c>
      <c r="BC60">
        <f t="shared" si="1"/>
        <v>0.25061434388244735</v>
      </c>
      <c r="BD60">
        <f t="shared" si="2"/>
        <v>1.5740472773627997E-2</v>
      </c>
      <c r="BE60">
        <f t="shared" si="3"/>
        <v>0.25061434388244735</v>
      </c>
      <c r="BF60">
        <f t="shared" si="12"/>
        <v>0.251</v>
      </c>
      <c r="BP60">
        <f t="shared" si="13"/>
        <v>57</v>
      </c>
      <c r="BQ60">
        <f t="shared" si="14"/>
        <v>1.399999999999999</v>
      </c>
      <c r="BR60">
        <f t="shared" si="4"/>
        <v>0.15470425761964965</v>
      </c>
      <c r="BS60">
        <f t="shared" si="5"/>
        <v>3.7026000126228927E-3</v>
      </c>
      <c r="BT60">
        <f t="shared" si="6"/>
        <v>0.15470425761964965</v>
      </c>
      <c r="BU60">
        <f t="shared" si="15"/>
        <v>0.155</v>
      </c>
      <c r="CB60">
        <f t="shared" si="16"/>
        <v>57</v>
      </c>
      <c r="CC60">
        <f t="shared" si="17"/>
        <v>1.399999999999999</v>
      </c>
      <c r="CD60">
        <f t="shared" si="7"/>
        <v>0.15470425761964965</v>
      </c>
      <c r="CE60">
        <f t="shared" si="8"/>
        <v>3.7026000126228927E-3</v>
      </c>
      <c r="CF60">
        <f t="shared" si="9"/>
        <v>0.15470425761964965</v>
      </c>
      <c r="CG60">
        <f t="shared" si="18"/>
        <v>0.155</v>
      </c>
      <c r="CK60"/>
      <c r="CL60" s="3">
        <f t="shared" si="44"/>
        <v>40</v>
      </c>
      <c r="CM60" s="3">
        <f t="shared" si="38"/>
        <v>0.97500000000000053</v>
      </c>
      <c r="CN60" s="3">
        <f t="shared" si="39"/>
        <v>0.26400000000000001</v>
      </c>
      <c r="CO60" s="3">
        <f t="shared" si="32"/>
        <v>0.47199999999999998</v>
      </c>
      <c r="CP60">
        <f t="shared" si="33"/>
        <v>0.26400000000000001</v>
      </c>
      <c r="CQ60">
        <f t="shared" si="34"/>
        <v>0.26400000000000001</v>
      </c>
      <c r="CS60">
        <f t="shared" si="40"/>
        <v>0.4623467600700526</v>
      </c>
      <c r="CW60" s="8"/>
      <c r="DK60" s="3">
        <f t="shared" si="45"/>
        <v>40</v>
      </c>
      <c r="DL60" s="3">
        <f t="shared" si="41"/>
        <v>0.97500000000000053</v>
      </c>
      <c r="DM60" s="3">
        <f t="shared" si="42"/>
        <v>0.26400000000000001</v>
      </c>
      <c r="DN60" s="3">
        <f t="shared" si="35"/>
        <v>0.628</v>
      </c>
      <c r="DO60">
        <f t="shared" si="36"/>
        <v>0.26400000000000001</v>
      </c>
      <c r="DP60">
        <f t="shared" si="37"/>
        <v>0.26400000000000001</v>
      </c>
      <c r="DR60">
        <f t="shared" si="43"/>
        <v>0.4623467600700526</v>
      </c>
      <c r="EY60"/>
      <c r="EZ60" s="3"/>
      <c r="FB60"/>
      <c r="FC60" s="3"/>
    </row>
    <row r="61" spans="2:159" x14ac:dyDescent="0.25">
      <c r="B61">
        <f t="shared" si="31"/>
        <v>45</v>
      </c>
      <c r="C61" s="9">
        <f t="shared" si="26"/>
        <v>1.1000000000000001</v>
      </c>
      <c r="D61">
        <f t="shared" si="20"/>
        <v>0.26413894697272072</v>
      </c>
      <c r="E61">
        <f t="shared" si="21"/>
        <v>3.514075218487286E-15</v>
      </c>
      <c r="F61">
        <f t="shared" si="22"/>
        <v>0.26413894697272072</v>
      </c>
      <c r="G61">
        <f t="shared" si="27"/>
        <v>0.26400000000000001</v>
      </c>
      <c r="R61">
        <f t="shared" si="28"/>
        <v>45</v>
      </c>
      <c r="S61">
        <f t="shared" si="29"/>
        <v>1.1000000000000001</v>
      </c>
      <c r="T61">
        <f t="shared" si="23"/>
        <v>4.1126823888081482E-5</v>
      </c>
      <c r="U61">
        <f t="shared" si="24"/>
        <v>1.2535449091392201E-5</v>
      </c>
      <c r="V61">
        <f t="shared" si="25"/>
        <v>4.1126823888081482E-5</v>
      </c>
      <c r="W61">
        <f t="shared" si="30"/>
        <v>0</v>
      </c>
      <c r="BA61">
        <f t="shared" si="10"/>
        <v>58</v>
      </c>
      <c r="BB61">
        <f t="shared" si="11"/>
        <v>1.4249999999999989</v>
      </c>
      <c r="BC61">
        <f t="shared" si="1"/>
        <v>0.25154773657455487</v>
      </c>
      <c r="BD61">
        <f t="shared" si="2"/>
        <v>1.5917000931692373E-2</v>
      </c>
      <c r="BE61">
        <f t="shared" si="3"/>
        <v>0.25154773657455487</v>
      </c>
      <c r="BF61">
        <f t="shared" si="12"/>
        <v>0.252</v>
      </c>
      <c r="BP61">
        <f t="shared" si="13"/>
        <v>58</v>
      </c>
      <c r="BQ61">
        <f t="shared" si="14"/>
        <v>1.4249999999999989</v>
      </c>
      <c r="BR61">
        <f t="shared" si="4"/>
        <v>0.15537363723535352</v>
      </c>
      <c r="BS61">
        <f t="shared" si="5"/>
        <v>3.750869872124044E-3</v>
      </c>
      <c r="BT61">
        <f t="shared" si="6"/>
        <v>0.15537363723535352</v>
      </c>
      <c r="BU61">
        <f t="shared" si="15"/>
        <v>0.155</v>
      </c>
      <c r="CB61">
        <f t="shared" si="16"/>
        <v>58</v>
      </c>
      <c r="CC61">
        <f t="shared" si="17"/>
        <v>1.4249999999999989</v>
      </c>
      <c r="CD61">
        <f t="shared" si="7"/>
        <v>0.15537363723535352</v>
      </c>
      <c r="CE61">
        <f t="shared" si="8"/>
        <v>3.750869872124044E-3</v>
      </c>
      <c r="CF61">
        <f t="shared" si="9"/>
        <v>0.15537363723535352</v>
      </c>
      <c r="CG61">
        <f t="shared" si="18"/>
        <v>0.155</v>
      </c>
      <c r="CK61"/>
      <c r="CL61" s="3">
        <f t="shared" si="44"/>
        <v>41</v>
      </c>
      <c r="CM61" s="3">
        <f t="shared" si="38"/>
        <v>1.0000000000000004</v>
      </c>
      <c r="CN61" s="3">
        <f t="shared" si="39"/>
        <v>0.26400000000000001</v>
      </c>
      <c r="CO61" s="3">
        <f t="shared" si="32"/>
        <v>0.47099999999999997</v>
      </c>
      <c r="CP61">
        <f t="shared" si="33"/>
        <v>0.26400000000000001</v>
      </c>
      <c r="CQ61">
        <f t="shared" si="34"/>
        <v>0.26400000000000001</v>
      </c>
      <c r="CS61">
        <f t="shared" si="40"/>
        <v>0.4623467600700526</v>
      </c>
      <c r="CW61" s="8"/>
      <c r="DK61" s="3">
        <f t="shared" si="45"/>
        <v>41</v>
      </c>
      <c r="DL61" s="3">
        <f t="shared" si="41"/>
        <v>1.0000000000000004</v>
      </c>
      <c r="DM61" s="3">
        <f t="shared" si="42"/>
        <v>0.26400000000000001</v>
      </c>
      <c r="DN61" s="3">
        <f t="shared" si="35"/>
        <v>0.627</v>
      </c>
      <c r="DO61">
        <f t="shared" si="36"/>
        <v>0.26400000000000001</v>
      </c>
      <c r="DP61">
        <f t="shared" si="37"/>
        <v>0.26400000000000001</v>
      </c>
      <c r="DR61">
        <f t="shared" si="43"/>
        <v>0.4623467600700526</v>
      </c>
      <c r="EY61"/>
      <c r="EZ61" s="3"/>
      <c r="FB61"/>
      <c r="FC61" s="3"/>
    </row>
    <row r="62" spans="2:159" x14ac:dyDescent="0.25">
      <c r="B62">
        <f t="shared" si="31"/>
        <v>46</v>
      </c>
      <c r="C62" s="9">
        <f t="shared" si="26"/>
        <v>1.125</v>
      </c>
      <c r="D62">
        <f t="shared" si="20"/>
        <v>0.26550409890032806</v>
      </c>
      <c r="E62">
        <f t="shared" si="21"/>
        <v>3.9974289617970844E-15</v>
      </c>
      <c r="F62">
        <f t="shared" si="22"/>
        <v>0.26550409890032806</v>
      </c>
      <c r="G62">
        <f t="shared" si="27"/>
        <v>0.26600000000000001</v>
      </c>
      <c r="R62">
        <f t="shared" si="28"/>
        <v>46</v>
      </c>
      <c r="S62">
        <f t="shared" si="29"/>
        <v>1.125</v>
      </c>
      <c r="T62">
        <f t="shared" si="23"/>
        <v>4.3074554199760235E-5</v>
      </c>
      <c r="U62">
        <f t="shared" si="24"/>
        <v>1.3200783487760803E-5</v>
      </c>
      <c r="V62">
        <f t="shared" si="25"/>
        <v>4.3074554199760235E-5</v>
      </c>
      <c r="W62">
        <f t="shared" si="30"/>
        <v>0</v>
      </c>
      <c r="BA62">
        <f t="shared" si="10"/>
        <v>59</v>
      </c>
      <c r="BB62">
        <f t="shared" si="11"/>
        <v>1.4499999999999988</v>
      </c>
      <c r="BC62">
        <f t="shared" si="1"/>
        <v>0.25248334319177607</v>
      </c>
      <c r="BD62">
        <f t="shared" si="2"/>
        <v>1.6095267408275205E-2</v>
      </c>
      <c r="BE62">
        <f t="shared" si="3"/>
        <v>0.25248334319177607</v>
      </c>
      <c r="BF62">
        <f t="shared" si="12"/>
        <v>0.252</v>
      </c>
      <c r="BP62">
        <f t="shared" si="13"/>
        <v>59</v>
      </c>
      <c r="BQ62">
        <f t="shared" si="14"/>
        <v>1.4499999999999988</v>
      </c>
      <c r="BR62">
        <f t="shared" si="4"/>
        <v>0.15604513291780953</v>
      </c>
      <c r="BS62">
        <f t="shared" si="5"/>
        <v>3.7997120174621383E-3</v>
      </c>
      <c r="BT62">
        <f t="shared" si="6"/>
        <v>0.15604513291780953</v>
      </c>
      <c r="BU62">
        <f t="shared" si="15"/>
        <v>0.156</v>
      </c>
      <c r="CB62">
        <f t="shared" si="16"/>
        <v>59</v>
      </c>
      <c r="CC62">
        <f t="shared" si="17"/>
        <v>1.4499999999999988</v>
      </c>
      <c r="CD62">
        <f t="shared" si="7"/>
        <v>0.15604513291780953</v>
      </c>
      <c r="CE62">
        <f t="shared" si="8"/>
        <v>3.7997120174621383E-3</v>
      </c>
      <c r="CF62">
        <f t="shared" si="9"/>
        <v>0.15604513291780953</v>
      </c>
      <c r="CG62">
        <f t="shared" si="18"/>
        <v>0.156</v>
      </c>
      <c r="CK62"/>
      <c r="CL62" s="3">
        <f t="shared" si="44"/>
        <v>42</v>
      </c>
      <c r="CM62" s="3">
        <f t="shared" si="38"/>
        <v>1.0250000000000004</v>
      </c>
      <c r="CN62" s="3">
        <f t="shared" si="39"/>
        <v>0.26500000000000001</v>
      </c>
      <c r="CO62" s="3">
        <f t="shared" si="32"/>
        <v>0.47299999999999998</v>
      </c>
      <c r="CP62">
        <f t="shared" si="33"/>
        <v>0.26500000000000001</v>
      </c>
      <c r="CQ62">
        <f t="shared" si="34"/>
        <v>0.26500000000000001</v>
      </c>
      <c r="CS62">
        <f t="shared" si="40"/>
        <v>0.46409807355516641</v>
      </c>
      <c r="CW62" s="8"/>
      <c r="DK62" s="3">
        <f t="shared" si="45"/>
        <v>42</v>
      </c>
      <c r="DL62" s="3">
        <f t="shared" si="41"/>
        <v>1.0250000000000004</v>
      </c>
      <c r="DM62" s="3">
        <f t="shared" si="42"/>
        <v>0.26500000000000001</v>
      </c>
      <c r="DN62" s="3">
        <f t="shared" si="35"/>
        <v>0.629</v>
      </c>
      <c r="DO62">
        <f t="shared" si="36"/>
        <v>0.26500000000000001</v>
      </c>
      <c r="DP62">
        <f t="shared" si="37"/>
        <v>0.26500000000000001</v>
      </c>
      <c r="DR62">
        <f t="shared" si="43"/>
        <v>0.46409807355516641</v>
      </c>
      <c r="EY62"/>
      <c r="EZ62" s="3"/>
      <c r="FB62"/>
      <c r="FC62" s="3"/>
    </row>
    <row r="63" spans="2:159" x14ac:dyDescent="0.25">
      <c r="B63">
        <f t="shared" si="31"/>
        <v>47</v>
      </c>
      <c r="C63" s="9">
        <f t="shared" si="26"/>
        <v>1.1499999999999999</v>
      </c>
      <c r="D63">
        <f t="shared" si="20"/>
        <v>0.26687363760640181</v>
      </c>
      <c r="E63">
        <f t="shared" si="21"/>
        <v>4.5461303333258679E-15</v>
      </c>
      <c r="F63">
        <f t="shared" si="22"/>
        <v>0.26687363760640181</v>
      </c>
      <c r="G63">
        <f t="shared" si="27"/>
        <v>0.26700000000000002</v>
      </c>
      <c r="R63">
        <f t="shared" si="28"/>
        <v>47</v>
      </c>
      <c r="S63">
        <f t="shared" si="29"/>
        <v>1.1499999999999999</v>
      </c>
      <c r="T63">
        <f t="shared" si="23"/>
        <v>4.5109734146981879E-5</v>
      </c>
      <c r="U63">
        <f t="shared" si="24"/>
        <v>1.3899780629535111E-5</v>
      </c>
      <c r="V63">
        <f t="shared" si="25"/>
        <v>4.5109734146981879E-5</v>
      </c>
      <c r="W63">
        <f t="shared" si="30"/>
        <v>0</v>
      </c>
      <c r="BA63">
        <f t="shared" si="10"/>
        <v>60</v>
      </c>
      <c r="BB63">
        <f t="shared" si="11"/>
        <v>1.4749999999999988</v>
      </c>
      <c r="BC63">
        <f t="shared" si="1"/>
        <v>0.2534211625951413</v>
      </c>
      <c r="BD63">
        <f t="shared" si="2"/>
        <v>1.6275286294212196E-2</v>
      </c>
      <c r="BE63">
        <f t="shared" si="3"/>
        <v>0.2534211625951413</v>
      </c>
      <c r="BF63">
        <f t="shared" si="12"/>
        <v>0.253</v>
      </c>
      <c r="BP63">
        <f t="shared" si="13"/>
        <v>60</v>
      </c>
      <c r="BQ63">
        <f t="shared" si="14"/>
        <v>1.4749999999999988</v>
      </c>
      <c r="BR63">
        <f t="shared" si="4"/>
        <v>0.15671874708281014</v>
      </c>
      <c r="BS63">
        <f t="shared" si="5"/>
        <v>3.8491324258933691E-3</v>
      </c>
      <c r="BT63">
        <f t="shared" si="6"/>
        <v>0.15671874708281014</v>
      </c>
      <c r="BU63">
        <f t="shared" si="15"/>
        <v>0.157</v>
      </c>
      <c r="CB63">
        <f t="shared" si="16"/>
        <v>60</v>
      </c>
      <c r="CC63">
        <f t="shared" si="17"/>
        <v>1.4749999999999988</v>
      </c>
      <c r="CD63">
        <f t="shared" si="7"/>
        <v>0.15671874708281014</v>
      </c>
      <c r="CE63">
        <f t="shared" si="8"/>
        <v>3.8491324258933691E-3</v>
      </c>
      <c r="CF63">
        <f t="shared" si="9"/>
        <v>0.15671874708281014</v>
      </c>
      <c r="CG63">
        <f t="shared" si="18"/>
        <v>0.157</v>
      </c>
      <c r="CK63"/>
      <c r="CL63" s="3">
        <f t="shared" si="44"/>
        <v>43</v>
      </c>
      <c r="CM63" s="3">
        <f t="shared" si="38"/>
        <v>1.0500000000000003</v>
      </c>
      <c r="CN63" s="3">
        <f t="shared" si="39"/>
        <v>0.26500000000000001</v>
      </c>
      <c r="CO63" s="3">
        <f t="shared" si="32"/>
        <v>0.47199999999999998</v>
      </c>
      <c r="CP63">
        <f t="shared" si="33"/>
        <v>0.26500000000000001</v>
      </c>
      <c r="CQ63">
        <f t="shared" si="34"/>
        <v>0.26500000000000001</v>
      </c>
      <c r="CS63">
        <f t="shared" si="40"/>
        <v>0.46409807355516641</v>
      </c>
      <c r="CW63" s="8"/>
      <c r="DK63" s="3">
        <f t="shared" si="45"/>
        <v>43</v>
      </c>
      <c r="DL63" s="3">
        <f t="shared" si="41"/>
        <v>1.0500000000000003</v>
      </c>
      <c r="DM63" s="3">
        <f t="shared" si="42"/>
        <v>0.26500000000000001</v>
      </c>
      <c r="DN63" s="3">
        <f t="shared" si="35"/>
        <v>0.628</v>
      </c>
      <c r="DO63">
        <f t="shared" si="36"/>
        <v>0.26500000000000001</v>
      </c>
      <c r="DP63">
        <f t="shared" si="37"/>
        <v>0.26500000000000001</v>
      </c>
      <c r="DR63">
        <f t="shared" si="43"/>
        <v>0.46409807355516641</v>
      </c>
      <c r="EY63"/>
      <c r="EZ63" s="3"/>
      <c r="FB63"/>
      <c r="FC63" s="3"/>
    </row>
    <row r="64" spans="2:159" x14ac:dyDescent="0.25">
      <c r="B64">
        <f t="shared" si="31"/>
        <v>48</v>
      </c>
      <c r="C64" s="9">
        <f t="shared" si="26"/>
        <v>1.1749999999999998</v>
      </c>
      <c r="D64">
        <f t="shared" si="20"/>
        <v>0.26824755825779711</v>
      </c>
      <c r="E64">
        <f t="shared" si="21"/>
        <v>5.1688560386184474E-15</v>
      </c>
      <c r="F64">
        <f t="shared" si="22"/>
        <v>0.26824755825779711</v>
      </c>
      <c r="G64">
        <f t="shared" si="27"/>
        <v>0.26800000000000002</v>
      </c>
      <c r="R64">
        <f t="shared" si="28"/>
        <v>48</v>
      </c>
      <c r="S64">
        <f t="shared" si="29"/>
        <v>1.1749999999999998</v>
      </c>
      <c r="T64">
        <f t="shared" si="23"/>
        <v>4.7236052867753008E-5</v>
      </c>
      <c r="U64">
        <f t="shared" si="24"/>
        <v>1.4634052602043204E-5</v>
      </c>
      <c r="V64">
        <f t="shared" si="25"/>
        <v>4.7236052867753008E-5</v>
      </c>
      <c r="W64">
        <f t="shared" si="30"/>
        <v>0</v>
      </c>
      <c r="BA64">
        <f t="shared" si="10"/>
        <v>61</v>
      </c>
      <c r="BB64">
        <f t="shared" si="11"/>
        <v>1.4999999999999987</v>
      </c>
      <c r="BC64">
        <f t="shared" si="1"/>
        <v>0.25436119360819465</v>
      </c>
      <c r="BD64">
        <f t="shared" si="2"/>
        <v>1.6457071758747287E-2</v>
      </c>
      <c r="BE64">
        <f t="shared" si="3"/>
        <v>0.25436119360819465</v>
      </c>
      <c r="BF64">
        <f t="shared" si="12"/>
        <v>0.254</v>
      </c>
      <c r="BP64">
        <f t="shared" si="13"/>
        <v>61</v>
      </c>
      <c r="BQ64">
        <f t="shared" si="14"/>
        <v>1.4999999999999987</v>
      </c>
      <c r="BR64">
        <f t="shared" si="4"/>
        <v>0.15739448212473714</v>
      </c>
      <c r="BS64">
        <f t="shared" si="5"/>
        <v>3.8991371262708406E-3</v>
      </c>
      <c r="BT64">
        <f t="shared" si="6"/>
        <v>0.15739448212473714</v>
      </c>
      <c r="BU64">
        <f t="shared" si="15"/>
        <v>0.157</v>
      </c>
      <c r="CB64">
        <f t="shared" si="16"/>
        <v>61</v>
      </c>
      <c r="CC64">
        <f t="shared" si="17"/>
        <v>1.4999999999999987</v>
      </c>
      <c r="CD64">
        <f t="shared" si="7"/>
        <v>0.15739448212473714</v>
      </c>
      <c r="CE64">
        <f t="shared" si="8"/>
        <v>3.8991371262708406E-3</v>
      </c>
      <c r="CF64">
        <f t="shared" si="9"/>
        <v>0.15739448212473714</v>
      </c>
      <c r="CG64">
        <f t="shared" si="18"/>
        <v>0.157</v>
      </c>
      <c r="CK64"/>
      <c r="CL64" s="3">
        <f t="shared" si="44"/>
        <v>44</v>
      </c>
      <c r="CM64" s="3">
        <f t="shared" si="38"/>
        <v>1.0750000000000002</v>
      </c>
      <c r="CN64" s="3">
        <f t="shared" si="39"/>
        <v>0.26600000000000001</v>
      </c>
      <c r="CO64" s="3">
        <f t="shared" si="32"/>
        <v>0.47399999999999998</v>
      </c>
      <c r="CP64">
        <f t="shared" si="33"/>
        <v>0.26600000000000001</v>
      </c>
      <c r="CQ64">
        <f t="shared" si="34"/>
        <v>0.26600000000000001</v>
      </c>
      <c r="CS64">
        <f t="shared" si="40"/>
        <v>0.46584938704028028</v>
      </c>
      <c r="CW64" s="8"/>
      <c r="DK64" s="3">
        <f t="shared" si="45"/>
        <v>44</v>
      </c>
      <c r="DL64" s="3">
        <f t="shared" si="41"/>
        <v>1.0750000000000002</v>
      </c>
      <c r="DM64" s="3">
        <f t="shared" si="42"/>
        <v>0.26600000000000001</v>
      </c>
      <c r="DN64" s="3">
        <f t="shared" si="35"/>
        <v>0.629</v>
      </c>
      <c r="DO64">
        <f t="shared" si="36"/>
        <v>0.26600000000000001</v>
      </c>
      <c r="DP64">
        <f t="shared" si="37"/>
        <v>0.26600000000000001</v>
      </c>
      <c r="DR64">
        <f t="shared" si="43"/>
        <v>0.46584938704028028</v>
      </c>
      <c r="EY64"/>
      <c r="EZ64" s="3"/>
      <c r="FB64"/>
      <c r="FC64" s="3"/>
    </row>
    <row r="65" spans="2:159" x14ac:dyDescent="0.25">
      <c r="B65">
        <f t="shared" si="31"/>
        <v>49</v>
      </c>
      <c r="C65" s="9">
        <f t="shared" si="26"/>
        <v>1.1999999999999997</v>
      </c>
      <c r="D65">
        <f t="shared" si="20"/>
        <v>0.26962585586466647</v>
      </c>
      <c r="E65">
        <f t="shared" si="21"/>
        <v>5.8754132319548115E-15</v>
      </c>
      <c r="F65">
        <f t="shared" si="22"/>
        <v>0.26962585586466647</v>
      </c>
      <c r="G65">
        <f t="shared" si="27"/>
        <v>0.27</v>
      </c>
      <c r="R65">
        <f t="shared" si="28"/>
        <v>49</v>
      </c>
      <c r="S65">
        <f t="shared" si="29"/>
        <v>1.1999999999999997</v>
      </c>
      <c r="T65">
        <f t="shared" si="23"/>
        <v>4.9457343865103083E-5</v>
      </c>
      <c r="U65">
        <f t="shared" si="24"/>
        <v>1.5405283853845576E-5</v>
      </c>
      <c r="V65">
        <f t="shared" si="25"/>
        <v>4.9457343865103083E-5</v>
      </c>
      <c r="W65">
        <f t="shared" si="30"/>
        <v>0</v>
      </c>
      <c r="BA65">
        <f t="shared" si="10"/>
        <v>62</v>
      </c>
      <c r="BB65">
        <f t="shared" si="11"/>
        <v>1.5249999999999986</v>
      </c>
      <c r="BC65">
        <f t="shared" si="1"/>
        <v>0.25530343501687713</v>
      </c>
      <c r="BD65">
        <f t="shared" si="2"/>
        <v>1.6640638049554662E-2</v>
      </c>
      <c r="BE65">
        <f t="shared" si="3"/>
        <v>0.25530343501687713</v>
      </c>
      <c r="BF65">
        <f t="shared" si="12"/>
        <v>0.255</v>
      </c>
      <c r="BP65">
        <f t="shared" si="13"/>
        <v>62</v>
      </c>
      <c r="BQ65">
        <f t="shared" si="14"/>
        <v>1.5249999999999986</v>
      </c>
      <c r="BR65">
        <f t="shared" si="4"/>
        <v>0.15807234041642021</v>
      </c>
      <c r="BS65">
        <f t="shared" si="5"/>
        <v>3.9497321993515024E-3</v>
      </c>
      <c r="BT65">
        <f t="shared" si="6"/>
        <v>0.15807234041642021</v>
      </c>
      <c r="BU65">
        <f t="shared" si="15"/>
        <v>0.158</v>
      </c>
      <c r="CB65">
        <f t="shared" si="16"/>
        <v>62</v>
      </c>
      <c r="CC65">
        <f t="shared" si="17"/>
        <v>1.5249999999999986</v>
      </c>
      <c r="CD65">
        <f t="shared" si="7"/>
        <v>0.15807234041642021</v>
      </c>
      <c r="CE65">
        <f t="shared" si="8"/>
        <v>3.9497321993515024E-3</v>
      </c>
      <c r="CF65">
        <f t="shared" si="9"/>
        <v>0.15807234041642021</v>
      </c>
      <c r="CG65">
        <f t="shared" si="18"/>
        <v>0.158</v>
      </c>
      <c r="CK65"/>
      <c r="CL65" s="3">
        <f t="shared" si="44"/>
        <v>45</v>
      </c>
      <c r="CM65" s="3">
        <f t="shared" si="38"/>
        <v>1.1000000000000001</v>
      </c>
      <c r="CN65" s="3">
        <f t="shared" si="39"/>
        <v>0.26600000000000001</v>
      </c>
      <c r="CO65" s="3">
        <f t="shared" si="32"/>
        <v>0.47299999999999998</v>
      </c>
      <c r="CP65">
        <f t="shared" si="33"/>
        <v>0.26600000000000001</v>
      </c>
      <c r="CQ65">
        <f t="shared" si="34"/>
        <v>0.26600000000000001</v>
      </c>
      <c r="CS65">
        <f t="shared" si="40"/>
        <v>0.46584938704028028</v>
      </c>
      <c r="CW65" s="8"/>
      <c r="DK65" s="3">
        <f t="shared" si="45"/>
        <v>45</v>
      </c>
      <c r="DL65" s="3">
        <f t="shared" si="41"/>
        <v>1.1000000000000001</v>
      </c>
      <c r="DM65" s="3">
        <f t="shared" si="42"/>
        <v>0.26600000000000001</v>
      </c>
      <c r="DN65" s="3">
        <f t="shared" si="35"/>
        <v>0.628</v>
      </c>
      <c r="DO65">
        <f t="shared" si="36"/>
        <v>0.26600000000000001</v>
      </c>
      <c r="DP65">
        <f t="shared" si="37"/>
        <v>0.26600000000000001</v>
      </c>
      <c r="DR65">
        <f t="shared" si="43"/>
        <v>0.46584938704028028</v>
      </c>
      <c r="EY65"/>
      <c r="EZ65" s="3"/>
      <c r="FB65"/>
      <c r="FC65" s="3"/>
    </row>
    <row r="66" spans="2:159" x14ac:dyDescent="0.25">
      <c r="B66">
        <f t="shared" si="31"/>
        <v>50</v>
      </c>
      <c r="C66" s="9">
        <f t="shared" si="26"/>
        <v>1.2249999999999996</v>
      </c>
      <c r="D66">
        <f t="shared" si="20"/>
        <v>0.27100852527985403</v>
      </c>
      <c r="E66">
        <f t="shared" si="21"/>
        <v>6.6768838882129459E-15</v>
      </c>
      <c r="F66">
        <f t="shared" si="22"/>
        <v>0.27100852527985403</v>
      </c>
      <c r="G66">
        <f t="shared" si="27"/>
        <v>0.27100000000000002</v>
      </c>
      <c r="R66">
        <f t="shared" si="28"/>
        <v>50</v>
      </c>
      <c r="S66">
        <f t="shared" si="29"/>
        <v>1.2249999999999996</v>
      </c>
      <c r="T66">
        <f t="shared" si="23"/>
        <v>5.177759014450421E-5</v>
      </c>
      <c r="U66">
        <f t="shared" si="24"/>
        <v>1.6215234198260214E-5</v>
      </c>
      <c r="V66">
        <f t="shared" si="25"/>
        <v>5.177759014450421E-5</v>
      </c>
      <c r="W66">
        <f t="shared" si="30"/>
        <v>0</v>
      </c>
      <c r="BA66">
        <f t="shared" si="10"/>
        <v>63</v>
      </c>
      <c r="BB66">
        <f t="shared" si="11"/>
        <v>1.5499999999999985</v>
      </c>
      <c r="BC66">
        <f t="shared" si="1"/>
        <v>0.25624788556941275</v>
      </c>
      <c r="BD66">
        <f t="shared" si="2"/>
        <v>1.6825999492755237E-2</v>
      </c>
      <c r="BE66">
        <f t="shared" si="3"/>
        <v>0.25624788556941275</v>
      </c>
      <c r="BF66">
        <f t="shared" si="12"/>
        <v>0.25600000000000001</v>
      </c>
      <c r="BP66">
        <f t="shared" si="13"/>
        <v>63</v>
      </c>
      <c r="BQ66">
        <f t="shared" si="14"/>
        <v>1.5499999999999985</v>
      </c>
      <c r="BR66">
        <f t="shared" si="4"/>
        <v>0.1587523243089973</v>
      </c>
      <c r="BS66">
        <f t="shared" si="5"/>
        <v>4.0009237781033057E-3</v>
      </c>
      <c r="BT66">
        <f t="shared" si="6"/>
        <v>0.1587523243089973</v>
      </c>
      <c r="BU66">
        <f t="shared" si="15"/>
        <v>0.159</v>
      </c>
      <c r="CB66">
        <f t="shared" si="16"/>
        <v>63</v>
      </c>
      <c r="CC66">
        <f t="shared" si="17"/>
        <v>1.5499999999999985</v>
      </c>
      <c r="CD66">
        <f t="shared" si="7"/>
        <v>0.1587523243089973</v>
      </c>
      <c r="CE66">
        <f t="shared" si="8"/>
        <v>4.0009237781033057E-3</v>
      </c>
      <c r="CF66">
        <f t="shared" si="9"/>
        <v>0.1587523243089973</v>
      </c>
      <c r="CG66">
        <f t="shared" si="18"/>
        <v>0.159</v>
      </c>
      <c r="CK66"/>
      <c r="CL66" s="3">
        <f t="shared" si="44"/>
        <v>46</v>
      </c>
      <c r="CM66" s="3">
        <f t="shared" si="38"/>
        <v>1.125</v>
      </c>
      <c r="CN66" s="3">
        <f t="shared" si="39"/>
        <v>0.26700000000000002</v>
      </c>
      <c r="CO66" s="3">
        <f t="shared" si="32"/>
        <v>0.47399999999999998</v>
      </c>
      <c r="CP66">
        <f t="shared" si="33"/>
        <v>0.26700000000000002</v>
      </c>
      <c r="CQ66">
        <f t="shared" si="34"/>
        <v>0.26700000000000002</v>
      </c>
      <c r="CS66">
        <f t="shared" si="40"/>
        <v>0.4676007005253941</v>
      </c>
      <c r="CW66" s="8"/>
      <c r="DK66" s="3">
        <f t="shared" si="45"/>
        <v>46</v>
      </c>
      <c r="DL66" s="3">
        <f t="shared" si="41"/>
        <v>1.125</v>
      </c>
      <c r="DM66" s="3">
        <f t="shared" si="42"/>
        <v>0.26700000000000002</v>
      </c>
      <c r="DN66" s="3">
        <f t="shared" si="35"/>
        <v>0.63</v>
      </c>
      <c r="DO66">
        <f t="shared" si="36"/>
        <v>0.26700000000000002</v>
      </c>
      <c r="DP66">
        <f t="shared" si="37"/>
        <v>0.26700000000000002</v>
      </c>
      <c r="DR66">
        <f t="shared" si="43"/>
        <v>0.4676007005253941</v>
      </c>
      <c r="EY66"/>
      <c r="EZ66" s="3"/>
      <c r="FB66"/>
      <c r="FC66" s="3"/>
    </row>
    <row r="67" spans="2:159" x14ac:dyDescent="0.25">
      <c r="B67">
        <f t="shared" si="31"/>
        <v>51</v>
      </c>
      <c r="C67" s="9">
        <f t="shared" si="26"/>
        <v>1.2499999999999996</v>
      </c>
      <c r="D67">
        <f t="shared" si="20"/>
        <v>0.27239556119829267</v>
      </c>
      <c r="E67">
        <f t="shared" si="21"/>
        <v>7.5857872281551607E-15</v>
      </c>
      <c r="F67">
        <f t="shared" si="22"/>
        <v>0.27239556119829267</v>
      </c>
      <c r="G67">
        <f t="shared" si="27"/>
        <v>0.27200000000000002</v>
      </c>
      <c r="R67">
        <f t="shared" si="28"/>
        <v>51</v>
      </c>
      <c r="S67">
        <f t="shared" si="29"/>
        <v>1.2499999999999996</v>
      </c>
      <c r="T67">
        <f t="shared" si="23"/>
        <v>5.4200929511882357E-5</v>
      </c>
      <c r="U67">
        <f t="shared" si="24"/>
        <v>1.706574192733738E-5</v>
      </c>
      <c r="V67">
        <f t="shared" si="25"/>
        <v>5.4200929511882357E-5</v>
      </c>
      <c r="W67">
        <f t="shared" si="30"/>
        <v>0</v>
      </c>
      <c r="BA67">
        <f t="shared" si="10"/>
        <v>64</v>
      </c>
      <c r="BB67">
        <f t="shared" si="11"/>
        <v>1.5749999999999984</v>
      </c>
      <c r="BC67">
        <f t="shared" si="1"/>
        <v>0.25719454397619312</v>
      </c>
      <c r="BD67">
        <f t="shared" si="2"/>
        <v>1.7013170492927252E-2</v>
      </c>
      <c r="BE67">
        <f t="shared" si="3"/>
        <v>0.25719454397619312</v>
      </c>
      <c r="BF67">
        <f t="shared" si="12"/>
        <v>0.25700000000000001</v>
      </c>
      <c r="BP67">
        <f t="shared" si="13"/>
        <v>64</v>
      </c>
      <c r="BQ67">
        <f t="shared" si="14"/>
        <v>1.5749999999999984</v>
      </c>
      <c r="BR67">
        <f t="shared" si="4"/>
        <v>0.15943443613177369</v>
      </c>
      <c r="BS67">
        <f t="shared" si="5"/>
        <v>4.0527180480122924E-3</v>
      </c>
      <c r="BT67">
        <f t="shared" si="6"/>
        <v>0.15943443613177369</v>
      </c>
      <c r="BU67">
        <f t="shared" si="15"/>
        <v>0.159</v>
      </c>
      <c r="CB67">
        <f t="shared" si="16"/>
        <v>64</v>
      </c>
      <c r="CC67">
        <f t="shared" si="17"/>
        <v>1.5749999999999984</v>
      </c>
      <c r="CD67">
        <f t="shared" si="7"/>
        <v>0.15943443613177369</v>
      </c>
      <c r="CE67">
        <f t="shared" si="8"/>
        <v>4.0527180480122924E-3</v>
      </c>
      <c r="CF67">
        <f t="shared" si="9"/>
        <v>0.15943443613177369</v>
      </c>
      <c r="CG67">
        <f t="shared" si="18"/>
        <v>0.159</v>
      </c>
      <c r="CK67"/>
      <c r="CL67" s="3">
        <f t="shared" si="44"/>
        <v>47</v>
      </c>
      <c r="CM67" s="3">
        <f t="shared" si="38"/>
        <v>1.1499999999999999</v>
      </c>
      <c r="CN67" s="3">
        <f t="shared" si="39"/>
        <v>0.26700000000000002</v>
      </c>
      <c r="CO67" s="3">
        <f t="shared" si="32"/>
        <v>0.47399999999999998</v>
      </c>
      <c r="CP67">
        <f t="shared" si="33"/>
        <v>0.26700000000000002</v>
      </c>
      <c r="CQ67">
        <f t="shared" si="34"/>
        <v>0.26700000000000002</v>
      </c>
      <c r="CS67">
        <f t="shared" si="40"/>
        <v>0.4676007005253941</v>
      </c>
      <c r="CW67" s="8"/>
      <c r="DK67" s="3">
        <f t="shared" si="45"/>
        <v>47</v>
      </c>
      <c r="DL67" s="3">
        <f t="shared" si="41"/>
        <v>1.1499999999999999</v>
      </c>
      <c r="DM67" s="3">
        <f t="shared" si="42"/>
        <v>0.26700000000000002</v>
      </c>
      <c r="DN67" s="3">
        <f t="shared" si="35"/>
        <v>0.629</v>
      </c>
      <c r="DO67">
        <f t="shared" si="36"/>
        <v>0.26700000000000002</v>
      </c>
      <c r="DP67">
        <f t="shared" si="37"/>
        <v>0.26700000000000002</v>
      </c>
      <c r="DR67">
        <f t="shared" si="43"/>
        <v>0.4676007005253941</v>
      </c>
      <c r="EY67"/>
      <c r="EZ67" s="3"/>
      <c r="FB67"/>
      <c r="FC67" s="3"/>
    </row>
    <row r="68" spans="2:159" x14ac:dyDescent="0.25">
      <c r="B68">
        <f t="shared" si="31"/>
        <v>52</v>
      </c>
      <c r="C68" s="9">
        <f t="shared" si="26"/>
        <v>1.2749999999999995</v>
      </c>
      <c r="D68">
        <f t="shared" si="20"/>
        <v>0.27378695815640769</v>
      </c>
      <c r="E68">
        <f t="shared" si="21"/>
        <v>8.6162624047633233E-15</v>
      </c>
      <c r="F68">
        <f t="shared" si="22"/>
        <v>0.27378695815640769</v>
      </c>
      <c r="G68">
        <f t="shared" si="27"/>
        <v>0.27400000000000002</v>
      </c>
      <c r="R68">
        <f t="shared" si="28"/>
        <v>52</v>
      </c>
      <c r="S68">
        <f t="shared" si="29"/>
        <v>1.2749999999999995</v>
      </c>
      <c r="T68">
        <f t="shared" si="23"/>
        <v>5.6731660036318857E-5</v>
      </c>
      <c r="U68">
        <f t="shared" si="24"/>
        <v>1.7958727041934425E-5</v>
      </c>
      <c r="V68">
        <f t="shared" si="25"/>
        <v>5.6731660036318857E-5</v>
      </c>
      <c r="W68">
        <f t="shared" si="30"/>
        <v>0</v>
      </c>
      <c r="BA68">
        <f t="shared" si="10"/>
        <v>65</v>
      </c>
      <c r="BB68">
        <f t="shared" si="11"/>
        <v>1.5999999999999983</v>
      </c>
      <c r="BC68">
        <f t="shared" ref="BC68:BC131" si="46">EXP(-KTG1_nan*(BB68-T_opt__nan)^2)</f>
        <v>0.25814340890966331</v>
      </c>
      <c r="BD68">
        <f t="shared" ref="BD68:BD131" si="47">EXP(-KTG2_nan*(T_opt__nan-BB68)^2)</f>
        <v>1.7202165533111154E-2</v>
      </c>
      <c r="BE68">
        <f t="shared" ref="BE68:BE131" si="48">IF(BB68&lt;=T_opt__nan,BC68,BD68)</f>
        <v>0.25814340890966331</v>
      </c>
      <c r="BF68">
        <f t="shared" si="12"/>
        <v>0.25800000000000001</v>
      </c>
      <c r="BP68">
        <f t="shared" si="13"/>
        <v>65</v>
      </c>
      <c r="BQ68">
        <f t="shared" si="14"/>
        <v>1.5999999999999983</v>
      </c>
      <c r="BR68">
        <f t="shared" ref="BR68:BR131" si="49">EXP(-KTG1_pic*(BQ68-T_opt_pic)^2)</f>
        <v>0.160118678192081</v>
      </c>
      <c r="BS68">
        <f t="shared" ref="BS68:BS131" si="50">EXP(-KTG2_pic*(T_opt_pic-BQ68)^2)</f>
        <v>4.1051212473897196E-3</v>
      </c>
      <c r="BT68">
        <f t="shared" ref="BT68:BT131" si="51">IF(BQ68&lt;=T_opt_pic,BR68,BS68)</f>
        <v>0.160118678192081</v>
      </c>
      <c r="BU68">
        <f t="shared" si="15"/>
        <v>0.16</v>
      </c>
      <c r="CB68">
        <f t="shared" si="16"/>
        <v>65</v>
      </c>
      <c r="CC68">
        <f t="shared" si="17"/>
        <v>1.5999999999999983</v>
      </c>
      <c r="CD68">
        <f t="shared" ref="CD68:CD131" si="52">EXP(-KTG1_bac*(CC68-T_opt_bac)^2)</f>
        <v>0.160118678192081</v>
      </c>
      <c r="CE68">
        <f t="shared" ref="CE68:CE131" si="53">EXP(-KTG2_bac * (T_opt_bac - CC68)^2)</f>
        <v>4.1051212473897196E-3</v>
      </c>
      <c r="CF68">
        <f t="shared" ref="CF68:CF131" si="54">IF(CC68&lt;=T_opt_bac,CD68,CE68)</f>
        <v>0.160118678192081</v>
      </c>
      <c r="CG68">
        <f t="shared" si="18"/>
        <v>0.16</v>
      </c>
      <c r="CK68"/>
      <c r="CL68" s="3">
        <f t="shared" si="44"/>
        <v>48</v>
      </c>
      <c r="CM68" s="3">
        <f t="shared" si="38"/>
        <v>1.1749999999999998</v>
      </c>
      <c r="CN68" s="3">
        <f t="shared" si="39"/>
        <v>0.26800000000000002</v>
      </c>
      <c r="CO68" s="3">
        <f t="shared" si="32"/>
        <v>0.47499999999999998</v>
      </c>
      <c r="CP68">
        <f t="shared" si="33"/>
        <v>0.26800000000000002</v>
      </c>
      <c r="CQ68">
        <f t="shared" si="34"/>
        <v>0.26800000000000002</v>
      </c>
      <c r="CS68">
        <f t="shared" si="40"/>
        <v>0.46935201401050797</v>
      </c>
      <c r="CW68" s="8"/>
      <c r="DK68" s="3">
        <f t="shared" si="45"/>
        <v>48</v>
      </c>
      <c r="DL68" s="3">
        <f t="shared" si="41"/>
        <v>1.1749999999999998</v>
      </c>
      <c r="DM68" s="3">
        <f t="shared" si="42"/>
        <v>0.26800000000000002</v>
      </c>
      <c r="DN68" s="3">
        <f t="shared" si="35"/>
        <v>0.63100000000000001</v>
      </c>
      <c r="DO68">
        <f t="shared" si="36"/>
        <v>0.26800000000000002</v>
      </c>
      <c r="DP68">
        <f t="shared" si="37"/>
        <v>0.26800000000000002</v>
      </c>
      <c r="DR68">
        <f t="shared" si="43"/>
        <v>0.46935201401050797</v>
      </c>
      <c r="EY68"/>
      <c r="EZ68" s="3"/>
      <c r="FB68"/>
      <c r="FC68" s="3"/>
    </row>
    <row r="69" spans="2:159" x14ac:dyDescent="0.25">
      <c r="B69">
        <f t="shared" si="31"/>
        <v>53</v>
      </c>
      <c r="C69" s="9">
        <f t="shared" si="26"/>
        <v>1.2999999999999994</v>
      </c>
      <c r="D69">
        <f t="shared" si="20"/>
        <v>0.27518271053152443</v>
      </c>
      <c r="E69">
        <f t="shared" si="21"/>
        <v>9.7842739218429503E-15</v>
      </c>
      <c r="F69">
        <f t="shared" si="22"/>
        <v>0.27518271053152443</v>
      </c>
      <c r="G69">
        <f t="shared" si="27"/>
        <v>0.27500000000000002</v>
      </c>
      <c r="R69">
        <f t="shared" si="28"/>
        <v>53</v>
      </c>
      <c r="S69">
        <f t="shared" si="29"/>
        <v>1.2999999999999994</v>
      </c>
      <c r="T69">
        <f t="shared" si="23"/>
        <v>5.9374245681603687E-5</v>
      </c>
      <c r="U69">
        <f t="shared" si="24"/>
        <v>1.8896194601633141E-5</v>
      </c>
      <c r="V69">
        <f t="shared" si="25"/>
        <v>5.9374245681603687E-5</v>
      </c>
      <c r="W69">
        <f t="shared" si="30"/>
        <v>0</v>
      </c>
      <c r="BA69">
        <f t="shared" ref="BA69:BA132" si="55">B82</f>
        <v>66</v>
      </c>
      <c r="BB69">
        <f t="shared" ref="BB69:BB132" si="56">C82</f>
        <v>1.6249999999999982</v>
      </c>
      <c r="BC69">
        <f t="shared" si="46"/>
        <v>0.25909447900420873</v>
      </c>
      <c r="BD69">
        <f t="shared" si="47"/>
        <v>1.7392999174808632E-2</v>
      </c>
      <c r="BE69">
        <f t="shared" si="48"/>
        <v>0.25909447900420873</v>
      </c>
      <c r="BF69">
        <f t="shared" ref="BF69:BF132" si="57">ROUND(BE69,3)</f>
        <v>0.25900000000000001</v>
      </c>
      <c r="BP69">
        <f t="shared" ref="BP69:BP132" si="58">B82</f>
        <v>66</v>
      </c>
      <c r="BQ69">
        <f t="shared" ref="BQ69:BQ132" si="59">C82</f>
        <v>1.6249999999999982</v>
      </c>
      <c r="BR69">
        <f t="shared" si="49"/>
        <v>0.16080505277513751</v>
      </c>
      <c r="BS69">
        <f t="shared" si="50"/>
        <v>4.1581396676792556E-3</v>
      </c>
      <c r="BT69">
        <f t="shared" si="51"/>
        <v>0.16080505277513751</v>
      </c>
      <c r="BU69">
        <f t="shared" ref="BU69:BU132" si="60">ROUND(BT69,3)</f>
        <v>0.161</v>
      </c>
      <c r="CB69">
        <f t="shared" ref="CB69:CB132" si="61">BP69</f>
        <v>66</v>
      </c>
      <c r="CC69">
        <f t="shared" ref="CC69:CC132" si="62">BQ69</f>
        <v>1.6249999999999982</v>
      </c>
      <c r="CD69">
        <f t="shared" si="52"/>
        <v>0.16080505277513751</v>
      </c>
      <c r="CE69">
        <f t="shared" si="53"/>
        <v>4.1581396676792556E-3</v>
      </c>
      <c r="CF69">
        <f t="shared" si="54"/>
        <v>0.16080505277513751</v>
      </c>
      <c r="CG69">
        <f t="shared" ref="CG69:CG132" si="63">ROUND(CF69,3)</f>
        <v>0.161</v>
      </c>
      <c r="CK69"/>
      <c r="CL69" s="3">
        <f t="shared" si="44"/>
        <v>49</v>
      </c>
      <c r="CM69" s="3">
        <f t="shared" si="38"/>
        <v>1.1999999999999997</v>
      </c>
      <c r="CN69" s="3">
        <f t="shared" si="39"/>
        <v>0.26800000000000002</v>
      </c>
      <c r="CO69" s="3">
        <f t="shared" si="32"/>
        <v>0.47499999999999998</v>
      </c>
      <c r="CP69">
        <f t="shared" si="33"/>
        <v>0.26800000000000002</v>
      </c>
      <c r="CQ69">
        <f t="shared" si="34"/>
        <v>0.26800000000000002</v>
      </c>
      <c r="CS69">
        <f t="shared" si="40"/>
        <v>0.46935201401050797</v>
      </c>
      <c r="CW69" s="8"/>
      <c r="DK69" s="3">
        <f t="shared" si="45"/>
        <v>49</v>
      </c>
      <c r="DL69" s="3">
        <f t="shared" si="41"/>
        <v>1.1999999999999997</v>
      </c>
      <c r="DM69" s="3">
        <f t="shared" si="42"/>
        <v>0.26800000000000002</v>
      </c>
      <c r="DN69" s="3">
        <f t="shared" si="35"/>
        <v>0.63</v>
      </c>
      <c r="DO69">
        <f t="shared" si="36"/>
        <v>0.26800000000000002</v>
      </c>
      <c r="DP69">
        <f t="shared" si="37"/>
        <v>0.26800000000000002</v>
      </c>
      <c r="DR69">
        <f t="shared" si="43"/>
        <v>0.46935201401050797</v>
      </c>
      <c r="EY69"/>
      <c r="EZ69" s="3"/>
      <c r="FB69"/>
      <c r="FC69" s="3"/>
    </row>
    <row r="70" spans="2:159" x14ac:dyDescent="0.25">
      <c r="B70">
        <f t="shared" si="31"/>
        <v>54</v>
      </c>
      <c r="C70" s="9">
        <f t="shared" si="26"/>
        <v>1.3249999999999993</v>
      </c>
      <c r="D70">
        <f t="shared" si="20"/>
        <v>0.27658281254128109</v>
      </c>
      <c r="E70">
        <f t="shared" si="21"/>
        <v>1.1107842550393637E-14</v>
      </c>
      <c r="F70">
        <f t="shared" si="22"/>
        <v>0.27658281254128109</v>
      </c>
      <c r="G70">
        <f t="shared" si="27"/>
        <v>0.27700000000000002</v>
      </c>
      <c r="R70">
        <f t="shared" si="28"/>
        <v>54</v>
      </c>
      <c r="S70">
        <f t="shared" si="29"/>
        <v>1.3249999999999993</v>
      </c>
      <c r="T70">
        <f t="shared" si="23"/>
        <v>6.2133322110867082E-5</v>
      </c>
      <c r="U70">
        <f t="shared" si="24"/>
        <v>1.9880238198335608E-5</v>
      </c>
      <c r="V70">
        <f t="shared" si="25"/>
        <v>6.2133322110867082E-5</v>
      </c>
      <c r="W70">
        <f t="shared" si="30"/>
        <v>0</v>
      </c>
      <c r="BA70">
        <f t="shared" si="55"/>
        <v>67</v>
      </c>
      <c r="BB70">
        <f t="shared" si="56"/>
        <v>1.6499999999999981</v>
      </c>
      <c r="BC70">
        <f t="shared" si="46"/>
        <v>0.26004775285604165</v>
      </c>
      <c r="BD70">
        <f t="shared" si="47"/>
        <v>1.7585686057975638E-2</v>
      </c>
      <c r="BE70">
        <f t="shared" si="48"/>
        <v>0.26004775285604165</v>
      </c>
      <c r="BF70">
        <f t="shared" si="57"/>
        <v>0.26</v>
      </c>
      <c r="BP70">
        <f t="shared" si="58"/>
        <v>67</v>
      </c>
      <c r="BQ70">
        <f t="shared" si="59"/>
        <v>1.6499999999999981</v>
      </c>
      <c r="BR70">
        <f t="shared" si="49"/>
        <v>0.16149356214390639</v>
      </c>
      <c r="BS70">
        <f t="shared" si="50"/>
        <v>4.2117796537640226E-3</v>
      </c>
      <c r="BT70">
        <f t="shared" si="51"/>
        <v>0.16149356214390639</v>
      </c>
      <c r="BU70">
        <f t="shared" si="60"/>
        <v>0.161</v>
      </c>
      <c r="CB70">
        <f t="shared" si="61"/>
        <v>67</v>
      </c>
      <c r="CC70">
        <f t="shared" si="62"/>
        <v>1.6499999999999981</v>
      </c>
      <c r="CD70">
        <f t="shared" si="52"/>
        <v>0.16149356214390639</v>
      </c>
      <c r="CE70">
        <f t="shared" si="53"/>
        <v>4.2117796537640226E-3</v>
      </c>
      <c r="CF70">
        <f t="shared" si="54"/>
        <v>0.16149356214390639</v>
      </c>
      <c r="CG70">
        <f t="shared" si="63"/>
        <v>0.161</v>
      </c>
      <c r="CK70"/>
      <c r="CL70" s="3">
        <f t="shared" si="44"/>
        <v>50</v>
      </c>
      <c r="CM70" s="3">
        <f t="shared" si="38"/>
        <v>1.2249999999999996</v>
      </c>
      <c r="CN70" s="3">
        <f t="shared" si="39"/>
        <v>0.26900000000000002</v>
      </c>
      <c r="CO70" s="3">
        <f t="shared" si="32"/>
        <v>0.47599999999999998</v>
      </c>
      <c r="CP70">
        <f t="shared" si="33"/>
        <v>0.26900000000000002</v>
      </c>
      <c r="CQ70">
        <f t="shared" si="34"/>
        <v>0.26900000000000002</v>
      </c>
      <c r="CS70">
        <f t="shared" si="40"/>
        <v>0.47110332749562178</v>
      </c>
      <c r="CW70" s="8"/>
      <c r="DK70" s="3">
        <f t="shared" si="45"/>
        <v>50</v>
      </c>
      <c r="DL70" s="3">
        <f t="shared" si="41"/>
        <v>1.2249999999999996</v>
      </c>
      <c r="DM70" s="3">
        <f t="shared" si="42"/>
        <v>0.26900000000000002</v>
      </c>
      <c r="DN70" s="3">
        <f t="shared" si="35"/>
        <v>0.63100000000000001</v>
      </c>
      <c r="DO70">
        <f t="shared" si="36"/>
        <v>0.26900000000000002</v>
      </c>
      <c r="DP70">
        <f t="shared" si="37"/>
        <v>0.26900000000000002</v>
      </c>
      <c r="DR70">
        <f t="shared" si="43"/>
        <v>0.47110332749562178</v>
      </c>
      <c r="EY70"/>
      <c r="EZ70" s="3"/>
      <c r="FB70"/>
      <c r="FC70" s="3"/>
    </row>
    <row r="71" spans="2:159" x14ac:dyDescent="0.25">
      <c r="B71">
        <f t="shared" si="31"/>
        <v>55</v>
      </c>
      <c r="C71" s="9">
        <f t="shared" si="26"/>
        <v>1.3499999999999992</v>
      </c>
      <c r="D71">
        <f t="shared" si="20"/>
        <v>0.27798725824304654</v>
      </c>
      <c r="E71">
        <f t="shared" si="21"/>
        <v>1.2607304836678604E-14</v>
      </c>
      <c r="F71">
        <f t="shared" si="22"/>
        <v>0.27798725824304654</v>
      </c>
      <c r="G71">
        <f t="shared" si="27"/>
        <v>0.27800000000000002</v>
      </c>
      <c r="R71">
        <f t="shared" si="28"/>
        <v>55</v>
      </c>
      <c r="S71">
        <f t="shared" si="29"/>
        <v>1.3499999999999992</v>
      </c>
      <c r="T71">
        <f t="shared" si="23"/>
        <v>6.501370266859003E-5</v>
      </c>
      <c r="U71">
        <f t="shared" si="24"/>
        <v>2.0913043557472395E-5</v>
      </c>
      <c r="V71">
        <f t="shared" si="25"/>
        <v>6.501370266859003E-5</v>
      </c>
      <c r="W71">
        <f t="shared" si="30"/>
        <v>0</v>
      </c>
      <c r="BA71">
        <f t="shared" si="55"/>
        <v>68</v>
      </c>
      <c r="BB71">
        <f t="shared" si="56"/>
        <v>1.674999999999998</v>
      </c>
      <c r="BC71">
        <f t="shared" si="46"/>
        <v>0.26100322902308881</v>
      </c>
      <c r="BD71">
        <f t="shared" si="47"/>
        <v>1.7780240901009554E-2</v>
      </c>
      <c r="BE71">
        <f t="shared" si="48"/>
        <v>0.26100322902308881</v>
      </c>
      <c r="BF71">
        <f t="shared" si="57"/>
        <v>0.26100000000000001</v>
      </c>
      <c r="BP71">
        <f t="shared" si="58"/>
        <v>68</v>
      </c>
      <c r="BQ71">
        <f t="shared" si="59"/>
        <v>1.674999999999998</v>
      </c>
      <c r="BR71">
        <f t="shared" si="49"/>
        <v>0.16218420853895577</v>
      </c>
      <c r="BS71">
        <f t="shared" si="50"/>
        <v>4.2660476042736834E-3</v>
      </c>
      <c r="BT71">
        <f t="shared" si="51"/>
        <v>0.16218420853895577</v>
      </c>
      <c r="BU71">
        <f t="shared" si="60"/>
        <v>0.16200000000000001</v>
      </c>
      <c r="CB71">
        <f t="shared" si="61"/>
        <v>68</v>
      </c>
      <c r="CC71">
        <f t="shared" si="62"/>
        <v>1.674999999999998</v>
      </c>
      <c r="CD71">
        <f t="shared" si="52"/>
        <v>0.16218420853895577</v>
      </c>
      <c r="CE71">
        <f t="shared" si="53"/>
        <v>4.2660476042736834E-3</v>
      </c>
      <c r="CF71">
        <f t="shared" si="54"/>
        <v>0.16218420853895577</v>
      </c>
      <c r="CG71">
        <f t="shared" si="63"/>
        <v>0.16200000000000001</v>
      </c>
      <c r="CK71"/>
      <c r="CL71" s="3">
        <f t="shared" si="44"/>
        <v>51</v>
      </c>
      <c r="CM71" s="3">
        <f t="shared" si="38"/>
        <v>1.2499999999999996</v>
      </c>
      <c r="CN71" s="3">
        <f t="shared" si="39"/>
        <v>0.26900000000000002</v>
      </c>
      <c r="CO71" s="3">
        <f t="shared" si="32"/>
        <v>0.47599999999999998</v>
      </c>
      <c r="CP71">
        <f t="shared" si="33"/>
        <v>0.26900000000000002</v>
      </c>
      <c r="CQ71">
        <f t="shared" si="34"/>
        <v>0.26900000000000002</v>
      </c>
      <c r="CS71">
        <f t="shared" si="40"/>
        <v>0.47110332749562178</v>
      </c>
      <c r="CW71" s="8"/>
      <c r="DK71" s="3">
        <f t="shared" si="45"/>
        <v>51</v>
      </c>
      <c r="DL71" s="3">
        <f t="shared" si="41"/>
        <v>1.2499999999999996</v>
      </c>
      <c r="DM71" s="3">
        <f t="shared" si="42"/>
        <v>0.26900000000000002</v>
      </c>
      <c r="DN71" s="3">
        <f t="shared" si="35"/>
        <v>0.63</v>
      </c>
      <c r="DO71">
        <f t="shared" si="36"/>
        <v>0.26900000000000002</v>
      </c>
      <c r="DP71">
        <f t="shared" si="37"/>
        <v>0.26900000000000002</v>
      </c>
      <c r="DR71">
        <f t="shared" si="43"/>
        <v>0.47110332749562178</v>
      </c>
      <c r="EY71"/>
      <c r="EZ71" s="3"/>
      <c r="FB71"/>
      <c r="FC71" s="3"/>
    </row>
    <row r="72" spans="2:159" x14ac:dyDescent="0.25">
      <c r="B72">
        <f t="shared" si="31"/>
        <v>56</v>
      </c>
      <c r="C72" s="9">
        <f t="shared" si="26"/>
        <v>1.3749999999999991</v>
      </c>
      <c r="D72">
        <f t="shared" si="20"/>
        <v>0.27939604153334313</v>
      </c>
      <c r="E72">
        <f t="shared" si="21"/>
        <v>1.4305604662364147E-14</v>
      </c>
      <c r="F72">
        <f t="shared" si="22"/>
        <v>0.27939604153334313</v>
      </c>
      <c r="G72">
        <f t="shared" si="27"/>
        <v>0.27900000000000003</v>
      </c>
      <c r="R72">
        <f t="shared" si="28"/>
        <v>56</v>
      </c>
      <c r="S72">
        <f t="shared" si="29"/>
        <v>1.3749999999999991</v>
      </c>
      <c r="T72">
        <f t="shared" si="23"/>
        <v>6.8020384544349979E-5</v>
      </c>
      <c r="U72">
        <f t="shared" si="24"/>
        <v>2.1996892270851312E-5</v>
      </c>
      <c r="V72">
        <f t="shared" si="25"/>
        <v>6.8020384544349979E-5</v>
      </c>
      <c r="W72">
        <f t="shared" si="30"/>
        <v>0</v>
      </c>
      <c r="BA72">
        <f t="shared" si="55"/>
        <v>69</v>
      </c>
      <c r="BB72">
        <f t="shared" si="56"/>
        <v>1.699999999999998</v>
      </c>
      <c r="BC72">
        <f t="shared" si="46"/>
        <v>0.26196090602487987</v>
      </c>
      <c r="BD72">
        <f t="shared" si="47"/>
        <v>1.7976678500730189E-2</v>
      </c>
      <c r="BE72">
        <f t="shared" si="48"/>
        <v>0.26196090602487987</v>
      </c>
      <c r="BF72">
        <f t="shared" si="57"/>
        <v>0.26200000000000001</v>
      </c>
      <c r="BP72">
        <f t="shared" si="58"/>
        <v>69</v>
      </c>
      <c r="BQ72">
        <f t="shared" si="59"/>
        <v>1.699999999999998</v>
      </c>
      <c r="BR72">
        <f t="shared" si="49"/>
        <v>0.16287699417831755</v>
      </c>
      <c r="BS72">
        <f t="shared" si="50"/>
        <v>4.320949971891354E-3</v>
      </c>
      <c r="BT72">
        <f t="shared" si="51"/>
        <v>0.16287699417831755</v>
      </c>
      <c r="BU72">
        <f t="shared" si="60"/>
        <v>0.16300000000000001</v>
      </c>
      <c r="CB72">
        <f t="shared" si="61"/>
        <v>69</v>
      </c>
      <c r="CC72">
        <f t="shared" si="62"/>
        <v>1.699999999999998</v>
      </c>
      <c r="CD72">
        <f t="shared" si="52"/>
        <v>0.16287699417831755</v>
      </c>
      <c r="CE72">
        <f t="shared" si="53"/>
        <v>4.320949971891354E-3</v>
      </c>
      <c r="CF72">
        <f t="shared" si="54"/>
        <v>0.16287699417831755</v>
      </c>
      <c r="CG72">
        <f t="shared" si="63"/>
        <v>0.16300000000000001</v>
      </c>
      <c r="CK72"/>
      <c r="CL72" s="3">
        <f t="shared" si="44"/>
        <v>52</v>
      </c>
      <c r="CM72" s="3">
        <f t="shared" si="38"/>
        <v>1.2749999999999995</v>
      </c>
      <c r="CN72" s="3">
        <f t="shared" si="39"/>
        <v>0.27</v>
      </c>
      <c r="CO72" s="3">
        <f t="shared" si="32"/>
        <v>0.47699999999999998</v>
      </c>
      <c r="CP72">
        <f t="shared" si="33"/>
        <v>0.27</v>
      </c>
      <c r="CQ72">
        <f t="shared" si="34"/>
        <v>0.27</v>
      </c>
      <c r="CS72">
        <f t="shared" si="40"/>
        <v>0.4728546409807356</v>
      </c>
      <c r="CW72" s="8"/>
      <c r="DK72" s="3">
        <f t="shared" si="45"/>
        <v>52</v>
      </c>
      <c r="DL72" s="3">
        <f t="shared" si="41"/>
        <v>1.2749999999999995</v>
      </c>
      <c r="DM72" s="3">
        <f t="shared" si="42"/>
        <v>0.27</v>
      </c>
      <c r="DN72" s="3">
        <f t="shared" si="35"/>
        <v>0.63200000000000001</v>
      </c>
      <c r="DO72">
        <f t="shared" si="36"/>
        <v>0.27</v>
      </c>
      <c r="DP72">
        <f t="shared" si="37"/>
        <v>0.27</v>
      </c>
      <c r="DR72">
        <f t="shared" si="43"/>
        <v>0.4728546409807356</v>
      </c>
      <c r="EY72"/>
      <c r="EZ72" s="3"/>
      <c r="FB72"/>
      <c r="FC72" s="3"/>
    </row>
    <row r="73" spans="2:159" x14ac:dyDescent="0.25">
      <c r="B73">
        <f t="shared" si="31"/>
        <v>57</v>
      </c>
      <c r="C73" s="9">
        <f t="shared" si="26"/>
        <v>1.399999999999999</v>
      </c>
      <c r="D73">
        <f t="shared" si="20"/>
        <v>0.28080915614727464</v>
      </c>
      <c r="E73">
        <f t="shared" si="21"/>
        <v>1.6228620725835926E-14</v>
      </c>
      <c r="F73">
        <f t="shared" si="22"/>
        <v>0.28080915614727464</v>
      </c>
      <c r="G73">
        <f t="shared" si="27"/>
        <v>0.28100000000000003</v>
      </c>
      <c r="R73">
        <f t="shared" si="28"/>
        <v>57</v>
      </c>
      <c r="S73">
        <f t="shared" si="29"/>
        <v>1.399999999999999</v>
      </c>
      <c r="T73">
        <f t="shared" si="23"/>
        <v>7.1158555122726919E-5</v>
      </c>
      <c r="U73">
        <f t="shared" si="24"/>
        <v>2.3134165665273792E-5</v>
      </c>
      <c r="V73">
        <f t="shared" si="25"/>
        <v>7.1158555122726919E-5</v>
      </c>
      <c r="W73">
        <f t="shared" si="30"/>
        <v>0</v>
      </c>
      <c r="BA73">
        <f t="shared" si="55"/>
        <v>70</v>
      </c>
      <c r="BB73">
        <f t="shared" si="56"/>
        <v>1.7249999999999979</v>
      </c>
      <c r="BC73">
        <f t="shared" si="46"/>
        <v>0.26292078234243521</v>
      </c>
      <c r="BD73">
        <f t="shared" si="47"/>
        <v>1.8175013732354584E-2</v>
      </c>
      <c r="BE73">
        <f t="shared" si="48"/>
        <v>0.26292078234243521</v>
      </c>
      <c r="BF73">
        <f t="shared" si="57"/>
        <v>0.26300000000000001</v>
      </c>
      <c r="BP73">
        <f t="shared" si="58"/>
        <v>70</v>
      </c>
      <c r="BQ73">
        <f t="shared" si="59"/>
        <v>1.7249999999999979</v>
      </c>
      <c r="BR73">
        <f t="shared" si="49"/>
        <v>0.1635719212573464</v>
      </c>
      <c r="BS73">
        <f t="shared" si="50"/>
        <v>4.3764932636604099E-3</v>
      </c>
      <c r="BT73">
        <f t="shared" si="51"/>
        <v>0.1635719212573464</v>
      </c>
      <c r="BU73">
        <f t="shared" si="60"/>
        <v>0.16400000000000001</v>
      </c>
      <c r="CB73">
        <f t="shared" si="61"/>
        <v>70</v>
      </c>
      <c r="CC73">
        <f t="shared" si="62"/>
        <v>1.7249999999999979</v>
      </c>
      <c r="CD73">
        <f t="shared" si="52"/>
        <v>0.1635719212573464</v>
      </c>
      <c r="CE73">
        <f t="shared" si="53"/>
        <v>4.3764932636604099E-3</v>
      </c>
      <c r="CF73">
        <f t="shared" si="54"/>
        <v>0.1635719212573464</v>
      </c>
      <c r="CG73">
        <f t="shared" si="63"/>
        <v>0.16400000000000001</v>
      </c>
      <c r="CK73"/>
      <c r="CL73" s="3">
        <f t="shared" si="44"/>
        <v>53</v>
      </c>
      <c r="CM73" s="3">
        <f t="shared" si="38"/>
        <v>1.2999999999999994</v>
      </c>
      <c r="CN73" s="3">
        <f t="shared" si="39"/>
        <v>0.27</v>
      </c>
      <c r="CO73" s="3">
        <f t="shared" si="32"/>
        <v>0.47599999999999998</v>
      </c>
      <c r="CP73">
        <f t="shared" si="33"/>
        <v>0.27</v>
      </c>
      <c r="CQ73">
        <f t="shared" si="34"/>
        <v>0.27</v>
      </c>
      <c r="CS73">
        <f t="shared" si="40"/>
        <v>0.4728546409807356</v>
      </c>
      <c r="CW73" s="8"/>
      <c r="DK73" s="3">
        <f t="shared" si="45"/>
        <v>53</v>
      </c>
      <c r="DL73" s="3">
        <f t="shared" si="41"/>
        <v>1.2999999999999994</v>
      </c>
      <c r="DM73" s="3">
        <f t="shared" si="42"/>
        <v>0.27</v>
      </c>
      <c r="DN73" s="3">
        <f t="shared" si="35"/>
        <v>0.63100000000000001</v>
      </c>
      <c r="DO73">
        <f t="shared" si="36"/>
        <v>0.27</v>
      </c>
      <c r="DP73">
        <f t="shared" si="37"/>
        <v>0.27</v>
      </c>
      <c r="DR73">
        <f t="shared" si="43"/>
        <v>0.4728546409807356</v>
      </c>
      <c r="EY73"/>
      <c r="EZ73" s="3"/>
      <c r="FB73"/>
      <c r="FC73" s="3"/>
    </row>
    <row r="74" spans="2:159" x14ac:dyDescent="0.25">
      <c r="B74">
        <f t="shared" si="31"/>
        <v>58</v>
      </c>
      <c r="C74" s="9">
        <f t="shared" si="26"/>
        <v>1.4249999999999989</v>
      </c>
      <c r="D74">
        <f t="shared" si="20"/>
        <v>0.28222659565795988</v>
      </c>
      <c r="E74">
        <f t="shared" si="21"/>
        <v>1.8405534269561101E-14</v>
      </c>
      <c r="F74">
        <f t="shared" si="22"/>
        <v>0.28222659565795988</v>
      </c>
      <c r="G74">
        <f t="shared" si="27"/>
        <v>0.28199999999999997</v>
      </c>
      <c r="R74">
        <f t="shared" si="28"/>
        <v>58</v>
      </c>
      <c r="S74">
        <f t="shared" si="29"/>
        <v>1.4249999999999989</v>
      </c>
      <c r="T74">
        <f t="shared" si="23"/>
        <v>7.4433598523863728E-5</v>
      </c>
      <c r="U74">
        <f t="shared" si="24"/>
        <v>2.4327348811145626E-5</v>
      </c>
      <c r="V74">
        <f t="shared" si="25"/>
        <v>7.4433598523863728E-5</v>
      </c>
      <c r="W74">
        <f t="shared" si="30"/>
        <v>0</v>
      </c>
      <c r="BA74">
        <f t="shared" si="55"/>
        <v>71</v>
      </c>
      <c r="BB74">
        <f t="shared" si="56"/>
        <v>1.7499999999999978</v>
      </c>
      <c r="BC74">
        <f t="shared" si="46"/>
        <v>0.26388285641815568</v>
      </c>
      <c r="BD74">
        <f t="shared" si="47"/>
        <v>1.8375261549465876E-2</v>
      </c>
      <c r="BE74">
        <f t="shared" si="48"/>
        <v>0.26388285641815568</v>
      </c>
      <c r="BF74">
        <f t="shared" si="57"/>
        <v>0.26400000000000001</v>
      </c>
      <c r="BP74">
        <f t="shared" si="58"/>
        <v>71</v>
      </c>
      <c r="BQ74">
        <f t="shared" si="59"/>
        <v>1.7499999999999978</v>
      </c>
      <c r="BR74">
        <f t="shared" si="49"/>
        <v>0.16426899194857938</v>
      </c>
      <c r="BS74">
        <f t="shared" si="50"/>
        <v>4.4326840412911893E-3</v>
      </c>
      <c r="BT74">
        <f t="shared" si="51"/>
        <v>0.16426899194857938</v>
      </c>
      <c r="BU74">
        <f t="shared" si="60"/>
        <v>0.16400000000000001</v>
      </c>
      <c r="CB74">
        <f t="shared" si="61"/>
        <v>71</v>
      </c>
      <c r="CC74">
        <f t="shared" si="62"/>
        <v>1.7499999999999978</v>
      </c>
      <c r="CD74">
        <f t="shared" si="52"/>
        <v>0.16426899194857938</v>
      </c>
      <c r="CE74">
        <f t="shared" si="53"/>
        <v>4.4326840412911893E-3</v>
      </c>
      <c r="CF74">
        <f t="shared" si="54"/>
        <v>0.16426899194857938</v>
      </c>
      <c r="CG74">
        <f t="shared" si="63"/>
        <v>0.16400000000000001</v>
      </c>
      <c r="CK74"/>
      <c r="CL74" s="3">
        <f t="shared" si="44"/>
        <v>54</v>
      </c>
      <c r="CM74" s="3">
        <f t="shared" si="38"/>
        <v>1.3249999999999993</v>
      </c>
      <c r="CN74" s="3">
        <f t="shared" si="39"/>
        <v>0.27100000000000002</v>
      </c>
      <c r="CO74" s="3">
        <f t="shared" si="32"/>
        <v>0.47799999999999998</v>
      </c>
      <c r="CP74">
        <f t="shared" si="33"/>
        <v>0.27100000000000002</v>
      </c>
      <c r="CQ74">
        <f t="shared" si="34"/>
        <v>0.27100000000000002</v>
      </c>
      <c r="CS74">
        <f t="shared" si="40"/>
        <v>0.47460595446584947</v>
      </c>
      <c r="CW74" s="8"/>
      <c r="DK74" s="3">
        <f t="shared" si="45"/>
        <v>54</v>
      </c>
      <c r="DL74" s="3">
        <f t="shared" si="41"/>
        <v>1.3249999999999993</v>
      </c>
      <c r="DM74" s="3">
        <f t="shared" si="42"/>
        <v>0.27100000000000002</v>
      </c>
      <c r="DN74" s="3">
        <f t="shared" si="35"/>
        <v>0.63300000000000001</v>
      </c>
      <c r="DO74">
        <f t="shared" si="36"/>
        <v>0.27100000000000002</v>
      </c>
      <c r="DP74">
        <f t="shared" si="37"/>
        <v>0.27100000000000002</v>
      </c>
      <c r="DR74">
        <f t="shared" si="43"/>
        <v>0.47460595446584947</v>
      </c>
      <c r="EY74"/>
      <c r="EZ74" s="3"/>
      <c r="FB74"/>
      <c r="FC74" s="3"/>
    </row>
    <row r="75" spans="2:159" x14ac:dyDescent="0.25">
      <c r="B75">
        <f t="shared" si="31"/>
        <v>59</v>
      </c>
      <c r="C75" s="9">
        <f t="shared" si="26"/>
        <v>1.4499999999999988</v>
      </c>
      <c r="D75">
        <f t="shared" si="20"/>
        <v>0.28364835347597078</v>
      </c>
      <c r="E75">
        <f t="shared" si="21"/>
        <v>2.0869241886425933E-14</v>
      </c>
      <c r="F75">
        <f t="shared" si="22"/>
        <v>0.28364835347597078</v>
      </c>
      <c r="G75">
        <f t="shared" si="27"/>
        <v>0.28399999999999997</v>
      </c>
      <c r="R75">
        <f t="shared" si="28"/>
        <v>59</v>
      </c>
      <c r="S75">
        <f t="shared" si="29"/>
        <v>1.4499999999999988</v>
      </c>
      <c r="T75">
        <f t="shared" si="23"/>
        <v>7.7851102339224426E-5</v>
      </c>
      <c r="U75">
        <f t="shared" si="24"/>
        <v>2.5579034675406179E-5</v>
      </c>
      <c r="V75">
        <f t="shared" si="25"/>
        <v>7.7851102339224426E-5</v>
      </c>
      <c r="W75">
        <f t="shared" si="30"/>
        <v>0</v>
      </c>
      <c r="BA75">
        <f t="shared" si="55"/>
        <v>72</v>
      </c>
      <c r="BB75">
        <f t="shared" si="56"/>
        <v>1.7749999999999977</v>
      </c>
      <c r="BC75">
        <f t="shared" si="46"/>
        <v>0.26484712665571208</v>
      </c>
      <c r="BD75">
        <f t="shared" si="47"/>
        <v>1.8577436983975664E-2</v>
      </c>
      <c r="BE75">
        <f t="shared" si="48"/>
        <v>0.26484712665571208</v>
      </c>
      <c r="BF75">
        <f t="shared" si="57"/>
        <v>0.26500000000000001</v>
      </c>
      <c r="BP75">
        <f t="shared" si="58"/>
        <v>72</v>
      </c>
      <c r="BQ75">
        <f t="shared" si="59"/>
        <v>1.7749999999999977</v>
      </c>
      <c r="BR75">
        <f t="shared" si="49"/>
        <v>0.16496820840159485</v>
      </c>
      <c r="BS75">
        <f t="shared" si="50"/>
        <v>4.4895289214674635E-3</v>
      </c>
      <c r="BT75">
        <f t="shared" si="51"/>
        <v>0.16496820840159485</v>
      </c>
      <c r="BU75">
        <f t="shared" si="60"/>
        <v>0.16500000000000001</v>
      </c>
      <c r="CB75">
        <f t="shared" si="61"/>
        <v>72</v>
      </c>
      <c r="CC75">
        <f t="shared" si="62"/>
        <v>1.7749999999999977</v>
      </c>
      <c r="CD75">
        <f t="shared" si="52"/>
        <v>0.16496820840159485</v>
      </c>
      <c r="CE75">
        <f t="shared" si="53"/>
        <v>4.4895289214674635E-3</v>
      </c>
      <c r="CF75">
        <f t="shared" si="54"/>
        <v>0.16496820840159485</v>
      </c>
      <c r="CG75">
        <f t="shared" si="63"/>
        <v>0.16500000000000001</v>
      </c>
      <c r="CK75"/>
      <c r="CL75" s="3">
        <f t="shared" si="44"/>
        <v>55</v>
      </c>
      <c r="CM75" s="3">
        <f t="shared" si="38"/>
        <v>1.3499999999999992</v>
      </c>
      <c r="CN75" s="3">
        <f t="shared" si="39"/>
        <v>0.27100000000000002</v>
      </c>
      <c r="CO75" s="3">
        <f t="shared" si="32"/>
        <v>0.47699999999999998</v>
      </c>
      <c r="CP75">
        <f t="shared" si="33"/>
        <v>0.27100000000000002</v>
      </c>
      <c r="CQ75">
        <f t="shared" si="34"/>
        <v>0.27100000000000002</v>
      </c>
      <c r="CS75">
        <f t="shared" si="40"/>
        <v>0.47460595446584947</v>
      </c>
      <c r="CW75" s="8"/>
      <c r="DK75" s="3">
        <f t="shared" si="45"/>
        <v>55</v>
      </c>
      <c r="DL75" s="3">
        <f t="shared" si="41"/>
        <v>1.3499999999999992</v>
      </c>
      <c r="DM75" s="3">
        <f t="shared" si="42"/>
        <v>0.27100000000000002</v>
      </c>
      <c r="DN75" s="3">
        <f t="shared" si="35"/>
        <v>0.63200000000000001</v>
      </c>
      <c r="DO75">
        <f t="shared" si="36"/>
        <v>0.27100000000000002</v>
      </c>
      <c r="DP75">
        <f t="shared" si="37"/>
        <v>0.27100000000000002</v>
      </c>
      <c r="DR75">
        <f t="shared" si="43"/>
        <v>0.47460595446584947</v>
      </c>
      <c r="EY75"/>
      <c r="EZ75" s="3"/>
      <c r="FB75"/>
      <c r="FC75" s="3"/>
    </row>
    <row r="76" spans="2:159" x14ac:dyDescent="0.25">
      <c r="B76">
        <f t="shared" si="31"/>
        <v>60</v>
      </c>
      <c r="C76" s="9">
        <f t="shared" si="26"/>
        <v>1.4749999999999988</v>
      </c>
      <c r="D76">
        <f t="shared" si="20"/>
        <v>0.28507442284877577</v>
      </c>
      <c r="E76">
        <f t="shared" si="21"/>
        <v>2.365681880417023E-14</v>
      </c>
      <c r="F76">
        <f t="shared" si="22"/>
        <v>0.28507442284877577</v>
      </c>
      <c r="G76">
        <f t="shared" si="27"/>
        <v>0.28499999999999998</v>
      </c>
      <c r="R76">
        <f t="shared" si="28"/>
        <v>60</v>
      </c>
      <c r="S76">
        <f t="shared" si="29"/>
        <v>1.4749999999999988</v>
      </c>
      <c r="T76">
        <f t="shared" si="23"/>
        <v>8.1416864567171294E-5</v>
      </c>
      <c r="U76">
        <f t="shared" si="24"/>
        <v>2.6891928423204561E-5</v>
      </c>
      <c r="V76">
        <f t="shared" si="25"/>
        <v>8.1416864567171294E-5</v>
      </c>
      <c r="W76">
        <f t="shared" si="30"/>
        <v>0</v>
      </c>
      <c r="BA76">
        <f t="shared" si="55"/>
        <v>73</v>
      </c>
      <c r="BB76">
        <f t="shared" si="56"/>
        <v>1.7999999999999976</v>
      </c>
      <c r="BC76">
        <f t="shared" si="46"/>
        <v>0.26581359141993521</v>
      </c>
      <c r="BD76">
        <f t="shared" si="47"/>
        <v>1.8781555146080115E-2</v>
      </c>
      <c r="BE76">
        <f t="shared" si="48"/>
        <v>0.26581359141993521</v>
      </c>
      <c r="BF76">
        <f t="shared" si="57"/>
        <v>0.26600000000000001</v>
      </c>
      <c r="BP76">
        <f t="shared" si="58"/>
        <v>73</v>
      </c>
      <c r="BQ76">
        <f t="shared" si="59"/>
        <v>1.7999999999999976</v>
      </c>
      <c r="BR76">
        <f t="shared" si="49"/>
        <v>0.16566957274287111</v>
      </c>
      <c r="BS76">
        <f t="shared" si="50"/>
        <v>4.5470345761526847E-3</v>
      </c>
      <c r="BT76">
        <f t="shared" si="51"/>
        <v>0.16566957274287111</v>
      </c>
      <c r="BU76">
        <f t="shared" si="60"/>
        <v>0.16600000000000001</v>
      </c>
      <c r="CB76">
        <f t="shared" si="61"/>
        <v>73</v>
      </c>
      <c r="CC76">
        <f t="shared" si="62"/>
        <v>1.7999999999999976</v>
      </c>
      <c r="CD76">
        <f t="shared" si="52"/>
        <v>0.16566957274287111</v>
      </c>
      <c r="CE76">
        <f t="shared" si="53"/>
        <v>4.5470345761526847E-3</v>
      </c>
      <c r="CF76">
        <f t="shared" si="54"/>
        <v>0.16566957274287111</v>
      </c>
      <c r="CG76">
        <f t="shared" si="63"/>
        <v>0.16600000000000001</v>
      </c>
      <c r="CK76"/>
      <c r="CL76" s="3">
        <f t="shared" si="44"/>
        <v>56</v>
      </c>
      <c r="CM76" s="3">
        <f t="shared" si="38"/>
        <v>1.3749999999999991</v>
      </c>
      <c r="CN76" s="3">
        <f t="shared" si="39"/>
        <v>0.27200000000000002</v>
      </c>
      <c r="CO76" s="3">
        <f t="shared" si="32"/>
        <v>0.47799999999999998</v>
      </c>
      <c r="CP76">
        <f t="shared" si="33"/>
        <v>0.27200000000000002</v>
      </c>
      <c r="CQ76">
        <f t="shared" si="34"/>
        <v>0.27200000000000002</v>
      </c>
      <c r="CS76">
        <f t="shared" si="40"/>
        <v>0.47635726795096328</v>
      </c>
      <c r="CW76" s="8"/>
      <c r="DK76" s="3">
        <f t="shared" si="45"/>
        <v>56</v>
      </c>
      <c r="DL76" s="3">
        <f t="shared" si="41"/>
        <v>1.3749999999999991</v>
      </c>
      <c r="DM76" s="3">
        <f t="shared" si="42"/>
        <v>0.27200000000000002</v>
      </c>
      <c r="DN76" s="3">
        <f t="shared" si="35"/>
        <v>0.63300000000000001</v>
      </c>
      <c r="DO76">
        <f t="shared" si="36"/>
        <v>0.27200000000000002</v>
      </c>
      <c r="DP76">
        <f t="shared" si="37"/>
        <v>0.27200000000000002</v>
      </c>
      <c r="DR76">
        <f t="shared" si="43"/>
        <v>0.47635726795096328</v>
      </c>
      <c r="EY76"/>
      <c r="EZ76" s="3"/>
      <c r="FB76"/>
      <c r="FC76" s="3"/>
    </row>
    <row r="77" spans="2:159" x14ac:dyDescent="0.25">
      <c r="B77">
        <f t="shared" si="31"/>
        <v>61</v>
      </c>
      <c r="C77" s="9">
        <f t="shared" si="26"/>
        <v>1.4999999999999987</v>
      </c>
      <c r="D77">
        <f t="shared" si="20"/>
        <v>0.28650479686018998</v>
      </c>
      <c r="E77">
        <f t="shared" si="21"/>
        <v>2.6810038677817652E-14</v>
      </c>
      <c r="F77">
        <f t="shared" si="22"/>
        <v>0.28650479686018998</v>
      </c>
      <c r="G77">
        <f t="shared" si="27"/>
        <v>0.28699999999999998</v>
      </c>
      <c r="R77">
        <f t="shared" si="28"/>
        <v>61</v>
      </c>
      <c r="S77">
        <f t="shared" si="29"/>
        <v>1.4999999999999987</v>
      </c>
      <c r="T77">
        <f t="shared" si="23"/>
        <v>8.5136900753031888E-5</v>
      </c>
      <c r="U77">
        <f t="shared" si="24"/>
        <v>2.8268851872850477E-5</v>
      </c>
      <c r="V77">
        <f t="shared" si="25"/>
        <v>8.5136900753031888E-5</v>
      </c>
      <c r="W77">
        <f t="shared" si="30"/>
        <v>0</v>
      </c>
      <c r="BA77">
        <f t="shared" si="55"/>
        <v>74</v>
      </c>
      <c r="BB77">
        <f t="shared" si="56"/>
        <v>1.8249999999999975</v>
      </c>
      <c r="BC77">
        <f t="shared" si="46"/>
        <v>0.26678224903670739</v>
      </c>
      <c r="BD77">
        <f t="shared" si="47"/>
        <v>1.8987631224209826E-2</v>
      </c>
      <c r="BE77">
        <f t="shared" si="48"/>
        <v>0.26678224903670739</v>
      </c>
      <c r="BF77">
        <f t="shared" si="57"/>
        <v>0.26700000000000002</v>
      </c>
      <c r="BP77">
        <f t="shared" si="58"/>
        <v>74</v>
      </c>
      <c r="BQ77">
        <f t="shared" si="59"/>
        <v>1.8249999999999975</v>
      </c>
      <c r="BR77">
        <f t="shared" si="49"/>
        <v>0.1663730870756461</v>
      </c>
      <c r="BS77">
        <f t="shared" si="50"/>
        <v>4.6052077328960555E-3</v>
      </c>
      <c r="BT77">
        <f t="shared" si="51"/>
        <v>0.1663730870756461</v>
      </c>
      <c r="BU77">
        <f t="shared" si="60"/>
        <v>0.16600000000000001</v>
      </c>
      <c r="CB77">
        <f t="shared" si="61"/>
        <v>74</v>
      </c>
      <c r="CC77">
        <f t="shared" si="62"/>
        <v>1.8249999999999975</v>
      </c>
      <c r="CD77">
        <f t="shared" si="52"/>
        <v>0.1663730870756461</v>
      </c>
      <c r="CE77">
        <f t="shared" si="53"/>
        <v>4.6052077328960555E-3</v>
      </c>
      <c r="CF77">
        <f t="shared" si="54"/>
        <v>0.1663730870756461</v>
      </c>
      <c r="CG77">
        <f t="shared" si="63"/>
        <v>0.16600000000000001</v>
      </c>
      <c r="CK77"/>
      <c r="CL77" s="3">
        <f t="shared" si="44"/>
        <v>57</v>
      </c>
      <c r="CM77" s="3">
        <f t="shared" si="38"/>
        <v>1.399999999999999</v>
      </c>
      <c r="CN77" s="3">
        <f t="shared" si="39"/>
        <v>0.27200000000000002</v>
      </c>
      <c r="CO77" s="3">
        <f t="shared" si="32"/>
        <v>0.47799999999999998</v>
      </c>
      <c r="CP77">
        <f t="shared" si="33"/>
        <v>0.27200000000000002</v>
      </c>
      <c r="CQ77">
        <f t="shared" si="34"/>
        <v>0.27200000000000002</v>
      </c>
      <c r="CS77">
        <f t="shared" si="40"/>
        <v>0.47635726795096328</v>
      </c>
      <c r="CW77" s="8"/>
      <c r="DK77" s="3">
        <f t="shared" si="45"/>
        <v>57</v>
      </c>
      <c r="DL77" s="3">
        <f t="shared" si="41"/>
        <v>1.399999999999999</v>
      </c>
      <c r="DM77" s="3">
        <f t="shared" si="42"/>
        <v>0.27200000000000002</v>
      </c>
      <c r="DN77" s="3">
        <f t="shared" si="35"/>
        <v>0.63200000000000001</v>
      </c>
      <c r="DO77">
        <f t="shared" si="36"/>
        <v>0.27200000000000002</v>
      </c>
      <c r="DP77">
        <f t="shared" si="37"/>
        <v>0.27200000000000002</v>
      </c>
      <c r="DR77">
        <f t="shared" si="43"/>
        <v>0.47635726795096328</v>
      </c>
      <c r="EY77"/>
      <c r="EZ77" s="3"/>
      <c r="FB77"/>
      <c r="FC77" s="3"/>
    </row>
    <row r="78" spans="2:159" x14ac:dyDescent="0.25">
      <c r="B78">
        <f t="shared" si="31"/>
        <v>62</v>
      </c>
      <c r="C78" s="9">
        <f t="shared" si="26"/>
        <v>1.5249999999999986</v>
      </c>
      <c r="D78">
        <f t="shared" si="20"/>
        <v>0.28793946842982876</v>
      </c>
      <c r="E78">
        <f t="shared" si="21"/>
        <v>3.0375956622531074E-14</v>
      </c>
      <c r="F78">
        <f t="shared" si="22"/>
        <v>0.28793946842982876</v>
      </c>
      <c r="G78">
        <f t="shared" si="27"/>
        <v>0.28799999999999998</v>
      </c>
      <c r="R78">
        <f t="shared" si="28"/>
        <v>62</v>
      </c>
      <c r="S78">
        <f t="shared" si="29"/>
        <v>1.5249999999999986</v>
      </c>
      <c r="T78">
        <f t="shared" si="23"/>
        <v>8.9017451338386564E-5</v>
      </c>
      <c r="U78">
        <f t="shared" si="24"/>
        <v>2.9712748108669722E-5</v>
      </c>
      <c r="V78">
        <f t="shared" si="25"/>
        <v>8.9017451338386564E-5</v>
      </c>
      <c r="W78">
        <f t="shared" si="30"/>
        <v>0</v>
      </c>
      <c r="BA78">
        <f t="shared" si="55"/>
        <v>75</v>
      </c>
      <c r="BB78">
        <f t="shared" si="56"/>
        <v>1.8499999999999974</v>
      </c>
      <c r="BC78">
        <f t="shared" si="46"/>
        <v>0.26775309779285328</v>
      </c>
      <c r="BD78">
        <f t="shared" si="47"/>
        <v>1.9195680484973065E-2</v>
      </c>
      <c r="BE78">
        <f t="shared" si="48"/>
        <v>0.26775309779285328</v>
      </c>
      <c r="BF78">
        <f t="shared" si="57"/>
        <v>0.26800000000000002</v>
      </c>
      <c r="BP78">
        <f t="shared" si="58"/>
        <v>75</v>
      </c>
      <c r="BQ78">
        <f t="shared" si="59"/>
        <v>1.8499999999999974</v>
      </c>
      <c r="BR78">
        <f t="shared" si="49"/>
        <v>0.16707875347977624</v>
      </c>
      <c r="BS78">
        <f t="shared" si="50"/>
        <v>4.664055175138274E-3</v>
      </c>
      <c r="BT78">
        <f t="shared" si="51"/>
        <v>0.16707875347977624</v>
      </c>
      <c r="BU78">
        <f t="shared" si="60"/>
        <v>0.16700000000000001</v>
      </c>
      <c r="CB78">
        <f t="shared" si="61"/>
        <v>75</v>
      </c>
      <c r="CC78">
        <f t="shared" si="62"/>
        <v>1.8499999999999974</v>
      </c>
      <c r="CD78">
        <f t="shared" si="52"/>
        <v>0.16707875347977624</v>
      </c>
      <c r="CE78">
        <f t="shared" si="53"/>
        <v>4.664055175138274E-3</v>
      </c>
      <c r="CF78">
        <f t="shared" si="54"/>
        <v>0.16707875347977624</v>
      </c>
      <c r="CG78">
        <f t="shared" si="63"/>
        <v>0.16700000000000001</v>
      </c>
      <c r="CK78"/>
      <c r="CL78" s="3">
        <f t="shared" si="44"/>
        <v>58</v>
      </c>
      <c r="CM78" s="3">
        <f t="shared" si="38"/>
        <v>1.4249999999999989</v>
      </c>
      <c r="CN78" s="3">
        <f t="shared" si="39"/>
        <v>0.27200000000000002</v>
      </c>
      <c r="CO78" s="3">
        <f t="shared" si="32"/>
        <v>0.47699999999999998</v>
      </c>
      <c r="CP78">
        <f t="shared" si="33"/>
        <v>0.27200000000000002</v>
      </c>
      <c r="CQ78">
        <f t="shared" si="34"/>
        <v>0.27200000000000002</v>
      </c>
      <c r="CS78">
        <f t="shared" si="40"/>
        <v>0.47635726795096328</v>
      </c>
      <c r="CW78" s="8"/>
      <c r="DK78" s="3">
        <f t="shared" si="45"/>
        <v>58</v>
      </c>
      <c r="DL78" s="3">
        <f t="shared" si="41"/>
        <v>1.4249999999999989</v>
      </c>
      <c r="DM78" s="3">
        <f t="shared" si="42"/>
        <v>0.27200000000000002</v>
      </c>
      <c r="DN78" s="3">
        <f t="shared" si="35"/>
        <v>0.63200000000000001</v>
      </c>
      <c r="DO78">
        <f t="shared" si="36"/>
        <v>0.27200000000000002</v>
      </c>
      <c r="DP78">
        <f t="shared" si="37"/>
        <v>0.27200000000000002</v>
      </c>
      <c r="DR78">
        <f t="shared" si="43"/>
        <v>0.47635726795096328</v>
      </c>
      <c r="EY78"/>
      <c r="EZ78" s="3"/>
      <c r="FB78"/>
      <c r="FC78" s="3"/>
    </row>
    <row r="79" spans="2:159" x14ac:dyDescent="0.25">
      <c r="B79">
        <f t="shared" si="31"/>
        <v>63</v>
      </c>
      <c r="C79" s="9">
        <f t="shared" si="26"/>
        <v>1.5499999999999985</v>
      </c>
      <c r="D79">
        <f t="shared" si="20"/>
        <v>0.28937843031256821</v>
      </c>
      <c r="E79">
        <f t="shared" si="21"/>
        <v>3.4407563001536504E-14</v>
      </c>
      <c r="F79">
        <f t="shared" si="22"/>
        <v>0.28937843031256821</v>
      </c>
      <c r="G79">
        <f t="shared" si="27"/>
        <v>0.28899999999999998</v>
      </c>
      <c r="R79">
        <f t="shared" si="28"/>
        <v>63</v>
      </c>
      <c r="S79">
        <f t="shared" si="29"/>
        <v>1.5499999999999985</v>
      </c>
      <c r="T79">
        <f t="shared" si="23"/>
        <v>9.3064989224374129E-5</v>
      </c>
      <c r="U79">
        <f t="shared" si="24"/>
        <v>3.1226686256501023E-5</v>
      </c>
      <c r="V79">
        <f t="shared" si="25"/>
        <v>9.3064989224374129E-5</v>
      </c>
      <c r="W79">
        <f t="shared" si="30"/>
        <v>0</v>
      </c>
      <c r="BA79">
        <f t="shared" si="55"/>
        <v>76</v>
      </c>
      <c r="BB79">
        <f t="shared" si="56"/>
        <v>1.8749999999999973</v>
      </c>
      <c r="BC79">
        <f t="shared" si="46"/>
        <v>0.26872613593603156</v>
      </c>
      <c r="BD79">
        <f t="shared" si="47"/>
        <v>1.9405718273092423E-2</v>
      </c>
      <c r="BE79">
        <f t="shared" si="48"/>
        <v>0.26872613593603156</v>
      </c>
      <c r="BF79">
        <f t="shared" si="57"/>
        <v>0.26900000000000002</v>
      </c>
      <c r="BP79">
        <f t="shared" si="58"/>
        <v>76</v>
      </c>
      <c r="BQ79">
        <f t="shared" si="59"/>
        <v>1.8749999999999973</v>
      </c>
      <c r="BR79">
        <f t="shared" si="49"/>
        <v>0.16778657401159508</v>
      </c>
      <c r="BS79">
        <f t="shared" si="50"/>
        <v>4.7235837425169567E-3</v>
      </c>
      <c r="BT79">
        <f t="shared" si="51"/>
        <v>0.16778657401159508</v>
      </c>
      <c r="BU79">
        <f t="shared" si="60"/>
        <v>0.16800000000000001</v>
      </c>
      <c r="CB79">
        <f t="shared" si="61"/>
        <v>76</v>
      </c>
      <c r="CC79">
        <f t="shared" si="62"/>
        <v>1.8749999999999973</v>
      </c>
      <c r="CD79">
        <f t="shared" si="52"/>
        <v>0.16778657401159508</v>
      </c>
      <c r="CE79">
        <f t="shared" si="53"/>
        <v>4.7235837425169567E-3</v>
      </c>
      <c r="CF79">
        <f t="shared" si="54"/>
        <v>0.16778657401159508</v>
      </c>
      <c r="CG79">
        <f t="shared" si="63"/>
        <v>0.16800000000000001</v>
      </c>
      <c r="CK79"/>
      <c r="CL79" s="3">
        <f t="shared" si="44"/>
        <v>59</v>
      </c>
      <c r="CM79" s="3">
        <f t="shared" si="38"/>
        <v>1.4499999999999988</v>
      </c>
      <c r="CN79" s="3">
        <f t="shared" si="39"/>
        <v>0.27300000000000002</v>
      </c>
      <c r="CO79" s="3">
        <f t="shared" si="32"/>
        <v>0.47899999999999998</v>
      </c>
      <c r="CP79">
        <f t="shared" si="33"/>
        <v>0.27300000000000002</v>
      </c>
      <c r="CQ79">
        <f t="shared" si="34"/>
        <v>0.27300000000000002</v>
      </c>
      <c r="CS79">
        <f t="shared" si="40"/>
        <v>0.47810858143607715</v>
      </c>
      <c r="CW79" s="8"/>
      <c r="DK79" s="3">
        <f t="shared" si="45"/>
        <v>59</v>
      </c>
      <c r="DL79" s="3">
        <f t="shared" si="41"/>
        <v>1.4499999999999988</v>
      </c>
      <c r="DM79" s="3">
        <f t="shared" si="42"/>
        <v>0.27300000000000002</v>
      </c>
      <c r="DN79" s="3">
        <f t="shared" si="35"/>
        <v>0.63300000000000001</v>
      </c>
      <c r="DO79">
        <f t="shared" si="36"/>
        <v>0.27300000000000002</v>
      </c>
      <c r="DP79">
        <f t="shared" si="37"/>
        <v>0.27300000000000002</v>
      </c>
      <c r="DR79">
        <f t="shared" si="43"/>
        <v>0.47810858143607715</v>
      </c>
      <c r="EY79"/>
      <c r="EZ79" s="3"/>
      <c r="FB79"/>
      <c r="FC79" s="3"/>
    </row>
    <row r="80" spans="2:159" x14ac:dyDescent="0.25">
      <c r="B80">
        <f t="shared" si="31"/>
        <v>64</v>
      </c>
      <c r="C80" s="9">
        <f t="shared" si="26"/>
        <v>1.5749999999999984</v>
      </c>
      <c r="D80">
        <f t="shared" si="20"/>
        <v>0.29082167509801077</v>
      </c>
      <c r="E80">
        <f t="shared" si="21"/>
        <v>3.8964516354426281E-14</v>
      </c>
      <c r="F80">
        <f t="shared" si="22"/>
        <v>0.29082167509801077</v>
      </c>
      <c r="G80">
        <f t="shared" si="27"/>
        <v>0.29099999999999998</v>
      </c>
      <c r="R80">
        <f t="shared" si="28"/>
        <v>64</v>
      </c>
      <c r="S80">
        <f t="shared" si="29"/>
        <v>1.5749999999999984</v>
      </c>
      <c r="T80">
        <f t="shared" si="23"/>
        <v>9.7286227553856729E-5</v>
      </c>
      <c r="U80">
        <f t="shared" si="24"/>
        <v>3.2813866426670961E-5</v>
      </c>
      <c r="V80">
        <f t="shared" si="25"/>
        <v>9.7286227553856729E-5</v>
      </c>
      <c r="W80">
        <f t="shared" si="30"/>
        <v>0</v>
      </c>
      <c r="BA80">
        <f t="shared" si="55"/>
        <v>77</v>
      </c>
      <c r="BB80">
        <f t="shared" si="56"/>
        <v>1.8999999999999972</v>
      </c>
      <c r="BC80">
        <f t="shared" si="46"/>
        <v>0.26970136167462866</v>
      </c>
      <c r="BD80">
        <f t="shared" si="47"/>
        <v>1.9617760011335274E-2</v>
      </c>
      <c r="BE80">
        <f t="shared" si="48"/>
        <v>0.26970136167462866</v>
      </c>
      <c r="BF80">
        <f t="shared" si="57"/>
        <v>0.27</v>
      </c>
      <c r="BP80">
        <f t="shared" si="58"/>
        <v>77</v>
      </c>
      <c r="BQ80">
        <f t="shared" si="59"/>
        <v>1.8999999999999972</v>
      </c>
      <c r="BR80">
        <f t="shared" si="49"/>
        <v>0.16849655070377295</v>
      </c>
      <c r="BS80">
        <f t="shared" si="50"/>
        <v>4.7838003311718126E-3</v>
      </c>
      <c r="BT80">
        <f t="shared" si="51"/>
        <v>0.16849655070377295</v>
      </c>
      <c r="BU80">
        <f t="shared" si="60"/>
        <v>0.16800000000000001</v>
      </c>
      <c r="CB80">
        <f t="shared" si="61"/>
        <v>77</v>
      </c>
      <c r="CC80">
        <f t="shared" si="62"/>
        <v>1.8999999999999972</v>
      </c>
      <c r="CD80">
        <f t="shared" si="52"/>
        <v>0.16849655070377295</v>
      </c>
      <c r="CE80">
        <f t="shared" si="53"/>
        <v>4.7838003311718126E-3</v>
      </c>
      <c r="CF80">
        <f t="shared" si="54"/>
        <v>0.16849655070377295</v>
      </c>
      <c r="CG80">
        <f t="shared" si="63"/>
        <v>0.16800000000000001</v>
      </c>
      <c r="CK80"/>
      <c r="CL80" s="3">
        <f t="shared" si="44"/>
        <v>60</v>
      </c>
      <c r="CM80" s="3">
        <f t="shared" si="38"/>
        <v>1.4749999999999988</v>
      </c>
      <c r="CN80" s="3">
        <f t="shared" si="39"/>
        <v>0.27300000000000002</v>
      </c>
      <c r="CO80" s="3">
        <f t="shared" si="32"/>
        <v>0.47799999999999998</v>
      </c>
      <c r="CP80">
        <f t="shared" si="33"/>
        <v>0.27300000000000002</v>
      </c>
      <c r="CQ80">
        <f t="shared" si="34"/>
        <v>0.27300000000000002</v>
      </c>
      <c r="CS80">
        <f t="shared" si="40"/>
        <v>0.47810858143607715</v>
      </c>
      <c r="CW80" s="8"/>
      <c r="DK80" s="3">
        <f t="shared" si="45"/>
        <v>60</v>
      </c>
      <c r="DL80" s="3">
        <f t="shared" si="41"/>
        <v>1.4749999999999988</v>
      </c>
      <c r="DM80" s="3">
        <f t="shared" si="42"/>
        <v>0.27300000000000002</v>
      </c>
      <c r="DN80" s="3">
        <f t="shared" si="35"/>
        <v>0.63200000000000001</v>
      </c>
      <c r="DO80">
        <f t="shared" si="36"/>
        <v>0.27300000000000002</v>
      </c>
      <c r="DP80">
        <f t="shared" si="37"/>
        <v>0.27300000000000002</v>
      </c>
      <c r="DR80">
        <f t="shared" si="43"/>
        <v>0.47810858143607715</v>
      </c>
      <c r="EY80"/>
      <c r="EZ80" s="3"/>
      <c r="FB80"/>
      <c r="FC80" s="3"/>
    </row>
    <row r="81" spans="2:159" x14ac:dyDescent="0.25">
      <c r="B81">
        <f t="shared" si="31"/>
        <v>65</v>
      </c>
      <c r="C81" s="9">
        <f t="shared" si="26"/>
        <v>1.5999999999999983</v>
      </c>
      <c r="D81">
        <f t="shared" ref="D81:D144" si="64">EXP(-KTG1_dia*(C81-T_opt__dia)^2)</f>
        <v>0.29226919520995609</v>
      </c>
      <c r="E81">
        <f t="shared" ref="E81:E144" si="65">EXP(-KTG2_dia*(T_opt__dia-C81)^2)</f>
        <v>4.4113964819993642E-14</v>
      </c>
      <c r="F81">
        <f t="shared" ref="F81:F144" si="66">IF(C81&lt;=T_opt__dia,D81,E81)</f>
        <v>0.29226919520995609</v>
      </c>
      <c r="G81">
        <f t="shared" si="27"/>
        <v>0.29199999999999998</v>
      </c>
      <c r="R81">
        <f t="shared" si="28"/>
        <v>65</v>
      </c>
      <c r="S81">
        <f t="shared" si="29"/>
        <v>1.5999999999999983</v>
      </c>
      <c r="T81">
        <f t="shared" ref="T81:T144" si="67">EXP(-KTG1_dia_GO*(S81-T_opt_dia_GO)^2)</f>
        <v>1.0168812771735105E-4</v>
      </c>
      <c r="U81">
        <f t="shared" ref="U81:U144" si="68">EXP(-KTG2_dia_GO*(T_opt_dia_GO-S81)^2)</f>
        <v>3.4477624829390588E-5</v>
      </c>
      <c r="V81">
        <f t="shared" ref="V81:V144" si="69">IF(S81&lt;=T_opt_dia_GO,T81,U81)</f>
        <v>1.0168812771735105E-4</v>
      </c>
      <c r="W81">
        <f t="shared" si="30"/>
        <v>0</v>
      </c>
      <c r="BA81">
        <f t="shared" si="55"/>
        <v>78</v>
      </c>
      <c r="BB81">
        <f t="shared" si="56"/>
        <v>1.9249999999999972</v>
      </c>
      <c r="BC81">
        <f t="shared" si="46"/>
        <v>0.27067877317765071</v>
      </c>
      <c r="BD81">
        <f t="shared" si="47"/>
        <v>1.9831821200437062E-2</v>
      </c>
      <c r="BE81">
        <f t="shared" si="48"/>
        <v>0.27067877317765071</v>
      </c>
      <c r="BF81">
        <f t="shared" si="57"/>
        <v>0.27100000000000002</v>
      </c>
      <c r="BP81">
        <f t="shared" si="58"/>
        <v>78</v>
      </c>
      <c r="BQ81">
        <f t="shared" si="59"/>
        <v>1.9249999999999972</v>
      </c>
      <c r="BR81">
        <f t="shared" si="49"/>
        <v>0.16920868556517529</v>
      </c>
      <c r="BS81">
        <f t="shared" si="50"/>
        <v>4.8447118940493127E-3</v>
      </c>
      <c r="BT81">
        <f t="shared" si="51"/>
        <v>0.16920868556517529</v>
      </c>
      <c r="BU81">
        <f t="shared" si="60"/>
        <v>0.16900000000000001</v>
      </c>
      <c r="CB81">
        <f t="shared" si="61"/>
        <v>78</v>
      </c>
      <c r="CC81">
        <f t="shared" si="62"/>
        <v>1.9249999999999972</v>
      </c>
      <c r="CD81">
        <f t="shared" si="52"/>
        <v>0.16920868556517529</v>
      </c>
      <c r="CE81">
        <f t="shared" si="53"/>
        <v>4.8447118940493127E-3</v>
      </c>
      <c r="CF81">
        <f t="shared" si="54"/>
        <v>0.16920868556517529</v>
      </c>
      <c r="CG81">
        <f t="shared" si="63"/>
        <v>0.16900000000000001</v>
      </c>
      <c r="CK81"/>
      <c r="CL81" s="3">
        <f t="shared" si="44"/>
        <v>61</v>
      </c>
      <c r="CM81" s="3">
        <f t="shared" si="38"/>
        <v>1.4999999999999987</v>
      </c>
      <c r="CN81" s="3">
        <f t="shared" si="39"/>
        <v>0.27400000000000002</v>
      </c>
      <c r="CO81" s="3">
        <f t="shared" si="32"/>
        <v>0.48</v>
      </c>
      <c r="CP81">
        <f t="shared" si="33"/>
        <v>0.27400000000000002</v>
      </c>
      <c r="CQ81">
        <f t="shared" si="34"/>
        <v>0.27400000000000002</v>
      </c>
      <c r="CS81">
        <f t="shared" si="40"/>
        <v>0.47985989492119097</v>
      </c>
      <c r="CW81" s="8"/>
      <c r="DK81" s="3">
        <f t="shared" si="45"/>
        <v>61</v>
      </c>
      <c r="DL81" s="3">
        <f t="shared" si="41"/>
        <v>1.4999999999999987</v>
      </c>
      <c r="DM81" s="3">
        <f t="shared" si="42"/>
        <v>0.27400000000000002</v>
      </c>
      <c r="DN81" s="3">
        <f t="shared" si="35"/>
        <v>0.63400000000000001</v>
      </c>
      <c r="DO81">
        <f t="shared" si="36"/>
        <v>0.27400000000000002</v>
      </c>
      <c r="DP81">
        <f t="shared" si="37"/>
        <v>0.27400000000000002</v>
      </c>
      <c r="DR81">
        <f t="shared" si="43"/>
        <v>0.47985989492119097</v>
      </c>
      <c r="EY81"/>
      <c r="EZ81" s="3"/>
      <c r="FB81"/>
      <c r="FC81" s="3"/>
    </row>
    <row r="82" spans="2:159" x14ac:dyDescent="0.25">
      <c r="B82">
        <f t="shared" si="31"/>
        <v>66</v>
      </c>
      <c r="C82" s="9">
        <f t="shared" ref="C82:C145" si="70">C81+(env_v_max-env_v_min)/1200</f>
        <v>1.6249999999999982</v>
      </c>
      <c r="D82">
        <f t="shared" si="64"/>
        <v>0.29372098290587867</v>
      </c>
      <c r="E82">
        <f t="shared" si="65"/>
        <v>4.9931466485515453E-14</v>
      </c>
      <c r="F82">
        <f t="shared" si="66"/>
        <v>0.29372098290587867</v>
      </c>
      <c r="G82">
        <f t="shared" ref="G82:G145" si="71">ROUND(F82,3)</f>
        <v>0.29399999999999998</v>
      </c>
      <c r="R82">
        <f t="shared" ref="R82:R145" si="72">B82</f>
        <v>66</v>
      </c>
      <c r="S82">
        <f t="shared" ref="S82:S145" si="73">C82</f>
        <v>1.6249999999999982</v>
      </c>
      <c r="T82">
        <f t="shared" si="67"/>
        <v>1.0627790758767968E-4</v>
      </c>
      <c r="U82">
        <f t="shared" si="68"/>
        <v>3.6221439067623328E-5</v>
      </c>
      <c r="V82">
        <f t="shared" si="69"/>
        <v>1.0627790758767968E-4</v>
      </c>
      <c r="W82">
        <f t="shared" ref="W82:W145" si="74">ROUND(V82,3)</f>
        <v>0</v>
      </c>
      <c r="BA82">
        <f t="shared" si="55"/>
        <v>79</v>
      </c>
      <c r="BB82">
        <f t="shared" si="56"/>
        <v>1.9499999999999971</v>
      </c>
      <c r="BC82">
        <f t="shared" si="46"/>
        <v>0.27165836857461817</v>
      </c>
      <c r="BD82">
        <f t="shared" si="47"/>
        <v>2.0047917419018294E-2</v>
      </c>
      <c r="BE82">
        <f t="shared" si="48"/>
        <v>0.27165836857461817</v>
      </c>
      <c r="BF82">
        <f t="shared" si="57"/>
        <v>0.27200000000000002</v>
      </c>
      <c r="BP82">
        <f t="shared" si="58"/>
        <v>79</v>
      </c>
      <c r="BQ82">
        <f t="shared" si="59"/>
        <v>1.9499999999999971</v>
      </c>
      <c r="BR82">
        <f t="shared" si="49"/>
        <v>0.1699229805807223</v>
      </c>
      <c r="BS82">
        <f t="shared" si="50"/>
        <v>4.9063254412071286E-3</v>
      </c>
      <c r="BT82">
        <f t="shared" si="51"/>
        <v>0.1699229805807223</v>
      </c>
      <c r="BU82">
        <f t="shared" si="60"/>
        <v>0.17</v>
      </c>
      <c r="CB82">
        <f t="shared" si="61"/>
        <v>79</v>
      </c>
      <c r="CC82">
        <f t="shared" si="62"/>
        <v>1.9499999999999971</v>
      </c>
      <c r="CD82">
        <f t="shared" si="52"/>
        <v>0.1699229805807223</v>
      </c>
      <c r="CE82">
        <f t="shared" si="53"/>
        <v>4.9063254412071286E-3</v>
      </c>
      <c r="CF82">
        <f t="shared" si="54"/>
        <v>0.1699229805807223</v>
      </c>
      <c r="CG82">
        <f t="shared" si="63"/>
        <v>0.17</v>
      </c>
      <c r="CK82"/>
      <c r="CL82" s="3">
        <f t="shared" si="44"/>
        <v>62</v>
      </c>
      <c r="CM82" s="3">
        <f t="shared" si="38"/>
        <v>1.5249999999999986</v>
      </c>
      <c r="CN82" s="3">
        <f t="shared" si="39"/>
        <v>0.27400000000000002</v>
      </c>
      <c r="CO82" s="3">
        <f t="shared" si="32"/>
        <v>0.47899999999999998</v>
      </c>
      <c r="CP82">
        <f t="shared" si="33"/>
        <v>0.27400000000000002</v>
      </c>
      <c r="CQ82">
        <f t="shared" si="34"/>
        <v>0.27400000000000002</v>
      </c>
      <c r="CS82">
        <f t="shared" si="40"/>
        <v>0.47985989492119097</v>
      </c>
      <c r="CW82" s="8"/>
      <c r="DB82" t="s">
        <v>74</v>
      </c>
      <c r="DK82" s="3">
        <f t="shared" si="45"/>
        <v>62</v>
      </c>
      <c r="DL82" s="3">
        <f t="shared" si="41"/>
        <v>1.5249999999999986</v>
      </c>
      <c r="DM82" s="3">
        <f t="shared" si="42"/>
        <v>0.27400000000000002</v>
      </c>
      <c r="DN82" s="3">
        <f t="shared" si="35"/>
        <v>0.63300000000000001</v>
      </c>
      <c r="DO82">
        <f t="shared" si="36"/>
        <v>0.27400000000000002</v>
      </c>
      <c r="DP82">
        <f t="shared" si="37"/>
        <v>0.27400000000000002</v>
      </c>
      <c r="DR82">
        <f t="shared" si="43"/>
        <v>0.47985989492119097</v>
      </c>
      <c r="EY82"/>
      <c r="EZ82" s="3"/>
      <c r="FB82"/>
      <c r="FC82" s="3"/>
    </row>
    <row r="83" spans="2:159" x14ac:dyDescent="0.25">
      <c r="B83">
        <f t="shared" ref="B83:B146" si="75">B82+1</f>
        <v>67</v>
      </c>
      <c r="C83" s="9">
        <f t="shared" si="70"/>
        <v>1.6499999999999981</v>
      </c>
      <c r="D83">
        <f t="shared" si="64"/>
        <v>0.29517703027640957</v>
      </c>
      <c r="E83">
        <f t="shared" si="65"/>
        <v>5.6502020292962324E-14</v>
      </c>
      <c r="F83">
        <f t="shared" si="66"/>
        <v>0.29517703027640957</v>
      </c>
      <c r="G83">
        <f t="shared" si="71"/>
        <v>0.29499999999999998</v>
      </c>
      <c r="R83">
        <f t="shared" si="72"/>
        <v>67</v>
      </c>
      <c r="S83">
        <f t="shared" si="73"/>
        <v>1.6499999999999981</v>
      </c>
      <c r="T83">
        <f t="shared" si="67"/>
        <v>1.1106304998834833E-4</v>
      </c>
      <c r="U83">
        <f t="shared" si="68"/>
        <v>3.8048933612576245E-5</v>
      </c>
      <c r="V83">
        <f t="shared" si="69"/>
        <v>1.1106304998834833E-4</v>
      </c>
      <c r="W83">
        <f t="shared" si="74"/>
        <v>0</v>
      </c>
      <c r="BA83">
        <f t="shared" si="55"/>
        <v>80</v>
      </c>
      <c r="BB83">
        <f t="shared" si="56"/>
        <v>1.974999999999997</v>
      </c>
      <c r="BC83">
        <f t="shared" si="46"/>
        <v>0.27264014595545993</v>
      </c>
      <c r="BD83">
        <f t="shared" si="47"/>
        <v>2.0266064323494572E-2</v>
      </c>
      <c r="BE83">
        <f t="shared" si="48"/>
        <v>0.27264014595545993</v>
      </c>
      <c r="BF83">
        <f t="shared" si="57"/>
        <v>0.27300000000000002</v>
      </c>
      <c r="BP83">
        <f t="shared" si="58"/>
        <v>80</v>
      </c>
      <c r="BQ83">
        <f t="shared" si="59"/>
        <v>1.974999999999997</v>
      </c>
      <c r="BR83">
        <f t="shared" si="49"/>
        <v>0.17063943771124768</v>
      </c>
      <c r="BS83">
        <f t="shared" si="50"/>
        <v>4.968648040117987E-3</v>
      </c>
      <c r="BT83">
        <f t="shared" si="51"/>
        <v>0.17063943771124768</v>
      </c>
      <c r="BU83">
        <f t="shared" si="60"/>
        <v>0.17100000000000001</v>
      </c>
      <c r="CB83">
        <f t="shared" si="61"/>
        <v>80</v>
      </c>
      <c r="CC83">
        <f t="shared" si="62"/>
        <v>1.974999999999997</v>
      </c>
      <c r="CD83">
        <f t="shared" si="52"/>
        <v>0.17063943771124768</v>
      </c>
      <c r="CE83">
        <f t="shared" si="53"/>
        <v>4.968648040117987E-3</v>
      </c>
      <c r="CF83">
        <f t="shared" si="54"/>
        <v>0.17063943771124768</v>
      </c>
      <c r="CG83">
        <f t="shared" si="63"/>
        <v>0.17100000000000001</v>
      </c>
      <c r="CK83"/>
      <c r="CL83" s="3">
        <f t="shared" si="44"/>
        <v>63</v>
      </c>
      <c r="CM83" s="3">
        <f t="shared" si="38"/>
        <v>1.5499999999999985</v>
      </c>
      <c r="CN83" s="3">
        <f t="shared" si="39"/>
        <v>0.27500000000000002</v>
      </c>
      <c r="CO83" s="3">
        <f t="shared" si="32"/>
        <v>0.48</v>
      </c>
      <c r="CP83">
        <f t="shared" si="33"/>
        <v>0.27500000000000002</v>
      </c>
      <c r="CQ83">
        <f t="shared" si="34"/>
        <v>0.27500000000000002</v>
      </c>
      <c r="CS83">
        <f t="shared" si="40"/>
        <v>0.48161120840630478</v>
      </c>
      <c r="CW83" s="8"/>
      <c r="DK83" s="3">
        <f t="shared" si="45"/>
        <v>63</v>
      </c>
      <c r="DL83" s="3">
        <f t="shared" si="41"/>
        <v>1.5499999999999985</v>
      </c>
      <c r="DM83" s="3">
        <f t="shared" si="42"/>
        <v>0.27500000000000002</v>
      </c>
      <c r="DN83" s="3">
        <f t="shared" si="35"/>
        <v>0.63400000000000001</v>
      </c>
      <c r="DO83">
        <f t="shared" si="36"/>
        <v>0.27500000000000002</v>
      </c>
      <c r="DP83">
        <f t="shared" si="37"/>
        <v>0.27500000000000002</v>
      </c>
      <c r="DR83">
        <f t="shared" si="43"/>
        <v>0.48161120840630478</v>
      </c>
      <c r="EY83"/>
      <c r="EZ83" s="3"/>
      <c r="FB83"/>
      <c r="FC83" s="3"/>
    </row>
    <row r="84" spans="2:159" x14ac:dyDescent="0.25">
      <c r="B84">
        <f t="shared" si="75"/>
        <v>68</v>
      </c>
      <c r="C84" s="9">
        <f t="shared" si="70"/>
        <v>1.674999999999998</v>
      </c>
      <c r="D84">
        <f t="shared" si="64"/>
        <v>0.29663732924482517</v>
      </c>
      <c r="E84">
        <f t="shared" si="65"/>
        <v>6.3921220465144867E-14</v>
      </c>
      <c r="F84">
        <f t="shared" si="66"/>
        <v>0.29663732924482517</v>
      </c>
      <c r="G84">
        <f t="shared" si="71"/>
        <v>0.29699999999999999</v>
      </c>
      <c r="R84">
        <f t="shared" si="72"/>
        <v>68</v>
      </c>
      <c r="S84">
        <f t="shared" si="73"/>
        <v>1.674999999999998</v>
      </c>
      <c r="T84">
        <f t="shared" si="67"/>
        <v>1.160513114007051E-4</v>
      </c>
      <c r="U84">
        <f t="shared" si="68"/>
        <v>3.9963885467076631E-5</v>
      </c>
      <c r="V84">
        <f t="shared" si="69"/>
        <v>1.160513114007051E-4</v>
      </c>
      <c r="W84">
        <f t="shared" si="74"/>
        <v>0</v>
      </c>
      <c r="BA84">
        <f t="shared" si="55"/>
        <v>81</v>
      </c>
      <c r="BB84">
        <f t="shared" si="56"/>
        <v>1.9999999999999969</v>
      </c>
      <c r="BC84">
        <f t="shared" si="46"/>
        <v>0.27362410337040793</v>
      </c>
      <c r="BD84">
        <f t="shared" si="47"/>
        <v>2.0486277647979681E-2</v>
      </c>
      <c r="BE84">
        <f t="shared" si="48"/>
        <v>0.27362410337040793</v>
      </c>
      <c r="BF84">
        <f t="shared" si="57"/>
        <v>0.27400000000000002</v>
      </c>
      <c r="BP84">
        <f t="shared" si="58"/>
        <v>81</v>
      </c>
      <c r="BQ84">
        <f t="shared" si="59"/>
        <v>1.9999999999999969</v>
      </c>
      <c r="BR84">
        <f t="shared" si="49"/>
        <v>0.17135805889335726</v>
      </c>
      <c r="BS84">
        <f t="shared" si="50"/>
        <v>5.0316868159731168E-3</v>
      </c>
      <c r="BT84">
        <f t="shared" si="51"/>
        <v>0.17135805889335726</v>
      </c>
      <c r="BU84">
        <f t="shared" si="60"/>
        <v>0.17100000000000001</v>
      </c>
      <c r="CB84">
        <f t="shared" si="61"/>
        <v>81</v>
      </c>
      <c r="CC84">
        <f t="shared" si="62"/>
        <v>1.9999999999999969</v>
      </c>
      <c r="CD84">
        <f t="shared" si="52"/>
        <v>0.17135805889335726</v>
      </c>
      <c r="CE84">
        <f t="shared" si="53"/>
        <v>5.0316868159731168E-3</v>
      </c>
      <c r="CF84">
        <f t="shared" si="54"/>
        <v>0.17135805889335726</v>
      </c>
      <c r="CG84">
        <f t="shared" si="63"/>
        <v>0.17100000000000001</v>
      </c>
      <c r="CK84"/>
      <c r="CL84" s="3">
        <f t="shared" si="44"/>
        <v>64</v>
      </c>
      <c r="CM84" s="3">
        <f t="shared" si="38"/>
        <v>1.5749999999999984</v>
      </c>
      <c r="CN84" s="3">
        <f t="shared" si="39"/>
        <v>0.27500000000000002</v>
      </c>
      <c r="CO84" s="3">
        <f t="shared" si="32"/>
        <v>0.48</v>
      </c>
      <c r="CP84">
        <f t="shared" si="33"/>
        <v>0.27500000000000002</v>
      </c>
      <c r="CQ84">
        <f t="shared" si="34"/>
        <v>0.27500000000000002</v>
      </c>
      <c r="CS84">
        <f t="shared" si="40"/>
        <v>0.48161120840630478</v>
      </c>
      <c r="CW84" s="8"/>
      <c r="DK84" s="3">
        <f t="shared" si="45"/>
        <v>64</v>
      </c>
      <c r="DL84" s="3">
        <f t="shared" si="41"/>
        <v>1.5749999999999984</v>
      </c>
      <c r="DM84" s="3">
        <f t="shared" si="42"/>
        <v>0.27500000000000002</v>
      </c>
      <c r="DN84" s="3">
        <f t="shared" si="35"/>
        <v>0.63300000000000001</v>
      </c>
      <c r="DO84">
        <f t="shared" si="36"/>
        <v>0.27500000000000002</v>
      </c>
      <c r="DP84">
        <f t="shared" si="37"/>
        <v>0.27500000000000002</v>
      </c>
      <c r="DR84">
        <f t="shared" si="43"/>
        <v>0.48161120840630478</v>
      </c>
      <c r="EY84"/>
      <c r="EZ84" s="3"/>
      <c r="FB84"/>
      <c r="FC84" s="3"/>
    </row>
    <row r="85" spans="2:159" x14ac:dyDescent="0.25">
      <c r="B85">
        <f t="shared" si="75"/>
        <v>69</v>
      </c>
      <c r="C85" s="9">
        <f t="shared" si="70"/>
        <v>1.699999999999998</v>
      </c>
      <c r="D85">
        <f t="shared" si="64"/>
        <v>0.29810187156654194</v>
      </c>
      <c r="E85">
        <f t="shared" si="65"/>
        <v>7.2296548895801245E-14</v>
      </c>
      <c r="F85">
        <f t="shared" si="66"/>
        <v>0.29810187156654194</v>
      </c>
      <c r="G85">
        <f t="shared" si="71"/>
        <v>0.29799999999999999</v>
      </c>
      <c r="R85">
        <f t="shared" si="72"/>
        <v>69</v>
      </c>
      <c r="S85">
        <f t="shared" si="73"/>
        <v>1.699999999999998</v>
      </c>
      <c r="T85">
        <f t="shared" si="67"/>
        <v>1.2125073091498756E-4</v>
      </c>
      <c r="U85">
        <f t="shared" si="68"/>
        <v>4.1970230022200085E-5</v>
      </c>
      <c r="V85">
        <f t="shared" si="69"/>
        <v>1.2125073091498756E-4</v>
      </c>
      <c r="W85">
        <f t="shared" si="74"/>
        <v>0</v>
      </c>
      <c r="BA85">
        <f t="shared" si="55"/>
        <v>82</v>
      </c>
      <c r="BB85">
        <f t="shared" si="56"/>
        <v>2.0249999999999968</v>
      </c>
      <c r="BC85">
        <f t="shared" si="46"/>
        <v>0.27461023882989344</v>
      </c>
      <c r="BD85">
        <f t="shared" si="47"/>
        <v>2.0708573204182006E-2</v>
      </c>
      <c r="BE85">
        <f t="shared" si="48"/>
        <v>0.27461023882989344</v>
      </c>
      <c r="BF85">
        <f t="shared" si="57"/>
        <v>0.27500000000000002</v>
      </c>
      <c r="BP85">
        <f t="shared" si="58"/>
        <v>82</v>
      </c>
      <c r="BQ85">
        <f t="shared" si="59"/>
        <v>2.0249999999999968</v>
      </c>
      <c r="BR85">
        <f t="shared" si="49"/>
        <v>0.17207884603928891</v>
      </c>
      <c r="BS85">
        <f t="shared" si="50"/>
        <v>5.0954489519852569E-3</v>
      </c>
      <c r="BT85">
        <f t="shared" si="51"/>
        <v>0.17207884603928891</v>
      </c>
      <c r="BU85">
        <f t="shared" si="60"/>
        <v>0.17199999999999999</v>
      </c>
      <c r="CB85">
        <f t="shared" si="61"/>
        <v>82</v>
      </c>
      <c r="CC85">
        <f t="shared" si="62"/>
        <v>2.0249999999999968</v>
      </c>
      <c r="CD85">
        <f t="shared" si="52"/>
        <v>0.17207884603928891</v>
      </c>
      <c r="CE85">
        <f t="shared" si="53"/>
        <v>5.0954489519852569E-3</v>
      </c>
      <c r="CF85">
        <f t="shared" si="54"/>
        <v>0.17207884603928891</v>
      </c>
      <c r="CG85">
        <f t="shared" si="63"/>
        <v>0.17199999999999999</v>
      </c>
      <c r="CK85"/>
      <c r="CL85" s="3">
        <f t="shared" si="44"/>
        <v>65</v>
      </c>
      <c r="CM85" s="3">
        <f t="shared" si="38"/>
        <v>1.5999999999999983</v>
      </c>
      <c r="CN85" s="3">
        <f t="shared" si="39"/>
        <v>0.27600000000000002</v>
      </c>
      <c r="CO85" s="3">
        <f t="shared" ref="CO85:CO148" si="76">ROUND((O_max_dia2-CM85)/O_range_dia2 * CN85, 3)</f>
        <v>0.48099999999999998</v>
      </c>
      <c r="CP85">
        <f t="shared" ref="CP85:CP148" si="77">IF(CM85&lt;=delt2,CN85,CO85)</f>
        <v>0.27600000000000002</v>
      </c>
      <c r="CQ85">
        <f t="shared" ref="CQ85:CQ148" si="78">IF(CM85&gt;=O_max_dia2, 0, CP85)</f>
        <v>0.27600000000000002</v>
      </c>
      <c r="CS85">
        <f t="shared" ref="CS85:CS148" si="79">CQ85/$CR$21</f>
        <v>0.48336252189141865</v>
      </c>
      <c r="CW85" s="8"/>
      <c r="DK85" s="3">
        <f t="shared" si="45"/>
        <v>65</v>
      </c>
      <c r="DL85" s="3">
        <f t="shared" si="41"/>
        <v>1.5999999999999983</v>
      </c>
      <c r="DM85" s="3">
        <f t="shared" si="42"/>
        <v>0.27600000000000002</v>
      </c>
      <c r="DN85" s="3">
        <f t="shared" ref="DN85:DN148" si="80">ROUND((O_max_dia2_GO-DL85)/O_range_dia2_GO * DM85, 3)</f>
        <v>0.63500000000000001</v>
      </c>
      <c r="DO85">
        <f t="shared" ref="DO85:DO148" si="81">IF(DL85&lt;=delt2_GO,DM85,DN85)</f>
        <v>0.27600000000000002</v>
      </c>
      <c r="DP85">
        <f t="shared" ref="DP85:DP148" si="82">IF(DL85&gt;=O_max_dia2_GO, 0, DO85)</f>
        <v>0.27600000000000002</v>
      </c>
      <c r="DR85">
        <f t="shared" si="43"/>
        <v>0.48336252189141865</v>
      </c>
      <c r="EY85"/>
      <c r="EZ85" s="3"/>
      <c r="FB85"/>
      <c r="FC85" s="3"/>
    </row>
    <row r="86" spans="2:159" x14ac:dyDescent="0.25">
      <c r="B86">
        <f t="shared" si="75"/>
        <v>70</v>
      </c>
      <c r="C86" s="9">
        <f t="shared" si="70"/>
        <v>1.7249999999999979</v>
      </c>
      <c r="D86">
        <f t="shared" si="64"/>
        <v>0.29957064882861567</v>
      </c>
      <c r="E86">
        <f t="shared" si="65"/>
        <v>8.1748821593141381E-14</v>
      </c>
      <c r="F86">
        <f t="shared" si="66"/>
        <v>0.29957064882861567</v>
      </c>
      <c r="G86">
        <f t="shared" si="71"/>
        <v>0.3</v>
      </c>
      <c r="R86">
        <f t="shared" si="72"/>
        <v>70</v>
      </c>
      <c r="S86">
        <f t="shared" si="73"/>
        <v>1.7249999999999979</v>
      </c>
      <c r="T86">
        <f t="shared" si="67"/>
        <v>1.2666963943039708E-4</v>
      </c>
      <c r="U86">
        <f t="shared" si="68"/>
        <v>4.4072067112621864E-5</v>
      </c>
      <c r="V86">
        <f t="shared" si="69"/>
        <v>1.2666963943039708E-4</v>
      </c>
      <c r="W86">
        <f t="shared" si="74"/>
        <v>0</v>
      </c>
      <c r="BA86">
        <f t="shared" si="55"/>
        <v>83</v>
      </c>
      <c r="BB86">
        <f t="shared" si="56"/>
        <v>2.0499999999999967</v>
      </c>
      <c r="BC86">
        <f t="shared" si="46"/>
        <v>0.27559855030444252</v>
      </c>
      <c r="BD86">
        <f t="shared" si="47"/>
        <v>2.0932966881293737E-2</v>
      </c>
      <c r="BE86">
        <f t="shared" si="48"/>
        <v>0.27559855030444252</v>
      </c>
      <c r="BF86">
        <f t="shared" si="57"/>
        <v>0.27600000000000002</v>
      </c>
      <c r="BP86">
        <f t="shared" si="58"/>
        <v>83</v>
      </c>
      <c r="BQ86">
        <f t="shared" si="59"/>
        <v>2.0499999999999967</v>
      </c>
      <c r="BR86">
        <f t="shared" si="49"/>
        <v>0.17280180103677065</v>
      </c>
      <c r="BS86">
        <f t="shared" si="50"/>
        <v>5.1599416896909766E-3</v>
      </c>
      <c r="BT86">
        <f t="shared" si="51"/>
        <v>0.17280180103677065</v>
      </c>
      <c r="BU86">
        <f t="shared" si="60"/>
        <v>0.17299999999999999</v>
      </c>
      <c r="CB86">
        <f t="shared" si="61"/>
        <v>83</v>
      </c>
      <c r="CC86">
        <f t="shared" si="62"/>
        <v>2.0499999999999967</v>
      </c>
      <c r="CD86">
        <f t="shared" si="52"/>
        <v>0.17280180103677065</v>
      </c>
      <c r="CE86">
        <f t="shared" si="53"/>
        <v>5.1599416896909766E-3</v>
      </c>
      <c r="CF86">
        <f t="shared" si="54"/>
        <v>0.17280180103677065</v>
      </c>
      <c r="CG86">
        <f t="shared" si="63"/>
        <v>0.17299999999999999</v>
      </c>
      <c r="CK86"/>
      <c r="CL86" s="3">
        <f t="shared" si="44"/>
        <v>66</v>
      </c>
      <c r="CM86" s="3">
        <f t="shared" ref="CM86:CM149" si="83">CM85+(env_max2-env_min2)/1200</f>
        <v>1.6249999999999982</v>
      </c>
      <c r="CN86" s="3">
        <f t="shared" ref="CN86:CN149" si="84">ROUND(EXP(0.07*(CM86-20)),3)</f>
        <v>0.27600000000000002</v>
      </c>
      <c r="CO86" s="3">
        <f t="shared" si="76"/>
        <v>0.48099999999999998</v>
      </c>
      <c r="CP86">
        <f t="shared" si="77"/>
        <v>0.27600000000000002</v>
      </c>
      <c r="CQ86">
        <f t="shared" si="78"/>
        <v>0.27600000000000002</v>
      </c>
      <c r="CS86">
        <f t="shared" si="79"/>
        <v>0.48336252189141865</v>
      </c>
      <c r="CW86" s="8"/>
      <c r="DK86" s="3">
        <f t="shared" si="45"/>
        <v>66</v>
      </c>
      <c r="DL86" s="3">
        <f t="shared" ref="DL86:DL149" si="85">DL85+(env_max2-env_min2)/1200</f>
        <v>1.6249999999999982</v>
      </c>
      <c r="DM86" s="3">
        <f t="shared" ref="DM86:DM149" si="86">ROUND(EXP(0.07*(DL86-20)),3)</f>
        <v>0.27600000000000002</v>
      </c>
      <c r="DN86" s="3">
        <f t="shared" si="80"/>
        <v>0.63400000000000001</v>
      </c>
      <c r="DO86">
        <f t="shared" si="81"/>
        <v>0.27600000000000002</v>
      </c>
      <c r="DP86">
        <f t="shared" si="82"/>
        <v>0.27600000000000002</v>
      </c>
      <c r="DR86">
        <f t="shared" ref="DR86:DR149" si="87">DP86/$DQ$21</f>
        <v>0.48336252189141865</v>
      </c>
      <c r="EY86"/>
      <c r="EZ86" s="3"/>
      <c r="FB86"/>
      <c r="FC86" s="3"/>
    </row>
    <row r="87" spans="2:159" x14ac:dyDescent="0.25">
      <c r="B87">
        <f t="shared" si="75"/>
        <v>71</v>
      </c>
      <c r="C87" s="9">
        <f t="shared" si="70"/>
        <v>1.7499999999999978</v>
      </c>
      <c r="D87">
        <f t="shared" si="64"/>
        <v>0.30104365244924824</v>
      </c>
      <c r="E87">
        <f t="shared" si="65"/>
        <v>9.24138070941808E-14</v>
      </c>
      <c r="F87">
        <f t="shared" si="66"/>
        <v>0.30104365244924824</v>
      </c>
      <c r="G87">
        <f t="shared" si="71"/>
        <v>0.30099999999999999</v>
      </c>
      <c r="R87">
        <f t="shared" si="72"/>
        <v>71</v>
      </c>
      <c r="S87">
        <f t="shared" si="73"/>
        <v>1.7499999999999978</v>
      </c>
      <c r="T87">
        <f t="shared" si="67"/>
        <v>1.3231666910939864E-4</v>
      </c>
      <c r="U87">
        <f t="shared" si="68"/>
        <v>4.6273667276272007E-5</v>
      </c>
      <c r="V87">
        <f t="shared" si="69"/>
        <v>1.3231666910939864E-4</v>
      </c>
      <c r="W87">
        <f t="shared" si="74"/>
        <v>0</v>
      </c>
      <c r="BA87">
        <f t="shared" si="55"/>
        <v>84</v>
      </c>
      <c r="BB87">
        <f t="shared" si="56"/>
        <v>2.0749999999999966</v>
      </c>
      <c r="BC87">
        <f t="shared" si="46"/>
        <v>0.27658903572457372</v>
      </c>
      <c r="BD87">
        <f t="shared" si="47"/>
        <v>2.1159474645873269E-2</v>
      </c>
      <c r="BE87">
        <f t="shared" si="48"/>
        <v>0.27658903572457372</v>
      </c>
      <c r="BF87">
        <f t="shared" si="57"/>
        <v>0.27700000000000002</v>
      </c>
      <c r="BP87">
        <f t="shared" si="58"/>
        <v>84</v>
      </c>
      <c r="BQ87">
        <f t="shared" si="59"/>
        <v>2.0749999999999966</v>
      </c>
      <c r="BR87">
        <f t="shared" si="49"/>
        <v>0.17352692574888046</v>
      </c>
      <c r="BS87">
        <f t="shared" si="50"/>
        <v>5.2251723292526227E-3</v>
      </c>
      <c r="BT87">
        <f t="shared" si="51"/>
        <v>0.17352692574888046</v>
      </c>
      <c r="BU87">
        <f t="shared" si="60"/>
        <v>0.17399999999999999</v>
      </c>
      <c r="CB87">
        <f t="shared" si="61"/>
        <v>84</v>
      </c>
      <c r="CC87">
        <f t="shared" si="62"/>
        <v>2.0749999999999966</v>
      </c>
      <c r="CD87">
        <f t="shared" si="52"/>
        <v>0.17352692574888046</v>
      </c>
      <c r="CE87">
        <f t="shared" si="53"/>
        <v>5.2251723292526227E-3</v>
      </c>
      <c r="CF87">
        <f t="shared" si="54"/>
        <v>0.17352692574888046</v>
      </c>
      <c r="CG87">
        <f t="shared" si="63"/>
        <v>0.17399999999999999</v>
      </c>
      <c r="CK87"/>
      <c r="CL87" s="3">
        <f t="shared" ref="CL87:CL150" si="88">CL86+1</f>
        <v>67</v>
      </c>
      <c r="CM87" s="3">
        <f t="shared" si="83"/>
        <v>1.6499999999999981</v>
      </c>
      <c r="CN87" s="3">
        <f t="shared" si="84"/>
        <v>0.27700000000000002</v>
      </c>
      <c r="CO87" s="3">
        <f t="shared" si="76"/>
        <v>0.48199999999999998</v>
      </c>
      <c r="CP87">
        <f t="shared" si="77"/>
        <v>0.27700000000000002</v>
      </c>
      <c r="CQ87">
        <f t="shared" si="78"/>
        <v>0.27700000000000002</v>
      </c>
      <c r="CS87">
        <f t="shared" si="79"/>
        <v>0.48511383537653247</v>
      </c>
      <c r="CW87" s="8"/>
      <c r="DK87" s="3">
        <f t="shared" ref="DK87:DK150" si="89">DK86+1</f>
        <v>67</v>
      </c>
      <c r="DL87" s="3">
        <f t="shared" si="85"/>
        <v>1.6499999999999981</v>
      </c>
      <c r="DM87" s="3">
        <f t="shared" si="86"/>
        <v>0.27700000000000002</v>
      </c>
      <c r="DN87" s="3">
        <f t="shared" si="80"/>
        <v>0.63500000000000001</v>
      </c>
      <c r="DO87">
        <f t="shared" si="81"/>
        <v>0.27700000000000002</v>
      </c>
      <c r="DP87">
        <f t="shared" si="82"/>
        <v>0.27700000000000002</v>
      </c>
      <c r="DR87">
        <f t="shared" si="87"/>
        <v>0.48511383537653247</v>
      </c>
      <c r="EY87"/>
      <c r="EZ87" s="3"/>
      <c r="FB87"/>
      <c r="FC87" s="3"/>
    </row>
    <row r="88" spans="2:159" x14ac:dyDescent="0.25">
      <c r="B88">
        <f t="shared" si="75"/>
        <v>72</v>
      </c>
      <c r="C88" s="9">
        <f t="shared" si="70"/>
        <v>1.7749999999999977</v>
      </c>
      <c r="D88">
        <f t="shared" si="64"/>
        <v>0.30252087367729963</v>
      </c>
      <c r="E88">
        <f t="shared" si="65"/>
        <v>1.0444403679678175E-13</v>
      </c>
      <c r="F88">
        <f t="shared" si="66"/>
        <v>0.30252087367729963</v>
      </c>
      <c r="G88">
        <f t="shared" si="71"/>
        <v>0.30299999999999999</v>
      </c>
      <c r="R88">
        <f t="shared" si="72"/>
        <v>72</v>
      </c>
      <c r="S88">
        <f t="shared" si="73"/>
        <v>1.7749999999999977</v>
      </c>
      <c r="T88">
        <f t="shared" si="67"/>
        <v>1.3820076309146987E-4</v>
      </c>
      <c r="U88">
        <f t="shared" si="68"/>
        <v>4.8579478223980202E-5</v>
      </c>
      <c r="V88">
        <f t="shared" si="69"/>
        <v>1.3820076309146987E-4</v>
      </c>
      <c r="W88">
        <f t="shared" si="74"/>
        <v>0</v>
      </c>
      <c r="BA88">
        <f t="shared" si="55"/>
        <v>85</v>
      </c>
      <c r="BB88">
        <f t="shared" si="56"/>
        <v>2.0999999999999965</v>
      </c>
      <c r="BC88">
        <f t="shared" si="46"/>
        <v>0.27758169298069507</v>
      </c>
      <c r="BD88">
        <f t="shared" si="47"/>
        <v>2.1388112541720274E-2</v>
      </c>
      <c r="BE88">
        <f t="shared" si="48"/>
        <v>0.27758169298069507</v>
      </c>
      <c r="BF88">
        <f t="shared" si="57"/>
        <v>0.27800000000000002</v>
      </c>
      <c r="BP88">
        <f t="shared" si="58"/>
        <v>85</v>
      </c>
      <c r="BQ88">
        <f t="shared" si="59"/>
        <v>2.0999999999999965</v>
      </c>
      <c r="BR88">
        <f t="shared" si="49"/>
        <v>0.17425422201390503</v>
      </c>
      <c r="BS88">
        <f t="shared" si="50"/>
        <v>5.2911482297595272E-3</v>
      </c>
      <c r="BT88">
        <f t="shared" si="51"/>
        <v>0.17425422201390503</v>
      </c>
      <c r="BU88">
        <f t="shared" si="60"/>
        <v>0.17399999999999999</v>
      </c>
      <c r="CB88">
        <f t="shared" si="61"/>
        <v>85</v>
      </c>
      <c r="CC88">
        <f t="shared" si="62"/>
        <v>2.0999999999999965</v>
      </c>
      <c r="CD88">
        <f t="shared" si="52"/>
        <v>0.17425422201390503</v>
      </c>
      <c r="CE88">
        <f t="shared" si="53"/>
        <v>5.2911482297595272E-3</v>
      </c>
      <c r="CF88">
        <f t="shared" si="54"/>
        <v>0.17425422201390503</v>
      </c>
      <c r="CG88">
        <f t="shared" si="63"/>
        <v>0.17399999999999999</v>
      </c>
      <c r="CK88"/>
      <c r="CL88" s="3">
        <f t="shared" si="88"/>
        <v>68</v>
      </c>
      <c r="CM88" s="3">
        <f t="shared" si="83"/>
        <v>1.674999999999998</v>
      </c>
      <c r="CN88" s="3">
        <f t="shared" si="84"/>
        <v>0.27700000000000002</v>
      </c>
      <c r="CO88" s="3">
        <f t="shared" si="76"/>
        <v>0.48099999999999998</v>
      </c>
      <c r="CP88">
        <f t="shared" si="77"/>
        <v>0.27700000000000002</v>
      </c>
      <c r="CQ88">
        <f t="shared" si="78"/>
        <v>0.27700000000000002</v>
      </c>
      <c r="CS88">
        <f t="shared" si="79"/>
        <v>0.48511383537653247</v>
      </c>
      <c r="CW88" s="8"/>
      <c r="DK88" s="3">
        <f t="shared" si="89"/>
        <v>68</v>
      </c>
      <c r="DL88" s="3">
        <f t="shared" si="85"/>
        <v>1.674999999999998</v>
      </c>
      <c r="DM88" s="3">
        <f t="shared" si="86"/>
        <v>0.27700000000000002</v>
      </c>
      <c r="DN88" s="3">
        <f t="shared" si="80"/>
        <v>0.63500000000000001</v>
      </c>
      <c r="DO88">
        <f t="shared" si="81"/>
        <v>0.27700000000000002</v>
      </c>
      <c r="DP88">
        <f t="shared" si="82"/>
        <v>0.27700000000000002</v>
      </c>
      <c r="DR88">
        <f t="shared" si="87"/>
        <v>0.48511383537653247</v>
      </c>
      <c r="EY88"/>
      <c r="EZ88" s="3"/>
      <c r="FB88"/>
      <c r="FC88" s="3"/>
    </row>
    <row r="89" spans="2:159" x14ac:dyDescent="0.25">
      <c r="B89">
        <f t="shared" si="75"/>
        <v>73</v>
      </c>
      <c r="C89" s="9">
        <f t="shared" si="70"/>
        <v>1.7999999999999976</v>
      </c>
      <c r="D89">
        <f t="shared" si="64"/>
        <v>0.30400230359180597</v>
      </c>
      <c r="E89">
        <f t="shared" si="65"/>
        <v>1.1801082940941292E-13</v>
      </c>
      <c r="F89">
        <f t="shared" si="66"/>
        <v>0.30400230359180597</v>
      </c>
      <c r="G89">
        <f t="shared" si="71"/>
        <v>0.30399999999999999</v>
      </c>
      <c r="R89">
        <f t="shared" si="72"/>
        <v>73</v>
      </c>
      <c r="S89">
        <f t="shared" si="73"/>
        <v>1.7999999999999976</v>
      </c>
      <c r="T89">
        <f t="shared" si="67"/>
        <v>1.4433118547156208E-4</v>
      </c>
      <c r="U89">
        <f t="shared" si="68"/>
        <v>5.099413152490021E-5</v>
      </c>
      <c r="V89">
        <f t="shared" si="69"/>
        <v>1.4433118547156208E-4</v>
      </c>
      <c r="W89">
        <f t="shared" si="74"/>
        <v>0</v>
      </c>
      <c r="BA89">
        <f t="shared" si="55"/>
        <v>86</v>
      </c>
      <c r="BB89">
        <f t="shared" si="56"/>
        <v>2.1249999999999964</v>
      </c>
      <c r="BC89">
        <f t="shared" si="46"/>
        <v>0.27857651992300181</v>
      </c>
      <c r="BD89">
        <f t="shared" si="47"/>
        <v>2.1618896689743591E-2</v>
      </c>
      <c r="BE89">
        <f t="shared" si="48"/>
        <v>0.27857651992300181</v>
      </c>
      <c r="BF89">
        <f t="shared" si="57"/>
        <v>0.27900000000000003</v>
      </c>
      <c r="BP89">
        <f t="shared" si="58"/>
        <v>86</v>
      </c>
      <c r="BQ89">
        <f t="shared" si="59"/>
        <v>2.1249999999999964</v>
      </c>
      <c r="BR89">
        <f t="shared" si="49"/>
        <v>0.17498369164519881</v>
      </c>
      <c r="BS89">
        <f t="shared" si="50"/>
        <v>5.3578768095285815E-3</v>
      </c>
      <c r="BT89">
        <f t="shared" si="51"/>
        <v>0.17498369164519881</v>
      </c>
      <c r="BU89">
        <f t="shared" si="60"/>
        <v>0.17499999999999999</v>
      </c>
      <c r="CB89">
        <f t="shared" si="61"/>
        <v>86</v>
      </c>
      <c r="CC89">
        <f t="shared" si="62"/>
        <v>2.1249999999999964</v>
      </c>
      <c r="CD89">
        <f t="shared" si="52"/>
        <v>0.17498369164519881</v>
      </c>
      <c r="CE89">
        <f t="shared" si="53"/>
        <v>5.3578768095285815E-3</v>
      </c>
      <c r="CF89">
        <f t="shared" si="54"/>
        <v>0.17498369164519881</v>
      </c>
      <c r="CG89">
        <f t="shared" si="63"/>
        <v>0.17499999999999999</v>
      </c>
      <c r="CK89"/>
      <c r="CL89" s="3">
        <f t="shared" si="88"/>
        <v>69</v>
      </c>
      <c r="CM89" s="3">
        <f t="shared" si="83"/>
        <v>1.699999999999998</v>
      </c>
      <c r="CN89" s="3">
        <f t="shared" si="84"/>
        <v>0.27800000000000002</v>
      </c>
      <c r="CO89" s="3">
        <f t="shared" si="76"/>
        <v>0.48299999999999998</v>
      </c>
      <c r="CP89">
        <f t="shared" si="77"/>
        <v>0.27800000000000002</v>
      </c>
      <c r="CQ89">
        <f t="shared" si="78"/>
        <v>0.27800000000000002</v>
      </c>
      <c r="CS89">
        <f t="shared" si="79"/>
        <v>0.48686514886164634</v>
      </c>
      <c r="CW89" s="8"/>
      <c r="DK89" s="3">
        <f t="shared" si="89"/>
        <v>69</v>
      </c>
      <c r="DL89" s="3">
        <f t="shared" si="85"/>
        <v>1.699999999999998</v>
      </c>
      <c r="DM89" s="3">
        <f t="shared" si="86"/>
        <v>0.27800000000000002</v>
      </c>
      <c r="DN89" s="3">
        <f t="shared" si="80"/>
        <v>0.63600000000000001</v>
      </c>
      <c r="DO89">
        <f t="shared" si="81"/>
        <v>0.27800000000000002</v>
      </c>
      <c r="DP89">
        <f t="shared" si="82"/>
        <v>0.27800000000000002</v>
      </c>
      <c r="DR89">
        <f t="shared" si="87"/>
        <v>0.48686514886164634</v>
      </c>
      <c r="EY89"/>
      <c r="EZ89" s="3"/>
      <c r="FB89"/>
      <c r="FC89" s="3"/>
    </row>
    <row r="90" spans="2:159" x14ac:dyDescent="0.25">
      <c r="B90">
        <f t="shared" si="75"/>
        <v>74</v>
      </c>
      <c r="C90" s="9">
        <f t="shared" si="70"/>
        <v>1.8249999999999975</v>
      </c>
      <c r="D90">
        <f t="shared" si="64"/>
        <v>0.30548793310150424</v>
      </c>
      <c r="E90">
        <f t="shared" si="65"/>
        <v>1.3330655421900386E-13</v>
      </c>
      <c r="F90">
        <f t="shared" si="66"/>
        <v>0.30548793310150424</v>
      </c>
      <c r="G90">
        <f t="shared" si="71"/>
        <v>0.30499999999999999</v>
      </c>
      <c r="R90">
        <f t="shared" si="72"/>
        <v>74</v>
      </c>
      <c r="S90">
        <f t="shared" si="73"/>
        <v>1.8249999999999975</v>
      </c>
      <c r="T90">
        <f t="shared" si="67"/>
        <v>1.5071753154858453E-4</v>
      </c>
      <c r="U90">
        <f t="shared" si="68"/>
        <v>5.3522449513615844E-5</v>
      </c>
      <c r="V90">
        <f t="shared" si="69"/>
        <v>1.5071753154858453E-4</v>
      </c>
      <c r="W90">
        <f t="shared" si="74"/>
        <v>0</v>
      </c>
      <c r="BA90">
        <f t="shared" si="55"/>
        <v>87</v>
      </c>
      <c r="BB90">
        <f t="shared" si="56"/>
        <v>2.1499999999999964</v>
      </c>
      <c r="BC90">
        <f t="shared" si="46"/>
        <v>0.27957351436137601</v>
      </c>
      <c r="BD90">
        <f t="shared" si="47"/>
        <v>2.1851843287822133E-2</v>
      </c>
      <c r="BE90">
        <f t="shared" si="48"/>
        <v>0.27957351436137601</v>
      </c>
      <c r="BF90">
        <f t="shared" si="57"/>
        <v>0.28000000000000003</v>
      </c>
      <c r="BP90">
        <f t="shared" si="58"/>
        <v>87</v>
      </c>
      <c r="BQ90">
        <f t="shared" si="59"/>
        <v>2.1499999999999964</v>
      </c>
      <c r="BR90">
        <f t="shared" si="49"/>
        <v>0.17571533643104337</v>
      </c>
      <c r="BS90">
        <f t="shared" si="50"/>
        <v>5.4253655464042306E-3</v>
      </c>
      <c r="BT90">
        <f t="shared" si="51"/>
        <v>0.17571533643104337</v>
      </c>
      <c r="BU90">
        <f t="shared" si="60"/>
        <v>0.17599999999999999</v>
      </c>
      <c r="CB90">
        <f t="shared" si="61"/>
        <v>87</v>
      </c>
      <c r="CC90">
        <f t="shared" si="62"/>
        <v>2.1499999999999964</v>
      </c>
      <c r="CD90">
        <f t="shared" si="52"/>
        <v>0.17571533643104337</v>
      </c>
      <c r="CE90">
        <f t="shared" si="53"/>
        <v>5.4253655464042306E-3</v>
      </c>
      <c r="CF90">
        <f t="shared" si="54"/>
        <v>0.17571533643104337</v>
      </c>
      <c r="CG90">
        <f t="shared" si="63"/>
        <v>0.17599999999999999</v>
      </c>
      <c r="CK90"/>
      <c r="CL90" s="3">
        <f t="shared" si="88"/>
        <v>70</v>
      </c>
      <c r="CM90" s="3">
        <f t="shared" si="83"/>
        <v>1.7249999999999979</v>
      </c>
      <c r="CN90" s="3">
        <f t="shared" si="84"/>
        <v>0.27800000000000002</v>
      </c>
      <c r="CO90" s="3">
        <f t="shared" si="76"/>
        <v>0.48199999999999998</v>
      </c>
      <c r="CP90">
        <f t="shared" si="77"/>
        <v>0.27800000000000002</v>
      </c>
      <c r="CQ90">
        <f t="shared" si="78"/>
        <v>0.27800000000000002</v>
      </c>
      <c r="CS90">
        <f t="shared" si="79"/>
        <v>0.48686514886164634</v>
      </c>
      <c r="CW90" s="8"/>
      <c r="DK90" s="3">
        <f t="shared" si="89"/>
        <v>70</v>
      </c>
      <c r="DL90" s="3">
        <f t="shared" si="85"/>
        <v>1.7249999999999979</v>
      </c>
      <c r="DM90" s="3">
        <f t="shared" si="86"/>
        <v>0.27800000000000002</v>
      </c>
      <c r="DN90" s="3">
        <f t="shared" si="80"/>
        <v>0.63500000000000001</v>
      </c>
      <c r="DO90">
        <f t="shared" si="81"/>
        <v>0.27800000000000002</v>
      </c>
      <c r="DP90">
        <f t="shared" si="82"/>
        <v>0.27800000000000002</v>
      </c>
      <c r="DR90">
        <f t="shared" si="87"/>
        <v>0.48686514886164634</v>
      </c>
      <c r="EY90"/>
      <c r="EZ90" s="3"/>
      <c r="FB90"/>
      <c r="FC90" s="3"/>
    </row>
    <row r="91" spans="2:159" x14ac:dyDescent="0.25">
      <c r="B91">
        <f t="shared" si="75"/>
        <v>75</v>
      </c>
      <c r="C91" s="9">
        <f t="shared" si="70"/>
        <v>1.8499999999999974</v>
      </c>
      <c r="D91">
        <f t="shared" si="64"/>
        <v>0.30697775294436264</v>
      </c>
      <c r="E91">
        <f t="shared" si="65"/>
        <v>1.5054716065120504E-13</v>
      </c>
      <c r="F91">
        <f t="shared" si="66"/>
        <v>0.30697775294436264</v>
      </c>
      <c r="G91">
        <f t="shared" si="71"/>
        <v>0.307</v>
      </c>
      <c r="R91">
        <f t="shared" si="72"/>
        <v>75</v>
      </c>
      <c r="S91">
        <f t="shared" si="73"/>
        <v>1.8499999999999974</v>
      </c>
      <c r="T91">
        <f t="shared" si="67"/>
        <v>1.5736973834922264E-4</v>
      </c>
      <c r="U91">
        <f t="shared" si="68"/>
        <v>5.6169452424926465E-5</v>
      </c>
      <c r="V91">
        <f t="shared" si="69"/>
        <v>1.5736973834922264E-4</v>
      </c>
      <c r="W91">
        <f t="shared" si="74"/>
        <v>0</v>
      </c>
      <c r="BA91">
        <f t="shared" si="55"/>
        <v>88</v>
      </c>
      <c r="BB91">
        <f t="shared" si="56"/>
        <v>2.1749999999999963</v>
      </c>
      <c r="BC91">
        <f t="shared" si="46"/>
        <v>0.28057267406528563</v>
      </c>
      <c r="BD91">
        <f t="shared" si="47"/>
        <v>2.2086968610658279E-2</v>
      </c>
      <c r="BE91">
        <f t="shared" si="48"/>
        <v>0.28057267406528563</v>
      </c>
      <c r="BF91">
        <f t="shared" si="57"/>
        <v>0.28100000000000003</v>
      </c>
      <c r="BP91">
        <f t="shared" si="58"/>
        <v>88</v>
      </c>
      <c r="BQ91">
        <f t="shared" si="59"/>
        <v>2.1749999999999963</v>
      </c>
      <c r="BR91">
        <f t="shared" si="49"/>
        <v>0.17644915813450662</v>
      </c>
      <c r="BS91">
        <f t="shared" si="50"/>
        <v>5.4936219780576867E-3</v>
      </c>
      <c r="BT91">
        <f t="shared" si="51"/>
        <v>0.17644915813450662</v>
      </c>
      <c r="BU91">
        <f t="shared" si="60"/>
        <v>0.17599999999999999</v>
      </c>
      <c r="CB91">
        <f t="shared" si="61"/>
        <v>88</v>
      </c>
      <c r="CC91">
        <f t="shared" si="62"/>
        <v>2.1749999999999963</v>
      </c>
      <c r="CD91">
        <f t="shared" si="52"/>
        <v>0.17644915813450662</v>
      </c>
      <c r="CE91">
        <f t="shared" si="53"/>
        <v>5.4936219780576867E-3</v>
      </c>
      <c r="CF91">
        <f t="shared" si="54"/>
        <v>0.17644915813450662</v>
      </c>
      <c r="CG91">
        <f t="shared" si="63"/>
        <v>0.17599999999999999</v>
      </c>
      <c r="CK91"/>
      <c r="CL91" s="3">
        <f t="shared" si="88"/>
        <v>71</v>
      </c>
      <c r="CM91" s="3">
        <f t="shared" si="83"/>
        <v>1.7499999999999978</v>
      </c>
      <c r="CN91" s="3">
        <f t="shared" si="84"/>
        <v>0.27900000000000003</v>
      </c>
      <c r="CO91" s="3">
        <f t="shared" si="76"/>
        <v>0.48299999999999998</v>
      </c>
      <c r="CP91">
        <f t="shared" si="77"/>
        <v>0.27900000000000003</v>
      </c>
      <c r="CQ91">
        <f t="shared" si="78"/>
        <v>0.27900000000000003</v>
      </c>
      <c r="CS91">
        <f t="shared" si="79"/>
        <v>0.48861646234676015</v>
      </c>
      <c r="CW91" s="8"/>
      <c r="DK91" s="3">
        <f t="shared" si="89"/>
        <v>71</v>
      </c>
      <c r="DL91" s="3">
        <f t="shared" si="85"/>
        <v>1.7499999999999978</v>
      </c>
      <c r="DM91" s="3">
        <f t="shared" si="86"/>
        <v>0.27900000000000003</v>
      </c>
      <c r="DN91" s="3">
        <f t="shared" si="80"/>
        <v>0.63600000000000001</v>
      </c>
      <c r="DO91">
        <f t="shared" si="81"/>
        <v>0.27900000000000003</v>
      </c>
      <c r="DP91">
        <f t="shared" si="82"/>
        <v>0.27900000000000003</v>
      </c>
      <c r="DR91">
        <f t="shared" si="87"/>
        <v>0.48861646234676015</v>
      </c>
      <c r="EY91"/>
      <c r="EZ91" s="3"/>
      <c r="FB91"/>
      <c r="FC91" s="3"/>
    </row>
    <row r="92" spans="2:159" x14ac:dyDescent="0.25">
      <c r="B92">
        <f t="shared" si="75"/>
        <v>76</v>
      </c>
      <c r="C92" s="9">
        <f t="shared" si="70"/>
        <v>1.8749999999999973</v>
      </c>
      <c r="D92">
        <f t="shared" si="64"/>
        <v>0.3084717536871176</v>
      </c>
      <c r="E92">
        <f t="shared" si="65"/>
        <v>1.6997500467399724E-13</v>
      </c>
      <c r="F92">
        <f t="shared" si="66"/>
        <v>0.3084717536871176</v>
      </c>
      <c r="G92">
        <f t="shared" si="71"/>
        <v>0.308</v>
      </c>
      <c r="R92">
        <f t="shared" si="72"/>
        <v>76</v>
      </c>
      <c r="S92">
        <f t="shared" si="73"/>
        <v>1.8749999999999973</v>
      </c>
      <c r="T92">
        <f t="shared" si="67"/>
        <v>1.6429809543246673E-4</v>
      </c>
      <c r="U92">
        <f t="shared" si="68"/>
        <v>5.8940365762424032E-5</v>
      </c>
      <c r="V92">
        <f t="shared" si="69"/>
        <v>1.6429809543246673E-4</v>
      </c>
      <c r="W92">
        <f t="shared" si="74"/>
        <v>0</v>
      </c>
      <c r="BA92">
        <f t="shared" si="55"/>
        <v>89</v>
      </c>
      <c r="BB92">
        <f t="shared" si="56"/>
        <v>2.1999999999999962</v>
      </c>
      <c r="BC92">
        <f t="shared" si="46"/>
        <v>0.28157399676368378</v>
      </c>
      <c r="BD92">
        <f t="shared" si="47"/>
        <v>2.2324289009623747E-2</v>
      </c>
      <c r="BE92">
        <f t="shared" si="48"/>
        <v>0.28157399676368378</v>
      </c>
      <c r="BF92">
        <f t="shared" si="57"/>
        <v>0.28199999999999997</v>
      </c>
      <c r="BP92">
        <f t="shared" si="58"/>
        <v>89</v>
      </c>
      <c r="BQ92">
        <f t="shared" si="59"/>
        <v>2.1999999999999962</v>
      </c>
      <c r="BR92">
        <f t="shared" si="49"/>
        <v>0.17718515849330174</v>
      </c>
      <c r="BS92">
        <f t="shared" si="50"/>
        <v>5.5626537022853851E-3</v>
      </c>
      <c r="BT92">
        <f t="shared" si="51"/>
        <v>0.17718515849330174</v>
      </c>
      <c r="BU92">
        <f t="shared" si="60"/>
        <v>0.17699999999999999</v>
      </c>
      <c r="CB92">
        <f t="shared" si="61"/>
        <v>89</v>
      </c>
      <c r="CC92">
        <f t="shared" si="62"/>
        <v>2.1999999999999962</v>
      </c>
      <c r="CD92">
        <f t="shared" si="52"/>
        <v>0.17718515849330174</v>
      </c>
      <c r="CE92">
        <f t="shared" si="53"/>
        <v>5.5626537022853851E-3</v>
      </c>
      <c r="CF92">
        <f t="shared" si="54"/>
        <v>0.17718515849330174</v>
      </c>
      <c r="CG92">
        <f t="shared" si="63"/>
        <v>0.17699999999999999</v>
      </c>
      <c r="CK92"/>
      <c r="CL92" s="3">
        <f t="shared" si="88"/>
        <v>72</v>
      </c>
      <c r="CM92" s="3">
        <f t="shared" si="83"/>
        <v>1.7749999999999977</v>
      </c>
      <c r="CN92" s="3">
        <f t="shared" si="84"/>
        <v>0.27900000000000003</v>
      </c>
      <c r="CO92" s="3">
        <f t="shared" si="76"/>
        <v>0.48299999999999998</v>
      </c>
      <c r="CP92">
        <f t="shared" si="77"/>
        <v>0.27900000000000003</v>
      </c>
      <c r="CQ92">
        <f t="shared" si="78"/>
        <v>0.27900000000000003</v>
      </c>
      <c r="CS92">
        <f t="shared" si="79"/>
        <v>0.48861646234676015</v>
      </c>
      <c r="CW92" s="8"/>
      <c r="DK92" s="3">
        <f t="shared" si="89"/>
        <v>72</v>
      </c>
      <c r="DL92" s="3">
        <f t="shared" si="85"/>
        <v>1.7749999999999977</v>
      </c>
      <c r="DM92" s="3">
        <f t="shared" si="86"/>
        <v>0.27900000000000003</v>
      </c>
      <c r="DN92" s="3">
        <f t="shared" si="80"/>
        <v>0.63600000000000001</v>
      </c>
      <c r="DO92">
        <f t="shared" si="81"/>
        <v>0.27900000000000003</v>
      </c>
      <c r="DP92">
        <f t="shared" si="82"/>
        <v>0.27900000000000003</v>
      </c>
      <c r="DR92">
        <f t="shared" si="87"/>
        <v>0.48861646234676015</v>
      </c>
      <c r="EY92"/>
      <c r="EZ92" s="3"/>
      <c r="FB92"/>
      <c r="FC92" s="3"/>
    </row>
    <row r="93" spans="2:159" x14ac:dyDescent="0.25">
      <c r="B93">
        <f t="shared" si="75"/>
        <v>77</v>
      </c>
      <c r="C93" s="9">
        <f t="shared" si="70"/>
        <v>1.8999999999999972</v>
      </c>
      <c r="D93">
        <f t="shared" si="64"/>
        <v>0.30996992572481685</v>
      </c>
      <c r="E93">
        <f t="shared" si="65"/>
        <v>1.9186200600672024E-13</v>
      </c>
      <c r="F93">
        <f t="shared" si="66"/>
        <v>0.30996992572481685</v>
      </c>
      <c r="G93">
        <f t="shared" si="71"/>
        <v>0.31</v>
      </c>
      <c r="R93">
        <f t="shared" si="72"/>
        <v>77</v>
      </c>
      <c r="S93">
        <f t="shared" si="73"/>
        <v>1.8999999999999972</v>
      </c>
      <c r="T93">
        <f t="shared" si="67"/>
        <v>1.7151325598022382E-4</v>
      </c>
      <c r="U93">
        <f t="shared" si="68"/>
        <v>6.1840627907074457E-5</v>
      </c>
      <c r="V93">
        <f t="shared" si="69"/>
        <v>1.7151325598022382E-4</v>
      </c>
      <c r="W93">
        <f t="shared" si="74"/>
        <v>0</v>
      </c>
      <c r="BA93">
        <f t="shared" si="55"/>
        <v>90</v>
      </c>
      <c r="BB93">
        <f t="shared" si="56"/>
        <v>2.2249999999999961</v>
      </c>
      <c r="BC93">
        <f t="shared" si="46"/>
        <v>0.2825774801449108</v>
      </c>
      <c r="BD93">
        <f t="shared" si="47"/>
        <v>2.2563820912598488E-2</v>
      </c>
      <c r="BE93">
        <f t="shared" si="48"/>
        <v>0.2825774801449108</v>
      </c>
      <c r="BF93">
        <f t="shared" si="57"/>
        <v>0.28299999999999997</v>
      </c>
      <c r="BP93">
        <f t="shared" si="58"/>
        <v>90</v>
      </c>
      <c r="BQ93">
        <f t="shared" si="59"/>
        <v>2.2249999999999961</v>
      </c>
      <c r="BR93">
        <f t="shared" si="49"/>
        <v>0.17792333921964687</v>
      </c>
      <c r="BS93">
        <f t="shared" si="50"/>
        <v>5.6324683773067317E-3</v>
      </c>
      <c r="BT93">
        <f t="shared" si="51"/>
        <v>0.17792333921964687</v>
      </c>
      <c r="BU93">
        <f t="shared" si="60"/>
        <v>0.17799999999999999</v>
      </c>
      <c r="CB93">
        <f t="shared" si="61"/>
        <v>90</v>
      </c>
      <c r="CC93">
        <f t="shared" si="62"/>
        <v>2.2249999999999961</v>
      </c>
      <c r="CD93">
        <f t="shared" si="52"/>
        <v>0.17792333921964687</v>
      </c>
      <c r="CE93">
        <f t="shared" si="53"/>
        <v>5.6324683773067317E-3</v>
      </c>
      <c r="CF93">
        <f t="shared" si="54"/>
        <v>0.17792333921964687</v>
      </c>
      <c r="CG93">
        <f t="shared" si="63"/>
        <v>0.17799999999999999</v>
      </c>
      <c r="CK93"/>
      <c r="CL93" s="3">
        <f t="shared" si="88"/>
        <v>73</v>
      </c>
      <c r="CM93" s="3">
        <f t="shared" si="83"/>
        <v>1.7999999999999976</v>
      </c>
      <c r="CN93" s="3">
        <f t="shared" si="84"/>
        <v>0.28000000000000003</v>
      </c>
      <c r="CO93" s="3">
        <f t="shared" si="76"/>
        <v>0.48399999999999999</v>
      </c>
      <c r="CP93">
        <f t="shared" si="77"/>
        <v>0.28000000000000003</v>
      </c>
      <c r="CQ93">
        <f t="shared" si="78"/>
        <v>0.28000000000000003</v>
      </c>
      <c r="CS93">
        <f t="shared" si="79"/>
        <v>0.49036777583187402</v>
      </c>
      <c r="CW93" s="8"/>
      <c r="DK93" s="3">
        <f t="shared" si="89"/>
        <v>73</v>
      </c>
      <c r="DL93" s="3">
        <f t="shared" si="85"/>
        <v>1.7999999999999976</v>
      </c>
      <c r="DM93" s="3">
        <f t="shared" si="86"/>
        <v>0.28000000000000003</v>
      </c>
      <c r="DN93" s="3">
        <f t="shared" si="80"/>
        <v>0.63700000000000001</v>
      </c>
      <c r="DO93">
        <f t="shared" si="81"/>
        <v>0.28000000000000003</v>
      </c>
      <c r="DP93">
        <f t="shared" si="82"/>
        <v>0.28000000000000003</v>
      </c>
      <c r="DR93">
        <f t="shared" si="87"/>
        <v>0.49036777583187402</v>
      </c>
      <c r="EY93"/>
      <c r="EZ93" s="3"/>
      <c r="FB93"/>
      <c r="FC93" s="3"/>
    </row>
    <row r="94" spans="2:159" x14ac:dyDescent="0.25">
      <c r="B94">
        <f t="shared" si="75"/>
        <v>78</v>
      </c>
      <c r="C94" s="9">
        <f t="shared" si="70"/>
        <v>1.9249999999999972</v>
      </c>
      <c r="D94">
        <f t="shared" si="64"/>
        <v>0.31147225928036892</v>
      </c>
      <c r="E94">
        <f t="shared" si="65"/>
        <v>2.1651317387764346E-13</v>
      </c>
      <c r="F94">
        <f t="shared" si="66"/>
        <v>0.31147225928036892</v>
      </c>
      <c r="G94">
        <f t="shared" si="71"/>
        <v>0.311</v>
      </c>
      <c r="R94">
        <f t="shared" si="72"/>
        <v>78</v>
      </c>
      <c r="S94">
        <f t="shared" si="73"/>
        <v>1.9249999999999972</v>
      </c>
      <c r="T94">
        <f t="shared" si="67"/>
        <v>1.7902624817940941E-4</v>
      </c>
      <c r="U94">
        <f t="shared" si="68"/>
        <v>6.4875897972113935E-5</v>
      </c>
      <c r="V94">
        <f t="shared" si="69"/>
        <v>1.7902624817940941E-4</v>
      </c>
      <c r="W94">
        <f t="shared" si="74"/>
        <v>0</v>
      </c>
      <c r="BA94">
        <f t="shared" si="55"/>
        <v>91</v>
      </c>
      <c r="BB94">
        <f t="shared" si="56"/>
        <v>2.249999999999996</v>
      </c>
      <c r="BC94">
        <f t="shared" si="46"/>
        <v>0.28358312185659496</v>
      </c>
      <c r="BD94">
        <f t="shared" si="47"/>
        <v>2.2805580823801665E-2</v>
      </c>
      <c r="BE94">
        <f t="shared" si="48"/>
        <v>0.28358312185659496</v>
      </c>
      <c r="BF94">
        <f t="shared" si="57"/>
        <v>0.28399999999999997</v>
      </c>
      <c r="BP94">
        <f t="shared" si="58"/>
        <v>91</v>
      </c>
      <c r="BQ94">
        <f t="shared" si="59"/>
        <v>2.249999999999996</v>
      </c>
      <c r="BR94">
        <f t="shared" si="49"/>
        <v>0.17866370200012438</v>
      </c>
      <c r="BS94">
        <f t="shared" si="50"/>
        <v>5.7030737220609964E-3</v>
      </c>
      <c r="BT94">
        <f t="shared" si="51"/>
        <v>0.17866370200012438</v>
      </c>
      <c r="BU94">
        <f t="shared" si="60"/>
        <v>0.17899999999999999</v>
      </c>
      <c r="CB94">
        <f t="shared" si="61"/>
        <v>91</v>
      </c>
      <c r="CC94">
        <f t="shared" si="62"/>
        <v>2.249999999999996</v>
      </c>
      <c r="CD94">
        <f t="shared" si="52"/>
        <v>0.17866370200012438</v>
      </c>
      <c r="CE94">
        <f t="shared" si="53"/>
        <v>5.7030737220609964E-3</v>
      </c>
      <c r="CF94">
        <f t="shared" si="54"/>
        <v>0.17866370200012438</v>
      </c>
      <c r="CG94">
        <f t="shared" si="63"/>
        <v>0.17899999999999999</v>
      </c>
      <c r="CK94"/>
      <c r="CL94" s="3">
        <f t="shared" si="88"/>
        <v>74</v>
      </c>
      <c r="CM94" s="3">
        <f t="shared" si="83"/>
        <v>1.8249999999999975</v>
      </c>
      <c r="CN94" s="3">
        <f t="shared" si="84"/>
        <v>0.28000000000000003</v>
      </c>
      <c r="CO94" s="3">
        <f t="shared" si="76"/>
        <v>0.48399999999999999</v>
      </c>
      <c r="CP94">
        <f t="shared" si="77"/>
        <v>0.28000000000000003</v>
      </c>
      <c r="CQ94">
        <f t="shared" si="78"/>
        <v>0.28000000000000003</v>
      </c>
      <c r="CS94">
        <f t="shared" si="79"/>
        <v>0.49036777583187402</v>
      </c>
      <c r="CW94" s="8"/>
      <c r="DK94" s="3">
        <f t="shared" si="89"/>
        <v>74</v>
      </c>
      <c r="DL94" s="3">
        <f t="shared" si="85"/>
        <v>1.8249999999999975</v>
      </c>
      <c r="DM94" s="3">
        <f t="shared" si="86"/>
        <v>0.28000000000000003</v>
      </c>
      <c r="DN94" s="3">
        <f t="shared" si="80"/>
        <v>0.63600000000000001</v>
      </c>
      <c r="DO94">
        <f t="shared" si="81"/>
        <v>0.28000000000000003</v>
      </c>
      <c r="DP94">
        <f t="shared" si="82"/>
        <v>0.28000000000000003</v>
      </c>
      <c r="DR94">
        <f t="shared" si="87"/>
        <v>0.49036777583187402</v>
      </c>
      <c r="EY94"/>
      <c r="EZ94" s="3"/>
      <c r="FB94"/>
      <c r="FC94" s="3"/>
    </row>
    <row r="95" spans="2:159" x14ac:dyDescent="0.25">
      <c r="B95">
        <f t="shared" si="75"/>
        <v>79</v>
      </c>
      <c r="C95" s="9">
        <f t="shared" si="70"/>
        <v>1.9499999999999971</v>
      </c>
      <c r="D95">
        <f t="shared" si="64"/>
        <v>0.31297874440409928</v>
      </c>
      <c r="E95">
        <f t="shared" si="65"/>
        <v>2.4427054326288769E-13</v>
      </c>
      <c r="F95">
        <f t="shared" si="66"/>
        <v>0.31297874440409928</v>
      </c>
      <c r="G95">
        <f t="shared" si="71"/>
        <v>0.313</v>
      </c>
      <c r="R95">
        <f t="shared" si="72"/>
        <v>79</v>
      </c>
      <c r="S95">
        <f t="shared" si="73"/>
        <v>1.9499999999999971</v>
      </c>
      <c r="T95">
        <f t="shared" si="67"/>
        <v>1.8684848690095053E-4</v>
      </c>
      <c r="U95">
        <f t="shared" si="68"/>
        <v>6.8052063910683215E-5</v>
      </c>
      <c r="V95">
        <f t="shared" si="69"/>
        <v>1.8684848690095053E-4</v>
      </c>
      <c r="W95">
        <f t="shared" si="74"/>
        <v>0</v>
      </c>
      <c r="BA95">
        <f t="shared" si="55"/>
        <v>92</v>
      </c>
      <c r="BB95">
        <f t="shared" si="56"/>
        <v>2.2749999999999959</v>
      </c>
      <c r="BC95">
        <f t="shared" si="46"/>
        <v>0.28459091950555393</v>
      </c>
      <c r="BD95">
        <f t="shared" si="47"/>
        <v>2.3049585323615063E-2</v>
      </c>
      <c r="BE95">
        <f t="shared" si="48"/>
        <v>0.28459091950555393</v>
      </c>
      <c r="BF95">
        <f t="shared" si="57"/>
        <v>0.28499999999999998</v>
      </c>
      <c r="BP95">
        <f t="shared" si="58"/>
        <v>92</v>
      </c>
      <c r="BQ95">
        <f t="shared" si="59"/>
        <v>2.2749999999999959</v>
      </c>
      <c r="BR95">
        <f t="shared" si="49"/>
        <v>0.17940624849553971</v>
      </c>
      <c r="BS95">
        <f t="shared" si="50"/>
        <v>5.774477516503289E-3</v>
      </c>
      <c r="BT95">
        <f t="shared" si="51"/>
        <v>0.17940624849553971</v>
      </c>
      <c r="BU95">
        <f t="shared" si="60"/>
        <v>0.17899999999999999</v>
      </c>
      <c r="CB95">
        <f t="shared" si="61"/>
        <v>92</v>
      </c>
      <c r="CC95">
        <f t="shared" si="62"/>
        <v>2.2749999999999959</v>
      </c>
      <c r="CD95">
        <f t="shared" si="52"/>
        <v>0.17940624849553971</v>
      </c>
      <c r="CE95">
        <f t="shared" si="53"/>
        <v>5.774477516503289E-3</v>
      </c>
      <c r="CF95">
        <f t="shared" si="54"/>
        <v>0.17940624849553971</v>
      </c>
      <c r="CG95">
        <f t="shared" si="63"/>
        <v>0.17899999999999999</v>
      </c>
      <c r="CK95"/>
      <c r="CL95" s="3">
        <f t="shared" si="88"/>
        <v>75</v>
      </c>
      <c r="CM95" s="3">
        <f t="shared" si="83"/>
        <v>1.8499999999999974</v>
      </c>
      <c r="CN95" s="3">
        <f t="shared" si="84"/>
        <v>0.28100000000000003</v>
      </c>
      <c r="CO95" s="3">
        <f t="shared" si="76"/>
        <v>0.48499999999999999</v>
      </c>
      <c r="CP95">
        <f t="shared" si="77"/>
        <v>0.28100000000000003</v>
      </c>
      <c r="CQ95">
        <f t="shared" si="78"/>
        <v>0.28100000000000003</v>
      </c>
      <c r="CS95">
        <f t="shared" si="79"/>
        <v>0.49211908931698783</v>
      </c>
      <c r="CW95" s="8"/>
      <c r="DK95" s="3">
        <f t="shared" si="89"/>
        <v>75</v>
      </c>
      <c r="DL95" s="3">
        <f t="shared" si="85"/>
        <v>1.8499999999999974</v>
      </c>
      <c r="DM95" s="3">
        <f t="shared" si="86"/>
        <v>0.28100000000000003</v>
      </c>
      <c r="DN95" s="3">
        <f t="shared" si="80"/>
        <v>0.63800000000000001</v>
      </c>
      <c r="DO95">
        <f t="shared" si="81"/>
        <v>0.28100000000000003</v>
      </c>
      <c r="DP95">
        <f t="shared" si="82"/>
        <v>0.28100000000000003</v>
      </c>
      <c r="DR95">
        <f t="shared" si="87"/>
        <v>0.49211908931698783</v>
      </c>
      <c r="EY95"/>
      <c r="EZ95" s="3"/>
      <c r="FB95"/>
      <c r="FC95" s="3"/>
    </row>
    <row r="96" spans="2:159" x14ac:dyDescent="0.25">
      <c r="B96">
        <f t="shared" si="75"/>
        <v>80</v>
      </c>
      <c r="C96" s="9">
        <f t="shared" si="70"/>
        <v>1.974999999999997</v>
      </c>
      <c r="D96">
        <f t="shared" si="64"/>
        <v>0.31448937097331264</v>
      </c>
      <c r="E96">
        <f t="shared" si="65"/>
        <v>2.7551756818065036E-13</v>
      </c>
      <c r="F96">
        <f t="shared" si="66"/>
        <v>0.31448937097331264</v>
      </c>
      <c r="G96">
        <f t="shared" si="71"/>
        <v>0.314</v>
      </c>
      <c r="R96">
        <f t="shared" si="72"/>
        <v>80</v>
      </c>
      <c r="S96">
        <f t="shared" si="73"/>
        <v>1.974999999999997</v>
      </c>
      <c r="T96">
        <f t="shared" si="67"/>
        <v>1.9499178568111965E-4</v>
      </c>
      <c r="U96">
        <f t="shared" si="68"/>
        <v>7.1375250882716254E-5</v>
      </c>
      <c r="V96">
        <f t="shared" si="69"/>
        <v>1.9499178568111965E-4</v>
      </c>
      <c r="W96">
        <f t="shared" si="74"/>
        <v>0</v>
      </c>
      <c r="BA96">
        <f t="shared" si="55"/>
        <v>93</v>
      </c>
      <c r="BB96">
        <f t="shared" si="56"/>
        <v>2.2999999999999958</v>
      </c>
      <c r="BC96">
        <f t="shared" si="46"/>
        <v>0.28560087065769874</v>
      </c>
      <c r="BD96">
        <f t="shared" si="47"/>
        <v>2.3295851068399348E-2</v>
      </c>
      <c r="BE96">
        <f t="shared" si="48"/>
        <v>0.28560087065769874</v>
      </c>
      <c r="BF96">
        <f t="shared" si="57"/>
        <v>0.28599999999999998</v>
      </c>
      <c r="BP96">
        <f t="shared" si="58"/>
        <v>93</v>
      </c>
      <c r="BQ96">
        <f t="shared" si="59"/>
        <v>2.2999999999999958</v>
      </c>
      <c r="BR96">
        <f t="shared" si="49"/>
        <v>0.18015098034078175</v>
      </c>
      <c r="BS96">
        <f t="shared" si="50"/>
        <v>5.8466876018997797E-3</v>
      </c>
      <c r="BT96">
        <f t="shared" si="51"/>
        <v>0.18015098034078175</v>
      </c>
      <c r="BU96">
        <f t="shared" si="60"/>
        <v>0.18</v>
      </c>
      <c r="CB96">
        <f t="shared" si="61"/>
        <v>93</v>
      </c>
      <c r="CC96">
        <f t="shared" si="62"/>
        <v>2.2999999999999958</v>
      </c>
      <c r="CD96">
        <f t="shared" si="52"/>
        <v>0.18015098034078175</v>
      </c>
      <c r="CE96">
        <f t="shared" si="53"/>
        <v>5.8466876018997797E-3</v>
      </c>
      <c r="CF96">
        <f t="shared" si="54"/>
        <v>0.18015098034078175</v>
      </c>
      <c r="CG96">
        <f t="shared" si="63"/>
        <v>0.18</v>
      </c>
      <c r="CK96"/>
      <c r="CL96" s="3">
        <f t="shared" si="88"/>
        <v>76</v>
      </c>
      <c r="CM96" s="3">
        <f t="shared" si="83"/>
        <v>1.8749999999999973</v>
      </c>
      <c r="CN96" s="3">
        <f t="shared" si="84"/>
        <v>0.28100000000000003</v>
      </c>
      <c r="CO96" s="3">
        <f t="shared" si="76"/>
        <v>0.48399999999999999</v>
      </c>
      <c r="CP96">
        <f t="shared" si="77"/>
        <v>0.28100000000000003</v>
      </c>
      <c r="CQ96">
        <f t="shared" si="78"/>
        <v>0.28100000000000003</v>
      </c>
      <c r="CS96">
        <f t="shared" si="79"/>
        <v>0.49211908931698783</v>
      </c>
      <c r="CW96" s="8"/>
      <c r="DK96" s="3">
        <f t="shared" si="89"/>
        <v>76</v>
      </c>
      <c r="DL96" s="3">
        <f t="shared" si="85"/>
        <v>1.8749999999999973</v>
      </c>
      <c r="DM96" s="3">
        <f t="shared" si="86"/>
        <v>0.28100000000000003</v>
      </c>
      <c r="DN96" s="3">
        <f t="shared" si="80"/>
        <v>0.63700000000000001</v>
      </c>
      <c r="DO96">
        <f t="shared" si="81"/>
        <v>0.28100000000000003</v>
      </c>
      <c r="DP96">
        <f t="shared" si="82"/>
        <v>0.28100000000000003</v>
      </c>
      <c r="DR96">
        <f t="shared" si="87"/>
        <v>0.49211908931698783</v>
      </c>
      <c r="EY96"/>
      <c r="EZ96" s="3"/>
      <c r="FB96"/>
      <c r="FC96" s="3"/>
    </row>
    <row r="97" spans="2:159" x14ac:dyDescent="0.25">
      <c r="B97">
        <f t="shared" si="75"/>
        <v>81</v>
      </c>
      <c r="C97" s="9">
        <f t="shared" si="70"/>
        <v>1.9999999999999969</v>
      </c>
      <c r="D97">
        <f t="shared" si="64"/>
        <v>0.31600412869186228</v>
      </c>
      <c r="E97">
        <f t="shared" si="65"/>
        <v>3.10684023754339E-13</v>
      </c>
      <c r="F97">
        <f t="shared" si="66"/>
        <v>0.31600412869186228</v>
      </c>
      <c r="G97">
        <f t="shared" si="71"/>
        <v>0.316</v>
      </c>
      <c r="R97">
        <f t="shared" si="72"/>
        <v>81</v>
      </c>
      <c r="S97">
        <f t="shared" si="73"/>
        <v>1.9999999999999969</v>
      </c>
      <c r="T97">
        <f t="shared" si="67"/>
        <v>2.0346836901064273E-4</v>
      </c>
      <c r="U97">
        <f t="shared" si="68"/>
        <v>7.4851829887700056E-5</v>
      </c>
      <c r="V97">
        <f t="shared" si="69"/>
        <v>2.0346836901064273E-4</v>
      </c>
      <c r="W97">
        <f t="shared" si="74"/>
        <v>0</v>
      </c>
      <c r="BA97">
        <f t="shared" si="55"/>
        <v>94</v>
      </c>
      <c r="BB97">
        <f t="shared" si="56"/>
        <v>2.3249999999999957</v>
      </c>
      <c r="BC97">
        <f t="shared" si="46"/>
        <v>0.28661297283793574</v>
      </c>
      <c r="BD97">
        <f t="shared" si="47"/>
        <v>2.3544394790301803E-2</v>
      </c>
      <c r="BE97">
        <f t="shared" si="48"/>
        <v>0.28661297283793574</v>
      </c>
      <c r="BF97">
        <f t="shared" si="57"/>
        <v>0.28699999999999998</v>
      </c>
      <c r="BP97">
        <f t="shared" si="58"/>
        <v>94</v>
      </c>
      <c r="BQ97">
        <f t="shared" si="59"/>
        <v>2.3249999999999957</v>
      </c>
      <c r="BR97">
        <f t="shared" si="49"/>
        <v>0.18089789914468152</v>
      </c>
      <c r="BS97">
        <f t="shared" si="50"/>
        <v>5.9197118811218424E-3</v>
      </c>
      <c r="BT97">
        <f t="shared" si="51"/>
        <v>0.18089789914468152</v>
      </c>
      <c r="BU97">
        <f t="shared" si="60"/>
        <v>0.18099999999999999</v>
      </c>
      <c r="CB97">
        <f t="shared" si="61"/>
        <v>94</v>
      </c>
      <c r="CC97">
        <f t="shared" si="62"/>
        <v>2.3249999999999957</v>
      </c>
      <c r="CD97">
        <f t="shared" si="52"/>
        <v>0.18089789914468152</v>
      </c>
      <c r="CE97">
        <f t="shared" si="53"/>
        <v>5.9197118811218424E-3</v>
      </c>
      <c r="CF97">
        <f t="shared" si="54"/>
        <v>0.18089789914468152</v>
      </c>
      <c r="CG97">
        <f t="shared" si="63"/>
        <v>0.18099999999999999</v>
      </c>
      <c r="CK97"/>
      <c r="CL97" s="3">
        <f t="shared" si="88"/>
        <v>77</v>
      </c>
      <c r="CM97" s="3">
        <f t="shared" si="83"/>
        <v>1.8999999999999972</v>
      </c>
      <c r="CN97" s="3">
        <f t="shared" si="84"/>
        <v>0.28199999999999997</v>
      </c>
      <c r="CO97" s="3">
        <f t="shared" si="76"/>
        <v>0.48499999999999999</v>
      </c>
      <c r="CP97">
        <f t="shared" si="77"/>
        <v>0.28199999999999997</v>
      </c>
      <c r="CQ97">
        <f t="shared" si="78"/>
        <v>0.28199999999999997</v>
      </c>
      <c r="CS97">
        <f t="shared" si="79"/>
        <v>0.49387040280210159</v>
      </c>
      <c r="CW97" s="8"/>
      <c r="DK97" s="3">
        <f t="shared" si="89"/>
        <v>77</v>
      </c>
      <c r="DL97" s="3">
        <f t="shared" si="85"/>
        <v>1.8999999999999972</v>
      </c>
      <c r="DM97" s="3">
        <f t="shared" si="86"/>
        <v>0.28199999999999997</v>
      </c>
      <c r="DN97" s="3">
        <f t="shared" si="80"/>
        <v>0.63800000000000001</v>
      </c>
      <c r="DO97">
        <f t="shared" si="81"/>
        <v>0.28199999999999997</v>
      </c>
      <c r="DP97">
        <f t="shared" si="82"/>
        <v>0.28199999999999997</v>
      </c>
      <c r="DR97">
        <f t="shared" si="87"/>
        <v>0.49387040280210159</v>
      </c>
      <c r="EY97"/>
      <c r="EZ97" s="3"/>
      <c r="FB97"/>
      <c r="FC97" s="3"/>
    </row>
    <row r="98" spans="2:159" x14ac:dyDescent="0.25">
      <c r="B98">
        <f t="shared" si="75"/>
        <v>82</v>
      </c>
      <c r="C98" s="9">
        <f t="shared" si="70"/>
        <v>2.0249999999999968</v>
      </c>
      <c r="D98">
        <f t="shared" si="64"/>
        <v>0.31752300708972558</v>
      </c>
      <c r="E98">
        <f t="shared" si="65"/>
        <v>3.5025147444826966E-13</v>
      </c>
      <c r="F98">
        <f t="shared" si="66"/>
        <v>0.31752300708972558</v>
      </c>
      <c r="G98">
        <f t="shared" si="71"/>
        <v>0.318</v>
      </c>
      <c r="R98">
        <f t="shared" si="72"/>
        <v>82</v>
      </c>
      <c r="S98">
        <f t="shared" si="73"/>
        <v>2.0249999999999968</v>
      </c>
      <c r="T98">
        <f t="shared" si="67"/>
        <v>2.1229088493703119E-4</v>
      </c>
      <c r="U98">
        <f t="shared" si="68"/>
        <v>7.8488426670025901E-5</v>
      </c>
      <c r="V98">
        <f t="shared" si="69"/>
        <v>2.1229088493703119E-4</v>
      </c>
      <c r="W98">
        <f t="shared" si="74"/>
        <v>0</v>
      </c>
      <c r="BA98">
        <f t="shared" si="55"/>
        <v>95</v>
      </c>
      <c r="BB98">
        <f t="shared" si="56"/>
        <v>2.3499999999999956</v>
      </c>
      <c r="BC98">
        <f t="shared" si="46"/>
        <v>0.28762722353007225</v>
      </c>
      <c r="BD98">
        <f t="shared" si="47"/>
        <v>2.3795233297057267E-2</v>
      </c>
      <c r="BE98">
        <f t="shared" si="48"/>
        <v>0.28762722353007225</v>
      </c>
      <c r="BF98">
        <f t="shared" si="57"/>
        <v>0.28799999999999998</v>
      </c>
      <c r="BP98">
        <f t="shared" si="58"/>
        <v>95</v>
      </c>
      <c r="BQ98">
        <f t="shared" si="59"/>
        <v>2.3499999999999956</v>
      </c>
      <c r="BR98">
        <f t="shared" si="49"/>
        <v>0.18164700648987225</v>
      </c>
      <c r="BS98">
        <f t="shared" si="50"/>
        <v>5.993558318939371E-3</v>
      </c>
      <c r="BT98">
        <f t="shared" si="51"/>
        <v>0.18164700648987225</v>
      </c>
      <c r="BU98">
        <f t="shared" si="60"/>
        <v>0.182</v>
      </c>
      <c r="CB98">
        <f t="shared" si="61"/>
        <v>95</v>
      </c>
      <c r="CC98">
        <f t="shared" si="62"/>
        <v>2.3499999999999956</v>
      </c>
      <c r="CD98">
        <f t="shared" si="52"/>
        <v>0.18164700648987225</v>
      </c>
      <c r="CE98">
        <f t="shared" si="53"/>
        <v>5.993558318939371E-3</v>
      </c>
      <c r="CF98">
        <f t="shared" si="54"/>
        <v>0.18164700648987225</v>
      </c>
      <c r="CG98">
        <f t="shared" si="63"/>
        <v>0.182</v>
      </c>
      <c r="CK98"/>
      <c r="CL98" s="3">
        <f t="shared" si="88"/>
        <v>78</v>
      </c>
      <c r="CM98" s="3">
        <f t="shared" si="83"/>
        <v>1.9249999999999972</v>
      </c>
      <c r="CN98" s="3">
        <f t="shared" si="84"/>
        <v>0.28199999999999997</v>
      </c>
      <c r="CO98" s="3">
        <f t="shared" si="76"/>
        <v>0.48499999999999999</v>
      </c>
      <c r="CP98">
        <f t="shared" si="77"/>
        <v>0.28199999999999997</v>
      </c>
      <c r="CQ98">
        <f t="shared" si="78"/>
        <v>0.28199999999999997</v>
      </c>
      <c r="CS98">
        <f t="shared" si="79"/>
        <v>0.49387040280210159</v>
      </c>
      <c r="CW98" s="8"/>
      <c r="DK98" s="3">
        <f t="shared" si="89"/>
        <v>78</v>
      </c>
      <c r="DL98" s="3">
        <f t="shared" si="85"/>
        <v>1.9249999999999972</v>
      </c>
      <c r="DM98" s="3">
        <f t="shared" si="86"/>
        <v>0.28199999999999997</v>
      </c>
      <c r="DN98" s="3">
        <f t="shared" si="80"/>
        <v>0.63700000000000001</v>
      </c>
      <c r="DO98">
        <f t="shared" si="81"/>
        <v>0.28199999999999997</v>
      </c>
      <c r="DP98">
        <f t="shared" si="82"/>
        <v>0.28199999999999997</v>
      </c>
      <c r="DR98">
        <f t="shared" si="87"/>
        <v>0.49387040280210159</v>
      </c>
      <c r="EY98"/>
      <c r="EZ98" s="3"/>
      <c r="FB98"/>
      <c r="FC98" s="3"/>
    </row>
    <row r="99" spans="2:159" x14ac:dyDescent="0.25">
      <c r="B99">
        <f t="shared" si="75"/>
        <v>83</v>
      </c>
      <c r="C99" s="9">
        <f t="shared" si="70"/>
        <v>2.0499999999999967</v>
      </c>
      <c r="D99">
        <f t="shared" si="64"/>
        <v>0.31904599552258617</v>
      </c>
      <c r="E99">
        <f t="shared" si="65"/>
        <v>3.9475937217690468E-13</v>
      </c>
      <c r="F99">
        <f t="shared" si="66"/>
        <v>0.31904599552258617</v>
      </c>
      <c r="G99">
        <f t="shared" si="71"/>
        <v>0.31900000000000001</v>
      </c>
      <c r="R99">
        <f t="shared" si="72"/>
        <v>83</v>
      </c>
      <c r="S99">
        <f t="shared" si="73"/>
        <v>2.0499999999999967</v>
      </c>
      <c r="T99">
        <f t="shared" si="67"/>
        <v>2.2147241798556682E-4</v>
      </c>
      <c r="U99">
        <f t="shared" si="68"/>
        <v>8.22919309037392E-5</v>
      </c>
      <c r="V99">
        <f t="shared" si="69"/>
        <v>2.2147241798556682E-4</v>
      </c>
      <c r="W99">
        <f t="shared" si="74"/>
        <v>0</v>
      </c>
      <c r="BA99">
        <f t="shared" si="55"/>
        <v>96</v>
      </c>
      <c r="BB99">
        <f t="shared" si="56"/>
        <v>2.3749999999999956</v>
      </c>
      <c r="BC99">
        <f t="shared" si="46"/>
        <v>0.28864362017672013</v>
      </c>
      <c r="BD99">
        <f t="shared" si="47"/>
        <v>2.4048383471780448E-2</v>
      </c>
      <c r="BE99">
        <f t="shared" si="48"/>
        <v>0.28864362017672013</v>
      </c>
      <c r="BF99">
        <f t="shared" si="57"/>
        <v>0.28899999999999998</v>
      </c>
      <c r="BP99">
        <f t="shared" si="58"/>
        <v>96</v>
      </c>
      <c r="BQ99">
        <f t="shared" si="59"/>
        <v>2.3749999999999956</v>
      </c>
      <c r="BR99">
        <f t="shared" si="49"/>
        <v>0.18239830393264911</v>
      </c>
      <c r="BS99">
        <f t="shared" si="50"/>
        <v>6.0682349423129694E-3</v>
      </c>
      <c r="BT99">
        <f t="shared" si="51"/>
        <v>0.18239830393264911</v>
      </c>
      <c r="BU99">
        <f t="shared" si="60"/>
        <v>0.182</v>
      </c>
      <c r="CB99">
        <f t="shared" si="61"/>
        <v>96</v>
      </c>
      <c r="CC99">
        <f t="shared" si="62"/>
        <v>2.3749999999999956</v>
      </c>
      <c r="CD99">
        <f t="shared" si="52"/>
        <v>0.18239830393264911</v>
      </c>
      <c r="CE99">
        <f t="shared" si="53"/>
        <v>6.0682349423129694E-3</v>
      </c>
      <c r="CF99">
        <f t="shared" si="54"/>
        <v>0.18239830393264911</v>
      </c>
      <c r="CG99">
        <f t="shared" si="63"/>
        <v>0.182</v>
      </c>
      <c r="CK99"/>
      <c r="CL99" s="3">
        <f t="shared" si="88"/>
        <v>79</v>
      </c>
      <c r="CM99" s="3">
        <f t="shared" si="83"/>
        <v>1.9499999999999971</v>
      </c>
      <c r="CN99" s="3">
        <f t="shared" si="84"/>
        <v>0.28299999999999997</v>
      </c>
      <c r="CO99" s="3">
        <f t="shared" si="76"/>
        <v>0.48599999999999999</v>
      </c>
      <c r="CP99">
        <f t="shared" si="77"/>
        <v>0.28299999999999997</v>
      </c>
      <c r="CQ99">
        <f t="shared" si="78"/>
        <v>0.28299999999999997</v>
      </c>
      <c r="CS99">
        <f t="shared" si="79"/>
        <v>0.49562171628721541</v>
      </c>
      <c r="CW99" s="8"/>
      <c r="DK99" s="3">
        <f t="shared" si="89"/>
        <v>79</v>
      </c>
      <c r="DL99" s="3">
        <f t="shared" si="85"/>
        <v>1.9499999999999971</v>
      </c>
      <c r="DM99" s="3">
        <f t="shared" si="86"/>
        <v>0.28299999999999997</v>
      </c>
      <c r="DN99" s="3">
        <f t="shared" si="80"/>
        <v>0.63900000000000001</v>
      </c>
      <c r="DO99">
        <f t="shared" si="81"/>
        <v>0.28299999999999997</v>
      </c>
      <c r="DP99">
        <f t="shared" si="82"/>
        <v>0.28299999999999997</v>
      </c>
      <c r="DR99">
        <f t="shared" si="87"/>
        <v>0.49562171628721541</v>
      </c>
      <c r="EY99"/>
      <c r="EZ99" s="3"/>
      <c r="FB99"/>
      <c r="FC99" s="3"/>
    </row>
    <row r="100" spans="2:159" x14ac:dyDescent="0.25">
      <c r="B100">
        <f t="shared" si="75"/>
        <v>84</v>
      </c>
      <c r="C100" s="9">
        <f t="shared" si="70"/>
        <v>2.0749999999999966</v>
      </c>
      <c r="D100">
        <f t="shared" si="64"/>
        <v>0.32057308317142308</v>
      </c>
      <c r="E100">
        <f t="shared" si="65"/>
        <v>4.4481185495614171E-13</v>
      </c>
      <c r="F100">
        <f t="shared" si="66"/>
        <v>0.32057308317142308</v>
      </c>
      <c r="G100">
        <f t="shared" si="71"/>
        <v>0.32100000000000001</v>
      </c>
      <c r="R100">
        <f t="shared" si="72"/>
        <v>84</v>
      </c>
      <c r="S100">
        <f t="shared" si="73"/>
        <v>2.0749999999999966</v>
      </c>
      <c r="T100">
        <f t="shared" si="67"/>
        <v>2.310265024043927E-4</v>
      </c>
      <c r="U100">
        <f t="shared" si="68"/>
        <v>8.6269505663599748E-5</v>
      </c>
      <c r="V100">
        <f t="shared" si="69"/>
        <v>2.310265024043927E-4</v>
      </c>
      <c r="W100">
        <f t="shared" si="74"/>
        <v>0</v>
      </c>
      <c r="BA100">
        <f t="shared" si="55"/>
        <v>97</v>
      </c>
      <c r="BB100">
        <f t="shared" si="56"/>
        <v>2.3999999999999955</v>
      </c>
      <c r="BC100">
        <f t="shared" si="46"/>
        <v>0.28966216017920127</v>
      </c>
      <c r="BD100">
        <f t="shared" si="47"/>
        <v>2.4303862272750599E-2</v>
      </c>
      <c r="BE100">
        <f t="shared" si="48"/>
        <v>0.28966216017920127</v>
      </c>
      <c r="BF100">
        <f t="shared" si="57"/>
        <v>0.28999999999999998</v>
      </c>
      <c r="BP100">
        <f t="shared" si="58"/>
        <v>97</v>
      </c>
      <c r="BQ100">
        <f t="shared" si="59"/>
        <v>2.3999999999999955</v>
      </c>
      <c r="BR100">
        <f t="shared" si="49"/>
        <v>0.18315179300282838</v>
      </c>
      <c r="BS100">
        <f t="shared" si="50"/>
        <v>6.1437498406851599E-3</v>
      </c>
      <c r="BT100">
        <f t="shared" si="51"/>
        <v>0.18315179300282838</v>
      </c>
      <c r="BU100">
        <f t="shared" si="60"/>
        <v>0.183</v>
      </c>
      <c r="CB100">
        <f t="shared" si="61"/>
        <v>97</v>
      </c>
      <c r="CC100">
        <f t="shared" si="62"/>
        <v>2.3999999999999955</v>
      </c>
      <c r="CD100">
        <f t="shared" si="52"/>
        <v>0.18315179300282838</v>
      </c>
      <c r="CE100">
        <f t="shared" si="53"/>
        <v>6.1437498406851599E-3</v>
      </c>
      <c r="CF100">
        <f t="shared" si="54"/>
        <v>0.18315179300282838</v>
      </c>
      <c r="CG100">
        <f t="shared" si="63"/>
        <v>0.183</v>
      </c>
      <c r="CK100"/>
      <c r="CL100" s="3">
        <f t="shared" si="88"/>
        <v>80</v>
      </c>
      <c r="CM100" s="3">
        <f t="shared" si="83"/>
        <v>1.974999999999997</v>
      </c>
      <c r="CN100" s="3">
        <f t="shared" si="84"/>
        <v>0.28299999999999997</v>
      </c>
      <c r="CO100" s="3">
        <f t="shared" si="76"/>
        <v>0.48599999999999999</v>
      </c>
      <c r="CP100">
        <f t="shared" si="77"/>
        <v>0.28299999999999997</v>
      </c>
      <c r="CQ100">
        <f t="shared" si="78"/>
        <v>0.28299999999999997</v>
      </c>
      <c r="CS100">
        <f t="shared" si="79"/>
        <v>0.49562171628721541</v>
      </c>
      <c r="CW100" s="8"/>
      <c r="DK100" s="3">
        <f t="shared" si="89"/>
        <v>80</v>
      </c>
      <c r="DL100" s="3">
        <f t="shared" si="85"/>
        <v>1.974999999999997</v>
      </c>
      <c r="DM100" s="3">
        <f t="shared" si="86"/>
        <v>0.28299999999999997</v>
      </c>
      <c r="DN100" s="3">
        <f t="shared" si="80"/>
        <v>0.63800000000000001</v>
      </c>
      <c r="DO100">
        <f t="shared" si="81"/>
        <v>0.28299999999999997</v>
      </c>
      <c r="DP100">
        <f t="shared" si="82"/>
        <v>0.28299999999999997</v>
      </c>
      <c r="DR100">
        <f t="shared" si="87"/>
        <v>0.49562171628721541</v>
      </c>
      <c r="EY100"/>
      <c r="EZ100" s="3"/>
      <c r="FB100"/>
      <c r="FC100" s="3"/>
    </row>
    <row r="101" spans="2:159" x14ac:dyDescent="0.25">
      <c r="B101">
        <f t="shared" si="75"/>
        <v>85</v>
      </c>
      <c r="C101" s="9">
        <f t="shared" si="70"/>
        <v>2.0999999999999965</v>
      </c>
      <c r="D101">
        <f t="shared" si="64"/>
        <v>0.32210425904210693</v>
      </c>
      <c r="E101">
        <f t="shared" si="65"/>
        <v>5.0108532447163492E-13</v>
      </c>
      <c r="F101">
        <f t="shared" si="66"/>
        <v>0.32210425904210693</v>
      </c>
      <c r="G101">
        <f t="shared" si="71"/>
        <v>0.32200000000000001</v>
      </c>
      <c r="R101">
        <f t="shared" si="72"/>
        <v>85</v>
      </c>
      <c r="S101">
        <f t="shared" si="73"/>
        <v>2.0999999999999965</v>
      </c>
      <c r="T101">
        <f t="shared" si="67"/>
        <v>2.409671357391319E-4</v>
      </c>
      <c r="U101">
        <f t="shared" si="68"/>
        <v>9.0428597189450921E-5</v>
      </c>
      <c r="V101">
        <f t="shared" si="69"/>
        <v>2.409671357391319E-4</v>
      </c>
      <c r="W101">
        <f t="shared" si="74"/>
        <v>0</v>
      </c>
      <c r="BA101">
        <f t="shared" si="55"/>
        <v>98</v>
      </c>
      <c r="BB101">
        <f t="shared" si="56"/>
        <v>2.4249999999999954</v>
      </c>
      <c r="BC101">
        <f t="shared" si="46"/>
        <v>0.29068284089745466</v>
      </c>
      <c r="BD101">
        <f t="shared" si="47"/>
        <v>2.4561686733188572E-2</v>
      </c>
      <c r="BE101">
        <f t="shared" si="48"/>
        <v>0.29068284089745466</v>
      </c>
      <c r="BF101">
        <f t="shared" si="57"/>
        <v>0.29099999999999998</v>
      </c>
      <c r="BP101">
        <f t="shared" si="58"/>
        <v>98</v>
      </c>
      <c r="BQ101">
        <f t="shared" si="59"/>
        <v>2.4249999999999954</v>
      </c>
      <c r="BR101">
        <f t="shared" si="49"/>
        <v>0.18390747520360792</v>
      </c>
      <c r="BS101">
        <f t="shared" si="50"/>
        <v>6.2201111662705082E-3</v>
      </c>
      <c r="BT101">
        <f t="shared" si="51"/>
        <v>0.18390747520360792</v>
      </c>
      <c r="BU101">
        <f t="shared" si="60"/>
        <v>0.184</v>
      </c>
      <c r="CB101">
        <f t="shared" si="61"/>
        <v>98</v>
      </c>
      <c r="CC101">
        <f t="shared" si="62"/>
        <v>2.4249999999999954</v>
      </c>
      <c r="CD101">
        <f t="shared" si="52"/>
        <v>0.18390747520360792</v>
      </c>
      <c r="CE101">
        <f t="shared" si="53"/>
        <v>6.2201111662705082E-3</v>
      </c>
      <c r="CF101">
        <f t="shared" si="54"/>
        <v>0.18390747520360792</v>
      </c>
      <c r="CG101">
        <f t="shared" si="63"/>
        <v>0.184</v>
      </c>
      <c r="CK101"/>
      <c r="CL101" s="3">
        <f t="shared" si="88"/>
        <v>81</v>
      </c>
      <c r="CM101" s="3">
        <f t="shared" si="83"/>
        <v>1.9999999999999969</v>
      </c>
      <c r="CN101" s="3">
        <f t="shared" si="84"/>
        <v>0.28399999999999997</v>
      </c>
      <c r="CO101" s="3">
        <f t="shared" si="76"/>
        <v>0.48699999999999999</v>
      </c>
      <c r="CP101">
        <f t="shared" si="77"/>
        <v>0.28399999999999997</v>
      </c>
      <c r="CQ101">
        <f t="shared" si="78"/>
        <v>0.28399999999999997</v>
      </c>
      <c r="CS101">
        <f t="shared" si="79"/>
        <v>0.49737302977232922</v>
      </c>
      <c r="CW101" s="8"/>
      <c r="DK101" s="3">
        <f t="shared" si="89"/>
        <v>81</v>
      </c>
      <c r="DL101" s="3">
        <f t="shared" si="85"/>
        <v>1.9999999999999969</v>
      </c>
      <c r="DM101" s="3">
        <f t="shared" si="86"/>
        <v>0.28399999999999997</v>
      </c>
      <c r="DN101" s="3">
        <f t="shared" si="80"/>
        <v>0.63900000000000001</v>
      </c>
      <c r="DO101">
        <f t="shared" si="81"/>
        <v>0.28399999999999997</v>
      </c>
      <c r="DP101">
        <f t="shared" si="82"/>
        <v>0.28399999999999997</v>
      </c>
      <c r="DR101">
        <f t="shared" si="87"/>
        <v>0.49737302977232922</v>
      </c>
      <c r="EY101"/>
      <c r="EZ101" s="3"/>
      <c r="FB101"/>
      <c r="FC101" s="3"/>
    </row>
    <row r="102" spans="2:159" x14ac:dyDescent="0.25">
      <c r="B102">
        <f t="shared" si="75"/>
        <v>86</v>
      </c>
      <c r="C102" s="9">
        <f t="shared" si="70"/>
        <v>2.1249999999999964</v>
      </c>
      <c r="D102">
        <f t="shared" si="64"/>
        <v>0.32363951196500185</v>
      </c>
      <c r="E102">
        <f t="shared" si="65"/>
        <v>5.6433688946036162E-13</v>
      </c>
      <c r="F102">
        <f t="shared" si="66"/>
        <v>0.32363951196500185</v>
      </c>
      <c r="G102">
        <f t="shared" si="71"/>
        <v>0.32400000000000001</v>
      </c>
      <c r="R102">
        <f t="shared" si="72"/>
        <v>86</v>
      </c>
      <c r="S102">
        <f t="shared" si="73"/>
        <v>2.1249999999999964</v>
      </c>
      <c r="T102">
        <f t="shared" si="67"/>
        <v>2.5130879274244038E-4</v>
      </c>
      <c r="U102">
        <f t="shared" si="68"/>
        <v>9.4776944950982753E-5</v>
      </c>
      <c r="V102">
        <f t="shared" si="69"/>
        <v>2.5130879274244038E-4</v>
      </c>
      <c r="W102">
        <f t="shared" si="74"/>
        <v>0</v>
      </c>
      <c r="BA102">
        <f t="shared" si="55"/>
        <v>99</v>
      </c>
      <c r="BB102">
        <f t="shared" si="56"/>
        <v>2.4499999999999953</v>
      </c>
      <c r="BC102">
        <f t="shared" si="46"/>
        <v>0.29170565964994233</v>
      </c>
      <c r="BD102">
        <f t="shared" si="47"/>
        <v>2.4821873961025216E-2</v>
      </c>
      <c r="BE102">
        <f t="shared" si="48"/>
        <v>0.29170565964994233</v>
      </c>
      <c r="BF102">
        <f t="shared" si="57"/>
        <v>0.29199999999999998</v>
      </c>
      <c r="BP102">
        <f t="shared" si="58"/>
        <v>99</v>
      </c>
      <c r="BQ102">
        <f t="shared" si="59"/>
        <v>2.4499999999999953</v>
      </c>
      <c r="BR102">
        <f t="shared" si="49"/>
        <v>0.18466535201142659</v>
      </c>
      <c r="BS102">
        <f t="shared" si="50"/>
        <v>6.2973271343445634E-3</v>
      </c>
      <c r="BT102">
        <f t="shared" si="51"/>
        <v>0.18466535201142659</v>
      </c>
      <c r="BU102">
        <f t="shared" si="60"/>
        <v>0.185</v>
      </c>
      <c r="CB102">
        <f t="shared" si="61"/>
        <v>99</v>
      </c>
      <c r="CC102">
        <f t="shared" si="62"/>
        <v>2.4499999999999953</v>
      </c>
      <c r="CD102">
        <f t="shared" si="52"/>
        <v>0.18466535201142659</v>
      </c>
      <c r="CE102">
        <f t="shared" si="53"/>
        <v>6.2973271343445634E-3</v>
      </c>
      <c r="CF102">
        <f t="shared" si="54"/>
        <v>0.18466535201142659</v>
      </c>
      <c r="CG102">
        <f t="shared" si="63"/>
        <v>0.185</v>
      </c>
      <c r="CK102"/>
      <c r="CL102" s="3">
        <f t="shared" si="88"/>
        <v>82</v>
      </c>
      <c r="CM102" s="3">
        <f t="shared" si="83"/>
        <v>2.0249999999999968</v>
      </c>
      <c r="CN102" s="3">
        <f t="shared" si="84"/>
        <v>0.28399999999999997</v>
      </c>
      <c r="CO102" s="3">
        <f t="shared" si="76"/>
        <v>0.48599999999999999</v>
      </c>
      <c r="CP102">
        <f t="shared" si="77"/>
        <v>0.28399999999999997</v>
      </c>
      <c r="CQ102">
        <f t="shared" si="78"/>
        <v>0.28399999999999997</v>
      </c>
      <c r="CS102">
        <f t="shared" si="79"/>
        <v>0.49737302977232922</v>
      </c>
      <c r="CW102" s="8"/>
      <c r="DK102" s="3">
        <f t="shared" si="89"/>
        <v>82</v>
      </c>
      <c r="DL102" s="3">
        <f t="shared" si="85"/>
        <v>2.0249999999999968</v>
      </c>
      <c r="DM102" s="3">
        <f t="shared" si="86"/>
        <v>0.28399999999999997</v>
      </c>
      <c r="DN102" s="3">
        <f t="shared" si="80"/>
        <v>0.63800000000000001</v>
      </c>
      <c r="DO102">
        <f t="shared" si="81"/>
        <v>0.28399999999999997</v>
      </c>
      <c r="DP102">
        <f t="shared" si="82"/>
        <v>0.28399999999999997</v>
      </c>
      <c r="DR102">
        <f t="shared" si="87"/>
        <v>0.49737302977232922</v>
      </c>
      <c r="EY102"/>
      <c r="EZ102" s="3"/>
      <c r="FB102"/>
      <c r="FC102" s="3"/>
    </row>
    <row r="103" spans="2:159" x14ac:dyDescent="0.25">
      <c r="B103">
        <f t="shared" si="75"/>
        <v>87</v>
      </c>
      <c r="C103" s="9">
        <f t="shared" si="70"/>
        <v>2.1499999999999964</v>
      </c>
      <c r="D103">
        <f t="shared" si="64"/>
        <v>0.32517883059457581</v>
      </c>
      <c r="E103">
        <f t="shared" si="65"/>
        <v>6.3541377122124769E-13</v>
      </c>
      <c r="F103">
        <f t="shared" si="66"/>
        <v>0.32517883059457581</v>
      </c>
      <c r="G103">
        <f t="shared" si="71"/>
        <v>0.32500000000000001</v>
      </c>
      <c r="R103">
        <f t="shared" si="72"/>
        <v>87</v>
      </c>
      <c r="S103">
        <f t="shared" si="73"/>
        <v>2.1499999999999964</v>
      </c>
      <c r="T103">
        <f t="shared" si="67"/>
        <v>2.6206643962389792E-4</v>
      </c>
      <c r="U103">
        <f t="shared" si="68"/>
        <v>9.9322592020071863E-5</v>
      </c>
      <c r="V103">
        <f t="shared" si="69"/>
        <v>2.6206643962389792E-4</v>
      </c>
      <c r="W103">
        <f t="shared" si="74"/>
        <v>0</v>
      </c>
      <c r="BA103">
        <f t="shared" si="55"/>
        <v>100</v>
      </c>
      <c r="BB103">
        <f t="shared" si="56"/>
        <v>2.4749999999999952</v>
      </c>
      <c r="BC103">
        <f t="shared" si="46"/>
        <v>0.29273061371355757</v>
      </c>
      <c r="BD103">
        <f t="shared" si="47"/>
        <v>2.5084441138662313E-2</v>
      </c>
      <c r="BE103">
        <f t="shared" si="48"/>
        <v>0.29273061371355757</v>
      </c>
      <c r="BF103">
        <f t="shared" si="57"/>
        <v>0.29299999999999998</v>
      </c>
      <c r="BP103">
        <f t="shared" si="58"/>
        <v>100</v>
      </c>
      <c r="BQ103">
        <f t="shared" si="59"/>
        <v>2.4749999999999952</v>
      </c>
      <c r="BR103">
        <f t="shared" si="49"/>
        <v>0.18542542487582475</v>
      </c>
      <c r="BS103">
        <f t="shared" si="50"/>
        <v>6.3754060235317496E-3</v>
      </c>
      <c r="BT103">
        <f t="shared" si="51"/>
        <v>0.18542542487582475</v>
      </c>
      <c r="BU103">
        <f t="shared" si="60"/>
        <v>0.185</v>
      </c>
      <c r="CB103">
        <f t="shared" si="61"/>
        <v>100</v>
      </c>
      <c r="CC103">
        <f t="shared" si="62"/>
        <v>2.4749999999999952</v>
      </c>
      <c r="CD103">
        <f t="shared" si="52"/>
        <v>0.18542542487582475</v>
      </c>
      <c r="CE103">
        <f t="shared" si="53"/>
        <v>6.3754060235317496E-3</v>
      </c>
      <c r="CF103">
        <f t="shared" si="54"/>
        <v>0.18542542487582475</v>
      </c>
      <c r="CG103">
        <f t="shared" si="63"/>
        <v>0.185</v>
      </c>
      <c r="CK103"/>
      <c r="CL103" s="3">
        <f t="shared" si="88"/>
        <v>83</v>
      </c>
      <c r="CM103" s="3">
        <f t="shared" si="83"/>
        <v>2.0499999999999967</v>
      </c>
      <c r="CN103" s="3">
        <f t="shared" si="84"/>
        <v>0.28499999999999998</v>
      </c>
      <c r="CO103" s="3">
        <f t="shared" si="76"/>
        <v>0.48799999999999999</v>
      </c>
      <c r="CP103">
        <f t="shared" si="77"/>
        <v>0.28499999999999998</v>
      </c>
      <c r="CQ103">
        <f t="shared" si="78"/>
        <v>0.28499999999999998</v>
      </c>
      <c r="CS103">
        <f t="shared" si="79"/>
        <v>0.49912434325744309</v>
      </c>
      <c r="CW103" s="8"/>
      <c r="DK103" s="3">
        <f t="shared" si="89"/>
        <v>83</v>
      </c>
      <c r="DL103" s="3">
        <f t="shared" si="85"/>
        <v>2.0499999999999967</v>
      </c>
      <c r="DM103" s="3">
        <f t="shared" si="86"/>
        <v>0.28499999999999998</v>
      </c>
      <c r="DN103" s="3">
        <f t="shared" si="80"/>
        <v>0.63900000000000001</v>
      </c>
      <c r="DO103">
        <f t="shared" si="81"/>
        <v>0.28499999999999998</v>
      </c>
      <c r="DP103">
        <f t="shared" si="82"/>
        <v>0.28499999999999998</v>
      </c>
      <c r="DR103">
        <f t="shared" si="87"/>
        <v>0.49912434325744309</v>
      </c>
      <c r="EY103"/>
      <c r="EZ103" s="3"/>
      <c r="FB103"/>
      <c r="FC103" s="3"/>
    </row>
    <row r="104" spans="2:159" x14ac:dyDescent="0.25">
      <c r="B104">
        <f t="shared" si="75"/>
        <v>88</v>
      </c>
      <c r="C104" s="9">
        <f t="shared" si="70"/>
        <v>2.1749999999999963</v>
      </c>
      <c r="D104">
        <f t="shared" si="64"/>
        <v>0.32672220340901653</v>
      </c>
      <c r="E104">
        <f t="shared" si="65"/>
        <v>7.1526377797947123E-13</v>
      </c>
      <c r="F104">
        <f t="shared" si="66"/>
        <v>0.32672220340901653</v>
      </c>
      <c r="G104">
        <f t="shared" si="71"/>
        <v>0.32700000000000001</v>
      </c>
      <c r="R104">
        <f t="shared" si="72"/>
        <v>88</v>
      </c>
      <c r="S104">
        <f t="shared" si="73"/>
        <v>2.1749999999999963</v>
      </c>
      <c r="T104">
        <f t="shared" si="67"/>
        <v>2.7325554864559209E-4</v>
      </c>
      <c r="U104">
        <f t="shared" si="68"/>
        <v>1.0407389575795519E-4</v>
      </c>
      <c r="V104">
        <f t="shared" si="69"/>
        <v>2.7325554864559209E-4</v>
      </c>
      <c r="W104">
        <f t="shared" si="74"/>
        <v>0</v>
      </c>
      <c r="BA104">
        <f t="shared" si="55"/>
        <v>101</v>
      </c>
      <c r="BB104">
        <f t="shared" si="56"/>
        <v>2.4999999999999951</v>
      </c>
      <c r="BC104">
        <f t="shared" si="46"/>
        <v>0.29375770032353266</v>
      </c>
      <c r="BD104">
        <f t="shared" si="47"/>
        <v>2.53494055227249E-2</v>
      </c>
      <c r="BE104">
        <f t="shared" si="48"/>
        <v>0.29375770032353266</v>
      </c>
      <c r="BF104">
        <f t="shared" si="57"/>
        <v>0.29399999999999998</v>
      </c>
      <c r="BP104">
        <f t="shared" si="58"/>
        <v>101</v>
      </c>
      <c r="BQ104">
        <f t="shared" si="59"/>
        <v>2.4999999999999951</v>
      </c>
      <c r="BR104">
        <f t="shared" si="49"/>
        <v>0.18618769521930387</v>
      </c>
      <c r="BS104">
        <f t="shared" si="50"/>
        <v>6.4543561760919254E-3</v>
      </c>
      <c r="BT104">
        <f t="shared" si="51"/>
        <v>0.18618769521930387</v>
      </c>
      <c r="BU104">
        <f t="shared" si="60"/>
        <v>0.186</v>
      </c>
      <c r="CB104">
        <f t="shared" si="61"/>
        <v>101</v>
      </c>
      <c r="CC104">
        <f t="shared" si="62"/>
        <v>2.4999999999999951</v>
      </c>
      <c r="CD104">
        <f t="shared" si="52"/>
        <v>0.18618769521930387</v>
      </c>
      <c r="CE104">
        <f t="shared" si="53"/>
        <v>6.4543561760919254E-3</v>
      </c>
      <c r="CF104">
        <f t="shared" si="54"/>
        <v>0.18618769521930387</v>
      </c>
      <c r="CG104">
        <f t="shared" si="63"/>
        <v>0.186</v>
      </c>
      <c r="CK104"/>
      <c r="CL104" s="3">
        <f t="shared" si="88"/>
        <v>84</v>
      </c>
      <c r="CM104" s="3">
        <f t="shared" si="83"/>
        <v>2.0749999999999966</v>
      </c>
      <c r="CN104" s="3">
        <f t="shared" si="84"/>
        <v>0.28499999999999998</v>
      </c>
      <c r="CO104" s="3">
        <f t="shared" si="76"/>
        <v>0.48699999999999999</v>
      </c>
      <c r="CP104">
        <f t="shared" si="77"/>
        <v>0.28499999999999998</v>
      </c>
      <c r="CQ104">
        <f t="shared" si="78"/>
        <v>0.28499999999999998</v>
      </c>
      <c r="CS104">
        <f t="shared" si="79"/>
        <v>0.49912434325744309</v>
      </c>
      <c r="CW104" s="8"/>
      <c r="DK104" s="3">
        <f t="shared" si="89"/>
        <v>84</v>
      </c>
      <c r="DL104" s="3">
        <f t="shared" si="85"/>
        <v>2.0749999999999966</v>
      </c>
      <c r="DM104" s="3">
        <f t="shared" si="86"/>
        <v>0.28499999999999998</v>
      </c>
      <c r="DN104" s="3">
        <f t="shared" si="80"/>
        <v>0.63900000000000001</v>
      </c>
      <c r="DO104">
        <f t="shared" si="81"/>
        <v>0.28499999999999998</v>
      </c>
      <c r="DP104">
        <f t="shared" si="82"/>
        <v>0.28499999999999998</v>
      </c>
      <c r="DR104">
        <f t="shared" si="87"/>
        <v>0.49912434325744309</v>
      </c>
      <c r="EY104"/>
      <c r="EZ104" s="3"/>
      <c r="FB104"/>
      <c r="FC104" s="3"/>
    </row>
    <row r="105" spans="2:159" x14ac:dyDescent="0.25">
      <c r="B105">
        <f t="shared" si="75"/>
        <v>89</v>
      </c>
      <c r="C105" s="9">
        <f t="shared" si="70"/>
        <v>2.1999999999999962</v>
      </c>
      <c r="D105">
        <f t="shared" si="64"/>
        <v>0.3282696187098556</v>
      </c>
      <c r="E105">
        <f t="shared" si="65"/>
        <v>8.0494696632815662E-13</v>
      </c>
      <c r="F105">
        <f t="shared" si="66"/>
        <v>0.3282696187098556</v>
      </c>
      <c r="G105">
        <f t="shared" si="71"/>
        <v>0.32800000000000001</v>
      </c>
      <c r="R105">
        <f t="shared" si="72"/>
        <v>89</v>
      </c>
      <c r="S105">
        <f t="shared" si="73"/>
        <v>2.1999999999999962</v>
      </c>
      <c r="T105">
        <f t="shared" si="67"/>
        <v>2.8489211306873902E-4</v>
      </c>
      <c r="U105">
        <f t="shared" si="68"/>
        <v>1.0903953882458107E-4</v>
      </c>
      <c r="V105">
        <f t="shared" si="69"/>
        <v>2.8489211306873902E-4</v>
      </c>
      <c r="W105">
        <f t="shared" si="74"/>
        <v>0</v>
      </c>
      <c r="BA105">
        <f t="shared" si="55"/>
        <v>102</v>
      </c>
      <c r="BB105">
        <f t="shared" si="56"/>
        <v>2.524999999999995</v>
      </c>
      <c r="BC105">
        <f t="shared" si="46"/>
        <v>0.29478691667334811</v>
      </c>
      <c r="BD105">
        <f t="shared" si="47"/>
        <v>2.5616784443805551E-2</v>
      </c>
      <c r="BE105">
        <f t="shared" si="48"/>
        <v>0.29478691667334811</v>
      </c>
      <c r="BF105">
        <f t="shared" si="57"/>
        <v>0.29499999999999998</v>
      </c>
      <c r="BP105">
        <f t="shared" si="58"/>
        <v>102</v>
      </c>
      <c r="BQ105">
        <f t="shared" si="59"/>
        <v>2.524999999999995</v>
      </c>
      <c r="BR105">
        <f t="shared" si="49"/>
        <v>0.18695216443718699</v>
      </c>
      <c r="BS105">
        <f t="shared" si="50"/>
        <v>6.5341859982057555E-3</v>
      </c>
      <c r="BT105">
        <f t="shared" si="51"/>
        <v>0.18695216443718699</v>
      </c>
      <c r="BU105">
        <f t="shared" si="60"/>
        <v>0.187</v>
      </c>
      <c r="CB105">
        <f t="shared" si="61"/>
        <v>102</v>
      </c>
      <c r="CC105">
        <f t="shared" si="62"/>
        <v>2.524999999999995</v>
      </c>
      <c r="CD105">
        <f t="shared" si="52"/>
        <v>0.18695216443718699</v>
      </c>
      <c r="CE105">
        <f t="shared" si="53"/>
        <v>6.5341859982057555E-3</v>
      </c>
      <c r="CF105">
        <f t="shared" si="54"/>
        <v>0.18695216443718699</v>
      </c>
      <c r="CG105">
        <f t="shared" si="63"/>
        <v>0.187</v>
      </c>
      <c r="CK105"/>
      <c r="CL105" s="3">
        <f t="shared" si="88"/>
        <v>85</v>
      </c>
      <c r="CM105" s="3">
        <f t="shared" si="83"/>
        <v>2.0999999999999965</v>
      </c>
      <c r="CN105" s="3">
        <f t="shared" si="84"/>
        <v>0.28599999999999998</v>
      </c>
      <c r="CO105" s="3">
        <f t="shared" si="76"/>
        <v>0.48799999999999999</v>
      </c>
      <c r="CP105">
        <f t="shared" si="77"/>
        <v>0.28599999999999998</v>
      </c>
      <c r="CQ105">
        <f t="shared" si="78"/>
        <v>0.28599999999999998</v>
      </c>
      <c r="CS105">
        <f t="shared" si="79"/>
        <v>0.50087565674255696</v>
      </c>
      <c r="CW105" s="8"/>
      <c r="DK105" s="3">
        <f t="shared" si="89"/>
        <v>85</v>
      </c>
      <c r="DL105" s="3">
        <f t="shared" si="85"/>
        <v>2.0999999999999965</v>
      </c>
      <c r="DM105" s="3">
        <f t="shared" si="86"/>
        <v>0.28599999999999998</v>
      </c>
      <c r="DN105" s="3">
        <f t="shared" si="80"/>
        <v>0.64</v>
      </c>
      <c r="DO105">
        <f t="shared" si="81"/>
        <v>0.28599999999999998</v>
      </c>
      <c r="DP105">
        <f t="shared" si="82"/>
        <v>0.28599999999999998</v>
      </c>
      <c r="DR105">
        <f t="shared" si="87"/>
        <v>0.50087565674255696</v>
      </c>
      <c r="EY105"/>
      <c r="EZ105" s="3"/>
      <c r="FB105"/>
      <c r="FC105" s="3"/>
    </row>
    <row r="106" spans="2:159" x14ac:dyDescent="0.25">
      <c r="B106">
        <f t="shared" si="75"/>
        <v>90</v>
      </c>
      <c r="C106" s="9">
        <f t="shared" si="70"/>
        <v>2.2249999999999961</v>
      </c>
      <c r="D106">
        <f t="shared" si="64"/>
        <v>0.3298210646215986</v>
      </c>
      <c r="E106">
        <f t="shared" si="65"/>
        <v>9.0564862067050426E-13</v>
      </c>
      <c r="F106">
        <f t="shared" si="66"/>
        <v>0.3298210646215986</v>
      </c>
      <c r="G106">
        <f t="shared" si="71"/>
        <v>0.33</v>
      </c>
      <c r="R106">
        <f t="shared" si="72"/>
        <v>90</v>
      </c>
      <c r="S106">
        <f t="shared" si="73"/>
        <v>2.2249999999999961</v>
      </c>
      <c r="T106">
        <f t="shared" si="67"/>
        <v>2.9699266245662611E-4</v>
      </c>
      <c r="U106">
        <f t="shared" si="68"/>
        <v>1.1422854051756283E-4</v>
      </c>
      <c r="V106">
        <f t="shared" si="69"/>
        <v>2.9699266245662611E-4</v>
      </c>
      <c r="W106">
        <f t="shared" si="74"/>
        <v>0</v>
      </c>
      <c r="BA106">
        <f t="shared" si="55"/>
        <v>103</v>
      </c>
      <c r="BB106">
        <f t="shared" si="56"/>
        <v>2.5499999999999949</v>
      </c>
      <c r="BC106">
        <f t="shared" si="46"/>
        <v>0.29581825991464283</v>
      </c>
      <c r="BD106">
        <f t="shared" si="47"/>
        <v>2.5886595306200522E-2</v>
      </c>
      <c r="BE106">
        <f t="shared" si="48"/>
        <v>0.29581825991464283</v>
      </c>
      <c r="BF106">
        <f t="shared" si="57"/>
        <v>0.29599999999999999</v>
      </c>
      <c r="BP106">
        <f t="shared" si="58"/>
        <v>103</v>
      </c>
      <c r="BQ106">
        <f t="shared" si="59"/>
        <v>2.5499999999999949</v>
      </c>
      <c r="BR106">
        <f t="shared" si="49"/>
        <v>0.18771883389747904</v>
      </c>
      <c r="BS106">
        <f t="shared" si="50"/>
        <v>6.6149039602588292E-3</v>
      </c>
      <c r="BT106">
        <f t="shared" si="51"/>
        <v>0.18771883389747904</v>
      </c>
      <c r="BU106">
        <f t="shared" si="60"/>
        <v>0.188</v>
      </c>
      <c r="CB106">
        <f t="shared" si="61"/>
        <v>103</v>
      </c>
      <c r="CC106">
        <f t="shared" si="62"/>
        <v>2.5499999999999949</v>
      </c>
      <c r="CD106">
        <f t="shared" si="52"/>
        <v>0.18771883389747904</v>
      </c>
      <c r="CE106">
        <f t="shared" si="53"/>
        <v>6.6149039602588292E-3</v>
      </c>
      <c r="CF106">
        <f t="shared" si="54"/>
        <v>0.18771883389747904</v>
      </c>
      <c r="CG106">
        <f t="shared" si="63"/>
        <v>0.188</v>
      </c>
      <c r="CK106"/>
      <c r="CL106" s="3">
        <f t="shared" si="88"/>
        <v>86</v>
      </c>
      <c r="CM106" s="3">
        <f t="shared" si="83"/>
        <v>2.1249999999999964</v>
      </c>
      <c r="CN106" s="3">
        <f t="shared" si="84"/>
        <v>0.28599999999999998</v>
      </c>
      <c r="CO106" s="3">
        <f t="shared" si="76"/>
        <v>0.48799999999999999</v>
      </c>
      <c r="CP106">
        <f t="shared" si="77"/>
        <v>0.28599999999999998</v>
      </c>
      <c r="CQ106">
        <f t="shared" si="78"/>
        <v>0.28599999999999998</v>
      </c>
      <c r="CS106">
        <f t="shared" si="79"/>
        <v>0.50087565674255696</v>
      </c>
      <c r="CW106" s="8"/>
      <c r="DK106" s="3">
        <f t="shared" si="89"/>
        <v>86</v>
      </c>
      <c r="DL106" s="3">
        <f t="shared" si="85"/>
        <v>2.1249999999999964</v>
      </c>
      <c r="DM106" s="3">
        <f t="shared" si="86"/>
        <v>0.28599999999999998</v>
      </c>
      <c r="DN106" s="3">
        <f t="shared" si="80"/>
        <v>0.63900000000000001</v>
      </c>
      <c r="DO106">
        <f t="shared" si="81"/>
        <v>0.28599999999999998</v>
      </c>
      <c r="DP106">
        <f t="shared" si="82"/>
        <v>0.28599999999999998</v>
      </c>
      <c r="DR106">
        <f t="shared" si="87"/>
        <v>0.50087565674255696</v>
      </c>
      <c r="EY106"/>
      <c r="EZ106" s="3"/>
      <c r="FB106"/>
      <c r="FC106" s="3"/>
    </row>
    <row r="107" spans="2:159" x14ac:dyDescent="0.25">
      <c r="B107">
        <f t="shared" si="75"/>
        <v>91</v>
      </c>
      <c r="C107" s="9">
        <f t="shared" si="70"/>
        <v>2.249999999999996</v>
      </c>
      <c r="D107">
        <f t="shared" si="64"/>
        <v>0.33137652909136311</v>
      </c>
      <c r="E107">
        <f t="shared" si="65"/>
        <v>1.018693695605738E-12</v>
      </c>
      <c r="F107">
        <f t="shared" si="66"/>
        <v>0.33137652909136311</v>
      </c>
      <c r="G107">
        <f t="shared" si="71"/>
        <v>0.33100000000000002</v>
      </c>
      <c r="R107">
        <f t="shared" si="72"/>
        <v>91</v>
      </c>
      <c r="S107">
        <f t="shared" si="73"/>
        <v>2.249999999999996</v>
      </c>
      <c r="T107">
        <f t="shared" si="67"/>
        <v>3.0957427833913686E-4</v>
      </c>
      <c r="U107">
        <f t="shared" si="68"/>
        <v>1.1965026844822381E-4</v>
      </c>
      <c r="V107">
        <f t="shared" si="69"/>
        <v>3.0957427833913686E-4</v>
      </c>
      <c r="W107">
        <f t="shared" si="74"/>
        <v>0</v>
      </c>
      <c r="BA107">
        <f t="shared" si="55"/>
        <v>104</v>
      </c>
      <c r="BB107">
        <f t="shared" si="56"/>
        <v>2.5749999999999948</v>
      </c>
      <c r="BC107">
        <f t="shared" si="46"/>
        <v>0.29685172715712393</v>
      </c>
      <c r="BD107">
        <f t="shared" si="47"/>
        <v>2.6158855587637315E-2</v>
      </c>
      <c r="BE107">
        <f t="shared" si="48"/>
        <v>0.29685172715712393</v>
      </c>
      <c r="BF107">
        <f t="shared" si="57"/>
        <v>0.29699999999999999</v>
      </c>
      <c r="BP107">
        <f t="shared" si="58"/>
        <v>104</v>
      </c>
      <c r="BQ107">
        <f t="shared" si="59"/>
        <v>2.5749999999999948</v>
      </c>
      <c r="BR107">
        <f t="shared" si="49"/>
        <v>0.1884877049407272</v>
      </c>
      <c r="BS107">
        <f t="shared" si="50"/>
        <v>6.6965185971243771E-3</v>
      </c>
      <c r="BT107">
        <f t="shared" si="51"/>
        <v>0.1884877049407272</v>
      </c>
      <c r="BU107">
        <f t="shared" si="60"/>
        <v>0.188</v>
      </c>
      <c r="CB107">
        <f t="shared" si="61"/>
        <v>104</v>
      </c>
      <c r="CC107">
        <f t="shared" si="62"/>
        <v>2.5749999999999948</v>
      </c>
      <c r="CD107">
        <f t="shared" si="52"/>
        <v>0.1884877049407272</v>
      </c>
      <c r="CE107">
        <f t="shared" si="53"/>
        <v>6.6965185971243771E-3</v>
      </c>
      <c r="CF107">
        <f t="shared" si="54"/>
        <v>0.1884877049407272</v>
      </c>
      <c r="CG107">
        <f t="shared" si="63"/>
        <v>0.188</v>
      </c>
      <c r="CK107"/>
      <c r="CL107" s="3">
        <f t="shared" si="88"/>
        <v>87</v>
      </c>
      <c r="CM107" s="3">
        <f t="shared" si="83"/>
        <v>2.1499999999999964</v>
      </c>
      <c r="CN107" s="3">
        <f t="shared" si="84"/>
        <v>0.28699999999999998</v>
      </c>
      <c r="CO107" s="3">
        <f t="shared" si="76"/>
        <v>0.48899999999999999</v>
      </c>
      <c r="CP107">
        <f t="shared" si="77"/>
        <v>0.28699999999999998</v>
      </c>
      <c r="CQ107">
        <f t="shared" si="78"/>
        <v>0.28699999999999998</v>
      </c>
      <c r="CS107">
        <f t="shared" si="79"/>
        <v>0.50262697022767078</v>
      </c>
      <c r="CW107" s="8"/>
      <c r="DK107" s="3">
        <f t="shared" si="89"/>
        <v>87</v>
      </c>
      <c r="DL107" s="3">
        <f t="shared" si="85"/>
        <v>2.1499999999999964</v>
      </c>
      <c r="DM107" s="3">
        <f t="shared" si="86"/>
        <v>0.28699999999999998</v>
      </c>
      <c r="DN107" s="3">
        <f t="shared" si="80"/>
        <v>0.64</v>
      </c>
      <c r="DO107">
        <f t="shared" si="81"/>
        <v>0.28699999999999998</v>
      </c>
      <c r="DP107">
        <f t="shared" si="82"/>
        <v>0.28699999999999998</v>
      </c>
      <c r="DR107">
        <f t="shared" si="87"/>
        <v>0.50262697022767078</v>
      </c>
      <c r="EY107"/>
      <c r="EZ107" s="3"/>
      <c r="FB107"/>
      <c r="FC107" s="3"/>
    </row>
    <row r="108" spans="2:159" x14ac:dyDescent="0.25">
      <c r="B108">
        <f t="shared" si="75"/>
        <v>92</v>
      </c>
      <c r="C108" s="9">
        <f t="shared" si="70"/>
        <v>2.2749999999999959</v>
      </c>
      <c r="D108">
        <f t="shared" si="64"/>
        <v>0.33293599988852318</v>
      </c>
      <c r="E108">
        <f t="shared" si="65"/>
        <v>1.1455628816769646E-12</v>
      </c>
      <c r="F108">
        <f t="shared" si="66"/>
        <v>0.33293599988852318</v>
      </c>
      <c r="G108">
        <f t="shared" si="71"/>
        <v>0.33300000000000002</v>
      </c>
      <c r="R108">
        <f t="shared" si="72"/>
        <v>92</v>
      </c>
      <c r="S108">
        <f t="shared" si="73"/>
        <v>2.2749999999999959</v>
      </c>
      <c r="T108">
        <f t="shared" si="67"/>
        <v>3.2265461024405355E-4</v>
      </c>
      <c r="U108">
        <f t="shared" si="68"/>
        <v>1.2531445056231002E-4</v>
      </c>
      <c r="V108">
        <f t="shared" si="69"/>
        <v>3.2265461024405355E-4</v>
      </c>
      <c r="W108">
        <f t="shared" si="74"/>
        <v>0</v>
      </c>
      <c r="BA108">
        <f t="shared" si="55"/>
        <v>105</v>
      </c>
      <c r="BB108">
        <f t="shared" si="56"/>
        <v>2.5999999999999948</v>
      </c>
      <c r="BC108">
        <f t="shared" si="46"/>
        <v>0.29788731546847802</v>
      </c>
      <c r="BD108">
        <f t="shared" si="47"/>
        <v>2.6433582838993788E-2</v>
      </c>
      <c r="BE108">
        <f t="shared" si="48"/>
        <v>0.29788731546847802</v>
      </c>
      <c r="BF108">
        <f t="shared" si="57"/>
        <v>0.29799999999999999</v>
      </c>
      <c r="BP108">
        <f t="shared" si="58"/>
        <v>105</v>
      </c>
      <c r="BQ108">
        <f t="shared" si="59"/>
        <v>2.5999999999999948</v>
      </c>
      <c r="BR108">
        <f t="shared" si="49"/>
        <v>0.18925877887988127</v>
      </c>
      <c r="BS108">
        <f t="shared" si="50"/>
        <v>6.7790385084446538E-3</v>
      </c>
      <c r="BT108">
        <f t="shared" si="51"/>
        <v>0.18925877887988127</v>
      </c>
      <c r="BU108">
        <f t="shared" si="60"/>
        <v>0.189</v>
      </c>
      <c r="CB108">
        <f t="shared" si="61"/>
        <v>105</v>
      </c>
      <c r="CC108">
        <f t="shared" si="62"/>
        <v>2.5999999999999948</v>
      </c>
      <c r="CD108">
        <f t="shared" si="52"/>
        <v>0.18925877887988127</v>
      </c>
      <c r="CE108">
        <f t="shared" si="53"/>
        <v>6.7790385084446538E-3</v>
      </c>
      <c r="CF108">
        <f t="shared" si="54"/>
        <v>0.18925877887988127</v>
      </c>
      <c r="CG108">
        <f t="shared" si="63"/>
        <v>0.189</v>
      </c>
      <c r="CK108"/>
      <c r="CL108" s="3">
        <f t="shared" si="88"/>
        <v>88</v>
      </c>
      <c r="CM108" s="3">
        <f t="shared" si="83"/>
        <v>2.1749999999999963</v>
      </c>
      <c r="CN108" s="3">
        <f t="shared" si="84"/>
        <v>0.28699999999999998</v>
      </c>
      <c r="CO108" s="3">
        <f t="shared" si="76"/>
        <v>0.48799999999999999</v>
      </c>
      <c r="CP108">
        <f t="shared" si="77"/>
        <v>0.28699999999999998</v>
      </c>
      <c r="CQ108">
        <f t="shared" si="78"/>
        <v>0.28699999999999998</v>
      </c>
      <c r="CS108">
        <f t="shared" si="79"/>
        <v>0.50262697022767078</v>
      </c>
      <c r="CW108" s="8"/>
      <c r="DK108" s="3">
        <f t="shared" si="89"/>
        <v>88</v>
      </c>
      <c r="DL108" s="3">
        <f t="shared" si="85"/>
        <v>2.1749999999999963</v>
      </c>
      <c r="DM108" s="3">
        <f t="shared" si="86"/>
        <v>0.28699999999999998</v>
      </c>
      <c r="DN108" s="3">
        <f t="shared" si="80"/>
        <v>0.63900000000000001</v>
      </c>
      <c r="DO108">
        <f t="shared" si="81"/>
        <v>0.28699999999999998</v>
      </c>
      <c r="DP108">
        <f t="shared" si="82"/>
        <v>0.28699999999999998</v>
      </c>
      <c r="DR108">
        <f t="shared" si="87"/>
        <v>0.50262697022767078</v>
      </c>
      <c r="EY108"/>
      <c r="EZ108" s="3"/>
      <c r="FB108"/>
      <c r="FC108" s="3"/>
    </row>
    <row r="109" spans="2:159" x14ac:dyDescent="0.25">
      <c r="B109">
        <f t="shared" si="75"/>
        <v>93</v>
      </c>
      <c r="C109" s="9">
        <f t="shared" si="70"/>
        <v>2.2999999999999958</v>
      </c>
      <c r="D109">
        <f t="shared" si="64"/>
        <v>0.33449946460436236</v>
      </c>
      <c r="E109">
        <f t="shared" si="65"/>
        <v>1.2879104719729792E-12</v>
      </c>
      <c r="F109">
        <f t="shared" si="66"/>
        <v>0.33449946460436236</v>
      </c>
      <c r="G109">
        <f t="shared" si="71"/>
        <v>0.33400000000000002</v>
      </c>
      <c r="R109">
        <f t="shared" si="72"/>
        <v>93</v>
      </c>
      <c r="S109">
        <f t="shared" si="73"/>
        <v>2.2999999999999958</v>
      </c>
      <c r="T109">
        <f t="shared" si="67"/>
        <v>3.3625189210028647E-4</v>
      </c>
      <c r="U109">
        <f t="shared" si="68"/>
        <v>1.3123118751300108E-4</v>
      </c>
      <c r="V109">
        <f t="shared" si="69"/>
        <v>3.3625189210028647E-4</v>
      </c>
      <c r="W109">
        <f t="shared" si="74"/>
        <v>0</v>
      </c>
      <c r="BA109">
        <f t="shared" si="55"/>
        <v>106</v>
      </c>
      <c r="BB109">
        <f t="shared" si="56"/>
        <v>2.6249999999999947</v>
      </c>
      <c r="BC109">
        <f t="shared" si="46"/>
        <v>0.29892502187428377</v>
      </c>
      <c r="BD109">
        <f t="shared" si="47"/>
        <v>2.6710794684009279E-2</v>
      </c>
      <c r="BE109">
        <f t="shared" si="48"/>
        <v>0.29892502187428377</v>
      </c>
      <c r="BF109">
        <f t="shared" si="57"/>
        <v>0.29899999999999999</v>
      </c>
      <c r="BP109">
        <f t="shared" si="58"/>
        <v>106</v>
      </c>
      <c r="BQ109">
        <f t="shared" si="59"/>
        <v>2.6249999999999947</v>
      </c>
      <c r="BR109">
        <f t="shared" si="49"/>
        <v>0.19003205700015471</v>
      </c>
      <c r="BS109">
        <f t="shared" si="50"/>
        <v>6.8624723589109198E-3</v>
      </c>
      <c r="BT109">
        <f t="shared" si="51"/>
        <v>0.19003205700015471</v>
      </c>
      <c r="BU109">
        <f t="shared" si="60"/>
        <v>0.19</v>
      </c>
      <c r="CB109">
        <f t="shared" si="61"/>
        <v>106</v>
      </c>
      <c r="CC109">
        <f t="shared" si="62"/>
        <v>2.6249999999999947</v>
      </c>
      <c r="CD109">
        <f t="shared" si="52"/>
        <v>0.19003205700015471</v>
      </c>
      <c r="CE109">
        <f t="shared" si="53"/>
        <v>6.8624723589109198E-3</v>
      </c>
      <c r="CF109">
        <f t="shared" si="54"/>
        <v>0.19003205700015471</v>
      </c>
      <c r="CG109">
        <f t="shared" si="63"/>
        <v>0.19</v>
      </c>
      <c r="CK109"/>
      <c r="CL109" s="3">
        <f t="shared" si="88"/>
        <v>89</v>
      </c>
      <c r="CM109" s="3">
        <f t="shared" si="83"/>
        <v>2.1999999999999962</v>
      </c>
      <c r="CN109" s="3">
        <f t="shared" si="84"/>
        <v>0.28799999999999998</v>
      </c>
      <c r="CO109" s="3">
        <f t="shared" si="76"/>
        <v>0.49</v>
      </c>
      <c r="CP109">
        <f t="shared" si="77"/>
        <v>0.28799999999999998</v>
      </c>
      <c r="CQ109">
        <f t="shared" si="78"/>
        <v>0.28799999999999998</v>
      </c>
      <c r="CS109">
        <f t="shared" si="79"/>
        <v>0.50437828371278459</v>
      </c>
      <c r="CW109" s="8"/>
      <c r="DK109" s="3">
        <f t="shared" si="89"/>
        <v>89</v>
      </c>
      <c r="DL109" s="3">
        <f t="shared" si="85"/>
        <v>2.1999999999999962</v>
      </c>
      <c r="DM109" s="3">
        <f t="shared" si="86"/>
        <v>0.28799999999999998</v>
      </c>
      <c r="DN109" s="3">
        <f t="shared" si="80"/>
        <v>0.64100000000000001</v>
      </c>
      <c r="DO109">
        <f t="shared" si="81"/>
        <v>0.28799999999999998</v>
      </c>
      <c r="DP109">
        <f t="shared" si="82"/>
        <v>0.28799999999999998</v>
      </c>
      <c r="DR109">
        <f t="shared" si="87"/>
        <v>0.50437828371278459</v>
      </c>
      <c r="EY109"/>
      <c r="EZ109" s="3"/>
      <c r="FB109"/>
      <c r="FC109" s="3"/>
    </row>
    <row r="110" spans="2:159" x14ac:dyDescent="0.25">
      <c r="B110">
        <f t="shared" si="75"/>
        <v>94</v>
      </c>
      <c r="C110" s="9">
        <f t="shared" si="70"/>
        <v>2.3249999999999957</v>
      </c>
      <c r="D110">
        <f t="shared" si="64"/>
        <v>0.33606691065173178</v>
      </c>
      <c r="E110">
        <f t="shared" si="65"/>
        <v>1.4475842259087742E-12</v>
      </c>
      <c r="F110">
        <f t="shared" si="66"/>
        <v>0.33606691065173178</v>
      </c>
      <c r="G110">
        <f t="shared" si="71"/>
        <v>0.33600000000000002</v>
      </c>
      <c r="R110">
        <f t="shared" si="72"/>
        <v>94</v>
      </c>
      <c r="S110">
        <f t="shared" si="73"/>
        <v>2.3249999999999957</v>
      </c>
      <c r="T110">
        <f t="shared" si="67"/>
        <v>3.5038495901809874E-4</v>
      </c>
      <c r="U110">
        <f t="shared" si="68"/>
        <v>1.3741096539391539E-4</v>
      </c>
      <c r="V110">
        <f t="shared" si="69"/>
        <v>3.5038495901809874E-4</v>
      </c>
      <c r="W110">
        <f t="shared" si="74"/>
        <v>0</v>
      </c>
      <c r="BA110">
        <f t="shared" si="55"/>
        <v>107</v>
      </c>
      <c r="BB110">
        <f t="shared" si="56"/>
        <v>2.6499999999999946</v>
      </c>
      <c r="BC110">
        <f t="shared" si="46"/>
        <v>0.29996484335792406</v>
      </c>
      <c r="BD110">
        <f t="shared" si="47"/>
        <v>2.6990508818986569E-2</v>
      </c>
      <c r="BE110">
        <f t="shared" si="48"/>
        <v>0.29996484335792406</v>
      </c>
      <c r="BF110">
        <f t="shared" si="57"/>
        <v>0.3</v>
      </c>
      <c r="BP110">
        <f t="shared" si="58"/>
        <v>107</v>
      </c>
      <c r="BQ110">
        <f t="shared" si="59"/>
        <v>2.6499999999999946</v>
      </c>
      <c r="BR110">
        <f t="shared" si="49"/>
        <v>0.19080754055888521</v>
      </c>
      <c r="BS110">
        <f t="shared" si="50"/>
        <v>6.9468288785419514E-3</v>
      </c>
      <c r="BT110">
        <f t="shared" si="51"/>
        <v>0.19080754055888521</v>
      </c>
      <c r="BU110">
        <f t="shared" si="60"/>
        <v>0.191</v>
      </c>
      <c r="CB110">
        <f t="shared" si="61"/>
        <v>107</v>
      </c>
      <c r="CC110">
        <f t="shared" si="62"/>
        <v>2.6499999999999946</v>
      </c>
      <c r="CD110">
        <f t="shared" si="52"/>
        <v>0.19080754055888521</v>
      </c>
      <c r="CE110">
        <f t="shared" si="53"/>
        <v>6.9468288785419514E-3</v>
      </c>
      <c r="CF110">
        <f t="shared" si="54"/>
        <v>0.19080754055888521</v>
      </c>
      <c r="CG110">
        <f t="shared" si="63"/>
        <v>0.191</v>
      </c>
      <c r="CK110"/>
      <c r="CL110" s="3">
        <f t="shared" si="88"/>
        <v>90</v>
      </c>
      <c r="CM110" s="3">
        <f t="shared" si="83"/>
        <v>2.2249999999999961</v>
      </c>
      <c r="CN110" s="3">
        <f t="shared" si="84"/>
        <v>0.28799999999999998</v>
      </c>
      <c r="CO110" s="3">
        <f t="shared" si="76"/>
        <v>0.48899999999999999</v>
      </c>
      <c r="CP110">
        <f t="shared" si="77"/>
        <v>0.28799999999999998</v>
      </c>
      <c r="CQ110">
        <f t="shared" si="78"/>
        <v>0.28799999999999998</v>
      </c>
      <c r="CS110">
        <f t="shared" si="79"/>
        <v>0.50437828371278459</v>
      </c>
      <c r="CW110" s="8"/>
      <c r="DK110" s="3">
        <f t="shared" si="89"/>
        <v>90</v>
      </c>
      <c r="DL110" s="3">
        <f t="shared" si="85"/>
        <v>2.2249999999999961</v>
      </c>
      <c r="DM110" s="3">
        <f t="shared" si="86"/>
        <v>0.28799999999999998</v>
      </c>
      <c r="DN110" s="3">
        <f t="shared" si="80"/>
        <v>0.64</v>
      </c>
      <c r="DO110">
        <f t="shared" si="81"/>
        <v>0.28799999999999998</v>
      </c>
      <c r="DP110">
        <f t="shared" si="82"/>
        <v>0.28799999999999998</v>
      </c>
      <c r="DR110">
        <f t="shared" si="87"/>
        <v>0.50437828371278459</v>
      </c>
      <c r="EY110"/>
      <c r="EZ110" s="3"/>
      <c r="FB110"/>
      <c r="FC110" s="3"/>
    </row>
    <row r="111" spans="2:159" x14ac:dyDescent="0.25">
      <c r="B111">
        <f t="shared" si="75"/>
        <v>95</v>
      </c>
      <c r="C111" s="9">
        <f t="shared" si="70"/>
        <v>2.3499999999999956</v>
      </c>
      <c r="D111">
        <f t="shared" si="64"/>
        <v>0.3376383252647181</v>
      </c>
      <c r="E111">
        <f t="shared" si="65"/>
        <v>1.6266474472769173E-12</v>
      </c>
      <c r="F111">
        <f t="shared" si="66"/>
        <v>0.3376383252647181</v>
      </c>
      <c r="G111">
        <f t="shared" si="71"/>
        <v>0.33800000000000002</v>
      </c>
      <c r="R111">
        <f t="shared" si="72"/>
        <v>95</v>
      </c>
      <c r="S111">
        <f t="shared" si="73"/>
        <v>2.3499999999999956</v>
      </c>
      <c r="T111">
        <f t="shared" si="67"/>
        <v>3.6507326445135051E-4</v>
      </c>
      <c r="U111">
        <f t="shared" si="68"/>
        <v>1.4386466883987444E-4</v>
      </c>
      <c r="V111">
        <f t="shared" si="69"/>
        <v>3.6507326445135051E-4</v>
      </c>
      <c r="W111">
        <f t="shared" si="74"/>
        <v>0</v>
      </c>
      <c r="BA111">
        <f t="shared" si="55"/>
        <v>108</v>
      </c>
      <c r="BB111">
        <f t="shared" si="56"/>
        <v>2.6749999999999945</v>
      </c>
      <c r="BC111">
        <f t="shared" si="46"/>
        <v>0.30100677686049904</v>
      </c>
      <c r="BD111">
        <f t="shared" si="47"/>
        <v>2.7272743012485556E-2</v>
      </c>
      <c r="BE111">
        <f t="shared" si="48"/>
        <v>0.30100677686049904</v>
      </c>
      <c r="BF111">
        <f t="shared" si="57"/>
        <v>0.30099999999999999</v>
      </c>
      <c r="BP111">
        <f t="shared" si="58"/>
        <v>108</v>
      </c>
      <c r="BQ111">
        <f t="shared" si="59"/>
        <v>2.6749999999999945</v>
      </c>
      <c r="BR111">
        <f t="shared" si="49"/>
        <v>0.19158523078539527</v>
      </c>
      <c r="BS111">
        <f t="shared" si="50"/>
        <v>7.0321168629610296E-3</v>
      </c>
      <c r="BT111">
        <f t="shared" si="51"/>
        <v>0.19158523078539527</v>
      </c>
      <c r="BU111">
        <f t="shared" si="60"/>
        <v>0.192</v>
      </c>
      <c r="CB111">
        <f t="shared" si="61"/>
        <v>108</v>
      </c>
      <c r="CC111">
        <f t="shared" si="62"/>
        <v>2.6749999999999945</v>
      </c>
      <c r="CD111">
        <f t="shared" si="52"/>
        <v>0.19158523078539527</v>
      </c>
      <c r="CE111">
        <f t="shared" si="53"/>
        <v>7.0321168629610296E-3</v>
      </c>
      <c r="CF111">
        <f t="shared" si="54"/>
        <v>0.19158523078539527</v>
      </c>
      <c r="CG111">
        <f t="shared" si="63"/>
        <v>0.192</v>
      </c>
      <c r="CK111"/>
      <c r="CL111" s="3">
        <f t="shared" si="88"/>
        <v>91</v>
      </c>
      <c r="CM111" s="3">
        <f t="shared" si="83"/>
        <v>2.249999999999996</v>
      </c>
      <c r="CN111" s="3">
        <f t="shared" si="84"/>
        <v>0.28899999999999998</v>
      </c>
      <c r="CO111" s="3">
        <f t="shared" si="76"/>
        <v>0.49</v>
      </c>
      <c r="CP111">
        <f t="shared" si="77"/>
        <v>0.28899999999999998</v>
      </c>
      <c r="CQ111">
        <f t="shared" si="78"/>
        <v>0.28899999999999998</v>
      </c>
      <c r="CS111">
        <f t="shared" si="79"/>
        <v>0.50612959719789841</v>
      </c>
      <c r="CW111" s="8"/>
      <c r="DK111" s="3">
        <f t="shared" si="89"/>
        <v>91</v>
      </c>
      <c r="DL111" s="3">
        <f t="shared" si="85"/>
        <v>2.249999999999996</v>
      </c>
      <c r="DM111" s="3">
        <f t="shared" si="86"/>
        <v>0.28899999999999998</v>
      </c>
      <c r="DN111" s="3">
        <f t="shared" si="80"/>
        <v>0.64100000000000001</v>
      </c>
      <c r="DO111">
        <f t="shared" si="81"/>
        <v>0.28899999999999998</v>
      </c>
      <c r="DP111">
        <f t="shared" si="82"/>
        <v>0.28899999999999998</v>
      </c>
      <c r="DR111">
        <f t="shared" si="87"/>
        <v>0.50612959719789841</v>
      </c>
      <c r="EY111"/>
      <c r="EZ111" s="3"/>
      <c r="FB111"/>
      <c r="FC111" s="3"/>
    </row>
    <row r="112" spans="2:159" x14ac:dyDescent="0.25">
      <c r="B112">
        <f t="shared" si="75"/>
        <v>96</v>
      </c>
      <c r="C112" s="9">
        <f t="shared" si="70"/>
        <v>2.3749999999999956</v>
      </c>
      <c r="D112">
        <f t="shared" si="64"/>
        <v>0.33921369549831693</v>
      </c>
      <c r="E112">
        <f t="shared" si="65"/>
        <v>1.8274035165535344E-12</v>
      </c>
      <c r="F112">
        <f t="shared" si="66"/>
        <v>0.33921369549831693</v>
      </c>
      <c r="G112">
        <f t="shared" si="71"/>
        <v>0.33900000000000002</v>
      </c>
      <c r="R112">
        <f t="shared" si="72"/>
        <v>96</v>
      </c>
      <c r="S112">
        <f t="shared" si="73"/>
        <v>2.3749999999999956</v>
      </c>
      <c r="T112">
        <f t="shared" si="67"/>
        <v>3.8033689774667371E-4</v>
      </c>
      <c r="U112">
        <f t="shared" si="68"/>
        <v>1.5060359450322607E-4</v>
      </c>
      <c r="V112">
        <f t="shared" si="69"/>
        <v>3.8033689774667371E-4</v>
      </c>
      <c r="W112">
        <f t="shared" si="74"/>
        <v>0</v>
      </c>
      <c r="BA112">
        <f t="shared" si="55"/>
        <v>109</v>
      </c>
      <c r="BB112">
        <f t="shared" si="56"/>
        <v>2.6999999999999944</v>
      </c>
      <c r="BC112">
        <f t="shared" si="46"/>
        <v>0.30205081928074157</v>
      </c>
      <c r="BD112">
        <f t="shared" si="47"/>
        <v>2.7557515105008486E-2</v>
      </c>
      <c r="BE112">
        <f t="shared" si="48"/>
        <v>0.30205081928074157</v>
      </c>
      <c r="BF112">
        <f t="shared" si="57"/>
        <v>0.30199999999999999</v>
      </c>
      <c r="BP112">
        <f t="shared" si="58"/>
        <v>109</v>
      </c>
      <c r="BQ112">
        <f t="shared" si="59"/>
        <v>2.6999999999999944</v>
      </c>
      <c r="BR112">
        <f t="shared" si="49"/>
        <v>0.19236512888085394</v>
      </c>
      <c r="BS112">
        <f t="shared" si="50"/>
        <v>7.1183451736714434E-3</v>
      </c>
      <c r="BT112">
        <f t="shared" si="51"/>
        <v>0.19236512888085394</v>
      </c>
      <c r="BU112">
        <f t="shared" si="60"/>
        <v>0.192</v>
      </c>
      <c r="CB112">
        <f t="shared" si="61"/>
        <v>109</v>
      </c>
      <c r="CC112">
        <f t="shared" si="62"/>
        <v>2.6999999999999944</v>
      </c>
      <c r="CD112">
        <f t="shared" si="52"/>
        <v>0.19236512888085394</v>
      </c>
      <c r="CE112">
        <f t="shared" si="53"/>
        <v>7.1183451736714434E-3</v>
      </c>
      <c r="CF112">
        <f t="shared" si="54"/>
        <v>0.19236512888085394</v>
      </c>
      <c r="CG112">
        <f t="shared" si="63"/>
        <v>0.192</v>
      </c>
      <c r="CK112"/>
      <c r="CL112" s="3">
        <f t="shared" si="88"/>
        <v>92</v>
      </c>
      <c r="CM112" s="3">
        <f t="shared" si="83"/>
        <v>2.2749999999999959</v>
      </c>
      <c r="CN112" s="3">
        <f t="shared" si="84"/>
        <v>0.28899999999999998</v>
      </c>
      <c r="CO112" s="3">
        <f t="shared" si="76"/>
        <v>0.49</v>
      </c>
      <c r="CP112">
        <f t="shared" si="77"/>
        <v>0.28899999999999998</v>
      </c>
      <c r="CQ112">
        <f t="shared" si="78"/>
        <v>0.28899999999999998</v>
      </c>
      <c r="CS112">
        <f t="shared" si="79"/>
        <v>0.50612959719789841</v>
      </c>
      <c r="CW112" s="8"/>
      <c r="DK112" s="3">
        <f t="shared" si="89"/>
        <v>92</v>
      </c>
      <c r="DL112" s="3">
        <f t="shared" si="85"/>
        <v>2.2749999999999959</v>
      </c>
      <c r="DM112" s="3">
        <f t="shared" si="86"/>
        <v>0.28899999999999998</v>
      </c>
      <c r="DN112" s="3">
        <f t="shared" si="80"/>
        <v>0.64</v>
      </c>
      <c r="DO112">
        <f t="shared" si="81"/>
        <v>0.28899999999999998</v>
      </c>
      <c r="DP112">
        <f t="shared" si="82"/>
        <v>0.28899999999999998</v>
      </c>
      <c r="DR112">
        <f t="shared" si="87"/>
        <v>0.50612959719789841</v>
      </c>
      <c r="EY112"/>
      <c r="EZ112" s="3"/>
      <c r="FB112"/>
      <c r="FC112" s="3"/>
    </row>
    <row r="113" spans="2:159" x14ac:dyDescent="0.25">
      <c r="B113">
        <f t="shared" si="75"/>
        <v>97</v>
      </c>
      <c r="C113" s="9">
        <f t="shared" si="70"/>
        <v>2.3999999999999955</v>
      </c>
      <c r="D113">
        <f t="shared" si="64"/>
        <v>0.34079300822811498</v>
      </c>
      <c r="E113">
        <f t="shared" si="65"/>
        <v>2.052423142670345E-12</v>
      </c>
      <c r="F113">
        <f t="shared" si="66"/>
        <v>0.34079300822811498</v>
      </c>
      <c r="G113">
        <f t="shared" si="71"/>
        <v>0.34100000000000003</v>
      </c>
      <c r="R113">
        <f t="shared" si="72"/>
        <v>97</v>
      </c>
      <c r="S113">
        <f t="shared" si="73"/>
        <v>2.3999999999999955</v>
      </c>
      <c r="T113">
        <f t="shared" si="67"/>
        <v>3.9619660208443751E-4</v>
      </c>
      <c r="U113">
        <f t="shared" si="68"/>
        <v>1.5763946491359764E-4</v>
      </c>
      <c r="V113">
        <f t="shared" si="69"/>
        <v>3.9619660208443751E-4</v>
      </c>
      <c r="W113">
        <f t="shared" si="74"/>
        <v>0</v>
      </c>
      <c r="BA113">
        <f t="shared" si="55"/>
        <v>110</v>
      </c>
      <c r="BB113">
        <f t="shared" si="56"/>
        <v>2.7249999999999943</v>
      </c>
      <c r="BC113">
        <f t="shared" si="46"/>
        <v>0.30309696747493098</v>
      </c>
      <c r="BD113">
        <f t="shared" si="47"/>
        <v>2.7844843008675856E-2</v>
      </c>
      <c r="BE113">
        <f t="shared" si="48"/>
        <v>0.30309696747493098</v>
      </c>
      <c r="BF113">
        <f t="shared" si="57"/>
        <v>0.30299999999999999</v>
      </c>
      <c r="BP113">
        <f t="shared" si="58"/>
        <v>110</v>
      </c>
      <c r="BQ113">
        <f t="shared" si="59"/>
        <v>2.7249999999999943</v>
      </c>
      <c r="BR113">
        <f t="shared" si="49"/>
        <v>0.19314723601813724</v>
      </c>
      <c r="BS113">
        <f t="shared" si="50"/>
        <v>7.2055227383303081E-3</v>
      </c>
      <c r="BT113">
        <f t="shared" si="51"/>
        <v>0.19314723601813724</v>
      </c>
      <c r="BU113">
        <f t="shared" si="60"/>
        <v>0.193</v>
      </c>
      <c r="CB113">
        <f t="shared" si="61"/>
        <v>110</v>
      </c>
      <c r="CC113">
        <f t="shared" si="62"/>
        <v>2.7249999999999943</v>
      </c>
      <c r="CD113">
        <f t="shared" si="52"/>
        <v>0.19314723601813724</v>
      </c>
      <c r="CE113">
        <f t="shared" si="53"/>
        <v>7.2055227383303081E-3</v>
      </c>
      <c r="CF113">
        <f t="shared" si="54"/>
        <v>0.19314723601813724</v>
      </c>
      <c r="CG113">
        <f t="shared" si="63"/>
        <v>0.193</v>
      </c>
      <c r="CK113"/>
      <c r="CL113" s="3">
        <f t="shared" si="88"/>
        <v>93</v>
      </c>
      <c r="CM113" s="3">
        <f t="shared" si="83"/>
        <v>2.2999999999999958</v>
      </c>
      <c r="CN113" s="3">
        <f t="shared" si="84"/>
        <v>0.28999999999999998</v>
      </c>
      <c r="CO113" s="3">
        <f t="shared" si="76"/>
        <v>0.49099999999999999</v>
      </c>
      <c r="CP113">
        <f t="shared" si="77"/>
        <v>0.28999999999999998</v>
      </c>
      <c r="CQ113">
        <f t="shared" si="78"/>
        <v>0.28999999999999998</v>
      </c>
      <c r="CS113">
        <f t="shared" si="79"/>
        <v>0.50788091068301222</v>
      </c>
      <c r="CW113" s="8"/>
      <c r="DK113" s="3">
        <f t="shared" si="89"/>
        <v>93</v>
      </c>
      <c r="DL113" s="3">
        <f t="shared" si="85"/>
        <v>2.2999999999999958</v>
      </c>
      <c r="DM113" s="3">
        <f t="shared" si="86"/>
        <v>0.28999999999999998</v>
      </c>
      <c r="DN113" s="3">
        <f t="shared" si="80"/>
        <v>0.64200000000000002</v>
      </c>
      <c r="DO113">
        <f t="shared" si="81"/>
        <v>0.28999999999999998</v>
      </c>
      <c r="DP113">
        <f t="shared" si="82"/>
        <v>0.28999999999999998</v>
      </c>
      <c r="DR113">
        <f t="shared" si="87"/>
        <v>0.50788091068301222</v>
      </c>
      <c r="EY113"/>
      <c r="EZ113" s="3"/>
      <c r="FB113"/>
      <c r="FC113" s="3"/>
    </row>
    <row r="114" spans="2:159" x14ac:dyDescent="0.25">
      <c r="B114">
        <f t="shared" si="75"/>
        <v>98</v>
      </c>
      <c r="C114" s="9">
        <f t="shared" si="70"/>
        <v>2.4249999999999954</v>
      </c>
      <c r="D114">
        <f t="shared" si="64"/>
        <v>0.34237625014997863</v>
      </c>
      <c r="E114">
        <f t="shared" si="65"/>
        <v>2.3045746272559109E-12</v>
      </c>
      <c r="F114">
        <f t="shared" si="66"/>
        <v>0.34237625014997863</v>
      </c>
      <c r="G114">
        <f t="shared" si="71"/>
        <v>0.34200000000000003</v>
      </c>
      <c r="R114">
        <f t="shared" si="72"/>
        <v>98</v>
      </c>
      <c r="S114">
        <f t="shared" si="73"/>
        <v>2.4249999999999954</v>
      </c>
      <c r="T114">
        <f t="shared" si="67"/>
        <v>4.1267379281624111E-4</v>
      </c>
      <c r="U114">
        <f t="shared" si="68"/>
        <v>1.6498444272897443E-4</v>
      </c>
      <c r="V114">
        <f t="shared" si="69"/>
        <v>4.1267379281624111E-4</v>
      </c>
      <c r="W114">
        <f t="shared" si="74"/>
        <v>0</v>
      </c>
      <c r="BA114">
        <f t="shared" si="55"/>
        <v>111</v>
      </c>
      <c r="BB114">
        <f t="shared" si="56"/>
        <v>2.7499999999999942</v>
      </c>
      <c r="BC114">
        <f t="shared" si="46"/>
        <v>0.3041452182568094</v>
      </c>
      <c r="BD114">
        <f t="shared" si="47"/>
        <v>2.8134744706894303E-2</v>
      </c>
      <c r="BE114">
        <f t="shared" si="48"/>
        <v>0.3041452182568094</v>
      </c>
      <c r="BF114">
        <f t="shared" si="57"/>
        <v>0.30399999999999999</v>
      </c>
      <c r="BP114">
        <f t="shared" si="58"/>
        <v>111</v>
      </c>
      <c r="BQ114">
        <f t="shared" si="59"/>
        <v>2.7499999999999942</v>
      </c>
      <c r="BR114">
        <f t="shared" si="49"/>
        <v>0.19393155334169015</v>
      </c>
      <c r="BS114">
        <f t="shared" si="50"/>
        <v>7.2936585510208918E-3</v>
      </c>
      <c r="BT114">
        <f t="shared" si="51"/>
        <v>0.19393155334169015</v>
      </c>
      <c r="BU114">
        <f t="shared" si="60"/>
        <v>0.19400000000000001</v>
      </c>
      <c r="CB114">
        <f t="shared" si="61"/>
        <v>111</v>
      </c>
      <c r="CC114">
        <f t="shared" si="62"/>
        <v>2.7499999999999942</v>
      </c>
      <c r="CD114">
        <f t="shared" si="52"/>
        <v>0.19393155334169015</v>
      </c>
      <c r="CE114">
        <f t="shared" si="53"/>
        <v>7.2936585510208918E-3</v>
      </c>
      <c r="CF114">
        <f t="shared" si="54"/>
        <v>0.19393155334169015</v>
      </c>
      <c r="CG114">
        <f t="shared" si="63"/>
        <v>0.19400000000000001</v>
      </c>
      <c r="CK114"/>
      <c r="CL114" s="3">
        <f t="shared" si="88"/>
        <v>94</v>
      </c>
      <c r="CM114" s="3">
        <f t="shared" si="83"/>
        <v>2.3249999999999957</v>
      </c>
      <c r="CN114" s="3">
        <f t="shared" si="84"/>
        <v>0.28999999999999998</v>
      </c>
      <c r="CO114" s="3">
        <f t="shared" si="76"/>
        <v>0.49</v>
      </c>
      <c r="CP114">
        <f t="shared" si="77"/>
        <v>0.28999999999999998</v>
      </c>
      <c r="CQ114">
        <f t="shared" si="78"/>
        <v>0.28999999999999998</v>
      </c>
      <c r="CS114">
        <f t="shared" si="79"/>
        <v>0.50788091068301222</v>
      </c>
      <c r="CW114" s="8"/>
      <c r="DK114" s="3">
        <f t="shared" si="89"/>
        <v>94</v>
      </c>
      <c r="DL114" s="3">
        <f t="shared" si="85"/>
        <v>2.3249999999999957</v>
      </c>
      <c r="DM114" s="3">
        <f t="shared" si="86"/>
        <v>0.28999999999999998</v>
      </c>
      <c r="DN114" s="3">
        <f t="shared" si="80"/>
        <v>0.64100000000000001</v>
      </c>
      <c r="DO114">
        <f t="shared" si="81"/>
        <v>0.28999999999999998</v>
      </c>
      <c r="DP114">
        <f t="shared" si="82"/>
        <v>0.28999999999999998</v>
      </c>
      <c r="DR114">
        <f t="shared" si="87"/>
        <v>0.50788091068301222</v>
      </c>
      <c r="EY114"/>
      <c r="EZ114" s="3"/>
      <c r="FB114"/>
      <c r="FC114" s="3"/>
    </row>
    <row r="115" spans="2:159" x14ac:dyDescent="0.25">
      <c r="B115">
        <f t="shared" si="75"/>
        <v>99</v>
      </c>
      <c r="C115" s="9">
        <f t="shared" si="70"/>
        <v>2.4499999999999953</v>
      </c>
      <c r="D115">
        <f t="shared" si="64"/>
        <v>0.34396340777975115</v>
      </c>
      <c r="E115">
        <f t="shared" si="65"/>
        <v>2.5870574649568583E-12</v>
      </c>
      <c r="F115">
        <f t="shared" si="66"/>
        <v>0.34396340777975115</v>
      </c>
      <c r="G115">
        <f t="shared" si="71"/>
        <v>0.34399999999999997</v>
      </c>
      <c r="R115">
        <f t="shared" si="72"/>
        <v>99</v>
      </c>
      <c r="S115">
        <f t="shared" si="73"/>
        <v>2.4499999999999953</v>
      </c>
      <c r="T115">
        <f t="shared" si="67"/>
        <v>4.2979057620358164E-4</v>
      </c>
      <c r="U115">
        <f t="shared" si="68"/>
        <v>1.7265114538604431E-4</v>
      </c>
      <c r="V115">
        <f t="shared" si="69"/>
        <v>4.2979057620358164E-4</v>
      </c>
      <c r="W115">
        <f t="shared" si="74"/>
        <v>0</v>
      </c>
      <c r="BA115">
        <f t="shared" si="55"/>
        <v>112</v>
      </c>
      <c r="BB115">
        <f t="shared" si="56"/>
        <v>2.7749999999999941</v>
      </c>
      <c r="BC115">
        <f t="shared" si="46"/>
        <v>0.30519556839749834</v>
      </c>
      <c r="BD115">
        <f t="shared" si="47"/>
        <v>2.8427238254015014E-2</v>
      </c>
      <c r="BE115">
        <f t="shared" si="48"/>
        <v>0.30519556839749834</v>
      </c>
      <c r="BF115">
        <f t="shared" si="57"/>
        <v>0.30499999999999999</v>
      </c>
      <c r="BP115">
        <f t="shared" si="58"/>
        <v>112</v>
      </c>
      <c r="BQ115">
        <f t="shared" si="59"/>
        <v>2.7749999999999941</v>
      </c>
      <c r="BR115">
        <f t="shared" si="49"/>
        <v>0.1947180819673878</v>
      </c>
      <c r="BS115">
        <f t="shared" si="50"/>
        <v>7.3827616725231568E-3</v>
      </c>
      <c r="BT115">
        <f t="shared" si="51"/>
        <v>0.1947180819673878</v>
      </c>
      <c r="BU115">
        <f t="shared" si="60"/>
        <v>0.19500000000000001</v>
      </c>
      <c r="CB115">
        <f t="shared" si="61"/>
        <v>112</v>
      </c>
      <c r="CC115">
        <f t="shared" si="62"/>
        <v>2.7749999999999941</v>
      </c>
      <c r="CD115">
        <f t="shared" si="52"/>
        <v>0.1947180819673878</v>
      </c>
      <c r="CE115">
        <f t="shared" si="53"/>
        <v>7.3827616725231568E-3</v>
      </c>
      <c r="CF115">
        <f t="shared" si="54"/>
        <v>0.1947180819673878</v>
      </c>
      <c r="CG115">
        <f t="shared" si="63"/>
        <v>0.19500000000000001</v>
      </c>
      <c r="CK115"/>
      <c r="CL115" s="3">
        <f t="shared" si="88"/>
        <v>95</v>
      </c>
      <c r="CM115" s="3">
        <f t="shared" si="83"/>
        <v>2.3499999999999956</v>
      </c>
      <c r="CN115" s="3">
        <f t="shared" si="84"/>
        <v>0.29099999999999998</v>
      </c>
      <c r="CO115" s="3">
        <f t="shared" si="76"/>
        <v>0.49199999999999999</v>
      </c>
      <c r="CP115">
        <f t="shared" si="77"/>
        <v>0.29099999999999998</v>
      </c>
      <c r="CQ115">
        <f t="shared" si="78"/>
        <v>0.29099999999999998</v>
      </c>
      <c r="CS115">
        <f t="shared" si="79"/>
        <v>0.50963222416812615</v>
      </c>
      <c r="CW115" s="8"/>
      <c r="DK115" s="3">
        <f t="shared" si="89"/>
        <v>95</v>
      </c>
      <c r="DL115" s="3">
        <f t="shared" si="85"/>
        <v>2.3499999999999956</v>
      </c>
      <c r="DM115" s="3">
        <f t="shared" si="86"/>
        <v>0.29099999999999998</v>
      </c>
      <c r="DN115" s="3">
        <f t="shared" si="80"/>
        <v>0.64200000000000002</v>
      </c>
      <c r="DO115">
        <f t="shared" si="81"/>
        <v>0.29099999999999998</v>
      </c>
      <c r="DP115">
        <f t="shared" si="82"/>
        <v>0.29099999999999998</v>
      </c>
      <c r="DR115">
        <f t="shared" si="87"/>
        <v>0.50963222416812615</v>
      </c>
      <c r="EY115"/>
      <c r="EZ115" s="3"/>
      <c r="FB115"/>
      <c r="FC115" s="3"/>
    </row>
    <row r="116" spans="2:159" x14ac:dyDescent="0.25">
      <c r="B116">
        <f t="shared" si="75"/>
        <v>100</v>
      </c>
      <c r="C116" s="9">
        <f t="shared" si="70"/>
        <v>2.4749999999999952</v>
      </c>
      <c r="D116">
        <f t="shared" si="64"/>
        <v>0.34555446745295587</v>
      </c>
      <c r="E116">
        <f t="shared" si="65"/>
        <v>2.903439637148612E-12</v>
      </c>
      <c r="F116">
        <f t="shared" si="66"/>
        <v>0.34555446745295587</v>
      </c>
      <c r="G116">
        <f t="shared" si="71"/>
        <v>0.34599999999999997</v>
      </c>
      <c r="R116">
        <f t="shared" si="72"/>
        <v>100</v>
      </c>
      <c r="S116">
        <f t="shared" si="73"/>
        <v>2.4749999999999952</v>
      </c>
      <c r="T116">
        <f t="shared" si="67"/>
        <v>4.4756976856223857E-4</v>
      </c>
      <c r="U116">
        <f t="shared" si="68"/>
        <v>1.8065266015778727E-4</v>
      </c>
      <c r="V116">
        <f t="shared" si="69"/>
        <v>4.4756976856223857E-4</v>
      </c>
      <c r="W116">
        <f t="shared" si="74"/>
        <v>0</v>
      </c>
      <c r="BA116">
        <f t="shared" si="55"/>
        <v>113</v>
      </c>
      <c r="BB116">
        <f t="shared" si="56"/>
        <v>2.799999999999994</v>
      </c>
      <c r="BC116">
        <f t="shared" si="46"/>
        <v>0.30624801462541529</v>
      </c>
      <c r="BD116">
        <f t="shared" si="47"/>
        <v>2.8722341774983413E-2</v>
      </c>
      <c r="BE116">
        <f t="shared" si="48"/>
        <v>0.30624801462541529</v>
      </c>
      <c r="BF116">
        <f t="shared" si="57"/>
        <v>0.30599999999999999</v>
      </c>
      <c r="BP116">
        <f t="shared" si="58"/>
        <v>113</v>
      </c>
      <c r="BQ116">
        <f t="shared" si="59"/>
        <v>2.799999999999994</v>
      </c>
      <c r="BR116">
        <f t="shared" si="49"/>
        <v>0.19550682298239674</v>
      </c>
      <c r="BS116">
        <f t="shared" si="50"/>
        <v>7.4728412305825505E-3</v>
      </c>
      <c r="BT116">
        <f t="shared" si="51"/>
        <v>0.19550682298239674</v>
      </c>
      <c r="BU116">
        <f t="shared" si="60"/>
        <v>0.19600000000000001</v>
      </c>
      <c r="CB116">
        <f t="shared" si="61"/>
        <v>113</v>
      </c>
      <c r="CC116">
        <f t="shared" si="62"/>
        <v>2.799999999999994</v>
      </c>
      <c r="CD116">
        <f t="shared" si="52"/>
        <v>0.19550682298239674</v>
      </c>
      <c r="CE116">
        <f t="shared" si="53"/>
        <v>7.4728412305825505E-3</v>
      </c>
      <c r="CF116">
        <f t="shared" si="54"/>
        <v>0.19550682298239674</v>
      </c>
      <c r="CG116">
        <f t="shared" si="63"/>
        <v>0.19600000000000001</v>
      </c>
      <c r="CK116"/>
      <c r="CL116" s="3">
        <f t="shared" si="88"/>
        <v>96</v>
      </c>
      <c r="CM116" s="3">
        <f t="shared" si="83"/>
        <v>2.3749999999999956</v>
      </c>
      <c r="CN116" s="3">
        <f t="shared" si="84"/>
        <v>0.29099999999999998</v>
      </c>
      <c r="CO116" s="3">
        <f t="shared" si="76"/>
        <v>0.49099999999999999</v>
      </c>
      <c r="CP116">
        <f t="shared" si="77"/>
        <v>0.29099999999999998</v>
      </c>
      <c r="CQ116">
        <f t="shared" si="78"/>
        <v>0.29099999999999998</v>
      </c>
      <c r="CS116">
        <f t="shared" si="79"/>
        <v>0.50963222416812615</v>
      </c>
      <c r="CW116" s="8"/>
      <c r="DK116" s="3">
        <f t="shared" si="89"/>
        <v>96</v>
      </c>
      <c r="DL116" s="3">
        <f t="shared" si="85"/>
        <v>2.3749999999999956</v>
      </c>
      <c r="DM116" s="3">
        <f t="shared" si="86"/>
        <v>0.29099999999999998</v>
      </c>
      <c r="DN116" s="3">
        <f t="shared" si="80"/>
        <v>0.64100000000000001</v>
      </c>
      <c r="DO116">
        <f t="shared" si="81"/>
        <v>0.29099999999999998</v>
      </c>
      <c r="DP116">
        <f t="shared" si="82"/>
        <v>0.29099999999999998</v>
      </c>
      <c r="DR116">
        <f t="shared" si="87"/>
        <v>0.50963222416812615</v>
      </c>
      <c r="EY116"/>
      <c r="EZ116" s="3"/>
      <c r="FB116"/>
      <c r="FC116" s="3"/>
    </row>
    <row r="117" spans="2:159" x14ac:dyDescent="0.25">
      <c r="B117">
        <f t="shared" si="75"/>
        <v>101</v>
      </c>
      <c r="C117" s="9">
        <f t="shared" si="70"/>
        <v>2.4999999999999951</v>
      </c>
      <c r="D117">
        <f t="shared" si="64"/>
        <v>0.34714941532451005</v>
      </c>
      <c r="E117">
        <f t="shared" si="65"/>
        <v>3.2576989934350213E-12</v>
      </c>
      <c r="F117">
        <f t="shared" si="66"/>
        <v>0.34714941532451005</v>
      </c>
      <c r="G117">
        <f t="shared" si="71"/>
        <v>0.34699999999999998</v>
      </c>
      <c r="R117">
        <f t="shared" si="72"/>
        <v>101</v>
      </c>
      <c r="S117">
        <f t="shared" si="73"/>
        <v>2.4999999999999951</v>
      </c>
      <c r="T117">
        <f t="shared" si="67"/>
        <v>4.6603491581679354E-4</v>
      </c>
      <c r="U117">
        <f t="shared" si="68"/>
        <v>1.8900255962630598E-4</v>
      </c>
      <c r="V117">
        <f t="shared" si="69"/>
        <v>4.6603491581679354E-4</v>
      </c>
      <c r="W117">
        <f t="shared" si="74"/>
        <v>0</v>
      </c>
      <c r="BA117">
        <f t="shared" si="55"/>
        <v>114</v>
      </c>
      <c r="BB117">
        <f t="shared" si="56"/>
        <v>2.824999999999994</v>
      </c>
      <c r="BC117">
        <f t="shared" si="46"/>
        <v>0.30730255362619291</v>
      </c>
      <c r="BD117">
        <f t="shared" si="47"/>
        <v>2.9020073464980225E-2</v>
      </c>
      <c r="BE117">
        <f t="shared" si="48"/>
        <v>0.30730255362619291</v>
      </c>
      <c r="BF117">
        <f t="shared" si="57"/>
        <v>0.307</v>
      </c>
      <c r="BP117">
        <f t="shared" si="58"/>
        <v>114</v>
      </c>
      <c r="BQ117">
        <f t="shared" si="59"/>
        <v>2.824999999999994</v>
      </c>
      <c r="BR117">
        <f t="shared" si="49"/>
        <v>0.19629777744503749</v>
      </c>
      <c r="BS117">
        <f t="shared" si="50"/>
        <v>7.5639064201772034E-3</v>
      </c>
      <c r="BT117">
        <f t="shared" si="51"/>
        <v>0.19629777744503749</v>
      </c>
      <c r="BU117">
        <f t="shared" si="60"/>
        <v>0.19600000000000001</v>
      </c>
      <c r="CB117">
        <f t="shared" si="61"/>
        <v>114</v>
      </c>
      <c r="CC117">
        <f t="shared" si="62"/>
        <v>2.824999999999994</v>
      </c>
      <c r="CD117">
        <f t="shared" si="52"/>
        <v>0.19629777744503749</v>
      </c>
      <c r="CE117">
        <f t="shared" si="53"/>
        <v>7.5639064201772034E-3</v>
      </c>
      <c r="CF117">
        <f t="shared" si="54"/>
        <v>0.19629777744503749</v>
      </c>
      <c r="CG117">
        <f t="shared" si="63"/>
        <v>0.19600000000000001</v>
      </c>
      <c r="CK117"/>
      <c r="CL117" s="3">
        <f t="shared" si="88"/>
        <v>97</v>
      </c>
      <c r="CM117" s="3">
        <f t="shared" si="83"/>
        <v>2.3999999999999955</v>
      </c>
      <c r="CN117" s="3">
        <f t="shared" si="84"/>
        <v>0.29199999999999998</v>
      </c>
      <c r="CO117" s="3">
        <f t="shared" si="76"/>
        <v>0.49199999999999999</v>
      </c>
      <c r="CP117">
        <f t="shared" si="77"/>
        <v>0.29199999999999998</v>
      </c>
      <c r="CQ117">
        <f t="shared" si="78"/>
        <v>0.29199999999999998</v>
      </c>
      <c r="CS117">
        <f t="shared" si="79"/>
        <v>0.51138353765323996</v>
      </c>
      <c r="CW117" s="8"/>
      <c r="DK117" s="3">
        <f t="shared" si="89"/>
        <v>97</v>
      </c>
      <c r="DL117" s="3">
        <f t="shared" si="85"/>
        <v>2.3999999999999955</v>
      </c>
      <c r="DM117" s="3">
        <f t="shared" si="86"/>
        <v>0.29199999999999998</v>
      </c>
      <c r="DN117" s="3">
        <f t="shared" si="80"/>
        <v>0.64200000000000002</v>
      </c>
      <c r="DO117">
        <f t="shared" si="81"/>
        <v>0.29199999999999998</v>
      </c>
      <c r="DP117">
        <f t="shared" si="82"/>
        <v>0.29199999999999998</v>
      </c>
      <c r="DR117">
        <f t="shared" si="87"/>
        <v>0.51138353765323996</v>
      </c>
      <c r="EY117"/>
      <c r="EZ117" s="3"/>
      <c r="FB117"/>
      <c r="FC117" s="3"/>
    </row>
    <row r="118" spans="2:159" x14ac:dyDescent="0.25">
      <c r="B118">
        <f t="shared" si="75"/>
        <v>102</v>
      </c>
      <c r="C118" s="9">
        <f t="shared" si="70"/>
        <v>2.524999999999995</v>
      </c>
      <c r="D118">
        <f t="shared" si="64"/>
        <v>0.3487482373684424</v>
      </c>
      <c r="E118">
        <f t="shared" si="65"/>
        <v>3.6542691561449106E-12</v>
      </c>
      <c r="F118">
        <f t="shared" si="66"/>
        <v>0.3487482373684424</v>
      </c>
      <c r="G118">
        <f t="shared" si="71"/>
        <v>0.34899999999999998</v>
      </c>
      <c r="R118">
        <f t="shared" si="72"/>
        <v>102</v>
      </c>
      <c r="S118">
        <f t="shared" si="73"/>
        <v>2.524999999999995</v>
      </c>
      <c r="T118">
        <f t="shared" si="67"/>
        <v>4.852103134695592E-4</v>
      </c>
      <c r="U118">
        <f t="shared" si="68"/>
        <v>1.9771491757890664E-4</v>
      </c>
      <c r="V118">
        <f t="shared" si="69"/>
        <v>4.852103134695592E-4</v>
      </c>
      <c r="W118">
        <f t="shared" si="74"/>
        <v>0</v>
      </c>
      <c r="BA118">
        <f t="shared" si="55"/>
        <v>115</v>
      </c>
      <c r="BB118">
        <f t="shared" si="56"/>
        <v>2.8499999999999939</v>
      </c>
      <c r="BC118">
        <f t="shared" si="46"/>
        <v>0.30835918204259671</v>
      </c>
      <c r="BD118">
        <f t="shared" si="47"/>
        <v>2.9320451589052891E-2</v>
      </c>
      <c r="BE118">
        <f t="shared" si="48"/>
        <v>0.30835918204259671</v>
      </c>
      <c r="BF118">
        <f t="shared" si="57"/>
        <v>0.308</v>
      </c>
      <c r="BP118">
        <f t="shared" si="58"/>
        <v>115</v>
      </c>
      <c r="BQ118">
        <f t="shared" si="59"/>
        <v>2.8499999999999939</v>
      </c>
      <c r="BR118">
        <f t="shared" si="49"/>
        <v>0.19709094638464558</v>
      </c>
      <c r="BS118">
        <f t="shared" si="50"/>
        <v>7.6559665037830935E-3</v>
      </c>
      <c r="BT118">
        <f t="shared" si="51"/>
        <v>0.19709094638464558</v>
      </c>
      <c r="BU118">
        <f t="shared" si="60"/>
        <v>0.19700000000000001</v>
      </c>
      <c r="CB118">
        <f t="shared" si="61"/>
        <v>115</v>
      </c>
      <c r="CC118">
        <f t="shared" si="62"/>
        <v>2.8499999999999939</v>
      </c>
      <c r="CD118">
        <f t="shared" si="52"/>
        <v>0.19709094638464558</v>
      </c>
      <c r="CE118">
        <f t="shared" si="53"/>
        <v>7.6559665037830935E-3</v>
      </c>
      <c r="CF118">
        <f t="shared" si="54"/>
        <v>0.19709094638464558</v>
      </c>
      <c r="CG118">
        <f t="shared" si="63"/>
        <v>0.19700000000000001</v>
      </c>
      <c r="CK118"/>
      <c r="CL118" s="3">
        <f t="shared" si="88"/>
        <v>98</v>
      </c>
      <c r="CM118" s="3">
        <f t="shared" si="83"/>
        <v>2.4249999999999954</v>
      </c>
      <c r="CN118" s="3">
        <f t="shared" si="84"/>
        <v>0.29199999999999998</v>
      </c>
      <c r="CO118" s="3">
        <f t="shared" si="76"/>
        <v>0.49199999999999999</v>
      </c>
      <c r="CP118">
        <f t="shared" si="77"/>
        <v>0.29199999999999998</v>
      </c>
      <c r="CQ118">
        <f t="shared" si="78"/>
        <v>0.29199999999999998</v>
      </c>
      <c r="CS118">
        <f t="shared" si="79"/>
        <v>0.51138353765323996</v>
      </c>
      <c r="CW118" s="8"/>
      <c r="DK118" s="3">
        <f t="shared" si="89"/>
        <v>98</v>
      </c>
      <c r="DL118" s="3">
        <f t="shared" si="85"/>
        <v>2.4249999999999954</v>
      </c>
      <c r="DM118" s="3">
        <f t="shared" si="86"/>
        <v>0.29199999999999998</v>
      </c>
      <c r="DN118" s="3">
        <f t="shared" si="80"/>
        <v>0.64100000000000001</v>
      </c>
      <c r="DO118">
        <f t="shared" si="81"/>
        <v>0.29199999999999998</v>
      </c>
      <c r="DP118">
        <f t="shared" si="82"/>
        <v>0.29199999999999998</v>
      </c>
      <c r="DR118">
        <f t="shared" si="87"/>
        <v>0.51138353765323996</v>
      </c>
      <c r="EY118"/>
      <c r="EZ118" s="3"/>
      <c r="FB118"/>
      <c r="FC118" s="3"/>
    </row>
    <row r="119" spans="2:159" x14ac:dyDescent="0.25">
      <c r="B119">
        <f t="shared" si="75"/>
        <v>103</v>
      </c>
      <c r="C119" s="9">
        <f t="shared" si="70"/>
        <v>2.5499999999999949</v>
      </c>
      <c r="D119">
        <f t="shared" si="64"/>
        <v>0.35035091937762186</v>
      </c>
      <c r="E119">
        <f t="shared" si="65"/>
        <v>4.0980904279239213E-12</v>
      </c>
      <c r="F119">
        <f t="shared" si="66"/>
        <v>0.35035091937762186</v>
      </c>
      <c r="G119">
        <f t="shared" si="71"/>
        <v>0.35</v>
      </c>
      <c r="R119">
        <f t="shared" si="72"/>
        <v>103</v>
      </c>
      <c r="S119">
        <f t="shared" si="73"/>
        <v>2.5499999999999949</v>
      </c>
      <c r="T119">
        <f t="shared" si="67"/>
        <v>5.0512102698808752E-4</v>
      </c>
      <c r="U119">
        <f t="shared" si="68"/>
        <v>2.0680432533547489E-4</v>
      </c>
      <c r="V119">
        <f t="shared" si="69"/>
        <v>5.0512102698808752E-4</v>
      </c>
      <c r="W119">
        <f t="shared" si="74"/>
        <v>1E-3</v>
      </c>
      <c r="BA119">
        <f t="shared" si="55"/>
        <v>116</v>
      </c>
      <c r="BB119">
        <f t="shared" si="56"/>
        <v>2.8749999999999938</v>
      </c>
      <c r="BC119">
        <f t="shared" si="46"/>
        <v>0.30941789647444551</v>
      </c>
      <c r="BD119">
        <f t="shared" si="47"/>
        <v>2.9623494481738503E-2</v>
      </c>
      <c r="BE119">
        <f t="shared" si="48"/>
        <v>0.30941789647444551</v>
      </c>
      <c r="BF119">
        <f t="shared" si="57"/>
        <v>0.309</v>
      </c>
      <c r="BP119">
        <f t="shared" si="58"/>
        <v>116</v>
      </c>
      <c r="BQ119">
        <f t="shared" si="59"/>
        <v>2.8749999999999938</v>
      </c>
      <c r="BR119">
        <f t="shared" si="49"/>
        <v>0.19788633080143458</v>
      </c>
      <c r="BS119">
        <f t="shared" si="50"/>
        <v>7.7490308116375363E-3</v>
      </c>
      <c r="BT119">
        <f t="shared" si="51"/>
        <v>0.19788633080143458</v>
      </c>
      <c r="BU119">
        <f t="shared" si="60"/>
        <v>0.19800000000000001</v>
      </c>
      <c r="CB119">
        <f t="shared" si="61"/>
        <v>116</v>
      </c>
      <c r="CC119">
        <f t="shared" si="62"/>
        <v>2.8749999999999938</v>
      </c>
      <c r="CD119">
        <f t="shared" si="52"/>
        <v>0.19788633080143458</v>
      </c>
      <c r="CE119">
        <f t="shared" si="53"/>
        <v>7.7490308116375363E-3</v>
      </c>
      <c r="CF119">
        <f t="shared" si="54"/>
        <v>0.19788633080143458</v>
      </c>
      <c r="CG119">
        <f t="shared" si="63"/>
        <v>0.19800000000000001</v>
      </c>
      <c r="CK119"/>
      <c r="CL119" s="3">
        <f t="shared" si="88"/>
        <v>99</v>
      </c>
      <c r="CM119" s="3">
        <f t="shared" si="83"/>
        <v>2.4499999999999953</v>
      </c>
      <c r="CN119" s="3">
        <f t="shared" si="84"/>
        <v>0.29299999999999998</v>
      </c>
      <c r="CO119" s="3">
        <f t="shared" si="76"/>
        <v>0.49299999999999999</v>
      </c>
      <c r="CP119">
        <f t="shared" si="77"/>
        <v>0.29299999999999998</v>
      </c>
      <c r="CQ119">
        <f t="shared" si="78"/>
        <v>0.29299999999999998</v>
      </c>
      <c r="CS119">
        <f t="shared" si="79"/>
        <v>0.51313485113835378</v>
      </c>
      <c r="CW119" s="8"/>
      <c r="DK119" s="3">
        <f t="shared" si="89"/>
        <v>99</v>
      </c>
      <c r="DL119" s="3">
        <f t="shared" si="85"/>
        <v>2.4499999999999953</v>
      </c>
      <c r="DM119" s="3">
        <f t="shared" si="86"/>
        <v>0.29299999999999998</v>
      </c>
      <c r="DN119" s="3">
        <f t="shared" si="80"/>
        <v>0.64300000000000002</v>
      </c>
      <c r="DO119">
        <f t="shared" si="81"/>
        <v>0.29299999999999998</v>
      </c>
      <c r="DP119">
        <f t="shared" si="82"/>
        <v>0.29299999999999998</v>
      </c>
      <c r="DR119">
        <f t="shared" si="87"/>
        <v>0.51313485113835378</v>
      </c>
      <c r="EY119"/>
      <c r="EZ119" s="3"/>
      <c r="FB119"/>
      <c r="FC119" s="3"/>
    </row>
    <row r="120" spans="2:159" x14ac:dyDescent="0.25">
      <c r="B120">
        <f t="shared" si="75"/>
        <v>104</v>
      </c>
      <c r="C120" s="9">
        <f t="shared" si="70"/>
        <v>2.5749999999999948</v>
      </c>
      <c r="D120">
        <f t="shared" si="64"/>
        <v>0.35195744696349268</v>
      </c>
      <c r="E120">
        <f t="shared" si="65"/>
        <v>4.5946662318780182E-12</v>
      </c>
      <c r="F120">
        <f t="shared" si="66"/>
        <v>0.35195744696349268</v>
      </c>
      <c r="G120">
        <f t="shared" si="71"/>
        <v>0.35199999999999998</v>
      </c>
      <c r="R120">
        <f t="shared" si="72"/>
        <v>104</v>
      </c>
      <c r="S120">
        <f t="shared" si="73"/>
        <v>2.5749999999999948</v>
      </c>
      <c r="T120">
        <f t="shared" si="67"/>
        <v>5.2579291261525656E-4</v>
      </c>
      <c r="U120">
        <f t="shared" si="68"/>
        <v>2.1628590851517117E-4</v>
      </c>
      <c r="V120">
        <f t="shared" si="69"/>
        <v>5.2579291261525656E-4</v>
      </c>
      <c r="W120">
        <f t="shared" si="74"/>
        <v>1E-3</v>
      </c>
      <c r="BA120">
        <f t="shared" si="55"/>
        <v>117</v>
      </c>
      <c r="BB120">
        <f t="shared" si="56"/>
        <v>2.8999999999999937</v>
      </c>
      <c r="BC120">
        <f t="shared" si="46"/>
        <v>0.31047869347853174</v>
      </c>
      <c r="BD120">
        <f t="shared" si="47"/>
        <v>2.9929220546677234E-2</v>
      </c>
      <c r="BE120">
        <f t="shared" si="48"/>
        <v>0.31047869347853174</v>
      </c>
      <c r="BF120">
        <f t="shared" si="57"/>
        <v>0.31</v>
      </c>
      <c r="BP120">
        <f t="shared" si="58"/>
        <v>117</v>
      </c>
      <c r="BQ120">
        <f t="shared" si="59"/>
        <v>2.8999999999999937</v>
      </c>
      <c r="BR120">
        <f t="shared" si="49"/>
        <v>0.19868393166635778</v>
      </c>
      <c r="BS120">
        <f t="shared" si="50"/>
        <v>7.8431087420006776E-3</v>
      </c>
      <c r="BT120">
        <f t="shared" si="51"/>
        <v>0.19868393166635778</v>
      </c>
      <c r="BU120">
        <f t="shared" si="60"/>
        <v>0.19900000000000001</v>
      </c>
      <c r="CB120">
        <f t="shared" si="61"/>
        <v>117</v>
      </c>
      <c r="CC120">
        <f t="shared" si="62"/>
        <v>2.8999999999999937</v>
      </c>
      <c r="CD120">
        <f t="shared" si="52"/>
        <v>0.19868393166635778</v>
      </c>
      <c r="CE120">
        <f t="shared" si="53"/>
        <v>7.8431087420006776E-3</v>
      </c>
      <c r="CF120">
        <f t="shared" si="54"/>
        <v>0.19868393166635778</v>
      </c>
      <c r="CG120">
        <f t="shared" si="63"/>
        <v>0.19900000000000001</v>
      </c>
      <c r="CK120"/>
      <c r="CL120" s="3">
        <f t="shared" si="88"/>
        <v>100</v>
      </c>
      <c r="CM120" s="3">
        <f t="shared" si="83"/>
        <v>2.4749999999999952</v>
      </c>
      <c r="CN120" s="3">
        <f t="shared" si="84"/>
        <v>0.29299999999999998</v>
      </c>
      <c r="CO120" s="3">
        <f t="shared" si="76"/>
        <v>0.49199999999999999</v>
      </c>
      <c r="CP120">
        <f t="shared" si="77"/>
        <v>0.29299999999999998</v>
      </c>
      <c r="CQ120">
        <f t="shared" si="78"/>
        <v>0.29299999999999998</v>
      </c>
      <c r="CS120">
        <f t="shared" si="79"/>
        <v>0.51313485113835378</v>
      </c>
      <c r="CW120" s="8"/>
      <c r="DK120" s="3">
        <f t="shared" si="89"/>
        <v>100</v>
      </c>
      <c r="DL120" s="3">
        <f t="shared" si="85"/>
        <v>2.4749999999999952</v>
      </c>
      <c r="DM120" s="3">
        <f t="shared" si="86"/>
        <v>0.29299999999999998</v>
      </c>
      <c r="DN120" s="3">
        <f t="shared" si="80"/>
        <v>0.64200000000000002</v>
      </c>
      <c r="DO120">
        <f t="shared" si="81"/>
        <v>0.29299999999999998</v>
      </c>
      <c r="DP120">
        <f t="shared" si="82"/>
        <v>0.29299999999999998</v>
      </c>
      <c r="DR120">
        <f t="shared" si="87"/>
        <v>0.51313485113835378</v>
      </c>
      <c r="EY120"/>
      <c r="EZ120" s="3"/>
      <c r="FB120"/>
      <c r="FC120" s="3"/>
    </row>
    <row r="121" spans="2:159" x14ac:dyDescent="0.25">
      <c r="B121">
        <f t="shared" si="75"/>
        <v>105</v>
      </c>
      <c r="C121" s="9">
        <f t="shared" si="70"/>
        <v>2.5999999999999948</v>
      </c>
      <c r="D121">
        <f t="shared" si="64"/>
        <v>0.35356780555581679</v>
      </c>
      <c r="E121">
        <f t="shared" si="65"/>
        <v>5.1501256679855418E-12</v>
      </c>
      <c r="F121">
        <f t="shared" si="66"/>
        <v>0.35356780555581679</v>
      </c>
      <c r="G121">
        <f t="shared" si="71"/>
        <v>0.35399999999999998</v>
      </c>
      <c r="R121">
        <f t="shared" si="72"/>
        <v>105</v>
      </c>
      <c r="S121">
        <f t="shared" si="73"/>
        <v>2.5999999999999948</v>
      </c>
      <c r="T121">
        <f t="shared" si="67"/>
        <v>5.4725263860577809E-4</v>
      </c>
      <c r="U121">
        <f t="shared" si="68"/>
        <v>2.2617534425047677E-4</v>
      </c>
      <c r="V121">
        <f t="shared" si="69"/>
        <v>5.4725263860577809E-4</v>
      </c>
      <c r="W121">
        <f t="shared" si="74"/>
        <v>1E-3</v>
      </c>
      <c r="BA121">
        <f t="shared" si="55"/>
        <v>118</v>
      </c>
      <c r="BB121">
        <f t="shared" si="56"/>
        <v>2.9249999999999936</v>
      </c>
      <c r="BC121">
        <f t="shared" si="46"/>
        <v>0.31154156956854234</v>
      </c>
      <c r="BD121">
        <f t="shared" si="47"/>
        <v>3.0237648256216543E-2</v>
      </c>
      <c r="BE121">
        <f t="shared" si="48"/>
        <v>0.31154156956854234</v>
      </c>
      <c r="BF121">
        <f t="shared" si="57"/>
        <v>0.312</v>
      </c>
      <c r="BP121">
        <f t="shared" si="58"/>
        <v>118</v>
      </c>
      <c r="BQ121">
        <f t="shared" si="59"/>
        <v>2.9249999999999936</v>
      </c>
      <c r="BR121">
        <f t="shared" si="49"/>
        <v>0.19948374992097062</v>
      </c>
      <c r="BS121">
        <f t="shared" si="50"/>
        <v>7.9382097614149848E-3</v>
      </c>
      <c r="BT121">
        <f t="shared" si="51"/>
        <v>0.19948374992097062</v>
      </c>
      <c r="BU121">
        <f t="shared" si="60"/>
        <v>0.19900000000000001</v>
      </c>
      <c r="CB121">
        <f t="shared" si="61"/>
        <v>118</v>
      </c>
      <c r="CC121">
        <f t="shared" si="62"/>
        <v>2.9249999999999936</v>
      </c>
      <c r="CD121">
        <f t="shared" si="52"/>
        <v>0.19948374992097062</v>
      </c>
      <c r="CE121">
        <f t="shared" si="53"/>
        <v>7.9382097614149848E-3</v>
      </c>
      <c r="CF121">
        <f t="shared" si="54"/>
        <v>0.19948374992097062</v>
      </c>
      <c r="CG121">
        <f t="shared" si="63"/>
        <v>0.19900000000000001</v>
      </c>
      <c r="CK121"/>
      <c r="CL121" s="3">
        <f t="shared" si="88"/>
        <v>101</v>
      </c>
      <c r="CM121" s="3">
        <f t="shared" si="83"/>
        <v>2.4999999999999951</v>
      </c>
      <c r="CN121" s="3">
        <f t="shared" si="84"/>
        <v>0.29399999999999998</v>
      </c>
      <c r="CO121" s="3">
        <f t="shared" si="76"/>
        <v>0.49399999999999999</v>
      </c>
      <c r="CP121">
        <f t="shared" si="77"/>
        <v>0.29399999999999998</v>
      </c>
      <c r="CQ121">
        <f t="shared" si="78"/>
        <v>0.29399999999999998</v>
      </c>
      <c r="CS121">
        <f t="shared" si="79"/>
        <v>0.51488616462346759</v>
      </c>
      <c r="CW121" s="8"/>
      <c r="DK121" s="3">
        <f t="shared" si="89"/>
        <v>101</v>
      </c>
      <c r="DL121" s="3">
        <f t="shared" si="85"/>
        <v>2.4999999999999951</v>
      </c>
      <c r="DM121" s="3">
        <f t="shared" si="86"/>
        <v>0.29399999999999998</v>
      </c>
      <c r="DN121" s="3">
        <f t="shared" si="80"/>
        <v>0.64300000000000002</v>
      </c>
      <c r="DO121">
        <f t="shared" si="81"/>
        <v>0.29399999999999998</v>
      </c>
      <c r="DP121">
        <f t="shared" si="82"/>
        <v>0.29399999999999998</v>
      </c>
      <c r="DR121">
        <f t="shared" si="87"/>
        <v>0.51488616462346759</v>
      </c>
      <c r="EY121"/>
      <c r="EZ121" s="3"/>
      <c r="FB121"/>
      <c r="FC121" s="3"/>
    </row>
    <row r="122" spans="2:159" x14ac:dyDescent="0.25">
      <c r="B122">
        <f t="shared" si="75"/>
        <v>106</v>
      </c>
      <c r="C122" s="9">
        <f t="shared" si="70"/>
        <v>2.6249999999999947</v>
      </c>
      <c r="D122">
        <f t="shared" si="64"/>
        <v>0.35518198040242599</v>
      </c>
      <c r="E122">
        <f t="shared" si="65"/>
        <v>5.7712928291214708E-12</v>
      </c>
      <c r="F122">
        <f t="shared" si="66"/>
        <v>0.35518198040242599</v>
      </c>
      <c r="G122">
        <f t="shared" si="71"/>
        <v>0.35499999999999998</v>
      </c>
      <c r="R122">
        <f t="shared" si="72"/>
        <v>106</v>
      </c>
      <c r="S122">
        <f t="shared" si="73"/>
        <v>2.6249999999999947</v>
      </c>
      <c r="T122">
        <f t="shared" si="67"/>
        <v>5.6952770689283345E-4</v>
      </c>
      <c r="U122">
        <f t="shared" si="68"/>
        <v>2.3648887885662141E-4</v>
      </c>
      <c r="V122">
        <f t="shared" si="69"/>
        <v>5.6952770689283345E-4</v>
      </c>
      <c r="W122">
        <f t="shared" si="74"/>
        <v>1E-3</v>
      </c>
      <c r="BA122">
        <f t="shared" si="55"/>
        <v>119</v>
      </c>
      <c r="BB122">
        <f t="shared" si="56"/>
        <v>2.9499999999999935</v>
      </c>
      <c r="BC122">
        <f t="shared" si="46"/>
        <v>0.31260652121498117</v>
      </c>
      <c r="BD122">
        <f t="shared" si="47"/>
        <v>3.0548796151006349E-2</v>
      </c>
      <c r="BE122">
        <f t="shared" si="48"/>
        <v>0.31260652121498117</v>
      </c>
      <c r="BF122">
        <f t="shared" si="57"/>
        <v>0.313</v>
      </c>
      <c r="BP122">
        <f t="shared" si="58"/>
        <v>119</v>
      </c>
      <c r="BQ122">
        <f t="shared" si="59"/>
        <v>2.9499999999999935</v>
      </c>
      <c r="BR122">
        <f t="shared" si="49"/>
        <v>0.20028578647729367</v>
      </c>
      <c r="BS122">
        <f t="shared" si="50"/>
        <v>8.0343434049629063E-3</v>
      </c>
      <c r="BT122">
        <f t="shared" si="51"/>
        <v>0.20028578647729367</v>
      </c>
      <c r="BU122">
        <f t="shared" si="60"/>
        <v>0.2</v>
      </c>
      <c r="CB122">
        <f t="shared" si="61"/>
        <v>119</v>
      </c>
      <c r="CC122">
        <f t="shared" si="62"/>
        <v>2.9499999999999935</v>
      </c>
      <c r="CD122">
        <f t="shared" si="52"/>
        <v>0.20028578647729367</v>
      </c>
      <c r="CE122">
        <f t="shared" si="53"/>
        <v>8.0343434049629063E-3</v>
      </c>
      <c r="CF122">
        <f t="shared" si="54"/>
        <v>0.20028578647729367</v>
      </c>
      <c r="CG122">
        <f t="shared" si="63"/>
        <v>0.2</v>
      </c>
      <c r="CK122"/>
      <c r="CL122" s="3">
        <f t="shared" si="88"/>
        <v>102</v>
      </c>
      <c r="CM122" s="3">
        <f t="shared" si="83"/>
        <v>2.524999999999995</v>
      </c>
      <c r="CN122" s="3">
        <f t="shared" si="84"/>
        <v>0.29399999999999998</v>
      </c>
      <c r="CO122" s="3">
        <f t="shared" si="76"/>
        <v>0.49299999999999999</v>
      </c>
      <c r="CP122">
        <f t="shared" si="77"/>
        <v>0.29399999999999998</v>
      </c>
      <c r="CQ122">
        <f t="shared" si="78"/>
        <v>0.29399999999999998</v>
      </c>
      <c r="CS122">
        <f t="shared" si="79"/>
        <v>0.51488616462346759</v>
      </c>
      <c r="CW122" s="8"/>
      <c r="DK122" s="3">
        <f t="shared" si="89"/>
        <v>102</v>
      </c>
      <c r="DL122" s="3">
        <f t="shared" si="85"/>
        <v>2.524999999999995</v>
      </c>
      <c r="DM122" s="3">
        <f t="shared" si="86"/>
        <v>0.29399999999999998</v>
      </c>
      <c r="DN122" s="3">
        <f t="shared" si="80"/>
        <v>0.64200000000000002</v>
      </c>
      <c r="DO122">
        <f t="shared" si="81"/>
        <v>0.29399999999999998</v>
      </c>
      <c r="DP122">
        <f t="shared" si="82"/>
        <v>0.29399999999999998</v>
      </c>
      <c r="DR122">
        <f t="shared" si="87"/>
        <v>0.51488616462346759</v>
      </c>
      <c r="EY122"/>
      <c r="EZ122" s="3"/>
      <c r="FB122"/>
      <c r="FC122" s="3"/>
    </row>
    <row r="123" spans="2:159" x14ac:dyDescent="0.25">
      <c r="B123">
        <f t="shared" si="75"/>
        <v>107</v>
      </c>
      <c r="C123" s="9">
        <f t="shared" si="70"/>
        <v>2.6499999999999946</v>
      </c>
      <c r="D123">
        <f t="shared" si="64"/>
        <v>0.35679995656898</v>
      </c>
      <c r="E123">
        <f t="shared" si="65"/>
        <v>6.4657635855411666E-12</v>
      </c>
      <c r="F123">
        <f t="shared" si="66"/>
        <v>0.35679995656898</v>
      </c>
      <c r="G123">
        <f t="shared" si="71"/>
        <v>0.35699999999999998</v>
      </c>
      <c r="R123">
        <f t="shared" si="72"/>
        <v>107</v>
      </c>
      <c r="S123">
        <f t="shared" si="73"/>
        <v>2.6499999999999946</v>
      </c>
      <c r="T123">
        <f t="shared" si="67"/>
        <v>5.9264647518831074E-4</v>
      </c>
      <c r="U123">
        <f t="shared" si="68"/>
        <v>2.472433459643807E-4</v>
      </c>
      <c r="V123">
        <f t="shared" si="69"/>
        <v>5.9264647518831074E-4</v>
      </c>
      <c r="W123">
        <f t="shared" si="74"/>
        <v>1E-3</v>
      </c>
      <c r="BA123">
        <f t="shared" si="55"/>
        <v>120</v>
      </c>
      <c r="BB123">
        <f t="shared" si="56"/>
        <v>2.9749999999999934</v>
      </c>
      <c r="BC123">
        <f t="shared" si="46"/>
        <v>0.31367354484509202</v>
      </c>
      <c r="BD123">
        <f t="shared" si="47"/>
        <v>3.0862682839584793E-2</v>
      </c>
      <c r="BE123">
        <f t="shared" si="48"/>
        <v>0.31367354484509202</v>
      </c>
      <c r="BF123">
        <f t="shared" si="57"/>
        <v>0.314</v>
      </c>
      <c r="BP123">
        <f t="shared" si="58"/>
        <v>120</v>
      </c>
      <c r="BQ123">
        <f t="shared" si="59"/>
        <v>2.9749999999999934</v>
      </c>
      <c r="BR123">
        <f t="shared" si="49"/>
        <v>0.20109004221767554</v>
      </c>
      <c r="BS123">
        <f t="shared" si="50"/>
        <v>8.1315192765223435E-3</v>
      </c>
      <c r="BT123">
        <f t="shared" si="51"/>
        <v>0.20109004221767554</v>
      </c>
      <c r="BU123">
        <f t="shared" si="60"/>
        <v>0.20100000000000001</v>
      </c>
      <c r="CB123">
        <f t="shared" si="61"/>
        <v>120</v>
      </c>
      <c r="CC123">
        <f t="shared" si="62"/>
        <v>2.9749999999999934</v>
      </c>
      <c r="CD123">
        <f t="shared" si="52"/>
        <v>0.20109004221767554</v>
      </c>
      <c r="CE123">
        <f t="shared" si="53"/>
        <v>8.1315192765223435E-3</v>
      </c>
      <c r="CF123">
        <f t="shared" si="54"/>
        <v>0.20109004221767554</v>
      </c>
      <c r="CG123">
        <f t="shared" si="63"/>
        <v>0.20100000000000001</v>
      </c>
      <c r="CK123"/>
      <c r="CL123" s="3">
        <f t="shared" si="88"/>
        <v>103</v>
      </c>
      <c r="CM123" s="3">
        <f t="shared" si="83"/>
        <v>2.5499999999999949</v>
      </c>
      <c r="CN123" s="3">
        <f t="shared" si="84"/>
        <v>0.29499999999999998</v>
      </c>
      <c r="CO123" s="3">
        <f t="shared" si="76"/>
        <v>0.49399999999999999</v>
      </c>
      <c r="CP123">
        <f t="shared" si="77"/>
        <v>0.29499999999999998</v>
      </c>
      <c r="CQ123">
        <f t="shared" si="78"/>
        <v>0.29499999999999998</v>
      </c>
      <c r="CS123">
        <f t="shared" si="79"/>
        <v>0.5166374781085814</v>
      </c>
      <c r="CW123" s="8"/>
      <c r="DK123" s="3">
        <f t="shared" si="89"/>
        <v>103</v>
      </c>
      <c r="DL123" s="3">
        <f t="shared" si="85"/>
        <v>2.5499999999999949</v>
      </c>
      <c r="DM123" s="3">
        <f t="shared" si="86"/>
        <v>0.29499999999999998</v>
      </c>
      <c r="DN123" s="3">
        <f t="shared" si="80"/>
        <v>0.64300000000000002</v>
      </c>
      <c r="DO123">
        <f t="shared" si="81"/>
        <v>0.29499999999999998</v>
      </c>
      <c r="DP123">
        <f t="shared" si="82"/>
        <v>0.29499999999999998</v>
      </c>
      <c r="DR123">
        <f t="shared" si="87"/>
        <v>0.5166374781085814</v>
      </c>
      <c r="EY123"/>
      <c r="EZ123" s="3"/>
      <c r="FB123"/>
      <c r="FC123" s="3"/>
    </row>
    <row r="124" spans="2:159" x14ac:dyDescent="0.25">
      <c r="B124">
        <f t="shared" si="75"/>
        <v>108</v>
      </c>
      <c r="C124" s="9">
        <f t="shared" si="70"/>
        <v>2.6749999999999945</v>
      </c>
      <c r="D124">
        <f t="shared" si="64"/>
        <v>0.35842171893873376</v>
      </c>
      <c r="E124">
        <f t="shared" si="65"/>
        <v>7.241990618611127E-12</v>
      </c>
      <c r="F124">
        <f t="shared" si="66"/>
        <v>0.35842171893873376</v>
      </c>
      <c r="G124">
        <f t="shared" si="71"/>
        <v>0.35799999999999998</v>
      </c>
      <c r="R124">
        <f t="shared" si="72"/>
        <v>108</v>
      </c>
      <c r="S124">
        <f t="shared" si="73"/>
        <v>2.6749999999999945</v>
      </c>
      <c r="T124">
        <f t="shared" si="67"/>
        <v>6.1663817952000875E-4</v>
      </c>
      <c r="U124">
        <f t="shared" si="68"/>
        <v>2.5845618512423485E-4</v>
      </c>
      <c r="V124">
        <f t="shared" si="69"/>
        <v>6.1663817952000875E-4</v>
      </c>
      <c r="W124">
        <f t="shared" si="74"/>
        <v>1E-3</v>
      </c>
      <c r="BA124">
        <f t="shared" si="55"/>
        <v>121</v>
      </c>
      <c r="BB124">
        <f t="shared" si="56"/>
        <v>2.9999999999999933</v>
      </c>
      <c r="BC124">
        <f t="shared" si="46"/>
        <v>0.31474263684278159</v>
      </c>
      <c r="BD124">
        <f t="shared" si="47"/>
        <v>3.1179326997954355E-2</v>
      </c>
      <c r="BE124">
        <f t="shared" si="48"/>
        <v>0.31474263684278159</v>
      </c>
      <c r="BF124">
        <f t="shared" si="57"/>
        <v>0.315</v>
      </c>
      <c r="BP124">
        <f t="shared" si="58"/>
        <v>121</v>
      </c>
      <c r="BQ124">
        <f t="shared" si="59"/>
        <v>2.9999999999999933</v>
      </c>
      <c r="BR124">
        <f t="shared" si="49"/>
        <v>0.20189651799465516</v>
      </c>
      <c r="BS124">
        <f t="shared" si="50"/>
        <v>8.2297470490200007E-3</v>
      </c>
      <c r="BT124">
        <f t="shared" si="51"/>
        <v>0.20189651799465516</v>
      </c>
      <c r="BU124">
        <f t="shared" si="60"/>
        <v>0.20200000000000001</v>
      </c>
      <c r="CB124">
        <f t="shared" si="61"/>
        <v>121</v>
      </c>
      <c r="CC124">
        <f t="shared" si="62"/>
        <v>2.9999999999999933</v>
      </c>
      <c r="CD124">
        <f t="shared" si="52"/>
        <v>0.20189651799465516</v>
      </c>
      <c r="CE124">
        <f t="shared" si="53"/>
        <v>8.2297470490200007E-3</v>
      </c>
      <c r="CF124">
        <f t="shared" si="54"/>
        <v>0.20189651799465516</v>
      </c>
      <c r="CG124">
        <f t="shared" si="63"/>
        <v>0.20200000000000001</v>
      </c>
      <c r="CK124"/>
      <c r="CL124" s="3">
        <f t="shared" si="88"/>
        <v>104</v>
      </c>
      <c r="CM124" s="3">
        <f t="shared" si="83"/>
        <v>2.5749999999999948</v>
      </c>
      <c r="CN124" s="3">
        <f t="shared" si="84"/>
        <v>0.29499999999999998</v>
      </c>
      <c r="CO124" s="3">
        <f t="shared" si="76"/>
        <v>0.49399999999999999</v>
      </c>
      <c r="CP124">
        <f t="shared" si="77"/>
        <v>0.29499999999999998</v>
      </c>
      <c r="CQ124">
        <f t="shared" si="78"/>
        <v>0.29499999999999998</v>
      </c>
      <c r="CS124">
        <f t="shared" si="79"/>
        <v>0.5166374781085814</v>
      </c>
      <c r="CW124" s="8"/>
      <c r="DK124" s="3">
        <f t="shared" si="89"/>
        <v>104</v>
      </c>
      <c r="DL124" s="3">
        <f t="shared" si="85"/>
        <v>2.5749999999999948</v>
      </c>
      <c r="DM124" s="3">
        <f t="shared" si="86"/>
        <v>0.29499999999999998</v>
      </c>
      <c r="DN124" s="3">
        <f t="shared" si="80"/>
        <v>0.64300000000000002</v>
      </c>
      <c r="DO124">
        <f t="shared" si="81"/>
        <v>0.29499999999999998</v>
      </c>
      <c r="DP124">
        <f t="shared" si="82"/>
        <v>0.29499999999999998</v>
      </c>
      <c r="DR124">
        <f t="shared" si="87"/>
        <v>0.5166374781085814</v>
      </c>
      <c r="EY124"/>
      <c r="EZ124" s="3"/>
      <c r="FB124"/>
      <c r="FC124" s="3"/>
    </row>
    <row r="125" spans="2:159" x14ac:dyDescent="0.25">
      <c r="B125">
        <f t="shared" si="75"/>
        <v>109</v>
      </c>
      <c r="C125" s="9">
        <f t="shared" si="70"/>
        <v>2.6999999999999944</v>
      </c>
      <c r="D125">
        <f t="shared" si="64"/>
        <v>0.36004725221231321</v>
      </c>
      <c r="E125">
        <f t="shared" si="65"/>
        <v>8.1093775635547043E-12</v>
      </c>
      <c r="F125">
        <f t="shared" si="66"/>
        <v>0.36004725221231321</v>
      </c>
      <c r="G125">
        <f t="shared" si="71"/>
        <v>0.36</v>
      </c>
      <c r="R125">
        <f t="shared" si="72"/>
        <v>109</v>
      </c>
      <c r="S125">
        <f t="shared" si="73"/>
        <v>2.6999999999999944</v>
      </c>
      <c r="T125">
        <f t="shared" si="67"/>
        <v>6.4153295720891261E-4</v>
      </c>
      <c r="U125">
        <f t="shared" si="68"/>
        <v>2.7014546088981601E-4</v>
      </c>
      <c r="V125">
        <f t="shared" si="69"/>
        <v>6.4153295720891261E-4</v>
      </c>
      <c r="W125">
        <f t="shared" si="74"/>
        <v>1E-3</v>
      </c>
      <c r="BA125">
        <f t="shared" si="55"/>
        <v>122</v>
      </c>
      <c r="BB125">
        <f t="shared" si="56"/>
        <v>3.0249999999999932</v>
      </c>
      <c r="BC125">
        <f t="shared" si="46"/>
        <v>0.315813793548545</v>
      </c>
      <c r="BD125">
        <f t="shared" si="47"/>
        <v>3.1498747369148962E-2</v>
      </c>
      <c r="BE125">
        <f t="shared" si="48"/>
        <v>0.315813793548545</v>
      </c>
      <c r="BF125">
        <f t="shared" si="57"/>
        <v>0.316</v>
      </c>
      <c r="BP125">
        <f t="shared" si="58"/>
        <v>122</v>
      </c>
      <c r="BQ125">
        <f t="shared" si="59"/>
        <v>3.0249999999999932</v>
      </c>
      <c r="BR125">
        <f t="shared" si="49"/>
        <v>0.20270521463082578</v>
      </c>
      <c r="BS125">
        <f t="shared" si="50"/>
        <v>8.3290364646827729E-3</v>
      </c>
      <c r="BT125">
        <f t="shared" si="51"/>
        <v>0.20270521463082578</v>
      </c>
      <c r="BU125">
        <f t="shared" si="60"/>
        <v>0.20300000000000001</v>
      </c>
      <c r="CB125">
        <f t="shared" si="61"/>
        <v>122</v>
      </c>
      <c r="CC125">
        <f t="shared" si="62"/>
        <v>3.0249999999999932</v>
      </c>
      <c r="CD125">
        <f t="shared" si="52"/>
        <v>0.20270521463082578</v>
      </c>
      <c r="CE125">
        <f t="shared" si="53"/>
        <v>8.3290364646827729E-3</v>
      </c>
      <c r="CF125">
        <f t="shared" si="54"/>
        <v>0.20270521463082578</v>
      </c>
      <c r="CG125">
        <f t="shared" si="63"/>
        <v>0.20300000000000001</v>
      </c>
      <c r="CK125"/>
      <c r="CL125" s="3">
        <f t="shared" si="88"/>
        <v>105</v>
      </c>
      <c r="CM125" s="3">
        <f t="shared" si="83"/>
        <v>2.5999999999999948</v>
      </c>
      <c r="CN125" s="3">
        <f t="shared" si="84"/>
        <v>0.29599999999999999</v>
      </c>
      <c r="CO125" s="3">
        <f t="shared" si="76"/>
        <v>0.495</v>
      </c>
      <c r="CP125">
        <f t="shared" si="77"/>
        <v>0.29599999999999999</v>
      </c>
      <c r="CQ125">
        <f t="shared" si="78"/>
        <v>0.29599999999999999</v>
      </c>
      <c r="CS125">
        <f t="shared" si="79"/>
        <v>0.51838879159369533</v>
      </c>
      <c r="CW125" s="8"/>
      <c r="DK125" s="3">
        <f t="shared" si="89"/>
        <v>105</v>
      </c>
      <c r="DL125" s="3">
        <f t="shared" si="85"/>
        <v>2.5999999999999948</v>
      </c>
      <c r="DM125" s="3">
        <f t="shared" si="86"/>
        <v>0.29599999999999999</v>
      </c>
      <c r="DN125" s="3">
        <f t="shared" si="80"/>
        <v>0.64400000000000002</v>
      </c>
      <c r="DO125">
        <f t="shared" si="81"/>
        <v>0.29599999999999999</v>
      </c>
      <c r="DP125">
        <f t="shared" si="82"/>
        <v>0.29599999999999999</v>
      </c>
      <c r="DR125">
        <f t="shared" si="87"/>
        <v>0.51838879159369533</v>
      </c>
      <c r="EY125"/>
      <c r="EZ125" s="3"/>
      <c r="FB125"/>
      <c r="FC125" s="3"/>
    </row>
    <row r="126" spans="2:159" x14ac:dyDescent="0.25">
      <c r="B126">
        <f t="shared" si="75"/>
        <v>110</v>
      </c>
      <c r="C126" s="9">
        <f t="shared" si="70"/>
        <v>2.7249999999999943</v>
      </c>
      <c r="D126">
        <f t="shared" si="64"/>
        <v>0.3616765409074974</v>
      </c>
      <c r="E126">
        <f t="shared" si="65"/>
        <v>9.0783832076638879E-12</v>
      </c>
      <c r="F126">
        <f t="shared" si="66"/>
        <v>0.3616765409074974</v>
      </c>
      <c r="G126">
        <f t="shared" si="71"/>
        <v>0.36199999999999999</v>
      </c>
      <c r="R126">
        <f t="shared" si="72"/>
        <v>110</v>
      </c>
      <c r="S126">
        <f t="shared" si="73"/>
        <v>2.7249999999999943</v>
      </c>
      <c r="T126">
        <f t="shared" si="67"/>
        <v>6.6736187028945107E-4</v>
      </c>
      <c r="U126">
        <f t="shared" si="68"/>
        <v>2.8232988238853388E-4</v>
      </c>
      <c r="V126">
        <f t="shared" si="69"/>
        <v>6.6736187028945107E-4</v>
      </c>
      <c r="W126">
        <f t="shared" si="74"/>
        <v>1E-3</v>
      </c>
      <c r="BA126">
        <f t="shared" si="55"/>
        <v>123</v>
      </c>
      <c r="BB126">
        <f t="shared" si="56"/>
        <v>3.0499999999999932</v>
      </c>
      <c r="BC126">
        <f t="shared" si="46"/>
        <v>0.31688701125939045</v>
      </c>
      <c r="BD126">
        <f t="shared" si="47"/>
        <v>3.1820962762791373E-2</v>
      </c>
      <c r="BE126">
        <f t="shared" si="48"/>
        <v>0.31688701125939045</v>
      </c>
      <c r="BF126">
        <f t="shared" si="57"/>
        <v>0.317</v>
      </c>
      <c r="BP126">
        <f t="shared" si="58"/>
        <v>123</v>
      </c>
      <c r="BQ126">
        <f t="shared" si="59"/>
        <v>3.0499999999999932</v>
      </c>
      <c r="BR126">
        <f t="shared" si="49"/>
        <v>0.20351613291869827</v>
      </c>
      <c r="BS126">
        <f t="shared" si="50"/>
        <v>8.4293973352867774E-3</v>
      </c>
      <c r="BT126">
        <f t="shared" si="51"/>
        <v>0.20351613291869827</v>
      </c>
      <c r="BU126">
        <f t="shared" si="60"/>
        <v>0.20399999999999999</v>
      </c>
      <c r="CB126">
        <f t="shared" si="61"/>
        <v>123</v>
      </c>
      <c r="CC126">
        <f t="shared" si="62"/>
        <v>3.0499999999999932</v>
      </c>
      <c r="CD126">
        <f t="shared" si="52"/>
        <v>0.20351613291869827</v>
      </c>
      <c r="CE126">
        <f t="shared" si="53"/>
        <v>8.4293973352867774E-3</v>
      </c>
      <c r="CF126">
        <f t="shared" si="54"/>
        <v>0.20351613291869827</v>
      </c>
      <c r="CG126">
        <f t="shared" si="63"/>
        <v>0.20399999999999999</v>
      </c>
      <c r="CK126"/>
      <c r="CL126" s="3">
        <f t="shared" si="88"/>
        <v>106</v>
      </c>
      <c r="CM126" s="3">
        <f t="shared" si="83"/>
        <v>2.6249999999999947</v>
      </c>
      <c r="CN126" s="3">
        <f t="shared" si="84"/>
        <v>0.29599999999999999</v>
      </c>
      <c r="CO126" s="3">
        <f t="shared" si="76"/>
        <v>0.49399999999999999</v>
      </c>
      <c r="CP126">
        <f t="shared" si="77"/>
        <v>0.29599999999999999</v>
      </c>
      <c r="CQ126">
        <f t="shared" si="78"/>
        <v>0.29599999999999999</v>
      </c>
      <c r="CS126">
        <f t="shared" si="79"/>
        <v>0.51838879159369533</v>
      </c>
      <c r="CW126" s="8"/>
      <c r="DK126" s="3">
        <f t="shared" si="89"/>
        <v>106</v>
      </c>
      <c r="DL126" s="3">
        <f t="shared" si="85"/>
        <v>2.6249999999999947</v>
      </c>
      <c r="DM126" s="3">
        <f t="shared" si="86"/>
        <v>0.29599999999999999</v>
      </c>
      <c r="DN126" s="3">
        <f t="shared" si="80"/>
        <v>0.64300000000000002</v>
      </c>
      <c r="DO126">
        <f t="shared" si="81"/>
        <v>0.29599999999999999</v>
      </c>
      <c r="DP126">
        <f t="shared" si="82"/>
        <v>0.29599999999999999</v>
      </c>
      <c r="DR126">
        <f t="shared" si="87"/>
        <v>0.51838879159369533</v>
      </c>
      <c r="EY126"/>
      <c r="EZ126" s="3"/>
      <c r="FB126"/>
      <c r="FC126" s="3"/>
    </row>
    <row r="127" spans="2:159" x14ac:dyDescent="0.25">
      <c r="B127">
        <f t="shared" si="75"/>
        <v>111</v>
      </c>
      <c r="C127" s="9">
        <f t="shared" si="70"/>
        <v>2.7499999999999942</v>
      </c>
      <c r="D127">
        <f t="shared" si="64"/>
        <v>0.36330956935901093</v>
      </c>
      <c r="E127">
        <f t="shared" si="65"/>
        <v>1.0160636785541054E-11</v>
      </c>
      <c r="F127">
        <f t="shared" si="66"/>
        <v>0.36330956935901093</v>
      </c>
      <c r="G127">
        <f t="shared" si="71"/>
        <v>0.36299999999999999</v>
      </c>
      <c r="R127">
        <f t="shared" si="72"/>
        <v>111</v>
      </c>
      <c r="S127">
        <f t="shared" si="73"/>
        <v>2.7499999999999942</v>
      </c>
      <c r="T127">
        <f t="shared" si="67"/>
        <v>6.941569293754758E-4</v>
      </c>
      <c r="U127">
        <f t="shared" si="68"/>
        <v>2.9502882338723423E-4</v>
      </c>
      <c r="V127">
        <f t="shared" si="69"/>
        <v>6.941569293754758E-4</v>
      </c>
      <c r="W127">
        <f t="shared" si="74"/>
        <v>1E-3</v>
      </c>
      <c r="BA127">
        <f t="shared" si="55"/>
        <v>124</v>
      </c>
      <c r="BB127">
        <f t="shared" si="56"/>
        <v>3.0749999999999931</v>
      </c>
      <c r="BC127">
        <f t="shared" si="46"/>
        <v>0.31796228622876549</v>
      </c>
      <c r="BD127">
        <f t="shared" si="47"/>
        <v>3.2145992054640818E-2</v>
      </c>
      <c r="BE127">
        <f t="shared" si="48"/>
        <v>0.31796228622876549</v>
      </c>
      <c r="BF127">
        <f t="shared" si="57"/>
        <v>0.318</v>
      </c>
      <c r="BP127">
        <f t="shared" si="58"/>
        <v>124</v>
      </c>
      <c r="BQ127">
        <f t="shared" si="59"/>
        <v>3.0749999999999931</v>
      </c>
      <c r="BR127">
        <f t="shared" si="49"/>
        <v>0.20432927362056422</v>
      </c>
      <c r="BS127">
        <f t="shared" si="50"/>
        <v>8.5308395424041374E-3</v>
      </c>
      <c r="BT127">
        <f t="shared" si="51"/>
        <v>0.20432927362056422</v>
      </c>
      <c r="BU127">
        <f t="shared" si="60"/>
        <v>0.20399999999999999</v>
      </c>
      <c r="CB127">
        <f t="shared" si="61"/>
        <v>124</v>
      </c>
      <c r="CC127">
        <f t="shared" si="62"/>
        <v>3.0749999999999931</v>
      </c>
      <c r="CD127">
        <f t="shared" si="52"/>
        <v>0.20432927362056422</v>
      </c>
      <c r="CE127">
        <f t="shared" si="53"/>
        <v>8.5308395424041374E-3</v>
      </c>
      <c r="CF127">
        <f t="shared" si="54"/>
        <v>0.20432927362056422</v>
      </c>
      <c r="CG127">
        <f t="shared" si="63"/>
        <v>0.20399999999999999</v>
      </c>
      <c r="CK127"/>
      <c r="CL127" s="3">
        <f t="shared" si="88"/>
        <v>107</v>
      </c>
      <c r="CM127" s="3">
        <f t="shared" si="83"/>
        <v>2.6499999999999946</v>
      </c>
      <c r="CN127" s="3">
        <f t="shared" si="84"/>
        <v>0.29699999999999999</v>
      </c>
      <c r="CO127" s="3">
        <f t="shared" si="76"/>
        <v>0.495</v>
      </c>
      <c r="CP127">
        <f t="shared" si="77"/>
        <v>0.29699999999999999</v>
      </c>
      <c r="CQ127">
        <f t="shared" si="78"/>
        <v>0.29699999999999999</v>
      </c>
      <c r="CS127">
        <f t="shared" si="79"/>
        <v>0.52014010507880915</v>
      </c>
      <c r="CW127" s="8"/>
      <c r="DK127" s="3">
        <f t="shared" si="89"/>
        <v>107</v>
      </c>
      <c r="DL127" s="3">
        <f t="shared" si="85"/>
        <v>2.6499999999999946</v>
      </c>
      <c r="DM127" s="3">
        <f t="shared" si="86"/>
        <v>0.29699999999999999</v>
      </c>
      <c r="DN127" s="3">
        <f t="shared" si="80"/>
        <v>0.64400000000000002</v>
      </c>
      <c r="DO127">
        <f t="shared" si="81"/>
        <v>0.29699999999999999</v>
      </c>
      <c r="DP127">
        <f t="shared" si="82"/>
        <v>0.29699999999999999</v>
      </c>
      <c r="DR127">
        <f t="shared" si="87"/>
        <v>0.52014010507880915</v>
      </c>
      <c r="EY127"/>
      <c r="EZ127" s="3"/>
      <c r="FB127"/>
      <c r="FC127" s="3"/>
    </row>
    <row r="128" spans="2:159" x14ac:dyDescent="0.25">
      <c r="B128">
        <f t="shared" si="75"/>
        <v>112</v>
      </c>
      <c r="C128" s="9">
        <f t="shared" si="70"/>
        <v>2.7749999999999941</v>
      </c>
      <c r="D128">
        <f t="shared" si="64"/>
        <v>0.36494632171832297</v>
      </c>
      <c r="E128">
        <f t="shared" si="65"/>
        <v>1.1369065517252267E-11</v>
      </c>
      <c r="F128">
        <f t="shared" si="66"/>
        <v>0.36494632171832297</v>
      </c>
      <c r="G128">
        <f t="shared" si="71"/>
        <v>0.36499999999999999</v>
      </c>
      <c r="R128">
        <f t="shared" si="72"/>
        <v>112</v>
      </c>
      <c r="S128">
        <f t="shared" si="73"/>
        <v>2.7749999999999941</v>
      </c>
      <c r="T128">
        <f t="shared" si="67"/>
        <v>7.2195111797439954E-4</v>
      </c>
      <c r="U128">
        <f t="shared" si="68"/>
        <v>3.0826234286064017E-4</v>
      </c>
      <c r="V128">
        <f t="shared" si="69"/>
        <v>7.2195111797439954E-4</v>
      </c>
      <c r="W128">
        <f t="shared" si="74"/>
        <v>1E-3</v>
      </c>
      <c r="BA128">
        <f t="shared" si="55"/>
        <v>125</v>
      </c>
      <c r="BB128">
        <f t="shared" si="56"/>
        <v>3.099999999999993</v>
      </c>
      <c r="BC128">
        <f t="shared" si="46"/>
        <v>0.31903961466648445</v>
      </c>
      <c r="BD128">
        <f t="shared" si="47"/>
        <v>3.2473854186131516E-2</v>
      </c>
      <c r="BE128">
        <f t="shared" si="48"/>
        <v>0.31903961466648445</v>
      </c>
      <c r="BF128">
        <f t="shared" si="57"/>
        <v>0.31900000000000001</v>
      </c>
      <c r="BP128">
        <f t="shared" si="58"/>
        <v>125</v>
      </c>
      <c r="BQ128">
        <f t="shared" si="59"/>
        <v>3.099999999999993</v>
      </c>
      <c r="BR128">
        <f t="shared" si="49"/>
        <v>0.20514463746836034</v>
      </c>
      <c r="BS128">
        <f t="shared" si="50"/>
        <v>8.6333730376476608E-3</v>
      </c>
      <c r="BT128">
        <f t="shared" si="51"/>
        <v>0.20514463746836034</v>
      </c>
      <c r="BU128">
        <f t="shared" si="60"/>
        <v>0.20499999999999999</v>
      </c>
      <c r="CB128">
        <f t="shared" si="61"/>
        <v>125</v>
      </c>
      <c r="CC128">
        <f t="shared" si="62"/>
        <v>3.099999999999993</v>
      </c>
      <c r="CD128">
        <f t="shared" si="52"/>
        <v>0.20514463746836034</v>
      </c>
      <c r="CE128">
        <f t="shared" si="53"/>
        <v>8.6333730376476608E-3</v>
      </c>
      <c r="CF128">
        <f t="shared" si="54"/>
        <v>0.20514463746836034</v>
      </c>
      <c r="CG128">
        <f t="shared" si="63"/>
        <v>0.20499999999999999</v>
      </c>
      <c r="CK128"/>
      <c r="CL128" s="3">
        <f t="shared" si="88"/>
        <v>108</v>
      </c>
      <c r="CM128" s="3">
        <f t="shared" si="83"/>
        <v>2.6749999999999945</v>
      </c>
      <c r="CN128" s="3">
        <f t="shared" si="84"/>
        <v>0.29699999999999999</v>
      </c>
      <c r="CO128" s="3">
        <f t="shared" si="76"/>
        <v>0.495</v>
      </c>
      <c r="CP128">
        <f t="shared" si="77"/>
        <v>0.29699999999999999</v>
      </c>
      <c r="CQ128">
        <f t="shared" si="78"/>
        <v>0.29699999999999999</v>
      </c>
      <c r="CS128">
        <f t="shared" si="79"/>
        <v>0.52014010507880915</v>
      </c>
      <c r="CW128" s="8"/>
      <c r="DK128" s="3">
        <f t="shared" si="89"/>
        <v>108</v>
      </c>
      <c r="DL128" s="3">
        <f t="shared" si="85"/>
        <v>2.6749999999999945</v>
      </c>
      <c r="DM128" s="3">
        <f t="shared" si="86"/>
        <v>0.29699999999999999</v>
      </c>
      <c r="DN128" s="3">
        <f t="shared" si="80"/>
        <v>0.64300000000000002</v>
      </c>
      <c r="DO128">
        <f t="shared" si="81"/>
        <v>0.29699999999999999</v>
      </c>
      <c r="DP128">
        <f t="shared" si="82"/>
        <v>0.29699999999999999</v>
      </c>
      <c r="DR128">
        <f t="shared" si="87"/>
        <v>0.52014010507880915</v>
      </c>
      <c r="EY128"/>
      <c r="EZ128" s="3"/>
      <c r="FB128"/>
      <c r="FC128" s="3"/>
    </row>
    <row r="129" spans="2:159" x14ac:dyDescent="0.25">
      <c r="B129">
        <f t="shared" si="75"/>
        <v>113</v>
      </c>
      <c r="C129" s="9">
        <f t="shared" si="70"/>
        <v>2.799999999999994</v>
      </c>
      <c r="D129">
        <f t="shared" si="64"/>
        <v>0.36658678195345556</v>
      </c>
      <c r="E129">
        <f t="shared" si="65"/>
        <v>1.2718035649663409E-11</v>
      </c>
      <c r="F129">
        <f t="shared" si="66"/>
        <v>0.36658678195345556</v>
      </c>
      <c r="G129">
        <f t="shared" si="71"/>
        <v>0.36699999999999999</v>
      </c>
      <c r="R129">
        <f t="shared" si="72"/>
        <v>113</v>
      </c>
      <c r="S129">
        <f t="shared" si="73"/>
        <v>2.799999999999994</v>
      </c>
      <c r="T129">
        <f t="shared" si="67"/>
        <v>7.5077841725175226E-4</v>
      </c>
      <c r="U129">
        <f t="shared" si="68"/>
        <v>3.2205120607028579E-4</v>
      </c>
      <c r="V129">
        <f t="shared" si="69"/>
        <v>7.5077841725175226E-4</v>
      </c>
      <c r="W129">
        <f t="shared" si="74"/>
        <v>1E-3</v>
      </c>
      <c r="BA129">
        <f t="shared" si="55"/>
        <v>126</v>
      </c>
      <c r="BB129">
        <f t="shared" si="56"/>
        <v>3.1249999999999929</v>
      </c>
      <c r="BC129">
        <f t="shared" si="46"/>
        <v>0.32011899273865568</v>
      </c>
      <c r="BD129">
        <f t="shared" si="47"/>
        <v>3.2804568163900857E-2</v>
      </c>
      <c r="BE129">
        <f t="shared" si="48"/>
        <v>0.32011899273865568</v>
      </c>
      <c r="BF129">
        <f t="shared" si="57"/>
        <v>0.32</v>
      </c>
      <c r="BP129">
        <f t="shared" si="58"/>
        <v>126</v>
      </c>
      <c r="BQ129">
        <f t="shared" si="59"/>
        <v>3.1249999999999929</v>
      </c>
      <c r="BR129">
        <f t="shared" si="49"/>
        <v>0.20596222516353213</v>
      </c>
      <c r="BS129">
        <f t="shared" si="50"/>
        <v>8.7370078429128972E-3</v>
      </c>
      <c r="BT129">
        <f t="shared" si="51"/>
        <v>0.20596222516353213</v>
      </c>
      <c r="BU129">
        <f t="shared" si="60"/>
        <v>0.20599999999999999</v>
      </c>
      <c r="CB129">
        <f t="shared" si="61"/>
        <v>126</v>
      </c>
      <c r="CC129">
        <f t="shared" si="62"/>
        <v>3.1249999999999929</v>
      </c>
      <c r="CD129">
        <f t="shared" si="52"/>
        <v>0.20596222516353213</v>
      </c>
      <c r="CE129">
        <f t="shared" si="53"/>
        <v>8.7370078429128972E-3</v>
      </c>
      <c r="CF129">
        <f t="shared" si="54"/>
        <v>0.20596222516353213</v>
      </c>
      <c r="CG129">
        <f t="shared" si="63"/>
        <v>0.20599999999999999</v>
      </c>
      <c r="CK129"/>
      <c r="CL129" s="3">
        <f t="shared" si="88"/>
        <v>109</v>
      </c>
      <c r="CM129" s="3">
        <f t="shared" si="83"/>
        <v>2.6999999999999944</v>
      </c>
      <c r="CN129" s="3">
        <f t="shared" si="84"/>
        <v>0.29799999999999999</v>
      </c>
      <c r="CO129" s="3">
        <f t="shared" si="76"/>
        <v>0.496</v>
      </c>
      <c r="CP129">
        <f t="shared" si="77"/>
        <v>0.29799999999999999</v>
      </c>
      <c r="CQ129">
        <f t="shared" si="78"/>
        <v>0.29799999999999999</v>
      </c>
      <c r="CS129">
        <f t="shared" si="79"/>
        <v>0.52189141856392296</v>
      </c>
      <c r="CW129" s="8"/>
      <c r="DK129" s="3">
        <f t="shared" si="89"/>
        <v>109</v>
      </c>
      <c r="DL129" s="3">
        <f t="shared" si="85"/>
        <v>2.6999999999999944</v>
      </c>
      <c r="DM129" s="3">
        <f t="shared" si="86"/>
        <v>0.29799999999999999</v>
      </c>
      <c r="DN129" s="3">
        <f t="shared" si="80"/>
        <v>0.64400000000000002</v>
      </c>
      <c r="DO129">
        <f t="shared" si="81"/>
        <v>0.29799999999999999</v>
      </c>
      <c r="DP129">
        <f t="shared" si="82"/>
        <v>0.29799999999999999</v>
      </c>
      <c r="DR129">
        <f t="shared" si="87"/>
        <v>0.52189141856392296</v>
      </c>
      <c r="EY129"/>
      <c r="EZ129" s="3"/>
      <c r="FB129"/>
      <c r="FC129" s="3"/>
    </row>
    <row r="130" spans="2:159" x14ac:dyDescent="0.25">
      <c r="B130">
        <f t="shared" si="75"/>
        <v>114</v>
      </c>
      <c r="C130" s="9">
        <f t="shared" si="70"/>
        <v>2.824999999999994</v>
      </c>
      <c r="D130">
        <f t="shared" si="64"/>
        <v>0.3682309338487999</v>
      </c>
      <c r="E130">
        <f t="shared" si="65"/>
        <v>1.4223508386616587E-11</v>
      </c>
      <c r="F130">
        <f t="shared" si="66"/>
        <v>0.3682309338487999</v>
      </c>
      <c r="G130">
        <f t="shared" si="71"/>
        <v>0.36799999999999999</v>
      </c>
      <c r="R130">
        <f t="shared" si="72"/>
        <v>114</v>
      </c>
      <c r="S130">
        <f t="shared" si="73"/>
        <v>2.824999999999994</v>
      </c>
      <c r="T130">
        <f t="shared" si="67"/>
        <v>7.8067383124813474E-4</v>
      </c>
      <c r="U130">
        <f t="shared" si="68"/>
        <v>3.364169061615492E-4</v>
      </c>
      <c r="V130">
        <f t="shared" si="69"/>
        <v>7.8067383124813474E-4</v>
      </c>
      <c r="W130">
        <f t="shared" si="74"/>
        <v>1E-3</v>
      </c>
      <c r="BA130">
        <f t="shared" si="55"/>
        <v>127</v>
      </c>
      <c r="BB130">
        <f t="shared" si="56"/>
        <v>3.1499999999999928</v>
      </c>
      <c r="BC130">
        <f t="shared" si="46"/>
        <v>0.32120041656761089</v>
      </c>
      <c r="BD130">
        <f t="shared" si="47"/>
        <v>3.3138153059308631E-2</v>
      </c>
      <c r="BE130">
        <f t="shared" si="48"/>
        <v>0.32120041656761089</v>
      </c>
      <c r="BF130">
        <f t="shared" si="57"/>
        <v>0.32100000000000001</v>
      </c>
      <c r="BP130">
        <f t="shared" si="58"/>
        <v>127</v>
      </c>
      <c r="BQ130">
        <f t="shared" si="59"/>
        <v>3.1499999999999928</v>
      </c>
      <c r="BR130">
        <f t="shared" si="49"/>
        <v>0.2067820373768986</v>
      </c>
      <c r="BS130">
        <f t="shared" si="50"/>
        <v>8.8417540506181315E-3</v>
      </c>
      <c r="BT130">
        <f t="shared" si="51"/>
        <v>0.2067820373768986</v>
      </c>
      <c r="BU130">
        <f t="shared" si="60"/>
        <v>0.20699999999999999</v>
      </c>
      <c r="CB130">
        <f t="shared" si="61"/>
        <v>127</v>
      </c>
      <c r="CC130">
        <f t="shared" si="62"/>
        <v>3.1499999999999928</v>
      </c>
      <c r="CD130">
        <f t="shared" si="52"/>
        <v>0.2067820373768986</v>
      </c>
      <c r="CE130">
        <f t="shared" si="53"/>
        <v>8.8417540506181315E-3</v>
      </c>
      <c r="CF130">
        <f t="shared" si="54"/>
        <v>0.2067820373768986</v>
      </c>
      <c r="CG130">
        <f t="shared" si="63"/>
        <v>0.20699999999999999</v>
      </c>
      <c r="CK130"/>
      <c r="CL130" s="3">
        <f t="shared" si="88"/>
        <v>110</v>
      </c>
      <c r="CM130" s="3">
        <f t="shared" si="83"/>
        <v>2.7249999999999943</v>
      </c>
      <c r="CN130" s="3">
        <f t="shared" si="84"/>
        <v>0.29799999999999999</v>
      </c>
      <c r="CO130" s="3">
        <f t="shared" si="76"/>
        <v>0.495</v>
      </c>
      <c r="CP130">
        <f t="shared" si="77"/>
        <v>0.29799999999999999</v>
      </c>
      <c r="CQ130">
        <f t="shared" si="78"/>
        <v>0.29799999999999999</v>
      </c>
      <c r="CS130">
        <f t="shared" si="79"/>
        <v>0.52189141856392296</v>
      </c>
      <c r="CW130" s="8"/>
      <c r="DK130" s="3">
        <f t="shared" si="89"/>
        <v>110</v>
      </c>
      <c r="DL130" s="3">
        <f t="shared" si="85"/>
        <v>2.7249999999999943</v>
      </c>
      <c r="DM130" s="3">
        <f t="shared" si="86"/>
        <v>0.29799999999999999</v>
      </c>
      <c r="DN130" s="3">
        <f t="shared" si="80"/>
        <v>0.64300000000000002</v>
      </c>
      <c r="DO130">
        <f t="shared" si="81"/>
        <v>0.29799999999999999</v>
      </c>
      <c r="DP130">
        <f t="shared" si="82"/>
        <v>0.29799999999999999</v>
      </c>
      <c r="DR130">
        <f t="shared" si="87"/>
        <v>0.52189141856392296</v>
      </c>
      <c r="EY130"/>
      <c r="EZ130" s="3"/>
      <c r="FB130"/>
      <c r="FC130" s="3"/>
    </row>
    <row r="131" spans="2:159" x14ac:dyDescent="0.25">
      <c r="B131">
        <f t="shared" si="75"/>
        <v>115</v>
      </c>
      <c r="C131" s="9">
        <f t="shared" si="70"/>
        <v>2.8499999999999939</v>
      </c>
      <c r="D131">
        <f t="shared" si="64"/>
        <v>0.36987876100494071</v>
      </c>
      <c r="E131">
        <f t="shared" si="65"/>
        <v>1.5903212231002288E-11</v>
      </c>
      <c r="F131">
        <f t="shared" si="66"/>
        <v>0.36987876100494071</v>
      </c>
      <c r="G131">
        <f t="shared" si="71"/>
        <v>0.37</v>
      </c>
      <c r="R131">
        <f t="shared" si="72"/>
        <v>115</v>
      </c>
      <c r="S131">
        <f t="shared" si="73"/>
        <v>2.8499999999999939</v>
      </c>
      <c r="T131">
        <f t="shared" si="67"/>
        <v>8.1167341255026289E-4</v>
      </c>
      <c r="U131">
        <f t="shared" si="68"/>
        <v>3.513816862862783E-4</v>
      </c>
      <c r="V131">
        <f t="shared" si="69"/>
        <v>8.1167341255026289E-4</v>
      </c>
      <c r="W131">
        <f t="shared" si="74"/>
        <v>1E-3</v>
      </c>
      <c r="BA131">
        <f t="shared" si="55"/>
        <v>128</v>
      </c>
      <c r="BB131">
        <f t="shared" si="56"/>
        <v>3.1749999999999927</v>
      </c>
      <c r="BC131">
        <f t="shared" si="46"/>
        <v>0.32228388223183463</v>
      </c>
      <c r="BD131">
        <f t="shared" si="47"/>
        <v>3.3474628007945866E-2</v>
      </c>
      <c r="BE131">
        <f t="shared" si="48"/>
        <v>0.32228388223183463</v>
      </c>
      <c r="BF131">
        <f t="shared" si="57"/>
        <v>0.32200000000000001</v>
      </c>
      <c r="BP131">
        <f t="shared" si="58"/>
        <v>128</v>
      </c>
      <c r="BQ131">
        <f t="shared" si="59"/>
        <v>3.1749999999999927</v>
      </c>
      <c r="BR131">
        <f t="shared" si="49"/>
        <v>0.20760407474851633</v>
      </c>
      <c r="BS131">
        <f t="shared" si="50"/>
        <v>8.9476218239416296E-3</v>
      </c>
      <c r="BT131">
        <f t="shared" si="51"/>
        <v>0.20760407474851633</v>
      </c>
      <c r="BU131">
        <f t="shared" si="60"/>
        <v>0.20799999999999999</v>
      </c>
      <c r="CB131">
        <f t="shared" si="61"/>
        <v>128</v>
      </c>
      <c r="CC131">
        <f t="shared" si="62"/>
        <v>3.1749999999999927</v>
      </c>
      <c r="CD131">
        <f t="shared" si="52"/>
        <v>0.20760407474851633</v>
      </c>
      <c r="CE131">
        <f t="shared" si="53"/>
        <v>8.9476218239416296E-3</v>
      </c>
      <c r="CF131">
        <f t="shared" si="54"/>
        <v>0.20760407474851633</v>
      </c>
      <c r="CG131">
        <f t="shared" si="63"/>
        <v>0.20799999999999999</v>
      </c>
      <c r="CK131"/>
      <c r="CL131" s="3">
        <f t="shared" si="88"/>
        <v>111</v>
      </c>
      <c r="CM131" s="3">
        <f t="shared" si="83"/>
        <v>2.7499999999999942</v>
      </c>
      <c r="CN131" s="3">
        <f t="shared" si="84"/>
        <v>0.29899999999999999</v>
      </c>
      <c r="CO131" s="3">
        <f t="shared" si="76"/>
        <v>0.497</v>
      </c>
      <c r="CP131">
        <f t="shared" si="77"/>
        <v>0.29899999999999999</v>
      </c>
      <c r="CQ131">
        <f t="shared" si="78"/>
        <v>0.29899999999999999</v>
      </c>
      <c r="CS131">
        <f t="shared" si="79"/>
        <v>0.52364273204903677</v>
      </c>
      <c r="CW131" s="8"/>
      <c r="DK131" s="3">
        <f t="shared" si="89"/>
        <v>111</v>
      </c>
      <c r="DL131" s="3">
        <f t="shared" si="85"/>
        <v>2.7499999999999942</v>
      </c>
      <c r="DM131" s="3">
        <f t="shared" si="86"/>
        <v>0.29899999999999999</v>
      </c>
      <c r="DN131" s="3">
        <f t="shared" si="80"/>
        <v>0.64500000000000002</v>
      </c>
      <c r="DO131">
        <f t="shared" si="81"/>
        <v>0.29899999999999999</v>
      </c>
      <c r="DP131">
        <f t="shared" si="82"/>
        <v>0.29899999999999999</v>
      </c>
      <c r="DR131">
        <f t="shared" si="87"/>
        <v>0.52364273204903677</v>
      </c>
      <c r="EY131"/>
      <c r="EZ131" s="3"/>
      <c r="FB131"/>
      <c r="FC131" s="3"/>
    </row>
    <row r="132" spans="2:159" x14ac:dyDescent="0.25">
      <c r="B132">
        <f t="shared" si="75"/>
        <v>116</v>
      </c>
      <c r="C132" s="9">
        <f t="shared" si="70"/>
        <v>2.8749999999999938</v>
      </c>
      <c r="D132">
        <f t="shared" si="64"/>
        <v>0.3715302468384894</v>
      </c>
      <c r="E132">
        <f t="shared" si="65"/>
        <v>1.7776833412299642E-11</v>
      </c>
      <c r="F132">
        <f t="shared" si="66"/>
        <v>0.3715302468384894</v>
      </c>
      <c r="G132">
        <f t="shared" si="71"/>
        <v>0.372</v>
      </c>
      <c r="R132">
        <f t="shared" si="72"/>
        <v>116</v>
      </c>
      <c r="S132">
        <f t="shared" si="73"/>
        <v>2.8749999999999938</v>
      </c>
      <c r="T132">
        <f t="shared" si="67"/>
        <v>8.4381428841759647E-4</v>
      </c>
      <c r="U132">
        <f t="shared" si="68"/>
        <v>3.6696856225843449E-4</v>
      </c>
      <c r="V132">
        <f t="shared" si="69"/>
        <v>8.4381428841759647E-4</v>
      </c>
      <c r="W132">
        <f t="shared" si="74"/>
        <v>1E-3</v>
      </c>
      <c r="BA132">
        <f t="shared" si="55"/>
        <v>129</v>
      </c>
      <c r="BB132">
        <f t="shared" si="56"/>
        <v>3.1999999999999926</v>
      </c>
      <c r="BC132">
        <f t="shared" ref="BC132:BC195" si="90">EXP(-KTG1_nan*(BB132-T_opt__nan)^2)</f>
        <v>0.32336938576589397</v>
      </c>
      <c r="BD132">
        <f t="shared" ref="BD132:BD195" si="91">EXP(-KTG2_nan*(T_opt__nan-BB132)^2)</f>
        <v>3.3814012209133902E-2</v>
      </c>
      <c r="BE132">
        <f t="shared" ref="BE132:BE195" si="92">IF(BB132&lt;=T_opt__nan,BC132,BD132)</f>
        <v>0.32336938576589397</v>
      </c>
      <c r="BF132">
        <f t="shared" si="57"/>
        <v>0.32300000000000001</v>
      </c>
      <c r="BP132">
        <f t="shared" si="58"/>
        <v>129</v>
      </c>
      <c r="BQ132">
        <f t="shared" si="59"/>
        <v>3.1999999999999926</v>
      </c>
      <c r="BR132">
        <f t="shared" ref="BR132:BR195" si="93">EXP(-KTG1_pic*(BQ132-T_opt_pic)^2)</f>
        <v>0.20842833788754425</v>
      </c>
      <c r="BS132">
        <f t="shared" ref="BS132:BS195" si="94">EXP(-KTG2_pic*(T_opt_pic-BQ132)^2)</f>
        <v>9.0546213970565757E-3</v>
      </c>
      <c r="BT132">
        <f t="shared" ref="BT132:BT195" si="95">IF(BQ132&lt;=T_opt_pic,BR132,BS132)</f>
        <v>0.20842833788754425</v>
      </c>
      <c r="BU132">
        <f t="shared" si="60"/>
        <v>0.20799999999999999</v>
      </c>
      <c r="CB132">
        <f t="shared" si="61"/>
        <v>129</v>
      </c>
      <c r="CC132">
        <f t="shared" si="62"/>
        <v>3.1999999999999926</v>
      </c>
      <c r="CD132">
        <f t="shared" ref="CD132:CD195" si="96">EXP(-KTG1_bac*(CC132-T_opt_bac)^2)</f>
        <v>0.20842833788754425</v>
      </c>
      <c r="CE132">
        <f t="shared" ref="CE132:CE195" si="97">EXP(-KTG2_bac * (T_opt_bac - CC132)^2)</f>
        <v>9.0546213970565757E-3</v>
      </c>
      <c r="CF132">
        <f t="shared" ref="CF132:CF195" si="98">IF(CC132&lt;=T_opt_bac,CD132,CE132)</f>
        <v>0.20842833788754425</v>
      </c>
      <c r="CG132">
        <f t="shared" si="63"/>
        <v>0.20799999999999999</v>
      </c>
      <c r="CK132"/>
      <c r="CL132" s="3">
        <f t="shared" si="88"/>
        <v>112</v>
      </c>
      <c r="CM132" s="3">
        <f t="shared" si="83"/>
        <v>2.7749999999999941</v>
      </c>
      <c r="CN132" s="3">
        <f t="shared" si="84"/>
        <v>0.29899999999999999</v>
      </c>
      <c r="CO132" s="3">
        <f t="shared" si="76"/>
        <v>0.496</v>
      </c>
      <c r="CP132">
        <f t="shared" si="77"/>
        <v>0.29899999999999999</v>
      </c>
      <c r="CQ132">
        <f t="shared" si="78"/>
        <v>0.29899999999999999</v>
      </c>
      <c r="CS132">
        <f t="shared" si="79"/>
        <v>0.52364273204903677</v>
      </c>
      <c r="CW132" s="8"/>
      <c r="DK132" s="3">
        <f t="shared" si="89"/>
        <v>112</v>
      </c>
      <c r="DL132" s="3">
        <f t="shared" si="85"/>
        <v>2.7749999999999941</v>
      </c>
      <c r="DM132" s="3">
        <f t="shared" si="86"/>
        <v>0.29899999999999999</v>
      </c>
      <c r="DN132" s="3">
        <f t="shared" si="80"/>
        <v>0.64400000000000002</v>
      </c>
      <c r="DO132">
        <f t="shared" si="81"/>
        <v>0.29899999999999999</v>
      </c>
      <c r="DP132">
        <f t="shared" si="82"/>
        <v>0.29899999999999999</v>
      </c>
      <c r="DR132">
        <f t="shared" si="87"/>
        <v>0.52364273204903677</v>
      </c>
      <c r="EY132"/>
      <c r="EZ132" s="3"/>
      <c r="FB132"/>
      <c r="FC132" s="3"/>
    </row>
    <row r="133" spans="2:159" x14ac:dyDescent="0.25">
      <c r="B133">
        <f t="shared" si="75"/>
        <v>117</v>
      </c>
      <c r="C133" s="9">
        <f t="shared" si="70"/>
        <v>2.8999999999999937</v>
      </c>
      <c r="D133">
        <f t="shared" si="64"/>
        <v>0.37318537458192591</v>
      </c>
      <c r="E133">
        <f t="shared" si="65"/>
        <v>1.9866226237985127E-11</v>
      </c>
      <c r="F133">
        <f t="shared" si="66"/>
        <v>0.37318537458192591</v>
      </c>
      <c r="G133">
        <f t="shared" si="71"/>
        <v>0.373</v>
      </c>
      <c r="R133">
        <f t="shared" si="72"/>
        <v>117</v>
      </c>
      <c r="S133">
        <f t="shared" si="73"/>
        <v>2.8999999999999937</v>
      </c>
      <c r="T133">
        <f t="shared" si="67"/>
        <v>8.7713468736566234E-4</v>
      </c>
      <c r="U133">
        <f t="shared" si="68"/>
        <v>3.832013457500112E-4</v>
      </c>
      <c r="V133">
        <f t="shared" si="69"/>
        <v>8.7713468736566234E-4</v>
      </c>
      <c r="W133">
        <f t="shared" si="74"/>
        <v>1E-3</v>
      </c>
      <c r="BA133">
        <f t="shared" ref="BA133:BA196" si="99">B146</f>
        <v>130</v>
      </c>
      <c r="BB133">
        <f t="shared" ref="BB133:BB196" si="100">C146</f>
        <v>3.2249999999999925</v>
      </c>
      <c r="BC133">
        <f t="shared" si="90"/>
        <v>0.32445692316037095</v>
      </c>
      <c r="BD133">
        <f t="shared" si="91"/>
        <v>3.4156324925413969E-2</v>
      </c>
      <c r="BE133">
        <f t="shared" si="92"/>
        <v>0.32445692316037095</v>
      </c>
      <c r="BF133">
        <f t="shared" ref="BF133:BF196" si="101">ROUND(BE133,3)</f>
        <v>0.32400000000000001</v>
      </c>
      <c r="BP133">
        <f t="shared" ref="BP133:BP196" si="102">B146</f>
        <v>130</v>
      </c>
      <c r="BQ133">
        <f t="shared" ref="BQ133:BQ196" si="103">C146</f>
        <v>3.2249999999999925</v>
      </c>
      <c r="BR133">
        <f t="shared" si="93"/>
        <v>0.20925482737210896</v>
      </c>
      <c r="BS133">
        <f t="shared" si="94"/>
        <v>9.1627630753634611E-3</v>
      </c>
      <c r="BT133">
        <f t="shared" si="95"/>
        <v>0.20925482737210896</v>
      </c>
      <c r="BU133">
        <f t="shared" ref="BU133:BU196" si="104">ROUND(BT133,3)</f>
        <v>0.20899999999999999</v>
      </c>
      <c r="CB133">
        <f t="shared" ref="CB133:CB196" si="105">BP133</f>
        <v>130</v>
      </c>
      <c r="CC133">
        <f t="shared" ref="CC133:CC196" si="106">BQ133</f>
        <v>3.2249999999999925</v>
      </c>
      <c r="CD133">
        <f t="shared" si="96"/>
        <v>0.20925482737210896</v>
      </c>
      <c r="CE133">
        <f t="shared" si="97"/>
        <v>9.1627630753634611E-3</v>
      </c>
      <c r="CF133">
        <f t="shared" si="98"/>
        <v>0.20925482737210896</v>
      </c>
      <c r="CG133">
        <f t="shared" ref="CG133:CG196" si="107">ROUND(CF133,3)</f>
        <v>0.20899999999999999</v>
      </c>
      <c r="CK133"/>
      <c r="CL133" s="3">
        <f t="shared" si="88"/>
        <v>113</v>
      </c>
      <c r="CM133" s="3">
        <f t="shared" si="83"/>
        <v>2.799999999999994</v>
      </c>
      <c r="CN133" s="3">
        <f t="shared" si="84"/>
        <v>0.3</v>
      </c>
      <c r="CO133" s="3">
        <f t="shared" si="76"/>
        <v>0.497</v>
      </c>
      <c r="CP133">
        <f t="shared" si="77"/>
        <v>0.3</v>
      </c>
      <c r="CQ133">
        <f t="shared" si="78"/>
        <v>0.3</v>
      </c>
      <c r="CS133">
        <f t="shared" si="79"/>
        <v>0.52539404553415059</v>
      </c>
      <c r="CW133" s="8"/>
      <c r="DK133" s="3">
        <f t="shared" si="89"/>
        <v>113</v>
      </c>
      <c r="DL133" s="3">
        <f t="shared" si="85"/>
        <v>2.799999999999994</v>
      </c>
      <c r="DM133" s="3">
        <f t="shared" si="86"/>
        <v>0.3</v>
      </c>
      <c r="DN133" s="3">
        <f t="shared" si="80"/>
        <v>0.64500000000000002</v>
      </c>
      <c r="DO133">
        <f t="shared" si="81"/>
        <v>0.3</v>
      </c>
      <c r="DP133">
        <f t="shared" si="82"/>
        <v>0.3</v>
      </c>
      <c r="DR133">
        <f t="shared" si="87"/>
        <v>0.52539404553415059</v>
      </c>
      <c r="EY133"/>
      <c r="EZ133" s="3"/>
      <c r="FB133"/>
      <c r="FC133" s="3"/>
    </row>
    <row r="134" spans="2:159" x14ac:dyDescent="0.25">
      <c r="B134">
        <f t="shared" si="75"/>
        <v>118</v>
      </c>
      <c r="C134" s="9">
        <f t="shared" si="70"/>
        <v>2.9249999999999936</v>
      </c>
      <c r="D134">
        <f t="shared" si="64"/>
        <v>0.37484412728344829</v>
      </c>
      <c r="E134">
        <f t="shared" si="65"/>
        <v>2.2195645387658822E-11</v>
      </c>
      <c r="F134">
        <f t="shared" si="66"/>
        <v>0.37484412728344829</v>
      </c>
      <c r="G134">
        <f t="shared" si="71"/>
        <v>0.375</v>
      </c>
      <c r="R134">
        <f t="shared" si="72"/>
        <v>118</v>
      </c>
      <c r="S134">
        <f t="shared" si="73"/>
        <v>2.9249999999999936</v>
      </c>
      <c r="T134">
        <f t="shared" si="67"/>
        <v>9.1167396620694236E-4</v>
      </c>
      <c r="U134">
        <f t="shared" si="68"/>
        <v>4.0010466803437064E-4</v>
      </c>
      <c r="V134">
        <f t="shared" si="69"/>
        <v>9.1167396620694236E-4</v>
      </c>
      <c r="W134">
        <f t="shared" si="74"/>
        <v>1E-3</v>
      </c>
      <c r="BA134">
        <f t="shared" si="99"/>
        <v>131</v>
      </c>
      <c r="BB134">
        <f t="shared" si="100"/>
        <v>3.2499999999999925</v>
      </c>
      <c r="BC134">
        <f t="shared" si="90"/>
        <v>0.32554649036179395</v>
      </c>
      <c r="BD134">
        <f t="shared" si="91"/>
        <v>3.4501585482026385E-2</v>
      </c>
      <c r="BE134">
        <f t="shared" si="92"/>
        <v>0.32554649036179395</v>
      </c>
      <c r="BF134">
        <f t="shared" si="101"/>
        <v>0.32600000000000001</v>
      </c>
      <c r="BP134">
        <f t="shared" si="102"/>
        <v>131</v>
      </c>
      <c r="BQ134">
        <f t="shared" si="103"/>
        <v>3.2499999999999925</v>
      </c>
      <c r="BR134">
        <f t="shared" si="93"/>
        <v>0.21008354374916932</v>
      </c>
      <c r="BS134">
        <f t="shared" si="94"/>
        <v>9.2720572357197582E-3</v>
      </c>
      <c r="BT134">
        <f t="shared" si="95"/>
        <v>0.21008354374916932</v>
      </c>
      <c r="BU134">
        <f t="shared" si="104"/>
        <v>0.21</v>
      </c>
      <c r="CB134">
        <f t="shared" si="105"/>
        <v>131</v>
      </c>
      <c r="CC134">
        <f t="shared" si="106"/>
        <v>3.2499999999999925</v>
      </c>
      <c r="CD134">
        <f t="shared" si="96"/>
        <v>0.21008354374916932</v>
      </c>
      <c r="CE134">
        <f t="shared" si="97"/>
        <v>9.2720572357197582E-3</v>
      </c>
      <c r="CF134">
        <f t="shared" si="98"/>
        <v>0.21008354374916932</v>
      </c>
      <c r="CG134">
        <f t="shared" si="107"/>
        <v>0.21</v>
      </c>
      <c r="CK134"/>
      <c r="CL134" s="3">
        <f t="shared" si="88"/>
        <v>114</v>
      </c>
      <c r="CM134" s="3">
        <f t="shared" si="83"/>
        <v>2.824999999999994</v>
      </c>
      <c r="CN134" s="3">
        <f t="shared" si="84"/>
        <v>0.30099999999999999</v>
      </c>
      <c r="CO134" s="3">
        <f t="shared" si="76"/>
        <v>0.498</v>
      </c>
      <c r="CP134">
        <f t="shared" si="77"/>
        <v>0.30099999999999999</v>
      </c>
      <c r="CQ134">
        <f t="shared" si="78"/>
        <v>0.30099999999999999</v>
      </c>
      <c r="CS134">
        <f t="shared" si="79"/>
        <v>0.52714535901926451</v>
      </c>
      <c r="CW134" s="8"/>
      <c r="DK134" s="3">
        <f t="shared" si="89"/>
        <v>114</v>
      </c>
      <c r="DL134" s="3">
        <f t="shared" si="85"/>
        <v>2.824999999999994</v>
      </c>
      <c r="DM134" s="3">
        <f t="shared" si="86"/>
        <v>0.30099999999999999</v>
      </c>
      <c r="DN134" s="3">
        <f t="shared" si="80"/>
        <v>0.64600000000000002</v>
      </c>
      <c r="DO134">
        <f t="shared" si="81"/>
        <v>0.30099999999999999</v>
      </c>
      <c r="DP134">
        <f t="shared" si="82"/>
        <v>0.30099999999999999</v>
      </c>
      <c r="DR134">
        <f t="shared" si="87"/>
        <v>0.52714535901926451</v>
      </c>
      <c r="EY134"/>
      <c r="EZ134" s="3"/>
      <c r="FB134"/>
      <c r="FC134" s="3"/>
    </row>
    <row r="135" spans="2:159" x14ac:dyDescent="0.25">
      <c r="B135">
        <f t="shared" si="75"/>
        <v>119</v>
      </c>
      <c r="C135" s="9">
        <f t="shared" si="70"/>
        <v>2.9499999999999935</v>
      </c>
      <c r="D135">
        <f t="shared" si="64"/>
        <v>0.3765064878068316</v>
      </c>
      <c r="E135">
        <f t="shared" si="65"/>
        <v>2.4792002366224757E-11</v>
      </c>
      <c r="F135">
        <f t="shared" si="66"/>
        <v>0.3765064878068316</v>
      </c>
      <c r="G135">
        <f t="shared" si="71"/>
        <v>0.377</v>
      </c>
      <c r="R135">
        <f t="shared" si="72"/>
        <v>119</v>
      </c>
      <c r="S135">
        <f t="shared" si="73"/>
        <v>2.9499999999999935</v>
      </c>
      <c r="T135">
        <f t="shared" si="67"/>
        <v>9.4747263754988234E-4</v>
      </c>
      <c r="U135">
        <f t="shared" si="68"/>
        <v>4.1770400428400942E-4</v>
      </c>
      <c r="V135">
        <f t="shared" si="69"/>
        <v>9.4747263754988234E-4</v>
      </c>
      <c r="W135">
        <f t="shared" si="74"/>
        <v>1E-3</v>
      </c>
      <c r="BA135">
        <f t="shared" si="99"/>
        <v>132</v>
      </c>
      <c r="BB135">
        <f t="shared" si="100"/>
        <v>3.2749999999999924</v>
      </c>
      <c r="BC135">
        <f t="shared" si="90"/>
        <v>0.32663808327257093</v>
      </c>
      <c r="BD135">
        <f t="shared" si="91"/>
        <v>3.4849813266379974E-2</v>
      </c>
      <c r="BE135">
        <f t="shared" si="92"/>
        <v>0.32663808327257093</v>
      </c>
      <c r="BF135">
        <f t="shared" si="101"/>
        <v>0.32700000000000001</v>
      </c>
      <c r="BP135">
        <f t="shared" si="102"/>
        <v>132</v>
      </c>
      <c r="BQ135">
        <f t="shared" si="103"/>
        <v>3.2749999999999924</v>
      </c>
      <c r="BR135">
        <f t="shared" si="93"/>
        <v>0.21091448753438258</v>
      </c>
      <c r="BS135">
        <f t="shared" si="94"/>
        <v>9.3825143266671098E-3</v>
      </c>
      <c r="BT135">
        <f t="shared" si="95"/>
        <v>0.21091448753438258</v>
      </c>
      <c r="BU135">
        <f t="shared" si="104"/>
        <v>0.21099999999999999</v>
      </c>
      <c r="CB135">
        <f t="shared" si="105"/>
        <v>132</v>
      </c>
      <c r="CC135">
        <f t="shared" si="106"/>
        <v>3.2749999999999924</v>
      </c>
      <c r="CD135">
        <f t="shared" si="96"/>
        <v>0.21091448753438258</v>
      </c>
      <c r="CE135">
        <f t="shared" si="97"/>
        <v>9.3825143266671098E-3</v>
      </c>
      <c r="CF135">
        <f t="shared" si="98"/>
        <v>0.21091448753438258</v>
      </c>
      <c r="CG135">
        <f t="shared" si="107"/>
        <v>0.21099999999999999</v>
      </c>
      <c r="CK135"/>
      <c r="CL135" s="3">
        <f t="shared" si="88"/>
        <v>115</v>
      </c>
      <c r="CM135" s="3">
        <f t="shared" si="83"/>
        <v>2.8499999999999939</v>
      </c>
      <c r="CN135" s="3">
        <f t="shared" si="84"/>
        <v>0.30099999999999999</v>
      </c>
      <c r="CO135" s="3">
        <f t="shared" si="76"/>
        <v>0.498</v>
      </c>
      <c r="CP135">
        <f t="shared" si="77"/>
        <v>0.30099999999999999</v>
      </c>
      <c r="CQ135">
        <f t="shared" si="78"/>
        <v>0.30099999999999999</v>
      </c>
      <c r="CS135">
        <f t="shared" si="79"/>
        <v>0.52714535901926451</v>
      </c>
      <c r="CW135" s="8"/>
      <c r="DK135" s="3">
        <f t="shared" si="89"/>
        <v>115</v>
      </c>
      <c r="DL135" s="3">
        <f t="shared" si="85"/>
        <v>2.8499999999999939</v>
      </c>
      <c r="DM135" s="3">
        <f t="shared" si="86"/>
        <v>0.30099999999999999</v>
      </c>
      <c r="DN135" s="3">
        <f t="shared" si="80"/>
        <v>0.64500000000000002</v>
      </c>
      <c r="DO135">
        <f t="shared" si="81"/>
        <v>0.30099999999999999</v>
      </c>
      <c r="DP135">
        <f t="shared" si="82"/>
        <v>0.30099999999999999</v>
      </c>
      <c r="DR135">
        <f t="shared" si="87"/>
        <v>0.52714535901926451</v>
      </c>
      <c r="EY135"/>
      <c r="EZ135" s="3"/>
      <c r="FB135"/>
      <c r="FC135" s="3"/>
    </row>
    <row r="136" spans="2:159" x14ac:dyDescent="0.25">
      <c r="B136">
        <f t="shared" si="75"/>
        <v>120</v>
      </c>
      <c r="C136" s="9">
        <f t="shared" si="70"/>
        <v>2.9749999999999934</v>
      </c>
      <c r="D136">
        <f t="shared" si="64"/>
        <v>0.3781724388312952</v>
      </c>
      <c r="E136">
        <f t="shared" si="65"/>
        <v>2.7685148548518167E-11</v>
      </c>
      <c r="F136">
        <f t="shared" si="66"/>
        <v>0.3781724388312952</v>
      </c>
      <c r="G136">
        <f t="shared" si="71"/>
        <v>0.378</v>
      </c>
      <c r="R136">
        <f t="shared" si="72"/>
        <v>120</v>
      </c>
      <c r="S136">
        <f t="shared" si="73"/>
        <v>2.9749999999999934</v>
      </c>
      <c r="T136">
        <f t="shared" si="67"/>
        <v>9.8457239775621356E-4</v>
      </c>
      <c r="U136">
        <f t="shared" si="68"/>
        <v>4.3602569842956048E-4</v>
      </c>
      <c r="V136">
        <f t="shared" si="69"/>
        <v>9.8457239775621356E-4</v>
      </c>
      <c r="W136">
        <f t="shared" si="74"/>
        <v>1E-3</v>
      </c>
      <c r="BA136">
        <f t="shared" si="99"/>
        <v>133</v>
      </c>
      <c r="BB136">
        <f t="shared" si="100"/>
        <v>3.2999999999999923</v>
      </c>
      <c r="BC136">
        <f t="shared" si="90"/>
        <v>0.32773169775092376</v>
      </c>
      <c r="BD136">
        <f t="shared" si="91"/>
        <v>3.5201027727511408E-2</v>
      </c>
      <c r="BE136">
        <f t="shared" si="92"/>
        <v>0.32773169775092376</v>
      </c>
      <c r="BF136">
        <f t="shared" si="101"/>
        <v>0.32800000000000001</v>
      </c>
      <c r="BP136">
        <f t="shared" si="102"/>
        <v>133</v>
      </c>
      <c r="BQ136">
        <f t="shared" si="103"/>
        <v>3.2999999999999923</v>
      </c>
      <c r="BR136">
        <f t="shared" si="93"/>
        <v>0.21174765921196981</v>
      </c>
      <c r="BS136">
        <f t="shared" si="94"/>
        <v>9.4941448686557163E-3</v>
      </c>
      <c r="BT136">
        <f t="shared" si="95"/>
        <v>0.21174765921196981</v>
      </c>
      <c r="BU136">
        <f t="shared" si="104"/>
        <v>0.21199999999999999</v>
      </c>
      <c r="CB136">
        <f t="shared" si="105"/>
        <v>133</v>
      </c>
      <c r="CC136">
        <f t="shared" si="106"/>
        <v>3.2999999999999923</v>
      </c>
      <c r="CD136">
        <f t="shared" si="96"/>
        <v>0.21174765921196981</v>
      </c>
      <c r="CE136">
        <f t="shared" si="97"/>
        <v>9.4941448686557163E-3</v>
      </c>
      <c r="CF136">
        <f t="shared" si="98"/>
        <v>0.21174765921196981</v>
      </c>
      <c r="CG136">
        <f t="shared" si="107"/>
        <v>0.21199999999999999</v>
      </c>
      <c r="CK136"/>
      <c r="CL136" s="3">
        <f t="shared" si="88"/>
        <v>116</v>
      </c>
      <c r="CM136" s="3">
        <f t="shared" si="83"/>
        <v>2.8749999999999938</v>
      </c>
      <c r="CN136" s="3">
        <f t="shared" si="84"/>
        <v>0.30199999999999999</v>
      </c>
      <c r="CO136" s="3">
        <f t="shared" si="76"/>
        <v>0.499</v>
      </c>
      <c r="CP136">
        <f t="shared" si="77"/>
        <v>0.30199999999999999</v>
      </c>
      <c r="CQ136">
        <f t="shared" si="78"/>
        <v>0.30199999999999999</v>
      </c>
      <c r="CS136">
        <f t="shared" si="79"/>
        <v>0.52889667250437833</v>
      </c>
      <c r="CW136" s="8"/>
      <c r="DK136" s="3">
        <f t="shared" si="89"/>
        <v>116</v>
      </c>
      <c r="DL136" s="3">
        <f t="shared" si="85"/>
        <v>2.8749999999999938</v>
      </c>
      <c r="DM136" s="3">
        <f t="shared" si="86"/>
        <v>0.30199999999999999</v>
      </c>
      <c r="DN136" s="3">
        <f t="shared" si="80"/>
        <v>0.64600000000000002</v>
      </c>
      <c r="DO136">
        <f t="shared" si="81"/>
        <v>0.30199999999999999</v>
      </c>
      <c r="DP136">
        <f t="shared" si="82"/>
        <v>0.30199999999999999</v>
      </c>
      <c r="DR136">
        <f t="shared" si="87"/>
        <v>0.52889667250437833</v>
      </c>
      <c r="EY136"/>
      <c r="EZ136" s="3"/>
      <c r="FB136"/>
      <c r="FC136" s="3"/>
    </row>
    <row r="137" spans="2:159" x14ac:dyDescent="0.25">
      <c r="B137">
        <f t="shared" si="75"/>
        <v>121</v>
      </c>
      <c r="C137" s="9">
        <f t="shared" si="70"/>
        <v>2.9999999999999933</v>
      </c>
      <c r="D137">
        <f t="shared" si="64"/>
        <v>0.37984196285137822</v>
      </c>
      <c r="E137">
        <f t="shared" si="65"/>
        <v>3.0908187484082328E-11</v>
      </c>
      <c r="F137">
        <f t="shared" si="66"/>
        <v>0.37984196285137822</v>
      </c>
      <c r="G137">
        <f t="shared" si="71"/>
        <v>0.38</v>
      </c>
      <c r="R137">
        <f t="shared" si="72"/>
        <v>121</v>
      </c>
      <c r="S137">
        <f t="shared" si="73"/>
        <v>2.9999999999999933</v>
      </c>
      <c r="T137">
        <f t="shared" si="67"/>
        <v>1.0230161553564895E-3</v>
      </c>
      <c r="U137">
        <f t="shared" si="68"/>
        <v>4.5509698858671558E-4</v>
      </c>
      <c r="V137">
        <f t="shared" si="69"/>
        <v>1.0230161553564895E-3</v>
      </c>
      <c r="W137">
        <f t="shared" si="74"/>
        <v>1E-3</v>
      </c>
      <c r="BA137">
        <f t="shared" si="99"/>
        <v>134</v>
      </c>
      <c r="BB137">
        <f t="shared" si="100"/>
        <v>3.3249999999999922</v>
      </c>
      <c r="BC137">
        <f t="shared" si="90"/>
        <v>0.32882732961082206</v>
      </c>
      <c r="BD137">
        <f t="shared" si="91"/>
        <v>3.5555248375534268E-2</v>
      </c>
      <c r="BE137">
        <f t="shared" si="92"/>
        <v>0.32882732961082206</v>
      </c>
      <c r="BF137">
        <f t="shared" si="101"/>
        <v>0.32900000000000001</v>
      </c>
      <c r="BP137">
        <f t="shared" si="102"/>
        <v>134</v>
      </c>
      <c r="BQ137">
        <f t="shared" si="103"/>
        <v>3.3249999999999922</v>
      </c>
      <c r="BR137">
        <f t="shared" si="93"/>
        <v>0.21258305923458137</v>
      </c>
      <c r="BS137">
        <f t="shared" si="94"/>
        <v>9.6069594542659495E-3</v>
      </c>
      <c r="BT137">
        <f t="shared" si="95"/>
        <v>0.21258305923458137</v>
      </c>
      <c r="BU137">
        <f t="shared" si="104"/>
        <v>0.21299999999999999</v>
      </c>
      <c r="CB137">
        <f t="shared" si="105"/>
        <v>134</v>
      </c>
      <c r="CC137">
        <f t="shared" si="106"/>
        <v>3.3249999999999922</v>
      </c>
      <c r="CD137">
        <f t="shared" si="96"/>
        <v>0.21258305923458137</v>
      </c>
      <c r="CE137">
        <f t="shared" si="97"/>
        <v>9.6069594542659495E-3</v>
      </c>
      <c r="CF137">
        <f t="shared" si="98"/>
        <v>0.21258305923458137</v>
      </c>
      <c r="CG137">
        <f t="shared" si="107"/>
        <v>0.21299999999999999</v>
      </c>
      <c r="CK137"/>
      <c r="CL137" s="3">
        <f t="shared" si="88"/>
        <v>117</v>
      </c>
      <c r="CM137" s="3">
        <f t="shared" si="83"/>
        <v>2.8999999999999937</v>
      </c>
      <c r="CN137" s="3">
        <f t="shared" si="84"/>
        <v>0.30199999999999999</v>
      </c>
      <c r="CO137" s="3">
        <f t="shared" si="76"/>
        <v>0.498</v>
      </c>
      <c r="CP137">
        <f t="shared" si="77"/>
        <v>0.30199999999999999</v>
      </c>
      <c r="CQ137">
        <f t="shared" si="78"/>
        <v>0.30199999999999999</v>
      </c>
      <c r="CS137">
        <f t="shared" si="79"/>
        <v>0.52889667250437833</v>
      </c>
      <c r="CW137" s="8"/>
      <c r="DK137" s="3">
        <f t="shared" si="89"/>
        <v>117</v>
      </c>
      <c r="DL137" s="3">
        <f t="shared" si="85"/>
        <v>2.8999999999999937</v>
      </c>
      <c r="DM137" s="3">
        <f t="shared" si="86"/>
        <v>0.30199999999999999</v>
      </c>
      <c r="DN137" s="3">
        <f t="shared" si="80"/>
        <v>0.64600000000000002</v>
      </c>
      <c r="DO137">
        <f t="shared" si="81"/>
        <v>0.30199999999999999</v>
      </c>
      <c r="DP137">
        <f t="shared" si="82"/>
        <v>0.30199999999999999</v>
      </c>
      <c r="DR137">
        <f t="shared" si="87"/>
        <v>0.52889667250437833</v>
      </c>
      <c r="EY137"/>
      <c r="EZ137" s="3"/>
      <c r="FB137"/>
      <c r="FC137" s="3"/>
    </row>
    <row r="138" spans="2:159" x14ac:dyDescent="0.25">
      <c r="B138">
        <f t="shared" si="75"/>
        <v>122</v>
      </c>
      <c r="C138" s="9">
        <f t="shared" si="70"/>
        <v>3.0249999999999932</v>
      </c>
      <c r="D138">
        <f t="shared" si="64"/>
        <v>0.38151504217682508</v>
      </c>
      <c r="E138">
        <f t="shared" si="65"/>
        <v>3.4497819389163448E-11</v>
      </c>
      <c r="F138">
        <f t="shared" si="66"/>
        <v>0.38151504217682508</v>
      </c>
      <c r="G138">
        <f t="shared" si="71"/>
        <v>0.38200000000000001</v>
      </c>
      <c r="R138">
        <f t="shared" si="72"/>
        <v>122</v>
      </c>
      <c r="S138">
        <f t="shared" si="73"/>
        <v>3.0249999999999932</v>
      </c>
      <c r="T138">
        <f t="shared" si="67"/>
        <v>1.0628480599233459E-3</v>
      </c>
      <c r="U138">
        <f t="shared" si="68"/>
        <v>4.7494603305751876E-4</v>
      </c>
      <c r="V138">
        <f t="shared" si="69"/>
        <v>1.0628480599233459E-3</v>
      </c>
      <c r="W138">
        <f t="shared" si="74"/>
        <v>1E-3</v>
      </c>
      <c r="BA138">
        <f t="shared" si="99"/>
        <v>135</v>
      </c>
      <c r="BB138">
        <f t="shared" si="100"/>
        <v>3.3499999999999921</v>
      </c>
      <c r="BC138">
        <f t="shared" si="90"/>
        <v>0.32992497462192011</v>
      </c>
      <c r="BD138">
        <f t="shared" si="91"/>
        <v>3.5912494781078289E-2</v>
      </c>
      <c r="BE138">
        <f t="shared" si="92"/>
        <v>0.32992497462192011</v>
      </c>
      <c r="BF138">
        <f t="shared" si="101"/>
        <v>0.33</v>
      </c>
      <c r="BP138">
        <f t="shared" si="102"/>
        <v>135</v>
      </c>
      <c r="BQ138">
        <f t="shared" si="103"/>
        <v>3.3499999999999921</v>
      </c>
      <c r="BR138">
        <f t="shared" si="93"/>
        <v>0.21342068802316405</v>
      </c>
      <c r="BS138">
        <f t="shared" si="94"/>
        <v>9.7209687484272889E-3</v>
      </c>
      <c r="BT138">
        <f t="shared" si="95"/>
        <v>0.21342068802316405</v>
      </c>
      <c r="BU138">
        <f t="shared" si="104"/>
        <v>0.21299999999999999</v>
      </c>
      <c r="CB138">
        <f t="shared" si="105"/>
        <v>135</v>
      </c>
      <c r="CC138">
        <f t="shared" si="106"/>
        <v>3.3499999999999921</v>
      </c>
      <c r="CD138">
        <f t="shared" si="96"/>
        <v>0.21342068802316405</v>
      </c>
      <c r="CE138">
        <f t="shared" si="97"/>
        <v>9.7209687484272889E-3</v>
      </c>
      <c r="CF138">
        <f t="shared" si="98"/>
        <v>0.21342068802316405</v>
      </c>
      <c r="CG138">
        <f t="shared" si="107"/>
        <v>0.21299999999999999</v>
      </c>
      <c r="CK138"/>
      <c r="CL138" s="3">
        <f t="shared" si="88"/>
        <v>118</v>
      </c>
      <c r="CM138" s="3">
        <f t="shared" si="83"/>
        <v>2.9249999999999936</v>
      </c>
      <c r="CN138" s="3">
        <f t="shared" si="84"/>
        <v>0.30299999999999999</v>
      </c>
      <c r="CO138" s="3">
        <f t="shared" si="76"/>
        <v>0.499</v>
      </c>
      <c r="CP138">
        <f t="shared" si="77"/>
        <v>0.30299999999999999</v>
      </c>
      <c r="CQ138">
        <f t="shared" si="78"/>
        <v>0.30299999999999999</v>
      </c>
      <c r="CS138">
        <f t="shared" si="79"/>
        <v>0.53064798598949214</v>
      </c>
      <c r="CW138" s="8"/>
      <c r="DK138" s="3">
        <f t="shared" si="89"/>
        <v>118</v>
      </c>
      <c r="DL138" s="3">
        <f t="shared" si="85"/>
        <v>2.9249999999999936</v>
      </c>
      <c r="DM138" s="3">
        <f t="shared" si="86"/>
        <v>0.30299999999999999</v>
      </c>
      <c r="DN138" s="3">
        <f t="shared" si="80"/>
        <v>0.64700000000000002</v>
      </c>
      <c r="DO138">
        <f t="shared" si="81"/>
        <v>0.30299999999999999</v>
      </c>
      <c r="DP138">
        <f t="shared" si="82"/>
        <v>0.30299999999999999</v>
      </c>
      <c r="DR138">
        <f t="shared" si="87"/>
        <v>0.53064798598949214</v>
      </c>
      <c r="EY138"/>
      <c r="EZ138" s="3"/>
      <c r="FB138"/>
      <c r="FC138" s="3"/>
    </row>
    <row r="139" spans="2:159" x14ac:dyDescent="0.25">
      <c r="B139">
        <f t="shared" si="75"/>
        <v>123</v>
      </c>
      <c r="C139" s="9">
        <f t="shared" si="70"/>
        <v>3.0499999999999932</v>
      </c>
      <c r="D139">
        <f t="shared" si="64"/>
        <v>0.38319165893247775</v>
      </c>
      <c r="E139">
        <f t="shared" si="65"/>
        <v>3.8494721035387219E-11</v>
      </c>
      <c r="F139">
        <f t="shared" si="66"/>
        <v>0.38319165893247775</v>
      </c>
      <c r="G139">
        <f t="shared" si="71"/>
        <v>0.38300000000000001</v>
      </c>
      <c r="R139">
        <f t="shared" si="72"/>
        <v>123</v>
      </c>
      <c r="S139">
        <f t="shared" si="73"/>
        <v>3.0499999999999932</v>
      </c>
      <c r="T139">
        <f t="shared" si="67"/>
        <v>1.1041135314016346E-3</v>
      </c>
      <c r="U139">
        <f t="shared" si="68"/>
        <v>4.9560193691230189E-4</v>
      </c>
      <c r="V139">
        <f t="shared" si="69"/>
        <v>1.1041135314016346E-3</v>
      </c>
      <c r="W139">
        <f t="shared" si="74"/>
        <v>1E-3</v>
      </c>
      <c r="BA139">
        <f t="shared" si="99"/>
        <v>136</v>
      </c>
      <c r="BB139">
        <f t="shared" si="100"/>
        <v>3.374999999999992</v>
      </c>
      <c r="BC139">
        <f t="shared" si="90"/>
        <v>0.33102462850949282</v>
      </c>
      <c r="BD139">
        <f t="shared" si="91"/>
        <v>3.6272786574718108E-2</v>
      </c>
      <c r="BE139">
        <f t="shared" si="92"/>
        <v>0.33102462850949282</v>
      </c>
      <c r="BF139">
        <f t="shared" si="101"/>
        <v>0.33100000000000002</v>
      </c>
      <c r="BP139">
        <f t="shared" si="102"/>
        <v>136</v>
      </c>
      <c r="BQ139">
        <f t="shared" si="103"/>
        <v>3.374999999999992</v>
      </c>
      <c r="BR139">
        <f t="shared" si="93"/>
        <v>0.21426054596682689</v>
      </c>
      <c r="BS139">
        <f t="shared" si="94"/>
        <v>9.8361834886342998E-3</v>
      </c>
      <c r="BT139">
        <f t="shared" si="95"/>
        <v>0.21426054596682689</v>
      </c>
      <c r="BU139">
        <f t="shared" si="104"/>
        <v>0.214</v>
      </c>
      <c r="CB139">
        <f t="shared" si="105"/>
        <v>136</v>
      </c>
      <c r="CC139">
        <f t="shared" si="106"/>
        <v>3.374999999999992</v>
      </c>
      <c r="CD139">
        <f t="shared" si="96"/>
        <v>0.21426054596682689</v>
      </c>
      <c r="CE139">
        <f t="shared" si="97"/>
        <v>9.8361834886342998E-3</v>
      </c>
      <c r="CF139">
        <f t="shared" si="98"/>
        <v>0.21426054596682689</v>
      </c>
      <c r="CG139">
        <f t="shared" si="107"/>
        <v>0.214</v>
      </c>
      <c r="CK139"/>
      <c r="CL139" s="3">
        <f t="shared" si="88"/>
        <v>119</v>
      </c>
      <c r="CM139" s="3">
        <f t="shared" si="83"/>
        <v>2.9499999999999935</v>
      </c>
      <c r="CN139" s="3">
        <f t="shared" si="84"/>
        <v>0.30299999999999999</v>
      </c>
      <c r="CO139" s="3">
        <f t="shared" si="76"/>
        <v>0.499</v>
      </c>
      <c r="CP139">
        <f t="shared" si="77"/>
        <v>0.30299999999999999</v>
      </c>
      <c r="CQ139">
        <f t="shared" si="78"/>
        <v>0.30299999999999999</v>
      </c>
      <c r="CS139">
        <f t="shared" si="79"/>
        <v>0.53064798598949214</v>
      </c>
      <c r="CW139" s="8"/>
      <c r="DK139" s="3">
        <f t="shared" si="89"/>
        <v>119</v>
      </c>
      <c r="DL139" s="3">
        <f t="shared" si="85"/>
        <v>2.9499999999999935</v>
      </c>
      <c r="DM139" s="3">
        <f t="shared" si="86"/>
        <v>0.30299999999999999</v>
      </c>
      <c r="DN139" s="3">
        <f t="shared" si="80"/>
        <v>0.64600000000000002</v>
      </c>
      <c r="DO139">
        <f t="shared" si="81"/>
        <v>0.30299999999999999</v>
      </c>
      <c r="DP139">
        <f t="shared" si="82"/>
        <v>0.30299999999999999</v>
      </c>
      <c r="DR139">
        <f t="shared" si="87"/>
        <v>0.53064798598949214</v>
      </c>
      <c r="EY139"/>
      <c r="EZ139" s="3"/>
      <c r="FB139"/>
      <c r="FC139" s="3"/>
    </row>
    <row r="140" spans="2:159" x14ac:dyDescent="0.25">
      <c r="B140">
        <f t="shared" si="75"/>
        <v>124</v>
      </c>
      <c r="C140" s="9">
        <f t="shared" si="70"/>
        <v>3.0749999999999931</v>
      </c>
      <c r="D140">
        <f t="shared" si="64"/>
        <v>0.38487179505817842</v>
      </c>
      <c r="E140">
        <f t="shared" si="65"/>
        <v>4.2943964553147951E-11</v>
      </c>
      <c r="F140">
        <f t="shared" si="66"/>
        <v>0.38487179505817842</v>
      </c>
      <c r="G140">
        <f t="shared" si="71"/>
        <v>0.38500000000000001</v>
      </c>
      <c r="R140">
        <f t="shared" si="72"/>
        <v>124</v>
      </c>
      <c r="S140">
        <f t="shared" si="73"/>
        <v>3.0749999999999931</v>
      </c>
      <c r="T140">
        <f t="shared" si="67"/>
        <v>1.1468592898942476E-3</v>
      </c>
      <c r="U140">
        <f t="shared" si="68"/>
        <v>5.1709477915830976E-4</v>
      </c>
      <c r="V140">
        <f t="shared" si="69"/>
        <v>1.1468592898942476E-3</v>
      </c>
      <c r="W140">
        <f t="shared" si="74"/>
        <v>1E-3</v>
      </c>
      <c r="BA140">
        <f t="shared" si="99"/>
        <v>137</v>
      </c>
      <c r="BB140">
        <f t="shared" si="100"/>
        <v>3.3999999999999919</v>
      </c>
      <c r="BC140">
        <f t="shared" si="90"/>
        <v>0.33212628695437274</v>
      </c>
      <c r="BD140">
        <f t="shared" si="91"/>
        <v>3.6636143446391684E-2</v>
      </c>
      <c r="BE140">
        <f t="shared" si="92"/>
        <v>0.33212628695437274</v>
      </c>
      <c r="BF140">
        <f t="shared" si="101"/>
        <v>0.33200000000000002</v>
      </c>
      <c r="BP140">
        <f t="shared" si="102"/>
        <v>137</v>
      </c>
      <c r="BQ140">
        <f t="shared" si="103"/>
        <v>3.3999999999999919</v>
      </c>
      <c r="BR140">
        <f t="shared" si="93"/>
        <v>0.21510263342270797</v>
      </c>
      <c r="BS140">
        <f t="shared" si="94"/>
        <v>9.9526144851596766E-3</v>
      </c>
      <c r="BT140">
        <f t="shared" si="95"/>
        <v>0.21510263342270797</v>
      </c>
      <c r="BU140">
        <f t="shared" si="104"/>
        <v>0.215</v>
      </c>
      <c r="CB140">
        <f t="shared" si="105"/>
        <v>137</v>
      </c>
      <c r="CC140">
        <f t="shared" si="106"/>
        <v>3.3999999999999919</v>
      </c>
      <c r="CD140">
        <f t="shared" si="96"/>
        <v>0.21510263342270797</v>
      </c>
      <c r="CE140">
        <f t="shared" si="97"/>
        <v>9.9526144851596766E-3</v>
      </c>
      <c r="CF140">
        <f t="shared" si="98"/>
        <v>0.21510263342270797</v>
      </c>
      <c r="CG140">
        <f t="shared" si="107"/>
        <v>0.215</v>
      </c>
      <c r="CK140"/>
      <c r="CL140" s="3">
        <f t="shared" si="88"/>
        <v>120</v>
      </c>
      <c r="CM140" s="3">
        <f t="shared" si="83"/>
        <v>2.9749999999999934</v>
      </c>
      <c r="CN140" s="3">
        <f t="shared" si="84"/>
        <v>0.30399999999999999</v>
      </c>
      <c r="CO140" s="3">
        <f t="shared" si="76"/>
        <v>0.5</v>
      </c>
      <c r="CP140">
        <f t="shared" si="77"/>
        <v>0.30399999999999999</v>
      </c>
      <c r="CQ140">
        <f t="shared" si="78"/>
        <v>0.30399999999999999</v>
      </c>
      <c r="CS140">
        <f t="shared" si="79"/>
        <v>0.53239929947460596</v>
      </c>
      <c r="CW140" s="8"/>
      <c r="DK140" s="3">
        <f t="shared" si="89"/>
        <v>120</v>
      </c>
      <c r="DL140" s="3">
        <f t="shared" si="85"/>
        <v>2.9749999999999934</v>
      </c>
      <c r="DM140" s="3">
        <f t="shared" si="86"/>
        <v>0.30399999999999999</v>
      </c>
      <c r="DN140" s="3">
        <f t="shared" si="80"/>
        <v>0.64700000000000002</v>
      </c>
      <c r="DO140">
        <f t="shared" si="81"/>
        <v>0.30399999999999999</v>
      </c>
      <c r="DP140">
        <f t="shared" si="82"/>
        <v>0.30399999999999999</v>
      </c>
      <c r="DR140">
        <f t="shared" si="87"/>
        <v>0.53239929947460596</v>
      </c>
      <c r="EY140"/>
      <c r="EZ140" s="3"/>
      <c r="FB140"/>
      <c r="FC140" s="3"/>
    </row>
    <row r="141" spans="2:159" x14ac:dyDescent="0.25">
      <c r="B141">
        <f t="shared" si="75"/>
        <v>125</v>
      </c>
      <c r="C141" s="9">
        <f t="shared" si="70"/>
        <v>3.099999999999993</v>
      </c>
      <c r="D141">
        <f t="shared" si="64"/>
        <v>0.38655543230868089</v>
      </c>
      <c r="E141">
        <f t="shared" si="65"/>
        <v>4.7895479004776165E-11</v>
      </c>
      <c r="F141">
        <f t="shared" si="66"/>
        <v>0.38655543230868089</v>
      </c>
      <c r="G141">
        <f t="shared" si="71"/>
        <v>0.38700000000000001</v>
      </c>
      <c r="R141">
        <f t="shared" si="72"/>
        <v>125</v>
      </c>
      <c r="S141">
        <f t="shared" si="73"/>
        <v>3.099999999999993</v>
      </c>
      <c r="T141">
        <f t="shared" si="67"/>
        <v>1.1911333859019847E-3</v>
      </c>
      <c r="U141">
        <f t="shared" si="68"/>
        <v>5.394556405008391E-4</v>
      </c>
      <c r="V141">
        <f t="shared" si="69"/>
        <v>1.1911333859019847E-3</v>
      </c>
      <c r="W141">
        <f t="shared" si="74"/>
        <v>1E-3</v>
      </c>
      <c r="BA141">
        <f t="shared" si="99"/>
        <v>138</v>
      </c>
      <c r="BB141">
        <f t="shared" si="100"/>
        <v>3.4249999999999918</v>
      </c>
      <c r="BC141">
        <f t="shared" si="90"/>
        <v>0.33322994559288954</v>
      </c>
      <c r="BD141">
        <f t="shared" si="91"/>
        <v>3.7002585144808864E-2</v>
      </c>
      <c r="BE141">
        <f t="shared" si="92"/>
        <v>0.33322994559288954</v>
      </c>
      <c r="BF141">
        <f t="shared" si="101"/>
        <v>0.33300000000000002</v>
      </c>
      <c r="BP141">
        <f t="shared" si="102"/>
        <v>138</v>
      </c>
      <c r="BQ141">
        <f t="shared" si="103"/>
        <v>3.4249999999999918</v>
      </c>
      <c r="BR141">
        <f t="shared" si="93"/>
        <v>0.21594695071584175</v>
      </c>
      <c r="BS141">
        <f t="shared" si="94"/>
        <v>1.0070272621264455E-2</v>
      </c>
      <c r="BT141">
        <f t="shared" si="95"/>
        <v>0.21594695071584175</v>
      </c>
      <c r="BU141">
        <f t="shared" si="104"/>
        <v>0.216</v>
      </c>
      <c r="CB141">
        <f t="shared" si="105"/>
        <v>138</v>
      </c>
      <c r="CC141">
        <f t="shared" si="106"/>
        <v>3.4249999999999918</v>
      </c>
      <c r="CD141">
        <f t="shared" si="96"/>
        <v>0.21594695071584175</v>
      </c>
      <c r="CE141">
        <f t="shared" si="97"/>
        <v>1.0070272621264455E-2</v>
      </c>
      <c r="CF141">
        <f t="shared" si="98"/>
        <v>0.21594695071584175</v>
      </c>
      <c r="CG141">
        <f t="shared" si="107"/>
        <v>0.216</v>
      </c>
      <c r="CK141"/>
      <c r="CL141" s="3">
        <f t="shared" si="88"/>
        <v>121</v>
      </c>
      <c r="CM141" s="3">
        <f t="shared" si="83"/>
        <v>2.9999999999999933</v>
      </c>
      <c r="CN141" s="3">
        <f t="shared" si="84"/>
        <v>0.30399999999999999</v>
      </c>
      <c r="CO141" s="3">
        <f t="shared" si="76"/>
        <v>0.499</v>
      </c>
      <c r="CP141">
        <f t="shared" si="77"/>
        <v>0.30399999999999999</v>
      </c>
      <c r="CQ141">
        <f t="shared" si="78"/>
        <v>0.30399999999999999</v>
      </c>
      <c r="CS141">
        <f t="shared" si="79"/>
        <v>0.53239929947460596</v>
      </c>
      <c r="CW141" s="8"/>
      <c r="DK141" s="3">
        <f t="shared" si="89"/>
        <v>121</v>
      </c>
      <c r="DL141" s="3">
        <f t="shared" si="85"/>
        <v>2.9999999999999933</v>
      </c>
      <c r="DM141" s="3">
        <f t="shared" si="86"/>
        <v>0.30399999999999999</v>
      </c>
      <c r="DN141" s="3">
        <f t="shared" si="80"/>
        <v>0.64600000000000002</v>
      </c>
      <c r="DO141">
        <f t="shared" si="81"/>
        <v>0.30399999999999999</v>
      </c>
      <c r="DP141">
        <f t="shared" si="82"/>
        <v>0.30399999999999999</v>
      </c>
      <c r="DR141">
        <f t="shared" si="87"/>
        <v>0.53239929947460596</v>
      </c>
      <c r="EY141"/>
      <c r="EZ141" s="3"/>
      <c r="FB141"/>
      <c r="FC141" s="3"/>
    </row>
    <row r="142" spans="2:159" x14ac:dyDescent="0.25">
      <c r="B142">
        <f t="shared" si="75"/>
        <v>126</v>
      </c>
      <c r="C142" s="9">
        <f t="shared" si="70"/>
        <v>3.1249999999999929</v>
      </c>
      <c r="D142">
        <f t="shared" si="64"/>
        <v>0.38824255225356946</v>
      </c>
      <c r="E142">
        <f t="shared" si="65"/>
        <v>5.3404558950586388E-11</v>
      </c>
      <c r="F142">
        <f t="shared" si="66"/>
        <v>0.38824255225356946</v>
      </c>
      <c r="G142">
        <f t="shared" si="71"/>
        <v>0.38800000000000001</v>
      </c>
      <c r="R142">
        <f t="shared" si="72"/>
        <v>126</v>
      </c>
      <c r="S142">
        <f t="shared" si="73"/>
        <v>3.1249999999999929</v>
      </c>
      <c r="T142">
        <f t="shared" si="67"/>
        <v>1.2369852310154517E-3</v>
      </c>
      <c r="U142">
        <f t="shared" si="68"/>
        <v>5.6271663170242008E-4</v>
      </c>
      <c r="V142">
        <f t="shared" si="69"/>
        <v>1.2369852310154517E-3</v>
      </c>
      <c r="W142">
        <f t="shared" si="74"/>
        <v>1E-3</v>
      </c>
      <c r="BA142">
        <f t="shared" si="99"/>
        <v>139</v>
      </c>
      <c r="BB142">
        <f t="shared" si="100"/>
        <v>3.4499999999999917</v>
      </c>
      <c r="BC142">
        <f t="shared" si="90"/>
        <v>0.33433560001680873</v>
      </c>
      <c r="BD142">
        <f t="shared" si="91"/>
        <v>3.7372131476849112E-2</v>
      </c>
      <c r="BE142">
        <f t="shared" si="92"/>
        <v>0.33433560001680873</v>
      </c>
      <c r="BF142">
        <f t="shared" si="101"/>
        <v>0.33400000000000002</v>
      </c>
      <c r="BP142">
        <f t="shared" si="102"/>
        <v>139</v>
      </c>
      <c r="BQ142">
        <f t="shared" si="103"/>
        <v>3.4499999999999917</v>
      </c>
      <c r="BR142">
        <f t="shared" si="93"/>
        <v>0.21679349813902632</v>
      </c>
      <c r="BS142">
        <f t="shared" si="94"/>
        <v>1.0189168853405066E-2</v>
      </c>
      <c r="BT142">
        <f t="shared" si="95"/>
        <v>0.21679349813902632</v>
      </c>
      <c r="BU142">
        <f t="shared" si="104"/>
        <v>0.217</v>
      </c>
      <c r="CB142">
        <f t="shared" si="105"/>
        <v>139</v>
      </c>
      <c r="CC142">
        <f t="shared" si="106"/>
        <v>3.4499999999999917</v>
      </c>
      <c r="CD142">
        <f t="shared" si="96"/>
        <v>0.21679349813902632</v>
      </c>
      <c r="CE142">
        <f t="shared" si="97"/>
        <v>1.0189168853405066E-2</v>
      </c>
      <c r="CF142">
        <f t="shared" si="98"/>
        <v>0.21679349813902632</v>
      </c>
      <c r="CG142">
        <f t="shared" si="107"/>
        <v>0.217</v>
      </c>
      <c r="CK142"/>
      <c r="CL142" s="3">
        <f t="shared" si="88"/>
        <v>122</v>
      </c>
      <c r="CM142" s="3">
        <f t="shared" si="83"/>
        <v>3.0249999999999932</v>
      </c>
      <c r="CN142" s="3">
        <f t="shared" si="84"/>
        <v>0.30499999999999999</v>
      </c>
      <c r="CO142" s="3">
        <f t="shared" si="76"/>
        <v>0.501</v>
      </c>
      <c r="CP142">
        <f t="shared" si="77"/>
        <v>0.30499999999999999</v>
      </c>
      <c r="CQ142">
        <f t="shared" si="78"/>
        <v>0.30499999999999999</v>
      </c>
      <c r="CS142">
        <f t="shared" si="79"/>
        <v>0.53415061295971977</v>
      </c>
      <c r="CW142" s="8"/>
      <c r="DK142" s="3">
        <f t="shared" si="89"/>
        <v>122</v>
      </c>
      <c r="DL142" s="3">
        <f t="shared" si="85"/>
        <v>3.0249999999999932</v>
      </c>
      <c r="DM142" s="3">
        <f t="shared" si="86"/>
        <v>0.30499999999999999</v>
      </c>
      <c r="DN142" s="3">
        <f t="shared" si="80"/>
        <v>0.64700000000000002</v>
      </c>
      <c r="DO142">
        <f t="shared" si="81"/>
        <v>0.30499999999999999</v>
      </c>
      <c r="DP142">
        <f t="shared" si="82"/>
        <v>0.30499999999999999</v>
      </c>
      <c r="DR142">
        <f t="shared" si="87"/>
        <v>0.53415061295971977</v>
      </c>
      <c r="EY142"/>
      <c r="EZ142" s="3"/>
      <c r="FB142"/>
      <c r="FC142" s="3"/>
    </row>
    <row r="143" spans="2:159" x14ac:dyDescent="0.25">
      <c r="B143">
        <f t="shared" si="75"/>
        <v>127</v>
      </c>
      <c r="C143" s="9">
        <f t="shared" si="70"/>
        <v>3.1499999999999928</v>
      </c>
      <c r="D143">
        <f t="shared" si="64"/>
        <v>0.38993313627718851</v>
      </c>
      <c r="E143">
        <f t="shared" si="65"/>
        <v>5.9532424632650186E-11</v>
      </c>
      <c r="F143">
        <f t="shared" si="66"/>
        <v>0.38993313627718851</v>
      </c>
      <c r="G143">
        <f t="shared" si="71"/>
        <v>0.39</v>
      </c>
      <c r="R143">
        <f t="shared" si="72"/>
        <v>127</v>
      </c>
      <c r="S143">
        <f t="shared" si="73"/>
        <v>3.1499999999999928</v>
      </c>
      <c r="T143">
        <f t="shared" si="67"/>
        <v>1.2844656290565623E-3</v>
      </c>
      <c r="U143">
        <f t="shared" si="68"/>
        <v>5.8691092254538064E-4</v>
      </c>
      <c r="V143">
        <f t="shared" si="69"/>
        <v>1.2844656290565623E-3</v>
      </c>
      <c r="W143">
        <f t="shared" si="74"/>
        <v>1E-3</v>
      </c>
      <c r="BA143">
        <f t="shared" si="99"/>
        <v>140</v>
      </c>
      <c r="BB143">
        <f t="shared" si="100"/>
        <v>3.4749999999999917</v>
      </c>
      <c r="BC143">
        <f t="shared" si="90"/>
        <v>0.3354432457732715</v>
      </c>
      <c r="BD143">
        <f t="shared" si="91"/>
        <v>3.7744802306948849E-2</v>
      </c>
      <c r="BE143">
        <f t="shared" si="92"/>
        <v>0.3354432457732715</v>
      </c>
      <c r="BF143">
        <f t="shared" si="101"/>
        <v>0.33500000000000002</v>
      </c>
      <c r="BP143">
        <f t="shared" si="102"/>
        <v>140</v>
      </c>
      <c r="BQ143">
        <f t="shared" si="103"/>
        <v>3.4749999999999917</v>
      </c>
      <c r="BR143">
        <f t="shared" si="93"/>
        <v>0.21764227595269059</v>
      </c>
      <c r="BS143">
        <f t="shared" si="94"/>
        <v>1.0309314211437401E-2</v>
      </c>
      <c r="BT143">
        <f t="shared" si="95"/>
        <v>0.21764227595269059</v>
      </c>
      <c r="BU143">
        <f t="shared" si="104"/>
        <v>0.218</v>
      </c>
      <c r="CB143">
        <f t="shared" si="105"/>
        <v>140</v>
      </c>
      <c r="CC143">
        <f t="shared" si="106"/>
        <v>3.4749999999999917</v>
      </c>
      <c r="CD143">
        <f t="shared" si="96"/>
        <v>0.21764227595269059</v>
      </c>
      <c r="CE143">
        <f t="shared" si="97"/>
        <v>1.0309314211437401E-2</v>
      </c>
      <c r="CF143">
        <f t="shared" si="98"/>
        <v>0.21764227595269059</v>
      </c>
      <c r="CG143">
        <f t="shared" si="107"/>
        <v>0.218</v>
      </c>
      <c r="CK143"/>
      <c r="CL143" s="3">
        <f t="shared" si="88"/>
        <v>123</v>
      </c>
      <c r="CM143" s="3">
        <f t="shared" si="83"/>
        <v>3.0499999999999932</v>
      </c>
      <c r="CN143" s="3">
        <f t="shared" si="84"/>
        <v>0.30499999999999999</v>
      </c>
      <c r="CO143" s="3">
        <f t="shared" si="76"/>
        <v>0.5</v>
      </c>
      <c r="CP143">
        <f t="shared" si="77"/>
        <v>0.30499999999999999</v>
      </c>
      <c r="CQ143">
        <f t="shared" si="78"/>
        <v>0.30499999999999999</v>
      </c>
      <c r="CS143">
        <f t="shared" si="79"/>
        <v>0.53415061295971977</v>
      </c>
      <c r="CW143" s="8"/>
      <c r="DK143" s="3">
        <f t="shared" si="89"/>
        <v>123</v>
      </c>
      <c r="DL143" s="3">
        <f t="shared" si="85"/>
        <v>3.0499999999999932</v>
      </c>
      <c r="DM143" s="3">
        <f t="shared" si="86"/>
        <v>0.30499999999999999</v>
      </c>
      <c r="DN143" s="3">
        <f t="shared" si="80"/>
        <v>0.64600000000000002</v>
      </c>
      <c r="DO143">
        <f t="shared" si="81"/>
        <v>0.30499999999999999</v>
      </c>
      <c r="DP143">
        <f t="shared" si="82"/>
        <v>0.30499999999999999</v>
      </c>
      <c r="DR143">
        <f t="shared" si="87"/>
        <v>0.53415061295971977</v>
      </c>
      <c r="EY143"/>
      <c r="EZ143" s="3"/>
      <c r="FB143"/>
      <c r="FC143" s="3"/>
    </row>
    <row r="144" spans="2:159" x14ac:dyDescent="0.25">
      <c r="B144">
        <f t="shared" si="75"/>
        <v>128</v>
      </c>
      <c r="C144" s="9">
        <f t="shared" si="70"/>
        <v>3.1749999999999927</v>
      </c>
      <c r="D144">
        <f t="shared" si="64"/>
        <v>0.39162716557858018</v>
      </c>
      <c r="E144">
        <f t="shared" si="65"/>
        <v>6.6346838839529688E-11</v>
      </c>
      <c r="F144">
        <f t="shared" si="66"/>
        <v>0.39162716557858018</v>
      </c>
      <c r="G144">
        <f t="shared" si="71"/>
        <v>0.39200000000000002</v>
      </c>
      <c r="R144">
        <f t="shared" si="72"/>
        <v>128</v>
      </c>
      <c r="S144">
        <f t="shared" si="73"/>
        <v>3.1749999999999927</v>
      </c>
      <c r="T144">
        <f t="shared" si="67"/>
        <v>1.3336268076667513E-3</v>
      </c>
      <c r="U144">
        <f t="shared" si="68"/>
        <v>6.1207277140277669E-4</v>
      </c>
      <c r="V144">
        <f t="shared" si="69"/>
        <v>1.3336268076667513E-3</v>
      </c>
      <c r="W144">
        <f t="shared" si="74"/>
        <v>1E-3</v>
      </c>
      <c r="BA144">
        <f t="shared" si="99"/>
        <v>141</v>
      </c>
      <c r="BB144">
        <f t="shared" si="100"/>
        <v>3.4999999999999916</v>
      </c>
      <c r="BC144">
        <f t="shared" si="90"/>
        <v>0.33655287836473674</v>
      </c>
      <c r="BD144">
        <f t="shared" si="91"/>
        <v>3.8120617556478831E-2</v>
      </c>
      <c r="BE144">
        <f t="shared" si="92"/>
        <v>0.33655287836473674</v>
      </c>
      <c r="BF144">
        <f t="shared" si="101"/>
        <v>0.33700000000000002</v>
      </c>
      <c r="BP144">
        <f t="shared" si="102"/>
        <v>141</v>
      </c>
      <c r="BQ144">
        <f t="shared" si="103"/>
        <v>3.4999999999999916</v>
      </c>
      <c r="BR144">
        <f t="shared" si="93"/>
        <v>0.21849328438476287</v>
      </c>
      <c r="BS144">
        <f t="shared" si="94"/>
        <v>1.0430719798817753E-2</v>
      </c>
      <c r="BT144">
        <f t="shared" si="95"/>
        <v>0.21849328438476287</v>
      </c>
      <c r="BU144">
        <f t="shared" si="104"/>
        <v>0.218</v>
      </c>
      <c r="CB144">
        <f t="shared" si="105"/>
        <v>141</v>
      </c>
      <c r="CC144">
        <f t="shared" si="106"/>
        <v>3.4999999999999916</v>
      </c>
      <c r="CD144">
        <f t="shared" si="96"/>
        <v>0.21849328438476287</v>
      </c>
      <c r="CE144">
        <f t="shared" si="97"/>
        <v>1.0430719798817753E-2</v>
      </c>
      <c r="CF144">
        <f t="shared" si="98"/>
        <v>0.21849328438476287</v>
      </c>
      <c r="CG144">
        <f t="shared" si="107"/>
        <v>0.218</v>
      </c>
      <c r="CK144"/>
      <c r="CL144" s="3">
        <f t="shared" si="88"/>
        <v>124</v>
      </c>
      <c r="CM144" s="3">
        <f t="shared" si="83"/>
        <v>3.0749999999999931</v>
      </c>
      <c r="CN144" s="3">
        <f t="shared" si="84"/>
        <v>0.30599999999999999</v>
      </c>
      <c r="CO144" s="3">
        <f t="shared" si="76"/>
        <v>0.501</v>
      </c>
      <c r="CP144">
        <f t="shared" si="77"/>
        <v>0.30599999999999999</v>
      </c>
      <c r="CQ144">
        <f t="shared" si="78"/>
        <v>0.30599999999999999</v>
      </c>
      <c r="CS144">
        <f t="shared" si="79"/>
        <v>0.5359019264448337</v>
      </c>
      <c r="CW144" s="8"/>
      <c r="DK144" s="3">
        <f t="shared" si="89"/>
        <v>124</v>
      </c>
      <c r="DL144" s="3">
        <f t="shared" si="85"/>
        <v>3.0749999999999931</v>
      </c>
      <c r="DM144" s="3">
        <f t="shared" si="86"/>
        <v>0.30599999999999999</v>
      </c>
      <c r="DN144" s="3">
        <f t="shared" si="80"/>
        <v>0.64700000000000002</v>
      </c>
      <c r="DO144">
        <f t="shared" si="81"/>
        <v>0.30599999999999999</v>
      </c>
      <c r="DP144">
        <f t="shared" si="82"/>
        <v>0.30599999999999999</v>
      </c>
      <c r="DR144">
        <f t="shared" si="87"/>
        <v>0.5359019264448337</v>
      </c>
      <c r="EY144"/>
      <c r="EZ144" s="3"/>
      <c r="FB144"/>
      <c r="FC144" s="3"/>
    </row>
    <row r="145" spans="2:159" x14ac:dyDescent="0.25">
      <c r="B145">
        <f t="shared" si="75"/>
        <v>129</v>
      </c>
      <c r="C145" s="9">
        <f t="shared" si="70"/>
        <v>3.1999999999999926</v>
      </c>
      <c r="D145">
        <f t="shared" ref="D145:D208" si="108">EXP(-KTG1_dia*(C145-T_opt__dia)^2)</f>
        <v>0.39332462117143047</v>
      </c>
      <c r="E145">
        <f t="shared" ref="E145:E208" si="109">EXP(-KTG2_dia*(T_opt__dia-C145)^2)</f>
        <v>7.3922785993448414E-11</v>
      </c>
      <c r="F145">
        <f t="shared" ref="F145:F208" si="110">IF(C145&lt;=T_opt__dia,D145,E145)</f>
        <v>0.39332462117143047</v>
      </c>
      <c r="G145">
        <f t="shared" si="71"/>
        <v>0.39300000000000002</v>
      </c>
      <c r="R145">
        <f t="shared" si="72"/>
        <v>129</v>
      </c>
      <c r="S145">
        <f t="shared" si="73"/>
        <v>3.1999999999999926</v>
      </c>
      <c r="T145">
        <f t="shared" ref="T145:T208" si="111">EXP(-KTG1_dia_GO*(S145-T_opt_dia_GO)^2)</f>
        <v>1.3845224503385878E-3</v>
      </c>
      <c r="U145">
        <f t="shared" ref="U145:U208" si="112">EXP(-KTG2_dia_GO*(T_opt_dia_GO-S145)^2)</f>
        <v>6.3823755542240625E-4</v>
      </c>
      <c r="V145">
        <f t="shared" ref="V145:V208" si="113">IF(S145&lt;=T_opt_dia_GO,T145,U145)</f>
        <v>1.3845224503385878E-3</v>
      </c>
      <c r="W145">
        <f t="shared" si="74"/>
        <v>1E-3</v>
      </c>
      <c r="BA145">
        <f t="shared" si="99"/>
        <v>142</v>
      </c>
      <c r="BB145">
        <f t="shared" si="100"/>
        <v>3.5249999999999915</v>
      </c>
      <c r="BC145">
        <f t="shared" si="90"/>
        <v>0.33766449324892217</v>
      </c>
      <c r="BD145">
        <f t="shared" si="91"/>
        <v>3.8499597203110303E-2</v>
      </c>
      <c r="BE145">
        <f t="shared" si="92"/>
        <v>0.33766449324892217</v>
      </c>
      <c r="BF145">
        <f t="shared" si="101"/>
        <v>0.33800000000000002</v>
      </c>
      <c r="BP145">
        <f t="shared" si="102"/>
        <v>142</v>
      </c>
      <c r="BQ145">
        <f t="shared" si="103"/>
        <v>3.5249999999999915</v>
      </c>
      <c r="BR145">
        <f t="shared" si="93"/>
        <v>0.21934652363053828</v>
      </c>
      <c r="BS145">
        <f t="shared" si="94"/>
        <v>1.0553396792800439E-2</v>
      </c>
      <c r="BT145">
        <f t="shared" si="95"/>
        <v>0.21934652363053828</v>
      </c>
      <c r="BU145">
        <f t="shared" si="104"/>
        <v>0.219</v>
      </c>
      <c r="CB145">
        <f t="shared" si="105"/>
        <v>142</v>
      </c>
      <c r="CC145">
        <f t="shared" si="106"/>
        <v>3.5249999999999915</v>
      </c>
      <c r="CD145">
        <f t="shared" si="96"/>
        <v>0.21934652363053828</v>
      </c>
      <c r="CE145">
        <f t="shared" si="97"/>
        <v>1.0553396792800439E-2</v>
      </c>
      <c r="CF145">
        <f t="shared" si="98"/>
        <v>0.21934652363053828</v>
      </c>
      <c r="CG145">
        <f t="shared" si="107"/>
        <v>0.219</v>
      </c>
      <c r="CK145"/>
      <c r="CL145" s="3">
        <f t="shared" si="88"/>
        <v>125</v>
      </c>
      <c r="CM145" s="3">
        <f t="shared" si="83"/>
        <v>3.099999999999993</v>
      </c>
      <c r="CN145" s="3">
        <f t="shared" si="84"/>
        <v>0.30599999999999999</v>
      </c>
      <c r="CO145" s="3">
        <f t="shared" si="76"/>
        <v>0.501</v>
      </c>
      <c r="CP145">
        <f t="shared" si="77"/>
        <v>0.30599999999999999</v>
      </c>
      <c r="CQ145">
        <f t="shared" si="78"/>
        <v>0.30599999999999999</v>
      </c>
      <c r="CS145">
        <f t="shared" si="79"/>
        <v>0.5359019264448337</v>
      </c>
      <c r="CW145" s="8"/>
      <c r="DK145" s="3">
        <f t="shared" si="89"/>
        <v>125</v>
      </c>
      <c r="DL145" s="3">
        <f t="shared" si="85"/>
        <v>3.099999999999993</v>
      </c>
      <c r="DM145" s="3">
        <f t="shared" si="86"/>
        <v>0.30599999999999999</v>
      </c>
      <c r="DN145" s="3">
        <f t="shared" si="80"/>
        <v>0.64600000000000002</v>
      </c>
      <c r="DO145">
        <f t="shared" si="81"/>
        <v>0.30599999999999999</v>
      </c>
      <c r="DP145">
        <f t="shared" si="82"/>
        <v>0.30599999999999999</v>
      </c>
      <c r="DR145">
        <f t="shared" si="87"/>
        <v>0.5359019264448337</v>
      </c>
      <c r="EY145"/>
      <c r="EZ145" s="3"/>
      <c r="FB145"/>
      <c r="FC145" s="3"/>
    </row>
    <row r="146" spans="2:159" x14ac:dyDescent="0.25">
      <c r="B146">
        <f t="shared" si="75"/>
        <v>130</v>
      </c>
      <c r="C146" s="9">
        <f t="shared" ref="C146:C209" si="114">C145+(env_v_max-env_v_min)/1200</f>
        <v>3.2249999999999925</v>
      </c>
      <c r="D146">
        <f t="shared" si="108"/>
        <v>0.39502548388402631</v>
      </c>
      <c r="E146">
        <f t="shared" si="109"/>
        <v>8.2343219522913973E-11</v>
      </c>
      <c r="F146">
        <f t="shared" si="110"/>
        <v>0.39502548388402631</v>
      </c>
      <c r="G146">
        <f t="shared" ref="G146:G209" si="115">ROUND(F146,3)</f>
        <v>0.39500000000000002</v>
      </c>
      <c r="R146">
        <f t="shared" ref="R146:R209" si="116">B146</f>
        <v>130</v>
      </c>
      <c r="S146">
        <f t="shared" ref="S146:S209" si="117">C146</f>
        <v>3.2249999999999925</v>
      </c>
      <c r="T146">
        <f t="shared" si="111"/>
        <v>1.4372077288870068E-3</v>
      </c>
      <c r="U146">
        <f t="shared" si="112"/>
        <v>6.654418013283289E-4</v>
      </c>
      <c r="V146">
        <f t="shared" si="113"/>
        <v>1.4372077288870068E-3</v>
      </c>
      <c r="W146">
        <f t="shared" ref="W146:W209" si="118">ROUND(V146,3)</f>
        <v>1E-3</v>
      </c>
      <c r="BA146">
        <f t="shared" si="99"/>
        <v>143</v>
      </c>
      <c r="BB146">
        <f t="shared" si="100"/>
        <v>3.5499999999999914</v>
      </c>
      <c r="BC146">
        <f t="shared" si="90"/>
        <v>0.33877808583874852</v>
      </c>
      <c r="BD146">
        <f t="shared" si="91"/>
        <v>3.8881761280171283E-2</v>
      </c>
      <c r="BE146">
        <f t="shared" si="92"/>
        <v>0.33877808583874852</v>
      </c>
      <c r="BF146">
        <f t="shared" si="101"/>
        <v>0.33900000000000002</v>
      </c>
      <c r="BP146">
        <f t="shared" si="102"/>
        <v>143</v>
      </c>
      <c r="BQ146">
        <f t="shared" si="103"/>
        <v>3.5499999999999914</v>
      </c>
      <c r="BR146">
        <f t="shared" si="93"/>
        <v>0.22020199385254782</v>
      </c>
      <c r="BS146">
        <f t="shared" si="94"/>
        <v>1.0677356444632467E-2</v>
      </c>
      <c r="BT146">
        <f t="shared" si="95"/>
        <v>0.22020199385254782</v>
      </c>
      <c r="BU146">
        <f t="shared" si="104"/>
        <v>0.22</v>
      </c>
      <c r="CB146">
        <f t="shared" si="105"/>
        <v>143</v>
      </c>
      <c r="CC146">
        <f t="shared" si="106"/>
        <v>3.5499999999999914</v>
      </c>
      <c r="CD146">
        <f t="shared" si="96"/>
        <v>0.22020199385254782</v>
      </c>
      <c r="CE146">
        <f t="shared" si="97"/>
        <v>1.0677356444632467E-2</v>
      </c>
      <c r="CF146">
        <f t="shared" si="98"/>
        <v>0.22020199385254782</v>
      </c>
      <c r="CG146">
        <f t="shared" si="107"/>
        <v>0.22</v>
      </c>
      <c r="CK146"/>
      <c r="CL146" s="3">
        <f t="shared" si="88"/>
        <v>126</v>
      </c>
      <c r="CM146" s="3">
        <f t="shared" si="83"/>
        <v>3.1249999999999929</v>
      </c>
      <c r="CN146" s="3">
        <f t="shared" si="84"/>
        <v>0.307</v>
      </c>
      <c r="CO146" s="3">
        <f t="shared" si="76"/>
        <v>0.502</v>
      </c>
      <c r="CP146">
        <f t="shared" si="77"/>
        <v>0.307</v>
      </c>
      <c r="CQ146">
        <f t="shared" si="78"/>
        <v>0.307</v>
      </c>
      <c r="CS146">
        <f t="shared" si="79"/>
        <v>0.53765323992994751</v>
      </c>
      <c r="CW146" s="8"/>
      <c r="DK146" s="3">
        <f t="shared" si="89"/>
        <v>126</v>
      </c>
      <c r="DL146" s="3">
        <f t="shared" si="85"/>
        <v>3.1249999999999929</v>
      </c>
      <c r="DM146" s="3">
        <f t="shared" si="86"/>
        <v>0.307</v>
      </c>
      <c r="DN146" s="3">
        <f t="shared" si="80"/>
        <v>0.64800000000000002</v>
      </c>
      <c r="DO146">
        <f t="shared" si="81"/>
        <v>0.307</v>
      </c>
      <c r="DP146">
        <f t="shared" si="82"/>
        <v>0.307</v>
      </c>
      <c r="DR146">
        <f t="shared" si="87"/>
        <v>0.53765323992994751</v>
      </c>
      <c r="EY146"/>
      <c r="EZ146" s="3"/>
      <c r="FB146"/>
      <c r="FC146" s="3"/>
    </row>
    <row r="147" spans="2:159" x14ac:dyDescent="0.25">
      <c r="B147">
        <f t="shared" ref="B147:B210" si="119">B146+1</f>
        <v>131</v>
      </c>
      <c r="C147" s="9">
        <f t="shared" si="114"/>
        <v>3.2499999999999925</v>
      </c>
      <c r="D147">
        <f t="shared" si="108"/>
        <v>0.39672973435921932</v>
      </c>
      <c r="E147">
        <f t="shared" si="109"/>
        <v>9.1699884152354211E-11</v>
      </c>
      <c r="F147">
        <f t="shared" si="110"/>
        <v>0.39672973435921932</v>
      </c>
      <c r="G147">
        <f t="shared" si="115"/>
        <v>0.39700000000000002</v>
      </c>
      <c r="R147">
        <f t="shared" si="116"/>
        <v>131</v>
      </c>
      <c r="S147">
        <f t="shared" si="117"/>
        <v>3.2499999999999925</v>
      </c>
      <c r="T147">
        <f t="shared" si="111"/>
        <v>1.491739336355834E-3</v>
      </c>
      <c r="U147">
        <f t="shared" si="112"/>
        <v>6.937232168438978E-4</v>
      </c>
      <c r="V147">
        <f t="shared" si="113"/>
        <v>1.491739336355834E-3</v>
      </c>
      <c r="W147">
        <f t="shared" si="118"/>
        <v>1E-3</v>
      </c>
      <c r="BA147">
        <f t="shared" si="99"/>
        <v>144</v>
      </c>
      <c r="BB147">
        <f t="shared" si="100"/>
        <v>3.5749999999999913</v>
      </c>
      <c r="BC147">
        <f t="shared" si="90"/>
        <v>0.33989365150228223</v>
      </c>
      <c r="BD147">
        <f t="shared" si="91"/>
        <v>3.9267129875991694E-2</v>
      </c>
      <c r="BE147">
        <f t="shared" si="92"/>
        <v>0.33989365150228223</v>
      </c>
      <c r="BF147">
        <f t="shared" si="101"/>
        <v>0.34</v>
      </c>
      <c r="BP147">
        <f t="shared" si="102"/>
        <v>144</v>
      </c>
      <c r="BQ147">
        <f t="shared" si="103"/>
        <v>3.5749999999999913</v>
      </c>
      <c r="BR147">
        <f t="shared" si="93"/>
        <v>0.22105969518042726</v>
      </c>
      <c r="BS147">
        <f t="shared" si="94"/>
        <v>1.080261007974463E-2</v>
      </c>
      <c r="BT147">
        <f t="shared" si="95"/>
        <v>0.22105969518042726</v>
      </c>
      <c r="BU147">
        <f t="shared" si="104"/>
        <v>0.221</v>
      </c>
      <c r="CB147">
        <f t="shared" si="105"/>
        <v>144</v>
      </c>
      <c r="CC147">
        <f t="shared" si="106"/>
        <v>3.5749999999999913</v>
      </c>
      <c r="CD147">
        <f t="shared" si="96"/>
        <v>0.22105969518042726</v>
      </c>
      <c r="CE147">
        <f t="shared" si="97"/>
        <v>1.080261007974463E-2</v>
      </c>
      <c r="CF147">
        <f t="shared" si="98"/>
        <v>0.22105969518042726</v>
      </c>
      <c r="CG147">
        <f t="shared" si="107"/>
        <v>0.221</v>
      </c>
      <c r="CK147"/>
      <c r="CL147" s="3">
        <f t="shared" si="88"/>
        <v>127</v>
      </c>
      <c r="CM147" s="3">
        <f t="shared" si="83"/>
        <v>3.1499999999999928</v>
      </c>
      <c r="CN147" s="3">
        <f t="shared" si="84"/>
        <v>0.307</v>
      </c>
      <c r="CO147" s="3">
        <f t="shared" si="76"/>
        <v>0.501</v>
      </c>
      <c r="CP147">
        <f t="shared" si="77"/>
        <v>0.307</v>
      </c>
      <c r="CQ147">
        <f t="shared" si="78"/>
        <v>0.307</v>
      </c>
      <c r="CS147">
        <f t="shared" si="79"/>
        <v>0.53765323992994751</v>
      </c>
      <c r="CW147" s="8"/>
      <c r="DK147" s="3">
        <f t="shared" si="89"/>
        <v>127</v>
      </c>
      <c r="DL147" s="3">
        <f t="shared" si="85"/>
        <v>3.1499999999999928</v>
      </c>
      <c r="DM147" s="3">
        <f t="shared" si="86"/>
        <v>0.307</v>
      </c>
      <c r="DN147" s="3">
        <f t="shared" si="80"/>
        <v>0.64700000000000002</v>
      </c>
      <c r="DO147">
        <f t="shared" si="81"/>
        <v>0.307</v>
      </c>
      <c r="DP147">
        <f t="shared" si="82"/>
        <v>0.307</v>
      </c>
      <c r="DR147">
        <f t="shared" si="87"/>
        <v>0.53765323992994751</v>
      </c>
      <c r="EY147"/>
      <c r="EZ147" s="3"/>
      <c r="FB147"/>
      <c r="FC147" s="3"/>
    </row>
    <row r="148" spans="2:159" x14ac:dyDescent="0.25">
      <c r="B148">
        <f t="shared" si="119"/>
        <v>132</v>
      </c>
      <c r="C148" s="9">
        <f t="shared" si="114"/>
        <v>3.2749999999999924</v>
      </c>
      <c r="D148">
        <f t="shared" si="108"/>
        <v>0.39843735305440042</v>
      </c>
      <c r="E148">
        <f t="shared" si="109"/>
        <v>1.020942203599726E-10</v>
      </c>
      <c r="F148">
        <f t="shared" si="110"/>
        <v>0.39843735305440042</v>
      </c>
      <c r="G148">
        <f t="shared" si="115"/>
        <v>0.39800000000000002</v>
      </c>
      <c r="R148">
        <f t="shared" si="116"/>
        <v>132</v>
      </c>
      <c r="S148">
        <f t="shared" si="117"/>
        <v>3.2749999999999924</v>
      </c>
      <c r="T148">
        <f t="shared" si="111"/>
        <v>1.5481755203549396E-3</v>
      </c>
      <c r="U148">
        <f t="shared" si="112"/>
        <v>7.2312072274007509E-4</v>
      </c>
      <c r="V148">
        <f t="shared" si="113"/>
        <v>1.5481755203549396E-3</v>
      </c>
      <c r="W148">
        <f t="shared" si="118"/>
        <v>2E-3</v>
      </c>
      <c r="BA148">
        <f t="shared" si="99"/>
        <v>145</v>
      </c>
      <c r="BB148">
        <f t="shared" si="100"/>
        <v>3.5999999999999912</v>
      </c>
      <c r="BC148">
        <f t="shared" si="90"/>
        <v>0.34101118556268079</v>
      </c>
      <c r="BD148">
        <f t="shared" si="91"/>
        <v>3.965572313323816E-2</v>
      </c>
      <c r="BE148">
        <f t="shared" si="92"/>
        <v>0.34101118556268079</v>
      </c>
      <c r="BF148">
        <f t="shared" si="101"/>
        <v>0.34100000000000003</v>
      </c>
      <c r="BP148">
        <f t="shared" si="102"/>
        <v>145</v>
      </c>
      <c r="BQ148">
        <f t="shared" si="103"/>
        <v>3.5999999999999912</v>
      </c>
      <c r="BR148">
        <f t="shared" si="93"/>
        <v>0.22191962771078536</v>
      </c>
      <c r="BS148">
        <f t="shared" si="94"/>
        <v>1.0929169097939298E-2</v>
      </c>
      <c r="BT148">
        <f t="shared" si="95"/>
        <v>0.22191962771078536</v>
      </c>
      <c r="BU148">
        <f t="shared" si="104"/>
        <v>0.222</v>
      </c>
      <c r="CB148">
        <f t="shared" si="105"/>
        <v>145</v>
      </c>
      <c r="CC148">
        <f t="shared" si="106"/>
        <v>3.5999999999999912</v>
      </c>
      <c r="CD148">
        <f t="shared" si="96"/>
        <v>0.22191962771078536</v>
      </c>
      <c r="CE148">
        <f t="shared" si="97"/>
        <v>1.0929169097939298E-2</v>
      </c>
      <c r="CF148">
        <f t="shared" si="98"/>
        <v>0.22191962771078536</v>
      </c>
      <c r="CG148">
        <f t="shared" si="107"/>
        <v>0.222</v>
      </c>
      <c r="CK148"/>
      <c r="CL148" s="3">
        <f t="shared" si="88"/>
        <v>128</v>
      </c>
      <c r="CM148" s="3">
        <f t="shared" si="83"/>
        <v>3.1749999999999927</v>
      </c>
      <c r="CN148" s="3">
        <f t="shared" si="84"/>
        <v>0.308</v>
      </c>
      <c r="CO148" s="3">
        <f t="shared" si="76"/>
        <v>0.502</v>
      </c>
      <c r="CP148">
        <f t="shared" si="77"/>
        <v>0.308</v>
      </c>
      <c r="CQ148">
        <f t="shared" si="78"/>
        <v>0.308</v>
      </c>
      <c r="CS148">
        <f t="shared" si="79"/>
        <v>0.53940455341506133</v>
      </c>
      <c r="CW148" s="8"/>
      <c r="DK148" s="3">
        <f t="shared" si="89"/>
        <v>128</v>
      </c>
      <c r="DL148" s="3">
        <f t="shared" si="85"/>
        <v>3.1749999999999927</v>
      </c>
      <c r="DM148" s="3">
        <f t="shared" si="86"/>
        <v>0.308</v>
      </c>
      <c r="DN148" s="3">
        <f t="shared" si="80"/>
        <v>0.64800000000000002</v>
      </c>
      <c r="DO148">
        <f t="shared" si="81"/>
        <v>0.308</v>
      </c>
      <c r="DP148">
        <f t="shared" si="82"/>
        <v>0.308</v>
      </c>
      <c r="DR148">
        <f t="shared" si="87"/>
        <v>0.53940455341506133</v>
      </c>
      <c r="EY148"/>
      <c r="EZ148" s="3"/>
      <c r="FB148"/>
      <c r="FC148" s="3"/>
    </row>
    <row r="149" spans="2:159" x14ac:dyDescent="0.25">
      <c r="B149">
        <f t="shared" si="119"/>
        <v>133</v>
      </c>
      <c r="C149" s="9">
        <f t="shared" si="114"/>
        <v>3.2999999999999923</v>
      </c>
      <c r="D149">
        <f t="shared" si="108"/>
        <v>0.40014832024148317</v>
      </c>
      <c r="E149">
        <f t="shared" si="109"/>
        <v>1.1363835893007764E-10</v>
      </c>
      <c r="F149">
        <f t="shared" si="110"/>
        <v>0.40014832024148317</v>
      </c>
      <c r="G149">
        <f t="shared" si="115"/>
        <v>0.4</v>
      </c>
      <c r="R149">
        <f t="shared" si="116"/>
        <v>133</v>
      </c>
      <c r="S149">
        <f t="shared" si="117"/>
        <v>3.2999999999999923</v>
      </c>
      <c r="T149">
        <f t="shared" si="111"/>
        <v>1.6065761168226826E-3</v>
      </c>
      <c r="U149">
        <f t="shared" si="112"/>
        <v>7.5367448551232432E-4</v>
      </c>
      <c r="V149">
        <f t="shared" si="113"/>
        <v>1.6065761168226826E-3</v>
      </c>
      <c r="W149">
        <f t="shared" si="118"/>
        <v>2E-3</v>
      </c>
      <c r="BA149">
        <f t="shared" si="99"/>
        <v>146</v>
      </c>
      <c r="BB149">
        <f t="shared" si="100"/>
        <v>3.6249999999999911</v>
      </c>
      <c r="BC149">
        <f t="shared" si="90"/>
        <v>0.34213068329813912</v>
      </c>
      <c r="BD149">
        <f t="shared" si="91"/>
        <v>4.0047561248238099E-2</v>
      </c>
      <c r="BE149">
        <f t="shared" si="92"/>
        <v>0.34213068329813912</v>
      </c>
      <c r="BF149">
        <f t="shared" si="101"/>
        <v>0.34200000000000003</v>
      </c>
      <c r="BP149">
        <f t="shared" si="102"/>
        <v>146</v>
      </c>
      <c r="BQ149">
        <f t="shared" si="103"/>
        <v>3.6249999999999911</v>
      </c>
      <c r="BR149">
        <f t="shared" si="93"/>
        <v>0.22278179150707447</v>
      </c>
      <c r="BS149">
        <f t="shared" si="94"/>
        <v>1.1057044973575065E-2</v>
      </c>
      <c r="BT149">
        <f t="shared" si="95"/>
        <v>0.22278179150707447</v>
      </c>
      <c r="BU149">
        <f t="shared" si="104"/>
        <v>0.223</v>
      </c>
      <c r="CB149">
        <f t="shared" si="105"/>
        <v>146</v>
      </c>
      <c r="CC149">
        <f t="shared" si="106"/>
        <v>3.6249999999999911</v>
      </c>
      <c r="CD149">
        <f t="shared" si="96"/>
        <v>0.22278179150707447</v>
      </c>
      <c r="CE149">
        <f t="shared" si="97"/>
        <v>1.1057044973575065E-2</v>
      </c>
      <c r="CF149">
        <f t="shared" si="98"/>
        <v>0.22278179150707447</v>
      </c>
      <c r="CG149">
        <f t="shared" si="107"/>
        <v>0.223</v>
      </c>
      <c r="CK149"/>
      <c r="CL149" s="3">
        <f t="shared" si="88"/>
        <v>129</v>
      </c>
      <c r="CM149" s="3">
        <f t="shared" si="83"/>
        <v>3.1999999999999926</v>
      </c>
      <c r="CN149" s="3">
        <f t="shared" si="84"/>
        <v>0.309</v>
      </c>
      <c r="CO149" s="3">
        <f t="shared" ref="CO149:CO212" si="120">ROUND((O_max_dia2-CM149)/O_range_dia2 * CN149, 3)</f>
        <v>0.503</v>
      </c>
      <c r="CP149">
        <f t="shared" ref="CP149:CP212" si="121">IF(CM149&lt;=delt2,CN149,CO149)</f>
        <v>0.309</v>
      </c>
      <c r="CQ149">
        <f t="shared" ref="CQ149:CQ212" si="122">IF(CM149&gt;=O_max_dia2, 0, CP149)</f>
        <v>0.309</v>
      </c>
      <c r="CS149">
        <f t="shared" ref="CS149:CS212" si="123">CQ149/$CR$21</f>
        <v>0.54115586690017514</v>
      </c>
      <c r="CW149" s="8"/>
      <c r="DK149" s="3">
        <f t="shared" si="89"/>
        <v>129</v>
      </c>
      <c r="DL149" s="3">
        <f t="shared" si="85"/>
        <v>3.1999999999999926</v>
      </c>
      <c r="DM149" s="3">
        <f t="shared" si="86"/>
        <v>0.309</v>
      </c>
      <c r="DN149" s="3">
        <f t="shared" ref="DN149:DN212" si="124">ROUND((O_max_dia2_GO-DL149)/O_range_dia2_GO * DM149, 3)</f>
        <v>0.64900000000000002</v>
      </c>
      <c r="DO149">
        <f t="shared" ref="DO149:DO212" si="125">IF(DL149&lt;=delt2_GO,DM149,DN149)</f>
        <v>0.309</v>
      </c>
      <c r="DP149">
        <f t="shared" ref="DP149:DP212" si="126">IF(DL149&gt;=O_max_dia2_GO, 0, DO149)</f>
        <v>0.309</v>
      </c>
      <c r="DR149">
        <f t="shared" si="87"/>
        <v>0.54115586690017514</v>
      </c>
      <c r="EY149"/>
      <c r="EZ149" s="3"/>
      <c r="FB149"/>
      <c r="FC149" s="3"/>
    </row>
    <row r="150" spans="2:159" x14ac:dyDescent="0.25">
      <c r="B150">
        <f t="shared" si="119"/>
        <v>134</v>
      </c>
      <c r="C150" s="9">
        <f t="shared" si="114"/>
        <v>3.3249999999999922</v>
      </c>
      <c r="D150">
        <f t="shared" si="108"/>
        <v>0.40186261600689605</v>
      </c>
      <c r="E150">
        <f t="shared" si="109"/>
        <v>1.2645621426133727E-10</v>
      </c>
      <c r="F150">
        <f t="shared" si="110"/>
        <v>0.40186261600689605</v>
      </c>
      <c r="G150">
        <f t="shared" si="115"/>
        <v>0.40200000000000002</v>
      </c>
      <c r="R150">
        <f t="shared" si="116"/>
        <v>134</v>
      </c>
      <c r="S150">
        <f t="shared" si="117"/>
        <v>3.3249999999999922</v>
      </c>
      <c r="T150">
        <f t="shared" si="111"/>
        <v>1.6670025842078534E-3</v>
      </c>
      <c r="U150">
        <f t="shared" si="112"/>
        <v>7.8542595068901804E-4</v>
      </c>
      <c r="V150">
        <f t="shared" si="113"/>
        <v>1.6670025842078534E-3</v>
      </c>
      <c r="W150">
        <f t="shared" si="118"/>
        <v>2E-3</v>
      </c>
      <c r="BA150">
        <f t="shared" si="99"/>
        <v>147</v>
      </c>
      <c r="BB150">
        <f t="shared" si="100"/>
        <v>3.649999999999991</v>
      </c>
      <c r="BC150">
        <f t="shared" si="90"/>
        <v>0.34325213994183507</v>
      </c>
      <c r="BD150">
        <f t="shared" si="91"/>
        <v>4.0442664470292787E-2</v>
      </c>
      <c r="BE150">
        <f t="shared" si="92"/>
        <v>0.34325213994183507</v>
      </c>
      <c r="BF150">
        <f t="shared" si="101"/>
        <v>0.34300000000000003</v>
      </c>
      <c r="BP150">
        <f t="shared" si="102"/>
        <v>147</v>
      </c>
      <c r="BQ150">
        <f t="shared" si="103"/>
        <v>3.649999999999991</v>
      </c>
      <c r="BR150">
        <f t="shared" si="93"/>
        <v>0.22364618659945926</v>
      </c>
      <c r="BS150">
        <f t="shared" si="94"/>
        <v>1.1186249255747505E-2</v>
      </c>
      <c r="BT150">
        <f t="shared" si="95"/>
        <v>0.22364618659945926</v>
      </c>
      <c r="BU150">
        <f t="shared" si="104"/>
        <v>0.224</v>
      </c>
      <c r="CB150">
        <f t="shared" si="105"/>
        <v>147</v>
      </c>
      <c r="CC150">
        <f t="shared" si="106"/>
        <v>3.649999999999991</v>
      </c>
      <c r="CD150">
        <f t="shared" si="96"/>
        <v>0.22364618659945926</v>
      </c>
      <c r="CE150">
        <f t="shared" si="97"/>
        <v>1.1186249255747505E-2</v>
      </c>
      <c r="CF150">
        <f t="shared" si="98"/>
        <v>0.22364618659945926</v>
      </c>
      <c r="CG150">
        <f t="shared" si="107"/>
        <v>0.224</v>
      </c>
      <c r="CK150"/>
      <c r="CL150" s="3">
        <f t="shared" si="88"/>
        <v>130</v>
      </c>
      <c r="CM150" s="3">
        <f t="shared" ref="CM150:CM213" si="127">CM149+(env_max2-env_min2)/1200</f>
        <v>3.2249999999999925</v>
      </c>
      <c r="CN150" s="3">
        <f t="shared" ref="CN150:CN213" si="128">ROUND(EXP(0.07*(CM150-20)),3)</f>
        <v>0.309</v>
      </c>
      <c r="CO150" s="3">
        <f t="shared" si="120"/>
        <v>0.503</v>
      </c>
      <c r="CP150">
        <f t="shared" si="121"/>
        <v>0.309</v>
      </c>
      <c r="CQ150">
        <f t="shared" si="122"/>
        <v>0.309</v>
      </c>
      <c r="CS150">
        <f t="shared" si="123"/>
        <v>0.54115586690017514</v>
      </c>
      <c r="CW150" s="8"/>
      <c r="DK150" s="3">
        <f t="shared" si="89"/>
        <v>130</v>
      </c>
      <c r="DL150" s="3">
        <f t="shared" ref="DL150:DL213" si="129">DL149+(env_max2-env_min2)/1200</f>
        <v>3.2249999999999925</v>
      </c>
      <c r="DM150" s="3">
        <f t="shared" ref="DM150:DM213" si="130">ROUND(EXP(0.07*(DL150-20)),3)</f>
        <v>0.309</v>
      </c>
      <c r="DN150" s="3">
        <f t="shared" si="124"/>
        <v>0.64800000000000002</v>
      </c>
      <c r="DO150">
        <f t="shared" si="125"/>
        <v>0.309</v>
      </c>
      <c r="DP150">
        <f t="shared" si="126"/>
        <v>0.309</v>
      </c>
      <c r="DR150">
        <f t="shared" ref="DR150:DR213" si="131">DP150/$DQ$21</f>
        <v>0.54115586690017514</v>
      </c>
      <c r="EY150"/>
      <c r="EZ150" s="3"/>
      <c r="FB150"/>
      <c r="FC150" s="3"/>
    </row>
    <row r="151" spans="2:159" x14ac:dyDescent="0.25">
      <c r="B151">
        <f t="shared" si="119"/>
        <v>135</v>
      </c>
      <c r="C151" s="9">
        <f t="shared" si="114"/>
        <v>3.3499999999999921</v>
      </c>
      <c r="D151">
        <f t="shared" si="108"/>
        <v>0.40358022025158413</v>
      </c>
      <c r="E151">
        <f t="shared" si="109"/>
        <v>1.4068468589288148E-10</v>
      </c>
      <c r="F151">
        <f t="shared" si="110"/>
        <v>0.40358022025158413</v>
      </c>
      <c r="G151">
        <f t="shared" si="115"/>
        <v>0.40400000000000003</v>
      </c>
      <c r="R151">
        <f t="shared" si="116"/>
        <v>135</v>
      </c>
      <c r="S151">
        <f t="shared" si="117"/>
        <v>3.3499999999999921</v>
      </c>
      <c r="T151">
        <f t="shared" si="111"/>
        <v>1.7295180380648488E-3</v>
      </c>
      <c r="U151">
        <f t="shared" si="112"/>
        <v>8.1841787677393275E-4</v>
      </c>
      <c r="V151">
        <f t="shared" si="113"/>
        <v>1.7295180380648488E-3</v>
      </c>
      <c r="W151">
        <f t="shared" si="118"/>
        <v>2E-3</v>
      </c>
      <c r="BA151">
        <f t="shared" si="99"/>
        <v>148</v>
      </c>
      <c r="BB151">
        <f t="shared" si="100"/>
        <v>3.6749999999999909</v>
      </c>
      <c r="BC151">
        <f t="shared" si="90"/>
        <v>0.34437555068187853</v>
      </c>
      <c r="BD151">
        <f t="shared" si="91"/>
        <v>4.0841053100980095E-2</v>
      </c>
      <c r="BE151">
        <f t="shared" si="92"/>
        <v>0.34437555068187853</v>
      </c>
      <c r="BF151">
        <f t="shared" si="101"/>
        <v>0.34399999999999997</v>
      </c>
      <c r="BP151">
        <f t="shared" si="102"/>
        <v>148</v>
      </c>
      <c r="BQ151">
        <f t="shared" si="103"/>
        <v>3.6749999999999909</v>
      </c>
      <c r="BR151">
        <f t="shared" si="93"/>
        <v>0.22451281298468762</v>
      </c>
      <c r="BS151">
        <f t="shared" si="94"/>
        <v>1.1316793568466835E-2</v>
      </c>
      <c r="BT151">
        <f t="shared" si="95"/>
        <v>0.22451281298468762</v>
      </c>
      <c r="BU151">
        <f t="shared" si="104"/>
        <v>0.22500000000000001</v>
      </c>
      <c r="CB151">
        <f t="shared" si="105"/>
        <v>148</v>
      </c>
      <c r="CC151">
        <f t="shared" si="106"/>
        <v>3.6749999999999909</v>
      </c>
      <c r="CD151">
        <f t="shared" si="96"/>
        <v>0.22451281298468762</v>
      </c>
      <c r="CE151">
        <f t="shared" si="97"/>
        <v>1.1316793568466835E-2</v>
      </c>
      <c r="CF151">
        <f t="shared" si="98"/>
        <v>0.22451281298468762</v>
      </c>
      <c r="CG151">
        <f t="shared" si="107"/>
        <v>0.22500000000000001</v>
      </c>
      <c r="CK151"/>
      <c r="CL151" s="3">
        <f t="shared" ref="CL151:CL214" si="132">CL150+1</f>
        <v>131</v>
      </c>
      <c r="CM151" s="3">
        <f t="shared" si="127"/>
        <v>3.2499999999999925</v>
      </c>
      <c r="CN151" s="3">
        <f t="shared" si="128"/>
        <v>0.31</v>
      </c>
      <c r="CO151" s="3">
        <f t="shared" si="120"/>
        <v>0.504</v>
      </c>
      <c r="CP151">
        <f t="shared" si="121"/>
        <v>0.31</v>
      </c>
      <c r="CQ151">
        <f t="shared" si="122"/>
        <v>0.31</v>
      </c>
      <c r="CS151">
        <f t="shared" si="123"/>
        <v>0.54290718038528896</v>
      </c>
      <c r="CW151" s="8"/>
      <c r="DK151" s="3">
        <f t="shared" ref="DK151:DK214" si="133">DK150+1</f>
        <v>131</v>
      </c>
      <c r="DL151" s="3">
        <f t="shared" si="129"/>
        <v>3.2499999999999925</v>
      </c>
      <c r="DM151" s="3">
        <f t="shared" si="130"/>
        <v>0.31</v>
      </c>
      <c r="DN151" s="3">
        <f t="shared" si="124"/>
        <v>0.64900000000000002</v>
      </c>
      <c r="DO151">
        <f t="shared" si="125"/>
        <v>0.31</v>
      </c>
      <c r="DP151">
        <f t="shared" si="126"/>
        <v>0.31</v>
      </c>
      <c r="DR151">
        <f t="shared" si="131"/>
        <v>0.54290718038528896</v>
      </c>
      <c r="EY151"/>
      <c r="EZ151" s="3"/>
      <c r="FB151"/>
      <c r="FC151" s="3"/>
    </row>
    <row r="152" spans="2:159" x14ac:dyDescent="0.25">
      <c r="B152">
        <f t="shared" si="119"/>
        <v>136</v>
      </c>
      <c r="C152" s="9">
        <f t="shared" si="114"/>
        <v>3.374999999999992</v>
      </c>
      <c r="D152">
        <f t="shared" si="108"/>
        <v>0.40530111269102026</v>
      </c>
      <c r="E152">
        <f t="shared" si="109"/>
        <v>1.5647497858135158E-10</v>
      </c>
      <c r="F152">
        <f t="shared" si="110"/>
        <v>0.40530111269102026</v>
      </c>
      <c r="G152">
        <f t="shared" si="115"/>
        <v>0.40500000000000003</v>
      </c>
      <c r="R152">
        <f t="shared" si="116"/>
        <v>136</v>
      </c>
      <c r="S152">
        <f t="shared" si="117"/>
        <v>3.374999999999992</v>
      </c>
      <c r="T152">
        <f t="shared" si="111"/>
        <v>1.7941872860551228E-3</v>
      </c>
      <c r="U152">
        <f t="shared" si="112"/>
        <v>8.5269436982489096E-4</v>
      </c>
      <c r="V152">
        <f t="shared" si="113"/>
        <v>1.7941872860551228E-3</v>
      </c>
      <c r="W152">
        <f t="shared" si="118"/>
        <v>2E-3</v>
      </c>
      <c r="BA152">
        <f t="shared" si="99"/>
        <v>149</v>
      </c>
      <c r="BB152">
        <f t="shared" si="100"/>
        <v>3.6999999999999909</v>
      </c>
      <c r="BC152">
        <f t="shared" si="90"/>
        <v>0.34550091066125921</v>
      </c>
      <c r="BD152">
        <f t="shared" si="91"/>
        <v>4.1242747493446127E-2</v>
      </c>
      <c r="BE152">
        <f t="shared" si="92"/>
        <v>0.34550091066125921</v>
      </c>
      <c r="BF152">
        <f t="shared" si="101"/>
        <v>0.34599999999999997</v>
      </c>
      <c r="BP152">
        <f t="shared" si="102"/>
        <v>149</v>
      </c>
      <c r="BQ152">
        <f t="shared" si="103"/>
        <v>3.6999999999999909</v>
      </c>
      <c r="BR152">
        <f t="shared" si="93"/>
        <v>0.22538167062596054</v>
      </c>
      <c r="BS152">
        <f t="shared" si="94"/>
        <v>1.1448689610831701E-2</v>
      </c>
      <c r="BT152">
        <f t="shared" si="95"/>
        <v>0.22538167062596054</v>
      </c>
      <c r="BU152">
        <f t="shared" si="104"/>
        <v>0.22500000000000001</v>
      </c>
      <c r="CB152">
        <f t="shared" si="105"/>
        <v>149</v>
      </c>
      <c r="CC152">
        <f t="shared" si="106"/>
        <v>3.6999999999999909</v>
      </c>
      <c r="CD152">
        <f t="shared" si="96"/>
        <v>0.22538167062596054</v>
      </c>
      <c r="CE152">
        <f t="shared" si="97"/>
        <v>1.1448689610831701E-2</v>
      </c>
      <c r="CF152">
        <f t="shared" si="98"/>
        <v>0.22538167062596054</v>
      </c>
      <c r="CG152">
        <f t="shared" si="107"/>
        <v>0.22500000000000001</v>
      </c>
      <c r="CK152"/>
      <c r="CL152" s="3">
        <f t="shared" si="132"/>
        <v>132</v>
      </c>
      <c r="CM152" s="3">
        <f t="shared" si="127"/>
        <v>3.2749999999999924</v>
      </c>
      <c r="CN152" s="3">
        <f t="shared" si="128"/>
        <v>0.31</v>
      </c>
      <c r="CO152" s="3">
        <f t="shared" si="120"/>
        <v>0.503</v>
      </c>
      <c r="CP152">
        <f t="shared" si="121"/>
        <v>0.31</v>
      </c>
      <c r="CQ152">
        <f t="shared" si="122"/>
        <v>0.31</v>
      </c>
      <c r="CS152">
        <f t="shared" si="123"/>
        <v>0.54290718038528896</v>
      </c>
      <c r="CW152" s="8"/>
      <c r="DK152" s="3">
        <f t="shared" si="133"/>
        <v>132</v>
      </c>
      <c r="DL152" s="3">
        <f t="shared" si="129"/>
        <v>3.2749999999999924</v>
      </c>
      <c r="DM152" s="3">
        <f t="shared" si="130"/>
        <v>0.31</v>
      </c>
      <c r="DN152" s="3">
        <f t="shared" si="124"/>
        <v>0.64800000000000002</v>
      </c>
      <c r="DO152">
        <f t="shared" si="125"/>
        <v>0.31</v>
      </c>
      <c r="DP152">
        <f t="shared" si="126"/>
        <v>0.31</v>
      </c>
      <c r="DR152">
        <f t="shared" si="131"/>
        <v>0.54290718038528896</v>
      </c>
      <c r="EY152"/>
      <c r="EZ152" s="3"/>
      <c r="FB152"/>
      <c r="FC152" s="3"/>
    </row>
    <row r="153" spans="2:159" x14ac:dyDescent="0.25">
      <c r="B153">
        <f t="shared" si="119"/>
        <v>137</v>
      </c>
      <c r="C153" s="9">
        <f t="shared" si="114"/>
        <v>3.3999999999999919</v>
      </c>
      <c r="D153">
        <f t="shared" si="108"/>
        <v>0.40702527285522544</v>
      </c>
      <c r="E153">
        <f t="shared" si="109"/>
        <v>1.73994052209891E-10</v>
      </c>
      <c r="F153">
        <f t="shared" si="110"/>
        <v>0.40702527285522544</v>
      </c>
      <c r="G153">
        <f t="shared" si="115"/>
        <v>0.40699999999999997</v>
      </c>
      <c r="R153">
        <f t="shared" si="116"/>
        <v>137</v>
      </c>
      <c r="S153">
        <f t="shared" si="117"/>
        <v>3.3999999999999919</v>
      </c>
      <c r="T153">
        <f t="shared" si="111"/>
        <v>1.8610768633475288E-3</v>
      </c>
      <c r="U153">
        <f t="shared" si="112"/>
        <v>8.8830091867021235E-4</v>
      </c>
      <c r="V153">
        <f t="shared" si="113"/>
        <v>1.8610768633475288E-3</v>
      </c>
      <c r="W153">
        <f t="shared" si="118"/>
        <v>2E-3</v>
      </c>
      <c r="BA153">
        <f t="shared" si="99"/>
        <v>150</v>
      </c>
      <c r="BB153">
        <f t="shared" si="100"/>
        <v>3.7249999999999908</v>
      </c>
      <c r="BC153">
        <f t="shared" si="90"/>
        <v>0.34662821497779644</v>
      </c>
      <c r="BD153">
        <f t="shared" si="91"/>
        <v>4.1647768051685755E-2</v>
      </c>
      <c r="BE153">
        <f t="shared" si="92"/>
        <v>0.34662821497779644</v>
      </c>
      <c r="BF153">
        <f t="shared" si="101"/>
        <v>0.34699999999999998</v>
      </c>
      <c r="BP153">
        <f t="shared" si="102"/>
        <v>150</v>
      </c>
      <c r="BQ153">
        <f t="shared" si="103"/>
        <v>3.7249999999999908</v>
      </c>
      <c r="BR153">
        <f t="shared" si="93"/>
        <v>0.22625275945280282</v>
      </c>
      <c r="BS153">
        <f t="shared" si="94"/>
        <v>1.1581949157199392E-2</v>
      </c>
      <c r="BT153">
        <f t="shared" si="95"/>
        <v>0.22625275945280282</v>
      </c>
      <c r="BU153">
        <f t="shared" si="104"/>
        <v>0.22600000000000001</v>
      </c>
      <c r="CB153">
        <f t="shared" si="105"/>
        <v>150</v>
      </c>
      <c r="CC153">
        <f t="shared" si="106"/>
        <v>3.7249999999999908</v>
      </c>
      <c r="CD153">
        <f t="shared" si="96"/>
        <v>0.22625275945280282</v>
      </c>
      <c r="CE153">
        <f t="shared" si="97"/>
        <v>1.1581949157199392E-2</v>
      </c>
      <c r="CF153">
        <f t="shared" si="98"/>
        <v>0.22625275945280282</v>
      </c>
      <c r="CG153">
        <f t="shared" si="107"/>
        <v>0.22600000000000001</v>
      </c>
      <c r="CK153"/>
      <c r="CL153" s="3">
        <f t="shared" si="132"/>
        <v>133</v>
      </c>
      <c r="CM153" s="3">
        <f t="shared" si="127"/>
        <v>3.2999999999999923</v>
      </c>
      <c r="CN153" s="3">
        <f t="shared" si="128"/>
        <v>0.311</v>
      </c>
      <c r="CO153" s="3">
        <f t="shared" si="120"/>
        <v>0.504</v>
      </c>
      <c r="CP153">
        <f t="shared" si="121"/>
        <v>0.311</v>
      </c>
      <c r="CQ153">
        <f t="shared" si="122"/>
        <v>0.311</v>
      </c>
      <c r="CS153">
        <f t="shared" si="123"/>
        <v>0.54465849387040288</v>
      </c>
      <c r="CW153" s="8"/>
      <c r="DK153" s="3">
        <f t="shared" si="133"/>
        <v>133</v>
      </c>
      <c r="DL153" s="3">
        <f t="shared" si="129"/>
        <v>3.2999999999999923</v>
      </c>
      <c r="DM153" s="3">
        <f t="shared" si="130"/>
        <v>0.311</v>
      </c>
      <c r="DN153" s="3">
        <f t="shared" si="124"/>
        <v>0.64900000000000002</v>
      </c>
      <c r="DO153">
        <f t="shared" si="125"/>
        <v>0.311</v>
      </c>
      <c r="DP153">
        <f t="shared" si="126"/>
        <v>0.311</v>
      </c>
      <c r="DR153">
        <f t="shared" si="131"/>
        <v>0.54465849387040288</v>
      </c>
      <c r="EY153"/>
      <c r="EZ153" s="3"/>
      <c r="FB153"/>
      <c r="FC153" s="3"/>
    </row>
    <row r="154" spans="2:159" x14ac:dyDescent="0.25">
      <c r="B154">
        <f t="shared" si="119"/>
        <v>138</v>
      </c>
      <c r="C154" s="9">
        <f t="shared" si="114"/>
        <v>3.4249999999999918</v>
      </c>
      <c r="D154">
        <f t="shared" si="108"/>
        <v>0.40875268008879878</v>
      </c>
      <c r="E154">
        <f t="shared" si="109"/>
        <v>1.9342621384104114E-10</v>
      </c>
      <c r="F154">
        <f t="shared" si="110"/>
        <v>0.40875268008879878</v>
      </c>
      <c r="G154">
        <f t="shared" si="115"/>
        <v>0.40899999999999997</v>
      </c>
      <c r="R154">
        <f t="shared" si="116"/>
        <v>138</v>
      </c>
      <c r="S154">
        <f t="shared" si="117"/>
        <v>3.4249999999999918</v>
      </c>
      <c r="T154">
        <f t="shared" si="111"/>
        <v>1.9302550684094978E-3</v>
      </c>
      <c r="U154">
        <f t="shared" si="112"/>
        <v>9.2528443076417939E-4</v>
      </c>
      <c r="V154">
        <f t="shared" si="113"/>
        <v>1.9302550684094978E-3</v>
      </c>
      <c r="W154">
        <f t="shared" si="118"/>
        <v>2E-3</v>
      </c>
      <c r="BA154">
        <f t="shared" si="99"/>
        <v>151</v>
      </c>
      <c r="BB154">
        <f t="shared" si="100"/>
        <v>3.7499999999999907</v>
      </c>
      <c r="BC154">
        <f t="shared" si="90"/>
        <v>0.34775745868408964</v>
      </c>
      <c r="BD154">
        <f t="shared" si="91"/>
        <v>4.2056135229812865E-2</v>
      </c>
      <c r="BE154">
        <f t="shared" si="92"/>
        <v>0.34775745868408964</v>
      </c>
      <c r="BF154">
        <f t="shared" si="101"/>
        <v>0.34799999999999998</v>
      </c>
      <c r="BP154">
        <f t="shared" si="102"/>
        <v>151</v>
      </c>
      <c r="BQ154">
        <f t="shared" si="103"/>
        <v>3.7499999999999907</v>
      </c>
      <c r="BR154">
        <f t="shared" si="93"/>
        <v>0.22712607936093457</v>
      </c>
      <c r="BS154">
        <f t="shared" si="94"/>
        <v>1.1716584057352526E-2</v>
      </c>
      <c r="BT154">
        <f t="shared" si="95"/>
        <v>0.22712607936093457</v>
      </c>
      <c r="BU154">
        <f t="shared" si="104"/>
        <v>0.22700000000000001</v>
      </c>
      <c r="CB154">
        <f t="shared" si="105"/>
        <v>151</v>
      </c>
      <c r="CC154">
        <f t="shared" si="106"/>
        <v>3.7499999999999907</v>
      </c>
      <c r="CD154">
        <f t="shared" si="96"/>
        <v>0.22712607936093457</v>
      </c>
      <c r="CE154">
        <f t="shared" si="97"/>
        <v>1.1716584057352526E-2</v>
      </c>
      <c r="CF154">
        <f t="shared" si="98"/>
        <v>0.22712607936093457</v>
      </c>
      <c r="CG154">
        <f t="shared" si="107"/>
        <v>0.22700000000000001</v>
      </c>
      <c r="CK154"/>
      <c r="CL154" s="3">
        <f t="shared" si="132"/>
        <v>134</v>
      </c>
      <c r="CM154" s="3">
        <f t="shared" si="127"/>
        <v>3.3249999999999922</v>
      </c>
      <c r="CN154" s="3">
        <f t="shared" si="128"/>
        <v>0.311</v>
      </c>
      <c r="CO154" s="3">
        <f t="shared" si="120"/>
        <v>0.504</v>
      </c>
      <c r="CP154">
        <f t="shared" si="121"/>
        <v>0.311</v>
      </c>
      <c r="CQ154">
        <f t="shared" si="122"/>
        <v>0.311</v>
      </c>
      <c r="CS154">
        <f t="shared" si="123"/>
        <v>0.54465849387040288</v>
      </c>
      <c r="CW154" s="8"/>
      <c r="DK154" s="3">
        <f t="shared" si="133"/>
        <v>134</v>
      </c>
      <c r="DL154" s="3">
        <f t="shared" si="129"/>
        <v>3.3249999999999922</v>
      </c>
      <c r="DM154" s="3">
        <f t="shared" si="130"/>
        <v>0.311</v>
      </c>
      <c r="DN154" s="3">
        <f t="shared" si="124"/>
        <v>0.64800000000000002</v>
      </c>
      <c r="DO154">
        <f t="shared" si="125"/>
        <v>0.311</v>
      </c>
      <c r="DP154">
        <f t="shared" si="126"/>
        <v>0.311</v>
      </c>
      <c r="DR154">
        <f t="shared" si="131"/>
        <v>0.54465849387040288</v>
      </c>
      <c r="EY154"/>
      <c r="EZ154" s="3"/>
      <c r="FB154"/>
      <c r="FC154" s="3"/>
    </row>
    <row r="155" spans="2:159" x14ac:dyDescent="0.25">
      <c r="B155">
        <f t="shared" si="119"/>
        <v>139</v>
      </c>
      <c r="C155" s="9">
        <f t="shared" si="114"/>
        <v>3.4499999999999917</v>
      </c>
      <c r="D155">
        <f t="shared" si="108"/>
        <v>0.41048331355095613</v>
      </c>
      <c r="E155">
        <f t="shared" si="109"/>
        <v>2.1497486534648506E-10</v>
      </c>
      <c r="F155">
        <f t="shared" si="110"/>
        <v>0.41048331355095613</v>
      </c>
      <c r="G155">
        <f t="shared" si="115"/>
        <v>0.41</v>
      </c>
      <c r="R155">
        <f t="shared" si="116"/>
        <v>139</v>
      </c>
      <c r="S155">
        <f t="shared" si="117"/>
        <v>3.4499999999999917</v>
      </c>
      <c r="T155">
        <f t="shared" si="111"/>
        <v>2.0017919991803987E-3</v>
      </c>
      <c r="U155">
        <f t="shared" si="112"/>
        <v>9.6369326868214343E-4</v>
      </c>
      <c r="V155">
        <f t="shared" si="113"/>
        <v>2.0017919991803987E-3</v>
      </c>
      <c r="W155">
        <f t="shared" si="118"/>
        <v>2E-3</v>
      </c>
      <c r="BA155">
        <f t="shared" si="99"/>
        <v>152</v>
      </c>
      <c r="BB155">
        <f t="shared" si="100"/>
        <v>3.7749999999999906</v>
      </c>
      <c r="BC155">
        <f t="shared" si="90"/>
        <v>0.34888863678747067</v>
      </c>
      <c r="BD155">
        <f t="shared" si="91"/>
        <v>4.2467869531319119E-2</v>
      </c>
      <c r="BE155">
        <f t="shared" si="92"/>
        <v>0.34888863678747067</v>
      </c>
      <c r="BF155">
        <f t="shared" si="101"/>
        <v>0.34899999999999998</v>
      </c>
      <c r="BP155">
        <f t="shared" si="102"/>
        <v>152</v>
      </c>
      <c r="BQ155">
        <f t="shared" si="103"/>
        <v>3.7749999999999906</v>
      </c>
      <c r="BR155">
        <f t="shared" si="93"/>
        <v>0.22800163021214245</v>
      </c>
      <c r="BS155">
        <f t="shared" si="94"/>
        <v>1.1852606236661838E-2</v>
      </c>
      <c r="BT155">
        <f t="shared" si="95"/>
        <v>0.22800163021214245</v>
      </c>
      <c r="BU155">
        <f t="shared" si="104"/>
        <v>0.22800000000000001</v>
      </c>
      <c r="CB155">
        <f t="shared" si="105"/>
        <v>152</v>
      </c>
      <c r="CC155">
        <f t="shared" si="106"/>
        <v>3.7749999999999906</v>
      </c>
      <c r="CD155">
        <f t="shared" si="96"/>
        <v>0.22800163021214245</v>
      </c>
      <c r="CE155">
        <f t="shared" si="97"/>
        <v>1.1852606236661838E-2</v>
      </c>
      <c r="CF155">
        <f t="shared" si="98"/>
        <v>0.22800163021214245</v>
      </c>
      <c r="CG155">
        <f t="shared" si="107"/>
        <v>0.22800000000000001</v>
      </c>
      <c r="CK155"/>
      <c r="CL155" s="3">
        <f t="shared" si="132"/>
        <v>135</v>
      </c>
      <c r="CM155" s="3">
        <f t="shared" si="127"/>
        <v>3.3499999999999921</v>
      </c>
      <c r="CN155" s="3">
        <f t="shared" si="128"/>
        <v>0.312</v>
      </c>
      <c r="CO155" s="3">
        <f t="shared" si="120"/>
        <v>0.505</v>
      </c>
      <c r="CP155">
        <f t="shared" si="121"/>
        <v>0.312</v>
      </c>
      <c r="CQ155">
        <f t="shared" si="122"/>
        <v>0.312</v>
      </c>
      <c r="CS155">
        <f t="shared" si="123"/>
        <v>0.5464098073555167</v>
      </c>
      <c r="CW155" s="8"/>
      <c r="DK155" s="3">
        <f t="shared" si="133"/>
        <v>135</v>
      </c>
      <c r="DL155" s="3">
        <f t="shared" si="129"/>
        <v>3.3499999999999921</v>
      </c>
      <c r="DM155" s="3">
        <f t="shared" si="130"/>
        <v>0.312</v>
      </c>
      <c r="DN155" s="3">
        <f t="shared" si="124"/>
        <v>0.64900000000000002</v>
      </c>
      <c r="DO155">
        <f t="shared" si="125"/>
        <v>0.312</v>
      </c>
      <c r="DP155">
        <f t="shared" si="126"/>
        <v>0.312</v>
      </c>
      <c r="DR155">
        <f t="shared" si="131"/>
        <v>0.5464098073555167</v>
      </c>
      <c r="EY155"/>
      <c r="EZ155" s="3"/>
      <c r="FB155"/>
      <c r="FC155" s="3"/>
    </row>
    <row r="156" spans="2:159" x14ac:dyDescent="0.25">
      <c r="B156">
        <f t="shared" si="119"/>
        <v>140</v>
      </c>
      <c r="C156" s="9">
        <f t="shared" si="114"/>
        <v>3.4749999999999917</v>
      </c>
      <c r="D156">
        <f t="shared" si="108"/>
        <v>0.41221715221557909</v>
      </c>
      <c r="E156">
        <f t="shared" si="109"/>
        <v>2.3886442126504777E-10</v>
      </c>
      <c r="F156">
        <f t="shared" si="110"/>
        <v>0.41221715221557909</v>
      </c>
      <c r="G156">
        <f t="shared" si="115"/>
        <v>0.41199999999999998</v>
      </c>
      <c r="R156">
        <f t="shared" si="116"/>
        <v>140</v>
      </c>
      <c r="S156">
        <f t="shared" si="117"/>
        <v>3.4749999999999917</v>
      </c>
      <c r="T156">
        <f t="shared" si="111"/>
        <v>2.0757595896179174E-3</v>
      </c>
      <c r="U156">
        <f t="shared" si="112"/>
        <v>1.0035772872555042E-3</v>
      </c>
      <c r="V156">
        <f t="shared" si="113"/>
        <v>2.0757595896179174E-3</v>
      </c>
      <c r="W156">
        <f t="shared" si="118"/>
        <v>2E-3</v>
      </c>
      <c r="BA156">
        <f t="shared" si="99"/>
        <v>153</v>
      </c>
      <c r="BB156">
        <f t="shared" si="100"/>
        <v>3.7999999999999905</v>
      </c>
      <c r="BC156">
        <f t="shared" si="90"/>
        <v>0.35002174424995502</v>
      </c>
      <c r="BD156">
        <f t="shared" si="91"/>
        <v>4.2882991508321783E-2</v>
      </c>
      <c r="BE156">
        <f t="shared" si="92"/>
        <v>0.35002174424995502</v>
      </c>
      <c r="BF156">
        <f t="shared" si="101"/>
        <v>0.35</v>
      </c>
      <c r="BP156">
        <f t="shared" si="102"/>
        <v>153</v>
      </c>
      <c r="BQ156">
        <f t="shared" si="103"/>
        <v>3.7999999999999905</v>
      </c>
      <c r="BR156">
        <f t="shared" si="93"/>
        <v>0.22887941183415114</v>
      </c>
      <c r="BS156">
        <f t="shared" si="94"/>
        <v>1.1990027696245078E-2</v>
      </c>
      <c r="BT156">
        <f t="shared" si="95"/>
        <v>0.22887941183415114</v>
      </c>
      <c r="BU156">
        <f t="shared" si="104"/>
        <v>0.22900000000000001</v>
      </c>
      <c r="CB156">
        <f t="shared" si="105"/>
        <v>153</v>
      </c>
      <c r="CC156">
        <f t="shared" si="106"/>
        <v>3.7999999999999905</v>
      </c>
      <c r="CD156">
        <f t="shared" si="96"/>
        <v>0.22887941183415114</v>
      </c>
      <c r="CE156">
        <f t="shared" si="97"/>
        <v>1.1990027696245078E-2</v>
      </c>
      <c r="CF156">
        <f t="shared" si="98"/>
        <v>0.22887941183415114</v>
      </c>
      <c r="CG156">
        <f t="shared" si="107"/>
        <v>0.22900000000000001</v>
      </c>
      <c r="CK156"/>
      <c r="CL156" s="3">
        <f t="shared" si="132"/>
        <v>136</v>
      </c>
      <c r="CM156" s="3">
        <f t="shared" si="127"/>
        <v>3.374999999999992</v>
      </c>
      <c r="CN156" s="3">
        <f t="shared" si="128"/>
        <v>0.312</v>
      </c>
      <c r="CO156" s="3">
        <f t="shared" si="120"/>
        <v>0.504</v>
      </c>
      <c r="CP156">
        <f t="shared" si="121"/>
        <v>0.312</v>
      </c>
      <c r="CQ156">
        <f t="shared" si="122"/>
        <v>0.312</v>
      </c>
      <c r="CS156">
        <f t="shared" si="123"/>
        <v>0.5464098073555167</v>
      </c>
      <c r="CW156" s="8"/>
      <c r="DK156" s="3">
        <f t="shared" si="133"/>
        <v>136</v>
      </c>
      <c r="DL156" s="3">
        <f t="shared" si="129"/>
        <v>3.374999999999992</v>
      </c>
      <c r="DM156" s="3">
        <f t="shared" si="130"/>
        <v>0.312</v>
      </c>
      <c r="DN156" s="3">
        <f t="shared" si="124"/>
        <v>0.64800000000000002</v>
      </c>
      <c r="DO156">
        <f t="shared" si="125"/>
        <v>0.312</v>
      </c>
      <c r="DP156">
        <f t="shared" si="126"/>
        <v>0.312</v>
      </c>
      <c r="DR156">
        <f t="shared" si="131"/>
        <v>0.5464098073555167</v>
      </c>
      <c r="EY156"/>
      <c r="EZ156" s="3"/>
      <c r="FB156"/>
      <c r="FC156" s="3"/>
    </row>
    <row r="157" spans="2:159" x14ac:dyDescent="0.25">
      <c r="B157">
        <f t="shared" si="119"/>
        <v>141</v>
      </c>
      <c r="C157" s="9">
        <f t="shared" si="114"/>
        <v>3.4999999999999916</v>
      </c>
      <c r="D157">
        <f t="shared" si="108"/>
        <v>0.41395417487127351</v>
      </c>
      <c r="E157">
        <f t="shared" si="109"/>
        <v>2.6534241286427062E-10</v>
      </c>
      <c r="F157">
        <f t="shared" si="110"/>
        <v>0.41395417487127351</v>
      </c>
      <c r="G157">
        <f t="shared" si="115"/>
        <v>0.41399999999999998</v>
      </c>
      <c r="R157">
        <f t="shared" si="116"/>
        <v>141</v>
      </c>
      <c r="S157">
        <f t="shared" si="117"/>
        <v>3.4999999999999916</v>
      </c>
      <c r="T157">
        <f t="shared" si="111"/>
        <v>2.1522316466075363E-3</v>
      </c>
      <c r="U157">
        <f t="shared" si="112"/>
        <v>1.0449878713461741E-3</v>
      </c>
      <c r="V157">
        <f t="shared" si="113"/>
        <v>2.1522316466075363E-3</v>
      </c>
      <c r="W157">
        <f t="shared" si="118"/>
        <v>2E-3</v>
      </c>
      <c r="BA157">
        <f t="shared" si="99"/>
        <v>154</v>
      </c>
      <c r="BB157">
        <f t="shared" si="100"/>
        <v>3.8249999999999904</v>
      </c>
      <c r="BC157">
        <f t="shared" si="90"/>
        <v>0.35115677598819667</v>
      </c>
      <c r="BD157">
        <f t="shared" si="91"/>
        <v>4.3301521760800932E-2</v>
      </c>
      <c r="BE157">
        <f t="shared" si="92"/>
        <v>0.35115677598819667</v>
      </c>
      <c r="BF157">
        <f t="shared" si="101"/>
        <v>0.35099999999999998</v>
      </c>
      <c r="BP157">
        <f t="shared" si="102"/>
        <v>154</v>
      </c>
      <c r="BQ157">
        <f t="shared" si="103"/>
        <v>3.8249999999999904</v>
      </c>
      <c r="BR157">
        <f t="shared" si="93"/>
        <v>0.22975942402049609</v>
      </c>
      <c r="BS157">
        <f t="shared" si="94"/>
        <v>1.2128860513122281E-2</v>
      </c>
      <c r="BT157">
        <f t="shared" si="95"/>
        <v>0.22975942402049609</v>
      </c>
      <c r="BU157">
        <f t="shared" si="104"/>
        <v>0.23</v>
      </c>
      <c r="CB157">
        <f t="shared" si="105"/>
        <v>154</v>
      </c>
      <c r="CC157">
        <f t="shared" si="106"/>
        <v>3.8249999999999904</v>
      </c>
      <c r="CD157">
        <f t="shared" si="96"/>
        <v>0.22975942402049609</v>
      </c>
      <c r="CE157">
        <f t="shared" si="97"/>
        <v>1.2128860513122281E-2</v>
      </c>
      <c r="CF157">
        <f t="shared" si="98"/>
        <v>0.22975942402049609</v>
      </c>
      <c r="CG157">
        <f t="shared" si="107"/>
        <v>0.23</v>
      </c>
      <c r="CK157"/>
      <c r="CL157" s="3">
        <f t="shared" si="132"/>
        <v>137</v>
      </c>
      <c r="CM157" s="3">
        <f t="shared" si="127"/>
        <v>3.3999999999999919</v>
      </c>
      <c r="CN157" s="3">
        <f t="shared" si="128"/>
        <v>0.313</v>
      </c>
      <c r="CO157" s="3">
        <f t="shared" si="120"/>
        <v>0.505</v>
      </c>
      <c r="CP157">
        <f t="shared" si="121"/>
        <v>0.313</v>
      </c>
      <c r="CQ157">
        <f t="shared" si="122"/>
        <v>0.313</v>
      </c>
      <c r="CS157">
        <f t="shared" si="123"/>
        <v>0.54816112084063051</v>
      </c>
      <c r="CW157" s="8"/>
      <c r="DK157" s="3">
        <f t="shared" si="133"/>
        <v>137</v>
      </c>
      <c r="DL157" s="3">
        <f t="shared" si="129"/>
        <v>3.3999999999999919</v>
      </c>
      <c r="DM157" s="3">
        <f t="shared" si="130"/>
        <v>0.313</v>
      </c>
      <c r="DN157" s="3">
        <f t="shared" si="124"/>
        <v>0.64900000000000002</v>
      </c>
      <c r="DO157">
        <f t="shared" si="125"/>
        <v>0.313</v>
      </c>
      <c r="DP157">
        <f t="shared" si="126"/>
        <v>0.313</v>
      </c>
      <c r="DR157">
        <f t="shared" si="131"/>
        <v>0.54816112084063051</v>
      </c>
      <c r="EY157"/>
      <c r="EZ157" s="3"/>
      <c r="FB157"/>
      <c r="FC157" s="3"/>
    </row>
    <row r="158" spans="2:159" x14ac:dyDescent="0.25">
      <c r="B158">
        <f t="shared" si="119"/>
        <v>142</v>
      </c>
      <c r="C158" s="9">
        <f t="shared" si="114"/>
        <v>3.5249999999999915</v>
      </c>
      <c r="D158">
        <f t="shared" si="108"/>
        <v>0.41569436012143612</v>
      </c>
      <c r="E158">
        <f t="shared" si="109"/>
        <v>2.9468179581895569E-10</v>
      </c>
      <c r="F158">
        <f t="shared" si="110"/>
        <v>0.41569436012143612</v>
      </c>
      <c r="G158">
        <f t="shared" si="115"/>
        <v>0.41599999999999998</v>
      </c>
      <c r="R158">
        <f t="shared" si="116"/>
        <v>142</v>
      </c>
      <c r="S158">
        <f t="shared" si="117"/>
        <v>3.5249999999999915</v>
      </c>
      <c r="T158">
        <f t="shared" si="111"/>
        <v>2.2312838872246012E-3</v>
      </c>
      <c r="U158">
        <f t="shared" si="112"/>
        <v>1.0879779742595792E-3</v>
      </c>
      <c r="V158">
        <f t="shared" si="113"/>
        <v>2.2312838872246012E-3</v>
      </c>
      <c r="W158">
        <f t="shared" si="118"/>
        <v>2E-3</v>
      </c>
      <c r="BA158">
        <f t="shared" si="99"/>
        <v>155</v>
      </c>
      <c r="BB158">
        <f t="shared" si="100"/>
        <v>3.8499999999999903</v>
      </c>
      <c r="BC158">
        <f t="shared" si="90"/>
        <v>0.35229372687344168</v>
      </c>
      <c r="BD158">
        <f t="shared" si="91"/>
        <v>4.3723480935825038E-2</v>
      </c>
      <c r="BE158">
        <f t="shared" si="92"/>
        <v>0.35229372687344168</v>
      </c>
      <c r="BF158">
        <f t="shared" si="101"/>
        <v>0.35199999999999998</v>
      </c>
      <c r="BP158">
        <f t="shared" si="102"/>
        <v>155</v>
      </c>
      <c r="BQ158">
        <f t="shared" si="103"/>
        <v>3.8499999999999903</v>
      </c>
      <c r="BR158">
        <f t="shared" si="93"/>
        <v>0.23064166653039556</v>
      </c>
      <c r="BS158">
        <f t="shared" si="94"/>
        <v>1.2269116840366948E-2</v>
      </c>
      <c r="BT158">
        <f t="shared" si="95"/>
        <v>0.23064166653039556</v>
      </c>
      <c r="BU158">
        <f t="shared" si="104"/>
        <v>0.23100000000000001</v>
      </c>
      <c r="CB158">
        <f t="shared" si="105"/>
        <v>155</v>
      </c>
      <c r="CC158">
        <f t="shared" si="106"/>
        <v>3.8499999999999903</v>
      </c>
      <c r="CD158">
        <f t="shared" si="96"/>
        <v>0.23064166653039556</v>
      </c>
      <c r="CE158">
        <f t="shared" si="97"/>
        <v>1.2269116840366948E-2</v>
      </c>
      <c r="CF158">
        <f t="shared" si="98"/>
        <v>0.23064166653039556</v>
      </c>
      <c r="CG158">
        <f t="shared" si="107"/>
        <v>0.23100000000000001</v>
      </c>
      <c r="CK158"/>
      <c r="CL158" s="3">
        <f t="shared" si="132"/>
        <v>138</v>
      </c>
      <c r="CM158" s="3">
        <f t="shared" si="127"/>
        <v>3.4249999999999918</v>
      </c>
      <c r="CN158" s="3">
        <f t="shared" si="128"/>
        <v>0.313</v>
      </c>
      <c r="CO158" s="3">
        <f t="shared" si="120"/>
        <v>0.505</v>
      </c>
      <c r="CP158">
        <f t="shared" si="121"/>
        <v>0.313</v>
      </c>
      <c r="CQ158">
        <f t="shared" si="122"/>
        <v>0.313</v>
      </c>
      <c r="CS158">
        <f t="shared" si="123"/>
        <v>0.54816112084063051</v>
      </c>
      <c r="CW158" s="8"/>
      <c r="DK158" s="3">
        <f t="shared" si="133"/>
        <v>138</v>
      </c>
      <c r="DL158" s="3">
        <f t="shared" si="129"/>
        <v>3.4249999999999918</v>
      </c>
      <c r="DM158" s="3">
        <f t="shared" si="130"/>
        <v>0.313</v>
      </c>
      <c r="DN158" s="3">
        <f t="shared" si="124"/>
        <v>0.64800000000000002</v>
      </c>
      <c r="DO158">
        <f t="shared" si="125"/>
        <v>0.313</v>
      </c>
      <c r="DP158">
        <f t="shared" si="126"/>
        <v>0.313</v>
      </c>
      <c r="DR158">
        <f t="shared" si="131"/>
        <v>0.54816112084063051</v>
      </c>
      <c r="EY158"/>
      <c r="EZ158" s="3"/>
      <c r="FB158"/>
      <c r="FC158" s="3"/>
    </row>
    <row r="159" spans="2:159" x14ac:dyDescent="0.25">
      <c r="B159">
        <f t="shared" si="119"/>
        <v>143</v>
      </c>
      <c r="C159" s="9">
        <f t="shared" si="114"/>
        <v>3.5499999999999914</v>
      </c>
      <c r="D159">
        <f t="shared" si="108"/>
        <v>0.41743768638433287</v>
      </c>
      <c r="E159">
        <f t="shared" si="109"/>
        <v>3.2718348048164333E-10</v>
      </c>
      <c r="F159">
        <f t="shared" si="110"/>
        <v>0.41743768638433287</v>
      </c>
      <c r="G159">
        <f t="shared" si="115"/>
        <v>0.41699999999999998</v>
      </c>
      <c r="R159">
        <f t="shared" si="116"/>
        <v>143</v>
      </c>
      <c r="S159">
        <f t="shared" si="117"/>
        <v>3.5499999999999914</v>
      </c>
      <c r="T159">
        <f t="shared" si="111"/>
        <v>2.3129939763378645E-3</v>
      </c>
      <c r="U159">
        <f t="shared" si="112"/>
        <v>1.1326021567947427E-3</v>
      </c>
      <c r="V159">
        <f t="shared" si="113"/>
        <v>2.3129939763378645E-3</v>
      </c>
      <c r="W159">
        <f t="shared" si="118"/>
        <v>2E-3</v>
      </c>
      <c r="BA159">
        <f t="shared" si="99"/>
        <v>156</v>
      </c>
      <c r="BB159">
        <f t="shared" si="100"/>
        <v>3.8749999999999902</v>
      </c>
      <c r="BC159">
        <f t="shared" si="90"/>
        <v>0.353432591731484</v>
      </c>
      <c r="BD159">
        <f t="shared" si="91"/>
        <v>4.4148889726765707E-2</v>
      </c>
      <c r="BE159">
        <f t="shared" si="92"/>
        <v>0.353432591731484</v>
      </c>
      <c r="BF159">
        <f t="shared" si="101"/>
        <v>0.35299999999999998</v>
      </c>
      <c r="BP159">
        <f t="shared" si="102"/>
        <v>156</v>
      </c>
      <c r="BQ159">
        <f t="shared" si="103"/>
        <v>3.8749999999999902</v>
      </c>
      <c r="BR159">
        <f t="shared" si="93"/>
        <v>0.23152613908862357</v>
      </c>
      <c r="BS159">
        <f t="shared" si="94"/>
        <v>1.2410808907253207E-2</v>
      </c>
      <c r="BT159">
        <f t="shared" si="95"/>
        <v>0.23152613908862357</v>
      </c>
      <c r="BU159">
        <f t="shared" si="104"/>
        <v>0.23200000000000001</v>
      </c>
      <c r="CB159">
        <f t="shared" si="105"/>
        <v>156</v>
      </c>
      <c r="CC159">
        <f t="shared" si="106"/>
        <v>3.8749999999999902</v>
      </c>
      <c r="CD159">
        <f t="shared" si="96"/>
        <v>0.23152613908862357</v>
      </c>
      <c r="CE159">
        <f t="shared" si="97"/>
        <v>1.2410808907253207E-2</v>
      </c>
      <c r="CF159">
        <f t="shared" si="98"/>
        <v>0.23152613908862357</v>
      </c>
      <c r="CG159">
        <f t="shared" si="107"/>
        <v>0.23200000000000001</v>
      </c>
      <c r="CK159"/>
      <c r="CL159" s="3">
        <f t="shared" si="132"/>
        <v>139</v>
      </c>
      <c r="CM159" s="3">
        <f t="shared" si="127"/>
        <v>3.4499999999999917</v>
      </c>
      <c r="CN159" s="3">
        <f t="shared" si="128"/>
        <v>0.314</v>
      </c>
      <c r="CO159" s="3">
        <f t="shared" si="120"/>
        <v>0.50600000000000001</v>
      </c>
      <c r="CP159">
        <f t="shared" si="121"/>
        <v>0.314</v>
      </c>
      <c r="CQ159">
        <f t="shared" si="122"/>
        <v>0.314</v>
      </c>
      <c r="CS159">
        <f t="shared" si="123"/>
        <v>0.54991243432574433</v>
      </c>
      <c r="CW159" s="8"/>
      <c r="DK159" s="3">
        <f t="shared" si="133"/>
        <v>139</v>
      </c>
      <c r="DL159" s="3">
        <f t="shared" si="129"/>
        <v>3.4499999999999917</v>
      </c>
      <c r="DM159" s="3">
        <f t="shared" si="130"/>
        <v>0.314</v>
      </c>
      <c r="DN159" s="3">
        <f t="shared" si="124"/>
        <v>0.65</v>
      </c>
      <c r="DO159">
        <f t="shared" si="125"/>
        <v>0.314</v>
      </c>
      <c r="DP159">
        <f t="shared" si="126"/>
        <v>0.314</v>
      </c>
      <c r="DR159">
        <f t="shared" si="131"/>
        <v>0.54991243432574433</v>
      </c>
      <c r="EY159"/>
      <c r="EZ159" s="3"/>
      <c r="FB159"/>
      <c r="FC159" s="3"/>
    </row>
    <row r="160" spans="2:159" x14ac:dyDescent="0.25">
      <c r="B160">
        <f t="shared" si="119"/>
        <v>144</v>
      </c>
      <c r="C160" s="9">
        <f t="shared" si="114"/>
        <v>3.5749999999999913</v>
      </c>
      <c r="D160">
        <f t="shared" si="108"/>
        <v>0.41918413189318487</v>
      </c>
      <c r="E160">
        <f t="shared" si="109"/>
        <v>3.6317910541498687E-10</v>
      </c>
      <c r="F160">
        <f t="shared" si="110"/>
        <v>0.41918413189318487</v>
      </c>
      <c r="G160">
        <f t="shared" si="115"/>
        <v>0.41899999999999998</v>
      </c>
      <c r="R160">
        <f t="shared" si="116"/>
        <v>144</v>
      </c>
      <c r="S160">
        <f t="shared" si="117"/>
        <v>3.5749999999999913</v>
      </c>
      <c r="T160">
        <f t="shared" si="111"/>
        <v>2.3974415645426402E-3</v>
      </c>
      <c r="U160">
        <f t="shared" si="112"/>
        <v>1.1789166269293092E-3</v>
      </c>
      <c r="V160">
        <f t="shared" si="113"/>
        <v>2.3974415645426402E-3</v>
      </c>
      <c r="W160">
        <f t="shared" si="118"/>
        <v>2E-3</v>
      </c>
      <c r="BA160">
        <f t="shared" si="99"/>
        <v>157</v>
      </c>
      <c r="BB160">
        <f t="shared" si="100"/>
        <v>3.8999999999999901</v>
      </c>
      <c r="BC160">
        <f t="shared" si="90"/>
        <v>0.3545733653426224</v>
      </c>
      <c r="BD160">
        <f t="shared" si="91"/>
        <v>4.4577768872501533E-2</v>
      </c>
      <c r="BE160">
        <f t="shared" si="92"/>
        <v>0.3545733653426224</v>
      </c>
      <c r="BF160">
        <f t="shared" si="101"/>
        <v>0.35499999999999998</v>
      </c>
      <c r="BP160">
        <f t="shared" si="102"/>
        <v>157</v>
      </c>
      <c r="BQ160">
        <f t="shared" si="103"/>
        <v>3.8999999999999901</v>
      </c>
      <c r="BR160">
        <f t="shared" si="93"/>
        <v>0.23241284138538351</v>
      </c>
      <c r="BS160">
        <f t="shared" si="94"/>
        <v>1.2553949019399107E-2</v>
      </c>
      <c r="BT160">
        <f t="shared" si="95"/>
        <v>0.23241284138538351</v>
      </c>
      <c r="BU160">
        <f t="shared" si="104"/>
        <v>0.23200000000000001</v>
      </c>
      <c r="CB160">
        <f t="shared" si="105"/>
        <v>157</v>
      </c>
      <c r="CC160">
        <f t="shared" si="106"/>
        <v>3.8999999999999901</v>
      </c>
      <c r="CD160">
        <f t="shared" si="96"/>
        <v>0.23241284138538351</v>
      </c>
      <c r="CE160">
        <f t="shared" si="97"/>
        <v>1.2553949019399107E-2</v>
      </c>
      <c r="CF160">
        <f t="shared" si="98"/>
        <v>0.23241284138538351</v>
      </c>
      <c r="CG160">
        <f t="shared" si="107"/>
        <v>0.23200000000000001</v>
      </c>
      <c r="CK160"/>
      <c r="CL160" s="3">
        <f t="shared" si="132"/>
        <v>140</v>
      </c>
      <c r="CM160" s="3">
        <f t="shared" si="127"/>
        <v>3.4749999999999917</v>
      </c>
      <c r="CN160" s="3">
        <f t="shared" si="128"/>
        <v>0.315</v>
      </c>
      <c r="CO160" s="3">
        <f t="shared" si="120"/>
        <v>0.50700000000000001</v>
      </c>
      <c r="CP160">
        <f t="shared" si="121"/>
        <v>0.315</v>
      </c>
      <c r="CQ160">
        <f t="shared" si="122"/>
        <v>0.315</v>
      </c>
      <c r="CS160">
        <f t="shared" si="123"/>
        <v>0.55166374781085814</v>
      </c>
      <c r="CW160" s="8"/>
      <c r="DK160" s="3">
        <f t="shared" si="133"/>
        <v>140</v>
      </c>
      <c r="DL160" s="3">
        <f t="shared" si="129"/>
        <v>3.4749999999999917</v>
      </c>
      <c r="DM160" s="3">
        <f t="shared" si="130"/>
        <v>0.315</v>
      </c>
      <c r="DN160" s="3">
        <f t="shared" si="124"/>
        <v>0.65100000000000002</v>
      </c>
      <c r="DO160">
        <f t="shared" si="125"/>
        <v>0.315</v>
      </c>
      <c r="DP160">
        <f t="shared" si="126"/>
        <v>0.315</v>
      </c>
      <c r="DR160">
        <f t="shared" si="131"/>
        <v>0.55166374781085814</v>
      </c>
      <c r="EY160"/>
      <c r="EZ160" s="3"/>
      <c r="FB160"/>
      <c r="FC160" s="3"/>
    </row>
    <row r="161" spans="2:159" x14ac:dyDescent="0.25">
      <c r="B161">
        <f t="shared" si="119"/>
        <v>145</v>
      </c>
      <c r="C161" s="9">
        <f t="shared" si="114"/>
        <v>3.5999999999999912</v>
      </c>
      <c r="D161">
        <f t="shared" si="108"/>
        <v>0.4209336746962653</v>
      </c>
      <c r="E161">
        <f t="shared" si="109"/>
        <v>4.0303407669531521E-10</v>
      </c>
      <c r="F161">
        <f t="shared" si="110"/>
        <v>0.4209336746962653</v>
      </c>
      <c r="G161">
        <f t="shared" si="115"/>
        <v>0.42099999999999999</v>
      </c>
      <c r="R161">
        <f t="shared" si="116"/>
        <v>145</v>
      </c>
      <c r="S161">
        <f t="shared" si="117"/>
        <v>3.5999999999999912</v>
      </c>
      <c r="T161">
        <f t="shared" si="111"/>
        <v>2.4847083264110661E-3</v>
      </c>
      <c r="U161">
        <f t="shared" si="112"/>
        <v>1.2269792801368037E-3</v>
      </c>
      <c r="V161">
        <f t="shared" si="113"/>
        <v>2.4847083264110661E-3</v>
      </c>
      <c r="W161">
        <f t="shared" si="118"/>
        <v>2E-3</v>
      </c>
      <c r="BA161">
        <f t="shared" si="99"/>
        <v>158</v>
      </c>
      <c r="BB161">
        <f t="shared" si="100"/>
        <v>3.9249999999999901</v>
      </c>
      <c r="BC161">
        <f t="shared" si="90"/>
        <v>0.35571604244161681</v>
      </c>
      <c r="BD161">
        <f t="shared" si="91"/>
        <v>4.5010139156610007E-2</v>
      </c>
      <c r="BE161">
        <f t="shared" si="92"/>
        <v>0.35571604244161681</v>
      </c>
      <c r="BF161">
        <f t="shared" si="101"/>
        <v>0.35599999999999998</v>
      </c>
      <c r="BP161">
        <f t="shared" si="102"/>
        <v>158</v>
      </c>
      <c r="BQ161">
        <f t="shared" si="103"/>
        <v>3.9249999999999901</v>
      </c>
      <c r="BR161">
        <f t="shared" si="93"/>
        <v>0.23330177307618108</v>
      </c>
      <c r="BS161">
        <f t="shared" si="94"/>
        <v>1.269854955890562E-2</v>
      </c>
      <c r="BT161">
        <f t="shared" si="95"/>
        <v>0.23330177307618108</v>
      </c>
      <c r="BU161">
        <f t="shared" si="104"/>
        <v>0.23300000000000001</v>
      </c>
      <c r="CB161">
        <f t="shared" si="105"/>
        <v>158</v>
      </c>
      <c r="CC161">
        <f t="shared" si="106"/>
        <v>3.9249999999999901</v>
      </c>
      <c r="CD161">
        <f t="shared" si="96"/>
        <v>0.23330177307618108</v>
      </c>
      <c r="CE161">
        <f t="shared" si="97"/>
        <v>1.269854955890562E-2</v>
      </c>
      <c r="CF161">
        <f t="shared" si="98"/>
        <v>0.23330177307618108</v>
      </c>
      <c r="CG161">
        <f t="shared" si="107"/>
        <v>0.23300000000000001</v>
      </c>
      <c r="CK161"/>
      <c r="CL161" s="3">
        <f t="shared" si="132"/>
        <v>141</v>
      </c>
      <c r="CM161" s="3">
        <f t="shared" si="127"/>
        <v>3.4999999999999916</v>
      </c>
      <c r="CN161" s="3">
        <f t="shared" si="128"/>
        <v>0.315</v>
      </c>
      <c r="CO161" s="3">
        <f t="shared" si="120"/>
        <v>0.50600000000000001</v>
      </c>
      <c r="CP161">
        <f t="shared" si="121"/>
        <v>0.315</v>
      </c>
      <c r="CQ161">
        <f t="shared" si="122"/>
        <v>0.315</v>
      </c>
      <c r="CS161">
        <f t="shared" si="123"/>
        <v>0.55166374781085814</v>
      </c>
      <c r="CW161" s="8"/>
      <c r="DK161" s="3">
        <f t="shared" si="133"/>
        <v>141</v>
      </c>
      <c r="DL161" s="3">
        <f t="shared" si="129"/>
        <v>3.4999999999999916</v>
      </c>
      <c r="DM161" s="3">
        <f t="shared" si="130"/>
        <v>0.315</v>
      </c>
      <c r="DN161" s="3">
        <f t="shared" si="124"/>
        <v>0.65</v>
      </c>
      <c r="DO161">
        <f t="shared" si="125"/>
        <v>0.315</v>
      </c>
      <c r="DP161">
        <f t="shared" si="126"/>
        <v>0.315</v>
      </c>
      <c r="DR161">
        <f t="shared" si="131"/>
        <v>0.55166374781085814</v>
      </c>
      <c r="EY161"/>
      <c r="EZ161" s="3"/>
      <c r="FB161"/>
      <c r="FC161" s="3"/>
    </row>
    <row r="162" spans="2:159" x14ac:dyDescent="0.25">
      <c r="B162">
        <f t="shared" si="119"/>
        <v>146</v>
      </c>
      <c r="C162" s="9">
        <f t="shared" si="114"/>
        <v>3.6249999999999911</v>
      </c>
      <c r="D162">
        <f t="shared" si="108"/>
        <v>0.42268629265700586</v>
      </c>
      <c r="E162">
        <f t="shared" si="109"/>
        <v>4.4715089749190606E-10</v>
      </c>
      <c r="F162">
        <f t="shared" si="110"/>
        <v>0.42268629265700586</v>
      </c>
      <c r="G162">
        <f t="shared" si="115"/>
        <v>0.42299999999999999</v>
      </c>
      <c r="R162">
        <f t="shared" si="116"/>
        <v>146</v>
      </c>
      <c r="S162">
        <f t="shared" si="117"/>
        <v>3.6249999999999911</v>
      </c>
      <c r="T162">
        <f t="shared" si="111"/>
        <v>2.5748779990462786E-3</v>
      </c>
      <c r="U162">
        <f t="shared" si="112"/>
        <v>1.2768497403327389E-3</v>
      </c>
      <c r="V162">
        <f t="shared" si="113"/>
        <v>2.5748779990462786E-3</v>
      </c>
      <c r="W162">
        <f t="shared" si="118"/>
        <v>3.0000000000000001E-3</v>
      </c>
      <c r="BA162">
        <f t="shared" si="99"/>
        <v>159</v>
      </c>
      <c r="BB162">
        <f t="shared" si="100"/>
        <v>3.94999999999999</v>
      </c>
      <c r="BC162">
        <f t="shared" si="90"/>
        <v>0.3568606177176481</v>
      </c>
      <c r="BD162">
        <f t="shared" si="91"/>
        <v>4.5446021406549249E-2</v>
      </c>
      <c r="BE162">
        <f t="shared" si="92"/>
        <v>0.3568606177176481</v>
      </c>
      <c r="BF162">
        <f t="shared" si="101"/>
        <v>0.35699999999999998</v>
      </c>
      <c r="BP162">
        <f t="shared" si="102"/>
        <v>159</v>
      </c>
      <c r="BQ162">
        <f t="shared" si="103"/>
        <v>3.94999999999999</v>
      </c>
      <c r="BR162">
        <f t="shared" si="93"/>
        <v>0.23419293378169911</v>
      </c>
      <c r="BS162">
        <f t="shared" si="94"/>
        <v>1.2844622984491589E-2</v>
      </c>
      <c r="BT162">
        <f t="shared" si="95"/>
        <v>0.23419293378169911</v>
      </c>
      <c r="BU162">
        <f t="shared" si="104"/>
        <v>0.23400000000000001</v>
      </c>
      <c r="CB162">
        <f t="shared" si="105"/>
        <v>159</v>
      </c>
      <c r="CC162">
        <f t="shared" si="106"/>
        <v>3.94999999999999</v>
      </c>
      <c r="CD162">
        <f t="shared" si="96"/>
        <v>0.23419293378169911</v>
      </c>
      <c r="CE162">
        <f t="shared" si="97"/>
        <v>1.2844622984491589E-2</v>
      </c>
      <c r="CF162">
        <f t="shared" si="98"/>
        <v>0.23419293378169911</v>
      </c>
      <c r="CG162">
        <f t="shared" si="107"/>
        <v>0.23400000000000001</v>
      </c>
      <c r="CK162"/>
      <c r="CL162" s="3">
        <f t="shared" si="132"/>
        <v>142</v>
      </c>
      <c r="CM162" s="3">
        <f t="shared" si="127"/>
        <v>3.5249999999999915</v>
      </c>
      <c r="CN162" s="3">
        <f t="shared" si="128"/>
        <v>0.316</v>
      </c>
      <c r="CO162" s="3">
        <f t="shared" si="120"/>
        <v>0.50700000000000001</v>
      </c>
      <c r="CP162">
        <f t="shared" si="121"/>
        <v>0.316</v>
      </c>
      <c r="CQ162">
        <f t="shared" si="122"/>
        <v>0.316</v>
      </c>
      <c r="CS162">
        <f t="shared" si="123"/>
        <v>0.55341506129597207</v>
      </c>
      <c r="CW162" s="8"/>
      <c r="DK162" s="3">
        <f t="shared" si="133"/>
        <v>142</v>
      </c>
      <c r="DL162" s="3">
        <f t="shared" si="129"/>
        <v>3.5249999999999915</v>
      </c>
      <c r="DM162" s="3">
        <f t="shared" si="130"/>
        <v>0.316</v>
      </c>
      <c r="DN162" s="3">
        <f t="shared" si="124"/>
        <v>0.65100000000000002</v>
      </c>
      <c r="DO162">
        <f t="shared" si="125"/>
        <v>0.316</v>
      </c>
      <c r="DP162">
        <f t="shared" si="126"/>
        <v>0.316</v>
      </c>
      <c r="DR162">
        <f t="shared" si="131"/>
        <v>0.55341506129597207</v>
      </c>
      <c r="EY162"/>
      <c r="EZ162" s="3"/>
      <c r="FB162"/>
      <c r="FC162" s="3"/>
    </row>
    <row r="163" spans="2:159" x14ac:dyDescent="0.25">
      <c r="B163">
        <f t="shared" si="119"/>
        <v>147</v>
      </c>
      <c r="C163" s="9">
        <f t="shared" si="114"/>
        <v>3.649999999999991</v>
      </c>
      <c r="D163">
        <f t="shared" si="108"/>
        <v>0.42444196345411156</v>
      </c>
      <c r="E163">
        <f t="shared" si="109"/>
        <v>4.9597281459001116E-10</v>
      </c>
      <c r="F163">
        <f t="shared" si="110"/>
        <v>0.42444196345411156</v>
      </c>
      <c r="G163">
        <f t="shared" si="115"/>
        <v>0.42399999999999999</v>
      </c>
      <c r="R163">
        <f t="shared" si="116"/>
        <v>147</v>
      </c>
      <c r="S163">
        <f t="shared" si="117"/>
        <v>3.649999999999991</v>
      </c>
      <c r="T163">
        <f t="shared" si="111"/>
        <v>2.668036420926488E-3</v>
      </c>
      <c r="U163">
        <f t="shared" si="112"/>
        <v>1.3285894014454969E-3</v>
      </c>
      <c r="V163">
        <f t="shared" si="113"/>
        <v>2.668036420926488E-3</v>
      </c>
      <c r="W163">
        <f t="shared" si="118"/>
        <v>3.0000000000000001E-3</v>
      </c>
      <c r="BA163">
        <f t="shared" si="99"/>
        <v>160</v>
      </c>
      <c r="BB163">
        <f t="shared" si="100"/>
        <v>3.9749999999999899</v>
      </c>
      <c r="BC163">
        <f t="shared" si="90"/>
        <v>0.35800708581427693</v>
      </c>
      <c r="BD163">
        <f t="shared" si="91"/>
        <v>4.5885436492827551E-2</v>
      </c>
      <c r="BE163">
        <f t="shared" si="92"/>
        <v>0.35800708581427693</v>
      </c>
      <c r="BF163">
        <f t="shared" si="101"/>
        <v>0.35799999999999998</v>
      </c>
      <c r="BP163">
        <f t="shared" si="102"/>
        <v>160</v>
      </c>
      <c r="BQ163">
        <f t="shared" si="103"/>
        <v>3.9749999999999899</v>
      </c>
      <c r="BR163">
        <f t="shared" si="93"/>
        <v>0.23508632308767163</v>
      </c>
      <c r="BS163">
        <f t="shared" si="94"/>
        <v>1.2992181831624454E-2</v>
      </c>
      <c r="BT163">
        <f t="shared" si="95"/>
        <v>0.23508632308767163</v>
      </c>
      <c r="BU163">
        <f t="shared" si="104"/>
        <v>0.23499999999999999</v>
      </c>
      <c r="CB163">
        <f t="shared" si="105"/>
        <v>160</v>
      </c>
      <c r="CC163">
        <f t="shared" si="106"/>
        <v>3.9749999999999899</v>
      </c>
      <c r="CD163">
        <f t="shared" si="96"/>
        <v>0.23508632308767163</v>
      </c>
      <c r="CE163">
        <f t="shared" si="97"/>
        <v>1.2992181831624454E-2</v>
      </c>
      <c r="CF163">
        <f t="shared" si="98"/>
        <v>0.23508632308767163</v>
      </c>
      <c r="CG163">
        <f t="shared" si="107"/>
        <v>0.23499999999999999</v>
      </c>
      <c r="CK163"/>
      <c r="CL163" s="3">
        <f t="shared" si="132"/>
        <v>143</v>
      </c>
      <c r="CM163" s="3">
        <f t="shared" si="127"/>
        <v>3.5499999999999914</v>
      </c>
      <c r="CN163" s="3">
        <f t="shared" si="128"/>
        <v>0.316</v>
      </c>
      <c r="CO163" s="3">
        <f t="shared" si="120"/>
        <v>0.50700000000000001</v>
      </c>
      <c r="CP163">
        <f t="shared" si="121"/>
        <v>0.316</v>
      </c>
      <c r="CQ163">
        <f t="shared" si="122"/>
        <v>0.316</v>
      </c>
      <c r="CS163">
        <f t="shared" si="123"/>
        <v>0.55341506129597207</v>
      </c>
      <c r="CW163" s="8"/>
      <c r="DK163" s="3">
        <f t="shared" si="133"/>
        <v>143</v>
      </c>
      <c r="DL163" s="3">
        <f t="shared" si="129"/>
        <v>3.5499999999999914</v>
      </c>
      <c r="DM163" s="3">
        <f t="shared" si="130"/>
        <v>0.316</v>
      </c>
      <c r="DN163" s="3">
        <f t="shared" si="124"/>
        <v>0.65</v>
      </c>
      <c r="DO163">
        <f t="shared" si="125"/>
        <v>0.316</v>
      </c>
      <c r="DP163">
        <f t="shared" si="126"/>
        <v>0.316</v>
      </c>
      <c r="DR163">
        <f t="shared" si="131"/>
        <v>0.55341506129597207</v>
      </c>
      <c r="EY163"/>
      <c r="EZ163" s="3"/>
      <c r="FB163"/>
      <c r="FC163" s="3"/>
    </row>
    <row r="164" spans="2:159" x14ac:dyDescent="0.25">
      <c r="B164">
        <f t="shared" si="119"/>
        <v>148</v>
      </c>
      <c r="C164" s="9">
        <f t="shared" si="114"/>
        <v>3.6749999999999909</v>
      </c>
      <c r="D164">
        <f t="shared" si="108"/>
        <v>0.42620066458168721</v>
      </c>
      <c r="E164">
        <f t="shared" si="109"/>
        <v>5.4998781087116475E-10</v>
      </c>
      <c r="F164">
        <f t="shared" si="110"/>
        <v>0.42620066458168721</v>
      </c>
      <c r="G164">
        <f t="shared" si="115"/>
        <v>0.42599999999999999</v>
      </c>
      <c r="R164">
        <f t="shared" si="116"/>
        <v>148</v>
      </c>
      <c r="S164">
        <f t="shared" si="117"/>
        <v>3.6749999999999909</v>
      </c>
      <c r="T164">
        <f t="shared" si="111"/>
        <v>2.7642715710244434E-3</v>
      </c>
      <c r="U164">
        <f t="shared" si="112"/>
        <v>1.3822614696072928E-3</v>
      </c>
      <c r="V164">
        <f t="shared" si="113"/>
        <v>2.7642715710244434E-3</v>
      </c>
      <c r="W164">
        <f t="shared" si="118"/>
        <v>3.0000000000000001E-3</v>
      </c>
      <c r="BA164">
        <f t="shared" si="99"/>
        <v>161</v>
      </c>
      <c r="BB164">
        <f t="shared" si="100"/>
        <v>3.9999999999999898</v>
      </c>
      <c r="BC164">
        <f t="shared" si="90"/>
        <v>0.35915544132940413</v>
      </c>
      <c r="BD164">
        <f t="shared" si="91"/>
        <v>4.6328405328161994E-2</v>
      </c>
      <c r="BE164">
        <f t="shared" si="92"/>
        <v>0.35915544132940413</v>
      </c>
      <c r="BF164">
        <f t="shared" si="101"/>
        <v>0.35899999999999999</v>
      </c>
      <c r="BP164">
        <f t="shared" si="102"/>
        <v>161</v>
      </c>
      <c r="BQ164">
        <f t="shared" si="103"/>
        <v>3.9999999999999898</v>
      </c>
      <c r="BR164">
        <f t="shared" si="93"/>
        <v>0.2359819405447581</v>
      </c>
      <c r="BS164">
        <f t="shared" si="94"/>
        <v>1.3141238712646549E-2</v>
      </c>
      <c r="BT164">
        <f t="shared" si="95"/>
        <v>0.2359819405447581</v>
      </c>
      <c r="BU164">
        <f t="shared" si="104"/>
        <v>0.23599999999999999</v>
      </c>
      <c r="CB164">
        <f t="shared" si="105"/>
        <v>161</v>
      </c>
      <c r="CC164">
        <f t="shared" si="106"/>
        <v>3.9999999999999898</v>
      </c>
      <c r="CD164">
        <f t="shared" si="96"/>
        <v>0.2359819405447581</v>
      </c>
      <c r="CE164">
        <f t="shared" si="97"/>
        <v>1.3141238712646549E-2</v>
      </c>
      <c r="CF164">
        <f t="shared" si="98"/>
        <v>0.2359819405447581</v>
      </c>
      <c r="CG164">
        <f t="shared" si="107"/>
        <v>0.23599999999999999</v>
      </c>
      <c r="CK164"/>
      <c r="CL164" s="3">
        <f t="shared" si="132"/>
        <v>144</v>
      </c>
      <c r="CM164" s="3">
        <f t="shared" si="127"/>
        <v>3.5749999999999913</v>
      </c>
      <c r="CN164" s="3">
        <f t="shared" si="128"/>
        <v>0.317</v>
      </c>
      <c r="CO164" s="3">
        <f t="shared" si="120"/>
        <v>0.50800000000000001</v>
      </c>
      <c r="CP164">
        <f t="shared" si="121"/>
        <v>0.317</v>
      </c>
      <c r="CQ164">
        <f t="shared" si="122"/>
        <v>0.317</v>
      </c>
      <c r="CS164">
        <f t="shared" si="123"/>
        <v>0.55516637478108588</v>
      </c>
      <c r="CW164" s="8"/>
      <c r="DK164" s="3">
        <f t="shared" si="133"/>
        <v>144</v>
      </c>
      <c r="DL164" s="3">
        <f t="shared" si="129"/>
        <v>3.5749999999999913</v>
      </c>
      <c r="DM164" s="3">
        <f t="shared" si="130"/>
        <v>0.317</v>
      </c>
      <c r="DN164" s="3">
        <f t="shared" si="124"/>
        <v>0.65100000000000002</v>
      </c>
      <c r="DO164">
        <f t="shared" si="125"/>
        <v>0.317</v>
      </c>
      <c r="DP164">
        <f t="shared" si="126"/>
        <v>0.317</v>
      </c>
      <c r="DR164">
        <f t="shared" si="131"/>
        <v>0.55516637478108588</v>
      </c>
      <c r="EY164"/>
      <c r="EZ164" s="3"/>
      <c r="FB164"/>
      <c r="FC164" s="3"/>
    </row>
    <row r="165" spans="2:159" x14ac:dyDescent="0.25">
      <c r="B165">
        <f t="shared" si="119"/>
        <v>149</v>
      </c>
      <c r="C165" s="9">
        <f t="shared" si="114"/>
        <v>3.6999999999999909</v>
      </c>
      <c r="D165">
        <f t="shared" si="108"/>
        <v>0.42796237334937276</v>
      </c>
      <c r="E165">
        <f t="shared" si="109"/>
        <v>6.09732975305778E-10</v>
      </c>
      <c r="F165">
        <f t="shared" si="110"/>
        <v>0.42796237334937276</v>
      </c>
      <c r="G165">
        <f t="shared" si="115"/>
        <v>0.42799999999999999</v>
      </c>
      <c r="R165">
        <f t="shared" si="116"/>
        <v>149</v>
      </c>
      <c r="S165">
        <f t="shared" si="117"/>
        <v>3.6999999999999909</v>
      </c>
      <c r="T165">
        <f t="shared" si="111"/>
        <v>2.8636736081867949E-3</v>
      </c>
      <c r="U165">
        <f t="shared" si="112"/>
        <v>1.437931005959729E-3</v>
      </c>
      <c r="V165">
        <f t="shared" si="113"/>
        <v>2.8636736081867949E-3</v>
      </c>
      <c r="W165">
        <f t="shared" si="118"/>
        <v>3.0000000000000001E-3</v>
      </c>
      <c r="BA165">
        <f t="shared" si="99"/>
        <v>162</v>
      </c>
      <c r="BB165">
        <f t="shared" si="100"/>
        <v>4.0249999999999897</v>
      </c>
      <c r="BC165">
        <f t="shared" si="90"/>
        <v>0.36030567881523257</v>
      </c>
      <c r="BD165">
        <f t="shared" si="91"/>
        <v>4.6774948866626032E-2</v>
      </c>
      <c r="BE165">
        <f t="shared" si="92"/>
        <v>0.36030567881523257</v>
      </c>
      <c r="BF165">
        <f t="shared" si="101"/>
        <v>0.36</v>
      </c>
      <c r="BP165">
        <f t="shared" si="102"/>
        <v>162</v>
      </c>
      <c r="BQ165">
        <f t="shared" si="103"/>
        <v>4.0249999999999897</v>
      </c>
      <c r="BR165">
        <f t="shared" si="93"/>
        <v>0.23687978566841991</v>
      </c>
      <c r="BS165">
        <f t="shared" si="94"/>
        <v>1.3291806316897357E-2</v>
      </c>
      <c r="BT165">
        <f t="shared" si="95"/>
        <v>0.23687978566841991</v>
      </c>
      <c r="BU165">
        <f t="shared" si="104"/>
        <v>0.23699999999999999</v>
      </c>
      <c r="CB165">
        <f t="shared" si="105"/>
        <v>162</v>
      </c>
      <c r="CC165">
        <f t="shared" si="106"/>
        <v>4.0249999999999897</v>
      </c>
      <c r="CD165">
        <f t="shared" si="96"/>
        <v>0.23687978566841991</v>
      </c>
      <c r="CE165">
        <f t="shared" si="97"/>
        <v>1.3291806316897357E-2</v>
      </c>
      <c r="CF165">
        <f t="shared" si="98"/>
        <v>0.23687978566841991</v>
      </c>
      <c r="CG165">
        <f t="shared" si="107"/>
        <v>0.23699999999999999</v>
      </c>
      <c r="CK165"/>
      <c r="CL165" s="3">
        <f t="shared" si="132"/>
        <v>145</v>
      </c>
      <c r="CM165" s="3">
        <f t="shared" si="127"/>
        <v>3.5999999999999912</v>
      </c>
      <c r="CN165" s="3">
        <f t="shared" si="128"/>
        <v>0.317</v>
      </c>
      <c r="CO165" s="3">
        <f t="shared" si="120"/>
        <v>0.50700000000000001</v>
      </c>
      <c r="CP165">
        <f t="shared" si="121"/>
        <v>0.317</v>
      </c>
      <c r="CQ165">
        <f t="shared" si="122"/>
        <v>0.317</v>
      </c>
      <c r="CS165">
        <f t="shared" si="123"/>
        <v>0.55516637478108588</v>
      </c>
      <c r="CW165" s="8"/>
      <c r="DK165" s="3">
        <f t="shared" si="133"/>
        <v>145</v>
      </c>
      <c r="DL165" s="3">
        <f t="shared" si="129"/>
        <v>3.5999999999999912</v>
      </c>
      <c r="DM165" s="3">
        <f t="shared" si="130"/>
        <v>0.317</v>
      </c>
      <c r="DN165" s="3">
        <f t="shared" si="124"/>
        <v>0.65</v>
      </c>
      <c r="DO165">
        <f t="shared" si="125"/>
        <v>0.317</v>
      </c>
      <c r="DP165">
        <f t="shared" si="126"/>
        <v>0.317</v>
      </c>
      <c r="DR165">
        <f t="shared" si="131"/>
        <v>0.55516637478108588</v>
      </c>
      <c r="EY165"/>
      <c r="EZ165" s="3"/>
      <c r="FB165"/>
      <c r="FC165" s="3"/>
    </row>
    <row r="166" spans="2:159" x14ac:dyDescent="0.25">
      <c r="B166">
        <f t="shared" si="119"/>
        <v>150</v>
      </c>
      <c r="C166" s="9">
        <f t="shared" si="114"/>
        <v>3.7249999999999908</v>
      </c>
      <c r="D166">
        <f t="shared" si="108"/>
        <v>0.42972706688248785</v>
      </c>
      <c r="E166">
        <f t="shared" si="109"/>
        <v>6.7579928476631352E-10</v>
      </c>
      <c r="F166">
        <f t="shared" si="110"/>
        <v>0.42972706688248785</v>
      </c>
      <c r="G166">
        <f t="shared" si="115"/>
        <v>0.43</v>
      </c>
      <c r="R166">
        <f t="shared" si="116"/>
        <v>150</v>
      </c>
      <c r="S166">
        <f t="shared" si="117"/>
        <v>3.7249999999999908</v>
      </c>
      <c r="T166">
        <f t="shared" si="111"/>
        <v>2.9663349107571678E-3</v>
      </c>
      <c r="U166">
        <f t="shared" si="112"/>
        <v>1.4956649700676977E-3</v>
      </c>
      <c r="V166">
        <f t="shared" si="113"/>
        <v>2.9663349107571678E-3</v>
      </c>
      <c r="W166">
        <f t="shared" si="118"/>
        <v>3.0000000000000001E-3</v>
      </c>
      <c r="BA166">
        <f t="shared" si="99"/>
        <v>163</v>
      </c>
      <c r="BB166">
        <f t="shared" si="100"/>
        <v>4.0499999999999901</v>
      </c>
      <c r="BC166">
        <f t="shared" si="90"/>
        <v>0.36145779277822965</v>
      </c>
      <c r="BD166">
        <f t="shared" si="91"/>
        <v>4.7225088102785286E-2</v>
      </c>
      <c r="BE166">
        <f t="shared" si="92"/>
        <v>0.36145779277822965</v>
      </c>
      <c r="BF166">
        <f t="shared" si="101"/>
        <v>0.36099999999999999</v>
      </c>
      <c r="BP166">
        <f t="shared" si="102"/>
        <v>163</v>
      </c>
      <c r="BQ166">
        <f t="shared" si="103"/>
        <v>4.0499999999999901</v>
      </c>
      <c r="BR166">
        <f t="shared" si="93"/>
        <v>0.23777985793879444</v>
      </c>
      <c r="BS166">
        <f t="shared" si="94"/>
        <v>1.344389741083093E-2</v>
      </c>
      <c r="BT166">
        <f t="shared" si="95"/>
        <v>0.23777985793879444</v>
      </c>
      <c r="BU166">
        <f t="shared" si="104"/>
        <v>0.23799999999999999</v>
      </c>
      <c r="CB166">
        <f t="shared" si="105"/>
        <v>163</v>
      </c>
      <c r="CC166">
        <f t="shared" si="106"/>
        <v>4.0499999999999901</v>
      </c>
      <c r="CD166">
        <f t="shared" si="96"/>
        <v>0.23777985793879444</v>
      </c>
      <c r="CE166">
        <f t="shared" si="97"/>
        <v>1.344389741083093E-2</v>
      </c>
      <c r="CF166">
        <f t="shared" si="98"/>
        <v>0.23777985793879444</v>
      </c>
      <c r="CG166">
        <f t="shared" si="107"/>
        <v>0.23799999999999999</v>
      </c>
      <c r="CK166"/>
      <c r="CL166" s="3">
        <f t="shared" si="132"/>
        <v>146</v>
      </c>
      <c r="CM166" s="3">
        <f t="shared" si="127"/>
        <v>3.6249999999999911</v>
      </c>
      <c r="CN166" s="3">
        <f t="shared" si="128"/>
        <v>0.318</v>
      </c>
      <c r="CO166" s="3">
        <f t="shared" si="120"/>
        <v>0.50800000000000001</v>
      </c>
      <c r="CP166">
        <f t="shared" si="121"/>
        <v>0.318</v>
      </c>
      <c r="CQ166">
        <f t="shared" si="122"/>
        <v>0.318</v>
      </c>
      <c r="CS166">
        <f t="shared" si="123"/>
        <v>0.5569176882661997</v>
      </c>
      <c r="CW166" s="8"/>
      <c r="DK166" s="3">
        <f t="shared" si="133"/>
        <v>146</v>
      </c>
      <c r="DL166" s="3">
        <f t="shared" si="129"/>
        <v>3.6249999999999911</v>
      </c>
      <c r="DM166" s="3">
        <f t="shared" si="130"/>
        <v>0.318</v>
      </c>
      <c r="DN166" s="3">
        <f t="shared" si="124"/>
        <v>0.65100000000000002</v>
      </c>
      <c r="DO166">
        <f t="shared" si="125"/>
        <v>0.318</v>
      </c>
      <c r="DP166">
        <f t="shared" si="126"/>
        <v>0.318</v>
      </c>
      <c r="DR166">
        <f t="shared" si="131"/>
        <v>0.5569176882661997</v>
      </c>
      <c r="EY166"/>
      <c r="EZ166" s="3"/>
      <c r="FB166"/>
      <c r="FC166" s="3"/>
    </row>
    <row r="167" spans="2:159" x14ac:dyDescent="0.25">
      <c r="B167">
        <f t="shared" si="119"/>
        <v>151</v>
      </c>
      <c r="C167" s="9">
        <f t="shared" si="114"/>
        <v>3.7499999999999907</v>
      </c>
      <c r="D167">
        <f t="shared" si="108"/>
        <v>0.43149472212218709</v>
      </c>
      <c r="E167">
        <f t="shared" si="109"/>
        <v>7.4883683495088981E-10</v>
      </c>
      <c r="F167">
        <f t="shared" si="110"/>
        <v>0.43149472212218709</v>
      </c>
      <c r="G167">
        <f t="shared" si="115"/>
        <v>0.43099999999999999</v>
      </c>
      <c r="R167">
        <f t="shared" si="116"/>
        <v>151</v>
      </c>
      <c r="S167">
        <f t="shared" si="117"/>
        <v>3.7499999999999907</v>
      </c>
      <c r="T167">
        <f t="shared" si="111"/>
        <v>3.0723501164261614E-3</v>
      </c>
      <c r="U167">
        <f t="shared" si="112"/>
        <v>1.5555322639347305E-3</v>
      </c>
      <c r="V167">
        <f t="shared" si="113"/>
        <v>3.0723501164261614E-3</v>
      </c>
      <c r="W167">
        <f t="shared" si="118"/>
        <v>3.0000000000000001E-3</v>
      </c>
      <c r="BA167">
        <f t="shared" si="99"/>
        <v>164</v>
      </c>
      <c r="BB167">
        <f t="shared" si="100"/>
        <v>4.0749999999999904</v>
      </c>
      <c r="BC167">
        <f t="shared" si="90"/>
        <v>0.36261177767909059</v>
      </c>
      <c r="BD167">
        <f t="shared" si="91"/>
        <v>4.7678844070821957E-2</v>
      </c>
      <c r="BE167">
        <f t="shared" si="92"/>
        <v>0.36261177767909059</v>
      </c>
      <c r="BF167">
        <f t="shared" si="101"/>
        <v>0.36299999999999999</v>
      </c>
      <c r="BP167">
        <f t="shared" si="102"/>
        <v>164</v>
      </c>
      <c r="BQ167">
        <f t="shared" si="103"/>
        <v>4.0749999999999904</v>
      </c>
      <c r="BR167">
        <f t="shared" si="93"/>
        <v>0.23868215680057248</v>
      </c>
      <c r="BS167">
        <f t="shared" si="94"/>
        <v>1.3597524838129302E-2</v>
      </c>
      <c r="BT167">
        <f t="shared" si="95"/>
        <v>0.23868215680057248</v>
      </c>
      <c r="BU167">
        <f t="shared" si="104"/>
        <v>0.23899999999999999</v>
      </c>
      <c r="CB167">
        <f t="shared" si="105"/>
        <v>164</v>
      </c>
      <c r="CC167">
        <f t="shared" si="106"/>
        <v>4.0749999999999904</v>
      </c>
      <c r="CD167">
        <f t="shared" si="96"/>
        <v>0.23868215680057248</v>
      </c>
      <c r="CE167">
        <f t="shared" si="97"/>
        <v>1.3597524838129302E-2</v>
      </c>
      <c r="CF167">
        <f t="shared" si="98"/>
        <v>0.23868215680057248</v>
      </c>
      <c r="CG167">
        <f t="shared" si="107"/>
        <v>0.23899999999999999</v>
      </c>
      <c r="CK167"/>
      <c r="CL167" s="3">
        <f t="shared" si="132"/>
        <v>147</v>
      </c>
      <c r="CM167" s="3">
        <f t="shared" si="127"/>
        <v>3.649999999999991</v>
      </c>
      <c r="CN167" s="3">
        <f t="shared" si="128"/>
        <v>0.318</v>
      </c>
      <c r="CO167" s="3">
        <f t="shared" si="120"/>
        <v>0.50800000000000001</v>
      </c>
      <c r="CP167">
        <f t="shared" si="121"/>
        <v>0.318</v>
      </c>
      <c r="CQ167">
        <f t="shared" si="122"/>
        <v>0.318</v>
      </c>
      <c r="CS167">
        <f t="shared" si="123"/>
        <v>0.5569176882661997</v>
      </c>
      <c r="CW167" s="8"/>
      <c r="DK167" s="3">
        <f t="shared" si="133"/>
        <v>147</v>
      </c>
      <c r="DL167" s="3">
        <f t="shared" si="129"/>
        <v>3.649999999999991</v>
      </c>
      <c r="DM167" s="3">
        <f t="shared" si="130"/>
        <v>0.318</v>
      </c>
      <c r="DN167" s="3">
        <f t="shared" si="124"/>
        <v>0.65</v>
      </c>
      <c r="DO167">
        <f t="shared" si="125"/>
        <v>0.318</v>
      </c>
      <c r="DP167">
        <f t="shared" si="126"/>
        <v>0.318</v>
      </c>
      <c r="DR167">
        <f t="shared" si="131"/>
        <v>0.5569176882661997</v>
      </c>
      <c r="EY167"/>
      <c r="EZ167" s="3"/>
      <c r="FB167"/>
      <c r="FC167" s="3"/>
    </row>
    <row r="168" spans="2:159" x14ac:dyDescent="0.25">
      <c r="B168">
        <f t="shared" si="119"/>
        <v>152</v>
      </c>
      <c r="C168" s="9">
        <f t="shared" si="114"/>
        <v>3.7749999999999906</v>
      </c>
      <c r="D168">
        <f t="shared" si="108"/>
        <v>0.43326531582562511</v>
      </c>
      <c r="E168">
        <f t="shared" si="109"/>
        <v>8.295605609348395E-10</v>
      </c>
      <c r="F168">
        <f t="shared" si="110"/>
        <v>0.43326531582562511</v>
      </c>
      <c r="G168">
        <f t="shared" si="115"/>
        <v>0.433</v>
      </c>
      <c r="R168">
        <f t="shared" si="116"/>
        <v>152</v>
      </c>
      <c r="S168">
        <f t="shared" si="117"/>
        <v>3.7749999999999906</v>
      </c>
      <c r="T168">
        <f t="shared" si="111"/>
        <v>3.1818161622904446E-3</v>
      </c>
      <c r="U168">
        <f t="shared" si="112"/>
        <v>1.6176037766119798E-3</v>
      </c>
      <c r="V168">
        <f t="shared" si="113"/>
        <v>3.1818161622904446E-3</v>
      </c>
      <c r="W168">
        <f t="shared" si="118"/>
        <v>3.0000000000000001E-3</v>
      </c>
      <c r="BA168">
        <f t="shared" si="99"/>
        <v>165</v>
      </c>
      <c r="BB168">
        <f t="shared" si="100"/>
        <v>4.0999999999999908</v>
      </c>
      <c r="BC168">
        <f t="shared" si="90"/>
        <v>0.36376762793270345</v>
      </c>
      <c r="BD168">
        <f t="shared" si="91"/>
        <v>4.8136237843648302E-2</v>
      </c>
      <c r="BE168">
        <f t="shared" si="92"/>
        <v>0.36376762793270345</v>
      </c>
      <c r="BF168">
        <f t="shared" si="101"/>
        <v>0.36399999999999999</v>
      </c>
      <c r="BP168">
        <f t="shared" si="102"/>
        <v>165</v>
      </c>
      <c r="BQ168">
        <f t="shared" si="103"/>
        <v>4.0999999999999908</v>
      </c>
      <c r="BR168">
        <f t="shared" si="93"/>
        <v>0.23958668166287395</v>
      </c>
      <c r="BS168">
        <f t="shared" si="94"/>
        <v>1.3752701519811013E-2</v>
      </c>
      <c r="BT168">
        <f t="shared" si="95"/>
        <v>0.23958668166287395</v>
      </c>
      <c r="BU168">
        <f t="shared" si="104"/>
        <v>0.24</v>
      </c>
      <c r="CB168">
        <f t="shared" si="105"/>
        <v>165</v>
      </c>
      <c r="CC168">
        <f t="shared" si="106"/>
        <v>4.0999999999999908</v>
      </c>
      <c r="CD168">
        <f t="shared" si="96"/>
        <v>0.23958668166287395</v>
      </c>
      <c r="CE168">
        <f t="shared" si="97"/>
        <v>1.3752701519811013E-2</v>
      </c>
      <c r="CF168">
        <f t="shared" si="98"/>
        <v>0.23958668166287395</v>
      </c>
      <c r="CG168">
        <f t="shared" si="107"/>
        <v>0.24</v>
      </c>
      <c r="CK168"/>
      <c r="CL168" s="3">
        <f t="shared" si="132"/>
        <v>148</v>
      </c>
      <c r="CM168" s="3">
        <f t="shared" si="127"/>
        <v>3.6749999999999909</v>
      </c>
      <c r="CN168" s="3">
        <f t="shared" si="128"/>
        <v>0.31900000000000001</v>
      </c>
      <c r="CO168" s="3">
        <f t="shared" si="120"/>
        <v>0.50900000000000001</v>
      </c>
      <c r="CP168">
        <f t="shared" si="121"/>
        <v>0.31900000000000001</v>
      </c>
      <c r="CQ168">
        <f t="shared" si="122"/>
        <v>0.31900000000000001</v>
      </c>
      <c r="CS168">
        <f t="shared" si="123"/>
        <v>0.55866900175131351</v>
      </c>
      <c r="CW168" s="8"/>
      <c r="DK168" s="3">
        <f t="shared" si="133"/>
        <v>148</v>
      </c>
      <c r="DL168" s="3">
        <f t="shared" si="129"/>
        <v>3.6749999999999909</v>
      </c>
      <c r="DM168" s="3">
        <f t="shared" si="130"/>
        <v>0.31900000000000001</v>
      </c>
      <c r="DN168" s="3">
        <f t="shared" si="124"/>
        <v>0.65100000000000002</v>
      </c>
      <c r="DO168">
        <f t="shared" si="125"/>
        <v>0.31900000000000001</v>
      </c>
      <c r="DP168">
        <f t="shared" si="126"/>
        <v>0.31900000000000001</v>
      </c>
      <c r="DR168">
        <f t="shared" si="131"/>
        <v>0.55866900175131351</v>
      </c>
      <c r="EY168"/>
      <c r="EZ168" s="3"/>
      <c r="FB168"/>
      <c r="FC168" s="3"/>
    </row>
    <row r="169" spans="2:159" x14ac:dyDescent="0.25">
      <c r="B169">
        <f t="shared" si="119"/>
        <v>153</v>
      </c>
      <c r="C169" s="9">
        <f t="shared" si="114"/>
        <v>3.7999999999999905</v>
      </c>
      <c r="D169">
        <f t="shared" si="108"/>
        <v>0.43503882456613091</v>
      </c>
      <c r="E169">
        <f t="shared" si="109"/>
        <v>9.187564913605227E-10</v>
      </c>
      <c r="F169">
        <f t="shared" si="110"/>
        <v>0.43503882456613091</v>
      </c>
      <c r="G169">
        <f t="shared" si="115"/>
        <v>0.435</v>
      </c>
      <c r="R169">
        <f t="shared" si="116"/>
        <v>153</v>
      </c>
      <c r="S169">
        <f t="shared" si="117"/>
        <v>3.7999999999999905</v>
      </c>
      <c r="T169">
        <f t="shared" si="111"/>
        <v>3.2948323251025496E-3</v>
      </c>
      <c r="U169">
        <f t="shared" si="112"/>
        <v>1.6819524293922692E-3</v>
      </c>
      <c r="V169">
        <f t="shared" si="113"/>
        <v>3.2948323251025496E-3</v>
      </c>
      <c r="W169">
        <f t="shared" si="118"/>
        <v>3.0000000000000001E-3</v>
      </c>
      <c r="BA169">
        <f t="shared" si="99"/>
        <v>166</v>
      </c>
      <c r="BB169">
        <f t="shared" si="100"/>
        <v>4.1249999999999911</v>
      </c>
      <c r="BC169">
        <f t="shared" si="90"/>
        <v>0.36492533790811438</v>
      </c>
      <c r="BD169">
        <f t="shared" si="91"/>
        <v>4.8597290532008036E-2</v>
      </c>
      <c r="BE169">
        <f t="shared" si="92"/>
        <v>0.36492533790811438</v>
      </c>
      <c r="BF169">
        <f t="shared" si="101"/>
        <v>0.36499999999999999</v>
      </c>
      <c r="BP169">
        <f t="shared" si="102"/>
        <v>166</v>
      </c>
      <c r="BQ169">
        <f t="shared" si="103"/>
        <v>4.1249999999999911</v>
      </c>
      <c r="BR169">
        <f t="shared" si="93"/>
        <v>0.24049343189912462</v>
      </c>
      <c r="BS169">
        <f t="shared" si="94"/>
        <v>1.3909440454335216E-2</v>
      </c>
      <c r="BT169">
        <f t="shared" si="95"/>
        <v>0.24049343189912462</v>
      </c>
      <c r="BU169">
        <f t="shared" si="104"/>
        <v>0.24</v>
      </c>
      <c r="CB169">
        <f t="shared" si="105"/>
        <v>166</v>
      </c>
      <c r="CC169">
        <f t="shared" si="106"/>
        <v>4.1249999999999911</v>
      </c>
      <c r="CD169">
        <f t="shared" si="96"/>
        <v>0.24049343189912462</v>
      </c>
      <c r="CE169">
        <f t="shared" si="97"/>
        <v>1.3909440454335216E-2</v>
      </c>
      <c r="CF169">
        <f t="shared" si="98"/>
        <v>0.24049343189912462</v>
      </c>
      <c r="CG169">
        <f t="shared" si="107"/>
        <v>0.24</v>
      </c>
      <c r="CK169"/>
      <c r="CL169" s="3">
        <f t="shared" si="132"/>
        <v>149</v>
      </c>
      <c r="CM169" s="3">
        <f t="shared" si="127"/>
        <v>3.6999999999999909</v>
      </c>
      <c r="CN169" s="3">
        <f t="shared" si="128"/>
        <v>0.31900000000000001</v>
      </c>
      <c r="CO169" s="3">
        <f t="shared" si="120"/>
        <v>0.50800000000000001</v>
      </c>
      <c r="CP169">
        <f t="shared" si="121"/>
        <v>0.31900000000000001</v>
      </c>
      <c r="CQ169">
        <f t="shared" si="122"/>
        <v>0.31900000000000001</v>
      </c>
      <c r="CS169">
        <f t="shared" si="123"/>
        <v>0.55866900175131351</v>
      </c>
      <c r="CW169" s="8"/>
      <c r="DK169" s="3">
        <f t="shared" si="133"/>
        <v>149</v>
      </c>
      <c r="DL169" s="3">
        <f t="shared" si="129"/>
        <v>3.6999999999999909</v>
      </c>
      <c r="DM169" s="3">
        <f t="shared" si="130"/>
        <v>0.31900000000000001</v>
      </c>
      <c r="DN169" s="3">
        <f t="shared" si="124"/>
        <v>0.65</v>
      </c>
      <c r="DO169">
        <f t="shared" si="125"/>
        <v>0.31900000000000001</v>
      </c>
      <c r="DP169">
        <f t="shared" si="126"/>
        <v>0.31900000000000001</v>
      </c>
      <c r="DR169">
        <f t="shared" si="131"/>
        <v>0.55866900175131351</v>
      </c>
      <c r="EY169"/>
      <c r="EZ169" s="3"/>
      <c r="FB169"/>
      <c r="FC169" s="3"/>
    </row>
    <row r="170" spans="2:159" x14ac:dyDescent="0.25">
      <c r="B170">
        <f t="shared" si="119"/>
        <v>154</v>
      </c>
      <c r="C170" s="9">
        <f t="shared" si="114"/>
        <v>3.8249999999999904</v>
      </c>
      <c r="D170">
        <f t="shared" si="108"/>
        <v>0.43681522473339318</v>
      </c>
      <c r="E170">
        <f t="shared" si="109"/>
        <v>1.0172885840544853E-9</v>
      </c>
      <c r="F170">
        <f t="shared" si="110"/>
        <v>0.43681522473339318</v>
      </c>
      <c r="G170">
        <f t="shared" si="115"/>
        <v>0.437</v>
      </c>
      <c r="R170">
        <f t="shared" si="116"/>
        <v>154</v>
      </c>
      <c r="S170">
        <f t="shared" si="117"/>
        <v>3.8249999999999904</v>
      </c>
      <c r="T170">
        <f t="shared" si="111"/>
        <v>3.411500261692021E-3</v>
      </c>
      <c r="U170">
        <f t="shared" si="112"/>
        <v>1.7486532215797931E-3</v>
      </c>
      <c r="V170">
        <f t="shared" si="113"/>
        <v>3.411500261692021E-3</v>
      </c>
      <c r="W170">
        <f t="shared" si="118"/>
        <v>3.0000000000000001E-3</v>
      </c>
      <c r="BA170">
        <f t="shared" si="99"/>
        <v>167</v>
      </c>
      <c r="BB170">
        <f t="shared" si="100"/>
        <v>4.1499999999999915</v>
      </c>
      <c r="BC170">
        <f t="shared" si="90"/>
        <v>0.36608490192849463</v>
      </c>
      <c r="BD170">
        <f t="shared" si="91"/>
        <v>4.9062023283566819E-2</v>
      </c>
      <c r="BE170">
        <f t="shared" si="92"/>
        <v>0.36608490192849463</v>
      </c>
      <c r="BF170">
        <f t="shared" si="101"/>
        <v>0.36599999999999999</v>
      </c>
      <c r="BP170">
        <f t="shared" si="102"/>
        <v>167</v>
      </c>
      <c r="BQ170">
        <f t="shared" si="103"/>
        <v>4.1499999999999915</v>
      </c>
      <c r="BR170">
        <f t="shared" si="93"/>
        <v>0.24140240684693379</v>
      </c>
      <c r="BS170">
        <f t="shared" si="94"/>
        <v>1.4067754717701074E-2</v>
      </c>
      <c r="BT170">
        <f t="shared" si="95"/>
        <v>0.24140240684693379</v>
      </c>
      <c r="BU170">
        <f t="shared" si="104"/>
        <v>0.24099999999999999</v>
      </c>
      <c r="CB170">
        <f t="shared" si="105"/>
        <v>167</v>
      </c>
      <c r="CC170">
        <f t="shared" si="106"/>
        <v>4.1499999999999915</v>
      </c>
      <c r="CD170">
        <f t="shared" si="96"/>
        <v>0.24140240684693379</v>
      </c>
      <c r="CE170">
        <f t="shared" si="97"/>
        <v>1.4067754717701074E-2</v>
      </c>
      <c r="CF170">
        <f t="shared" si="98"/>
        <v>0.24140240684693379</v>
      </c>
      <c r="CG170">
        <f t="shared" si="107"/>
        <v>0.24099999999999999</v>
      </c>
      <c r="CK170"/>
      <c r="CL170" s="3">
        <f t="shared" si="132"/>
        <v>150</v>
      </c>
      <c r="CM170" s="3">
        <f t="shared" si="127"/>
        <v>3.7249999999999908</v>
      </c>
      <c r="CN170" s="3">
        <f t="shared" si="128"/>
        <v>0.32</v>
      </c>
      <c r="CO170" s="3">
        <f t="shared" si="120"/>
        <v>0.50900000000000001</v>
      </c>
      <c r="CP170">
        <f t="shared" si="121"/>
        <v>0.32</v>
      </c>
      <c r="CQ170">
        <f t="shared" si="122"/>
        <v>0.32</v>
      </c>
      <c r="CS170">
        <f t="shared" si="123"/>
        <v>0.56042031523642732</v>
      </c>
      <c r="CW170" s="8"/>
      <c r="DK170" s="3">
        <f t="shared" si="133"/>
        <v>150</v>
      </c>
      <c r="DL170" s="3">
        <f t="shared" si="129"/>
        <v>3.7249999999999908</v>
      </c>
      <c r="DM170" s="3">
        <f t="shared" si="130"/>
        <v>0.32</v>
      </c>
      <c r="DN170" s="3">
        <f t="shared" si="124"/>
        <v>0.65100000000000002</v>
      </c>
      <c r="DO170">
        <f t="shared" si="125"/>
        <v>0.32</v>
      </c>
      <c r="DP170">
        <f t="shared" si="126"/>
        <v>0.32</v>
      </c>
      <c r="DR170">
        <f t="shared" si="131"/>
        <v>0.56042031523642732</v>
      </c>
      <c r="EY170"/>
      <c r="EZ170" s="3"/>
      <c r="FB170"/>
      <c r="FC170" s="3"/>
    </row>
    <row r="171" spans="2:159" x14ac:dyDescent="0.25">
      <c r="B171">
        <f t="shared" si="119"/>
        <v>155</v>
      </c>
      <c r="C171" s="9">
        <f t="shared" si="114"/>
        <v>3.8499999999999903</v>
      </c>
      <c r="D171">
        <f t="shared" si="108"/>
        <v>0.43859449253365401</v>
      </c>
      <c r="E171">
        <f t="shared" si="109"/>
        <v>1.1261061949471066E-9</v>
      </c>
      <c r="F171">
        <f t="shared" si="110"/>
        <v>0.43859449253365401</v>
      </c>
      <c r="G171">
        <f t="shared" si="115"/>
        <v>0.439</v>
      </c>
      <c r="R171">
        <f t="shared" si="116"/>
        <v>155</v>
      </c>
      <c r="S171">
        <f t="shared" si="117"/>
        <v>3.8499999999999903</v>
      </c>
      <c r="T171">
        <f t="shared" si="111"/>
        <v>3.5319240495377399E-3</v>
      </c>
      <c r="U171">
        <f t="shared" si="112"/>
        <v>1.8177832768251617E-3</v>
      </c>
      <c r="V171">
        <f t="shared" si="113"/>
        <v>3.5319240495377399E-3</v>
      </c>
      <c r="W171">
        <f t="shared" si="118"/>
        <v>4.0000000000000001E-3</v>
      </c>
      <c r="BA171">
        <f t="shared" si="99"/>
        <v>168</v>
      </c>
      <c r="BB171">
        <f t="shared" si="100"/>
        <v>4.1749999999999918</v>
      </c>
      <c r="BC171">
        <f t="shared" si="90"/>
        <v>0.36724631427110804</v>
      </c>
      <c r="BD171">
        <f t="shared" si="91"/>
        <v>4.9530457281990757E-2</v>
      </c>
      <c r="BE171">
        <f t="shared" si="92"/>
        <v>0.36724631427110804</v>
      </c>
      <c r="BF171">
        <f t="shared" si="101"/>
        <v>0.36699999999999999</v>
      </c>
      <c r="BP171">
        <f t="shared" si="102"/>
        <v>168</v>
      </c>
      <c r="BQ171">
        <f t="shared" si="103"/>
        <v>4.1749999999999918</v>
      </c>
      <c r="BR171">
        <f t="shared" si="93"/>
        <v>0.24231360580797193</v>
      </c>
      <c r="BS171">
        <f t="shared" si="94"/>
        <v>1.4227657463542527E-2</v>
      </c>
      <c r="BT171">
        <f t="shared" si="95"/>
        <v>0.24231360580797193</v>
      </c>
      <c r="BU171">
        <f t="shared" si="104"/>
        <v>0.24199999999999999</v>
      </c>
      <c r="CB171">
        <f t="shared" si="105"/>
        <v>168</v>
      </c>
      <c r="CC171">
        <f t="shared" si="106"/>
        <v>4.1749999999999918</v>
      </c>
      <c r="CD171">
        <f t="shared" si="96"/>
        <v>0.24231360580797193</v>
      </c>
      <c r="CE171">
        <f t="shared" si="97"/>
        <v>1.4227657463542527E-2</v>
      </c>
      <c r="CF171">
        <f t="shared" si="98"/>
        <v>0.24231360580797193</v>
      </c>
      <c r="CG171">
        <f t="shared" si="107"/>
        <v>0.24199999999999999</v>
      </c>
      <c r="CK171"/>
      <c r="CL171" s="3">
        <f t="shared" si="132"/>
        <v>151</v>
      </c>
      <c r="CM171" s="3">
        <f t="shared" si="127"/>
        <v>3.7499999999999907</v>
      </c>
      <c r="CN171" s="3">
        <f t="shared" si="128"/>
        <v>0.32100000000000001</v>
      </c>
      <c r="CO171" s="3">
        <f t="shared" si="120"/>
        <v>0.51</v>
      </c>
      <c r="CP171">
        <f t="shared" si="121"/>
        <v>0.32100000000000001</v>
      </c>
      <c r="CQ171">
        <f t="shared" si="122"/>
        <v>0.32100000000000001</v>
      </c>
      <c r="CS171">
        <f t="shared" si="123"/>
        <v>0.56217162872154125</v>
      </c>
      <c r="CW171" s="8"/>
      <c r="DK171" s="3">
        <f t="shared" si="133"/>
        <v>151</v>
      </c>
      <c r="DL171" s="3">
        <f t="shared" si="129"/>
        <v>3.7499999999999907</v>
      </c>
      <c r="DM171" s="3">
        <f t="shared" si="130"/>
        <v>0.32100000000000001</v>
      </c>
      <c r="DN171" s="3">
        <f t="shared" si="124"/>
        <v>0.65200000000000002</v>
      </c>
      <c r="DO171">
        <f t="shared" si="125"/>
        <v>0.32100000000000001</v>
      </c>
      <c r="DP171">
        <f t="shared" si="126"/>
        <v>0.32100000000000001</v>
      </c>
      <c r="DR171">
        <f t="shared" si="131"/>
        <v>0.56217162872154125</v>
      </c>
      <c r="EY171"/>
      <c r="EZ171" s="3"/>
      <c r="FB171"/>
      <c r="FC171" s="3"/>
    </row>
    <row r="172" spans="2:159" x14ac:dyDescent="0.25">
      <c r="B172">
        <f t="shared" si="119"/>
        <v>156</v>
      </c>
      <c r="C172" s="9">
        <f t="shared" si="114"/>
        <v>3.8749999999999902</v>
      </c>
      <c r="D172">
        <f t="shared" si="108"/>
        <v>0.44037660398991418</v>
      </c>
      <c r="E172">
        <f t="shared" si="109"/>
        <v>1.2462522365876312E-9</v>
      </c>
      <c r="F172">
        <f t="shared" si="110"/>
        <v>0.44037660398991418</v>
      </c>
      <c r="G172">
        <f t="shared" si="115"/>
        <v>0.44</v>
      </c>
      <c r="R172">
        <f t="shared" si="116"/>
        <v>156</v>
      </c>
      <c r="S172">
        <f t="shared" si="117"/>
        <v>3.8749999999999902</v>
      </c>
      <c r="T172">
        <f t="shared" si="111"/>
        <v>3.6562102274706612E-3</v>
      </c>
      <c r="U172">
        <f t="shared" si="112"/>
        <v>1.8894218900146606E-3</v>
      </c>
      <c r="V172">
        <f t="shared" si="113"/>
        <v>3.6562102274706612E-3</v>
      </c>
      <c r="W172">
        <f t="shared" si="118"/>
        <v>4.0000000000000001E-3</v>
      </c>
      <c r="BA172">
        <f t="shared" si="99"/>
        <v>169</v>
      </c>
      <c r="BB172">
        <f t="shared" si="100"/>
        <v>4.1999999999999922</v>
      </c>
      <c r="BC172">
        <f t="shared" si="90"/>
        <v>0.36840956916727974</v>
      </c>
      <c r="BD172">
        <f t="shared" si="91"/>
        <v>5.000261374601371E-2</v>
      </c>
      <c r="BE172">
        <f t="shared" si="92"/>
        <v>0.36840956916727974</v>
      </c>
      <c r="BF172">
        <f t="shared" si="101"/>
        <v>0.36799999999999999</v>
      </c>
      <c r="BP172">
        <f t="shared" si="102"/>
        <v>169</v>
      </c>
      <c r="BQ172">
        <f t="shared" si="103"/>
        <v>4.1999999999999922</v>
      </c>
      <c r="BR172">
        <f t="shared" si="93"/>
        <v>0.24322702804784879</v>
      </c>
      <c r="BS172">
        <f t="shared" si="94"/>
        <v>1.4389161923218154E-2</v>
      </c>
      <c r="BT172">
        <f t="shared" si="95"/>
        <v>0.24322702804784879</v>
      </c>
      <c r="BU172">
        <f t="shared" si="104"/>
        <v>0.24299999999999999</v>
      </c>
      <c r="CB172">
        <f t="shared" si="105"/>
        <v>169</v>
      </c>
      <c r="CC172">
        <f t="shared" si="106"/>
        <v>4.1999999999999922</v>
      </c>
      <c r="CD172">
        <f t="shared" si="96"/>
        <v>0.24322702804784879</v>
      </c>
      <c r="CE172">
        <f t="shared" si="97"/>
        <v>1.4389161923218154E-2</v>
      </c>
      <c r="CF172">
        <f t="shared" si="98"/>
        <v>0.24322702804784879</v>
      </c>
      <c r="CG172">
        <f t="shared" si="107"/>
        <v>0.24299999999999999</v>
      </c>
      <c r="CK172"/>
      <c r="CL172" s="3">
        <f t="shared" si="132"/>
        <v>152</v>
      </c>
      <c r="CM172" s="3">
        <f t="shared" si="127"/>
        <v>3.7749999999999906</v>
      </c>
      <c r="CN172" s="3">
        <f t="shared" si="128"/>
        <v>0.32100000000000001</v>
      </c>
      <c r="CO172" s="3">
        <f t="shared" si="120"/>
        <v>0.51</v>
      </c>
      <c r="CP172">
        <f t="shared" si="121"/>
        <v>0.32100000000000001</v>
      </c>
      <c r="CQ172">
        <f t="shared" si="122"/>
        <v>0.32100000000000001</v>
      </c>
      <c r="CS172">
        <f t="shared" si="123"/>
        <v>0.56217162872154125</v>
      </c>
      <c r="CW172" s="8"/>
      <c r="DK172" s="3">
        <f t="shared" si="133"/>
        <v>152</v>
      </c>
      <c r="DL172" s="3">
        <f t="shared" si="129"/>
        <v>3.7749999999999906</v>
      </c>
      <c r="DM172" s="3">
        <f t="shared" si="130"/>
        <v>0.32100000000000001</v>
      </c>
      <c r="DN172" s="3">
        <f t="shared" si="124"/>
        <v>0.65100000000000002</v>
      </c>
      <c r="DO172">
        <f t="shared" si="125"/>
        <v>0.32100000000000001</v>
      </c>
      <c r="DP172">
        <f t="shared" si="126"/>
        <v>0.32100000000000001</v>
      </c>
      <c r="DR172">
        <f t="shared" si="131"/>
        <v>0.56217162872154125</v>
      </c>
      <c r="EY172"/>
      <c r="EZ172" s="3"/>
      <c r="FB172"/>
      <c r="FC172" s="3"/>
    </row>
    <row r="173" spans="2:159" x14ac:dyDescent="0.25">
      <c r="B173">
        <f t="shared" si="119"/>
        <v>157</v>
      </c>
      <c r="C173" s="9">
        <f t="shared" si="114"/>
        <v>3.8999999999999901</v>
      </c>
      <c r="D173">
        <f t="shared" si="108"/>
        <v>0.44216153494214788</v>
      </c>
      <c r="E173">
        <f t="shared" si="109"/>
        <v>1.3788720873212455E-9</v>
      </c>
      <c r="F173">
        <f t="shared" si="110"/>
        <v>0.44216153494214788</v>
      </c>
      <c r="G173">
        <f t="shared" si="115"/>
        <v>0.442</v>
      </c>
      <c r="R173">
        <f t="shared" si="116"/>
        <v>157</v>
      </c>
      <c r="S173">
        <f t="shared" si="117"/>
        <v>3.8999999999999901</v>
      </c>
      <c r="T173">
        <f t="shared" si="111"/>
        <v>3.7844678364849847E-3</v>
      </c>
      <c r="U173">
        <f t="shared" si="112"/>
        <v>1.9636505747016074E-3</v>
      </c>
      <c r="V173">
        <f t="shared" si="113"/>
        <v>3.7844678364849847E-3</v>
      </c>
      <c r="W173">
        <f t="shared" si="118"/>
        <v>4.0000000000000001E-3</v>
      </c>
      <c r="BA173">
        <f t="shared" si="99"/>
        <v>170</v>
      </c>
      <c r="BB173">
        <f t="shared" si="100"/>
        <v>4.2249999999999925</v>
      </c>
      <c r="BC173">
        <f t="shared" si="90"/>
        <v>0.36957466080236634</v>
      </c>
      <c r="BD173">
        <f t="shared" si="91"/>
        <v>5.0478513928492945E-2</v>
      </c>
      <c r="BE173">
        <f t="shared" si="92"/>
        <v>0.36957466080236634</v>
      </c>
      <c r="BF173">
        <f t="shared" si="101"/>
        <v>0.37</v>
      </c>
      <c r="BP173">
        <f t="shared" si="102"/>
        <v>170</v>
      </c>
      <c r="BQ173">
        <f t="shared" si="103"/>
        <v>4.2249999999999925</v>
      </c>
      <c r="BR173">
        <f t="shared" si="93"/>
        <v>0.24414267279599192</v>
      </c>
      <c r="BS173">
        <f t="shared" si="94"/>
        <v>1.455228140589626E-2</v>
      </c>
      <c r="BT173">
        <f t="shared" si="95"/>
        <v>0.24414267279599192</v>
      </c>
      <c r="BU173">
        <f t="shared" si="104"/>
        <v>0.24399999999999999</v>
      </c>
      <c r="CB173">
        <f t="shared" si="105"/>
        <v>170</v>
      </c>
      <c r="CC173">
        <f t="shared" si="106"/>
        <v>4.2249999999999925</v>
      </c>
      <c r="CD173">
        <f t="shared" si="96"/>
        <v>0.24414267279599192</v>
      </c>
      <c r="CE173">
        <f t="shared" si="97"/>
        <v>1.455228140589626E-2</v>
      </c>
      <c r="CF173">
        <f t="shared" si="98"/>
        <v>0.24414267279599192</v>
      </c>
      <c r="CG173">
        <f t="shared" si="107"/>
        <v>0.24399999999999999</v>
      </c>
      <c r="CK173"/>
      <c r="CL173" s="3">
        <f t="shared" si="132"/>
        <v>153</v>
      </c>
      <c r="CM173" s="3">
        <f t="shared" si="127"/>
        <v>3.7999999999999905</v>
      </c>
      <c r="CN173" s="3">
        <f t="shared" si="128"/>
        <v>0.32200000000000001</v>
      </c>
      <c r="CO173" s="3">
        <f t="shared" si="120"/>
        <v>0.51100000000000001</v>
      </c>
      <c r="CP173">
        <f t="shared" si="121"/>
        <v>0.32200000000000001</v>
      </c>
      <c r="CQ173">
        <f t="shared" si="122"/>
        <v>0.32200000000000001</v>
      </c>
      <c r="CS173">
        <f t="shared" si="123"/>
        <v>0.56392294220665506</v>
      </c>
      <c r="CW173" s="8"/>
      <c r="DK173" s="3">
        <f t="shared" si="133"/>
        <v>153</v>
      </c>
      <c r="DL173" s="3">
        <f t="shared" si="129"/>
        <v>3.7999999999999905</v>
      </c>
      <c r="DM173" s="3">
        <f t="shared" si="130"/>
        <v>0.32200000000000001</v>
      </c>
      <c r="DN173" s="3">
        <f t="shared" si="124"/>
        <v>0.65200000000000002</v>
      </c>
      <c r="DO173">
        <f t="shared" si="125"/>
        <v>0.32200000000000001</v>
      </c>
      <c r="DP173">
        <f t="shared" si="126"/>
        <v>0.32200000000000001</v>
      </c>
      <c r="DR173">
        <f t="shared" si="131"/>
        <v>0.56392294220665506</v>
      </c>
      <c r="EY173"/>
      <c r="EZ173" s="3"/>
      <c r="FB173"/>
      <c r="FC173" s="3"/>
    </row>
    <row r="174" spans="2:159" x14ac:dyDescent="0.25">
      <c r="B174">
        <f t="shared" si="119"/>
        <v>158</v>
      </c>
      <c r="C174" s="9">
        <f t="shared" si="114"/>
        <v>3.9249999999999901</v>
      </c>
      <c r="D174">
        <f t="shared" si="108"/>
        <v>0.44394926104752686</v>
      </c>
      <c r="E174">
        <f t="shared" si="109"/>
        <v>1.5252233173521001E-9</v>
      </c>
      <c r="F174">
        <f t="shared" si="110"/>
        <v>0.44394926104752686</v>
      </c>
      <c r="G174">
        <f t="shared" si="115"/>
        <v>0.44400000000000001</v>
      </c>
      <c r="R174">
        <f t="shared" si="116"/>
        <v>158</v>
      </c>
      <c r="S174">
        <f t="shared" si="117"/>
        <v>3.9249999999999901</v>
      </c>
      <c r="T174">
        <f t="shared" si="111"/>
        <v>3.9168084606351888E-3</v>
      </c>
      <c r="U174">
        <f t="shared" si="112"/>
        <v>2.04055311106678E-3</v>
      </c>
      <c r="V174">
        <f t="shared" si="113"/>
        <v>3.9168084606351888E-3</v>
      </c>
      <c r="W174">
        <f t="shared" si="118"/>
        <v>4.0000000000000001E-3</v>
      </c>
      <c r="BA174">
        <f t="shared" si="99"/>
        <v>171</v>
      </c>
      <c r="BB174">
        <f t="shared" si="100"/>
        <v>4.2499999999999929</v>
      </c>
      <c r="BC174">
        <f t="shared" si="90"/>
        <v>0.37074158331572638</v>
      </c>
      <c r="BD174">
        <f t="shared" si="91"/>
        <v>5.0958179115453195E-2</v>
      </c>
      <c r="BE174">
        <f t="shared" si="92"/>
        <v>0.37074158331572638</v>
      </c>
      <c r="BF174">
        <f t="shared" si="101"/>
        <v>0.371</v>
      </c>
      <c r="BP174">
        <f t="shared" si="102"/>
        <v>171</v>
      </c>
      <c r="BQ174">
        <f t="shared" si="103"/>
        <v>4.2499999999999929</v>
      </c>
      <c r="BR174">
        <f t="shared" si="93"/>
        <v>0.24506053924552562</v>
      </c>
      <c r="BS174">
        <f t="shared" si="94"/>
        <v>1.4717029298635085E-2</v>
      </c>
      <c r="BT174">
        <f t="shared" si="95"/>
        <v>0.24506053924552562</v>
      </c>
      <c r="BU174">
        <f t="shared" si="104"/>
        <v>0.245</v>
      </c>
      <c r="CB174">
        <f t="shared" si="105"/>
        <v>171</v>
      </c>
      <c r="CC174">
        <f t="shared" si="106"/>
        <v>4.2499999999999929</v>
      </c>
      <c r="CD174">
        <f t="shared" si="96"/>
        <v>0.24506053924552562</v>
      </c>
      <c r="CE174">
        <f t="shared" si="97"/>
        <v>1.4717029298635085E-2</v>
      </c>
      <c r="CF174">
        <f t="shared" si="98"/>
        <v>0.24506053924552562</v>
      </c>
      <c r="CG174">
        <f t="shared" si="107"/>
        <v>0.245</v>
      </c>
      <c r="CK174"/>
      <c r="CL174" s="3">
        <f t="shared" si="132"/>
        <v>154</v>
      </c>
      <c r="CM174" s="3">
        <f t="shared" si="127"/>
        <v>3.8249999999999904</v>
      </c>
      <c r="CN174" s="3">
        <f t="shared" si="128"/>
        <v>0.32200000000000001</v>
      </c>
      <c r="CO174" s="3">
        <f t="shared" si="120"/>
        <v>0.51</v>
      </c>
      <c r="CP174">
        <f t="shared" si="121"/>
        <v>0.32200000000000001</v>
      </c>
      <c r="CQ174">
        <f t="shared" si="122"/>
        <v>0.32200000000000001</v>
      </c>
      <c r="CS174">
        <f t="shared" si="123"/>
        <v>0.56392294220665506</v>
      </c>
      <c r="CW174" s="8"/>
      <c r="DK174" s="3">
        <f t="shared" si="133"/>
        <v>154</v>
      </c>
      <c r="DL174" s="3">
        <f t="shared" si="129"/>
        <v>3.8249999999999904</v>
      </c>
      <c r="DM174" s="3">
        <f t="shared" si="130"/>
        <v>0.32200000000000001</v>
      </c>
      <c r="DN174" s="3">
        <f t="shared" si="124"/>
        <v>0.65100000000000002</v>
      </c>
      <c r="DO174">
        <f t="shared" si="125"/>
        <v>0.32200000000000001</v>
      </c>
      <c r="DP174">
        <f t="shared" si="126"/>
        <v>0.32200000000000001</v>
      </c>
      <c r="DR174">
        <f t="shared" si="131"/>
        <v>0.56392294220665506</v>
      </c>
      <c r="EY174"/>
      <c r="EZ174" s="3"/>
      <c r="FB174"/>
      <c r="FC174" s="3"/>
    </row>
    <row r="175" spans="2:159" x14ac:dyDescent="0.25">
      <c r="B175">
        <f t="shared" si="119"/>
        <v>159</v>
      </c>
      <c r="C175" s="9">
        <f t="shared" si="114"/>
        <v>3.94999999999999</v>
      </c>
      <c r="D175">
        <f t="shared" si="108"/>
        <v>0.44573975778065533</v>
      </c>
      <c r="E175">
        <f t="shared" si="109"/>
        <v>1.6866863034857874E-9</v>
      </c>
      <c r="F175">
        <f t="shared" si="110"/>
        <v>0.44573975778065533</v>
      </c>
      <c r="G175">
        <f t="shared" si="115"/>
        <v>0.44600000000000001</v>
      </c>
      <c r="R175">
        <f t="shared" si="116"/>
        <v>159</v>
      </c>
      <c r="S175">
        <f t="shared" si="117"/>
        <v>3.94999999999999</v>
      </c>
      <c r="T175">
        <f t="shared" si="111"/>
        <v>4.0533462679954724E-3</v>
      </c>
      <c r="U175">
        <f t="shared" si="112"/>
        <v>2.1202155943939299E-3</v>
      </c>
      <c r="V175">
        <f t="shared" si="113"/>
        <v>4.0533462679954724E-3</v>
      </c>
      <c r="W175">
        <f t="shared" si="118"/>
        <v>4.0000000000000001E-3</v>
      </c>
      <c r="BA175">
        <f t="shared" si="99"/>
        <v>172</v>
      </c>
      <c r="BB175">
        <f t="shared" si="100"/>
        <v>4.2749999999999932</v>
      </c>
      <c r="BC175">
        <f t="shared" si="90"/>
        <v>0.37191033080069258</v>
      </c>
      <c r="BD175">
        <f t="shared" si="91"/>
        <v>5.1441630625119014E-2</v>
      </c>
      <c r="BE175">
        <f t="shared" si="92"/>
        <v>0.37191033080069258</v>
      </c>
      <c r="BF175">
        <f t="shared" si="101"/>
        <v>0.372</v>
      </c>
      <c r="BP175">
        <f t="shared" si="102"/>
        <v>172</v>
      </c>
      <c r="BQ175">
        <f t="shared" si="103"/>
        <v>4.2749999999999932</v>
      </c>
      <c r="BR175">
        <f t="shared" si="93"/>
        <v>0.24598062655315095</v>
      </c>
      <c r="BS175">
        <f t="shared" si="94"/>
        <v>1.4883419066458048E-2</v>
      </c>
      <c r="BT175">
        <f t="shared" si="95"/>
        <v>0.24598062655315095</v>
      </c>
      <c r="BU175">
        <f t="shared" si="104"/>
        <v>0.246</v>
      </c>
      <c r="CB175">
        <f t="shared" si="105"/>
        <v>172</v>
      </c>
      <c r="CC175">
        <f t="shared" si="106"/>
        <v>4.2749999999999932</v>
      </c>
      <c r="CD175">
        <f t="shared" si="96"/>
        <v>0.24598062655315095</v>
      </c>
      <c r="CE175">
        <f t="shared" si="97"/>
        <v>1.4883419066458048E-2</v>
      </c>
      <c r="CF175">
        <f t="shared" si="98"/>
        <v>0.24598062655315095</v>
      </c>
      <c r="CG175">
        <f t="shared" si="107"/>
        <v>0.246</v>
      </c>
      <c r="CK175"/>
      <c r="CL175" s="3">
        <f t="shared" si="132"/>
        <v>155</v>
      </c>
      <c r="CM175" s="3">
        <f t="shared" si="127"/>
        <v>3.8499999999999903</v>
      </c>
      <c r="CN175" s="3">
        <f t="shared" si="128"/>
        <v>0.32300000000000001</v>
      </c>
      <c r="CO175" s="3">
        <f t="shared" si="120"/>
        <v>0.51100000000000001</v>
      </c>
      <c r="CP175">
        <f t="shared" si="121"/>
        <v>0.32300000000000001</v>
      </c>
      <c r="CQ175">
        <f t="shared" si="122"/>
        <v>0.32300000000000001</v>
      </c>
      <c r="CS175">
        <f t="shared" si="123"/>
        <v>0.56567425569176888</v>
      </c>
      <c r="CW175" s="8"/>
      <c r="DK175" s="3">
        <f t="shared" si="133"/>
        <v>155</v>
      </c>
      <c r="DL175" s="3">
        <f t="shared" si="129"/>
        <v>3.8499999999999903</v>
      </c>
      <c r="DM175" s="3">
        <f t="shared" si="130"/>
        <v>0.32300000000000001</v>
      </c>
      <c r="DN175" s="3">
        <f t="shared" si="124"/>
        <v>0.65200000000000002</v>
      </c>
      <c r="DO175">
        <f t="shared" si="125"/>
        <v>0.32300000000000001</v>
      </c>
      <c r="DP175">
        <f t="shared" si="126"/>
        <v>0.32300000000000001</v>
      </c>
      <c r="DR175">
        <f t="shared" si="131"/>
        <v>0.56567425569176888</v>
      </c>
      <c r="EY175"/>
      <c r="EZ175" s="3"/>
      <c r="FB175"/>
      <c r="FC175" s="3"/>
    </row>
    <row r="176" spans="2:159" x14ac:dyDescent="0.25">
      <c r="B176">
        <f t="shared" si="119"/>
        <v>160</v>
      </c>
      <c r="C176" s="9">
        <f t="shared" si="114"/>
        <v>3.9749999999999899</v>
      </c>
      <c r="D176">
        <f t="shared" si="108"/>
        <v>0.44753300043381533</v>
      </c>
      <c r="E176">
        <f t="shared" si="109"/>
        <v>1.864775810357237E-9</v>
      </c>
      <c r="F176">
        <f t="shared" si="110"/>
        <v>0.44753300043381533</v>
      </c>
      <c r="G176">
        <f t="shared" si="115"/>
        <v>0.44800000000000001</v>
      </c>
      <c r="R176">
        <f t="shared" si="116"/>
        <v>160</v>
      </c>
      <c r="S176">
        <f t="shared" si="117"/>
        <v>3.9749999999999899</v>
      </c>
      <c r="T176">
        <f t="shared" si="111"/>
        <v>4.1941980516571617E-3</v>
      </c>
      <c r="U176">
        <f t="shared" si="112"/>
        <v>2.2027264840454503E-3</v>
      </c>
      <c r="V176">
        <f t="shared" si="113"/>
        <v>4.1941980516571617E-3</v>
      </c>
      <c r="W176">
        <f t="shared" si="118"/>
        <v>4.0000000000000001E-3</v>
      </c>
      <c r="BA176">
        <f t="shared" si="99"/>
        <v>173</v>
      </c>
      <c r="BB176">
        <f t="shared" si="100"/>
        <v>4.2999999999999936</v>
      </c>
      <c r="BC176">
        <f t="shared" si="90"/>
        <v>0.37308089730454452</v>
      </c>
      <c r="BD176">
        <f t="shared" si="91"/>
        <v>5.1928889806935732E-2</v>
      </c>
      <c r="BE176">
        <f t="shared" si="92"/>
        <v>0.37308089730454452</v>
      </c>
      <c r="BF176">
        <f t="shared" si="101"/>
        <v>0.373</v>
      </c>
      <c r="BP176">
        <f t="shared" si="102"/>
        <v>173</v>
      </c>
      <c r="BQ176">
        <f t="shared" si="103"/>
        <v>4.2999999999999936</v>
      </c>
      <c r="BR176">
        <f t="shared" si="93"/>
        <v>0.24690293383902531</v>
      </c>
      <c r="BS176">
        <f t="shared" si="94"/>
        <v>1.5051464252423895E-2</v>
      </c>
      <c r="BT176">
        <f t="shared" si="95"/>
        <v>0.24690293383902531</v>
      </c>
      <c r="BU176">
        <f t="shared" si="104"/>
        <v>0.247</v>
      </c>
      <c r="CB176">
        <f t="shared" si="105"/>
        <v>173</v>
      </c>
      <c r="CC176">
        <f t="shared" si="106"/>
        <v>4.2999999999999936</v>
      </c>
      <c r="CD176">
        <f t="shared" si="96"/>
        <v>0.24690293383902531</v>
      </c>
      <c r="CE176">
        <f t="shared" si="97"/>
        <v>1.5051464252423895E-2</v>
      </c>
      <c r="CF176">
        <f t="shared" si="98"/>
        <v>0.24690293383902531</v>
      </c>
      <c r="CG176">
        <f t="shared" si="107"/>
        <v>0.247</v>
      </c>
      <c r="CK176"/>
      <c r="CL176" s="3">
        <f t="shared" si="132"/>
        <v>156</v>
      </c>
      <c r="CM176" s="3">
        <f t="shared" si="127"/>
        <v>3.8749999999999902</v>
      </c>
      <c r="CN176" s="3">
        <f t="shared" si="128"/>
        <v>0.32300000000000001</v>
      </c>
      <c r="CO176" s="3">
        <f t="shared" si="120"/>
        <v>0.51</v>
      </c>
      <c r="CP176">
        <f t="shared" si="121"/>
        <v>0.32300000000000001</v>
      </c>
      <c r="CQ176">
        <f t="shared" si="122"/>
        <v>0.32300000000000001</v>
      </c>
      <c r="CS176">
        <f t="shared" si="123"/>
        <v>0.56567425569176888</v>
      </c>
      <c r="CW176" s="8"/>
      <c r="DK176" s="3">
        <f t="shared" si="133"/>
        <v>156</v>
      </c>
      <c r="DL176" s="3">
        <f t="shared" si="129"/>
        <v>3.8749999999999902</v>
      </c>
      <c r="DM176" s="3">
        <f t="shared" si="130"/>
        <v>0.32300000000000001</v>
      </c>
      <c r="DN176" s="3">
        <f t="shared" si="124"/>
        <v>0.65100000000000002</v>
      </c>
      <c r="DO176">
        <f t="shared" si="125"/>
        <v>0.32300000000000001</v>
      </c>
      <c r="DP176">
        <f t="shared" si="126"/>
        <v>0.32300000000000001</v>
      </c>
      <c r="DR176">
        <f t="shared" si="131"/>
        <v>0.56567425569176888</v>
      </c>
      <c r="EY176"/>
      <c r="EZ176" s="3"/>
      <c r="FB176"/>
      <c r="FC176" s="3"/>
    </row>
    <row r="177" spans="2:159" x14ac:dyDescent="0.25">
      <c r="B177">
        <f t="shared" si="119"/>
        <v>161</v>
      </c>
      <c r="C177" s="9">
        <f t="shared" si="114"/>
        <v>3.9999999999999898</v>
      </c>
      <c r="D177">
        <f t="shared" si="108"/>
        <v>0.44932896411722084</v>
      </c>
      <c r="E177">
        <f t="shared" si="109"/>
        <v>2.0611536224384698E-9</v>
      </c>
      <c r="F177">
        <f t="shared" si="110"/>
        <v>0.44932896411722084</v>
      </c>
      <c r="G177">
        <f t="shared" si="115"/>
        <v>0.44900000000000001</v>
      </c>
      <c r="R177">
        <f t="shared" si="116"/>
        <v>161</v>
      </c>
      <c r="S177">
        <f t="shared" si="117"/>
        <v>3.9999999999999898</v>
      </c>
      <c r="T177">
        <f t="shared" si="111"/>
        <v>4.3394832707388331E-3</v>
      </c>
      <c r="U177">
        <f t="shared" si="112"/>
        <v>2.2881766529221329E-3</v>
      </c>
      <c r="V177">
        <f t="shared" si="113"/>
        <v>4.3394832707388331E-3</v>
      </c>
      <c r="W177">
        <f t="shared" si="118"/>
        <v>4.0000000000000001E-3</v>
      </c>
      <c r="BA177">
        <f t="shared" si="99"/>
        <v>174</v>
      </c>
      <c r="BB177">
        <f t="shared" si="100"/>
        <v>4.324999999999994</v>
      </c>
      <c r="BC177">
        <f t="shared" si="90"/>
        <v>0.37425327682848303</v>
      </c>
      <c r="BD177">
        <f t="shared" si="91"/>
        <v>5.241997804057856E-2</v>
      </c>
      <c r="BE177">
        <f t="shared" si="92"/>
        <v>0.37425327682848303</v>
      </c>
      <c r="BF177">
        <f t="shared" si="101"/>
        <v>0.374</v>
      </c>
      <c r="BP177">
        <f t="shared" si="102"/>
        <v>174</v>
      </c>
      <c r="BQ177">
        <f t="shared" si="103"/>
        <v>4.324999999999994</v>
      </c>
      <c r="BR177">
        <f t="shared" si="93"/>
        <v>0.24782746018664259</v>
      </c>
      <c r="BS177">
        <f t="shared" si="94"/>
        <v>1.5221178477691756E-2</v>
      </c>
      <c r="BT177">
        <f t="shared" si="95"/>
        <v>0.24782746018664259</v>
      </c>
      <c r="BU177">
        <f t="shared" si="104"/>
        <v>0.248</v>
      </c>
      <c r="CB177">
        <f t="shared" si="105"/>
        <v>174</v>
      </c>
      <c r="CC177">
        <f t="shared" si="106"/>
        <v>4.324999999999994</v>
      </c>
      <c r="CD177">
        <f t="shared" si="96"/>
        <v>0.24782746018664259</v>
      </c>
      <c r="CE177">
        <f t="shared" si="97"/>
        <v>1.5221178477691756E-2</v>
      </c>
      <c r="CF177">
        <f t="shared" si="98"/>
        <v>0.24782746018664259</v>
      </c>
      <c r="CG177">
        <f t="shared" si="107"/>
        <v>0.248</v>
      </c>
      <c r="CK177"/>
      <c r="CL177" s="3">
        <f t="shared" si="132"/>
        <v>157</v>
      </c>
      <c r="CM177" s="3">
        <f t="shared" si="127"/>
        <v>3.8999999999999901</v>
      </c>
      <c r="CN177" s="3">
        <f t="shared" si="128"/>
        <v>0.32400000000000001</v>
      </c>
      <c r="CO177" s="3">
        <f t="shared" si="120"/>
        <v>0.51100000000000001</v>
      </c>
      <c r="CP177">
        <f t="shared" si="121"/>
        <v>0.32400000000000001</v>
      </c>
      <c r="CQ177">
        <f t="shared" si="122"/>
        <v>0.32400000000000001</v>
      </c>
      <c r="CS177">
        <f t="shared" si="123"/>
        <v>0.56742556917688269</v>
      </c>
      <c r="CW177" s="8"/>
      <c r="DK177" s="3">
        <f t="shared" si="133"/>
        <v>157</v>
      </c>
      <c r="DL177" s="3">
        <f t="shared" si="129"/>
        <v>3.8999999999999901</v>
      </c>
      <c r="DM177" s="3">
        <f t="shared" si="130"/>
        <v>0.32400000000000001</v>
      </c>
      <c r="DN177" s="3">
        <f t="shared" si="124"/>
        <v>0.65200000000000002</v>
      </c>
      <c r="DO177">
        <f t="shared" si="125"/>
        <v>0.32400000000000001</v>
      </c>
      <c r="DP177">
        <f t="shared" si="126"/>
        <v>0.32400000000000001</v>
      </c>
      <c r="DR177">
        <f t="shared" si="131"/>
        <v>0.56742556917688269</v>
      </c>
      <c r="EY177"/>
      <c r="EZ177" s="3"/>
      <c r="FB177"/>
      <c r="FC177" s="3"/>
    </row>
    <row r="178" spans="2:159" x14ac:dyDescent="0.25">
      <c r="B178">
        <f t="shared" si="119"/>
        <v>162</v>
      </c>
      <c r="C178" s="9">
        <f t="shared" si="114"/>
        <v>4.0249999999999897</v>
      </c>
      <c r="D178">
        <f t="shared" si="108"/>
        <v>0.45112762375928367</v>
      </c>
      <c r="E178">
        <f t="shared" si="109"/>
        <v>2.2776423181206771E-9</v>
      </c>
      <c r="F178">
        <f t="shared" si="110"/>
        <v>0.45112762375928367</v>
      </c>
      <c r="G178">
        <f t="shared" si="115"/>
        <v>0.45100000000000001</v>
      </c>
      <c r="R178">
        <f t="shared" si="116"/>
        <v>162</v>
      </c>
      <c r="S178">
        <f t="shared" si="117"/>
        <v>4.0249999999999897</v>
      </c>
      <c r="T178">
        <f t="shared" si="111"/>
        <v>4.4893240913830819E-3</v>
      </c>
      <c r="U178">
        <f t="shared" si="112"/>
        <v>2.3766594373900969E-3</v>
      </c>
      <c r="V178">
        <f t="shared" si="113"/>
        <v>4.4893240913830819E-3</v>
      </c>
      <c r="W178">
        <f t="shared" si="118"/>
        <v>4.0000000000000001E-3</v>
      </c>
      <c r="BA178">
        <f t="shared" si="99"/>
        <v>175</v>
      </c>
      <c r="BB178">
        <f t="shared" si="100"/>
        <v>4.3499999999999943</v>
      </c>
      <c r="BC178">
        <f t="shared" si="90"/>
        <v>0.37542746332760513</v>
      </c>
      <c r="BD178">
        <f t="shared" si="91"/>
        <v>5.29149167349501E-2</v>
      </c>
      <c r="BE178">
        <f t="shared" si="92"/>
        <v>0.37542746332760513</v>
      </c>
      <c r="BF178">
        <f t="shared" si="101"/>
        <v>0.375</v>
      </c>
      <c r="BP178">
        <f t="shared" si="102"/>
        <v>175</v>
      </c>
      <c r="BQ178">
        <f t="shared" si="103"/>
        <v>4.3499999999999943</v>
      </c>
      <c r="BR178">
        <f t="shared" si="93"/>
        <v>0.24875420464271455</v>
      </c>
      <c r="BS178">
        <f t="shared" si="94"/>
        <v>1.539257544158119E-2</v>
      </c>
      <c r="BT178">
        <f t="shared" si="95"/>
        <v>0.24875420464271455</v>
      </c>
      <c r="BU178">
        <f t="shared" si="104"/>
        <v>0.249</v>
      </c>
      <c r="CB178">
        <f t="shared" si="105"/>
        <v>175</v>
      </c>
      <c r="CC178">
        <f t="shared" si="106"/>
        <v>4.3499999999999943</v>
      </c>
      <c r="CD178">
        <f t="shared" si="96"/>
        <v>0.24875420464271455</v>
      </c>
      <c r="CE178">
        <f t="shared" si="97"/>
        <v>1.539257544158119E-2</v>
      </c>
      <c r="CF178">
        <f t="shared" si="98"/>
        <v>0.24875420464271455</v>
      </c>
      <c r="CG178">
        <f t="shared" si="107"/>
        <v>0.249</v>
      </c>
      <c r="CK178"/>
      <c r="CL178" s="3">
        <f t="shared" si="132"/>
        <v>158</v>
      </c>
      <c r="CM178" s="3">
        <f t="shared" si="127"/>
        <v>3.9249999999999901</v>
      </c>
      <c r="CN178" s="3">
        <f t="shared" si="128"/>
        <v>0.32500000000000001</v>
      </c>
      <c r="CO178" s="3">
        <f t="shared" si="120"/>
        <v>0.51200000000000001</v>
      </c>
      <c r="CP178">
        <f t="shared" si="121"/>
        <v>0.32500000000000001</v>
      </c>
      <c r="CQ178">
        <f t="shared" si="122"/>
        <v>0.32500000000000001</v>
      </c>
      <c r="CS178">
        <f t="shared" si="123"/>
        <v>0.56917688266199662</v>
      </c>
      <c r="CW178" s="8"/>
      <c r="DK178" s="3">
        <f t="shared" si="133"/>
        <v>158</v>
      </c>
      <c r="DL178" s="3">
        <f t="shared" si="129"/>
        <v>3.9249999999999901</v>
      </c>
      <c r="DM178" s="3">
        <f t="shared" si="130"/>
        <v>0.32500000000000001</v>
      </c>
      <c r="DN178" s="3">
        <f t="shared" si="124"/>
        <v>0.65300000000000002</v>
      </c>
      <c r="DO178">
        <f t="shared" si="125"/>
        <v>0.32500000000000001</v>
      </c>
      <c r="DP178">
        <f t="shared" si="126"/>
        <v>0.32500000000000001</v>
      </c>
      <c r="DR178">
        <f t="shared" si="131"/>
        <v>0.56917688266199662</v>
      </c>
      <c r="EY178"/>
      <c r="EZ178" s="3"/>
      <c r="FB178"/>
      <c r="FC178" s="3"/>
    </row>
    <row r="179" spans="2:159" x14ac:dyDescent="0.25">
      <c r="B179">
        <f t="shared" si="119"/>
        <v>163</v>
      </c>
      <c r="C179" s="9">
        <f t="shared" si="114"/>
        <v>4.0499999999999901</v>
      </c>
      <c r="D179">
        <f t="shared" si="108"/>
        <v>0.45292895410688844</v>
      </c>
      <c r="E179">
        <f t="shared" si="109"/>
        <v>2.5162402847133533E-9</v>
      </c>
      <c r="F179">
        <f t="shared" si="110"/>
        <v>0.45292895410688844</v>
      </c>
      <c r="G179">
        <f t="shared" si="115"/>
        <v>0.45300000000000001</v>
      </c>
      <c r="R179">
        <f t="shared" si="116"/>
        <v>163</v>
      </c>
      <c r="S179">
        <f t="shared" si="117"/>
        <v>4.0499999999999901</v>
      </c>
      <c r="T179">
        <f t="shared" si="111"/>
        <v>4.6438454277127157E-3</v>
      </c>
      <c r="U179">
        <f t="shared" si="112"/>
        <v>2.4682706876566897E-3</v>
      </c>
      <c r="V179">
        <f t="shared" si="113"/>
        <v>4.6438454277127157E-3</v>
      </c>
      <c r="W179">
        <f t="shared" si="118"/>
        <v>5.0000000000000001E-3</v>
      </c>
      <c r="BA179">
        <f t="shared" si="99"/>
        <v>176</v>
      </c>
      <c r="BB179">
        <f t="shared" si="100"/>
        <v>4.3749999999999947</v>
      </c>
      <c r="BC179">
        <f t="shared" si="90"/>
        <v>0.37660345071088014</v>
      </c>
      <c r="BD179">
        <f t="shared" si="91"/>
        <v>5.3413727327166212E-2</v>
      </c>
      <c r="BE179">
        <f t="shared" si="92"/>
        <v>0.37660345071088014</v>
      </c>
      <c r="BF179">
        <f t="shared" si="101"/>
        <v>0.377</v>
      </c>
      <c r="BP179">
        <f t="shared" si="102"/>
        <v>176</v>
      </c>
      <c r="BQ179">
        <f t="shared" si="103"/>
        <v>4.3749999999999947</v>
      </c>
      <c r="BR179">
        <f t="shared" si="93"/>
        <v>0.24968316621705208</v>
      </c>
      <c r="BS179">
        <f t="shared" si="94"/>
        <v>1.5565668921626852E-2</v>
      </c>
      <c r="BT179">
        <f t="shared" si="95"/>
        <v>0.24968316621705208</v>
      </c>
      <c r="BU179">
        <f t="shared" si="104"/>
        <v>0.25</v>
      </c>
      <c r="CB179">
        <f t="shared" si="105"/>
        <v>176</v>
      </c>
      <c r="CC179">
        <f t="shared" si="106"/>
        <v>4.3749999999999947</v>
      </c>
      <c r="CD179">
        <f t="shared" si="96"/>
        <v>0.24968316621705208</v>
      </c>
      <c r="CE179">
        <f t="shared" si="97"/>
        <v>1.5565668921626852E-2</v>
      </c>
      <c r="CF179">
        <f t="shared" si="98"/>
        <v>0.24968316621705208</v>
      </c>
      <c r="CG179">
        <f t="shared" si="107"/>
        <v>0.25</v>
      </c>
      <c r="CK179"/>
      <c r="CL179" s="3">
        <f t="shared" si="132"/>
        <v>159</v>
      </c>
      <c r="CM179" s="3">
        <f t="shared" si="127"/>
        <v>3.94999999999999</v>
      </c>
      <c r="CN179" s="3">
        <f t="shared" si="128"/>
        <v>0.32500000000000001</v>
      </c>
      <c r="CO179" s="3">
        <f t="shared" si="120"/>
        <v>0.51200000000000001</v>
      </c>
      <c r="CP179">
        <f t="shared" si="121"/>
        <v>0.32500000000000001</v>
      </c>
      <c r="CQ179">
        <f t="shared" si="122"/>
        <v>0.32500000000000001</v>
      </c>
      <c r="CS179">
        <f t="shared" si="123"/>
        <v>0.56917688266199662</v>
      </c>
      <c r="CW179" s="8"/>
      <c r="DK179" s="3">
        <f t="shared" si="133"/>
        <v>159</v>
      </c>
      <c r="DL179" s="3">
        <f t="shared" si="129"/>
        <v>3.94999999999999</v>
      </c>
      <c r="DM179" s="3">
        <f t="shared" si="130"/>
        <v>0.32500000000000001</v>
      </c>
      <c r="DN179" s="3">
        <f t="shared" si="124"/>
        <v>0.65200000000000002</v>
      </c>
      <c r="DO179">
        <f t="shared" si="125"/>
        <v>0.32500000000000001</v>
      </c>
      <c r="DP179">
        <f t="shared" si="126"/>
        <v>0.32500000000000001</v>
      </c>
      <c r="DR179">
        <f t="shared" si="131"/>
        <v>0.56917688266199662</v>
      </c>
      <c r="EY179"/>
      <c r="EZ179" s="3"/>
      <c r="FB179"/>
      <c r="FC179" s="3"/>
    </row>
    <row r="180" spans="2:159" x14ac:dyDescent="0.25">
      <c r="B180">
        <f t="shared" si="119"/>
        <v>164</v>
      </c>
      <c r="C180" s="9">
        <f t="shared" si="114"/>
        <v>4.0749999999999904</v>
      </c>
      <c r="D180">
        <f t="shared" si="108"/>
        <v>0.4547329297256778</v>
      </c>
      <c r="E180">
        <f t="shared" si="109"/>
        <v>2.7791380813412454E-9</v>
      </c>
      <c r="F180">
        <f t="shared" si="110"/>
        <v>0.4547329297256778</v>
      </c>
      <c r="G180">
        <f t="shared" si="115"/>
        <v>0.45500000000000002</v>
      </c>
      <c r="R180">
        <f t="shared" si="116"/>
        <v>164</v>
      </c>
      <c r="S180">
        <f t="shared" si="117"/>
        <v>4.0749999999999904</v>
      </c>
      <c r="T180">
        <f t="shared" si="111"/>
        <v>4.8031749827185978E-3</v>
      </c>
      <c r="U180">
        <f t="shared" si="112"/>
        <v>2.563108818576298E-3</v>
      </c>
      <c r="V180">
        <f t="shared" si="113"/>
        <v>4.8031749827185978E-3</v>
      </c>
      <c r="W180">
        <f t="shared" si="118"/>
        <v>5.0000000000000001E-3</v>
      </c>
      <c r="BA180">
        <f t="shared" si="99"/>
        <v>177</v>
      </c>
      <c r="BB180">
        <f t="shared" si="100"/>
        <v>4.399999999999995</v>
      </c>
      <c r="BC180">
        <f t="shared" si="90"/>
        <v>0.3777812328411273</v>
      </c>
      <c r="BD180">
        <f t="shared" si="91"/>
        <v>5.3916431281530057E-2</v>
      </c>
      <c r="BE180">
        <f t="shared" si="92"/>
        <v>0.3777812328411273</v>
      </c>
      <c r="BF180">
        <f t="shared" si="101"/>
        <v>0.378</v>
      </c>
      <c r="BP180">
        <f t="shared" si="102"/>
        <v>177</v>
      </c>
      <c r="BQ180">
        <f t="shared" si="103"/>
        <v>4.399999999999995</v>
      </c>
      <c r="BR180">
        <f t="shared" si="93"/>
        <v>0.25061434388244719</v>
      </c>
      <c r="BS180">
        <f t="shared" si="94"/>
        <v>1.5740472773627969E-2</v>
      </c>
      <c r="BT180">
        <f t="shared" si="95"/>
        <v>0.25061434388244719</v>
      </c>
      <c r="BU180">
        <f t="shared" si="104"/>
        <v>0.251</v>
      </c>
      <c r="CB180">
        <f t="shared" si="105"/>
        <v>177</v>
      </c>
      <c r="CC180">
        <f t="shared" si="106"/>
        <v>4.399999999999995</v>
      </c>
      <c r="CD180">
        <f t="shared" si="96"/>
        <v>0.25061434388244719</v>
      </c>
      <c r="CE180">
        <f t="shared" si="97"/>
        <v>1.5740472773627969E-2</v>
      </c>
      <c r="CF180">
        <f t="shared" si="98"/>
        <v>0.25061434388244719</v>
      </c>
      <c r="CG180">
        <f t="shared" si="107"/>
        <v>0.251</v>
      </c>
      <c r="CK180"/>
      <c r="CL180" s="3">
        <f t="shared" si="132"/>
        <v>160</v>
      </c>
      <c r="CM180" s="3">
        <f t="shared" si="127"/>
        <v>3.9749999999999899</v>
      </c>
      <c r="CN180" s="3">
        <f t="shared" si="128"/>
        <v>0.32600000000000001</v>
      </c>
      <c r="CO180" s="3">
        <f t="shared" si="120"/>
        <v>0.51300000000000001</v>
      </c>
      <c r="CP180">
        <f t="shared" si="121"/>
        <v>0.32600000000000001</v>
      </c>
      <c r="CQ180">
        <f t="shared" si="122"/>
        <v>0.32600000000000001</v>
      </c>
      <c r="CS180">
        <f t="shared" si="123"/>
        <v>0.57092819614711043</v>
      </c>
      <c r="CW180" s="8"/>
      <c r="DK180" s="3">
        <f t="shared" si="133"/>
        <v>160</v>
      </c>
      <c r="DL180" s="3">
        <f t="shared" si="129"/>
        <v>3.9749999999999899</v>
      </c>
      <c r="DM180" s="3">
        <f t="shared" si="130"/>
        <v>0.32600000000000001</v>
      </c>
      <c r="DN180" s="3">
        <f t="shared" si="124"/>
        <v>0.65300000000000002</v>
      </c>
      <c r="DO180">
        <f t="shared" si="125"/>
        <v>0.32600000000000001</v>
      </c>
      <c r="DP180">
        <f t="shared" si="126"/>
        <v>0.32600000000000001</v>
      </c>
      <c r="DR180">
        <f t="shared" si="131"/>
        <v>0.57092819614711043</v>
      </c>
      <c r="EY180"/>
      <c r="EZ180" s="3"/>
      <c r="FB180"/>
      <c r="FC180" s="3"/>
    </row>
    <row r="181" spans="2:159" x14ac:dyDescent="0.25">
      <c r="B181">
        <f t="shared" si="119"/>
        <v>165</v>
      </c>
      <c r="C181" s="9">
        <f t="shared" si="114"/>
        <v>4.0999999999999908</v>
      </c>
      <c r="D181">
        <f t="shared" si="108"/>
        <v>0.45653952500034856</v>
      </c>
      <c r="E181">
        <f t="shared" si="109"/>
        <v>3.0687362654892849E-9</v>
      </c>
      <c r="F181">
        <f t="shared" si="110"/>
        <v>0.45653952500034856</v>
      </c>
      <c r="G181">
        <f t="shared" si="115"/>
        <v>0.45700000000000002</v>
      </c>
      <c r="R181">
        <f t="shared" si="116"/>
        <v>165</v>
      </c>
      <c r="S181">
        <f t="shared" si="117"/>
        <v>4.0999999999999908</v>
      </c>
      <c r="T181">
        <f t="shared" si="111"/>
        <v>4.9674432890501738E-3</v>
      </c>
      <c r="U181">
        <f t="shared" si="112"/>
        <v>2.661274860865797E-3</v>
      </c>
      <c r="V181">
        <f t="shared" si="113"/>
        <v>4.9674432890501738E-3</v>
      </c>
      <c r="W181">
        <f t="shared" si="118"/>
        <v>5.0000000000000001E-3</v>
      </c>
      <c r="BA181">
        <f t="shared" si="99"/>
        <v>178</v>
      </c>
      <c r="BB181">
        <f t="shared" si="100"/>
        <v>4.4249999999999954</v>
      </c>
      <c r="BC181">
        <f t="shared" si="90"/>
        <v>0.37896080353499384</v>
      </c>
      <c r="BD181">
        <f t="shared" si="91"/>
        <v>5.4423050088494511E-2</v>
      </c>
      <c r="BE181">
        <f t="shared" si="92"/>
        <v>0.37896080353499384</v>
      </c>
      <c r="BF181">
        <f t="shared" si="101"/>
        <v>0.379</v>
      </c>
      <c r="BP181">
        <f t="shared" si="102"/>
        <v>178</v>
      </c>
      <c r="BQ181">
        <f t="shared" si="103"/>
        <v>4.4249999999999954</v>
      </c>
      <c r="BR181">
        <f t="shared" si="93"/>
        <v>0.25154773657455487</v>
      </c>
      <c r="BS181">
        <f t="shared" si="94"/>
        <v>1.5917000931692373E-2</v>
      </c>
      <c r="BT181">
        <f t="shared" si="95"/>
        <v>0.25154773657455487</v>
      </c>
      <c r="BU181">
        <f t="shared" si="104"/>
        <v>0.252</v>
      </c>
      <c r="CB181">
        <f t="shared" si="105"/>
        <v>178</v>
      </c>
      <c r="CC181">
        <f t="shared" si="106"/>
        <v>4.4249999999999954</v>
      </c>
      <c r="CD181">
        <f t="shared" si="96"/>
        <v>0.25154773657455487</v>
      </c>
      <c r="CE181">
        <f t="shared" si="97"/>
        <v>1.5917000931692373E-2</v>
      </c>
      <c r="CF181">
        <f t="shared" si="98"/>
        <v>0.25154773657455487</v>
      </c>
      <c r="CG181">
        <f t="shared" si="107"/>
        <v>0.252</v>
      </c>
      <c r="CK181"/>
      <c r="CL181" s="3">
        <f t="shared" si="132"/>
        <v>161</v>
      </c>
      <c r="CM181" s="3">
        <f t="shared" si="127"/>
        <v>3.9999999999999898</v>
      </c>
      <c r="CN181" s="3">
        <f t="shared" si="128"/>
        <v>0.32600000000000001</v>
      </c>
      <c r="CO181" s="3">
        <f t="shared" si="120"/>
        <v>0.51200000000000001</v>
      </c>
      <c r="CP181">
        <f t="shared" si="121"/>
        <v>0.32600000000000001</v>
      </c>
      <c r="CQ181">
        <f t="shared" si="122"/>
        <v>0.32600000000000001</v>
      </c>
      <c r="CS181">
        <f t="shared" si="123"/>
        <v>0.57092819614711043</v>
      </c>
      <c r="CW181" s="8"/>
      <c r="DK181" s="3">
        <f t="shared" si="133"/>
        <v>161</v>
      </c>
      <c r="DL181" s="3">
        <f t="shared" si="129"/>
        <v>3.9999999999999898</v>
      </c>
      <c r="DM181" s="3">
        <f t="shared" si="130"/>
        <v>0.32600000000000001</v>
      </c>
      <c r="DN181" s="3">
        <f t="shared" si="124"/>
        <v>0.65200000000000002</v>
      </c>
      <c r="DO181">
        <f t="shared" si="125"/>
        <v>0.32600000000000001</v>
      </c>
      <c r="DP181">
        <f t="shared" si="126"/>
        <v>0.32600000000000001</v>
      </c>
      <c r="DR181">
        <f t="shared" si="131"/>
        <v>0.57092819614711043</v>
      </c>
      <c r="EY181"/>
      <c r="EZ181" s="3"/>
      <c r="FB181"/>
      <c r="FC181" s="3"/>
    </row>
    <row r="182" spans="2:159" x14ac:dyDescent="0.25">
      <c r="B182">
        <f t="shared" si="119"/>
        <v>166</v>
      </c>
      <c r="C182" s="9">
        <f t="shared" si="114"/>
        <v>4.1249999999999911</v>
      </c>
      <c r="D182">
        <f t="shared" si="108"/>
        <v>0.45834871413495748</v>
      </c>
      <c r="E182">
        <f t="shared" si="109"/>
        <v>3.3876648083926247E-9</v>
      </c>
      <c r="F182">
        <f t="shared" si="110"/>
        <v>0.45834871413495748</v>
      </c>
      <c r="G182">
        <f t="shared" si="115"/>
        <v>0.45800000000000002</v>
      </c>
      <c r="R182">
        <f t="shared" si="116"/>
        <v>166</v>
      </c>
      <c r="S182">
        <f t="shared" si="117"/>
        <v>4.1249999999999911</v>
      </c>
      <c r="T182">
        <f t="shared" si="111"/>
        <v>5.1367837496788873E-3</v>
      </c>
      <c r="U182">
        <f t="shared" si="112"/>
        <v>2.7628725127081316E-3</v>
      </c>
      <c r="V182">
        <f t="shared" si="113"/>
        <v>5.1367837496788873E-3</v>
      </c>
      <c r="W182">
        <f t="shared" si="118"/>
        <v>5.0000000000000001E-3</v>
      </c>
      <c r="BA182">
        <f t="shared" si="99"/>
        <v>179</v>
      </c>
      <c r="BB182">
        <f t="shared" si="100"/>
        <v>4.4499999999999957</v>
      </c>
      <c r="BC182">
        <f t="shared" si="90"/>
        <v>0.3801421565629346</v>
      </c>
      <c r="BD182">
        <f t="shared" si="91"/>
        <v>5.4933605263612781E-2</v>
      </c>
      <c r="BE182">
        <f t="shared" si="92"/>
        <v>0.3801421565629346</v>
      </c>
      <c r="BF182">
        <f t="shared" si="101"/>
        <v>0.38</v>
      </c>
      <c r="BP182">
        <f t="shared" si="102"/>
        <v>179</v>
      </c>
      <c r="BQ182">
        <f t="shared" si="103"/>
        <v>4.4499999999999957</v>
      </c>
      <c r="BR182">
        <f t="shared" si="93"/>
        <v>0.25248334319177596</v>
      </c>
      <c r="BS182">
        <f t="shared" si="94"/>
        <v>1.6095267408275191E-2</v>
      </c>
      <c r="BT182">
        <f t="shared" si="95"/>
        <v>0.25248334319177596</v>
      </c>
      <c r="BU182">
        <f t="shared" si="104"/>
        <v>0.252</v>
      </c>
      <c r="CB182">
        <f t="shared" si="105"/>
        <v>179</v>
      </c>
      <c r="CC182">
        <f t="shared" si="106"/>
        <v>4.4499999999999957</v>
      </c>
      <c r="CD182">
        <f t="shared" si="96"/>
        <v>0.25248334319177596</v>
      </c>
      <c r="CE182">
        <f t="shared" si="97"/>
        <v>1.6095267408275191E-2</v>
      </c>
      <c r="CF182">
        <f t="shared" si="98"/>
        <v>0.25248334319177596</v>
      </c>
      <c r="CG182">
        <f t="shared" si="107"/>
        <v>0.252</v>
      </c>
      <c r="CK182"/>
      <c r="CL182" s="3">
        <f t="shared" si="132"/>
        <v>162</v>
      </c>
      <c r="CM182" s="3">
        <f t="shared" si="127"/>
        <v>4.0249999999999897</v>
      </c>
      <c r="CN182" s="3">
        <f t="shared" si="128"/>
        <v>0.32700000000000001</v>
      </c>
      <c r="CO182" s="3">
        <f t="shared" si="120"/>
        <v>0.51300000000000001</v>
      </c>
      <c r="CP182">
        <f t="shared" si="121"/>
        <v>0.32700000000000001</v>
      </c>
      <c r="CQ182">
        <f t="shared" si="122"/>
        <v>0.32700000000000001</v>
      </c>
      <c r="CS182">
        <f t="shared" si="123"/>
        <v>0.57267950963222425</v>
      </c>
      <c r="CW182" s="8"/>
      <c r="DK182" s="3">
        <f t="shared" si="133"/>
        <v>162</v>
      </c>
      <c r="DL182" s="3">
        <f t="shared" si="129"/>
        <v>4.0249999999999897</v>
      </c>
      <c r="DM182" s="3">
        <f t="shared" si="130"/>
        <v>0.32700000000000001</v>
      </c>
      <c r="DN182" s="3">
        <f t="shared" si="124"/>
        <v>0.65300000000000002</v>
      </c>
      <c r="DO182">
        <f t="shared" si="125"/>
        <v>0.32700000000000001</v>
      </c>
      <c r="DP182">
        <f t="shared" si="126"/>
        <v>0.32700000000000001</v>
      </c>
      <c r="DR182">
        <f t="shared" si="131"/>
        <v>0.57267950963222425</v>
      </c>
      <c r="EY182"/>
      <c r="EZ182" s="3"/>
      <c r="FB182"/>
      <c r="FC182" s="3"/>
    </row>
    <row r="183" spans="2:159" x14ac:dyDescent="0.25">
      <c r="B183">
        <f t="shared" si="119"/>
        <v>167</v>
      </c>
      <c r="C183" s="9">
        <f t="shared" si="114"/>
        <v>4.1499999999999915</v>
      </c>
      <c r="D183">
        <f t="shared" si="108"/>
        <v>0.46016047115323744</v>
      </c>
      <c r="E183">
        <f t="shared" si="109"/>
        <v>3.7388042346423737E-9</v>
      </c>
      <c r="F183">
        <f t="shared" si="110"/>
        <v>0.46016047115323744</v>
      </c>
      <c r="G183">
        <f t="shared" si="115"/>
        <v>0.46</v>
      </c>
      <c r="R183">
        <f t="shared" si="116"/>
        <v>167</v>
      </c>
      <c r="S183">
        <f t="shared" si="117"/>
        <v>4.1499999999999915</v>
      </c>
      <c r="T183">
        <f t="shared" si="111"/>
        <v>5.3113326784038056E-3</v>
      </c>
      <c r="U183">
        <f t="shared" si="112"/>
        <v>2.8680081917216407E-3</v>
      </c>
      <c r="V183">
        <f t="shared" si="113"/>
        <v>5.3113326784038056E-3</v>
      </c>
      <c r="W183">
        <f t="shared" si="118"/>
        <v>5.0000000000000001E-3</v>
      </c>
      <c r="BA183">
        <f t="shared" si="99"/>
        <v>180</v>
      </c>
      <c r="BB183">
        <f t="shared" si="100"/>
        <v>4.4749999999999961</v>
      </c>
      <c r="BC183">
        <f t="shared" si="90"/>
        <v>0.38132528564919244</v>
      </c>
      <c r="BD183">
        <f t="shared" si="91"/>
        <v>5.5448118346477324E-2</v>
      </c>
      <c r="BE183">
        <f t="shared" si="92"/>
        <v>0.38132528564919244</v>
      </c>
      <c r="BF183">
        <f t="shared" si="101"/>
        <v>0.38100000000000001</v>
      </c>
      <c r="BP183">
        <f t="shared" si="102"/>
        <v>180</v>
      </c>
      <c r="BQ183">
        <f t="shared" si="103"/>
        <v>4.4749999999999961</v>
      </c>
      <c r="BR183">
        <f t="shared" si="93"/>
        <v>0.25342116259514119</v>
      </c>
      <c r="BS183">
        <f t="shared" si="94"/>
        <v>1.6275286294212165E-2</v>
      </c>
      <c r="BT183">
        <f t="shared" si="95"/>
        <v>0.25342116259514119</v>
      </c>
      <c r="BU183">
        <f t="shared" si="104"/>
        <v>0.253</v>
      </c>
      <c r="CB183">
        <f t="shared" si="105"/>
        <v>180</v>
      </c>
      <c r="CC183">
        <f t="shared" si="106"/>
        <v>4.4749999999999961</v>
      </c>
      <c r="CD183">
        <f t="shared" si="96"/>
        <v>0.25342116259514119</v>
      </c>
      <c r="CE183">
        <f t="shared" si="97"/>
        <v>1.6275286294212165E-2</v>
      </c>
      <c r="CF183">
        <f t="shared" si="98"/>
        <v>0.25342116259514119</v>
      </c>
      <c r="CG183">
        <f t="shared" si="107"/>
        <v>0.253</v>
      </c>
      <c r="CK183"/>
      <c r="CL183" s="3">
        <f t="shared" si="132"/>
        <v>163</v>
      </c>
      <c r="CM183" s="3">
        <f t="shared" si="127"/>
        <v>4.0499999999999901</v>
      </c>
      <c r="CN183" s="3">
        <f t="shared" si="128"/>
        <v>0.32700000000000001</v>
      </c>
      <c r="CO183" s="3">
        <f t="shared" si="120"/>
        <v>0.51300000000000001</v>
      </c>
      <c r="CP183">
        <f t="shared" si="121"/>
        <v>0.32700000000000001</v>
      </c>
      <c r="CQ183">
        <f t="shared" si="122"/>
        <v>0.32700000000000001</v>
      </c>
      <c r="CS183">
        <f t="shared" si="123"/>
        <v>0.57267950963222425</v>
      </c>
      <c r="CW183" s="8"/>
      <c r="DK183" s="3">
        <f t="shared" si="133"/>
        <v>163</v>
      </c>
      <c r="DL183" s="3">
        <f t="shared" si="129"/>
        <v>4.0499999999999901</v>
      </c>
      <c r="DM183" s="3">
        <f t="shared" si="130"/>
        <v>0.32700000000000001</v>
      </c>
      <c r="DN183" s="3">
        <f t="shared" si="124"/>
        <v>0.65200000000000002</v>
      </c>
      <c r="DO183">
        <f t="shared" si="125"/>
        <v>0.32700000000000001</v>
      </c>
      <c r="DP183">
        <f t="shared" si="126"/>
        <v>0.32700000000000001</v>
      </c>
      <c r="DR183">
        <f t="shared" si="131"/>
        <v>0.57267950963222425</v>
      </c>
      <c r="EY183"/>
      <c r="EZ183" s="3"/>
      <c r="FB183"/>
      <c r="FC183" s="3"/>
    </row>
    <row r="184" spans="2:159" x14ac:dyDescent="0.25">
      <c r="B184">
        <f t="shared" si="119"/>
        <v>168</v>
      </c>
      <c r="C184" s="9">
        <f t="shared" si="114"/>
        <v>4.1749999999999918</v>
      </c>
      <c r="D184">
        <f t="shared" si="108"/>
        <v>0.46197476989892405</v>
      </c>
      <c r="E184">
        <f t="shared" si="109"/>
        <v>4.1253086323292529E-9</v>
      </c>
      <c r="F184">
        <f t="shared" si="110"/>
        <v>0.46197476989892405</v>
      </c>
      <c r="G184">
        <f t="shared" si="115"/>
        <v>0.46200000000000002</v>
      </c>
      <c r="R184">
        <f t="shared" si="116"/>
        <v>168</v>
      </c>
      <c r="S184">
        <f t="shared" si="117"/>
        <v>4.1749999999999918</v>
      </c>
      <c r="T184">
        <f t="shared" si="111"/>
        <v>5.4912293401677163E-3</v>
      </c>
      <c r="U184">
        <f t="shared" si="112"/>
        <v>2.9767910872712713E-3</v>
      </c>
      <c r="V184">
        <f t="shared" si="113"/>
        <v>5.4912293401677163E-3</v>
      </c>
      <c r="W184">
        <f t="shared" si="118"/>
        <v>5.0000000000000001E-3</v>
      </c>
      <c r="BA184">
        <f t="shared" si="99"/>
        <v>181</v>
      </c>
      <c r="BB184">
        <f t="shared" si="100"/>
        <v>4.4999999999999964</v>
      </c>
      <c r="BC184">
        <f t="shared" si="90"/>
        <v>0.38251018447178015</v>
      </c>
      <c r="BD184">
        <f t="shared" si="91"/>
        <v>5.5966610899646906E-2</v>
      </c>
      <c r="BE184">
        <f t="shared" si="92"/>
        <v>0.38251018447178015</v>
      </c>
      <c r="BF184">
        <f t="shared" si="101"/>
        <v>0.38300000000000001</v>
      </c>
      <c r="BP184">
        <f t="shared" si="102"/>
        <v>181</v>
      </c>
      <c r="BQ184">
        <f t="shared" si="103"/>
        <v>4.4999999999999964</v>
      </c>
      <c r="BR184">
        <f t="shared" si="93"/>
        <v>0.25436119360819454</v>
      </c>
      <c r="BS184">
        <f t="shared" si="94"/>
        <v>1.6457071758747274E-2</v>
      </c>
      <c r="BT184">
        <f t="shared" si="95"/>
        <v>0.25436119360819454</v>
      </c>
      <c r="BU184">
        <f t="shared" si="104"/>
        <v>0.254</v>
      </c>
      <c r="CB184">
        <f t="shared" si="105"/>
        <v>181</v>
      </c>
      <c r="CC184">
        <f t="shared" si="106"/>
        <v>4.4999999999999964</v>
      </c>
      <c r="CD184">
        <f t="shared" si="96"/>
        <v>0.25436119360819454</v>
      </c>
      <c r="CE184">
        <f t="shared" si="97"/>
        <v>1.6457071758747274E-2</v>
      </c>
      <c r="CF184">
        <f t="shared" si="98"/>
        <v>0.25436119360819454</v>
      </c>
      <c r="CG184">
        <f t="shared" si="107"/>
        <v>0.254</v>
      </c>
      <c r="CK184"/>
      <c r="CL184" s="3">
        <f t="shared" si="132"/>
        <v>164</v>
      </c>
      <c r="CM184" s="3">
        <f t="shared" si="127"/>
        <v>4.0749999999999904</v>
      </c>
      <c r="CN184" s="3">
        <f t="shared" si="128"/>
        <v>0.32800000000000001</v>
      </c>
      <c r="CO184" s="3">
        <f t="shared" si="120"/>
        <v>0.51400000000000001</v>
      </c>
      <c r="CP184">
        <f t="shared" si="121"/>
        <v>0.32800000000000001</v>
      </c>
      <c r="CQ184">
        <f t="shared" si="122"/>
        <v>0.32800000000000001</v>
      </c>
      <c r="CS184">
        <f t="shared" si="123"/>
        <v>0.57443082311733806</v>
      </c>
      <c r="CW184" s="8"/>
      <c r="DK184" s="3">
        <f t="shared" si="133"/>
        <v>164</v>
      </c>
      <c r="DL184" s="3">
        <f t="shared" si="129"/>
        <v>4.0749999999999904</v>
      </c>
      <c r="DM184" s="3">
        <f t="shared" si="130"/>
        <v>0.32800000000000001</v>
      </c>
      <c r="DN184" s="3">
        <f t="shared" si="124"/>
        <v>0.65300000000000002</v>
      </c>
      <c r="DO184">
        <f t="shared" si="125"/>
        <v>0.32800000000000001</v>
      </c>
      <c r="DP184">
        <f t="shared" si="126"/>
        <v>0.32800000000000001</v>
      </c>
      <c r="DR184">
        <f t="shared" si="131"/>
        <v>0.57443082311733806</v>
      </c>
      <c r="EY184"/>
      <c r="EZ184" s="3"/>
      <c r="FB184"/>
      <c r="FC184" s="3"/>
    </row>
    <row r="185" spans="2:159" x14ac:dyDescent="0.25">
      <c r="B185">
        <f t="shared" si="119"/>
        <v>169</v>
      </c>
      <c r="C185" s="9">
        <f t="shared" si="114"/>
        <v>4.1999999999999922</v>
      </c>
      <c r="D185">
        <f t="shared" si="108"/>
        <v>0.46379158403609239</v>
      </c>
      <c r="E185">
        <f t="shared" si="109"/>
        <v>4.5506306918322146E-9</v>
      </c>
      <c r="F185">
        <f t="shared" si="110"/>
        <v>0.46379158403609239</v>
      </c>
      <c r="G185">
        <f t="shared" si="115"/>
        <v>0.46400000000000002</v>
      </c>
      <c r="R185">
        <f t="shared" si="116"/>
        <v>169</v>
      </c>
      <c r="S185">
        <f t="shared" si="117"/>
        <v>4.1999999999999922</v>
      </c>
      <c r="T185">
        <f t="shared" si="111"/>
        <v>5.6766159911512352E-3</v>
      </c>
      <c r="U185">
        <f t="shared" si="112"/>
        <v>3.0893332130968059E-3</v>
      </c>
      <c r="V185">
        <f t="shared" si="113"/>
        <v>5.6766159911512352E-3</v>
      </c>
      <c r="W185">
        <f t="shared" si="118"/>
        <v>6.0000000000000001E-3</v>
      </c>
      <c r="BA185">
        <f t="shared" si="99"/>
        <v>182</v>
      </c>
      <c r="BB185">
        <f t="shared" si="100"/>
        <v>4.5249999999999968</v>
      </c>
      <c r="BC185">
        <f t="shared" si="90"/>
        <v>0.38369684666246301</v>
      </c>
      <c r="BD185">
        <f t="shared" si="91"/>
        <v>5.6489104507561942E-2</v>
      </c>
      <c r="BE185">
        <f t="shared" si="92"/>
        <v>0.38369684666246301</v>
      </c>
      <c r="BF185">
        <f t="shared" si="101"/>
        <v>0.38400000000000001</v>
      </c>
      <c r="BP185">
        <f t="shared" si="102"/>
        <v>182</v>
      </c>
      <c r="BQ185">
        <f t="shared" si="103"/>
        <v>4.5249999999999968</v>
      </c>
      <c r="BR185">
        <f t="shared" si="93"/>
        <v>0.25530343501687713</v>
      </c>
      <c r="BS185">
        <f t="shared" si="94"/>
        <v>1.6640638049554662E-2</v>
      </c>
      <c r="BT185">
        <f t="shared" si="95"/>
        <v>0.25530343501687713</v>
      </c>
      <c r="BU185">
        <f t="shared" si="104"/>
        <v>0.255</v>
      </c>
      <c r="CB185">
        <f t="shared" si="105"/>
        <v>182</v>
      </c>
      <c r="CC185">
        <f t="shared" si="106"/>
        <v>4.5249999999999968</v>
      </c>
      <c r="CD185">
        <f t="shared" si="96"/>
        <v>0.25530343501687713</v>
      </c>
      <c r="CE185">
        <f t="shared" si="97"/>
        <v>1.6640638049554662E-2</v>
      </c>
      <c r="CF185">
        <f t="shared" si="98"/>
        <v>0.25530343501687713</v>
      </c>
      <c r="CG185">
        <f t="shared" si="107"/>
        <v>0.255</v>
      </c>
      <c r="CK185"/>
      <c r="CL185" s="3">
        <f t="shared" si="132"/>
        <v>165</v>
      </c>
      <c r="CM185" s="3">
        <f t="shared" si="127"/>
        <v>4.0999999999999908</v>
      </c>
      <c r="CN185" s="3">
        <f t="shared" si="128"/>
        <v>0.32900000000000001</v>
      </c>
      <c r="CO185" s="3">
        <f t="shared" si="120"/>
        <v>0.51500000000000001</v>
      </c>
      <c r="CP185">
        <f t="shared" si="121"/>
        <v>0.32900000000000001</v>
      </c>
      <c r="CQ185">
        <f t="shared" si="122"/>
        <v>0.32900000000000001</v>
      </c>
      <c r="CS185">
        <f t="shared" si="123"/>
        <v>0.57618213660245188</v>
      </c>
      <c r="CW185" s="8"/>
      <c r="DK185" s="3">
        <f t="shared" si="133"/>
        <v>165</v>
      </c>
      <c r="DL185" s="3">
        <f t="shared" si="129"/>
        <v>4.0999999999999908</v>
      </c>
      <c r="DM185" s="3">
        <f t="shared" si="130"/>
        <v>0.32900000000000001</v>
      </c>
      <c r="DN185" s="3">
        <f t="shared" si="124"/>
        <v>0.65400000000000003</v>
      </c>
      <c r="DO185">
        <f t="shared" si="125"/>
        <v>0.32900000000000001</v>
      </c>
      <c r="DP185">
        <f t="shared" si="126"/>
        <v>0.32900000000000001</v>
      </c>
      <c r="DR185">
        <f t="shared" si="131"/>
        <v>0.57618213660245188</v>
      </c>
      <c r="EY185"/>
      <c r="EZ185" s="3"/>
      <c r="FB185"/>
      <c r="FC185" s="3"/>
    </row>
    <row r="186" spans="2:159" x14ac:dyDescent="0.25">
      <c r="B186">
        <f t="shared" si="119"/>
        <v>170</v>
      </c>
      <c r="C186" s="9">
        <f t="shared" si="114"/>
        <v>4.2249999999999925</v>
      </c>
      <c r="D186">
        <f t="shared" si="108"/>
        <v>0.46561088704950415</v>
      </c>
      <c r="E186">
        <f t="shared" si="109"/>
        <v>5.0185489440364549E-9</v>
      </c>
      <c r="F186">
        <f t="shared" si="110"/>
        <v>0.46561088704950415</v>
      </c>
      <c r="G186">
        <f t="shared" si="115"/>
        <v>0.46600000000000003</v>
      </c>
      <c r="R186">
        <f t="shared" si="116"/>
        <v>170</v>
      </c>
      <c r="S186">
        <f t="shared" si="117"/>
        <v>4.2249999999999925</v>
      </c>
      <c r="T186">
        <f t="shared" si="111"/>
        <v>5.8676379186112333E-3</v>
      </c>
      <c r="U186">
        <f t="shared" si="112"/>
        <v>3.2057494602320113E-3</v>
      </c>
      <c r="V186">
        <f t="shared" si="113"/>
        <v>5.8676379186112333E-3</v>
      </c>
      <c r="W186">
        <f t="shared" si="118"/>
        <v>6.0000000000000001E-3</v>
      </c>
      <c r="BA186">
        <f t="shared" si="99"/>
        <v>183</v>
      </c>
      <c r="BB186">
        <f t="shared" si="100"/>
        <v>4.5499999999999972</v>
      </c>
      <c r="BC186">
        <f t="shared" si="90"/>
        <v>0.38488526580674259</v>
      </c>
      <c r="BD186">
        <f t="shared" si="91"/>
        <v>5.7015620775447945E-2</v>
      </c>
      <c r="BE186">
        <f t="shared" si="92"/>
        <v>0.38488526580674259</v>
      </c>
      <c r="BF186">
        <f t="shared" si="101"/>
        <v>0.38500000000000001</v>
      </c>
      <c r="BP186">
        <f t="shared" si="102"/>
        <v>183</v>
      </c>
      <c r="BQ186">
        <f t="shared" si="103"/>
        <v>4.5499999999999972</v>
      </c>
      <c r="BR186">
        <f t="shared" si="93"/>
        <v>0.25624788556941275</v>
      </c>
      <c r="BS186">
        <f t="shared" si="94"/>
        <v>1.6825999492755237E-2</v>
      </c>
      <c r="BT186">
        <f t="shared" si="95"/>
        <v>0.25624788556941275</v>
      </c>
      <c r="BU186">
        <f t="shared" si="104"/>
        <v>0.25600000000000001</v>
      </c>
      <c r="CB186">
        <f t="shared" si="105"/>
        <v>183</v>
      </c>
      <c r="CC186">
        <f t="shared" si="106"/>
        <v>4.5499999999999972</v>
      </c>
      <c r="CD186">
        <f t="shared" si="96"/>
        <v>0.25624788556941275</v>
      </c>
      <c r="CE186">
        <f t="shared" si="97"/>
        <v>1.6825999492755237E-2</v>
      </c>
      <c r="CF186">
        <f t="shared" si="98"/>
        <v>0.25624788556941275</v>
      </c>
      <c r="CG186">
        <f t="shared" si="107"/>
        <v>0.25600000000000001</v>
      </c>
      <c r="CK186"/>
      <c r="CL186" s="3">
        <f t="shared" si="132"/>
        <v>166</v>
      </c>
      <c r="CM186" s="3">
        <f t="shared" si="127"/>
        <v>4.1249999999999911</v>
      </c>
      <c r="CN186" s="3">
        <f t="shared" si="128"/>
        <v>0.32900000000000001</v>
      </c>
      <c r="CO186" s="3">
        <f t="shared" si="120"/>
        <v>0.51400000000000001</v>
      </c>
      <c r="CP186">
        <f t="shared" si="121"/>
        <v>0.32900000000000001</v>
      </c>
      <c r="CQ186">
        <f t="shared" si="122"/>
        <v>0.32900000000000001</v>
      </c>
      <c r="CS186">
        <f t="shared" si="123"/>
        <v>0.57618213660245188</v>
      </c>
      <c r="CW186" s="8"/>
      <c r="DK186" s="3">
        <f t="shared" si="133"/>
        <v>166</v>
      </c>
      <c r="DL186" s="3">
        <f t="shared" si="129"/>
        <v>4.1249999999999911</v>
      </c>
      <c r="DM186" s="3">
        <f t="shared" si="130"/>
        <v>0.32900000000000001</v>
      </c>
      <c r="DN186" s="3">
        <f t="shared" si="124"/>
        <v>0.65300000000000002</v>
      </c>
      <c r="DO186">
        <f t="shared" si="125"/>
        <v>0.32900000000000001</v>
      </c>
      <c r="DP186">
        <f t="shared" si="126"/>
        <v>0.32900000000000001</v>
      </c>
      <c r="DR186">
        <f t="shared" si="131"/>
        <v>0.57618213660245188</v>
      </c>
      <c r="EY186"/>
      <c r="EZ186" s="3"/>
      <c r="FB186"/>
      <c r="FC186" s="3"/>
    </row>
    <row r="187" spans="2:159" x14ac:dyDescent="0.25">
      <c r="B187">
        <f t="shared" si="119"/>
        <v>171</v>
      </c>
      <c r="C187" s="9">
        <f t="shared" si="114"/>
        <v>4.2499999999999929</v>
      </c>
      <c r="D187">
        <f t="shared" si="108"/>
        <v>0.46743265224496527</v>
      </c>
      <c r="E187">
        <f t="shared" si="109"/>
        <v>5.5331973823978562E-9</v>
      </c>
      <c r="F187">
        <f t="shared" si="110"/>
        <v>0.46743265224496527</v>
      </c>
      <c r="G187">
        <f t="shared" si="115"/>
        <v>0.46700000000000003</v>
      </c>
      <c r="R187">
        <f t="shared" si="116"/>
        <v>171</v>
      </c>
      <c r="S187">
        <f t="shared" si="117"/>
        <v>4.2499999999999929</v>
      </c>
      <c r="T187">
        <f t="shared" si="111"/>
        <v>6.0644434804292381E-3</v>
      </c>
      <c r="U187">
        <f t="shared" si="112"/>
        <v>3.3261576501872232E-3</v>
      </c>
      <c r="V187">
        <f t="shared" si="113"/>
        <v>6.0644434804292381E-3</v>
      </c>
      <c r="W187">
        <f t="shared" si="118"/>
        <v>6.0000000000000001E-3</v>
      </c>
      <c r="BA187">
        <f t="shared" si="99"/>
        <v>184</v>
      </c>
      <c r="BB187">
        <f t="shared" si="100"/>
        <v>4.5749999999999975</v>
      </c>
      <c r="BC187">
        <f t="shared" si="90"/>
        <v>0.38607543544384182</v>
      </c>
      <c r="BD187">
        <f t="shared" si="91"/>
        <v>5.7546181328207401E-2</v>
      </c>
      <c r="BE187">
        <f t="shared" si="92"/>
        <v>0.38607543544384182</v>
      </c>
      <c r="BF187">
        <f t="shared" si="101"/>
        <v>0.38600000000000001</v>
      </c>
      <c r="BP187">
        <f t="shared" si="102"/>
        <v>184</v>
      </c>
      <c r="BQ187">
        <f t="shared" si="103"/>
        <v>4.5749999999999975</v>
      </c>
      <c r="BR187">
        <f t="shared" si="93"/>
        <v>0.25719454397619301</v>
      </c>
      <c r="BS187">
        <f t="shared" si="94"/>
        <v>1.7013170492927238E-2</v>
      </c>
      <c r="BT187">
        <f t="shared" si="95"/>
        <v>0.25719454397619301</v>
      </c>
      <c r="BU187">
        <f t="shared" si="104"/>
        <v>0.25700000000000001</v>
      </c>
      <c r="CB187">
        <f t="shared" si="105"/>
        <v>184</v>
      </c>
      <c r="CC187">
        <f t="shared" si="106"/>
        <v>4.5749999999999975</v>
      </c>
      <c r="CD187">
        <f t="shared" si="96"/>
        <v>0.25719454397619301</v>
      </c>
      <c r="CE187">
        <f t="shared" si="97"/>
        <v>1.7013170492927238E-2</v>
      </c>
      <c r="CF187">
        <f t="shared" si="98"/>
        <v>0.25719454397619301</v>
      </c>
      <c r="CG187">
        <f t="shared" si="107"/>
        <v>0.25700000000000001</v>
      </c>
      <c r="CK187"/>
      <c r="CL187" s="3">
        <f t="shared" si="132"/>
        <v>167</v>
      </c>
      <c r="CM187" s="3">
        <f t="shared" si="127"/>
        <v>4.1499999999999915</v>
      </c>
      <c r="CN187" s="3">
        <f t="shared" si="128"/>
        <v>0.33</v>
      </c>
      <c r="CO187" s="3">
        <f t="shared" si="120"/>
        <v>0.51500000000000001</v>
      </c>
      <c r="CP187">
        <f t="shared" si="121"/>
        <v>0.33</v>
      </c>
      <c r="CQ187">
        <f t="shared" si="122"/>
        <v>0.33</v>
      </c>
      <c r="CS187">
        <f t="shared" si="123"/>
        <v>0.5779334500875658</v>
      </c>
      <c r="CW187" s="8"/>
      <c r="DK187" s="3">
        <f t="shared" si="133"/>
        <v>167</v>
      </c>
      <c r="DL187" s="3">
        <f t="shared" si="129"/>
        <v>4.1499999999999915</v>
      </c>
      <c r="DM187" s="3">
        <f t="shared" si="130"/>
        <v>0.33</v>
      </c>
      <c r="DN187" s="3">
        <f t="shared" si="124"/>
        <v>0.65400000000000003</v>
      </c>
      <c r="DO187">
        <f t="shared" si="125"/>
        <v>0.33</v>
      </c>
      <c r="DP187">
        <f t="shared" si="126"/>
        <v>0.33</v>
      </c>
      <c r="DR187">
        <f t="shared" si="131"/>
        <v>0.5779334500875658</v>
      </c>
      <c r="EY187"/>
      <c r="EZ187" s="3"/>
      <c r="FB187"/>
      <c r="FC187" s="3"/>
    </row>
    <row r="188" spans="2:159" x14ac:dyDescent="0.25">
      <c r="B188">
        <f t="shared" si="119"/>
        <v>172</v>
      </c>
      <c r="C188" s="9">
        <f t="shared" si="114"/>
        <v>4.2749999999999932</v>
      </c>
      <c r="D188">
        <f t="shared" si="108"/>
        <v>0.4692568527496937</v>
      </c>
      <c r="E188">
        <f t="shared" si="109"/>
        <v>6.0990976679239635E-9</v>
      </c>
      <c r="F188">
        <f t="shared" si="110"/>
        <v>0.4692568527496937</v>
      </c>
      <c r="G188">
        <f t="shared" si="115"/>
        <v>0.46899999999999997</v>
      </c>
      <c r="R188">
        <f t="shared" si="116"/>
        <v>172</v>
      </c>
      <c r="S188">
        <f t="shared" si="117"/>
        <v>4.2749999999999932</v>
      </c>
      <c r="T188">
        <f t="shared" si="111"/>
        <v>6.2671841443343278E-3</v>
      </c>
      <c r="U188">
        <f t="shared" si="112"/>
        <v>3.4506785883668587E-3</v>
      </c>
      <c r="V188">
        <f t="shared" si="113"/>
        <v>6.2671841443343278E-3</v>
      </c>
      <c r="W188">
        <f t="shared" si="118"/>
        <v>6.0000000000000001E-3</v>
      </c>
      <c r="BA188">
        <f t="shared" si="99"/>
        <v>185</v>
      </c>
      <c r="BB188">
        <f t="shared" si="100"/>
        <v>4.5999999999999979</v>
      </c>
      <c r="BC188">
        <f t="shared" si="90"/>
        <v>0.38726734906669119</v>
      </c>
      <c r="BD188">
        <f t="shared" si="91"/>
        <v>5.8080807809299466E-2</v>
      </c>
      <c r="BE188">
        <f t="shared" si="92"/>
        <v>0.38726734906669119</v>
      </c>
      <c r="BF188">
        <f t="shared" si="101"/>
        <v>0.38700000000000001</v>
      </c>
      <c r="BP188">
        <f t="shared" si="102"/>
        <v>185</v>
      </c>
      <c r="BQ188">
        <f t="shared" si="103"/>
        <v>4.5999999999999979</v>
      </c>
      <c r="BR188">
        <f t="shared" si="93"/>
        <v>0.25814340890966331</v>
      </c>
      <c r="BS188">
        <f t="shared" si="94"/>
        <v>1.7202165533111154E-2</v>
      </c>
      <c r="BT188">
        <f t="shared" si="95"/>
        <v>0.25814340890966331</v>
      </c>
      <c r="BU188">
        <f t="shared" si="104"/>
        <v>0.25800000000000001</v>
      </c>
      <c r="CB188">
        <f t="shared" si="105"/>
        <v>185</v>
      </c>
      <c r="CC188">
        <f t="shared" si="106"/>
        <v>4.5999999999999979</v>
      </c>
      <c r="CD188">
        <f t="shared" si="96"/>
        <v>0.25814340890966331</v>
      </c>
      <c r="CE188">
        <f t="shared" si="97"/>
        <v>1.7202165533111154E-2</v>
      </c>
      <c r="CF188">
        <f t="shared" si="98"/>
        <v>0.25814340890966331</v>
      </c>
      <c r="CG188">
        <f t="shared" si="107"/>
        <v>0.25800000000000001</v>
      </c>
      <c r="CK188"/>
      <c r="CL188" s="3">
        <f t="shared" si="132"/>
        <v>168</v>
      </c>
      <c r="CM188" s="3">
        <f t="shared" si="127"/>
        <v>4.1749999999999918</v>
      </c>
      <c r="CN188" s="3">
        <f t="shared" si="128"/>
        <v>0.33</v>
      </c>
      <c r="CO188" s="3">
        <f t="shared" si="120"/>
        <v>0.51400000000000001</v>
      </c>
      <c r="CP188">
        <f t="shared" si="121"/>
        <v>0.33</v>
      </c>
      <c r="CQ188">
        <f t="shared" si="122"/>
        <v>0.33</v>
      </c>
      <c r="CS188">
        <f t="shared" si="123"/>
        <v>0.5779334500875658</v>
      </c>
      <c r="CW188" s="8"/>
      <c r="DK188" s="3">
        <f t="shared" si="133"/>
        <v>168</v>
      </c>
      <c r="DL188" s="3">
        <f t="shared" si="129"/>
        <v>4.1749999999999918</v>
      </c>
      <c r="DM188" s="3">
        <f t="shared" si="130"/>
        <v>0.33</v>
      </c>
      <c r="DN188" s="3">
        <f t="shared" si="124"/>
        <v>0.65300000000000002</v>
      </c>
      <c r="DO188">
        <f t="shared" si="125"/>
        <v>0.33</v>
      </c>
      <c r="DP188">
        <f t="shared" si="126"/>
        <v>0.33</v>
      </c>
      <c r="DR188">
        <f t="shared" si="131"/>
        <v>0.5779334500875658</v>
      </c>
      <c r="EY188"/>
      <c r="EZ188" s="3"/>
      <c r="FB188"/>
      <c r="FC188" s="3"/>
    </row>
    <row r="189" spans="2:159" x14ac:dyDescent="0.25">
      <c r="B189">
        <f t="shared" si="119"/>
        <v>173</v>
      </c>
      <c r="C189" s="9">
        <f t="shared" si="114"/>
        <v>4.2999999999999936</v>
      </c>
      <c r="D189">
        <f t="shared" si="108"/>
        <v>0.47108346151269764</v>
      </c>
      <c r="E189">
        <f t="shared" si="109"/>
        <v>6.7211941318891147E-9</v>
      </c>
      <c r="F189">
        <f t="shared" si="110"/>
        <v>0.47108346151269764</v>
      </c>
      <c r="G189">
        <f t="shared" si="115"/>
        <v>0.47099999999999997</v>
      </c>
      <c r="R189">
        <f t="shared" si="116"/>
        <v>173</v>
      </c>
      <c r="S189">
        <f t="shared" si="117"/>
        <v>4.2999999999999936</v>
      </c>
      <c r="T189">
        <f t="shared" si="111"/>
        <v>6.476014526764098E-3</v>
      </c>
      <c r="U189">
        <f t="shared" si="112"/>
        <v>3.5794361176918182E-3</v>
      </c>
      <c r="V189">
        <f t="shared" si="113"/>
        <v>6.476014526764098E-3</v>
      </c>
      <c r="W189">
        <f t="shared" si="118"/>
        <v>6.0000000000000001E-3</v>
      </c>
      <c r="BA189">
        <f t="shared" si="99"/>
        <v>186</v>
      </c>
      <c r="BB189">
        <f t="shared" si="100"/>
        <v>4.6249999999999982</v>
      </c>
      <c r="BC189">
        <f t="shared" si="90"/>
        <v>0.38846100012191564</v>
      </c>
      <c r="BD189">
        <f t="shared" si="91"/>
        <v>5.8619521879608075E-2</v>
      </c>
      <c r="BE189">
        <f t="shared" si="92"/>
        <v>0.38846100012191564</v>
      </c>
      <c r="BF189">
        <f t="shared" si="101"/>
        <v>0.38800000000000001</v>
      </c>
      <c r="BP189">
        <f t="shared" si="102"/>
        <v>186</v>
      </c>
      <c r="BQ189">
        <f t="shared" si="103"/>
        <v>4.6249999999999982</v>
      </c>
      <c r="BR189">
        <f t="shared" si="93"/>
        <v>0.25909447900420873</v>
      </c>
      <c r="BS189">
        <f t="shared" si="94"/>
        <v>1.7392999174808632E-2</v>
      </c>
      <c r="BT189">
        <f t="shared" si="95"/>
        <v>0.25909447900420873</v>
      </c>
      <c r="BU189">
        <f t="shared" si="104"/>
        <v>0.25900000000000001</v>
      </c>
      <c r="CB189">
        <f t="shared" si="105"/>
        <v>186</v>
      </c>
      <c r="CC189">
        <f t="shared" si="106"/>
        <v>4.6249999999999982</v>
      </c>
      <c r="CD189">
        <f t="shared" si="96"/>
        <v>0.25909447900420873</v>
      </c>
      <c r="CE189">
        <f t="shared" si="97"/>
        <v>1.7392999174808632E-2</v>
      </c>
      <c r="CF189">
        <f t="shared" si="98"/>
        <v>0.25909447900420873</v>
      </c>
      <c r="CG189">
        <f t="shared" si="107"/>
        <v>0.25900000000000001</v>
      </c>
      <c r="CK189"/>
      <c r="CL189" s="3">
        <f t="shared" si="132"/>
        <v>169</v>
      </c>
      <c r="CM189" s="3">
        <f t="shared" si="127"/>
        <v>4.1999999999999922</v>
      </c>
      <c r="CN189" s="3">
        <f t="shared" si="128"/>
        <v>0.33100000000000002</v>
      </c>
      <c r="CO189" s="3">
        <f t="shared" si="120"/>
        <v>0.51500000000000001</v>
      </c>
      <c r="CP189">
        <f t="shared" si="121"/>
        <v>0.33100000000000002</v>
      </c>
      <c r="CQ189">
        <f t="shared" si="122"/>
        <v>0.33100000000000002</v>
      </c>
      <c r="CS189">
        <f t="shared" si="123"/>
        <v>0.57968476357267962</v>
      </c>
      <c r="CW189" s="8"/>
      <c r="DK189" s="3">
        <f t="shared" si="133"/>
        <v>169</v>
      </c>
      <c r="DL189" s="3">
        <f t="shared" si="129"/>
        <v>4.1999999999999922</v>
      </c>
      <c r="DM189" s="3">
        <f t="shared" si="130"/>
        <v>0.33100000000000002</v>
      </c>
      <c r="DN189" s="3">
        <f t="shared" si="124"/>
        <v>0.65400000000000003</v>
      </c>
      <c r="DO189">
        <f t="shared" si="125"/>
        <v>0.33100000000000002</v>
      </c>
      <c r="DP189">
        <f t="shared" si="126"/>
        <v>0.33100000000000002</v>
      </c>
      <c r="DR189">
        <f t="shared" si="131"/>
        <v>0.57968476357267962</v>
      </c>
      <c r="EY189"/>
      <c r="EZ189" s="3"/>
      <c r="FB189"/>
      <c r="FC189" s="3"/>
    </row>
    <row r="190" spans="2:159" x14ac:dyDescent="0.25">
      <c r="B190">
        <f t="shared" si="119"/>
        <v>174</v>
      </c>
      <c r="C190" s="9">
        <f t="shared" si="114"/>
        <v>4.324999999999994</v>
      </c>
      <c r="D190">
        <f t="shared" si="108"/>
        <v>0.47291245130516407</v>
      </c>
      <c r="E190">
        <f t="shared" si="109"/>
        <v>7.4048918080135333E-9</v>
      </c>
      <c r="F190">
        <f t="shared" si="110"/>
        <v>0.47291245130516407</v>
      </c>
      <c r="G190">
        <f t="shared" si="115"/>
        <v>0.47299999999999998</v>
      </c>
      <c r="R190">
        <f t="shared" si="116"/>
        <v>174</v>
      </c>
      <c r="S190">
        <f t="shared" si="117"/>
        <v>4.324999999999994</v>
      </c>
      <c r="T190">
        <f t="shared" si="111"/>
        <v>6.6910924313265075E-3</v>
      </c>
      <c r="U190">
        <f t="shared" si="112"/>
        <v>3.7125571723956347E-3</v>
      </c>
      <c r="V190">
        <f t="shared" si="113"/>
        <v>6.6910924313265075E-3</v>
      </c>
      <c r="W190">
        <f t="shared" si="118"/>
        <v>7.0000000000000001E-3</v>
      </c>
      <c r="BA190">
        <f t="shared" si="99"/>
        <v>187</v>
      </c>
      <c r="BB190">
        <f t="shared" si="100"/>
        <v>4.6499999999999986</v>
      </c>
      <c r="BC190">
        <f t="shared" si="90"/>
        <v>0.38965638200982305</v>
      </c>
      <c r="BD190">
        <f t="shared" si="91"/>
        <v>5.9162345216298262E-2</v>
      </c>
      <c r="BE190">
        <f t="shared" si="92"/>
        <v>0.38965638200982305</v>
      </c>
      <c r="BF190">
        <f t="shared" si="101"/>
        <v>0.39</v>
      </c>
      <c r="BP190">
        <f t="shared" si="102"/>
        <v>187</v>
      </c>
      <c r="BQ190">
        <f t="shared" si="103"/>
        <v>4.6499999999999986</v>
      </c>
      <c r="BR190">
        <f t="shared" si="93"/>
        <v>0.26004775285604165</v>
      </c>
      <c r="BS190">
        <f t="shared" si="94"/>
        <v>1.7585686057975638E-2</v>
      </c>
      <c r="BT190">
        <f t="shared" si="95"/>
        <v>0.26004775285604165</v>
      </c>
      <c r="BU190">
        <f t="shared" si="104"/>
        <v>0.26</v>
      </c>
      <c r="CB190">
        <f t="shared" si="105"/>
        <v>187</v>
      </c>
      <c r="CC190">
        <f t="shared" si="106"/>
        <v>4.6499999999999986</v>
      </c>
      <c r="CD190">
        <f t="shared" si="96"/>
        <v>0.26004775285604165</v>
      </c>
      <c r="CE190">
        <f t="shared" si="97"/>
        <v>1.7585686057975638E-2</v>
      </c>
      <c r="CF190">
        <f t="shared" si="98"/>
        <v>0.26004775285604165</v>
      </c>
      <c r="CG190">
        <f t="shared" si="107"/>
        <v>0.26</v>
      </c>
      <c r="CK190"/>
      <c r="CL190" s="3">
        <f t="shared" si="132"/>
        <v>170</v>
      </c>
      <c r="CM190" s="3">
        <f t="shared" si="127"/>
        <v>4.2249999999999925</v>
      </c>
      <c r="CN190" s="3">
        <f t="shared" si="128"/>
        <v>0.33100000000000002</v>
      </c>
      <c r="CO190" s="3">
        <f t="shared" si="120"/>
        <v>0.51500000000000001</v>
      </c>
      <c r="CP190">
        <f t="shared" si="121"/>
        <v>0.33100000000000002</v>
      </c>
      <c r="CQ190">
        <f t="shared" si="122"/>
        <v>0.33100000000000002</v>
      </c>
      <c r="CS190">
        <f t="shared" si="123"/>
        <v>0.57968476357267962</v>
      </c>
      <c r="CW190" s="8"/>
      <c r="DK190" s="3">
        <f t="shared" si="133"/>
        <v>170</v>
      </c>
      <c r="DL190" s="3">
        <f t="shared" si="129"/>
        <v>4.2249999999999925</v>
      </c>
      <c r="DM190" s="3">
        <f t="shared" si="130"/>
        <v>0.33100000000000002</v>
      </c>
      <c r="DN190" s="3">
        <f t="shared" si="124"/>
        <v>0.65300000000000002</v>
      </c>
      <c r="DO190">
        <f t="shared" si="125"/>
        <v>0.33100000000000002</v>
      </c>
      <c r="DP190">
        <f t="shared" si="126"/>
        <v>0.33100000000000002</v>
      </c>
      <c r="DR190">
        <f t="shared" si="131"/>
        <v>0.57968476357267962</v>
      </c>
      <c r="EY190"/>
      <c r="EZ190" s="3"/>
      <c r="FB190"/>
      <c r="FC190" s="3"/>
    </row>
    <row r="191" spans="2:159" x14ac:dyDescent="0.25">
      <c r="B191">
        <f t="shared" si="119"/>
        <v>175</v>
      </c>
      <c r="C191" s="9">
        <f t="shared" si="114"/>
        <v>4.3499999999999943</v>
      </c>
      <c r="D191">
        <f t="shared" si="108"/>
        <v>0.47474379472085826</v>
      </c>
      <c r="E191">
        <f t="shared" si="109"/>
        <v>8.1560977439996642E-9</v>
      </c>
      <c r="F191">
        <f t="shared" si="110"/>
        <v>0.47474379472085826</v>
      </c>
      <c r="G191">
        <f t="shared" si="115"/>
        <v>0.47499999999999998</v>
      </c>
      <c r="R191">
        <f t="shared" si="116"/>
        <v>175</v>
      </c>
      <c r="S191">
        <f t="shared" si="117"/>
        <v>4.3499999999999943</v>
      </c>
      <c r="T191">
        <f t="shared" si="111"/>
        <v>6.9125788868241696E-3</v>
      </c>
      <c r="U191">
        <f t="shared" si="112"/>
        <v>3.8501718319618396E-3</v>
      </c>
      <c r="V191">
        <f t="shared" si="113"/>
        <v>6.9125788868241696E-3</v>
      </c>
      <c r="W191">
        <f t="shared" si="118"/>
        <v>7.0000000000000001E-3</v>
      </c>
      <c r="BA191">
        <f t="shared" si="99"/>
        <v>188</v>
      </c>
      <c r="BB191">
        <f t="shared" si="100"/>
        <v>4.6749999999999989</v>
      </c>
      <c r="BC191">
        <f t="shared" si="90"/>
        <v>0.3908534880843938</v>
      </c>
      <c r="BD191">
        <f t="shared" si="91"/>
        <v>5.9709299511660312E-2</v>
      </c>
      <c r="BE191">
        <f t="shared" si="92"/>
        <v>0.3908534880843938</v>
      </c>
      <c r="BF191">
        <f t="shared" si="101"/>
        <v>0.39100000000000001</v>
      </c>
      <c r="BP191">
        <f t="shared" si="102"/>
        <v>188</v>
      </c>
      <c r="BQ191">
        <f t="shared" si="103"/>
        <v>4.6749999999999989</v>
      </c>
      <c r="BR191">
        <f t="shared" si="93"/>
        <v>0.26100322902308881</v>
      </c>
      <c r="BS191">
        <f t="shared" si="94"/>
        <v>1.7780240901009554E-2</v>
      </c>
      <c r="BT191">
        <f t="shared" si="95"/>
        <v>0.26100322902308881</v>
      </c>
      <c r="BU191">
        <f t="shared" si="104"/>
        <v>0.26100000000000001</v>
      </c>
      <c r="CB191">
        <f t="shared" si="105"/>
        <v>188</v>
      </c>
      <c r="CC191">
        <f t="shared" si="106"/>
        <v>4.6749999999999989</v>
      </c>
      <c r="CD191">
        <f t="shared" si="96"/>
        <v>0.26100322902308881</v>
      </c>
      <c r="CE191">
        <f t="shared" si="97"/>
        <v>1.7780240901009554E-2</v>
      </c>
      <c r="CF191">
        <f t="shared" si="98"/>
        <v>0.26100322902308881</v>
      </c>
      <c r="CG191">
        <f t="shared" si="107"/>
        <v>0.26100000000000001</v>
      </c>
      <c r="CK191"/>
      <c r="CL191" s="3">
        <f t="shared" si="132"/>
        <v>171</v>
      </c>
      <c r="CM191" s="3">
        <f t="shared" si="127"/>
        <v>4.2499999999999929</v>
      </c>
      <c r="CN191" s="3">
        <f t="shared" si="128"/>
        <v>0.33200000000000002</v>
      </c>
      <c r="CO191" s="3">
        <f t="shared" si="120"/>
        <v>0.51600000000000001</v>
      </c>
      <c r="CP191">
        <f t="shared" si="121"/>
        <v>0.33200000000000002</v>
      </c>
      <c r="CQ191">
        <f t="shared" si="122"/>
        <v>0.33200000000000002</v>
      </c>
      <c r="CS191">
        <f t="shared" si="123"/>
        <v>0.58143607705779343</v>
      </c>
      <c r="CW191" s="8"/>
      <c r="DK191" s="3">
        <f t="shared" si="133"/>
        <v>171</v>
      </c>
      <c r="DL191" s="3">
        <f t="shared" si="129"/>
        <v>4.2499999999999929</v>
      </c>
      <c r="DM191" s="3">
        <f t="shared" si="130"/>
        <v>0.33200000000000002</v>
      </c>
      <c r="DN191" s="3">
        <f t="shared" si="124"/>
        <v>0.65400000000000003</v>
      </c>
      <c r="DO191">
        <f t="shared" si="125"/>
        <v>0.33200000000000002</v>
      </c>
      <c r="DP191">
        <f t="shared" si="126"/>
        <v>0.33200000000000002</v>
      </c>
      <c r="DR191">
        <f t="shared" si="131"/>
        <v>0.58143607705779343</v>
      </c>
      <c r="EY191"/>
      <c r="EZ191" s="3"/>
      <c r="FB191"/>
      <c r="FC191" s="3"/>
    </row>
    <row r="192" spans="2:159" x14ac:dyDescent="0.25">
      <c r="B192">
        <f t="shared" si="119"/>
        <v>176</v>
      </c>
      <c r="C192" s="9">
        <f t="shared" si="114"/>
        <v>4.3749999999999947</v>
      </c>
      <c r="D192">
        <f t="shared" si="108"/>
        <v>0.47657746417653296</v>
      </c>
      <c r="E192">
        <f t="shared" si="109"/>
        <v>8.9812658618103415E-9</v>
      </c>
      <c r="F192">
        <f t="shared" si="110"/>
        <v>0.47657746417653296</v>
      </c>
      <c r="G192">
        <f t="shared" si="115"/>
        <v>0.47699999999999998</v>
      </c>
      <c r="R192">
        <f t="shared" si="116"/>
        <v>176</v>
      </c>
      <c r="S192">
        <f t="shared" si="117"/>
        <v>4.3749999999999947</v>
      </c>
      <c r="T192">
        <f t="shared" si="111"/>
        <v>7.140638184802049E-3</v>
      </c>
      <c r="U192">
        <f t="shared" si="112"/>
        <v>3.9924133751685926E-3</v>
      </c>
      <c r="V192">
        <f t="shared" si="113"/>
        <v>7.140638184802049E-3</v>
      </c>
      <c r="W192">
        <f t="shared" si="118"/>
        <v>7.0000000000000001E-3</v>
      </c>
      <c r="BA192">
        <f t="shared" si="99"/>
        <v>189</v>
      </c>
      <c r="BB192">
        <f t="shared" si="100"/>
        <v>4.6999999999999993</v>
      </c>
      <c r="BC192">
        <f t="shared" si="90"/>
        <v>0.39205231165327109</v>
      </c>
      <c r="BD192">
        <f t="shared" si="91"/>
        <v>6.0260406471942578E-2</v>
      </c>
      <c r="BE192">
        <f t="shared" si="92"/>
        <v>0.39205231165327109</v>
      </c>
      <c r="BF192">
        <f t="shared" si="101"/>
        <v>0.39200000000000002</v>
      </c>
      <c r="BP192">
        <f t="shared" si="102"/>
        <v>189</v>
      </c>
      <c r="BQ192">
        <f t="shared" si="103"/>
        <v>4.6999999999999993</v>
      </c>
      <c r="BR192">
        <f t="shared" si="93"/>
        <v>0.26196090602487987</v>
      </c>
      <c r="BS192">
        <f t="shared" si="94"/>
        <v>1.7976678500730189E-2</v>
      </c>
      <c r="BT192">
        <f t="shared" si="95"/>
        <v>0.26196090602487987</v>
      </c>
      <c r="BU192">
        <f t="shared" si="104"/>
        <v>0.26200000000000001</v>
      </c>
      <c r="CB192">
        <f t="shared" si="105"/>
        <v>189</v>
      </c>
      <c r="CC192">
        <f t="shared" si="106"/>
        <v>4.6999999999999993</v>
      </c>
      <c r="CD192">
        <f t="shared" si="96"/>
        <v>0.26196090602487987</v>
      </c>
      <c r="CE192">
        <f t="shared" si="97"/>
        <v>1.7976678500730189E-2</v>
      </c>
      <c r="CF192">
        <f t="shared" si="98"/>
        <v>0.26196090602487987</v>
      </c>
      <c r="CG192">
        <f t="shared" si="107"/>
        <v>0.26200000000000001</v>
      </c>
      <c r="CK192"/>
      <c r="CL192" s="3">
        <f t="shared" si="132"/>
        <v>172</v>
      </c>
      <c r="CM192" s="3">
        <f t="shared" si="127"/>
        <v>4.2749999999999932</v>
      </c>
      <c r="CN192" s="3">
        <f t="shared" si="128"/>
        <v>0.33300000000000002</v>
      </c>
      <c r="CO192" s="3">
        <f t="shared" si="120"/>
        <v>0.51700000000000002</v>
      </c>
      <c r="CP192">
        <f t="shared" si="121"/>
        <v>0.33300000000000002</v>
      </c>
      <c r="CQ192">
        <f t="shared" si="122"/>
        <v>0.33300000000000002</v>
      </c>
      <c r="CS192">
        <f t="shared" si="123"/>
        <v>0.58318739054290725</v>
      </c>
      <c r="CW192" s="8"/>
      <c r="DK192" s="3">
        <f t="shared" si="133"/>
        <v>172</v>
      </c>
      <c r="DL192" s="3">
        <f t="shared" si="129"/>
        <v>4.2749999999999932</v>
      </c>
      <c r="DM192" s="3">
        <f t="shared" si="130"/>
        <v>0.33300000000000002</v>
      </c>
      <c r="DN192" s="3">
        <f t="shared" si="124"/>
        <v>0.65500000000000003</v>
      </c>
      <c r="DO192">
        <f t="shared" si="125"/>
        <v>0.33300000000000002</v>
      </c>
      <c r="DP192">
        <f t="shared" si="126"/>
        <v>0.33300000000000002</v>
      </c>
      <c r="DR192">
        <f t="shared" si="131"/>
        <v>0.58318739054290725</v>
      </c>
      <c r="EY192"/>
      <c r="EZ192" s="3"/>
      <c r="FB192"/>
      <c r="FC192" s="3"/>
    </row>
    <row r="193" spans="2:159" x14ac:dyDescent="0.25">
      <c r="B193">
        <f t="shared" si="119"/>
        <v>177</v>
      </c>
      <c r="C193" s="9">
        <f t="shared" si="114"/>
        <v>4.399999999999995</v>
      </c>
      <c r="D193">
        <f t="shared" si="108"/>
        <v>0.47841343191234831</v>
      </c>
      <c r="E193">
        <f t="shared" si="109"/>
        <v>9.8874456569921082E-9</v>
      </c>
      <c r="F193">
        <f t="shared" si="110"/>
        <v>0.47841343191234831</v>
      </c>
      <c r="G193">
        <f t="shared" si="115"/>
        <v>0.47799999999999998</v>
      </c>
      <c r="R193">
        <f t="shared" si="116"/>
        <v>177</v>
      </c>
      <c r="S193">
        <f t="shared" si="117"/>
        <v>4.399999999999995</v>
      </c>
      <c r="T193">
        <f t="shared" si="111"/>
        <v>7.3754379165782268E-3</v>
      </c>
      <c r="U193">
        <f t="shared" si="112"/>
        <v>4.1394183342054669E-3</v>
      </c>
      <c r="V193">
        <f t="shared" si="113"/>
        <v>7.3754379165782268E-3</v>
      </c>
      <c r="W193">
        <f t="shared" si="118"/>
        <v>7.0000000000000001E-3</v>
      </c>
      <c r="BA193">
        <f t="shared" si="99"/>
        <v>190</v>
      </c>
      <c r="BB193">
        <f t="shared" si="100"/>
        <v>4.7249999999999996</v>
      </c>
      <c r="BC193">
        <f t="shared" si="90"/>
        <v>0.39325284597775284</v>
      </c>
      <c r="BD193">
        <f t="shared" si="91"/>
        <v>6.0815687816171853E-2</v>
      </c>
      <c r="BE193">
        <f t="shared" si="92"/>
        <v>0.39325284597775284</v>
      </c>
      <c r="BF193">
        <f t="shared" si="101"/>
        <v>0.39300000000000002</v>
      </c>
      <c r="BP193">
        <f t="shared" si="102"/>
        <v>190</v>
      </c>
      <c r="BQ193">
        <f t="shared" si="103"/>
        <v>4.7249999999999996</v>
      </c>
      <c r="BR193">
        <f t="shared" si="93"/>
        <v>0.26292078234243538</v>
      </c>
      <c r="BS193">
        <f t="shared" si="94"/>
        <v>1.8175013732354615E-2</v>
      </c>
      <c r="BT193">
        <f t="shared" si="95"/>
        <v>0.26292078234243538</v>
      </c>
      <c r="BU193">
        <f t="shared" si="104"/>
        <v>0.26300000000000001</v>
      </c>
      <c r="CB193">
        <f t="shared" si="105"/>
        <v>190</v>
      </c>
      <c r="CC193">
        <f t="shared" si="106"/>
        <v>4.7249999999999996</v>
      </c>
      <c r="CD193">
        <f t="shared" si="96"/>
        <v>0.26292078234243538</v>
      </c>
      <c r="CE193">
        <f t="shared" si="97"/>
        <v>1.8175013732354615E-2</v>
      </c>
      <c r="CF193">
        <f t="shared" si="98"/>
        <v>0.26292078234243538</v>
      </c>
      <c r="CG193">
        <f t="shared" si="107"/>
        <v>0.26300000000000001</v>
      </c>
      <c r="CK193"/>
      <c r="CL193" s="3">
        <f t="shared" si="132"/>
        <v>173</v>
      </c>
      <c r="CM193" s="3">
        <f t="shared" si="127"/>
        <v>4.2999999999999936</v>
      </c>
      <c r="CN193" s="3">
        <f t="shared" si="128"/>
        <v>0.33300000000000002</v>
      </c>
      <c r="CO193" s="3">
        <f t="shared" si="120"/>
        <v>0.51600000000000001</v>
      </c>
      <c r="CP193">
        <f t="shared" si="121"/>
        <v>0.33300000000000002</v>
      </c>
      <c r="CQ193">
        <f t="shared" si="122"/>
        <v>0.33300000000000002</v>
      </c>
      <c r="CS193">
        <f t="shared" si="123"/>
        <v>0.58318739054290725</v>
      </c>
      <c r="CW193" s="8"/>
      <c r="DK193" s="3">
        <f t="shared" si="133"/>
        <v>173</v>
      </c>
      <c r="DL193" s="3">
        <f t="shared" si="129"/>
        <v>4.2999999999999936</v>
      </c>
      <c r="DM193" s="3">
        <f t="shared" si="130"/>
        <v>0.33300000000000002</v>
      </c>
      <c r="DN193" s="3">
        <f t="shared" si="124"/>
        <v>0.65400000000000003</v>
      </c>
      <c r="DO193">
        <f t="shared" si="125"/>
        <v>0.33300000000000002</v>
      </c>
      <c r="DP193">
        <f t="shared" si="126"/>
        <v>0.33300000000000002</v>
      </c>
      <c r="DR193">
        <f t="shared" si="131"/>
        <v>0.58318739054290725</v>
      </c>
      <c r="EY193"/>
      <c r="EZ193" s="3"/>
      <c r="FB193"/>
      <c r="FC193" s="3"/>
    </row>
    <row r="194" spans="2:159" x14ac:dyDescent="0.25">
      <c r="B194">
        <f t="shared" si="119"/>
        <v>178</v>
      </c>
      <c r="C194" s="9">
        <f t="shared" si="114"/>
        <v>4.4249999999999954</v>
      </c>
      <c r="D194">
        <f t="shared" si="108"/>
        <v>0.48025166999230262</v>
      </c>
      <c r="E194">
        <f t="shared" si="109"/>
        <v>1.0882335049778952E-8</v>
      </c>
      <c r="F194">
        <f t="shared" si="110"/>
        <v>0.48025166999230262</v>
      </c>
      <c r="G194">
        <f t="shared" si="115"/>
        <v>0.48</v>
      </c>
      <c r="R194">
        <f t="shared" si="116"/>
        <v>178</v>
      </c>
      <c r="S194">
        <f t="shared" si="117"/>
        <v>4.4249999999999954</v>
      </c>
      <c r="T194">
        <f t="shared" si="111"/>
        <v>7.6171490097168048E-3</v>
      </c>
      <c r="U194">
        <f t="shared" si="112"/>
        <v>4.2913265488257329E-3</v>
      </c>
      <c r="V194">
        <f t="shared" si="113"/>
        <v>7.6171490097168048E-3</v>
      </c>
      <c r="W194">
        <f t="shared" si="118"/>
        <v>8.0000000000000002E-3</v>
      </c>
      <c r="BA194">
        <f t="shared" si="99"/>
        <v>191</v>
      </c>
      <c r="BB194">
        <f t="shared" si="100"/>
        <v>4.75</v>
      </c>
      <c r="BC194">
        <f t="shared" si="90"/>
        <v>0.39445508427278425</v>
      </c>
      <c r="BD194">
        <f t="shared" si="91"/>
        <v>6.1375165274962416E-2</v>
      </c>
      <c r="BE194">
        <f t="shared" si="92"/>
        <v>0.39445508427278425</v>
      </c>
      <c r="BF194">
        <f t="shared" si="101"/>
        <v>0.39400000000000002</v>
      </c>
      <c r="BP194">
        <f t="shared" si="102"/>
        <v>191</v>
      </c>
      <c r="BQ194">
        <f t="shared" si="103"/>
        <v>4.75</v>
      </c>
      <c r="BR194">
        <f t="shared" si="93"/>
        <v>0.26388285641815579</v>
      </c>
      <c r="BS194">
        <f t="shared" si="94"/>
        <v>1.83752615494659E-2</v>
      </c>
      <c r="BT194">
        <f t="shared" si="95"/>
        <v>0.26388285641815579</v>
      </c>
      <c r="BU194">
        <f t="shared" si="104"/>
        <v>0.26400000000000001</v>
      </c>
      <c r="CB194">
        <f t="shared" si="105"/>
        <v>191</v>
      </c>
      <c r="CC194">
        <f t="shared" si="106"/>
        <v>4.75</v>
      </c>
      <c r="CD194">
        <f t="shared" si="96"/>
        <v>0.26388285641815579</v>
      </c>
      <c r="CE194">
        <f t="shared" si="97"/>
        <v>1.83752615494659E-2</v>
      </c>
      <c r="CF194">
        <f t="shared" si="98"/>
        <v>0.26388285641815579</v>
      </c>
      <c r="CG194">
        <f t="shared" si="107"/>
        <v>0.26400000000000001</v>
      </c>
      <c r="CK194"/>
      <c r="CL194" s="3">
        <f t="shared" si="132"/>
        <v>174</v>
      </c>
      <c r="CM194" s="3">
        <f t="shared" si="127"/>
        <v>4.324999999999994</v>
      </c>
      <c r="CN194" s="3">
        <f t="shared" si="128"/>
        <v>0.33400000000000002</v>
      </c>
      <c r="CO194" s="3">
        <f t="shared" si="120"/>
        <v>0.51700000000000002</v>
      </c>
      <c r="CP194">
        <f t="shared" si="121"/>
        <v>0.33400000000000002</v>
      </c>
      <c r="CQ194">
        <f t="shared" si="122"/>
        <v>0.33400000000000002</v>
      </c>
      <c r="CS194">
        <f t="shared" si="123"/>
        <v>0.58493870402802106</v>
      </c>
      <c r="CW194" s="8"/>
      <c r="DK194" s="3">
        <f t="shared" si="133"/>
        <v>174</v>
      </c>
      <c r="DL194" s="3">
        <f t="shared" si="129"/>
        <v>4.324999999999994</v>
      </c>
      <c r="DM194" s="3">
        <f t="shared" si="130"/>
        <v>0.33400000000000002</v>
      </c>
      <c r="DN194" s="3">
        <f t="shared" si="124"/>
        <v>0.65400000000000003</v>
      </c>
      <c r="DO194">
        <f t="shared" si="125"/>
        <v>0.33400000000000002</v>
      </c>
      <c r="DP194">
        <f t="shared" si="126"/>
        <v>0.33400000000000002</v>
      </c>
      <c r="DR194">
        <f t="shared" si="131"/>
        <v>0.58493870402802106</v>
      </c>
      <c r="EY194"/>
      <c r="EZ194" s="3"/>
      <c r="FB194"/>
      <c r="FC194" s="3"/>
    </row>
    <row r="195" spans="2:159" x14ac:dyDescent="0.25">
      <c r="B195">
        <f t="shared" si="119"/>
        <v>179</v>
      </c>
      <c r="C195" s="9">
        <f t="shared" si="114"/>
        <v>4.4499999999999957</v>
      </c>
      <c r="D195">
        <f t="shared" si="108"/>
        <v>0.48209215030467306</v>
      </c>
      <c r="E195">
        <f t="shared" si="109"/>
        <v>1.197433772476591E-8</v>
      </c>
      <c r="F195">
        <f t="shared" si="110"/>
        <v>0.48209215030467306</v>
      </c>
      <c r="G195">
        <f t="shared" si="115"/>
        <v>0.48199999999999998</v>
      </c>
      <c r="R195">
        <f t="shared" si="116"/>
        <v>179</v>
      </c>
      <c r="S195">
        <f t="shared" si="117"/>
        <v>4.4499999999999957</v>
      </c>
      <c r="T195">
        <f t="shared" si="111"/>
        <v>7.86594576390077E-3</v>
      </c>
      <c r="U195">
        <f t="shared" si="112"/>
        <v>4.4482812204961353E-3</v>
      </c>
      <c r="V195">
        <f t="shared" si="113"/>
        <v>7.86594576390077E-3</v>
      </c>
      <c r="W195">
        <f t="shared" si="118"/>
        <v>8.0000000000000002E-3</v>
      </c>
      <c r="BA195">
        <f t="shared" si="99"/>
        <v>192</v>
      </c>
      <c r="BB195">
        <f t="shared" si="100"/>
        <v>4.7750000000000004</v>
      </c>
      <c r="BC195">
        <f t="shared" si="90"/>
        <v>0.39565901970695211</v>
      </c>
      <c r="BD195">
        <f t="shared" si="91"/>
        <v>6.1938860589312826E-2</v>
      </c>
      <c r="BE195">
        <f t="shared" si="92"/>
        <v>0.39565901970695211</v>
      </c>
      <c r="BF195">
        <f t="shared" si="101"/>
        <v>0.39600000000000002</v>
      </c>
      <c r="BP195">
        <f t="shared" si="102"/>
        <v>192</v>
      </c>
      <c r="BQ195">
        <f t="shared" si="103"/>
        <v>4.7750000000000004</v>
      </c>
      <c r="BR195">
        <f t="shared" si="93"/>
        <v>0.26484712665571208</v>
      </c>
      <c r="BS195">
        <f t="shared" si="94"/>
        <v>1.8577436983975664E-2</v>
      </c>
      <c r="BT195">
        <f t="shared" si="95"/>
        <v>0.26484712665571208</v>
      </c>
      <c r="BU195">
        <f t="shared" si="104"/>
        <v>0.26500000000000001</v>
      </c>
      <c r="CB195">
        <f t="shared" si="105"/>
        <v>192</v>
      </c>
      <c r="CC195">
        <f t="shared" si="106"/>
        <v>4.7750000000000004</v>
      </c>
      <c r="CD195">
        <f t="shared" si="96"/>
        <v>0.26484712665571208</v>
      </c>
      <c r="CE195">
        <f t="shared" si="97"/>
        <v>1.8577436983975664E-2</v>
      </c>
      <c r="CF195">
        <f t="shared" si="98"/>
        <v>0.26484712665571208</v>
      </c>
      <c r="CG195">
        <f t="shared" si="107"/>
        <v>0.26500000000000001</v>
      </c>
      <c r="CK195"/>
      <c r="CL195" s="3">
        <f t="shared" si="132"/>
        <v>175</v>
      </c>
      <c r="CM195" s="3">
        <f t="shared" si="127"/>
        <v>4.3499999999999943</v>
      </c>
      <c r="CN195" s="3">
        <f t="shared" si="128"/>
        <v>0.33400000000000002</v>
      </c>
      <c r="CO195" s="3">
        <f t="shared" si="120"/>
        <v>0.51700000000000002</v>
      </c>
      <c r="CP195">
        <f t="shared" si="121"/>
        <v>0.33400000000000002</v>
      </c>
      <c r="CQ195">
        <f t="shared" si="122"/>
        <v>0.33400000000000002</v>
      </c>
      <c r="CS195">
        <f t="shared" si="123"/>
        <v>0.58493870402802106</v>
      </c>
      <c r="CW195" s="8"/>
      <c r="DK195" s="3">
        <f t="shared" si="133"/>
        <v>175</v>
      </c>
      <c r="DL195" s="3">
        <f t="shared" si="129"/>
        <v>4.3499999999999943</v>
      </c>
      <c r="DM195" s="3">
        <f t="shared" si="130"/>
        <v>0.33400000000000002</v>
      </c>
      <c r="DN195" s="3">
        <f t="shared" si="124"/>
        <v>0.65300000000000002</v>
      </c>
      <c r="DO195">
        <f t="shared" si="125"/>
        <v>0.33400000000000002</v>
      </c>
      <c r="DP195">
        <f t="shared" si="126"/>
        <v>0.33400000000000002</v>
      </c>
      <c r="DR195">
        <f t="shared" si="131"/>
        <v>0.58493870402802106</v>
      </c>
      <c r="EY195"/>
      <c r="EZ195" s="3"/>
      <c r="FB195"/>
      <c r="FC195" s="3"/>
    </row>
    <row r="196" spans="2:159" x14ac:dyDescent="0.25">
      <c r="B196">
        <f t="shared" si="119"/>
        <v>180</v>
      </c>
      <c r="C196" s="9">
        <f t="shared" si="114"/>
        <v>4.4749999999999961</v>
      </c>
      <c r="D196">
        <f t="shared" si="108"/>
        <v>0.4839348445624671</v>
      </c>
      <c r="E196">
        <f t="shared" si="109"/>
        <v>1.3172625321720585E-8</v>
      </c>
      <c r="F196">
        <f t="shared" si="110"/>
        <v>0.4839348445624671</v>
      </c>
      <c r="G196">
        <f t="shared" si="115"/>
        <v>0.48399999999999999</v>
      </c>
      <c r="R196">
        <f t="shared" si="116"/>
        <v>180</v>
      </c>
      <c r="S196">
        <f t="shared" si="117"/>
        <v>4.4749999999999961</v>
      </c>
      <c r="T196">
        <f t="shared" si="111"/>
        <v>8.1220058861619423E-3</v>
      </c>
      <c r="U196">
        <f t="shared" si="112"/>
        <v>4.610428966504888E-3</v>
      </c>
      <c r="V196">
        <f t="shared" si="113"/>
        <v>8.1220058861619423E-3</v>
      </c>
      <c r="W196">
        <f t="shared" si="118"/>
        <v>8.0000000000000002E-3</v>
      </c>
      <c r="BA196">
        <f t="shared" si="99"/>
        <v>193</v>
      </c>
      <c r="BB196">
        <f t="shared" si="100"/>
        <v>4.8000000000000007</v>
      </c>
      <c r="BC196">
        <f t="shared" ref="BC196:BC259" si="134">EXP(-KTG1_nan*(BB196-T_opt__nan)^2)</f>
        <v>0.39686464540247968</v>
      </c>
      <c r="BD196">
        <f t="shared" ref="BD196:BD259" si="135">EXP(-KTG2_nan*(T_opt__nan-BB196)^2)</f>
        <v>6.2506795509391144E-2</v>
      </c>
      <c r="BE196">
        <f t="shared" ref="BE196:BE259" si="136">IF(BB196&lt;=T_opt__nan,BC196,BD196)</f>
        <v>0.39686464540247968</v>
      </c>
      <c r="BF196">
        <f t="shared" si="101"/>
        <v>0.39700000000000002</v>
      </c>
      <c r="BP196">
        <f t="shared" si="102"/>
        <v>193</v>
      </c>
      <c r="BQ196">
        <f t="shared" si="103"/>
        <v>4.8000000000000007</v>
      </c>
      <c r="BR196">
        <f t="shared" ref="BR196:BR259" si="137">EXP(-KTG1_pic*(BQ196-T_opt_pic)^2)</f>
        <v>0.26581359141993538</v>
      </c>
      <c r="BS196">
        <f t="shared" ref="BS196:BS259" si="138">EXP(-KTG2_pic*(T_opt_pic-BQ196)^2)</f>
        <v>1.8781555146080157E-2</v>
      </c>
      <c r="BT196">
        <f t="shared" ref="BT196:BT259" si="139">IF(BQ196&lt;=T_opt_pic,BR196,BS196)</f>
        <v>0.26581359141993538</v>
      </c>
      <c r="BU196">
        <f t="shared" si="104"/>
        <v>0.26600000000000001</v>
      </c>
      <c r="CB196">
        <f t="shared" si="105"/>
        <v>193</v>
      </c>
      <c r="CC196">
        <f t="shared" si="106"/>
        <v>4.8000000000000007</v>
      </c>
      <c r="CD196">
        <f t="shared" ref="CD196:CD259" si="140">EXP(-KTG1_bac*(CC196-T_opt_bac)^2)</f>
        <v>0.26581359141993538</v>
      </c>
      <c r="CE196">
        <f t="shared" ref="CE196:CE259" si="141">EXP(-KTG2_bac * (T_opt_bac - CC196)^2)</f>
        <v>1.8781555146080157E-2</v>
      </c>
      <c r="CF196">
        <f t="shared" ref="CF196:CF259" si="142">IF(CC196&lt;=T_opt_bac,CD196,CE196)</f>
        <v>0.26581359141993538</v>
      </c>
      <c r="CG196">
        <f t="shared" si="107"/>
        <v>0.26600000000000001</v>
      </c>
      <c r="CK196"/>
      <c r="CL196" s="3">
        <f t="shared" si="132"/>
        <v>176</v>
      </c>
      <c r="CM196" s="3">
        <f t="shared" si="127"/>
        <v>4.3749999999999947</v>
      </c>
      <c r="CN196" s="3">
        <f t="shared" si="128"/>
        <v>0.33500000000000002</v>
      </c>
      <c r="CO196" s="3">
        <f t="shared" si="120"/>
        <v>0.51700000000000002</v>
      </c>
      <c r="CP196">
        <f t="shared" si="121"/>
        <v>0.33500000000000002</v>
      </c>
      <c r="CQ196">
        <f t="shared" si="122"/>
        <v>0.33500000000000002</v>
      </c>
      <c r="CS196">
        <f t="shared" si="123"/>
        <v>0.58669001751313499</v>
      </c>
      <c r="CW196" s="8"/>
      <c r="DK196" s="3">
        <f t="shared" si="133"/>
        <v>176</v>
      </c>
      <c r="DL196" s="3">
        <f t="shared" si="129"/>
        <v>4.3749999999999947</v>
      </c>
      <c r="DM196" s="3">
        <f t="shared" si="130"/>
        <v>0.33500000000000002</v>
      </c>
      <c r="DN196" s="3">
        <f t="shared" si="124"/>
        <v>0.65400000000000003</v>
      </c>
      <c r="DO196">
        <f t="shared" si="125"/>
        <v>0.33500000000000002</v>
      </c>
      <c r="DP196">
        <f t="shared" si="126"/>
        <v>0.33500000000000002</v>
      </c>
      <c r="DR196">
        <f t="shared" si="131"/>
        <v>0.58669001751313499</v>
      </c>
      <c r="EY196"/>
      <c r="EZ196" s="3"/>
      <c r="FB196"/>
      <c r="FC196" s="3"/>
    </row>
    <row r="197" spans="2:159" x14ac:dyDescent="0.25">
      <c r="B197">
        <f t="shared" si="119"/>
        <v>181</v>
      </c>
      <c r="C197" s="9">
        <f t="shared" si="114"/>
        <v>4.4999999999999964</v>
      </c>
      <c r="D197">
        <f t="shared" si="108"/>
        <v>0.48577972430388472</v>
      </c>
      <c r="E197">
        <f t="shared" si="109"/>
        <v>1.4487204867720309E-8</v>
      </c>
      <c r="F197">
        <f t="shared" si="110"/>
        <v>0.48577972430388472</v>
      </c>
      <c r="G197">
        <f t="shared" si="115"/>
        <v>0.48599999999999999</v>
      </c>
      <c r="R197">
        <f t="shared" si="116"/>
        <v>181</v>
      </c>
      <c r="S197">
        <f t="shared" si="117"/>
        <v>4.4999999999999964</v>
      </c>
      <c r="T197">
        <f t="shared" si="111"/>
        <v>8.3855105254240381E-3</v>
      </c>
      <c r="U197">
        <f t="shared" si="112"/>
        <v>4.777919873986995E-3</v>
      </c>
      <c r="V197">
        <f t="shared" si="113"/>
        <v>8.3855105254240381E-3</v>
      </c>
      <c r="W197">
        <f t="shared" si="118"/>
        <v>8.0000000000000002E-3</v>
      </c>
      <c r="BA197">
        <f t="shared" ref="BA197:BA260" si="143">B210</f>
        <v>194</v>
      </c>
      <c r="BB197">
        <f t="shared" ref="BB197:BB260" si="144">C210</f>
        <v>4.8250000000000011</v>
      </c>
      <c r="BC197">
        <f t="shared" si="134"/>
        <v>0.39807195443522309</v>
      </c>
      <c r="BD197">
        <f t="shared" si="135"/>
        <v>6.3078991793308031E-2</v>
      </c>
      <c r="BE197">
        <f t="shared" si="136"/>
        <v>0.39807195443522309</v>
      </c>
      <c r="BF197">
        <f t="shared" ref="BF197:BF260" si="145">ROUND(BE197,3)</f>
        <v>0.39800000000000002</v>
      </c>
      <c r="BP197">
        <f t="shared" ref="BP197:BP260" si="146">B210</f>
        <v>194</v>
      </c>
      <c r="BQ197">
        <f t="shared" ref="BQ197:BQ260" si="147">C210</f>
        <v>4.8250000000000011</v>
      </c>
      <c r="BR197">
        <f t="shared" si="137"/>
        <v>0.26678224903670772</v>
      </c>
      <c r="BS197">
        <f t="shared" si="138"/>
        <v>1.8987631224209895E-2</v>
      </c>
      <c r="BT197">
        <f t="shared" si="139"/>
        <v>0.26678224903670772</v>
      </c>
      <c r="BU197">
        <f t="shared" ref="BU197:BU260" si="148">ROUND(BT197,3)</f>
        <v>0.26700000000000002</v>
      </c>
      <c r="CB197">
        <f t="shared" ref="CB197:CB260" si="149">BP197</f>
        <v>194</v>
      </c>
      <c r="CC197">
        <f t="shared" ref="CC197:CC260" si="150">BQ197</f>
        <v>4.8250000000000011</v>
      </c>
      <c r="CD197">
        <f t="shared" si="140"/>
        <v>0.26678224903670772</v>
      </c>
      <c r="CE197">
        <f t="shared" si="141"/>
        <v>1.8987631224209895E-2</v>
      </c>
      <c r="CF197">
        <f t="shared" si="142"/>
        <v>0.26678224903670772</v>
      </c>
      <c r="CG197">
        <f t="shared" ref="CG197:CG260" si="151">ROUND(CF197,3)</f>
        <v>0.26700000000000002</v>
      </c>
      <c r="CK197"/>
      <c r="CL197" s="3">
        <f t="shared" si="132"/>
        <v>177</v>
      </c>
      <c r="CM197" s="3">
        <f t="shared" si="127"/>
        <v>4.399999999999995</v>
      </c>
      <c r="CN197" s="3">
        <f t="shared" si="128"/>
        <v>0.33600000000000002</v>
      </c>
      <c r="CO197" s="3">
        <f t="shared" si="120"/>
        <v>0.51800000000000002</v>
      </c>
      <c r="CP197">
        <f t="shared" si="121"/>
        <v>0.33600000000000002</v>
      </c>
      <c r="CQ197">
        <f t="shared" si="122"/>
        <v>0.33600000000000002</v>
      </c>
      <c r="CS197">
        <f t="shared" si="123"/>
        <v>0.5884413309982488</v>
      </c>
      <c r="CW197" s="8"/>
      <c r="DK197" s="3">
        <f t="shared" si="133"/>
        <v>177</v>
      </c>
      <c r="DL197" s="3">
        <f t="shared" si="129"/>
        <v>4.399999999999995</v>
      </c>
      <c r="DM197" s="3">
        <f t="shared" si="130"/>
        <v>0.33600000000000002</v>
      </c>
      <c r="DN197" s="3">
        <f t="shared" si="124"/>
        <v>0.65500000000000003</v>
      </c>
      <c r="DO197">
        <f t="shared" si="125"/>
        <v>0.33600000000000002</v>
      </c>
      <c r="DP197">
        <f t="shared" si="126"/>
        <v>0.33600000000000002</v>
      </c>
      <c r="DR197">
        <f t="shared" si="131"/>
        <v>0.5884413309982488</v>
      </c>
      <c r="EY197"/>
      <c r="EZ197" s="3"/>
      <c r="FB197"/>
      <c r="FC197" s="3"/>
    </row>
    <row r="198" spans="2:159" x14ac:dyDescent="0.25">
      <c r="B198">
        <f t="shared" si="119"/>
        <v>182</v>
      </c>
      <c r="C198" s="9">
        <f t="shared" si="114"/>
        <v>4.5249999999999968</v>
      </c>
      <c r="D198">
        <f t="shared" si="108"/>
        <v>0.48762676089279033</v>
      </c>
      <c r="E198">
        <f t="shared" si="109"/>
        <v>1.5928991870380418E-8</v>
      </c>
      <c r="F198">
        <f t="shared" si="110"/>
        <v>0.48762676089279033</v>
      </c>
      <c r="G198">
        <f t="shared" si="115"/>
        <v>0.48799999999999999</v>
      </c>
      <c r="R198">
        <f t="shared" si="116"/>
        <v>182</v>
      </c>
      <c r="S198">
        <f t="shared" si="117"/>
        <v>4.5249999999999968</v>
      </c>
      <c r="T198">
        <f t="shared" si="111"/>
        <v>8.6566443063141978E-3</v>
      </c>
      <c r="U198">
        <f t="shared" si="112"/>
        <v>4.950907553824789E-3</v>
      </c>
      <c r="V198">
        <f t="shared" si="113"/>
        <v>8.6566443063141978E-3</v>
      </c>
      <c r="W198">
        <f t="shared" si="118"/>
        <v>8.9999999999999993E-3</v>
      </c>
      <c r="BA198">
        <f t="shared" si="143"/>
        <v>195</v>
      </c>
      <c r="BB198">
        <f t="shared" si="144"/>
        <v>4.8500000000000014</v>
      </c>
      <c r="BC198">
        <f t="shared" si="134"/>
        <v>0.3992809398346685</v>
      </c>
      <c r="BD198">
        <f t="shared" si="135"/>
        <v>6.3655471205878236E-2</v>
      </c>
      <c r="BE198">
        <f t="shared" si="136"/>
        <v>0.3992809398346685</v>
      </c>
      <c r="BF198">
        <f t="shared" si="145"/>
        <v>0.39900000000000002</v>
      </c>
      <c r="BP198">
        <f t="shared" si="146"/>
        <v>195</v>
      </c>
      <c r="BQ198">
        <f t="shared" si="147"/>
        <v>4.8500000000000014</v>
      </c>
      <c r="BR198">
        <f t="shared" si="137"/>
        <v>0.26775309779285339</v>
      </c>
      <c r="BS198">
        <f t="shared" si="138"/>
        <v>1.9195680484973089E-2</v>
      </c>
      <c r="BT198">
        <f t="shared" si="139"/>
        <v>0.26775309779285339</v>
      </c>
      <c r="BU198">
        <f t="shared" si="148"/>
        <v>0.26800000000000002</v>
      </c>
      <c r="CB198">
        <f t="shared" si="149"/>
        <v>195</v>
      </c>
      <c r="CC198">
        <f t="shared" si="150"/>
        <v>4.8500000000000014</v>
      </c>
      <c r="CD198">
        <f t="shared" si="140"/>
        <v>0.26775309779285339</v>
      </c>
      <c r="CE198">
        <f t="shared" si="141"/>
        <v>1.9195680484973089E-2</v>
      </c>
      <c r="CF198">
        <f t="shared" si="142"/>
        <v>0.26775309779285339</v>
      </c>
      <c r="CG198">
        <f t="shared" si="151"/>
        <v>0.26800000000000002</v>
      </c>
      <c r="CK198"/>
      <c r="CL198" s="3">
        <f t="shared" si="132"/>
        <v>178</v>
      </c>
      <c r="CM198" s="3">
        <f t="shared" si="127"/>
        <v>4.4249999999999954</v>
      </c>
      <c r="CN198" s="3">
        <f t="shared" si="128"/>
        <v>0.33600000000000002</v>
      </c>
      <c r="CO198" s="3">
        <f t="shared" si="120"/>
        <v>0.51800000000000002</v>
      </c>
      <c r="CP198">
        <f t="shared" si="121"/>
        <v>0.33600000000000002</v>
      </c>
      <c r="CQ198">
        <f t="shared" si="122"/>
        <v>0.33600000000000002</v>
      </c>
      <c r="CS198">
        <f t="shared" si="123"/>
        <v>0.5884413309982488</v>
      </c>
      <c r="CW198" s="8"/>
      <c r="DK198" s="3">
        <f t="shared" si="133"/>
        <v>178</v>
      </c>
      <c r="DL198" s="3">
        <f t="shared" si="129"/>
        <v>4.4249999999999954</v>
      </c>
      <c r="DM198" s="3">
        <f t="shared" si="130"/>
        <v>0.33600000000000002</v>
      </c>
      <c r="DN198" s="3">
        <f t="shared" si="124"/>
        <v>0.65400000000000003</v>
      </c>
      <c r="DO198">
        <f t="shared" si="125"/>
        <v>0.33600000000000002</v>
      </c>
      <c r="DP198">
        <f t="shared" si="126"/>
        <v>0.33600000000000002</v>
      </c>
      <c r="DR198">
        <f t="shared" si="131"/>
        <v>0.5884413309982488</v>
      </c>
      <c r="EY198"/>
      <c r="EZ198" s="3"/>
      <c r="FB198"/>
      <c r="FC198" s="3"/>
    </row>
    <row r="199" spans="2:159" x14ac:dyDescent="0.25">
      <c r="B199">
        <f t="shared" si="119"/>
        <v>183</v>
      </c>
      <c r="C199" s="9">
        <f t="shared" si="114"/>
        <v>4.5499999999999972</v>
      </c>
      <c r="D199">
        <f t="shared" si="108"/>
        <v>0.48947592551919661</v>
      </c>
      <c r="E199">
        <f t="shared" si="109"/>
        <v>1.7509889523606172E-8</v>
      </c>
      <c r="F199">
        <f t="shared" si="110"/>
        <v>0.48947592551919661</v>
      </c>
      <c r="G199">
        <f t="shared" si="115"/>
        <v>0.48899999999999999</v>
      </c>
      <c r="R199">
        <f t="shared" si="116"/>
        <v>183</v>
      </c>
      <c r="S199">
        <f t="shared" si="117"/>
        <v>4.5499999999999972</v>
      </c>
      <c r="T199">
        <f t="shared" si="111"/>
        <v>8.935595362196961E-3</v>
      </c>
      <c r="U199">
        <f t="shared" si="112"/>
        <v>5.1295491943799364E-3</v>
      </c>
      <c r="V199">
        <f t="shared" si="113"/>
        <v>8.935595362196961E-3</v>
      </c>
      <c r="W199">
        <f t="shared" si="118"/>
        <v>8.9999999999999993E-3</v>
      </c>
      <c r="BA199">
        <f t="shared" si="143"/>
        <v>196</v>
      </c>
      <c r="BB199">
        <f t="shared" si="144"/>
        <v>4.8750000000000018</v>
      </c>
      <c r="BC199">
        <f t="shared" si="134"/>
        <v>0.40049159458393097</v>
      </c>
      <c r="BD199">
        <f t="shared" si="135"/>
        <v>6.4236255517370125E-2</v>
      </c>
      <c r="BE199">
        <f t="shared" si="136"/>
        <v>0.40049159458393097</v>
      </c>
      <c r="BF199">
        <f t="shared" si="145"/>
        <v>0.4</v>
      </c>
      <c r="BP199">
        <f t="shared" si="146"/>
        <v>196</v>
      </c>
      <c r="BQ199">
        <f t="shared" si="147"/>
        <v>4.8750000000000018</v>
      </c>
      <c r="BR199">
        <f t="shared" si="137"/>
        <v>0.26872613593603167</v>
      </c>
      <c r="BS199">
        <f t="shared" si="138"/>
        <v>1.9405718273092447E-2</v>
      </c>
      <c r="BT199">
        <f t="shared" si="139"/>
        <v>0.26872613593603167</v>
      </c>
      <c r="BU199">
        <f t="shared" si="148"/>
        <v>0.26900000000000002</v>
      </c>
      <c r="CB199">
        <f t="shared" si="149"/>
        <v>196</v>
      </c>
      <c r="CC199">
        <f t="shared" si="150"/>
        <v>4.8750000000000018</v>
      </c>
      <c r="CD199">
        <f t="shared" si="140"/>
        <v>0.26872613593603167</v>
      </c>
      <c r="CE199">
        <f t="shared" si="141"/>
        <v>1.9405718273092447E-2</v>
      </c>
      <c r="CF199">
        <f t="shared" si="142"/>
        <v>0.26872613593603167</v>
      </c>
      <c r="CG199">
        <f t="shared" si="151"/>
        <v>0.26900000000000002</v>
      </c>
      <c r="CK199"/>
      <c r="CL199" s="3">
        <f t="shared" si="132"/>
        <v>179</v>
      </c>
      <c r="CM199" s="3">
        <f t="shared" si="127"/>
        <v>4.4499999999999957</v>
      </c>
      <c r="CN199" s="3">
        <f t="shared" si="128"/>
        <v>0.33700000000000002</v>
      </c>
      <c r="CO199" s="3">
        <f t="shared" si="120"/>
        <v>0.51900000000000002</v>
      </c>
      <c r="CP199">
        <f t="shared" si="121"/>
        <v>0.33700000000000002</v>
      </c>
      <c r="CQ199">
        <f t="shared" si="122"/>
        <v>0.33700000000000002</v>
      </c>
      <c r="CS199">
        <f t="shared" si="123"/>
        <v>0.59019264448336262</v>
      </c>
      <c r="CW199" s="8"/>
      <c r="DK199" s="3">
        <f t="shared" si="133"/>
        <v>179</v>
      </c>
      <c r="DL199" s="3">
        <f t="shared" si="129"/>
        <v>4.4499999999999957</v>
      </c>
      <c r="DM199" s="3">
        <f t="shared" si="130"/>
        <v>0.33700000000000002</v>
      </c>
      <c r="DN199" s="3">
        <f t="shared" si="124"/>
        <v>0.65500000000000003</v>
      </c>
      <c r="DO199">
        <f t="shared" si="125"/>
        <v>0.33700000000000002</v>
      </c>
      <c r="DP199">
        <f t="shared" si="126"/>
        <v>0.33700000000000002</v>
      </c>
      <c r="DR199">
        <f t="shared" si="131"/>
        <v>0.59019264448336262</v>
      </c>
      <c r="EY199"/>
      <c r="EZ199" s="3"/>
      <c r="FB199"/>
      <c r="FC199" s="3"/>
    </row>
    <row r="200" spans="2:159" x14ac:dyDescent="0.25">
      <c r="B200">
        <f t="shared" si="119"/>
        <v>184</v>
      </c>
      <c r="C200" s="9">
        <f t="shared" si="114"/>
        <v>4.5749999999999975</v>
      </c>
      <c r="D200">
        <f t="shared" si="108"/>
        <v>0.49132718919975715</v>
      </c>
      <c r="E200">
        <f t="shared" si="109"/>
        <v>1.9242874511186827E-8</v>
      </c>
      <c r="F200">
        <f t="shared" si="110"/>
        <v>0.49132718919975715</v>
      </c>
      <c r="G200">
        <f t="shared" si="115"/>
        <v>0.49099999999999999</v>
      </c>
      <c r="R200">
        <f t="shared" si="116"/>
        <v>184</v>
      </c>
      <c r="S200">
        <f t="shared" si="117"/>
        <v>4.5749999999999975</v>
      </c>
      <c r="T200">
        <f t="shared" si="111"/>
        <v>9.2225553673844496E-3</v>
      </c>
      <c r="U200">
        <f t="shared" si="112"/>
        <v>5.3140056150119E-3</v>
      </c>
      <c r="V200">
        <f t="shared" si="113"/>
        <v>9.2225553673844496E-3</v>
      </c>
      <c r="W200">
        <f t="shared" si="118"/>
        <v>8.9999999999999993E-3</v>
      </c>
      <c r="BA200">
        <f t="shared" si="143"/>
        <v>197</v>
      </c>
      <c r="BB200">
        <f t="shared" si="144"/>
        <v>4.9000000000000021</v>
      </c>
      <c r="BC200">
        <f t="shared" si="134"/>
        <v>0.40170391161975394</v>
      </c>
      <c r="BD200">
        <f t="shared" si="135"/>
        <v>6.4821366502243252E-2</v>
      </c>
      <c r="BE200">
        <f t="shared" si="136"/>
        <v>0.40170391161975394</v>
      </c>
      <c r="BF200">
        <f t="shared" si="145"/>
        <v>0.40200000000000002</v>
      </c>
      <c r="BP200">
        <f t="shared" si="146"/>
        <v>197</v>
      </c>
      <c r="BQ200">
        <f t="shared" si="147"/>
        <v>4.9000000000000021</v>
      </c>
      <c r="BR200">
        <f t="shared" si="137"/>
        <v>0.26970136167462883</v>
      </c>
      <c r="BS200">
        <f t="shared" si="138"/>
        <v>1.9617760011335309E-2</v>
      </c>
      <c r="BT200">
        <f t="shared" si="139"/>
        <v>0.26970136167462883</v>
      </c>
      <c r="BU200">
        <f t="shared" si="148"/>
        <v>0.27</v>
      </c>
      <c r="CB200">
        <f t="shared" si="149"/>
        <v>197</v>
      </c>
      <c r="CC200">
        <f t="shared" si="150"/>
        <v>4.9000000000000021</v>
      </c>
      <c r="CD200">
        <f t="shared" si="140"/>
        <v>0.26970136167462883</v>
      </c>
      <c r="CE200">
        <f t="shared" si="141"/>
        <v>1.9617760011335309E-2</v>
      </c>
      <c r="CF200">
        <f t="shared" si="142"/>
        <v>0.26970136167462883</v>
      </c>
      <c r="CG200">
        <f t="shared" si="151"/>
        <v>0.27</v>
      </c>
      <c r="CK200"/>
      <c r="CL200" s="3">
        <f t="shared" si="132"/>
        <v>180</v>
      </c>
      <c r="CM200" s="3">
        <f t="shared" si="127"/>
        <v>4.4749999999999961</v>
      </c>
      <c r="CN200" s="3">
        <f t="shared" si="128"/>
        <v>0.33700000000000002</v>
      </c>
      <c r="CO200" s="3">
        <f t="shared" si="120"/>
        <v>0.51800000000000002</v>
      </c>
      <c r="CP200">
        <f t="shared" si="121"/>
        <v>0.33700000000000002</v>
      </c>
      <c r="CQ200">
        <f t="shared" si="122"/>
        <v>0.33700000000000002</v>
      </c>
      <c r="CS200">
        <f t="shared" si="123"/>
        <v>0.59019264448336262</v>
      </c>
      <c r="CW200" s="8"/>
      <c r="DK200" s="3">
        <f t="shared" si="133"/>
        <v>180</v>
      </c>
      <c r="DL200" s="3">
        <f t="shared" si="129"/>
        <v>4.4749999999999961</v>
      </c>
      <c r="DM200" s="3">
        <f t="shared" si="130"/>
        <v>0.33700000000000002</v>
      </c>
      <c r="DN200" s="3">
        <f t="shared" si="124"/>
        <v>0.65400000000000003</v>
      </c>
      <c r="DO200">
        <f t="shared" si="125"/>
        <v>0.33700000000000002</v>
      </c>
      <c r="DP200">
        <f t="shared" si="126"/>
        <v>0.33700000000000002</v>
      </c>
      <c r="DR200">
        <f t="shared" si="131"/>
        <v>0.59019264448336262</v>
      </c>
      <c r="EY200"/>
      <c r="EZ200" s="3"/>
      <c r="FB200"/>
      <c r="FC200" s="3"/>
    </row>
    <row r="201" spans="2:159" x14ac:dyDescent="0.25">
      <c r="B201">
        <f t="shared" si="119"/>
        <v>185</v>
      </c>
      <c r="C201" s="9">
        <f t="shared" si="114"/>
        <v>4.5999999999999979</v>
      </c>
      <c r="D201">
        <f t="shared" si="108"/>
        <v>0.49318052277827124</v>
      </c>
      <c r="E201">
        <f t="shared" si="109"/>
        <v>2.1142089929801027E-8</v>
      </c>
      <c r="F201">
        <f t="shared" si="110"/>
        <v>0.49318052277827124</v>
      </c>
      <c r="G201">
        <f t="shared" si="115"/>
        <v>0.49299999999999999</v>
      </c>
      <c r="R201">
        <f t="shared" si="116"/>
        <v>185</v>
      </c>
      <c r="S201">
        <f t="shared" si="117"/>
        <v>4.5999999999999979</v>
      </c>
      <c r="T201">
        <f t="shared" si="111"/>
        <v>9.5177195684749416E-3</v>
      </c>
      <c r="U201">
        <f t="shared" si="112"/>
        <v>5.5044413193362993E-3</v>
      </c>
      <c r="V201">
        <f t="shared" si="113"/>
        <v>9.5177195684749416E-3</v>
      </c>
      <c r="W201">
        <f t="shared" si="118"/>
        <v>0.01</v>
      </c>
      <c r="BA201">
        <f t="shared" si="143"/>
        <v>198</v>
      </c>
      <c r="BB201">
        <f t="shared" si="144"/>
        <v>4.9250000000000025</v>
      </c>
      <c r="BC201">
        <f t="shared" si="134"/>
        <v>0.40291788383251032</v>
      </c>
      <c r="BD201">
        <f t="shared" si="135"/>
        <v>6.5410825937874326E-2</v>
      </c>
      <c r="BE201">
        <f t="shared" si="136"/>
        <v>0.40291788383251032</v>
      </c>
      <c r="BF201">
        <f t="shared" si="145"/>
        <v>0.40300000000000002</v>
      </c>
      <c r="BP201">
        <f t="shared" si="146"/>
        <v>198</v>
      </c>
      <c r="BQ201">
        <f t="shared" si="147"/>
        <v>4.9250000000000025</v>
      </c>
      <c r="BR201">
        <f t="shared" si="137"/>
        <v>0.27067877317765104</v>
      </c>
      <c r="BS201">
        <f t="shared" si="138"/>
        <v>1.9831821200437121E-2</v>
      </c>
      <c r="BT201">
        <f t="shared" si="139"/>
        <v>0.27067877317765104</v>
      </c>
      <c r="BU201">
        <f t="shared" si="148"/>
        <v>0.27100000000000002</v>
      </c>
      <c r="CB201">
        <f t="shared" si="149"/>
        <v>198</v>
      </c>
      <c r="CC201">
        <f t="shared" si="150"/>
        <v>4.9250000000000025</v>
      </c>
      <c r="CD201">
        <f t="shared" si="140"/>
        <v>0.27067877317765104</v>
      </c>
      <c r="CE201">
        <f t="shared" si="141"/>
        <v>1.9831821200437121E-2</v>
      </c>
      <c r="CF201">
        <f t="shared" si="142"/>
        <v>0.27067877317765104</v>
      </c>
      <c r="CG201">
        <f t="shared" si="151"/>
        <v>0.27100000000000002</v>
      </c>
      <c r="CK201"/>
      <c r="CL201" s="3">
        <f t="shared" si="132"/>
        <v>181</v>
      </c>
      <c r="CM201" s="3">
        <f t="shared" si="127"/>
        <v>4.4999999999999964</v>
      </c>
      <c r="CN201" s="3">
        <f t="shared" si="128"/>
        <v>0.33800000000000002</v>
      </c>
      <c r="CO201" s="3">
        <f t="shared" si="120"/>
        <v>0.51900000000000002</v>
      </c>
      <c r="CP201">
        <f t="shared" si="121"/>
        <v>0.33800000000000002</v>
      </c>
      <c r="CQ201">
        <f t="shared" si="122"/>
        <v>0.33800000000000002</v>
      </c>
      <c r="CS201">
        <f t="shared" si="123"/>
        <v>0.59194395796847643</v>
      </c>
      <c r="CW201" s="8"/>
      <c r="DK201" s="3">
        <f t="shared" si="133"/>
        <v>181</v>
      </c>
      <c r="DL201" s="3">
        <f t="shared" si="129"/>
        <v>4.4999999999999964</v>
      </c>
      <c r="DM201" s="3">
        <f t="shared" si="130"/>
        <v>0.33800000000000002</v>
      </c>
      <c r="DN201" s="3">
        <f t="shared" si="124"/>
        <v>0.65500000000000003</v>
      </c>
      <c r="DO201">
        <f t="shared" si="125"/>
        <v>0.33800000000000002</v>
      </c>
      <c r="DP201">
        <f t="shared" si="126"/>
        <v>0.33800000000000002</v>
      </c>
      <c r="DR201">
        <f t="shared" si="131"/>
        <v>0.59194395796847643</v>
      </c>
      <c r="EY201"/>
      <c r="EZ201" s="3"/>
      <c r="FB201"/>
      <c r="FC201" s="3"/>
    </row>
    <row r="202" spans="2:159" x14ac:dyDescent="0.25">
      <c r="B202">
        <f t="shared" si="119"/>
        <v>186</v>
      </c>
      <c r="C202" s="9">
        <f t="shared" si="114"/>
        <v>4.6249999999999982</v>
      </c>
      <c r="D202">
        <f t="shared" si="108"/>
        <v>0.49503589692619848</v>
      </c>
      <c r="E202">
        <f t="shared" si="109"/>
        <v>2.3222945891766972E-8</v>
      </c>
      <c r="F202">
        <f t="shared" si="110"/>
        <v>0.49503589692619848</v>
      </c>
      <c r="G202">
        <f t="shared" si="115"/>
        <v>0.495</v>
      </c>
      <c r="R202">
        <f t="shared" si="116"/>
        <v>186</v>
      </c>
      <c r="S202">
        <f t="shared" si="117"/>
        <v>4.6249999999999982</v>
      </c>
      <c r="T202">
        <f t="shared" si="111"/>
        <v>9.8212868147716324E-3</v>
      </c>
      <c r="U202">
        <f t="shared" si="112"/>
        <v>5.7010245481751154E-3</v>
      </c>
      <c r="V202">
        <f t="shared" si="113"/>
        <v>9.8212868147716324E-3</v>
      </c>
      <c r="W202">
        <f t="shared" si="118"/>
        <v>0.01</v>
      </c>
      <c r="BA202">
        <f t="shared" si="143"/>
        <v>199</v>
      </c>
      <c r="BB202">
        <f t="shared" si="144"/>
        <v>4.9500000000000028</v>
      </c>
      <c r="BC202">
        <f t="shared" si="134"/>
        <v>0.4041335040662043</v>
      </c>
      <c r="BD202">
        <f t="shared" si="135"/>
        <v>6.6004655603271151E-2</v>
      </c>
      <c r="BE202">
        <f t="shared" si="136"/>
        <v>0.4041335040662043</v>
      </c>
      <c r="BF202">
        <f t="shared" si="145"/>
        <v>0.40400000000000003</v>
      </c>
      <c r="BP202">
        <f t="shared" si="146"/>
        <v>199</v>
      </c>
      <c r="BQ202">
        <f t="shared" si="147"/>
        <v>4.9500000000000028</v>
      </c>
      <c r="BR202">
        <f t="shared" si="137"/>
        <v>0.2716583685746185</v>
      </c>
      <c r="BS202">
        <f t="shared" si="138"/>
        <v>2.0047917419018367E-2</v>
      </c>
      <c r="BT202">
        <f t="shared" si="139"/>
        <v>0.2716583685746185</v>
      </c>
      <c r="BU202">
        <f t="shared" si="148"/>
        <v>0.27200000000000002</v>
      </c>
      <c r="CB202">
        <f t="shared" si="149"/>
        <v>199</v>
      </c>
      <c r="CC202">
        <f t="shared" si="150"/>
        <v>4.9500000000000028</v>
      </c>
      <c r="CD202">
        <f t="shared" si="140"/>
        <v>0.2716583685746185</v>
      </c>
      <c r="CE202">
        <f t="shared" si="141"/>
        <v>2.0047917419018367E-2</v>
      </c>
      <c r="CF202">
        <f t="shared" si="142"/>
        <v>0.2716583685746185</v>
      </c>
      <c r="CG202">
        <f t="shared" si="151"/>
        <v>0.27200000000000002</v>
      </c>
      <c r="CK202"/>
      <c r="CL202" s="3">
        <f t="shared" si="132"/>
        <v>182</v>
      </c>
      <c r="CM202" s="3">
        <f t="shared" si="127"/>
        <v>4.5249999999999968</v>
      </c>
      <c r="CN202" s="3">
        <f t="shared" si="128"/>
        <v>0.33800000000000002</v>
      </c>
      <c r="CO202" s="3">
        <f t="shared" si="120"/>
        <v>0.51800000000000002</v>
      </c>
      <c r="CP202">
        <f t="shared" si="121"/>
        <v>0.33800000000000002</v>
      </c>
      <c r="CQ202">
        <f t="shared" si="122"/>
        <v>0.33800000000000002</v>
      </c>
      <c r="CS202">
        <f t="shared" si="123"/>
        <v>0.59194395796847643</v>
      </c>
      <c r="CW202" s="8"/>
      <c r="DK202" s="3">
        <f t="shared" si="133"/>
        <v>182</v>
      </c>
      <c r="DL202" s="3">
        <f t="shared" si="129"/>
        <v>4.5249999999999968</v>
      </c>
      <c r="DM202" s="3">
        <f t="shared" si="130"/>
        <v>0.33800000000000002</v>
      </c>
      <c r="DN202" s="3">
        <f t="shared" si="124"/>
        <v>0.65400000000000003</v>
      </c>
      <c r="DO202">
        <f t="shared" si="125"/>
        <v>0.33800000000000002</v>
      </c>
      <c r="DP202">
        <f t="shared" si="126"/>
        <v>0.33800000000000002</v>
      </c>
      <c r="DR202">
        <f t="shared" si="131"/>
        <v>0.59194395796847643</v>
      </c>
      <c r="EY202"/>
      <c r="EZ202" s="3"/>
      <c r="FB202"/>
      <c r="FC202" s="3"/>
    </row>
    <row r="203" spans="2:159" x14ac:dyDescent="0.25">
      <c r="B203">
        <f t="shared" si="119"/>
        <v>187</v>
      </c>
      <c r="C203" s="9">
        <f t="shared" si="114"/>
        <v>4.6499999999999986</v>
      </c>
      <c r="D203">
        <f t="shared" si="108"/>
        <v>0.49689328214318357</v>
      </c>
      <c r="E203">
        <f t="shared" si="109"/>
        <v>2.5502228409304699E-8</v>
      </c>
      <c r="F203">
        <f t="shared" si="110"/>
        <v>0.49689328214318357</v>
      </c>
      <c r="G203">
        <f t="shared" si="115"/>
        <v>0.497</v>
      </c>
      <c r="R203">
        <f t="shared" si="116"/>
        <v>187</v>
      </c>
      <c r="S203">
        <f t="shared" si="117"/>
        <v>4.6499999999999986</v>
      </c>
      <c r="T203">
        <f t="shared" si="111"/>
        <v>1.0133459587732277E-2</v>
      </c>
      <c r="U203">
        <f t="shared" si="112"/>
        <v>5.9039273321493295E-3</v>
      </c>
      <c r="V203">
        <f t="shared" si="113"/>
        <v>1.0133459587732277E-2</v>
      </c>
      <c r="W203">
        <f t="shared" si="118"/>
        <v>0.01</v>
      </c>
      <c r="BA203">
        <f t="shared" si="143"/>
        <v>200</v>
      </c>
      <c r="BB203">
        <f t="shared" si="144"/>
        <v>4.9750000000000032</v>
      </c>
      <c r="BC203">
        <f t="shared" si="134"/>
        <v>0.40535076511847468</v>
      </c>
      <c r="BD203">
        <f t="shared" si="135"/>
        <v>6.6602877277774739E-2</v>
      </c>
      <c r="BE203">
        <f t="shared" si="136"/>
        <v>0.40535076511847468</v>
      </c>
      <c r="BF203">
        <f t="shared" si="145"/>
        <v>0.40500000000000003</v>
      </c>
      <c r="BP203">
        <f t="shared" si="146"/>
        <v>200</v>
      </c>
      <c r="BQ203">
        <f t="shared" si="147"/>
        <v>4.9750000000000032</v>
      </c>
      <c r="BR203">
        <f t="shared" si="137"/>
        <v>0.2726401459554601</v>
      </c>
      <c r="BS203">
        <f t="shared" si="138"/>
        <v>2.0266064323494617E-2</v>
      </c>
      <c r="BT203">
        <f t="shared" si="139"/>
        <v>0.2726401459554601</v>
      </c>
      <c r="BU203">
        <f t="shared" si="148"/>
        <v>0.27300000000000002</v>
      </c>
      <c r="CB203">
        <f t="shared" si="149"/>
        <v>200</v>
      </c>
      <c r="CC203">
        <f t="shared" si="150"/>
        <v>4.9750000000000032</v>
      </c>
      <c r="CD203">
        <f t="shared" si="140"/>
        <v>0.2726401459554601</v>
      </c>
      <c r="CE203">
        <f t="shared" si="141"/>
        <v>2.0266064323494617E-2</v>
      </c>
      <c r="CF203">
        <f t="shared" si="142"/>
        <v>0.2726401459554601</v>
      </c>
      <c r="CG203">
        <f t="shared" si="151"/>
        <v>0.27300000000000002</v>
      </c>
      <c r="CK203"/>
      <c r="CL203" s="3">
        <f t="shared" si="132"/>
        <v>183</v>
      </c>
      <c r="CM203" s="3">
        <f t="shared" si="127"/>
        <v>4.5499999999999972</v>
      </c>
      <c r="CN203" s="3">
        <f t="shared" si="128"/>
        <v>0.33900000000000002</v>
      </c>
      <c r="CO203" s="3">
        <f t="shared" si="120"/>
        <v>0.51900000000000002</v>
      </c>
      <c r="CP203">
        <f t="shared" si="121"/>
        <v>0.33900000000000002</v>
      </c>
      <c r="CQ203">
        <f t="shared" si="122"/>
        <v>0.33900000000000002</v>
      </c>
      <c r="CS203">
        <f t="shared" si="123"/>
        <v>0.59369527145359025</v>
      </c>
      <c r="CW203" s="8"/>
      <c r="DK203" s="3">
        <f t="shared" si="133"/>
        <v>183</v>
      </c>
      <c r="DL203" s="3">
        <f t="shared" si="129"/>
        <v>4.5499999999999972</v>
      </c>
      <c r="DM203" s="3">
        <f t="shared" si="130"/>
        <v>0.33900000000000002</v>
      </c>
      <c r="DN203" s="3">
        <f t="shared" si="124"/>
        <v>0.65500000000000003</v>
      </c>
      <c r="DO203">
        <f t="shared" si="125"/>
        <v>0.33900000000000002</v>
      </c>
      <c r="DP203">
        <f t="shared" si="126"/>
        <v>0.33900000000000002</v>
      </c>
      <c r="DR203">
        <f t="shared" si="131"/>
        <v>0.59369527145359025</v>
      </c>
      <c r="EY203"/>
      <c r="EZ203" s="3"/>
      <c r="FB203"/>
      <c r="FC203" s="3"/>
    </row>
    <row r="204" spans="2:159" x14ac:dyDescent="0.25">
      <c r="B204">
        <f t="shared" si="119"/>
        <v>188</v>
      </c>
      <c r="C204" s="9">
        <f t="shared" si="114"/>
        <v>4.6749999999999989</v>
      </c>
      <c r="D204">
        <f t="shared" si="108"/>
        <v>0.49875264875759273</v>
      </c>
      <c r="E204">
        <f t="shared" si="109"/>
        <v>2.7998217206352353E-8</v>
      </c>
      <c r="F204">
        <f t="shared" si="110"/>
        <v>0.49875264875759273</v>
      </c>
      <c r="G204">
        <f t="shared" si="115"/>
        <v>0.499</v>
      </c>
      <c r="R204">
        <f t="shared" si="116"/>
        <v>188</v>
      </c>
      <c r="S204">
        <f t="shared" si="117"/>
        <v>4.6749999999999989</v>
      </c>
      <c r="T204">
        <f t="shared" si="111"/>
        <v>1.0454444029399669E-2</v>
      </c>
      <c r="U204">
        <f t="shared" si="112"/>
        <v>6.1133255438630043E-3</v>
      </c>
      <c r="V204">
        <f t="shared" si="113"/>
        <v>1.0454444029399669E-2</v>
      </c>
      <c r="W204">
        <f t="shared" si="118"/>
        <v>0.01</v>
      </c>
      <c r="BA204">
        <f t="shared" si="143"/>
        <v>201</v>
      </c>
      <c r="BB204">
        <f t="shared" si="144"/>
        <v>5.0000000000000036</v>
      </c>
      <c r="BC204">
        <f t="shared" si="134"/>
        <v>0.40656965974059928</v>
      </c>
      <c r="BD204">
        <f t="shared" si="135"/>
        <v>6.720551273974984E-2</v>
      </c>
      <c r="BE204">
        <f t="shared" si="136"/>
        <v>0.40656965974059928</v>
      </c>
      <c r="BF204">
        <f t="shared" si="145"/>
        <v>0.40699999999999997</v>
      </c>
      <c r="BP204">
        <f t="shared" si="146"/>
        <v>201</v>
      </c>
      <c r="BQ204">
        <f t="shared" si="147"/>
        <v>5.0000000000000036</v>
      </c>
      <c r="BR204">
        <f t="shared" si="137"/>
        <v>0.27362410337040816</v>
      </c>
      <c r="BS204">
        <f t="shared" si="138"/>
        <v>2.0486277647979733E-2</v>
      </c>
      <c r="BT204">
        <f t="shared" si="139"/>
        <v>0.27362410337040816</v>
      </c>
      <c r="BU204">
        <f t="shared" si="148"/>
        <v>0.27400000000000002</v>
      </c>
      <c r="CB204">
        <f t="shared" si="149"/>
        <v>201</v>
      </c>
      <c r="CC204">
        <f t="shared" si="150"/>
        <v>5.0000000000000036</v>
      </c>
      <c r="CD204">
        <f t="shared" si="140"/>
        <v>0.27362410337040816</v>
      </c>
      <c r="CE204">
        <f t="shared" si="141"/>
        <v>2.0486277647979733E-2</v>
      </c>
      <c r="CF204">
        <f t="shared" si="142"/>
        <v>0.27362410337040816</v>
      </c>
      <c r="CG204">
        <f t="shared" si="151"/>
        <v>0.27400000000000002</v>
      </c>
      <c r="CK204"/>
      <c r="CL204" s="3">
        <f t="shared" si="132"/>
        <v>184</v>
      </c>
      <c r="CM204" s="3">
        <f t="shared" si="127"/>
        <v>4.5749999999999975</v>
      </c>
      <c r="CN204" s="3">
        <f t="shared" si="128"/>
        <v>0.34</v>
      </c>
      <c r="CO204" s="3">
        <f t="shared" si="120"/>
        <v>0.52</v>
      </c>
      <c r="CP204">
        <f t="shared" si="121"/>
        <v>0.34</v>
      </c>
      <c r="CQ204">
        <f t="shared" si="122"/>
        <v>0.34</v>
      </c>
      <c r="CS204">
        <f t="shared" si="123"/>
        <v>0.59544658493870417</v>
      </c>
      <c r="CW204" s="8"/>
      <c r="DK204" s="3">
        <f t="shared" si="133"/>
        <v>184</v>
      </c>
      <c r="DL204" s="3">
        <f t="shared" si="129"/>
        <v>4.5749999999999975</v>
      </c>
      <c r="DM204" s="3">
        <f t="shared" si="130"/>
        <v>0.34</v>
      </c>
      <c r="DN204" s="3">
        <f t="shared" si="124"/>
        <v>0.65600000000000003</v>
      </c>
      <c r="DO204">
        <f t="shared" si="125"/>
        <v>0.34</v>
      </c>
      <c r="DP204">
        <f t="shared" si="126"/>
        <v>0.34</v>
      </c>
      <c r="DR204">
        <f t="shared" si="131"/>
        <v>0.59544658493870417</v>
      </c>
      <c r="EY204"/>
      <c r="EZ204" s="3"/>
      <c r="FB204"/>
      <c r="FC204" s="3"/>
    </row>
    <row r="205" spans="2:159" x14ac:dyDescent="0.25">
      <c r="B205">
        <f t="shared" si="119"/>
        <v>189</v>
      </c>
      <c r="C205" s="9">
        <f t="shared" si="114"/>
        <v>4.6999999999999993</v>
      </c>
      <c r="D205">
        <f t="shared" si="108"/>
        <v>0.50061396692705984</v>
      </c>
      <c r="E205">
        <f t="shared" si="109"/>
        <v>3.0730813151265687E-8</v>
      </c>
      <c r="F205">
        <f t="shared" si="110"/>
        <v>0.50061396692705984</v>
      </c>
      <c r="G205">
        <f t="shared" si="115"/>
        <v>0.501</v>
      </c>
      <c r="R205">
        <f t="shared" si="116"/>
        <v>189</v>
      </c>
      <c r="S205">
        <f t="shared" si="117"/>
        <v>4.6999999999999993</v>
      </c>
      <c r="T205">
        <f t="shared" si="111"/>
        <v>1.0784449969761987E-2</v>
      </c>
      <c r="U205">
        <f t="shared" si="112"/>
        <v>6.329398949626374E-3</v>
      </c>
      <c r="V205">
        <f t="shared" si="113"/>
        <v>1.0784449969761987E-2</v>
      </c>
      <c r="W205">
        <f t="shared" si="118"/>
        <v>1.0999999999999999E-2</v>
      </c>
      <c r="BA205">
        <f t="shared" si="143"/>
        <v>202</v>
      </c>
      <c r="BB205">
        <f t="shared" si="144"/>
        <v>5.0250000000000039</v>
      </c>
      <c r="BC205">
        <f t="shared" si="134"/>
        <v>0.4077901806375005</v>
      </c>
      <c r="BD205">
        <f t="shared" si="135"/>
        <v>6.7812583765263321E-2</v>
      </c>
      <c r="BE205">
        <f t="shared" si="136"/>
        <v>0.4077901806375005</v>
      </c>
      <c r="BF205">
        <f t="shared" si="145"/>
        <v>0.40799999999999997</v>
      </c>
      <c r="BP205">
        <f t="shared" si="146"/>
        <v>202</v>
      </c>
      <c r="BQ205">
        <f t="shared" si="147"/>
        <v>5.0250000000000039</v>
      </c>
      <c r="BR205">
        <f t="shared" si="137"/>
        <v>0.27461023882989366</v>
      </c>
      <c r="BS205">
        <f t="shared" si="138"/>
        <v>2.0708573204182061E-2</v>
      </c>
      <c r="BT205">
        <f t="shared" si="139"/>
        <v>0.27461023882989366</v>
      </c>
      <c r="BU205">
        <f t="shared" si="148"/>
        <v>0.27500000000000002</v>
      </c>
      <c r="CB205">
        <f t="shared" si="149"/>
        <v>202</v>
      </c>
      <c r="CC205">
        <f t="shared" si="150"/>
        <v>5.0250000000000039</v>
      </c>
      <c r="CD205">
        <f t="shared" si="140"/>
        <v>0.27461023882989366</v>
      </c>
      <c r="CE205">
        <f t="shared" si="141"/>
        <v>2.0708573204182061E-2</v>
      </c>
      <c r="CF205">
        <f t="shared" si="142"/>
        <v>0.27461023882989366</v>
      </c>
      <c r="CG205">
        <f t="shared" si="151"/>
        <v>0.27500000000000002</v>
      </c>
      <c r="CK205"/>
      <c r="CL205" s="3">
        <f t="shared" si="132"/>
        <v>185</v>
      </c>
      <c r="CM205" s="3">
        <f t="shared" si="127"/>
        <v>4.5999999999999979</v>
      </c>
      <c r="CN205" s="3">
        <f t="shared" si="128"/>
        <v>0.34</v>
      </c>
      <c r="CO205" s="3">
        <f t="shared" si="120"/>
        <v>0.52</v>
      </c>
      <c r="CP205">
        <f t="shared" si="121"/>
        <v>0.34</v>
      </c>
      <c r="CQ205">
        <f t="shared" si="122"/>
        <v>0.34</v>
      </c>
      <c r="CS205">
        <f t="shared" si="123"/>
        <v>0.59544658493870417</v>
      </c>
      <c r="CW205" s="8"/>
      <c r="DK205" s="3">
        <f t="shared" si="133"/>
        <v>185</v>
      </c>
      <c r="DL205" s="3">
        <f t="shared" si="129"/>
        <v>4.5999999999999979</v>
      </c>
      <c r="DM205" s="3">
        <f t="shared" si="130"/>
        <v>0.34</v>
      </c>
      <c r="DN205" s="3">
        <f t="shared" si="124"/>
        <v>0.65500000000000003</v>
      </c>
      <c r="DO205">
        <f t="shared" si="125"/>
        <v>0.34</v>
      </c>
      <c r="DP205">
        <f t="shared" si="126"/>
        <v>0.34</v>
      </c>
      <c r="DR205">
        <f t="shared" si="131"/>
        <v>0.59544658493870417</v>
      </c>
      <c r="EY205"/>
      <c r="EZ205" s="3"/>
      <c r="FB205"/>
      <c r="FC205" s="3"/>
    </row>
    <row r="206" spans="2:159" x14ac:dyDescent="0.25">
      <c r="B206">
        <f t="shared" si="119"/>
        <v>190</v>
      </c>
      <c r="C206" s="9">
        <f t="shared" si="114"/>
        <v>4.7249999999999996</v>
      </c>
      <c r="D206">
        <f t="shared" si="108"/>
        <v>0.50247720663904349</v>
      </c>
      <c r="E206">
        <f t="shared" si="109"/>
        <v>3.3721676054218862E-8</v>
      </c>
      <c r="F206">
        <f t="shared" si="110"/>
        <v>0.50247720663904349</v>
      </c>
      <c r="G206">
        <f t="shared" si="115"/>
        <v>0.502</v>
      </c>
      <c r="R206">
        <f t="shared" si="116"/>
        <v>190</v>
      </c>
      <c r="S206">
        <f t="shared" si="117"/>
        <v>4.7249999999999996</v>
      </c>
      <c r="T206">
        <f t="shared" si="111"/>
        <v>1.1123690952991342E-2</v>
      </c>
      <c r="U206">
        <f t="shared" si="112"/>
        <v>6.5523312606641012E-3</v>
      </c>
      <c r="V206">
        <f t="shared" si="113"/>
        <v>1.1123690952991342E-2</v>
      </c>
      <c r="W206">
        <f t="shared" si="118"/>
        <v>1.0999999999999999E-2</v>
      </c>
      <c r="BA206">
        <f t="shared" si="143"/>
        <v>203</v>
      </c>
      <c r="BB206">
        <f t="shared" si="144"/>
        <v>5.0500000000000043</v>
      </c>
      <c r="BC206">
        <f t="shared" si="134"/>
        <v>0.40901232046775177</v>
      </c>
      <c r="BD206">
        <f t="shared" si="135"/>
        <v>6.8424112126750938E-2</v>
      </c>
      <c r="BE206">
        <f t="shared" si="136"/>
        <v>0.40901232046775177</v>
      </c>
      <c r="BF206">
        <f t="shared" si="145"/>
        <v>0.40899999999999997</v>
      </c>
      <c r="BP206">
        <f t="shared" si="146"/>
        <v>203</v>
      </c>
      <c r="BQ206">
        <f t="shared" si="147"/>
        <v>5.0500000000000043</v>
      </c>
      <c r="BR206">
        <f t="shared" si="137"/>
        <v>0.27559855030444275</v>
      </c>
      <c r="BS206">
        <f t="shared" si="138"/>
        <v>2.0932966881293792E-2</v>
      </c>
      <c r="BT206">
        <f t="shared" si="139"/>
        <v>0.27559855030444275</v>
      </c>
      <c r="BU206">
        <f t="shared" si="148"/>
        <v>0.27600000000000002</v>
      </c>
      <c r="CB206">
        <f t="shared" si="149"/>
        <v>203</v>
      </c>
      <c r="CC206">
        <f t="shared" si="150"/>
        <v>5.0500000000000043</v>
      </c>
      <c r="CD206">
        <f t="shared" si="140"/>
        <v>0.27559855030444275</v>
      </c>
      <c r="CE206">
        <f t="shared" si="141"/>
        <v>2.0932966881293792E-2</v>
      </c>
      <c r="CF206">
        <f t="shared" si="142"/>
        <v>0.27559855030444275</v>
      </c>
      <c r="CG206">
        <f t="shared" si="151"/>
        <v>0.27600000000000002</v>
      </c>
      <c r="CK206"/>
      <c r="CL206" s="3">
        <f t="shared" si="132"/>
        <v>186</v>
      </c>
      <c r="CM206" s="3">
        <f t="shared" si="127"/>
        <v>4.6249999999999982</v>
      </c>
      <c r="CN206" s="3">
        <f t="shared" si="128"/>
        <v>0.34100000000000003</v>
      </c>
      <c r="CO206" s="3">
        <f t="shared" si="120"/>
        <v>0.52100000000000002</v>
      </c>
      <c r="CP206">
        <f t="shared" si="121"/>
        <v>0.34100000000000003</v>
      </c>
      <c r="CQ206">
        <f t="shared" si="122"/>
        <v>0.34100000000000003</v>
      </c>
      <c r="CS206">
        <f t="shared" si="123"/>
        <v>0.59719789842381799</v>
      </c>
      <c r="CW206" s="8"/>
      <c r="DK206" s="3">
        <f t="shared" si="133"/>
        <v>186</v>
      </c>
      <c r="DL206" s="3">
        <f t="shared" si="129"/>
        <v>4.6249999999999982</v>
      </c>
      <c r="DM206" s="3">
        <f t="shared" si="130"/>
        <v>0.34100000000000003</v>
      </c>
      <c r="DN206" s="3">
        <f t="shared" si="124"/>
        <v>0.65500000000000003</v>
      </c>
      <c r="DO206">
        <f t="shared" si="125"/>
        <v>0.34100000000000003</v>
      </c>
      <c r="DP206">
        <f t="shared" si="126"/>
        <v>0.34100000000000003</v>
      </c>
      <c r="DR206">
        <f t="shared" si="131"/>
        <v>0.59719789842381799</v>
      </c>
      <c r="EY206"/>
      <c r="EZ206" s="3"/>
      <c r="FB206"/>
      <c r="FC206" s="3"/>
    </row>
    <row r="207" spans="2:159" x14ac:dyDescent="0.25">
      <c r="B207">
        <f t="shared" si="119"/>
        <v>191</v>
      </c>
      <c r="C207" s="9">
        <f t="shared" si="114"/>
        <v>4.75</v>
      </c>
      <c r="D207">
        <f t="shared" si="108"/>
        <v>0.50434233771139481</v>
      </c>
      <c r="E207">
        <f t="shared" si="109"/>
        <v>3.6994373627009022E-8</v>
      </c>
      <c r="F207">
        <f t="shared" si="110"/>
        <v>0.50434233771139481</v>
      </c>
      <c r="G207">
        <f t="shared" si="115"/>
        <v>0.504</v>
      </c>
      <c r="R207">
        <f t="shared" si="116"/>
        <v>191</v>
      </c>
      <c r="S207">
        <f t="shared" si="117"/>
        <v>4.75</v>
      </c>
      <c r="T207">
        <f t="shared" si="111"/>
        <v>1.1472384262507962E-2</v>
      </c>
      <c r="U207">
        <f t="shared" si="112"/>
        <v>6.7823101837531947E-3</v>
      </c>
      <c r="V207">
        <f t="shared" si="113"/>
        <v>1.1472384262507962E-2</v>
      </c>
      <c r="W207">
        <f t="shared" si="118"/>
        <v>1.0999999999999999E-2</v>
      </c>
      <c r="BA207">
        <f t="shared" si="143"/>
        <v>204</v>
      </c>
      <c r="BB207">
        <f t="shared" si="144"/>
        <v>5.0750000000000046</v>
      </c>
      <c r="BC207">
        <f t="shared" si="134"/>
        <v>0.41023607184358596</v>
      </c>
      <c r="BD207">
        <f t="shared" si="135"/>
        <v>6.9040119591672527E-2</v>
      </c>
      <c r="BE207">
        <f t="shared" si="136"/>
        <v>0.41023607184358596</v>
      </c>
      <c r="BF207">
        <f t="shared" si="145"/>
        <v>0.41</v>
      </c>
      <c r="BP207">
        <f t="shared" si="146"/>
        <v>204</v>
      </c>
      <c r="BQ207">
        <f t="shared" si="147"/>
        <v>5.0750000000000046</v>
      </c>
      <c r="BR207">
        <f t="shared" si="137"/>
        <v>0.276589035724574</v>
      </c>
      <c r="BS207">
        <f t="shared" si="138"/>
        <v>2.1159474645873328E-2</v>
      </c>
      <c r="BT207">
        <f t="shared" si="139"/>
        <v>0.276589035724574</v>
      </c>
      <c r="BU207">
        <f t="shared" si="148"/>
        <v>0.27700000000000002</v>
      </c>
      <c r="CB207">
        <f t="shared" si="149"/>
        <v>204</v>
      </c>
      <c r="CC207">
        <f t="shared" si="150"/>
        <v>5.0750000000000046</v>
      </c>
      <c r="CD207">
        <f t="shared" si="140"/>
        <v>0.276589035724574</v>
      </c>
      <c r="CE207">
        <f t="shared" si="141"/>
        <v>2.1159474645873328E-2</v>
      </c>
      <c r="CF207">
        <f t="shared" si="142"/>
        <v>0.276589035724574</v>
      </c>
      <c r="CG207">
        <f t="shared" si="151"/>
        <v>0.27700000000000002</v>
      </c>
      <c r="CK207"/>
      <c r="CL207" s="3">
        <f t="shared" si="132"/>
        <v>187</v>
      </c>
      <c r="CM207" s="3">
        <f t="shared" si="127"/>
        <v>4.6499999999999986</v>
      </c>
      <c r="CN207" s="3">
        <f t="shared" si="128"/>
        <v>0.34100000000000003</v>
      </c>
      <c r="CO207" s="3">
        <f t="shared" si="120"/>
        <v>0.52</v>
      </c>
      <c r="CP207">
        <f t="shared" si="121"/>
        <v>0.34100000000000003</v>
      </c>
      <c r="CQ207">
        <f t="shared" si="122"/>
        <v>0.34100000000000003</v>
      </c>
      <c r="CS207">
        <f t="shared" si="123"/>
        <v>0.59719789842381799</v>
      </c>
      <c r="CW207" s="8"/>
      <c r="DK207" s="3">
        <f t="shared" si="133"/>
        <v>187</v>
      </c>
      <c r="DL207" s="3">
        <f t="shared" si="129"/>
        <v>4.6499999999999986</v>
      </c>
      <c r="DM207" s="3">
        <f t="shared" si="130"/>
        <v>0.34100000000000003</v>
      </c>
      <c r="DN207" s="3">
        <f t="shared" si="124"/>
        <v>0.65400000000000003</v>
      </c>
      <c r="DO207">
        <f t="shared" si="125"/>
        <v>0.34100000000000003</v>
      </c>
      <c r="DP207">
        <f t="shared" si="126"/>
        <v>0.34100000000000003</v>
      </c>
      <c r="DR207">
        <f t="shared" si="131"/>
        <v>0.59719789842381799</v>
      </c>
      <c r="EY207"/>
      <c r="EZ207" s="3"/>
      <c r="FB207"/>
      <c r="FC207" s="3"/>
    </row>
    <row r="208" spans="2:159" x14ac:dyDescent="0.25">
      <c r="B208">
        <f t="shared" si="119"/>
        <v>192</v>
      </c>
      <c r="C208" s="9">
        <f t="shared" si="114"/>
        <v>4.7750000000000004</v>
      </c>
      <c r="D208">
        <f t="shared" si="108"/>
        <v>0.50620932979293543</v>
      </c>
      <c r="E208">
        <f t="shared" si="109"/>
        <v>4.0574542460448768E-8</v>
      </c>
      <c r="F208">
        <f t="shared" si="110"/>
        <v>0.50620932979293543</v>
      </c>
      <c r="G208">
        <f t="shared" si="115"/>
        <v>0.50600000000000001</v>
      </c>
      <c r="R208">
        <f t="shared" si="116"/>
        <v>192</v>
      </c>
      <c r="S208">
        <f t="shared" si="117"/>
        <v>4.7750000000000004</v>
      </c>
      <c r="T208">
        <f t="shared" si="111"/>
        <v>1.1830750944816715E-2</v>
      </c>
      <c r="U208">
        <f t="shared" si="112"/>
        <v>7.0195274712339028E-3</v>
      </c>
      <c r="V208">
        <f t="shared" si="113"/>
        <v>1.1830750944816715E-2</v>
      </c>
      <c r="W208">
        <f t="shared" si="118"/>
        <v>1.2E-2</v>
      </c>
      <c r="BA208">
        <f t="shared" si="143"/>
        <v>205</v>
      </c>
      <c r="BB208">
        <f t="shared" si="144"/>
        <v>5.100000000000005</v>
      </c>
      <c r="BC208">
        <f t="shared" si="134"/>
        <v>0.41146142733090407</v>
      </c>
      <c r="BD208">
        <f t="shared" si="135"/>
        <v>6.966062792115485E-2</v>
      </c>
      <c r="BE208">
        <f t="shared" si="136"/>
        <v>0.41146142733090407</v>
      </c>
      <c r="BF208">
        <f t="shared" si="145"/>
        <v>0.41099999999999998</v>
      </c>
      <c r="BP208">
        <f t="shared" si="146"/>
        <v>205</v>
      </c>
      <c r="BQ208">
        <f t="shared" si="147"/>
        <v>5.100000000000005</v>
      </c>
      <c r="BR208">
        <f t="shared" si="137"/>
        <v>0.27758169298069535</v>
      </c>
      <c r="BS208">
        <f t="shared" si="138"/>
        <v>2.138811254172035E-2</v>
      </c>
      <c r="BT208">
        <f t="shared" si="139"/>
        <v>0.27758169298069535</v>
      </c>
      <c r="BU208">
        <f t="shared" si="148"/>
        <v>0.27800000000000002</v>
      </c>
      <c r="CB208">
        <f t="shared" si="149"/>
        <v>205</v>
      </c>
      <c r="CC208">
        <f t="shared" si="150"/>
        <v>5.100000000000005</v>
      </c>
      <c r="CD208">
        <f t="shared" si="140"/>
        <v>0.27758169298069535</v>
      </c>
      <c r="CE208">
        <f t="shared" si="141"/>
        <v>2.138811254172035E-2</v>
      </c>
      <c r="CF208">
        <f t="shared" si="142"/>
        <v>0.27758169298069535</v>
      </c>
      <c r="CG208">
        <f t="shared" si="151"/>
        <v>0.27800000000000002</v>
      </c>
      <c r="CK208"/>
      <c r="CL208" s="3">
        <f t="shared" si="132"/>
        <v>188</v>
      </c>
      <c r="CM208" s="3">
        <f t="shared" si="127"/>
        <v>4.6749999999999989</v>
      </c>
      <c r="CN208" s="3">
        <f t="shared" si="128"/>
        <v>0.34200000000000003</v>
      </c>
      <c r="CO208" s="3">
        <f t="shared" si="120"/>
        <v>0.52100000000000002</v>
      </c>
      <c r="CP208">
        <f t="shared" si="121"/>
        <v>0.34200000000000003</v>
      </c>
      <c r="CQ208">
        <f t="shared" si="122"/>
        <v>0.34200000000000003</v>
      </c>
      <c r="CS208">
        <f t="shared" si="123"/>
        <v>0.5989492119089318</v>
      </c>
      <c r="CW208" s="8"/>
      <c r="DK208" s="3">
        <f t="shared" si="133"/>
        <v>188</v>
      </c>
      <c r="DL208" s="3">
        <f t="shared" si="129"/>
        <v>4.6749999999999989</v>
      </c>
      <c r="DM208" s="3">
        <f t="shared" si="130"/>
        <v>0.34200000000000003</v>
      </c>
      <c r="DN208" s="3">
        <f t="shared" si="124"/>
        <v>0.65500000000000003</v>
      </c>
      <c r="DO208">
        <f t="shared" si="125"/>
        <v>0.34200000000000003</v>
      </c>
      <c r="DP208">
        <f t="shared" si="126"/>
        <v>0.34200000000000003</v>
      </c>
      <c r="DR208">
        <f t="shared" si="131"/>
        <v>0.5989492119089318</v>
      </c>
      <c r="EY208"/>
      <c r="EZ208" s="3"/>
      <c r="FB208"/>
      <c r="FC208" s="3"/>
    </row>
    <row r="209" spans="2:159" x14ac:dyDescent="0.25">
      <c r="B209">
        <f t="shared" si="119"/>
        <v>193</v>
      </c>
      <c r="C209" s="9">
        <f t="shared" si="114"/>
        <v>4.8000000000000007</v>
      </c>
      <c r="D209">
        <f t="shared" ref="D209:D272" si="152">EXP(-KTG1_dia*(C209-T_opt__dia)^2)</f>
        <v>0.50807815236404663</v>
      </c>
      <c r="E209">
        <f t="shared" ref="E209:E272" si="153">EXP(-KTG2_dia*(T_opt__dia-C209)^2)</f>
        <v>4.4490061935838449E-8</v>
      </c>
      <c r="F209">
        <f t="shared" ref="F209:F272" si="154">IF(C209&lt;=T_opt__dia,D209,E209)</f>
        <v>0.50807815236404663</v>
      </c>
      <c r="G209">
        <f t="shared" si="115"/>
        <v>0.50800000000000001</v>
      </c>
      <c r="R209">
        <f t="shared" si="116"/>
        <v>193</v>
      </c>
      <c r="S209">
        <f t="shared" si="117"/>
        <v>4.8000000000000007</v>
      </c>
      <c r="T209">
        <f t="shared" ref="T209:T272" si="155">EXP(-KTG1_dia_GO*(S209-T_opt_dia_GO)^2)</f>
        <v>1.2199015832062008E-2</v>
      </c>
      <c r="U209">
        <f t="shared" ref="U209:U272" si="156">EXP(-KTG2_dia_GO*(T_opt_dia_GO-S209)^2)</f>
        <v>7.2641789703350671E-3</v>
      </c>
      <c r="V209">
        <f t="shared" ref="V209:V272" si="157">IF(S209&lt;=T_opt_dia_GO,T209,U209)</f>
        <v>1.2199015832062008E-2</v>
      </c>
      <c r="W209">
        <f t="shared" si="118"/>
        <v>1.2E-2</v>
      </c>
      <c r="BA209">
        <f t="shared" si="143"/>
        <v>206</v>
      </c>
      <c r="BB209">
        <f t="shared" si="144"/>
        <v>5.1250000000000053</v>
      </c>
      <c r="BC209">
        <f t="shared" si="134"/>
        <v>0.4126883794492856</v>
      </c>
      <c r="BD209">
        <f t="shared" si="135"/>
        <v>7.028565886862341E-2</v>
      </c>
      <c r="BE209">
        <f t="shared" si="136"/>
        <v>0.4126883794492856</v>
      </c>
      <c r="BF209">
        <f t="shared" si="145"/>
        <v>0.41299999999999998</v>
      </c>
      <c r="BP209">
        <f t="shared" si="146"/>
        <v>206</v>
      </c>
      <c r="BQ209">
        <f t="shared" si="147"/>
        <v>5.1250000000000053</v>
      </c>
      <c r="BR209">
        <f t="shared" si="137"/>
        <v>0.2785765199230022</v>
      </c>
      <c r="BS209">
        <f t="shared" si="138"/>
        <v>2.1618896689743674E-2</v>
      </c>
      <c r="BT209">
        <f t="shared" si="139"/>
        <v>0.2785765199230022</v>
      </c>
      <c r="BU209">
        <f t="shared" si="148"/>
        <v>0.27900000000000003</v>
      </c>
      <c r="CB209">
        <f t="shared" si="149"/>
        <v>206</v>
      </c>
      <c r="CC209">
        <f t="shared" si="150"/>
        <v>5.1250000000000053</v>
      </c>
      <c r="CD209">
        <f t="shared" si="140"/>
        <v>0.2785765199230022</v>
      </c>
      <c r="CE209">
        <f t="shared" si="141"/>
        <v>2.1618896689743674E-2</v>
      </c>
      <c r="CF209">
        <f t="shared" si="142"/>
        <v>0.2785765199230022</v>
      </c>
      <c r="CG209">
        <f t="shared" si="151"/>
        <v>0.27900000000000003</v>
      </c>
      <c r="CK209"/>
      <c r="CL209" s="3">
        <f t="shared" si="132"/>
        <v>189</v>
      </c>
      <c r="CM209" s="3">
        <f t="shared" si="127"/>
        <v>4.6999999999999993</v>
      </c>
      <c r="CN209" s="3">
        <f t="shared" si="128"/>
        <v>0.34300000000000003</v>
      </c>
      <c r="CO209" s="3">
        <f t="shared" si="120"/>
        <v>0.52200000000000002</v>
      </c>
      <c r="CP209">
        <f t="shared" si="121"/>
        <v>0.34300000000000003</v>
      </c>
      <c r="CQ209">
        <f t="shared" si="122"/>
        <v>0.34300000000000003</v>
      </c>
      <c r="CS209">
        <f t="shared" si="123"/>
        <v>0.60070052539404561</v>
      </c>
      <c r="CW209" s="8"/>
      <c r="DK209" s="3">
        <f t="shared" si="133"/>
        <v>189</v>
      </c>
      <c r="DL209" s="3">
        <f t="shared" si="129"/>
        <v>4.6999999999999993</v>
      </c>
      <c r="DM209" s="3">
        <f t="shared" si="130"/>
        <v>0.34300000000000003</v>
      </c>
      <c r="DN209" s="3">
        <f t="shared" si="124"/>
        <v>0.65600000000000003</v>
      </c>
      <c r="DO209">
        <f t="shared" si="125"/>
        <v>0.34300000000000003</v>
      </c>
      <c r="DP209">
        <f t="shared" si="126"/>
        <v>0.34300000000000003</v>
      </c>
      <c r="DR209">
        <f t="shared" si="131"/>
        <v>0.60070052539404561</v>
      </c>
      <c r="EY209"/>
      <c r="EZ209" s="3"/>
      <c r="FB209"/>
      <c r="FC209" s="3"/>
    </row>
    <row r="210" spans="2:159" x14ac:dyDescent="0.25">
      <c r="B210">
        <f t="shared" si="119"/>
        <v>194</v>
      </c>
      <c r="C210" s="9">
        <f t="shared" ref="C210:C273" si="158">C209+(env_v_max-env_v_min)/1200</f>
        <v>4.8250000000000011</v>
      </c>
      <c r="D210">
        <f t="shared" si="152"/>
        <v>0.50994877473726885</v>
      </c>
      <c r="E210">
        <f t="shared" si="153"/>
        <v>4.8771242052352385E-8</v>
      </c>
      <c r="F210">
        <f t="shared" si="154"/>
        <v>0.50994877473726885</v>
      </c>
      <c r="G210">
        <f t="shared" ref="G210:G273" si="159">ROUND(F210,3)</f>
        <v>0.51</v>
      </c>
      <c r="R210">
        <f t="shared" ref="R210:R273" si="160">B210</f>
        <v>194</v>
      </c>
      <c r="S210">
        <f t="shared" ref="S210:S273" si="161">C210</f>
        <v>4.8250000000000011</v>
      </c>
      <c r="T210">
        <f t="shared" si="155"/>
        <v>1.2577407563246103E-2</v>
      </c>
      <c r="U210">
        <f t="shared" si="156"/>
        <v>7.5164646717542135E-3</v>
      </c>
      <c r="V210">
        <f t="shared" si="157"/>
        <v>1.2577407563246103E-2</v>
      </c>
      <c r="W210">
        <f t="shared" ref="W210:W273" si="162">ROUND(V210,3)</f>
        <v>1.2999999999999999E-2</v>
      </c>
      <c r="BA210">
        <f t="shared" si="143"/>
        <v>207</v>
      </c>
      <c r="BB210">
        <f t="shared" si="144"/>
        <v>5.1500000000000057</v>
      </c>
      <c r="BC210">
        <f t="shared" si="134"/>
        <v>0.41391692067200003</v>
      </c>
      <c r="BD210">
        <f t="shared" si="135"/>
        <v>7.0915234178421965E-2</v>
      </c>
      <c r="BE210">
        <f t="shared" si="136"/>
        <v>0.41391692067200003</v>
      </c>
      <c r="BF210">
        <f t="shared" si="145"/>
        <v>0.41399999999999998</v>
      </c>
      <c r="BP210">
        <f t="shared" si="146"/>
        <v>207</v>
      </c>
      <c r="BQ210">
        <f t="shared" si="147"/>
        <v>5.1500000000000057</v>
      </c>
      <c r="BR210">
        <f t="shared" si="137"/>
        <v>0.27957351436137645</v>
      </c>
      <c r="BS210">
        <f t="shared" si="138"/>
        <v>2.1851843287822241E-2</v>
      </c>
      <c r="BT210">
        <f t="shared" si="139"/>
        <v>0.27957351436137645</v>
      </c>
      <c r="BU210">
        <f t="shared" si="148"/>
        <v>0.28000000000000003</v>
      </c>
      <c r="CB210">
        <f t="shared" si="149"/>
        <v>207</v>
      </c>
      <c r="CC210">
        <f t="shared" si="150"/>
        <v>5.1500000000000057</v>
      </c>
      <c r="CD210">
        <f t="shared" si="140"/>
        <v>0.27957351436137645</v>
      </c>
      <c r="CE210">
        <f t="shared" si="141"/>
        <v>2.1851843287822241E-2</v>
      </c>
      <c r="CF210">
        <f t="shared" si="142"/>
        <v>0.27957351436137645</v>
      </c>
      <c r="CG210">
        <f t="shared" si="151"/>
        <v>0.28000000000000003</v>
      </c>
      <c r="CK210"/>
      <c r="CL210" s="3">
        <f t="shared" si="132"/>
        <v>190</v>
      </c>
      <c r="CM210" s="3">
        <f t="shared" si="127"/>
        <v>4.7249999999999996</v>
      </c>
      <c r="CN210" s="3">
        <f t="shared" si="128"/>
        <v>0.34300000000000003</v>
      </c>
      <c r="CO210" s="3">
        <f t="shared" si="120"/>
        <v>0.52100000000000002</v>
      </c>
      <c r="CP210">
        <f t="shared" si="121"/>
        <v>0.34300000000000003</v>
      </c>
      <c r="CQ210">
        <f t="shared" si="122"/>
        <v>0.34300000000000003</v>
      </c>
      <c r="CS210">
        <f t="shared" si="123"/>
        <v>0.60070052539404561</v>
      </c>
      <c r="CW210" s="8"/>
      <c r="DK210" s="3">
        <f t="shared" si="133"/>
        <v>190</v>
      </c>
      <c r="DL210" s="3">
        <f t="shared" si="129"/>
        <v>4.7249999999999996</v>
      </c>
      <c r="DM210" s="3">
        <f t="shared" si="130"/>
        <v>0.34300000000000003</v>
      </c>
      <c r="DN210" s="3">
        <f t="shared" si="124"/>
        <v>0.65500000000000003</v>
      </c>
      <c r="DO210">
        <f t="shared" si="125"/>
        <v>0.34300000000000003</v>
      </c>
      <c r="DP210">
        <f t="shared" si="126"/>
        <v>0.34300000000000003</v>
      </c>
      <c r="DR210">
        <f t="shared" si="131"/>
        <v>0.60070052539404561</v>
      </c>
      <c r="EY210"/>
      <c r="EZ210" s="3"/>
      <c r="FB210"/>
      <c r="FC210" s="3"/>
    </row>
    <row r="211" spans="2:159" x14ac:dyDescent="0.25">
      <c r="B211">
        <f t="shared" ref="B211:B274" si="163">B210+1</f>
        <v>195</v>
      </c>
      <c r="C211" s="9">
        <f t="shared" si="158"/>
        <v>4.8500000000000014</v>
      </c>
      <c r="D211">
        <f t="shared" si="152"/>
        <v>0.51182116605791139</v>
      </c>
      <c r="E211">
        <f t="shared" si="153"/>
        <v>5.3451026221809522E-8</v>
      </c>
      <c r="F211">
        <f t="shared" si="154"/>
        <v>0.51182116605791139</v>
      </c>
      <c r="G211">
        <f t="shared" si="159"/>
        <v>0.51200000000000001</v>
      </c>
      <c r="R211">
        <f t="shared" si="160"/>
        <v>195</v>
      </c>
      <c r="S211">
        <f t="shared" si="161"/>
        <v>4.8500000000000014</v>
      </c>
      <c r="T211">
        <f t="shared" si="155"/>
        <v>1.2966158604055594E-2</v>
      </c>
      <c r="U211">
        <f t="shared" si="156"/>
        <v>7.7765887574311014E-3</v>
      </c>
      <c r="V211">
        <f t="shared" si="157"/>
        <v>1.2966158604055594E-2</v>
      </c>
      <c r="W211">
        <f t="shared" si="162"/>
        <v>1.2999999999999999E-2</v>
      </c>
      <c r="BA211">
        <f t="shared" si="143"/>
        <v>208</v>
      </c>
      <c r="BB211">
        <f t="shared" si="144"/>
        <v>5.175000000000006</v>
      </c>
      <c r="BC211">
        <f t="shared" si="134"/>
        <v>0.41514704342601982</v>
      </c>
      <c r="BD211">
        <f t="shared" si="135"/>
        <v>7.1549375584420719E-2</v>
      </c>
      <c r="BE211">
        <f t="shared" si="136"/>
        <v>0.41514704342601982</v>
      </c>
      <c r="BF211">
        <f t="shared" si="145"/>
        <v>0.41499999999999998</v>
      </c>
      <c r="BP211">
        <f t="shared" si="146"/>
        <v>208</v>
      </c>
      <c r="BQ211">
        <f t="shared" si="147"/>
        <v>5.175000000000006</v>
      </c>
      <c r="BR211">
        <f t="shared" si="137"/>
        <v>0.28057267406528585</v>
      </c>
      <c r="BS211">
        <f t="shared" si="138"/>
        <v>2.2086968610658338E-2</v>
      </c>
      <c r="BT211">
        <f t="shared" si="139"/>
        <v>0.28057267406528585</v>
      </c>
      <c r="BU211">
        <f t="shared" si="148"/>
        <v>0.28100000000000003</v>
      </c>
      <c r="CB211">
        <f t="shared" si="149"/>
        <v>208</v>
      </c>
      <c r="CC211">
        <f t="shared" si="150"/>
        <v>5.175000000000006</v>
      </c>
      <c r="CD211">
        <f t="shared" si="140"/>
        <v>0.28057267406528585</v>
      </c>
      <c r="CE211">
        <f t="shared" si="141"/>
        <v>2.2086968610658338E-2</v>
      </c>
      <c r="CF211">
        <f t="shared" si="142"/>
        <v>0.28057267406528585</v>
      </c>
      <c r="CG211">
        <f t="shared" si="151"/>
        <v>0.28100000000000003</v>
      </c>
      <c r="CK211"/>
      <c r="CL211" s="3">
        <f t="shared" si="132"/>
        <v>191</v>
      </c>
      <c r="CM211" s="3">
        <f t="shared" si="127"/>
        <v>4.75</v>
      </c>
      <c r="CN211" s="3">
        <f t="shared" si="128"/>
        <v>0.34399999999999997</v>
      </c>
      <c r="CO211" s="3">
        <f t="shared" si="120"/>
        <v>0.52200000000000002</v>
      </c>
      <c r="CP211">
        <f t="shared" si="121"/>
        <v>0.34399999999999997</v>
      </c>
      <c r="CQ211">
        <f t="shared" si="122"/>
        <v>0.34399999999999997</v>
      </c>
      <c r="CS211">
        <f t="shared" si="123"/>
        <v>0.60245183887915932</v>
      </c>
      <c r="CW211" s="8"/>
      <c r="DK211" s="3">
        <f t="shared" si="133"/>
        <v>191</v>
      </c>
      <c r="DL211" s="3">
        <f t="shared" si="129"/>
        <v>4.75</v>
      </c>
      <c r="DM211" s="3">
        <f t="shared" si="130"/>
        <v>0.34399999999999997</v>
      </c>
      <c r="DN211" s="3">
        <f t="shared" si="124"/>
        <v>0.65600000000000003</v>
      </c>
      <c r="DO211">
        <f t="shared" si="125"/>
        <v>0.34399999999999997</v>
      </c>
      <c r="DP211">
        <f t="shared" si="126"/>
        <v>0.34399999999999997</v>
      </c>
      <c r="DR211">
        <f t="shared" si="131"/>
        <v>0.60245183887915932</v>
      </c>
      <c r="EY211"/>
      <c r="EZ211" s="3"/>
      <c r="FB211"/>
      <c r="FC211" s="3"/>
    </row>
    <row r="212" spans="2:159" x14ac:dyDescent="0.25">
      <c r="B212">
        <f t="shared" si="163"/>
        <v>196</v>
      </c>
      <c r="C212" s="9">
        <f t="shared" si="158"/>
        <v>4.8750000000000018</v>
      </c>
      <c r="D212">
        <f t="shared" si="152"/>
        <v>0.51369529530467373</v>
      </c>
      <c r="E212">
        <f t="shared" si="153"/>
        <v>5.8565210156462446E-8</v>
      </c>
      <c r="F212">
        <f t="shared" si="154"/>
        <v>0.51369529530467373</v>
      </c>
      <c r="G212">
        <f t="shared" si="159"/>
        <v>0.51400000000000001</v>
      </c>
      <c r="R212">
        <f t="shared" si="160"/>
        <v>196</v>
      </c>
      <c r="S212">
        <f t="shared" si="161"/>
        <v>4.8750000000000018</v>
      </c>
      <c r="T212">
        <f t="shared" si="155"/>
        <v>1.3365505265239714E-2</v>
      </c>
      <c r="U212">
        <f t="shared" si="156"/>
        <v>8.044759647452002E-3</v>
      </c>
      <c r="V212">
        <f t="shared" si="157"/>
        <v>1.3365505265239714E-2</v>
      </c>
      <c r="W212">
        <f t="shared" si="162"/>
        <v>1.2999999999999999E-2</v>
      </c>
      <c r="BA212">
        <f t="shared" si="143"/>
        <v>209</v>
      </c>
      <c r="BB212">
        <f t="shared" si="144"/>
        <v>5.2000000000000064</v>
      </c>
      <c r="BC212">
        <f t="shared" si="134"/>
        <v>0.41637874009203352</v>
      </c>
      <c r="BD212">
        <f t="shared" si="135"/>
        <v>7.2188104808612402E-2</v>
      </c>
      <c r="BE212">
        <f t="shared" si="136"/>
        <v>0.41637874009203352</v>
      </c>
      <c r="BF212">
        <f t="shared" si="145"/>
        <v>0.41599999999999998</v>
      </c>
      <c r="BP212">
        <f t="shared" si="146"/>
        <v>209</v>
      </c>
      <c r="BQ212">
        <f t="shared" si="147"/>
        <v>5.2000000000000064</v>
      </c>
      <c r="BR212">
        <f t="shared" si="137"/>
        <v>0.28157399676368428</v>
      </c>
      <c r="BS212">
        <f t="shared" si="138"/>
        <v>2.2324289009623854E-2</v>
      </c>
      <c r="BT212">
        <f t="shared" si="139"/>
        <v>0.28157399676368428</v>
      </c>
      <c r="BU212">
        <f t="shared" si="148"/>
        <v>0.28199999999999997</v>
      </c>
      <c r="CB212">
        <f t="shared" si="149"/>
        <v>209</v>
      </c>
      <c r="CC212">
        <f t="shared" si="150"/>
        <v>5.2000000000000064</v>
      </c>
      <c r="CD212">
        <f t="shared" si="140"/>
        <v>0.28157399676368428</v>
      </c>
      <c r="CE212">
        <f t="shared" si="141"/>
        <v>2.2324289009623854E-2</v>
      </c>
      <c r="CF212">
        <f t="shared" si="142"/>
        <v>0.28157399676368428</v>
      </c>
      <c r="CG212">
        <f t="shared" si="151"/>
        <v>0.28199999999999997</v>
      </c>
      <c r="CK212"/>
      <c r="CL212" s="3">
        <f t="shared" si="132"/>
        <v>192</v>
      </c>
      <c r="CM212" s="3">
        <f t="shared" si="127"/>
        <v>4.7750000000000004</v>
      </c>
      <c r="CN212" s="3">
        <f t="shared" si="128"/>
        <v>0.34399999999999997</v>
      </c>
      <c r="CO212" s="3">
        <f t="shared" si="120"/>
        <v>0.52200000000000002</v>
      </c>
      <c r="CP212">
        <f t="shared" si="121"/>
        <v>0.34399999999999997</v>
      </c>
      <c r="CQ212">
        <f t="shared" si="122"/>
        <v>0.34399999999999997</v>
      </c>
      <c r="CS212">
        <f t="shared" si="123"/>
        <v>0.60245183887915932</v>
      </c>
      <c r="CW212" s="8"/>
      <c r="DK212" s="3">
        <f t="shared" si="133"/>
        <v>192</v>
      </c>
      <c r="DL212" s="3">
        <f t="shared" si="129"/>
        <v>4.7750000000000004</v>
      </c>
      <c r="DM212" s="3">
        <f t="shared" si="130"/>
        <v>0.34399999999999997</v>
      </c>
      <c r="DN212" s="3">
        <f t="shared" si="124"/>
        <v>0.65500000000000003</v>
      </c>
      <c r="DO212">
        <f t="shared" si="125"/>
        <v>0.34399999999999997</v>
      </c>
      <c r="DP212">
        <f t="shared" si="126"/>
        <v>0.34399999999999997</v>
      </c>
      <c r="DR212">
        <f t="shared" si="131"/>
        <v>0.60245183887915932</v>
      </c>
      <c r="EY212"/>
      <c r="EZ212" s="3"/>
      <c r="FB212"/>
      <c r="FC212" s="3"/>
    </row>
    <row r="213" spans="2:159" x14ac:dyDescent="0.25">
      <c r="B213">
        <f t="shared" si="163"/>
        <v>197</v>
      </c>
      <c r="C213" s="9">
        <f t="shared" si="158"/>
        <v>4.9000000000000021</v>
      </c>
      <c r="D213">
        <f t="shared" si="152"/>
        <v>0.51557113129027643</v>
      </c>
      <c r="E213">
        <f t="shared" si="153"/>
        <v>6.4152678054406583E-8</v>
      </c>
      <c r="F213">
        <f t="shared" si="154"/>
        <v>0.51557113129027643</v>
      </c>
      <c r="G213">
        <f t="shared" si="159"/>
        <v>0.51600000000000001</v>
      </c>
      <c r="R213">
        <f t="shared" si="160"/>
        <v>197</v>
      </c>
      <c r="S213">
        <f t="shared" si="161"/>
        <v>4.9000000000000021</v>
      </c>
      <c r="T213">
        <f t="shared" si="155"/>
        <v>1.3775687719483735E-2</v>
      </c>
      <c r="U213">
        <f t="shared" si="156"/>
        <v>8.3211900460204991E-3</v>
      </c>
      <c r="V213">
        <f t="shared" si="157"/>
        <v>1.3775687719483735E-2</v>
      </c>
      <c r="W213">
        <f t="shared" si="162"/>
        <v>1.4E-2</v>
      </c>
      <c r="BA213">
        <f t="shared" si="143"/>
        <v>210</v>
      </c>
      <c r="BB213">
        <f t="shared" si="144"/>
        <v>5.2250000000000068</v>
      </c>
      <c r="BC213">
        <f t="shared" si="134"/>
        <v>0.41761200300446166</v>
      </c>
      <c r="BD213">
        <f t="shared" si="135"/>
        <v>7.2831443559697326E-2</v>
      </c>
      <c r="BE213">
        <f t="shared" si="136"/>
        <v>0.41761200300446166</v>
      </c>
      <c r="BF213">
        <f t="shared" si="145"/>
        <v>0.41799999999999998</v>
      </c>
      <c r="BP213">
        <f t="shared" si="146"/>
        <v>210</v>
      </c>
      <c r="BQ213">
        <f t="shared" si="147"/>
        <v>5.2250000000000068</v>
      </c>
      <c r="BR213">
        <f t="shared" si="137"/>
        <v>0.28257748014491141</v>
      </c>
      <c r="BS213">
        <f t="shared" si="138"/>
        <v>2.2563820912598627E-2</v>
      </c>
      <c r="BT213">
        <f t="shared" si="139"/>
        <v>0.28257748014491141</v>
      </c>
      <c r="BU213">
        <f t="shared" si="148"/>
        <v>0.28299999999999997</v>
      </c>
      <c r="CB213">
        <f t="shared" si="149"/>
        <v>210</v>
      </c>
      <c r="CC213">
        <f t="shared" si="150"/>
        <v>5.2250000000000068</v>
      </c>
      <c r="CD213">
        <f t="shared" si="140"/>
        <v>0.28257748014491141</v>
      </c>
      <c r="CE213">
        <f t="shared" si="141"/>
        <v>2.2563820912598627E-2</v>
      </c>
      <c r="CF213">
        <f t="shared" si="142"/>
        <v>0.28257748014491141</v>
      </c>
      <c r="CG213">
        <f t="shared" si="151"/>
        <v>0.28299999999999997</v>
      </c>
      <c r="CK213"/>
      <c r="CL213" s="3">
        <f t="shared" si="132"/>
        <v>193</v>
      </c>
      <c r="CM213" s="3">
        <f t="shared" si="127"/>
        <v>4.8000000000000007</v>
      </c>
      <c r="CN213" s="3">
        <f t="shared" si="128"/>
        <v>0.34499999999999997</v>
      </c>
      <c r="CO213" s="3">
        <f t="shared" ref="CO213:CO276" si="164">ROUND((O_max_dia2-CM213)/O_range_dia2 * CN213, 3)</f>
        <v>0.52200000000000002</v>
      </c>
      <c r="CP213">
        <f t="shared" ref="CP213:CP276" si="165">IF(CM213&lt;=delt2,CN213,CO213)</f>
        <v>0.34499999999999997</v>
      </c>
      <c r="CQ213">
        <f t="shared" ref="CQ213:CQ276" si="166">IF(CM213&gt;=O_max_dia2, 0, CP213)</f>
        <v>0.34499999999999997</v>
      </c>
      <c r="CS213">
        <f t="shared" ref="CS213:CS276" si="167">CQ213/$CR$21</f>
        <v>0.60420315236427324</v>
      </c>
      <c r="CW213" s="8"/>
      <c r="DK213" s="3">
        <f t="shared" si="133"/>
        <v>193</v>
      </c>
      <c r="DL213" s="3">
        <f t="shared" si="129"/>
        <v>4.8000000000000007</v>
      </c>
      <c r="DM213" s="3">
        <f t="shared" si="130"/>
        <v>0.34499999999999997</v>
      </c>
      <c r="DN213" s="3">
        <f t="shared" ref="DN213:DN276" si="168">ROUND((O_max_dia2_GO-DL213)/O_range_dia2_GO * DM213, 3)</f>
        <v>0.65600000000000003</v>
      </c>
      <c r="DO213">
        <f t="shared" ref="DO213:DO276" si="169">IF(DL213&lt;=delt2_GO,DM213,DN213)</f>
        <v>0.34499999999999997</v>
      </c>
      <c r="DP213">
        <f t="shared" ref="DP213:DP276" si="170">IF(DL213&gt;=O_max_dia2_GO, 0, DO213)</f>
        <v>0.34499999999999997</v>
      </c>
      <c r="DR213">
        <f t="shared" si="131"/>
        <v>0.60420315236427324</v>
      </c>
      <c r="EY213"/>
      <c r="EZ213" s="3"/>
      <c r="FB213"/>
      <c r="FC213" s="3"/>
    </row>
    <row r="214" spans="2:159" x14ac:dyDescent="0.25">
      <c r="B214">
        <f t="shared" si="163"/>
        <v>198</v>
      </c>
      <c r="C214" s="9">
        <f t="shared" si="158"/>
        <v>4.9250000000000025</v>
      </c>
      <c r="D214">
        <f t="shared" si="152"/>
        <v>0.51744864266210377</v>
      </c>
      <c r="E214">
        <f t="shared" si="153"/>
        <v>7.0255657371249926E-8</v>
      </c>
      <c r="F214">
        <f t="shared" si="154"/>
        <v>0.51744864266210377</v>
      </c>
      <c r="G214">
        <f t="shared" si="159"/>
        <v>0.51700000000000002</v>
      </c>
      <c r="R214">
        <f t="shared" si="160"/>
        <v>198</v>
      </c>
      <c r="S214">
        <f t="shared" si="161"/>
        <v>4.9250000000000025</v>
      </c>
      <c r="T214">
        <f t="shared" si="155"/>
        <v>1.419695001672007E-2</v>
      </c>
      <c r="U214">
        <f t="shared" si="156"/>
        <v>8.6060969864291889E-3</v>
      </c>
      <c r="V214">
        <f t="shared" si="157"/>
        <v>1.419695001672007E-2</v>
      </c>
      <c r="W214">
        <f t="shared" si="162"/>
        <v>1.4E-2</v>
      </c>
      <c r="BA214">
        <f t="shared" si="143"/>
        <v>211</v>
      </c>
      <c r="BB214">
        <f t="shared" si="144"/>
        <v>5.2500000000000071</v>
      </c>
      <c r="BC214">
        <f t="shared" si="134"/>
        <v>0.41884682445147237</v>
      </c>
      <c r="BD214">
        <f t="shared" si="135"/>
        <v>7.3479413531655977E-2</v>
      </c>
      <c r="BE214">
        <f t="shared" si="136"/>
        <v>0.41884682445147237</v>
      </c>
      <c r="BF214">
        <f t="shared" si="145"/>
        <v>0.41899999999999998</v>
      </c>
      <c r="BP214">
        <f t="shared" si="146"/>
        <v>211</v>
      </c>
      <c r="BQ214">
        <f t="shared" si="147"/>
        <v>5.2500000000000071</v>
      </c>
      <c r="BR214">
        <f t="shared" si="137"/>
        <v>0.28358312185659534</v>
      </c>
      <c r="BS214">
        <f t="shared" si="138"/>
        <v>2.2805580823801765E-2</v>
      </c>
      <c r="BT214">
        <f t="shared" si="139"/>
        <v>0.28358312185659534</v>
      </c>
      <c r="BU214">
        <f t="shared" si="148"/>
        <v>0.28399999999999997</v>
      </c>
      <c r="CB214">
        <f t="shared" si="149"/>
        <v>211</v>
      </c>
      <c r="CC214">
        <f t="shared" si="150"/>
        <v>5.2500000000000071</v>
      </c>
      <c r="CD214">
        <f t="shared" si="140"/>
        <v>0.28358312185659534</v>
      </c>
      <c r="CE214">
        <f t="shared" si="141"/>
        <v>2.2805580823801765E-2</v>
      </c>
      <c r="CF214">
        <f t="shared" si="142"/>
        <v>0.28358312185659534</v>
      </c>
      <c r="CG214">
        <f t="shared" si="151"/>
        <v>0.28399999999999997</v>
      </c>
      <c r="CK214"/>
      <c r="CL214" s="3">
        <f t="shared" si="132"/>
        <v>194</v>
      </c>
      <c r="CM214" s="3">
        <f t="shared" ref="CM214:CM277" si="171">CM213+(env_max2-env_min2)/1200</f>
        <v>4.8250000000000011</v>
      </c>
      <c r="CN214" s="3">
        <f t="shared" ref="CN214:CN277" si="172">ROUND(EXP(0.07*(CM214-20)),3)</f>
        <v>0.34599999999999997</v>
      </c>
      <c r="CO214" s="3">
        <f t="shared" si="164"/>
        <v>0.52300000000000002</v>
      </c>
      <c r="CP214">
        <f t="shared" si="165"/>
        <v>0.34599999999999997</v>
      </c>
      <c r="CQ214">
        <f t="shared" si="166"/>
        <v>0.34599999999999997</v>
      </c>
      <c r="CS214">
        <f t="shared" si="167"/>
        <v>0.60595446584938706</v>
      </c>
      <c r="CW214" s="8"/>
      <c r="DK214" s="3">
        <f t="shared" si="133"/>
        <v>194</v>
      </c>
      <c r="DL214" s="3">
        <f t="shared" ref="DL214:DL277" si="173">DL213+(env_max2-env_min2)/1200</f>
        <v>4.8250000000000011</v>
      </c>
      <c r="DM214" s="3">
        <f t="shared" ref="DM214:DM277" si="174">ROUND(EXP(0.07*(DL214-20)),3)</f>
        <v>0.34599999999999997</v>
      </c>
      <c r="DN214" s="3">
        <f t="shared" si="168"/>
        <v>0.65600000000000003</v>
      </c>
      <c r="DO214">
        <f t="shared" si="169"/>
        <v>0.34599999999999997</v>
      </c>
      <c r="DP214">
        <f t="shared" si="170"/>
        <v>0.34599999999999997</v>
      </c>
      <c r="DR214">
        <f t="shared" ref="DR214:DR277" si="175">DP214/$DQ$21</f>
        <v>0.60595446584938706</v>
      </c>
      <c r="EY214"/>
      <c r="EZ214" s="3"/>
      <c r="FB214"/>
      <c r="FC214" s="3"/>
    </row>
    <row r="215" spans="2:159" x14ac:dyDescent="0.25">
      <c r="B215">
        <f t="shared" si="163"/>
        <v>199</v>
      </c>
      <c r="C215" s="9">
        <f t="shared" si="158"/>
        <v>4.9500000000000028</v>
      </c>
      <c r="D215">
        <f t="shared" si="152"/>
        <v>0.51932779790285533</v>
      </c>
      <c r="E215">
        <f t="shared" si="153"/>
        <v>7.6919993556091997E-8</v>
      </c>
      <c r="F215">
        <f t="shared" si="154"/>
        <v>0.51932779790285533</v>
      </c>
      <c r="G215">
        <f t="shared" si="159"/>
        <v>0.51900000000000002</v>
      </c>
      <c r="R215">
        <f t="shared" si="160"/>
        <v>199</v>
      </c>
      <c r="S215">
        <f t="shared" si="161"/>
        <v>4.9500000000000028</v>
      </c>
      <c r="T215">
        <f t="shared" si="155"/>
        <v>1.4629540097818869E-2</v>
      </c>
      <c r="U215">
        <f t="shared" si="156"/>
        <v>8.8997018749653045E-3</v>
      </c>
      <c r="V215">
        <f t="shared" si="157"/>
        <v>1.4629540097818869E-2</v>
      </c>
      <c r="W215">
        <f t="shared" si="162"/>
        <v>1.4999999999999999E-2</v>
      </c>
      <c r="BA215">
        <f t="shared" si="143"/>
        <v>212</v>
      </c>
      <c r="BB215">
        <f t="shared" si="144"/>
        <v>5.2750000000000075</v>
      </c>
      <c r="BC215">
        <f t="shared" si="134"/>
        <v>0.42008319667499933</v>
      </c>
      <c r="BD215">
        <f t="shared" si="135"/>
        <v>7.413203640231078E-2</v>
      </c>
      <c r="BE215">
        <f t="shared" si="136"/>
        <v>0.42008319667499933</v>
      </c>
      <c r="BF215">
        <f t="shared" si="145"/>
        <v>0.42</v>
      </c>
      <c r="BP215">
        <f t="shared" si="146"/>
        <v>212</v>
      </c>
      <c r="BQ215">
        <f t="shared" si="147"/>
        <v>5.2750000000000075</v>
      </c>
      <c r="BR215">
        <f t="shared" si="137"/>
        <v>0.28459091950555437</v>
      </c>
      <c r="BS215">
        <f t="shared" si="138"/>
        <v>2.3049585323615177E-2</v>
      </c>
      <c r="BT215">
        <f t="shared" si="139"/>
        <v>0.28459091950555437</v>
      </c>
      <c r="BU215">
        <f t="shared" si="148"/>
        <v>0.28499999999999998</v>
      </c>
      <c r="CB215">
        <f t="shared" si="149"/>
        <v>212</v>
      </c>
      <c r="CC215">
        <f t="shared" si="150"/>
        <v>5.2750000000000075</v>
      </c>
      <c r="CD215">
        <f t="shared" si="140"/>
        <v>0.28459091950555437</v>
      </c>
      <c r="CE215">
        <f t="shared" si="141"/>
        <v>2.3049585323615177E-2</v>
      </c>
      <c r="CF215">
        <f t="shared" si="142"/>
        <v>0.28459091950555437</v>
      </c>
      <c r="CG215">
        <f t="shared" si="151"/>
        <v>0.28499999999999998</v>
      </c>
      <c r="CK215"/>
      <c r="CL215" s="3">
        <f t="shared" ref="CL215:CL278" si="176">CL214+1</f>
        <v>195</v>
      </c>
      <c r="CM215" s="3">
        <f t="shared" si="171"/>
        <v>4.8500000000000014</v>
      </c>
      <c r="CN215" s="3">
        <f t="shared" si="172"/>
        <v>0.34599999999999997</v>
      </c>
      <c r="CO215" s="3">
        <f t="shared" si="164"/>
        <v>0.52300000000000002</v>
      </c>
      <c r="CP215">
        <f t="shared" si="165"/>
        <v>0.34599999999999997</v>
      </c>
      <c r="CQ215">
        <f t="shared" si="166"/>
        <v>0.34599999999999997</v>
      </c>
      <c r="CS215">
        <f t="shared" si="167"/>
        <v>0.60595446584938706</v>
      </c>
      <c r="CW215" s="8"/>
      <c r="DK215" s="3">
        <f t="shared" ref="DK215:DK278" si="177">DK214+1</f>
        <v>195</v>
      </c>
      <c r="DL215" s="3">
        <f t="shared" si="173"/>
        <v>4.8500000000000014</v>
      </c>
      <c r="DM215" s="3">
        <f t="shared" si="174"/>
        <v>0.34599999999999997</v>
      </c>
      <c r="DN215" s="3">
        <f t="shared" si="168"/>
        <v>0.65500000000000003</v>
      </c>
      <c r="DO215">
        <f t="shared" si="169"/>
        <v>0.34599999999999997</v>
      </c>
      <c r="DP215">
        <f t="shared" si="170"/>
        <v>0.34599999999999997</v>
      </c>
      <c r="DR215">
        <f t="shared" si="175"/>
        <v>0.60595446584938706</v>
      </c>
      <c r="EY215"/>
      <c r="EZ215" s="3"/>
      <c r="FB215"/>
      <c r="FC215" s="3"/>
    </row>
    <row r="216" spans="2:159" x14ac:dyDescent="0.25">
      <c r="B216">
        <f t="shared" si="163"/>
        <v>200</v>
      </c>
      <c r="C216" s="9">
        <f t="shared" si="158"/>
        <v>4.9750000000000032</v>
      </c>
      <c r="D216">
        <f t="shared" si="152"/>
        <v>0.5212085653312104</v>
      </c>
      <c r="E216">
        <f t="shared" si="153"/>
        <v>8.4195446224928458E-8</v>
      </c>
      <c r="F216">
        <f t="shared" si="154"/>
        <v>0.5212085653312104</v>
      </c>
      <c r="G216">
        <f t="shared" si="159"/>
        <v>0.52100000000000002</v>
      </c>
      <c r="R216">
        <f t="shared" si="160"/>
        <v>200</v>
      </c>
      <c r="S216">
        <f t="shared" si="161"/>
        <v>4.9750000000000032</v>
      </c>
      <c r="T216">
        <f t="shared" si="155"/>
        <v>1.5073709806599771E-2</v>
      </c>
      <c r="U216">
        <f t="shared" si="156"/>
        <v>9.2022305336817312E-3</v>
      </c>
      <c r="V216">
        <f t="shared" si="157"/>
        <v>1.5073709806599771E-2</v>
      </c>
      <c r="W216">
        <f t="shared" si="162"/>
        <v>1.4999999999999999E-2</v>
      </c>
      <c r="BA216">
        <f t="shared" si="143"/>
        <v>213</v>
      </c>
      <c r="BB216">
        <f t="shared" si="144"/>
        <v>5.3000000000000078</v>
      </c>
      <c r="BC216">
        <f t="shared" si="134"/>
        <v>0.42132111187075993</v>
      </c>
      <c r="BD216">
        <f t="shared" si="135"/>
        <v>7.4789333831875623E-2</v>
      </c>
      <c r="BE216">
        <f t="shared" si="136"/>
        <v>0.42132111187075993</v>
      </c>
      <c r="BF216">
        <f t="shared" si="145"/>
        <v>0.42099999999999999</v>
      </c>
      <c r="BP216">
        <f t="shared" si="146"/>
        <v>213</v>
      </c>
      <c r="BQ216">
        <f t="shared" si="147"/>
        <v>5.3000000000000078</v>
      </c>
      <c r="BR216">
        <f t="shared" si="137"/>
        <v>0.28560087065769912</v>
      </c>
      <c r="BS216">
        <f t="shared" si="138"/>
        <v>2.3295851068399442E-2</v>
      </c>
      <c r="BT216">
        <f t="shared" si="139"/>
        <v>0.28560087065769912</v>
      </c>
      <c r="BU216">
        <f t="shared" si="148"/>
        <v>0.28599999999999998</v>
      </c>
      <c r="CB216">
        <f t="shared" si="149"/>
        <v>213</v>
      </c>
      <c r="CC216">
        <f t="shared" si="150"/>
        <v>5.3000000000000078</v>
      </c>
      <c r="CD216">
        <f t="shared" si="140"/>
        <v>0.28560087065769912</v>
      </c>
      <c r="CE216">
        <f t="shared" si="141"/>
        <v>2.3295851068399442E-2</v>
      </c>
      <c r="CF216">
        <f t="shared" si="142"/>
        <v>0.28560087065769912</v>
      </c>
      <c r="CG216">
        <f t="shared" si="151"/>
        <v>0.28599999999999998</v>
      </c>
      <c r="CK216"/>
      <c r="CL216" s="3">
        <f t="shared" si="176"/>
        <v>196</v>
      </c>
      <c r="CM216" s="3">
        <f t="shared" si="171"/>
        <v>4.8750000000000018</v>
      </c>
      <c r="CN216" s="3">
        <f t="shared" si="172"/>
        <v>0.34699999999999998</v>
      </c>
      <c r="CO216" s="3">
        <f t="shared" si="164"/>
        <v>0.52400000000000002</v>
      </c>
      <c r="CP216">
        <f t="shared" si="165"/>
        <v>0.34699999999999998</v>
      </c>
      <c r="CQ216">
        <f t="shared" si="166"/>
        <v>0.34699999999999998</v>
      </c>
      <c r="CS216">
        <f t="shared" si="167"/>
        <v>0.60770577933450087</v>
      </c>
      <c r="CW216" s="8"/>
      <c r="DK216" s="3">
        <f t="shared" si="177"/>
        <v>196</v>
      </c>
      <c r="DL216" s="3">
        <f t="shared" si="173"/>
        <v>4.8750000000000018</v>
      </c>
      <c r="DM216" s="3">
        <f t="shared" si="174"/>
        <v>0.34699999999999998</v>
      </c>
      <c r="DN216" s="3">
        <f t="shared" si="168"/>
        <v>0.65600000000000003</v>
      </c>
      <c r="DO216">
        <f t="shared" si="169"/>
        <v>0.34699999999999998</v>
      </c>
      <c r="DP216">
        <f t="shared" si="170"/>
        <v>0.34699999999999998</v>
      </c>
      <c r="DR216">
        <f t="shared" si="175"/>
        <v>0.60770577933450087</v>
      </c>
      <c r="EY216"/>
      <c r="EZ216" s="3"/>
      <c r="FB216"/>
      <c r="FC216" s="3"/>
    </row>
    <row r="217" spans="2:159" x14ac:dyDescent="0.25">
      <c r="B217">
        <f t="shared" si="163"/>
        <v>201</v>
      </c>
      <c r="C217" s="9">
        <f t="shared" si="158"/>
        <v>5.0000000000000036</v>
      </c>
      <c r="D217">
        <f t="shared" si="152"/>
        <v>0.523090913102501</v>
      </c>
      <c r="E217">
        <f t="shared" si="153"/>
        <v>9.2136008345662328E-8</v>
      </c>
      <c r="F217">
        <f t="shared" si="154"/>
        <v>0.523090913102501</v>
      </c>
      <c r="G217">
        <f t="shared" si="159"/>
        <v>0.52300000000000002</v>
      </c>
      <c r="R217">
        <f t="shared" si="160"/>
        <v>201</v>
      </c>
      <c r="S217">
        <f t="shared" si="161"/>
        <v>5.0000000000000036</v>
      </c>
      <c r="T217">
        <f t="shared" si="155"/>
        <v>1.5529714900105558E-2</v>
      </c>
      <c r="U217">
        <f t="shared" si="156"/>
        <v>9.5139132419636823E-3</v>
      </c>
      <c r="V217">
        <f t="shared" si="157"/>
        <v>1.5529714900105558E-2</v>
      </c>
      <c r="W217">
        <f t="shared" si="162"/>
        <v>1.6E-2</v>
      </c>
      <c r="BA217">
        <f t="shared" si="143"/>
        <v>214</v>
      </c>
      <c r="BB217">
        <f t="shared" si="144"/>
        <v>5.3250000000000082</v>
      </c>
      <c r="BC217">
        <f t="shared" si="134"/>
        <v>0.42256056218827598</v>
      </c>
      <c r="BD217">
        <f t="shared" si="135"/>
        <v>7.5451327461494369E-2</v>
      </c>
      <c r="BE217">
        <f t="shared" si="136"/>
        <v>0.42256056218827598</v>
      </c>
      <c r="BF217">
        <f t="shared" si="145"/>
        <v>0.42299999999999999</v>
      </c>
      <c r="BP217">
        <f t="shared" si="146"/>
        <v>214</v>
      </c>
      <c r="BQ217">
        <f t="shared" si="147"/>
        <v>5.3250000000000082</v>
      </c>
      <c r="BR217">
        <f t="shared" si="137"/>
        <v>0.28661297283793641</v>
      </c>
      <c r="BS217">
        <f t="shared" si="138"/>
        <v>2.3544394790301952E-2</v>
      </c>
      <c r="BT217">
        <f t="shared" si="139"/>
        <v>0.28661297283793641</v>
      </c>
      <c r="BU217">
        <f t="shared" si="148"/>
        <v>0.28699999999999998</v>
      </c>
      <c r="CB217">
        <f t="shared" si="149"/>
        <v>214</v>
      </c>
      <c r="CC217">
        <f t="shared" si="150"/>
        <v>5.3250000000000082</v>
      </c>
      <c r="CD217">
        <f t="shared" si="140"/>
        <v>0.28661297283793641</v>
      </c>
      <c r="CE217">
        <f t="shared" si="141"/>
        <v>2.3544394790301952E-2</v>
      </c>
      <c r="CF217">
        <f t="shared" si="142"/>
        <v>0.28661297283793641</v>
      </c>
      <c r="CG217">
        <f t="shared" si="151"/>
        <v>0.28699999999999998</v>
      </c>
      <c r="CK217"/>
      <c r="CL217" s="3">
        <f t="shared" si="176"/>
        <v>197</v>
      </c>
      <c r="CM217" s="3">
        <f t="shared" si="171"/>
        <v>4.9000000000000021</v>
      </c>
      <c r="CN217" s="3">
        <f t="shared" si="172"/>
        <v>0.34699999999999998</v>
      </c>
      <c r="CO217" s="3">
        <f t="shared" si="164"/>
        <v>0.52300000000000002</v>
      </c>
      <c r="CP217">
        <f t="shared" si="165"/>
        <v>0.34699999999999998</v>
      </c>
      <c r="CQ217">
        <f t="shared" si="166"/>
        <v>0.34699999999999998</v>
      </c>
      <c r="CS217">
        <f t="shared" si="167"/>
        <v>0.60770577933450087</v>
      </c>
      <c r="CW217" s="8"/>
      <c r="DK217" s="3">
        <f t="shared" si="177"/>
        <v>197</v>
      </c>
      <c r="DL217" s="3">
        <f t="shared" si="173"/>
        <v>4.9000000000000021</v>
      </c>
      <c r="DM217" s="3">
        <f t="shared" si="174"/>
        <v>0.34699999999999998</v>
      </c>
      <c r="DN217" s="3">
        <f t="shared" si="168"/>
        <v>0.65500000000000003</v>
      </c>
      <c r="DO217">
        <f t="shared" si="169"/>
        <v>0.34699999999999998</v>
      </c>
      <c r="DP217">
        <f t="shared" si="170"/>
        <v>0.34699999999999998</v>
      </c>
      <c r="DR217">
        <f t="shared" si="175"/>
        <v>0.60770577933450087</v>
      </c>
      <c r="EY217"/>
      <c r="EZ217" s="3"/>
      <c r="FB217"/>
      <c r="FC217" s="3"/>
    </row>
    <row r="218" spans="2:159" x14ac:dyDescent="0.25">
      <c r="B218">
        <f t="shared" si="163"/>
        <v>202</v>
      </c>
      <c r="C218" s="9">
        <f t="shared" si="158"/>
        <v>5.0250000000000039</v>
      </c>
      <c r="D218">
        <f t="shared" si="152"/>
        <v>0.5249748092093971</v>
      </c>
      <c r="E218">
        <f t="shared" si="153"/>
        <v>1.0080025011627335E-7</v>
      </c>
      <c r="F218">
        <f t="shared" si="154"/>
        <v>0.5249748092093971</v>
      </c>
      <c r="G218">
        <f t="shared" si="159"/>
        <v>0.52500000000000002</v>
      </c>
      <c r="R218">
        <f t="shared" si="160"/>
        <v>202</v>
      </c>
      <c r="S218">
        <f t="shared" si="161"/>
        <v>5.0250000000000039</v>
      </c>
      <c r="T218">
        <f t="shared" si="155"/>
        <v>1.5997815057078084E-2</v>
      </c>
      <c r="U218">
        <f t="shared" si="156"/>
        <v>9.8349847768196899E-3</v>
      </c>
      <c r="V218">
        <f t="shared" si="157"/>
        <v>1.5997815057078084E-2</v>
      </c>
      <c r="W218">
        <f t="shared" si="162"/>
        <v>1.6E-2</v>
      </c>
      <c r="BA218">
        <f t="shared" si="143"/>
        <v>215</v>
      </c>
      <c r="BB218">
        <f t="shared" si="144"/>
        <v>5.3500000000000085</v>
      </c>
      <c r="BC218">
        <f t="shared" si="134"/>
        <v>0.42380153973089374</v>
      </c>
      <c r="BD218">
        <f t="shared" si="135"/>
        <v>7.6118038911767341E-2</v>
      </c>
      <c r="BE218">
        <f t="shared" si="136"/>
        <v>0.42380153973089374</v>
      </c>
      <c r="BF218">
        <f t="shared" si="145"/>
        <v>0.42399999999999999</v>
      </c>
      <c r="BP218">
        <f t="shared" si="146"/>
        <v>215</v>
      </c>
      <c r="BQ218">
        <f t="shared" si="147"/>
        <v>5.3500000000000085</v>
      </c>
      <c r="BR218">
        <f t="shared" si="137"/>
        <v>0.28762722353007286</v>
      </c>
      <c r="BS218">
        <f t="shared" si="138"/>
        <v>2.3795233297057412E-2</v>
      </c>
      <c r="BT218">
        <f t="shared" si="139"/>
        <v>0.28762722353007286</v>
      </c>
      <c r="BU218">
        <f t="shared" si="148"/>
        <v>0.28799999999999998</v>
      </c>
      <c r="CB218">
        <f t="shared" si="149"/>
        <v>215</v>
      </c>
      <c r="CC218">
        <f t="shared" si="150"/>
        <v>5.3500000000000085</v>
      </c>
      <c r="CD218">
        <f t="shared" si="140"/>
        <v>0.28762722353007286</v>
      </c>
      <c r="CE218">
        <f t="shared" si="141"/>
        <v>2.3795233297057412E-2</v>
      </c>
      <c r="CF218">
        <f t="shared" si="142"/>
        <v>0.28762722353007286</v>
      </c>
      <c r="CG218">
        <f t="shared" si="151"/>
        <v>0.28799999999999998</v>
      </c>
      <c r="CK218"/>
      <c r="CL218" s="3">
        <f t="shared" si="176"/>
        <v>198</v>
      </c>
      <c r="CM218" s="3">
        <f t="shared" si="171"/>
        <v>4.9250000000000025</v>
      </c>
      <c r="CN218" s="3">
        <f t="shared" si="172"/>
        <v>0.34799999999999998</v>
      </c>
      <c r="CO218" s="3">
        <f t="shared" si="164"/>
        <v>0.52400000000000002</v>
      </c>
      <c r="CP218">
        <f t="shared" si="165"/>
        <v>0.34799999999999998</v>
      </c>
      <c r="CQ218">
        <f t="shared" si="166"/>
        <v>0.34799999999999998</v>
      </c>
      <c r="CS218">
        <f t="shared" si="167"/>
        <v>0.60945709281961469</v>
      </c>
      <c r="CW218" s="8"/>
      <c r="DK218" s="3">
        <f t="shared" si="177"/>
        <v>198</v>
      </c>
      <c r="DL218" s="3">
        <f t="shared" si="173"/>
        <v>4.9250000000000025</v>
      </c>
      <c r="DM218" s="3">
        <f t="shared" si="174"/>
        <v>0.34799999999999998</v>
      </c>
      <c r="DN218" s="3">
        <f t="shared" si="168"/>
        <v>0.65600000000000003</v>
      </c>
      <c r="DO218">
        <f t="shared" si="169"/>
        <v>0.34799999999999998</v>
      </c>
      <c r="DP218">
        <f t="shared" si="170"/>
        <v>0.34799999999999998</v>
      </c>
      <c r="DR218">
        <f t="shared" si="175"/>
        <v>0.60945709281961469</v>
      </c>
      <c r="EY218"/>
      <c r="EZ218" s="3"/>
      <c r="FB218"/>
      <c r="FC218" s="3"/>
    </row>
    <row r="219" spans="2:159" x14ac:dyDescent="0.25">
      <c r="B219">
        <f t="shared" si="163"/>
        <v>203</v>
      </c>
      <c r="C219" s="9">
        <f t="shared" si="158"/>
        <v>5.0500000000000043</v>
      </c>
      <c r="D219">
        <f t="shared" si="152"/>
        <v>0.52686022148260114</v>
      </c>
      <c r="E219">
        <f t="shared" si="153"/>
        <v>1.1025168933173921E-7</v>
      </c>
      <c r="F219">
        <f t="shared" si="154"/>
        <v>0.52686022148260114</v>
      </c>
      <c r="G219">
        <f t="shared" si="159"/>
        <v>0.52700000000000002</v>
      </c>
      <c r="R219">
        <f t="shared" si="160"/>
        <v>203</v>
      </c>
      <c r="S219">
        <f t="shared" si="161"/>
        <v>5.0500000000000043</v>
      </c>
      <c r="T219">
        <f t="shared" si="155"/>
        <v>1.6478273884576448E-2</v>
      </c>
      <c r="U219">
        <f t="shared" si="156"/>
        <v>1.0165684451824593E-2</v>
      </c>
      <c r="V219">
        <f t="shared" si="157"/>
        <v>1.6478273884576448E-2</v>
      </c>
      <c r="W219">
        <f t="shared" si="162"/>
        <v>1.6E-2</v>
      </c>
      <c r="BA219">
        <f t="shared" si="143"/>
        <v>216</v>
      </c>
      <c r="BB219">
        <f t="shared" si="144"/>
        <v>5.3750000000000089</v>
      </c>
      <c r="BC219">
        <f t="shared" si="134"/>
        <v>0.42504403655580719</v>
      </c>
      <c r="BD219">
        <f t="shared" si="135"/>
        <v>7.6789489781266679E-2</v>
      </c>
      <c r="BE219">
        <f t="shared" si="136"/>
        <v>0.42504403655580719</v>
      </c>
      <c r="BF219">
        <f t="shared" si="145"/>
        <v>0.42499999999999999</v>
      </c>
      <c r="BP219">
        <f t="shared" si="146"/>
        <v>216</v>
      </c>
      <c r="BQ219">
        <f t="shared" si="147"/>
        <v>5.3750000000000089</v>
      </c>
      <c r="BR219">
        <f t="shared" si="137"/>
        <v>0.28864362017672052</v>
      </c>
      <c r="BS219">
        <f t="shared" si="138"/>
        <v>2.4048383471780545E-2</v>
      </c>
      <c r="BT219">
        <f t="shared" si="139"/>
        <v>0.28864362017672052</v>
      </c>
      <c r="BU219">
        <f t="shared" si="148"/>
        <v>0.28899999999999998</v>
      </c>
      <c r="CB219">
        <f t="shared" si="149"/>
        <v>216</v>
      </c>
      <c r="CC219">
        <f t="shared" si="150"/>
        <v>5.3750000000000089</v>
      </c>
      <c r="CD219">
        <f t="shared" si="140"/>
        <v>0.28864362017672052</v>
      </c>
      <c r="CE219">
        <f t="shared" si="141"/>
        <v>2.4048383471780545E-2</v>
      </c>
      <c r="CF219">
        <f t="shared" si="142"/>
        <v>0.28864362017672052</v>
      </c>
      <c r="CG219">
        <f t="shared" si="151"/>
        <v>0.28899999999999998</v>
      </c>
      <c r="CK219"/>
      <c r="CL219" s="3">
        <f t="shared" si="176"/>
        <v>199</v>
      </c>
      <c r="CM219" s="3">
        <f t="shared" si="171"/>
        <v>4.9500000000000028</v>
      </c>
      <c r="CN219" s="3">
        <f t="shared" si="172"/>
        <v>0.34899999999999998</v>
      </c>
      <c r="CO219" s="3">
        <f t="shared" si="164"/>
        <v>0.52500000000000002</v>
      </c>
      <c r="CP219">
        <f t="shared" si="165"/>
        <v>0.34899999999999998</v>
      </c>
      <c r="CQ219">
        <f t="shared" si="166"/>
        <v>0.34899999999999998</v>
      </c>
      <c r="CS219">
        <f t="shared" si="167"/>
        <v>0.6112084063047285</v>
      </c>
      <c r="CW219" s="8"/>
      <c r="DK219" s="3">
        <f t="shared" si="177"/>
        <v>199</v>
      </c>
      <c r="DL219" s="3">
        <f t="shared" si="173"/>
        <v>4.9500000000000028</v>
      </c>
      <c r="DM219" s="3">
        <f t="shared" si="174"/>
        <v>0.34899999999999998</v>
      </c>
      <c r="DN219" s="3">
        <f t="shared" si="168"/>
        <v>0.65700000000000003</v>
      </c>
      <c r="DO219">
        <f t="shared" si="169"/>
        <v>0.34899999999999998</v>
      </c>
      <c r="DP219">
        <f t="shared" si="170"/>
        <v>0.34899999999999998</v>
      </c>
      <c r="DR219">
        <f t="shared" si="175"/>
        <v>0.6112084063047285</v>
      </c>
      <c r="EY219"/>
      <c r="EZ219" s="3"/>
      <c r="FB219"/>
      <c r="FC219" s="3"/>
    </row>
    <row r="220" spans="2:159" x14ac:dyDescent="0.25">
      <c r="B220">
        <f t="shared" si="163"/>
        <v>204</v>
      </c>
      <c r="C220" s="9">
        <f t="shared" si="158"/>
        <v>5.0750000000000046</v>
      </c>
      <c r="D220">
        <f t="shared" si="152"/>
        <v>0.52874711759155402</v>
      </c>
      <c r="E220">
        <f t="shared" si="153"/>
        <v>1.2055919015637429E-7</v>
      </c>
      <c r="F220">
        <f t="shared" si="154"/>
        <v>0.52874711759155402</v>
      </c>
      <c r="G220">
        <f t="shared" si="159"/>
        <v>0.52900000000000003</v>
      </c>
      <c r="R220">
        <f t="shared" si="160"/>
        <v>204</v>
      </c>
      <c r="S220">
        <f t="shared" si="161"/>
        <v>5.0750000000000046</v>
      </c>
      <c r="T220">
        <f t="shared" si="155"/>
        <v>1.6971358922677007E-2</v>
      </c>
      <c r="U220">
        <f t="shared" si="156"/>
        <v>1.0506256154640322E-2</v>
      </c>
      <c r="V220">
        <f t="shared" si="157"/>
        <v>1.6971358922677007E-2</v>
      </c>
      <c r="W220">
        <f t="shared" si="162"/>
        <v>1.7000000000000001E-2</v>
      </c>
      <c r="BA220">
        <f t="shared" si="143"/>
        <v>217</v>
      </c>
      <c r="BB220">
        <f t="shared" si="144"/>
        <v>5.4000000000000092</v>
      </c>
      <c r="BC220">
        <f t="shared" si="134"/>
        <v>0.42628804467408105</v>
      </c>
      <c r="BD220">
        <f t="shared" si="135"/>
        <v>7.7465701645039964E-2</v>
      </c>
      <c r="BE220">
        <f t="shared" si="136"/>
        <v>0.42628804467408105</v>
      </c>
      <c r="BF220">
        <f t="shared" si="145"/>
        <v>0.42599999999999999</v>
      </c>
      <c r="BP220">
        <f t="shared" si="146"/>
        <v>217</v>
      </c>
      <c r="BQ220">
        <f t="shared" si="147"/>
        <v>5.4000000000000092</v>
      </c>
      <c r="BR220">
        <f t="shared" si="137"/>
        <v>0.28966216017920182</v>
      </c>
      <c r="BS220">
        <f t="shared" si="138"/>
        <v>2.4303862272750752E-2</v>
      </c>
      <c r="BT220">
        <f t="shared" si="139"/>
        <v>0.28966216017920182</v>
      </c>
      <c r="BU220">
        <f t="shared" si="148"/>
        <v>0.28999999999999998</v>
      </c>
      <c r="CB220">
        <f t="shared" si="149"/>
        <v>217</v>
      </c>
      <c r="CC220">
        <f t="shared" si="150"/>
        <v>5.4000000000000092</v>
      </c>
      <c r="CD220">
        <f t="shared" si="140"/>
        <v>0.28966216017920182</v>
      </c>
      <c r="CE220">
        <f t="shared" si="141"/>
        <v>2.4303862272750752E-2</v>
      </c>
      <c r="CF220">
        <f t="shared" si="142"/>
        <v>0.28966216017920182</v>
      </c>
      <c r="CG220">
        <f t="shared" si="151"/>
        <v>0.28999999999999998</v>
      </c>
      <c r="CK220"/>
      <c r="CL220" s="3">
        <f t="shared" si="176"/>
        <v>200</v>
      </c>
      <c r="CM220" s="3">
        <f t="shared" si="171"/>
        <v>4.9750000000000032</v>
      </c>
      <c r="CN220" s="3">
        <f t="shared" si="172"/>
        <v>0.34899999999999998</v>
      </c>
      <c r="CO220" s="3">
        <f t="shared" si="164"/>
        <v>0.52400000000000002</v>
      </c>
      <c r="CP220">
        <f t="shared" si="165"/>
        <v>0.34899999999999998</v>
      </c>
      <c r="CQ220">
        <f t="shared" si="166"/>
        <v>0.34899999999999998</v>
      </c>
      <c r="CS220">
        <f t="shared" si="167"/>
        <v>0.6112084063047285</v>
      </c>
      <c r="CW220" s="8"/>
      <c r="DK220" s="3">
        <f t="shared" si="177"/>
        <v>200</v>
      </c>
      <c r="DL220" s="3">
        <f t="shared" si="173"/>
        <v>4.9750000000000032</v>
      </c>
      <c r="DM220" s="3">
        <f t="shared" si="174"/>
        <v>0.34899999999999998</v>
      </c>
      <c r="DN220" s="3">
        <f t="shared" si="168"/>
        <v>0.65500000000000003</v>
      </c>
      <c r="DO220">
        <f t="shared" si="169"/>
        <v>0.34899999999999998</v>
      </c>
      <c r="DP220">
        <f t="shared" si="170"/>
        <v>0.34899999999999998</v>
      </c>
      <c r="DR220">
        <f t="shared" si="175"/>
        <v>0.6112084063047285</v>
      </c>
      <c r="EY220"/>
      <c r="EZ220" s="3"/>
      <c r="FB220"/>
      <c r="FC220" s="3"/>
    </row>
    <row r="221" spans="2:159" x14ac:dyDescent="0.25">
      <c r="B221">
        <f t="shared" si="163"/>
        <v>205</v>
      </c>
      <c r="C221" s="9">
        <f t="shared" si="158"/>
        <v>5.100000000000005</v>
      </c>
      <c r="D221">
        <f t="shared" si="152"/>
        <v>0.53063546504515169</v>
      </c>
      <c r="E221">
        <f t="shared" si="153"/>
        <v>1.3179739234671969E-7</v>
      </c>
      <c r="F221">
        <f t="shared" si="154"/>
        <v>0.53063546504515169</v>
      </c>
      <c r="G221">
        <f t="shared" si="159"/>
        <v>0.53100000000000003</v>
      </c>
      <c r="R221">
        <f t="shared" si="160"/>
        <v>205</v>
      </c>
      <c r="S221">
        <f t="shared" si="161"/>
        <v>5.100000000000005</v>
      </c>
      <c r="T221">
        <f t="shared" si="155"/>
        <v>1.7477341647194316E-2</v>
      </c>
      <c r="U221">
        <f t="shared" si="156"/>
        <v>1.0856948383039676E-2</v>
      </c>
      <c r="V221">
        <f t="shared" si="157"/>
        <v>1.7477341647194316E-2</v>
      </c>
      <c r="W221">
        <f t="shared" si="162"/>
        <v>1.7000000000000001E-2</v>
      </c>
      <c r="BA221">
        <f t="shared" si="143"/>
        <v>218</v>
      </c>
      <c r="BB221">
        <f t="shared" si="144"/>
        <v>5.4250000000000096</v>
      </c>
      <c r="BC221">
        <f t="shared" si="134"/>
        <v>0.42753355605067583</v>
      </c>
      <c r="BD221">
        <f t="shared" si="135"/>
        <v>7.8146696053102704E-2</v>
      </c>
      <c r="BE221">
        <f t="shared" si="136"/>
        <v>0.42753355605067583</v>
      </c>
      <c r="BF221">
        <f t="shared" si="145"/>
        <v>0.42799999999999999</v>
      </c>
      <c r="BP221">
        <f t="shared" si="146"/>
        <v>218</v>
      </c>
      <c r="BQ221">
        <f t="shared" si="147"/>
        <v>5.4250000000000096</v>
      </c>
      <c r="BR221">
        <f t="shared" si="137"/>
        <v>0.29068284089745527</v>
      </c>
      <c r="BS221">
        <f t="shared" si="138"/>
        <v>2.4561686733188724E-2</v>
      </c>
      <c r="BT221">
        <f t="shared" si="139"/>
        <v>0.29068284089745527</v>
      </c>
      <c r="BU221">
        <f t="shared" si="148"/>
        <v>0.29099999999999998</v>
      </c>
      <c r="CB221">
        <f t="shared" si="149"/>
        <v>218</v>
      </c>
      <c r="CC221">
        <f t="shared" si="150"/>
        <v>5.4250000000000096</v>
      </c>
      <c r="CD221">
        <f t="shared" si="140"/>
        <v>0.29068284089745527</v>
      </c>
      <c r="CE221">
        <f t="shared" si="141"/>
        <v>2.4561686733188724E-2</v>
      </c>
      <c r="CF221">
        <f t="shared" si="142"/>
        <v>0.29068284089745527</v>
      </c>
      <c r="CG221">
        <f t="shared" si="151"/>
        <v>0.29099999999999998</v>
      </c>
      <c r="CK221"/>
      <c r="CL221" s="3">
        <f t="shared" si="176"/>
        <v>201</v>
      </c>
      <c r="CM221" s="3">
        <f t="shared" si="171"/>
        <v>5.0000000000000036</v>
      </c>
      <c r="CN221" s="3">
        <f t="shared" si="172"/>
        <v>0.35</v>
      </c>
      <c r="CO221" s="3">
        <f t="shared" si="164"/>
        <v>0.52500000000000002</v>
      </c>
      <c r="CP221">
        <f t="shared" si="165"/>
        <v>0.35</v>
      </c>
      <c r="CQ221">
        <f t="shared" si="166"/>
        <v>0.35</v>
      </c>
      <c r="CS221">
        <f t="shared" si="167"/>
        <v>0.61295971978984243</v>
      </c>
      <c r="CW221" s="8"/>
      <c r="DK221" s="3">
        <f t="shared" si="177"/>
        <v>201</v>
      </c>
      <c r="DL221" s="3">
        <f t="shared" si="173"/>
        <v>5.0000000000000036</v>
      </c>
      <c r="DM221" s="3">
        <f t="shared" si="174"/>
        <v>0.35</v>
      </c>
      <c r="DN221" s="3">
        <f t="shared" si="168"/>
        <v>0.65600000000000003</v>
      </c>
      <c r="DO221">
        <f t="shared" si="169"/>
        <v>0.35</v>
      </c>
      <c r="DP221">
        <f t="shared" si="170"/>
        <v>0.35</v>
      </c>
      <c r="DR221">
        <f t="shared" si="175"/>
        <v>0.61295971978984243</v>
      </c>
      <c r="EY221"/>
      <c r="EZ221" s="3"/>
      <c r="FB221"/>
      <c r="FC221" s="3"/>
    </row>
    <row r="222" spans="2:159" x14ac:dyDescent="0.25">
      <c r="B222">
        <f t="shared" si="163"/>
        <v>206</v>
      </c>
      <c r="C222" s="9">
        <f t="shared" si="158"/>
        <v>5.1250000000000053</v>
      </c>
      <c r="D222">
        <f t="shared" si="152"/>
        <v>0.53252523119247175</v>
      </c>
      <c r="E222">
        <f t="shared" si="153"/>
        <v>1.440471731063977E-7</v>
      </c>
      <c r="F222">
        <f t="shared" si="154"/>
        <v>0.53252523119247175</v>
      </c>
      <c r="G222">
        <f t="shared" si="159"/>
        <v>0.53300000000000003</v>
      </c>
      <c r="R222">
        <f t="shared" si="160"/>
        <v>206</v>
      </c>
      <c r="S222">
        <f t="shared" si="161"/>
        <v>5.1250000000000053</v>
      </c>
      <c r="T222">
        <f t="shared" si="155"/>
        <v>1.7996497470361639E-2</v>
      </c>
      <c r="U222">
        <f t="shared" si="156"/>
        <v>1.1218014279356404E-2</v>
      </c>
      <c r="V222">
        <f t="shared" si="157"/>
        <v>1.7996497470361639E-2</v>
      </c>
      <c r="W222">
        <f t="shared" si="162"/>
        <v>1.7999999999999999E-2</v>
      </c>
      <c r="BA222">
        <f t="shared" si="143"/>
        <v>219</v>
      </c>
      <c r="BB222">
        <f t="shared" si="144"/>
        <v>5.4500000000000099</v>
      </c>
      <c r="BC222">
        <f t="shared" si="134"/>
        <v>0.42878056260447356</v>
      </c>
      <c r="BD222">
        <f t="shared" si="135"/>
        <v>7.8832494528918926E-2</v>
      </c>
      <c r="BE222">
        <f t="shared" si="136"/>
        <v>0.42878056260447356</v>
      </c>
      <c r="BF222">
        <f t="shared" si="145"/>
        <v>0.42899999999999999</v>
      </c>
      <c r="BP222">
        <f t="shared" si="146"/>
        <v>219</v>
      </c>
      <c r="BQ222">
        <f t="shared" si="147"/>
        <v>5.4500000000000099</v>
      </c>
      <c r="BR222">
        <f t="shared" si="137"/>
        <v>0.29170565964994294</v>
      </c>
      <c r="BS222">
        <f t="shared" si="138"/>
        <v>2.4821873961025372E-2</v>
      </c>
      <c r="BT222">
        <f t="shared" si="139"/>
        <v>0.29170565964994294</v>
      </c>
      <c r="BU222">
        <f t="shared" si="148"/>
        <v>0.29199999999999998</v>
      </c>
      <c r="CB222">
        <f t="shared" si="149"/>
        <v>219</v>
      </c>
      <c r="CC222">
        <f t="shared" si="150"/>
        <v>5.4500000000000099</v>
      </c>
      <c r="CD222">
        <f t="shared" si="140"/>
        <v>0.29170565964994294</v>
      </c>
      <c r="CE222">
        <f t="shared" si="141"/>
        <v>2.4821873961025372E-2</v>
      </c>
      <c r="CF222">
        <f t="shared" si="142"/>
        <v>0.29170565964994294</v>
      </c>
      <c r="CG222">
        <f t="shared" si="151"/>
        <v>0.29199999999999998</v>
      </c>
      <c r="CK222"/>
      <c r="CL222" s="3">
        <f t="shared" si="176"/>
        <v>202</v>
      </c>
      <c r="CM222" s="3">
        <f t="shared" si="171"/>
        <v>5.0250000000000039</v>
      </c>
      <c r="CN222" s="3">
        <f t="shared" si="172"/>
        <v>0.35099999999999998</v>
      </c>
      <c r="CO222" s="3">
        <f t="shared" si="164"/>
        <v>0.52600000000000002</v>
      </c>
      <c r="CP222">
        <f t="shared" si="165"/>
        <v>0.35099999999999998</v>
      </c>
      <c r="CQ222">
        <f t="shared" si="166"/>
        <v>0.35099999999999998</v>
      </c>
      <c r="CS222">
        <f t="shared" si="167"/>
        <v>0.61471103327495624</v>
      </c>
      <c r="CW222" s="8"/>
      <c r="DK222" s="3">
        <f t="shared" si="177"/>
        <v>202</v>
      </c>
      <c r="DL222" s="3">
        <f t="shared" si="173"/>
        <v>5.0250000000000039</v>
      </c>
      <c r="DM222" s="3">
        <f t="shared" si="174"/>
        <v>0.35099999999999998</v>
      </c>
      <c r="DN222" s="3">
        <f t="shared" si="168"/>
        <v>0.65700000000000003</v>
      </c>
      <c r="DO222">
        <f t="shared" si="169"/>
        <v>0.35099999999999998</v>
      </c>
      <c r="DP222">
        <f t="shared" si="170"/>
        <v>0.35099999999999998</v>
      </c>
      <c r="DR222">
        <f t="shared" si="175"/>
        <v>0.61471103327495624</v>
      </c>
      <c r="EY222"/>
      <c r="EZ222" s="3"/>
      <c r="FB222"/>
      <c r="FC222" s="3"/>
    </row>
    <row r="223" spans="2:159" x14ac:dyDescent="0.25">
      <c r="B223">
        <f t="shared" si="163"/>
        <v>207</v>
      </c>
      <c r="C223" s="9">
        <f t="shared" si="158"/>
        <v>5.1500000000000057</v>
      </c>
      <c r="D223">
        <f t="shared" si="152"/>
        <v>0.5344163832235117</v>
      </c>
      <c r="E223">
        <f t="shared" si="153"/>
        <v>1.5739614389883156E-7</v>
      </c>
      <c r="F223">
        <f t="shared" si="154"/>
        <v>0.5344163832235117</v>
      </c>
      <c r="G223">
        <f t="shared" si="159"/>
        <v>0.53400000000000003</v>
      </c>
      <c r="R223">
        <f t="shared" si="160"/>
        <v>207</v>
      </c>
      <c r="S223">
        <f t="shared" si="161"/>
        <v>5.1500000000000057</v>
      </c>
      <c r="T223">
        <f t="shared" si="155"/>
        <v>1.8529105739410003E-2</v>
      </c>
      <c r="U223">
        <f t="shared" si="156"/>
        <v>1.1589711663284E-2</v>
      </c>
      <c r="V223">
        <f t="shared" si="157"/>
        <v>1.8529105739410003E-2</v>
      </c>
      <c r="W223">
        <f t="shared" si="162"/>
        <v>1.9E-2</v>
      </c>
      <c r="BA223">
        <f t="shared" si="143"/>
        <v>220</v>
      </c>
      <c r="BB223">
        <f t="shared" si="144"/>
        <v>5.4750000000000103</v>
      </c>
      <c r="BC223">
        <f t="shared" si="134"/>
        <v>0.43002905620830517</v>
      </c>
      <c r="BD223">
        <f t="shared" si="135"/>
        <v>7.952311856787099E-2</v>
      </c>
      <c r="BE223">
        <f t="shared" si="136"/>
        <v>0.43002905620830517</v>
      </c>
      <c r="BF223">
        <f t="shared" si="145"/>
        <v>0.43</v>
      </c>
      <c r="BP223">
        <f t="shared" si="146"/>
        <v>220</v>
      </c>
      <c r="BQ223">
        <f t="shared" si="147"/>
        <v>5.4750000000000103</v>
      </c>
      <c r="BR223">
        <f t="shared" si="137"/>
        <v>0.29273061371355807</v>
      </c>
      <c r="BS223">
        <f t="shared" si="138"/>
        <v>2.5084441138662449E-2</v>
      </c>
      <c r="BT223">
        <f t="shared" si="139"/>
        <v>0.29273061371355807</v>
      </c>
      <c r="BU223">
        <f t="shared" si="148"/>
        <v>0.29299999999999998</v>
      </c>
      <c r="CB223">
        <f t="shared" si="149"/>
        <v>220</v>
      </c>
      <c r="CC223">
        <f t="shared" si="150"/>
        <v>5.4750000000000103</v>
      </c>
      <c r="CD223">
        <f t="shared" si="140"/>
        <v>0.29273061371355807</v>
      </c>
      <c r="CE223">
        <f t="shared" si="141"/>
        <v>2.5084441138662449E-2</v>
      </c>
      <c r="CF223">
        <f t="shared" si="142"/>
        <v>0.29273061371355807</v>
      </c>
      <c r="CG223">
        <f t="shared" si="151"/>
        <v>0.29299999999999998</v>
      </c>
      <c r="CK223"/>
      <c r="CL223" s="3">
        <f t="shared" si="176"/>
        <v>203</v>
      </c>
      <c r="CM223" s="3">
        <f t="shared" si="171"/>
        <v>5.0500000000000043</v>
      </c>
      <c r="CN223" s="3">
        <f t="shared" si="172"/>
        <v>0.35099999999999998</v>
      </c>
      <c r="CO223" s="3">
        <f t="shared" si="164"/>
        <v>0.52500000000000002</v>
      </c>
      <c r="CP223">
        <f t="shared" si="165"/>
        <v>0.35099999999999998</v>
      </c>
      <c r="CQ223">
        <f t="shared" si="166"/>
        <v>0.35099999999999998</v>
      </c>
      <c r="CS223">
        <f t="shared" si="167"/>
        <v>0.61471103327495624</v>
      </c>
      <c r="CW223" s="8"/>
      <c r="DK223" s="3">
        <f t="shared" si="177"/>
        <v>203</v>
      </c>
      <c r="DL223" s="3">
        <f t="shared" si="173"/>
        <v>5.0500000000000043</v>
      </c>
      <c r="DM223" s="3">
        <f t="shared" si="174"/>
        <v>0.35099999999999998</v>
      </c>
      <c r="DN223" s="3">
        <f t="shared" si="168"/>
        <v>0.65600000000000003</v>
      </c>
      <c r="DO223">
        <f t="shared" si="169"/>
        <v>0.35099999999999998</v>
      </c>
      <c r="DP223">
        <f t="shared" si="170"/>
        <v>0.35099999999999998</v>
      </c>
      <c r="DR223">
        <f t="shared" si="175"/>
        <v>0.61471103327495624</v>
      </c>
      <c r="EY223"/>
      <c r="EZ223" s="3"/>
      <c r="FB223"/>
      <c r="FC223" s="3"/>
    </row>
    <row r="224" spans="2:159" x14ac:dyDescent="0.25">
      <c r="B224">
        <f t="shared" si="163"/>
        <v>208</v>
      </c>
      <c r="C224" s="9">
        <f t="shared" si="158"/>
        <v>5.175000000000006</v>
      </c>
      <c r="D224">
        <f t="shared" si="152"/>
        <v>0.53630888816993605</v>
      </c>
      <c r="E224">
        <f t="shared" si="153"/>
        <v>1.7193918469686393E-7</v>
      </c>
      <c r="F224">
        <f t="shared" si="154"/>
        <v>0.53630888816993605</v>
      </c>
      <c r="G224">
        <f t="shared" si="159"/>
        <v>0.53600000000000003</v>
      </c>
      <c r="R224">
        <f t="shared" si="160"/>
        <v>208</v>
      </c>
      <c r="S224">
        <f t="shared" si="161"/>
        <v>5.175000000000006</v>
      </c>
      <c r="T224">
        <f t="shared" si="155"/>
        <v>1.9075449732983318E-2</v>
      </c>
      <c r="U224">
        <f t="shared" si="156"/>
        <v>1.1972303062944386E-2</v>
      </c>
      <c r="V224">
        <f t="shared" si="157"/>
        <v>1.9075449732983318E-2</v>
      </c>
      <c r="W224">
        <f t="shared" si="162"/>
        <v>1.9E-2</v>
      </c>
      <c r="BA224">
        <f t="shared" si="143"/>
        <v>221</v>
      </c>
      <c r="BB224">
        <f t="shared" si="144"/>
        <v>5.5000000000000107</v>
      </c>
      <c r="BC224">
        <f t="shared" si="134"/>
        <v>0.4312790286889791</v>
      </c>
      <c r="BD224">
        <f t="shared" si="135"/>
        <v>8.021858963571768E-2</v>
      </c>
      <c r="BE224">
        <f t="shared" si="136"/>
        <v>0.4312790286889791</v>
      </c>
      <c r="BF224">
        <f t="shared" si="145"/>
        <v>0.43099999999999999</v>
      </c>
      <c r="BP224">
        <f t="shared" si="146"/>
        <v>221</v>
      </c>
      <c r="BQ224">
        <f t="shared" si="147"/>
        <v>5.5000000000000107</v>
      </c>
      <c r="BR224">
        <f t="shared" si="137"/>
        <v>0.29375770032353327</v>
      </c>
      <c r="BS224">
        <f t="shared" si="138"/>
        <v>2.5349405522725056E-2</v>
      </c>
      <c r="BT224">
        <f t="shared" si="139"/>
        <v>0.29375770032353327</v>
      </c>
      <c r="BU224">
        <f t="shared" si="148"/>
        <v>0.29399999999999998</v>
      </c>
      <c r="CB224">
        <f t="shared" si="149"/>
        <v>221</v>
      </c>
      <c r="CC224">
        <f t="shared" si="150"/>
        <v>5.5000000000000107</v>
      </c>
      <c r="CD224">
        <f t="shared" si="140"/>
        <v>0.29375770032353327</v>
      </c>
      <c r="CE224">
        <f t="shared" si="141"/>
        <v>2.5349405522725056E-2</v>
      </c>
      <c r="CF224">
        <f t="shared" si="142"/>
        <v>0.29375770032353327</v>
      </c>
      <c r="CG224">
        <f t="shared" si="151"/>
        <v>0.29399999999999998</v>
      </c>
      <c r="CK224"/>
      <c r="CL224" s="3">
        <f t="shared" si="176"/>
        <v>204</v>
      </c>
      <c r="CM224" s="3">
        <f t="shared" si="171"/>
        <v>5.0750000000000046</v>
      </c>
      <c r="CN224" s="3">
        <f t="shared" si="172"/>
        <v>0.35199999999999998</v>
      </c>
      <c r="CO224" s="3">
        <f t="shared" si="164"/>
        <v>0.52600000000000002</v>
      </c>
      <c r="CP224">
        <f t="shared" si="165"/>
        <v>0.35199999999999998</v>
      </c>
      <c r="CQ224">
        <f t="shared" si="166"/>
        <v>0.35199999999999998</v>
      </c>
      <c r="CS224">
        <f t="shared" si="167"/>
        <v>0.61646234676007006</v>
      </c>
      <c r="CW224" s="8"/>
      <c r="DK224" s="3">
        <f t="shared" si="177"/>
        <v>204</v>
      </c>
      <c r="DL224" s="3">
        <f t="shared" si="173"/>
        <v>5.0750000000000046</v>
      </c>
      <c r="DM224" s="3">
        <f t="shared" si="174"/>
        <v>0.35199999999999998</v>
      </c>
      <c r="DN224" s="3">
        <f t="shared" si="168"/>
        <v>0.65700000000000003</v>
      </c>
      <c r="DO224">
        <f t="shared" si="169"/>
        <v>0.35199999999999998</v>
      </c>
      <c r="DP224">
        <f t="shared" si="170"/>
        <v>0.35199999999999998</v>
      </c>
      <c r="DR224">
        <f t="shared" si="175"/>
        <v>0.61646234676007006</v>
      </c>
      <c r="EY224"/>
      <c r="EZ224" s="3"/>
      <c r="FB224"/>
      <c r="FC224" s="3"/>
    </row>
    <row r="225" spans="2:159" x14ac:dyDescent="0.25">
      <c r="B225">
        <f t="shared" si="163"/>
        <v>209</v>
      </c>
      <c r="C225" s="9">
        <f t="shared" si="158"/>
        <v>5.2000000000000064</v>
      </c>
      <c r="D225">
        <f t="shared" si="152"/>
        <v>0.53820271290583621</v>
      </c>
      <c r="E225">
        <f t="shared" si="153"/>
        <v>1.8777901831051449E-7</v>
      </c>
      <c r="F225">
        <f t="shared" si="154"/>
        <v>0.53820271290583621</v>
      </c>
      <c r="G225">
        <f t="shared" si="159"/>
        <v>0.53800000000000003</v>
      </c>
      <c r="R225">
        <f t="shared" si="160"/>
        <v>209</v>
      </c>
      <c r="S225">
        <f t="shared" si="161"/>
        <v>5.2000000000000064</v>
      </c>
      <c r="T225">
        <f t="shared" si="155"/>
        <v>1.9635816655328507E-2</v>
      </c>
      <c r="U225">
        <f t="shared" si="156"/>
        <v>1.2366055744146419E-2</v>
      </c>
      <c r="V225">
        <f t="shared" si="157"/>
        <v>1.9635816655328507E-2</v>
      </c>
      <c r="W225">
        <f t="shared" si="162"/>
        <v>0.02</v>
      </c>
      <c r="BA225">
        <f t="shared" si="143"/>
        <v>222</v>
      </c>
      <c r="BB225">
        <f t="shared" si="144"/>
        <v>5.525000000000011</v>
      </c>
      <c r="BC225">
        <f t="shared" si="134"/>
        <v>0.43253047182731064</v>
      </c>
      <c r="BD225">
        <f t="shared" si="135"/>
        <v>8.0918929167041034E-2</v>
      </c>
      <c r="BE225">
        <f t="shared" si="136"/>
        <v>0.43253047182731064</v>
      </c>
      <c r="BF225">
        <f t="shared" si="145"/>
        <v>0.433</v>
      </c>
      <c r="BP225">
        <f t="shared" si="146"/>
        <v>222</v>
      </c>
      <c r="BQ225">
        <f t="shared" si="147"/>
        <v>5.525000000000011</v>
      </c>
      <c r="BR225">
        <f t="shared" si="137"/>
        <v>0.29478691667334889</v>
      </c>
      <c r="BS225">
        <f t="shared" si="138"/>
        <v>2.5616784443805746E-2</v>
      </c>
      <c r="BT225">
        <f t="shared" si="139"/>
        <v>0.29478691667334889</v>
      </c>
      <c r="BU225">
        <f t="shared" si="148"/>
        <v>0.29499999999999998</v>
      </c>
      <c r="CB225">
        <f t="shared" si="149"/>
        <v>222</v>
      </c>
      <c r="CC225">
        <f t="shared" si="150"/>
        <v>5.525000000000011</v>
      </c>
      <c r="CD225">
        <f t="shared" si="140"/>
        <v>0.29478691667334889</v>
      </c>
      <c r="CE225">
        <f t="shared" si="141"/>
        <v>2.5616784443805746E-2</v>
      </c>
      <c r="CF225">
        <f t="shared" si="142"/>
        <v>0.29478691667334889</v>
      </c>
      <c r="CG225">
        <f t="shared" si="151"/>
        <v>0.29499999999999998</v>
      </c>
      <c r="CK225"/>
      <c r="CL225" s="3">
        <f t="shared" si="176"/>
        <v>205</v>
      </c>
      <c r="CM225" s="3">
        <f t="shared" si="171"/>
        <v>5.100000000000005</v>
      </c>
      <c r="CN225" s="3">
        <f t="shared" si="172"/>
        <v>0.35199999999999998</v>
      </c>
      <c r="CO225" s="3">
        <f t="shared" si="164"/>
        <v>0.52500000000000002</v>
      </c>
      <c r="CP225">
        <f t="shared" si="165"/>
        <v>0.35199999999999998</v>
      </c>
      <c r="CQ225">
        <f t="shared" si="166"/>
        <v>0.35199999999999998</v>
      </c>
      <c r="CS225">
        <f t="shared" si="167"/>
        <v>0.61646234676007006</v>
      </c>
      <c r="CW225" s="8"/>
      <c r="DK225" s="3">
        <f t="shared" si="177"/>
        <v>205</v>
      </c>
      <c r="DL225" s="3">
        <f t="shared" si="173"/>
        <v>5.100000000000005</v>
      </c>
      <c r="DM225" s="3">
        <f t="shared" si="174"/>
        <v>0.35199999999999998</v>
      </c>
      <c r="DN225" s="3">
        <f t="shared" si="168"/>
        <v>0.65600000000000003</v>
      </c>
      <c r="DO225">
        <f t="shared" si="169"/>
        <v>0.35199999999999998</v>
      </c>
      <c r="DP225">
        <f t="shared" si="170"/>
        <v>0.35199999999999998</v>
      </c>
      <c r="DR225">
        <f t="shared" si="175"/>
        <v>0.61646234676007006</v>
      </c>
      <c r="EY225"/>
      <c r="EZ225" s="3"/>
      <c r="FB225"/>
      <c r="FC225" s="3"/>
    </row>
    <row r="226" spans="2:159" x14ac:dyDescent="0.25">
      <c r="B226">
        <f t="shared" si="163"/>
        <v>210</v>
      </c>
      <c r="C226" s="9">
        <f t="shared" si="158"/>
        <v>5.2250000000000068</v>
      </c>
      <c r="D226">
        <f t="shared" si="152"/>
        <v>0.54009782414849905</v>
      </c>
      <c r="E226">
        <f t="shared" si="153"/>
        <v>2.0502682760590772E-7</v>
      </c>
      <c r="F226">
        <f t="shared" si="154"/>
        <v>0.54009782414849905</v>
      </c>
      <c r="G226">
        <f t="shared" si="159"/>
        <v>0.54</v>
      </c>
      <c r="R226">
        <f t="shared" si="160"/>
        <v>210</v>
      </c>
      <c r="S226">
        <f t="shared" si="161"/>
        <v>5.2250000000000068</v>
      </c>
      <c r="T226">
        <f t="shared" si="155"/>
        <v>2.0210497628197707E-2</v>
      </c>
      <c r="U226">
        <f t="shared" si="156"/>
        <v>1.2771241737752948E-2</v>
      </c>
      <c r="V226">
        <f t="shared" si="157"/>
        <v>2.0210497628197707E-2</v>
      </c>
      <c r="W226">
        <f t="shared" si="162"/>
        <v>0.02</v>
      </c>
      <c r="BA226">
        <f t="shared" si="143"/>
        <v>223</v>
      </c>
      <c r="BB226">
        <f t="shared" si="144"/>
        <v>5.5500000000000114</v>
      </c>
      <c r="BC226">
        <f t="shared" si="134"/>
        <v>0.4337833773581532</v>
      </c>
      <c r="BD226">
        <f t="shared" si="135"/>
        <v>8.1624158563682214E-2</v>
      </c>
      <c r="BE226">
        <f t="shared" si="136"/>
        <v>0.4337833773581532</v>
      </c>
      <c r="BF226">
        <f t="shared" si="145"/>
        <v>0.434</v>
      </c>
      <c r="BP226">
        <f t="shared" si="146"/>
        <v>223</v>
      </c>
      <c r="BQ226">
        <f t="shared" si="147"/>
        <v>5.5500000000000114</v>
      </c>
      <c r="BR226">
        <f t="shared" si="137"/>
        <v>0.29581825991464356</v>
      </c>
      <c r="BS226">
        <f t="shared" si="138"/>
        <v>2.5886595306200716E-2</v>
      </c>
      <c r="BT226">
        <f t="shared" si="139"/>
        <v>0.29581825991464356</v>
      </c>
      <c r="BU226">
        <f t="shared" si="148"/>
        <v>0.29599999999999999</v>
      </c>
      <c r="CB226">
        <f t="shared" si="149"/>
        <v>223</v>
      </c>
      <c r="CC226">
        <f t="shared" si="150"/>
        <v>5.5500000000000114</v>
      </c>
      <c r="CD226">
        <f t="shared" si="140"/>
        <v>0.29581825991464356</v>
      </c>
      <c r="CE226">
        <f t="shared" si="141"/>
        <v>2.5886595306200716E-2</v>
      </c>
      <c r="CF226">
        <f t="shared" si="142"/>
        <v>0.29581825991464356</v>
      </c>
      <c r="CG226">
        <f t="shared" si="151"/>
        <v>0.29599999999999999</v>
      </c>
      <c r="CK226"/>
      <c r="CL226" s="3">
        <f t="shared" si="176"/>
        <v>206</v>
      </c>
      <c r="CM226" s="3">
        <f t="shared" si="171"/>
        <v>5.1250000000000053</v>
      </c>
      <c r="CN226" s="3">
        <f t="shared" si="172"/>
        <v>0.35299999999999998</v>
      </c>
      <c r="CO226" s="3">
        <f t="shared" si="164"/>
        <v>0.52600000000000002</v>
      </c>
      <c r="CP226">
        <f t="shared" si="165"/>
        <v>0.35299999999999998</v>
      </c>
      <c r="CQ226">
        <f t="shared" si="166"/>
        <v>0.35299999999999998</v>
      </c>
      <c r="CS226">
        <f t="shared" si="167"/>
        <v>0.61821366024518387</v>
      </c>
      <c r="CW226" s="8"/>
      <c r="DK226" s="3">
        <f t="shared" si="177"/>
        <v>206</v>
      </c>
      <c r="DL226" s="3">
        <f t="shared" si="173"/>
        <v>5.1250000000000053</v>
      </c>
      <c r="DM226" s="3">
        <f t="shared" si="174"/>
        <v>0.35299999999999998</v>
      </c>
      <c r="DN226" s="3">
        <f t="shared" si="168"/>
        <v>0.65600000000000003</v>
      </c>
      <c r="DO226">
        <f t="shared" si="169"/>
        <v>0.35299999999999998</v>
      </c>
      <c r="DP226">
        <f t="shared" si="170"/>
        <v>0.35299999999999998</v>
      </c>
      <c r="DR226">
        <f t="shared" si="175"/>
        <v>0.61821366024518387</v>
      </c>
      <c r="EY226"/>
      <c r="EZ226" s="3"/>
      <c r="FB226"/>
      <c r="FC226" s="3"/>
    </row>
    <row r="227" spans="2:159" x14ac:dyDescent="0.25">
      <c r="B227">
        <f t="shared" si="163"/>
        <v>211</v>
      </c>
      <c r="C227" s="9">
        <f t="shared" si="158"/>
        <v>5.2500000000000071</v>
      </c>
      <c r="D227">
        <f t="shared" si="152"/>
        <v>0.54199418845918768</v>
      </c>
      <c r="E227">
        <f t="shared" si="153"/>
        <v>2.2380291861018605E-7</v>
      </c>
      <c r="F227">
        <f t="shared" si="154"/>
        <v>0.54199418845918768</v>
      </c>
      <c r="G227">
        <f t="shared" si="159"/>
        <v>0.54200000000000004</v>
      </c>
      <c r="R227">
        <f t="shared" si="160"/>
        <v>211</v>
      </c>
      <c r="S227">
        <f t="shared" si="161"/>
        <v>5.2500000000000071</v>
      </c>
      <c r="T227">
        <f t="shared" si="155"/>
        <v>2.079978768040101E-2</v>
      </c>
      <c r="U227">
        <f t="shared" si="156"/>
        <v>1.3188137865074464E-2</v>
      </c>
      <c r="V227">
        <f t="shared" si="157"/>
        <v>2.079978768040101E-2</v>
      </c>
      <c r="W227">
        <f t="shared" si="162"/>
        <v>2.1000000000000001E-2</v>
      </c>
      <c r="BA227">
        <f t="shared" si="143"/>
        <v>224</v>
      </c>
      <c r="BB227">
        <f t="shared" si="144"/>
        <v>5.5750000000000117</v>
      </c>
      <c r="BC227">
        <f t="shared" si="134"/>
        <v>0.4350377369704303</v>
      </c>
      <c r="BD227">
        <f t="shared" si="135"/>
        <v>8.2334299193165789E-2</v>
      </c>
      <c r="BE227">
        <f t="shared" si="136"/>
        <v>0.4350377369704303</v>
      </c>
      <c r="BF227">
        <f t="shared" si="145"/>
        <v>0.435</v>
      </c>
      <c r="BP227">
        <f t="shared" si="146"/>
        <v>224</v>
      </c>
      <c r="BQ227">
        <f t="shared" si="147"/>
        <v>5.5750000000000117</v>
      </c>
      <c r="BR227">
        <f t="shared" si="137"/>
        <v>0.29685172715712455</v>
      </c>
      <c r="BS227">
        <f t="shared" si="138"/>
        <v>2.6158855587637454E-2</v>
      </c>
      <c r="BT227">
        <f t="shared" si="139"/>
        <v>0.29685172715712455</v>
      </c>
      <c r="BU227">
        <f t="shared" si="148"/>
        <v>0.29699999999999999</v>
      </c>
      <c r="CB227">
        <f t="shared" si="149"/>
        <v>224</v>
      </c>
      <c r="CC227">
        <f t="shared" si="150"/>
        <v>5.5750000000000117</v>
      </c>
      <c r="CD227">
        <f t="shared" si="140"/>
        <v>0.29685172715712455</v>
      </c>
      <c r="CE227">
        <f t="shared" si="141"/>
        <v>2.6158855587637454E-2</v>
      </c>
      <c r="CF227">
        <f t="shared" si="142"/>
        <v>0.29685172715712455</v>
      </c>
      <c r="CG227">
        <f t="shared" si="151"/>
        <v>0.29699999999999999</v>
      </c>
      <c r="CK227"/>
      <c r="CL227" s="3">
        <f t="shared" si="176"/>
        <v>207</v>
      </c>
      <c r="CM227" s="3">
        <f t="shared" si="171"/>
        <v>5.1500000000000057</v>
      </c>
      <c r="CN227" s="3">
        <f t="shared" si="172"/>
        <v>0.35399999999999998</v>
      </c>
      <c r="CO227" s="3">
        <f t="shared" si="164"/>
        <v>0.52700000000000002</v>
      </c>
      <c r="CP227">
        <f t="shared" si="165"/>
        <v>0.35399999999999998</v>
      </c>
      <c r="CQ227">
        <f t="shared" si="166"/>
        <v>0.35399999999999998</v>
      </c>
      <c r="CS227">
        <f t="shared" si="167"/>
        <v>0.6199649737302978</v>
      </c>
      <c r="CW227" s="8"/>
      <c r="DK227" s="3">
        <f t="shared" si="177"/>
        <v>207</v>
      </c>
      <c r="DL227" s="3">
        <f t="shared" si="173"/>
        <v>5.1500000000000057</v>
      </c>
      <c r="DM227" s="3">
        <f t="shared" si="174"/>
        <v>0.35399999999999998</v>
      </c>
      <c r="DN227" s="3">
        <f t="shared" si="168"/>
        <v>0.65700000000000003</v>
      </c>
      <c r="DO227">
        <f t="shared" si="169"/>
        <v>0.35399999999999998</v>
      </c>
      <c r="DP227">
        <f t="shared" si="170"/>
        <v>0.35399999999999998</v>
      </c>
      <c r="DR227">
        <f t="shared" si="175"/>
        <v>0.6199649737302978</v>
      </c>
      <c r="EY227"/>
      <c r="EZ227" s="3"/>
      <c r="FB227"/>
      <c r="FC227" s="3"/>
    </row>
    <row r="228" spans="2:159" x14ac:dyDescent="0.25">
      <c r="B228">
        <f t="shared" si="163"/>
        <v>212</v>
      </c>
      <c r="C228" s="9">
        <f t="shared" si="158"/>
        <v>5.2750000000000075</v>
      </c>
      <c r="D228">
        <f t="shared" si="152"/>
        <v>0.54389177224393059</v>
      </c>
      <c r="E228">
        <f t="shared" si="153"/>
        <v>2.4423743268957235E-7</v>
      </c>
      <c r="F228">
        <f t="shared" si="154"/>
        <v>0.54389177224393059</v>
      </c>
      <c r="G228">
        <f t="shared" si="159"/>
        <v>0.54400000000000004</v>
      </c>
      <c r="R228">
        <f t="shared" si="160"/>
        <v>212</v>
      </c>
      <c r="S228">
        <f t="shared" si="161"/>
        <v>5.2750000000000075</v>
      </c>
      <c r="T228">
        <f t="shared" si="155"/>
        <v>2.1403985734946944E-2</v>
      </c>
      <c r="U228">
        <f t="shared" si="156"/>
        <v>1.3617025761205673E-2</v>
      </c>
      <c r="V228">
        <f t="shared" si="157"/>
        <v>2.1403985734946944E-2</v>
      </c>
      <c r="W228">
        <f t="shared" si="162"/>
        <v>2.1000000000000001E-2</v>
      </c>
      <c r="BA228">
        <f t="shared" si="143"/>
        <v>225</v>
      </c>
      <c r="BB228">
        <f t="shared" si="144"/>
        <v>5.6000000000000121</v>
      </c>
      <c r="BC228">
        <f t="shared" si="134"/>
        <v>0.43629354230716899</v>
      </c>
      <c r="BD228">
        <f t="shared" si="135"/>
        <v>8.3049372387113102E-2</v>
      </c>
      <c r="BE228">
        <f t="shared" si="136"/>
        <v>0.43629354230716899</v>
      </c>
      <c r="BF228">
        <f t="shared" si="145"/>
        <v>0.436</v>
      </c>
      <c r="BP228">
        <f t="shared" si="146"/>
        <v>225</v>
      </c>
      <c r="BQ228">
        <f t="shared" si="147"/>
        <v>5.6000000000000121</v>
      </c>
      <c r="BR228">
        <f t="shared" si="137"/>
        <v>0.2978873154684788</v>
      </c>
      <c r="BS228">
        <f t="shared" si="138"/>
        <v>2.6433582838993986E-2</v>
      </c>
      <c r="BT228">
        <f t="shared" si="139"/>
        <v>0.2978873154684788</v>
      </c>
      <c r="BU228">
        <f t="shared" si="148"/>
        <v>0.29799999999999999</v>
      </c>
      <c r="CB228">
        <f t="shared" si="149"/>
        <v>225</v>
      </c>
      <c r="CC228">
        <f t="shared" si="150"/>
        <v>5.6000000000000121</v>
      </c>
      <c r="CD228">
        <f t="shared" si="140"/>
        <v>0.2978873154684788</v>
      </c>
      <c r="CE228">
        <f t="shared" si="141"/>
        <v>2.6433582838993986E-2</v>
      </c>
      <c r="CF228">
        <f t="shared" si="142"/>
        <v>0.2978873154684788</v>
      </c>
      <c r="CG228">
        <f t="shared" si="151"/>
        <v>0.29799999999999999</v>
      </c>
      <c r="CK228"/>
      <c r="CL228" s="3">
        <f t="shared" si="176"/>
        <v>208</v>
      </c>
      <c r="CM228" s="3">
        <f t="shared" si="171"/>
        <v>5.175000000000006</v>
      </c>
      <c r="CN228" s="3">
        <f t="shared" si="172"/>
        <v>0.35399999999999998</v>
      </c>
      <c r="CO228" s="3">
        <f t="shared" si="164"/>
        <v>0.52700000000000002</v>
      </c>
      <c r="CP228">
        <f t="shared" si="165"/>
        <v>0.35399999999999998</v>
      </c>
      <c r="CQ228">
        <f t="shared" si="166"/>
        <v>0.35399999999999998</v>
      </c>
      <c r="CS228">
        <f t="shared" si="167"/>
        <v>0.6199649737302978</v>
      </c>
      <c r="CW228" s="8"/>
      <c r="DK228" s="3">
        <f t="shared" si="177"/>
        <v>208</v>
      </c>
      <c r="DL228" s="3">
        <f t="shared" si="173"/>
        <v>5.175000000000006</v>
      </c>
      <c r="DM228" s="3">
        <f t="shared" si="174"/>
        <v>0.35399999999999998</v>
      </c>
      <c r="DN228" s="3">
        <f t="shared" si="168"/>
        <v>0.65600000000000003</v>
      </c>
      <c r="DO228">
        <f t="shared" si="169"/>
        <v>0.35399999999999998</v>
      </c>
      <c r="DP228">
        <f t="shared" si="170"/>
        <v>0.35399999999999998</v>
      </c>
      <c r="DR228">
        <f t="shared" si="175"/>
        <v>0.6199649737302978</v>
      </c>
      <c r="EY228"/>
      <c r="EZ228" s="3"/>
      <c r="FB228"/>
      <c r="FC228" s="3"/>
    </row>
    <row r="229" spans="2:159" x14ac:dyDescent="0.25">
      <c r="B229">
        <f t="shared" si="163"/>
        <v>213</v>
      </c>
      <c r="C229" s="9">
        <f t="shared" si="158"/>
        <v>5.3000000000000078</v>
      </c>
      <c r="D229">
        <f t="shared" si="152"/>
        <v>0.5457905417543244</v>
      </c>
      <c r="E229">
        <f t="shared" si="153"/>
        <v>2.6647111119115102E-7</v>
      </c>
      <c r="F229">
        <f t="shared" si="154"/>
        <v>0.5457905417543244</v>
      </c>
      <c r="G229">
        <f t="shared" si="159"/>
        <v>0.54600000000000004</v>
      </c>
      <c r="R229">
        <f t="shared" si="160"/>
        <v>213</v>
      </c>
      <c r="S229">
        <f t="shared" si="161"/>
        <v>5.3000000000000078</v>
      </c>
      <c r="T229">
        <f t="shared" si="155"/>
        <v>2.2023394593708875E-2</v>
      </c>
      <c r="U229">
        <f t="shared" si="156"/>
        <v>1.4058191896221027E-2</v>
      </c>
      <c r="V229">
        <f t="shared" si="157"/>
        <v>2.2023394593708875E-2</v>
      </c>
      <c r="W229">
        <f t="shared" si="162"/>
        <v>2.1999999999999999E-2</v>
      </c>
      <c r="BA229">
        <f t="shared" si="143"/>
        <v>226</v>
      </c>
      <c r="BB229">
        <f t="shared" si="144"/>
        <v>5.6250000000000124</v>
      </c>
      <c r="BC229">
        <f t="shared" si="134"/>
        <v>0.43755078496553468</v>
      </c>
      <c r="BD229">
        <f t="shared" si="135"/>
        <v>8.3769399439644524E-2</v>
      </c>
      <c r="BE229">
        <f t="shared" si="136"/>
        <v>0.43755078496553468</v>
      </c>
      <c r="BF229">
        <f t="shared" si="145"/>
        <v>0.438</v>
      </c>
      <c r="BP229">
        <f t="shared" si="146"/>
        <v>226</v>
      </c>
      <c r="BQ229">
        <f t="shared" si="147"/>
        <v>5.6250000000000124</v>
      </c>
      <c r="BR229">
        <f t="shared" si="137"/>
        <v>0.29892502187428471</v>
      </c>
      <c r="BS229">
        <f t="shared" si="138"/>
        <v>2.6710794684009515E-2</v>
      </c>
      <c r="BT229">
        <f t="shared" si="139"/>
        <v>0.29892502187428471</v>
      </c>
      <c r="BU229">
        <f t="shared" si="148"/>
        <v>0.29899999999999999</v>
      </c>
      <c r="CB229">
        <f t="shared" si="149"/>
        <v>226</v>
      </c>
      <c r="CC229">
        <f t="shared" si="150"/>
        <v>5.6250000000000124</v>
      </c>
      <c r="CD229">
        <f t="shared" si="140"/>
        <v>0.29892502187428471</v>
      </c>
      <c r="CE229">
        <f t="shared" si="141"/>
        <v>2.6710794684009515E-2</v>
      </c>
      <c r="CF229">
        <f t="shared" si="142"/>
        <v>0.29892502187428471</v>
      </c>
      <c r="CG229">
        <f t="shared" si="151"/>
        <v>0.29899999999999999</v>
      </c>
      <c r="CK229"/>
      <c r="CL229" s="3">
        <f t="shared" si="176"/>
        <v>209</v>
      </c>
      <c r="CM229" s="3">
        <f t="shared" si="171"/>
        <v>5.2000000000000064</v>
      </c>
      <c r="CN229" s="3">
        <f t="shared" si="172"/>
        <v>0.35499999999999998</v>
      </c>
      <c r="CO229" s="3">
        <f t="shared" si="164"/>
        <v>0.52700000000000002</v>
      </c>
      <c r="CP229">
        <f t="shared" si="165"/>
        <v>0.35499999999999998</v>
      </c>
      <c r="CQ229">
        <f t="shared" si="166"/>
        <v>0.35499999999999998</v>
      </c>
      <c r="CS229">
        <f t="shared" si="167"/>
        <v>0.62171628721541161</v>
      </c>
      <c r="CW229" s="8"/>
      <c r="DK229" s="3">
        <f t="shared" si="177"/>
        <v>209</v>
      </c>
      <c r="DL229" s="3">
        <f t="shared" si="173"/>
        <v>5.2000000000000064</v>
      </c>
      <c r="DM229" s="3">
        <f t="shared" si="174"/>
        <v>0.35499999999999998</v>
      </c>
      <c r="DN229" s="3">
        <f t="shared" si="168"/>
        <v>0.65700000000000003</v>
      </c>
      <c r="DO229">
        <f t="shared" si="169"/>
        <v>0.35499999999999998</v>
      </c>
      <c r="DP229">
        <f t="shared" si="170"/>
        <v>0.35499999999999998</v>
      </c>
      <c r="DR229">
        <f t="shared" si="175"/>
        <v>0.62171628721541161</v>
      </c>
      <c r="EY229"/>
      <c r="EZ229" s="3"/>
      <c r="FB229"/>
      <c r="FC229" s="3"/>
    </row>
    <row r="230" spans="2:159" x14ac:dyDescent="0.25">
      <c r="B230">
        <f t="shared" si="163"/>
        <v>214</v>
      </c>
      <c r="C230" s="9">
        <f t="shared" si="158"/>
        <v>5.3250000000000082</v>
      </c>
      <c r="D230">
        <f t="shared" si="152"/>
        <v>0.54769046308834424</v>
      </c>
      <c r="E230">
        <f t="shared" si="153"/>
        <v>2.9065611615390316E-7</v>
      </c>
      <c r="F230">
        <f t="shared" si="154"/>
        <v>0.54769046308834424</v>
      </c>
      <c r="G230">
        <f t="shared" si="159"/>
        <v>0.54800000000000004</v>
      </c>
      <c r="R230">
        <f t="shared" si="160"/>
        <v>214</v>
      </c>
      <c r="S230">
        <f t="shared" si="161"/>
        <v>5.3250000000000082</v>
      </c>
      <c r="T230">
        <f t="shared" si="155"/>
        <v>2.265832091955465E-2</v>
      </c>
      <c r="U230">
        <f t="shared" si="156"/>
        <v>1.4511927594143756E-2</v>
      </c>
      <c r="V230">
        <f t="shared" si="157"/>
        <v>2.265832091955465E-2</v>
      </c>
      <c r="W230">
        <f t="shared" si="162"/>
        <v>2.3E-2</v>
      </c>
      <c r="BA230">
        <f t="shared" si="143"/>
        <v>227</v>
      </c>
      <c r="BB230">
        <f t="shared" si="144"/>
        <v>5.6500000000000128</v>
      </c>
      <c r="BC230">
        <f t="shared" si="134"/>
        <v>0.4388094564968667</v>
      </c>
      <c r="BD230">
        <f t="shared" si="135"/>
        <v>8.4494401605770542E-2</v>
      </c>
      <c r="BE230">
        <f t="shared" si="136"/>
        <v>0.4388094564968667</v>
      </c>
      <c r="BF230">
        <f t="shared" si="145"/>
        <v>0.439</v>
      </c>
      <c r="BP230">
        <f t="shared" si="146"/>
        <v>227</v>
      </c>
      <c r="BQ230">
        <f t="shared" si="147"/>
        <v>5.6500000000000128</v>
      </c>
      <c r="BR230">
        <f t="shared" si="137"/>
        <v>0.29996484335792473</v>
      </c>
      <c r="BS230">
        <f t="shared" si="138"/>
        <v>2.699050881898675E-2</v>
      </c>
      <c r="BT230">
        <f t="shared" si="139"/>
        <v>0.29996484335792473</v>
      </c>
      <c r="BU230">
        <f t="shared" si="148"/>
        <v>0.3</v>
      </c>
      <c r="CB230">
        <f t="shared" si="149"/>
        <v>227</v>
      </c>
      <c r="CC230">
        <f t="shared" si="150"/>
        <v>5.6500000000000128</v>
      </c>
      <c r="CD230">
        <f t="shared" si="140"/>
        <v>0.29996484335792473</v>
      </c>
      <c r="CE230">
        <f t="shared" si="141"/>
        <v>2.699050881898675E-2</v>
      </c>
      <c r="CF230">
        <f t="shared" si="142"/>
        <v>0.29996484335792473</v>
      </c>
      <c r="CG230">
        <f t="shared" si="151"/>
        <v>0.3</v>
      </c>
      <c r="CK230"/>
      <c r="CL230" s="3">
        <f t="shared" si="176"/>
        <v>210</v>
      </c>
      <c r="CM230" s="3">
        <f t="shared" si="171"/>
        <v>5.2250000000000068</v>
      </c>
      <c r="CN230" s="3">
        <f t="shared" si="172"/>
        <v>0.35499999999999998</v>
      </c>
      <c r="CO230" s="3">
        <f t="shared" si="164"/>
        <v>0.52700000000000002</v>
      </c>
      <c r="CP230">
        <f t="shared" si="165"/>
        <v>0.35499999999999998</v>
      </c>
      <c r="CQ230">
        <f t="shared" si="166"/>
        <v>0.35499999999999998</v>
      </c>
      <c r="CS230">
        <f t="shared" si="167"/>
        <v>0.62171628721541161</v>
      </c>
      <c r="CW230" s="8"/>
      <c r="DK230" s="3">
        <f t="shared" si="177"/>
        <v>210</v>
      </c>
      <c r="DL230" s="3">
        <f t="shared" si="173"/>
        <v>5.2250000000000068</v>
      </c>
      <c r="DM230" s="3">
        <f t="shared" si="174"/>
        <v>0.35499999999999998</v>
      </c>
      <c r="DN230" s="3">
        <f t="shared" si="168"/>
        <v>0.65600000000000003</v>
      </c>
      <c r="DO230">
        <f t="shared" si="169"/>
        <v>0.35499999999999998</v>
      </c>
      <c r="DP230">
        <f t="shared" si="170"/>
        <v>0.35499999999999998</v>
      </c>
      <c r="DR230">
        <f t="shared" si="175"/>
        <v>0.62171628721541161</v>
      </c>
      <c r="EY230"/>
      <c r="EZ230" s="3"/>
      <c r="FB230"/>
      <c r="FC230" s="3"/>
    </row>
    <row r="231" spans="2:159" x14ac:dyDescent="0.25">
      <c r="B231">
        <f t="shared" si="163"/>
        <v>215</v>
      </c>
      <c r="C231" s="9">
        <f t="shared" si="158"/>
        <v>5.3500000000000085</v>
      </c>
      <c r="D231">
        <f t="shared" si="152"/>
        <v>0.54959150219116615</v>
      </c>
      <c r="E231">
        <f t="shared" si="153"/>
        <v>3.1695691092168849E-7</v>
      </c>
      <c r="F231">
        <f t="shared" si="154"/>
        <v>0.54959150219116615</v>
      </c>
      <c r="G231">
        <f t="shared" si="159"/>
        <v>0.55000000000000004</v>
      </c>
      <c r="R231">
        <f t="shared" si="160"/>
        <v>215</v>
      </c>
      <c r="S231">
        <f t="shared" si="161"/>
        <v>5.3500000000000085</v>
      </c>
      <c r="T231">
        <f t="shared" si="155"/>
        <v>2.3309075215877835E-2</v>
      </c>
      <c r="U231">
        <f t="shared" si="156"/>
        <v>1.4978529049602432E-2</v>
      </c>
      <c r="V231">
        <f t="shared" si="157"/>
        <v>2.3309075215877835E-2</v>
      </c>
      <c r="W231">
        <f t="shared" si="162"/>
        <v>2.3E-2</v>
      </c>
      <c r="BA231">
        <f t="shared" si="143"/>
        <v>228</v>
      </c>
      <c r="BB231">
        <f t="shared" si="144"/>
        <v>5.6750000000000131</v>
      </c>
      <c r="BC231">
        <f t="shared" si="134"/>
        <v>0.44006954840671597</v>
      </c>
      <c r="BD231">
        <f t="shared" si="135"/>
        <v>8.5224400099771822E-2</v>
      </c>
      <c r="BE231">
        <f t="shared" si="136"/>
        <v>0.44006954840671597</v>
      </c>
      <c r="BF231">
        <f t="shared" si="145"/>
        <v>0.44</v>
      </c>
      <c r="BP231">
        <f t="shared" si="146"/>
        <v>228</v>
      </c>
      <c r="BQ231">
        <f t="shared" si="147"/>
        <v>5.6750000000000131</v>
      </c>
      <c r="BR231">
        <f t="shared" si="137"/>
        <v>0.30100677686049976</v>
      </c>
      <c r="BS231">
        <f t="shared" si="138"/>
        <v>2.7272743012485761E-2</v>
      </c>
      <c r="BT231">
        <f t="shared" si="139"/>
        <v>0.30100677686049976</v>
      </c>
      <c r="BU231">
        <f t="shared" si="148"/>
        <v>0.30099999999999999</v>
      </c>
      <c r="CB231">
        <f t="shared" si="149"/>
        <v>228</v>
      </c>
      <c r="CC231">
        <f t="shared" si="150"/>
        <v>5.6750000000000131</v>
      </c>
      <c r="CD231">
        <f t="shared" si="140"/>
        <v>0.30100677686049976</v>
      </c>
      <c r="CE231">
        <f t="shared" si="141"/>
        <v>2.7272743012485761E-2</v>
      </c>
      <c r="CF231">
        <f t="shared" si="142"/>
        <v>0.30100677686049976</v>
      </c>
      <c r="CG231">
        <f t="shared" si="151"/>
        <v>0.30099999999999999</v>
      </c>
      <c r="CK231"/>
      <c r="CL231" s="3">
        <f t="shared" si="176"/>
        <v>211</v>
      </c>
      <c r="CM231" s="3">
        <f t="shared" si="171"/>
        <v>5.2500000000000071</v>
      </c>
      <c r="CN231" s="3">
        <f t="shared" si="172"/>
        <v>0.35599999999999998</v>
      </c>
      <c r="CO231" s="3">
        <f t="shared" si="164"/>
        <v>0.52800000000000002</v>
      </c>
      <c r="CP231">
        <f t="shared" si="165"/>
        <v>0.35599999999999998</v>
      </c>
      <c r="CQ231">
        <f t="shared" si="166"/>
        <v>0.35599999999999998</v>
      </c>
      <c r="CS231">
        <f t="shared" si="167"/>
        <v>0.62346760070052543</v>
      </c>
      <c r="CW231" s="8"/>
      <c r="DK231" s="3">
        <f t="shared" si="177"/>
        <v>211</v>
      </c>
      <c r="DL231" s="3">
        <f t="shared" si="173"/>
        <v>5.2500000000000071</v>
      </c>
      <c r="DM231" s="3">
        <f t="shared" si="174"/>
        <v>0.35599999999999998</v>
      </c>
      <c r="DN231" s="3">
        <f t="shared" si="168"/>
        <v>0.65600000000000003</v>
      </c>
      <c r="DO231">
        <f t="shared" si="169"/>
        <v>0.35599999999999998</v>
      </c>
      <c r="DP231">
        <f t="shared" si="170"/>
        <v>0.35599999999999998</v>
      </c>
      <c r="DR231">
        <f t="shared" si="175"/>
        <v>0.62346760070052543</v>
      </c>
      <c r="EY231"/>
      <c r="EZ231" s="3"/>
      <c r="FB231"/>
      <c r="FC231" s="3"/>
    </row>
    <row r="232" spans="2:159" x14ac:dyDescent="0.25">
      <c r="B232">
        <f t="shared" si="163"/>
        <v>216</v>
      </c>
      <c r="C232" s="9">
        <f t="shared" si="158"/>
        <v>5.3750000000000089</v>
      </c>
      <c r="D232">
        <f t="shared" si="152"/>
        <v>0.55149362485599995</v>
      </c>
      <c r="E232">
        <f t="shared" si="153"/>
        <v>3.4555120473074352E-7</v>
      </c>
      <c r="F232">
        <f t="shared" si="154"/>
        <v>0.55149362485599995</v>
      </c>
      <c r="G232">
        <f t="shared" si="159"/>
        <v>0.55100000000000005</v>
      </c>
      <c r="R232">
        <f t="shared" si="160"/>
        <v>216</v>
      </c>
      <c r="S232">
        <f t="shared" si="161"/>
        <v>5.3750000000000089</v>
      </c>
      <c r="T232">
        <f t="shared" si="155"/>
        <v>2.3975971803468193E-2</v>
      </c>
      <c r="U232">
        <f t="shared" si="156"/>
        <v>1.5458297342088E-2</v>
      </c>
      <c r="V232">
        <f t="shared" si="157"/>
        <v>2.3975971803468193E-2</v>
      </c>
      <c r="W232">
        <f t="shared" si="162"/>
        <v>2.4E-2</v>
      </c>
      <c r="BA232">
        <f t="shared" si="143"/>
        <v>229</v>
      </c>
      <c r="BB232">
        <f t="shared" si="144"/>
        <v>5.7000000000000135</v>
      </c>
      <c r="BC232">
        <f t="shared" si="134"/>
        <v>0.44133105215488294</v>
      </c>
      <c r="BD232">
        <f t="shared" si="135"/>
        <v>8.5959416093568414E-2</v>
      </c>
      <c r="BE232">
        <f t="shared" si="136"/>
        <v>0.44133105215488294</v>
      </c>
      <c r="BF232">
        <f t="shared" si="145"/>
        <v>0.441</v>
      </c>
      <c r="BP232">
        <f t="shared" si="146"/>
        <v>229</v>
      </c>
      <c r="BQ232">
        <f t="shared" si="147"/>
        <v>5.7000000000000135</v>
      </c>
      <c r="BR232">
        <f t="shared" si="137"/>
        <v>0.3020508192807424</v>
      </c>
      <c r="BS232">
        <f t="shared" si="138"/>
        <v>2.7557515105008694E-2</v>
      </c>
      <c r="BT232">
        <f t="shared" si="139"/>
        <v>0.3020508192807424</v>
      </c>
      <c r="BU232">
        <f t="shared" si="148"/>
        <v>0.30199999999999999</v>
      </c>
      <c r="CB232">
        <f t="shared" si="149"/>
        <v>229</v>
      </c>
      <c r="CC232">
        <f t="shared" si="150"/>
        <v>5.7000000000000135</v>
      </c>
      <c r="CD232">
        <f t="shared" si="140"/>
        <v>0.3020508192807424</v>
      </c>
      <c r="CE232">
        <f t="shared" si="141"/>
        <v>2.7557515105008694E-2</v>
      </c>
      <c r="CF232">
        <f t="shared" si="142"/>
        <v>0.3020508192807424</v>
      </c>
      <c r="CG232">
        <f t="shared" si="151"/>
        <v>0.30199999999999999</v>
      </c>
      <c r="CK232"/>
      <c r="CL232" s="3">
        <f t="shared" si="176"/>
        <v>212</v>
      </c>
      <c r="CM232" s="3">
        <f t="shared" si="171"/>
        <v>5.2750000000000075</v>
      </c>
      <c r="CN232" s="3">
        <f t="shared" si="172"/>
        <v>0.35699999999999998</v>
      </c>
      <c r="CO232" s="3">
        <f t="shared" si="164"/>
        <v>0.52800000000000002</v>
      </c>
      <c r="CP232">
        <f t="shared" si="165"/>
        <v>0.35699999999999998</v>
      </c>
      <c r="CQ232">
        <f t="shared" si="166"/>
        <v>0.35699999999999998</v>
      </c>
      <c r="CS232">
        <f t="shared" si="167"/>
        <v>0.62521891418563924</v>
      </c>
      <c r="CW232" s="8"/>
      <c r="DK232" s="3">
        <f t="shared" si="177"/>
        <v>212</v>
      </c>
      <c r="DL232" s="3">
        <f t="shared" si="173"/>
        <v>5.2750000000000075</v>
      </c>
      <c r="DM232" s="3">
        <f t="shared" si="174"/>
        <v>0.35699999999999998</v>
      </c>
      <c r="DN232" s="3">
        <f t="shared" si="168"/>
        <v>0.65700000000000003</v>
      </c>
      <c r="DO232">
        <f t="shared" si="169"/>
        <v>0.35699999999999998</v>
      </c>
      <c r="DP232">
        <f t="shared" si="170"/>
        <v>0.35699999999999998</v>
      </c>
      <c r="DR232">
        <f t="shared" si="175"/>
        <v>0.62521891418563924</v>
      </c>
      <c r="EY232"/>
      <c r="EZ232" s="3"/>
      <c r="FB232"/>
      <c r="FC232" s="3"/>
    </row>
    <row r="233" spans="2:159" x14ac:dyDescent="0.25">
      <c r="B233">
        <f t="shared" si="163"/>
        <v>217</v>
      </c>
      <c r="C233" s="9">
        <f t="shared" si="158"/>
        <v>5.4000000000000092</v>
      </c>
      <c r="D233">
        <f t="shared" si="152"/>
        <v>0.55339679672493258</v>
      </c>
      <c r="E233">
        <f t="shared" si="153"/>
        <v>3.766309655974186E-7</v>
      </c>
      <c r="F233">
        <f t="shared" si="154"/>
        <v>0.55339679672493258</v>
      </c>
      <c r="G233">
        <f t="shared" si="159"/>
        <v>0.55300000000000005</v>
      </c>
      <c r="R233">
        <f t="shared" si="160"/>
        <v>217</v>
      </c>
      <c r="S233">
        <f t="shared" si="161"/>
        <v>5.4000000000000092</v>
      </c>
      <c r="T233">
        <f t="shared" si="155"/>
        <v>2.4659328794659822E-2</v>
      </c>
      <c r="U233">
        <f t="shared" si="156"/>
        <v>1.5951538447723408E-2</v>
      </c>
      <c r="V233">
        <f t="shared" si="157"/>
        <v>2.4659328794659822E-2</v>
      </c>
      <c r="W233">
        <f t="shared" si="162"/>
        <v>2.5000000000000001E-2</v>
      </c>
      <c r="BA233">
        <f t="shared" si="143"/>
        <v>230</v>
      </c>
      <c r="BB233">
        <f t="shared" si="144"/>
        <v>5.7250000000000139</v>
      </c>
      <c r="BC233">
        <f t="shared" si="134"/>
        <v>0.44259395915545757</v>
      </c>
      <c r="BD233">
        <f t="shared" si="135"/>
        <v>8.6699470715078067E-2</v>
      </c>
      <c r="BE233">
        <f t="shared" si="136"/>
        <v>0.44259395915545757</v>
      </c>
      <c r="BF233">
        <f t="shared" si="145"/>
        <v>0.443</v>
      </c>
      <c r="BP233">
        <f t="shared" si="146"/>
        <v>230</v>
      </c>
      <c r="BQ233">
        <f t="shared" si="147"/>
        <v>5.7250000000000139</v>
      </c>
      <c r="BR233">
        <f t="shared" si="137"/>
        <v>0.30309696747493187</v>
      </c>
      <c r="BS233">
        <f t="shared" si="138"/>
        <v>2.7844843008676106E-2</v>
      </c>
      <c r="BT233">
        <f t="shared" si="139"/>
        <v>0.30309696747493187</v>
      </c>
      <c r="BU233">
        <f t="shared" si="148"/>
        <v>0.30299999999999999</v>
      </c>
      <c r="CB233">
        <f t="shared" si="149"/>
        <v>230</v>
      </c>
      <c r="CC233">
        <f t="shared" si="150"/>
        <v>5.7250000000000139</v>
      </c>
      <c r="CD233">
        <f t="shared" si="140"/>
        <v>0.30309696747493187</v>
      </c>
      <c r="CE233">
        <f t="shared" si="141"/>
        <v>2.7844843008676106E-2</v>
      </c>
      <c r="CF233">
        <f t="shared" si="142"/>
        <v>0.30309696747493187</v>
      </c>
      <c r="CG233">
        <f t="shared" si="151"/>
        <v>0.30299999999999999</v>
      </c>
      <c r="CK233"/>
      <c r="CL233" s="3">
        <f t="shared" si="176"/>
        <v>213</v>
      </c>
      <c r="CM233" s="3">
        <f t="shared" si="171"/>
        <v>5.3000000000000078</v>
      </c>
      <c r="CN233" s="3">
        <f t="shared" si="172"/>
        <v>0.35699999999999998</v>
      </c>
      <c r="CO233" s="3">
        <f t="shared" si="164"/>
        <v>0.52800000000000002</v>
      </c>
      <c r="CP233">
        <f t="shared" si="165"/>
        <v>0.35699999999999998</v>
      </c>
      <c r="CQ233">
        <f t="shared" si="166"/>
        <v>0.35699999999999998</v>
      </c>
      <c r="CS233">
        <f t="shared" si="167"/>
        <v>0.62521891418563924</v>
      </c>
      <c r="CW233" s="8"/>
      <c r="DK233" s="3">
        <f t="shared" si="177"/>
        <v>213</v>
      </c>
      <c r="DL233" s="3">
        <f t="shared" si="173"/>
        <v>5.3000000000000078</v>
      </c>
      <c r="DM233" s="3">
        <f t="shared" si="174"/>
        <v>0.35699999999999998</v>
      </c>
      <c r="DN233" s="3">
        <f t="shared" si="168"/>
        <v>0.65600000000000003</v>
      </c>
      <c r="DO233">
        <f t="shared" si="169"/>
        <v>0.35699999999999998</v>
      </c>
      <c r="DP233">
        <f t="shared" si="170"/>
        <v>0.35699999999999998</v>
      </c>
      <c r="DR233">
        <f t="shared" si="175"/>
        <v>0.62521891418563924</v>
      </c>
      <c r="EY233"/>
      <c r="EZ233" s="3"/>
      <c r="FB233"/>
      <c r="FC233" s="3"/>
    </row>
    <row r="234" spans="2:159" x14ac:dyDescent="0.25">
      <c r="B234">
        <f t="shared" si="163"/>
        <v>218</v>
      </c>
      <c r="C234" s="9">
        <f t="shared" si="158"/>
        <v>5.4250000000000096</v>
      </c>
      <c r="D234">
        <f t="shared" si="152"/>
        <v>0.55530098328978106</v>
      </c>
      <c r="E234">
        <f t="shared" si="153"/>
        <v>4.1040350609906525E-7</v>
      </c>
      <c r="F234">
        <f t="shared" si="154"/>
        <v>0.55530098328978106</v>
      </c>
      <c r="G234">
        <f t="shared" si="159"/>
        <v>0.55500000000000005</v>
      </c>
      <c r="R234">
        <f t="shared" si="160"/>
        <v>218</v>
      </c>
      <c r="S234">
        <f t="shared" si="161"/>
        <v>5.4250000000000096</v>
      </c>
      <c r="T234">
        <f t="shared" si="155"/>
        <v>2.5359468064695623E-2</v>
      </c>
      <c r="U234">
        <f t="shared" si="156"/>
        <v>1.6458563248457726E-2</v>
      </c>
      <c r="V234">
        <f t="shared" si="157"/>
        <v>2.5359468064695623E-2</v>
      </c>
      <c r="W234">
        <f t="shared" si="162"/>
        <v>2.5000000000000001E-2</v>
      </c>
      <c r="BA234">
        <f t="shared" si="143"/>
        <v>231</v>
      </c>
      <c r="BB234">
        <f t="shared" si="144"/>
        <v>5.7500000000000142</v>
      </c>
      <c r="BC234">
        <f t="shared" si="134"/>
        <v>0.44385826077685991</v>
      </c>
      <c r="BD234">
        <f t="shared" si="135"/>
        <v>8.7444585046563481E-2</v>
      </c>
      <c r="BE234">
        <f t="shared" si="136"/>
        <v>0.44385826077685991</v>
      </c>
      <c r="BF234">
        <f t="shared" si="145"/>
        <v>0.44400000000000001</v>
      </c>
      <c r="BP234">
        <f t="shared" si="146"/>
        <v>231</v>
      </c>
      <c r="BQ234">
        <f t="shared" si="147"/>
        <v>5.7500000000000142</v>
      </c>
      <c r="BR234">
        <f t="shared" si="137"/>
        <v>0.30414521825681029</v>
      </c>
      <c r="BS234">
        <f t="shared" si="138"/>
        <v>2.8134744706894553E-2</v>
      </c>
      <c r="BT234">
        <f t="shared" si="139"/>
        <v>0.30414521825681029</v>
      </c>
      <c r="BU234">
        <f t="shared" si="148"/>
        <v>0.30399999999999999</v>
      </c>
      <c r="CB234">
        <f t="shared" si="149"/>
        <v>231</v>
      </c>
      <c r="CC234">
        <f t="shared" si="150"/>
        <v>5.7500000000000142</v>
      </c>
      <c r="CD234">
        <f t="shared" si="140"/>
        <v>0.30414521825681029</v>
      </c>
      <c r="CE234">
        <f t="shared" si="141"/>
        <v>2.8134744706894553E-2</v>
      </c>
      <c r="CF234">
        <f t="shared" si="142"/>
        <v>0.30414521825681029</v>
      </c>
      <c r="CG234">
        <f t="shared" si="151"/>
        <v>0.30399999999999999</v>
      </c>
      <c r="CK234"/>
      <c r="CL234" s="3">
        <f t="shared" si="176"/>
        <v>214</v>
      </c>
      <c r="CM234" s="3">
        <f t="shared" si="171"/>
        <v>5.3250000000000082</v>
      </c>
      <c r="CN234" s="3">
        <f t="shared" si="172"/>
        <v>0.35799999999999998</v>
      </c>
      <c r="CO234" s="3">
        <f t="shared" si="164"/>
        <v>0.52900000000000003</v>
      </c>
      <c r="CP234">
        <f t="shared" si="165"/>
        <v>0.35799999999999998</v>
      </c>
      <c r="CQ234">
        <f t="shared" si="166"/>
        <v>0.35799999999999998</v>
      </c>
      <c r="CS234">
        <f t="shared" si="167"/>
        <v>0.62697022767075306</v>
      </c>
      <c r="CW234" s="8"/>
      <c r="DK234" s="3">
        <f t="shared" si="177"/>
        <v>214</v>
      </c>
      <c r="DL234" s="3">
        <f t="shared" si="173"/>
        <v>5.3250000000000082</v>
      </c>
      <c r="DM234" s="3">
        <f t="shared" si="174"/>
        <v>0.35799999999999998</v>
      </c>
      <c r="DN234" s="3">
        <f t="shared" si="168"/>
        <v>0.65700000000000003</v>
      </c>
      <c r="DO234">
        <f t="shared" si="169"/>
        <v>0.35799999999999998</v>
      </c>
      <c r="DP234">
        <f t="shared" si="170"/>
        <v>0.35799999999999998</v>
      </c>
      <c r="DR234">
        <f t="shared" si="175"/>
        <v>0.62697022767075306</v>
      </c>
      <c r="EY234"/>
      <c r="EZ234" s="3"/>
      <c r="FB234"/>
      <c r="FC234" s="3"/>
    </row>
    <row r="235" spans="2:159" x14ac:dyDescent="0.25">
      <c r="B235">
        <f t="shared" si="163"/>
        <v>219</v>
      </c>
      <c r="C235" s="9">
        <f t="shared" si="158"/>
        <v>5.4500000000000099</v>
      </c>
      <c r="D235">
        <f t="shared" si="152"/>
        <v>0.55720614989295736</v>
      </c>
      <c r="E235">
        <f t="shared" si="153"/>
        <v>4.4709264692264549E-7</v>
      </c>
      <c r="F235">
        <f t="shared" si="154"/>
        <v>0.55720614989295736</v>
      </c>
      <c r="G235">
        <f t="shared" si="159"/>
        <v>0.55700000000000005</v>
      </c>
      <c r="R235">
        <f t="shared" si="160"/>
        <v>219</v>
      </c>
      <c r="S235">
        <f t="shared" si="161"/>
        <v>5.4500000000000099</v>
      </c>
      <c r="T235">
        <f t="shared" si="155"/>
        <v>2.6076715220246603E-2</v>
      </c>
      <c r="U235">
        <f t="shared" si="156"/>
        <v>1.6979687538595096E-2</v>
      </c>
      <c r="V235">
        <f t="shared" si="157"/>
        <v>2.6076715220246603E-2</v>
      </c>
      <c r="W235">
        <f t="shared" si="162"/>
        <v>2.5999999999999999E-2</v>
      </c>
      <c r="BA235">
        <f t="shared" si="143"/>
        <v>232</v>
      </c>
      <c r="BB235">
        <f t="shared" si="144"/>
        <v>5.7750000000000146</v>
      </c>
      <c r="BC235">
        <f t="shared" si="134"/>
        <v>0.44512394834188296</v>
      </c>
      <c r="BD235">
        <f t="shared" si="135"/>
        <v>8.8194780122968955E-2</v>
      </c>
      <c r="BE235">
        <f t="shared" si="136"/>
        <v>0.44512394834188296</v>
      </c>
      <c r="BF235">
        <f t="shared" si="145"/>
        <v>0.44500000000000001</v>
      </c>
      <c r="BP235">
        <f t="shared" si="146"/>
        <v>232</v>
      </c>
      <c r="BQ235">
        <f t="shared" si="147"/>
        <v>5.7750000000000146</v>
      </c>
      <c r="BR235">
        <f t="shared" si="137"/>
        <v>0.30519556839749906</v>
      </c>
      <c r="BS235">
        <f t="shared" si="138"/>
        <v>2.8427238254015216E-2</v>
      </c>
      <c r="BT235">
        <f t="shared" si="139"/>
        <v>0.30519556839749906</v>
      </c>
      <c r="BU235">
        <f t="shared" si="148"/>
        <v>0.30499999999999999</v>
      </c>
      <c r="CB235">
        <f t="shared" si="149"/>
        <v>232</v>
      </c>
      <c r="CC235">
        <f t="shared" si="150"/>
        <v>5.7750000000000146</v>
      </c>
      <c r="CD235">
        <f t="shared" si="140"/>
        <v>0.30519556839749906</v>
      </c>
      <c r="CE235">
        <f t="shared" si="141"/>
        <v>2.8427238254015216E-2</v>
      </c>
      <c r="CF235">
        <f t="shared" si="142"/>
        <v>0.30519556839749906</v>
      </c>
      <c r="CG235">
        <f t="shared" si="151"/>
        <v>0.30499999999999999</v>
      </c>
      <c r="CK235"/>
      <c r="CL235" s="3">
        <f t="shared" si="176"/>
        <v>215</v>
      </c>
      <c r="CM235" s="3">
        <f t="shared" si="171"/>
        <v>5.3500000000000085</v>
      </c>
      <c r="CN235" s="3">
        <f t="shared" si="172"/>
        <v>0.35899999999999999</v>
      </c>
      <c r="CO235" s="3">
        <f t="shared" si="164"/>
        <v>0.53</v>
      </c>
      <c r="CP235">
        <f t="shared" si="165"/>
        <v>0.35899999999999999</v>
      </c>
      <c r="CQ235">
        <f t="shared" si="166"/>
        <v>0.35899999999999999</v>
      </c>
      <c r="CS235">
        <f t="shared" si="167"/>
        <v>0.62872154115586698</v>
      </c>
      <c r="CW235" s="8"/>
      <c r="DK235" s="3">
        <f t="shared" si="177"/>
        <v>215</v>
      </c>
      <c r="DL235" s="3">
        <f t="shared" si="173"/>
        <v>5.3500000000000085</v>
      </c>
      <c r="DM235" s="3">
        <f t="shared" si="174"/>
        <v>0.35899999999999999</v>
      </c>
      <c r="DN235" s="3">
        <f t="shared" si="168"/>
        <v>0.65700000000000003</v>
      </c>
      <c r="DO235">
        <f t="shared" si="169"/>
        <v>0.35899999999999999</v>
      </c>
      <c r="DP235">
        <f t="shared" si="170"/>
        <v>0.35899999999999999</v>
      </c>
      <c r="DR235">
        <f t="shared" si="175"/>
        <v>0.62872154115586698</v>
      </c>
      <c r="EY235"/>
      <c r="EZ235" s="3"/>
      <c r="FB235"/>
      <c r="FC235" s="3"/>
    </row>
    <row r="236" spans="2:159" x14ac:dyDescent="0.25">
      <c r="B236">
        <f t="shared" si="163"/>
        <v>220</v>
      </c>
      <c r="C236" s="9">
        <f t="shared" si="158"/>
        <v>5.4750000000000103</v>
      </c>
      <c r="D236">
        <f t="shared" si="152"/>
        <v>0.55911226172834227</v>
      </c>
      <c r="E236">
        <f t="shared" si="153"/>
        <v>4.8693996335261713E-7</v>
      </c>
      <c r="F236">
        <f t="shared" si="154"/>
        <v>0.55911226172834227</v>
      </c>
      <c r="G236">
        <f t="shared" si="159"/>
        <v>0.55900000000000005</v>
      </c>
      <c r="R236">
        <f t="shared" si="160"/>
        <v>220</v>
      </c>
      <c r="S236">
        <f t="shared" si="161"/>
        <v>5.4750000000000103</v>
      </c>
      <c r="T236">
        <f t="shared" si="155"/>
        <v>2.6811399565025595E-2</v>
      </c>
      <c r="U236">
        <f t="shared" si="156"/>
        <v>1.7515232028569104E-2</v>
      </c>
      <c r="V236">
        <f t="shared" si="157"/>
        <v>2.6811399565025595E-2</v>
      </c>
      <c r="W236">
        <f t="shared" si="162"/>
        <v>2.7E-2</v>
      </c>
      <c r="BA236">
        <f t="shared" si="143"/>
        <v>233</v>
      </c>
      <c r="BB236">
        <f t="shared" si="144"/>
        <v>5.8000000000000149</v>
      </c>
      <c r="BC236">
        <f t="shared" si="134"/>
        <v>0.44639101312773527</v>
      </c>
      <c r="BD236">
        <f t="shared" si="135"/>
        <v>8.8950076930246244E-2</v>
      </c>
      <c r="BE236">
        <f t="shared" si="136"/>
        <v>0.44639101312773527</v>
      </c>
      <c r="BF236">
        <f t="shared" si="145"/>
        <v>0.44600000000000001</v>
      </c>
      <c r="BP236">
        <f t="shared" si="146"/>
        <v>233</v>
      </c>
      <c r="BQ236">
        <f t="shared" si="147"/>
        <v>5.8000000000000149</v>
      </c>
      <c r="BR236">
        <f t="shared" si="137"/>
        <v>0.30624801462541618</v>
      </c>
      <c r="BS236">
        <f t="shared" si="138"/>
        <v>2.8722341774983666E-2</v>
      </c>
      <c r="BT236">
        <f t="shared" si="139"/>
        <v>0.30624801462541618</v>
      </c>
      <c r="BU236">
        <f t="shared" si="148"/>
        <v>0.30599999999999999</v>
      </c>
      <c r="CB236">
        <f t="shared" si="149"/>
        <v>233</v>
      </c>
      <c r="CC236">
        <f t="shared" si="150"/>
        <v>5.8000000000000149</v>
      </c>
      <c r="CD236">
        <f t="shared" si="140"/>
        <v>0.30624801462541618</v>
      </c>
      <c r="CE236">
        <f t="shared" si="141"/>
        <v>2.8722341774983666E-2</v>
      </c>
      <c r="CF236">
        <f t="shared" si="142"/>
        <v>0.30624801462541618</v>
      </c>
      <c r="CG236">
        <f t="shared" si="151"/>
        <v>0.30599999999999999</v>
      </c>
      <c r="CK236"/>
      <c r="CL236" s="3">
        <f t="shared" si="176"/>
        <v>216</v>
      </c>
      <c r="CM236" s="3">
        <f t="shared" si="171"/>
        <v>5.3750000000000089</v>
      </c>
      <c r="CN236" s="3">
        <f t="shared" si="172"/>
        <v>0.35899999999999999</v>
      </c>
      <c r="CO236" s="3">
        <f t="shared" si="164"/>
        <v>0.52900000000000003</v>
      </c>
      <c r="CP236">
        <f t="shared" si="165"/>
        <v>0.35899999999999999</v>
      </c>
      <c r="CQ236">
        <f t="shared" si="166"/>
        <v>0.35899999999999999</v>
      </c>
      <c r="CS236">
        <f t="shared" si="167"/>
        <v>0.62872154115586698</v>
      </c>
      <c r="CW236" s="8"/>
      <c r="DK236" s="3">
        <f t="shared" si="177"/>
        <v>216</v>
      </c>
      <c r="DL236" s="3">
        <f t="shared" si="173"/>
        <v>5.3750000000000089</v>
      </c>
      <c r="DM236" s="3">
        <f t="shared" si="174"/>
        <v>0.35899999999999999</v>
      </c>
      <c r="DN236" s="3">
        <f t="shared" si="168"/>
        <v>0.65600000000000003</v>
      </c>
      <c r="DO236">
        <f t="shared" si="169"/>
        <v>0.35899999999999999</v>
      </c>
      <c r="DP236">
        <f t="shared" si="170"/>
        <v>0.35899999999999999</v>
      </c>
      <c r="DR236">
        <f t="shared" si="175"/>
        <v>0.62872154115586698</v>
      </c>
      <c r="EY236"/>
      <c r="EZ236" s="3"/>
      <c r="FB236"/>
      <c r="FC236" s="3"/>
    </row>
    <row r="237" spans="2:159" x14ac:dyDescent="0.25">
      <c r="B237">
        <f t="shared" si="163"/>
        <v>221</v>
      </c>
      <c r="C237" s="9">
        <f t="shared" si="158"/>
        <v>5.5000000000000107</v>
      </c>
      <c r="D237">
        <f t="shared" si="152"/>
        <v>0.56101928384217137</v>
      </c>
      <c r="E237">
        <f t="shared" si="153"/>
        <v>5.3020612018244792E-7</v>
      </c>
      <c r="F237">
        <f t="shared" si="154"/>
        <v>0.56101928384217137</v>
      </c>
      <c r="G237">
        <f t="shared" si="159"/>
        <v>0.56100000000000005</v>
      </c>
      <c r="R237">
        <f t="shared" si="160"/>
        <v>221</v>
      </c>
      <c r="S237">
        <f t="shared" si="161"/>
        <v>5.5000000000000107</v>
      </c>
      <c r="T237">
        <f t="shared" si="155"/>
        <v>2.756385406243517E-2</v>
      </c>
      <c r="U237">
        <f t="shared" si="156"/>
        <v>1.8065522345872328E-2</v>
      </c>
      <c r="V237">
        <f t="shared" si="157"/>
        <v>2.756385406243517E-2</v>
      </c>
      <c r="W237">
        <f t="shared" si="162"/>
        <v>2.8000000000000001E-2</v>
      </c>
      <c r="BA237">
        <f t="shared" si="143"/>
        <v>234</v>
      </c>
      <c r="BB237">
        <f t="shared" si="144"/>
        <v>5.8250000000000153</v>
      </c>
      <c r="BC237">
        <f t="shared" si="134"/>
        <v>0.4476594463660864</v>
      </c>
      <c r="BD237">
        <f t="shared" si="135"/>
        <v>8.9710496403669709E-2</v>
      </c>
      <c r="BE237">
        <f t="shared" si="136"/>
        <v>0.4476594463660864</v>
      </c>
      <c r="BF237">
        <f t="shared" si="145"/>
        <v>0.44800000000000001</v>
      </c>
      <c r="BP237">
        <f t="shared" si="146"/>
        <v>234</v>
      </c>
      <c r="BQ237">
        <f t="shared" si="147"/>
        <v>5.8250000000000153</v>
      </c>
      <c r="BR237">
        <f t="shared" si="137"/>
        <v>0.30730255362619385</v>
      </c>
      <c r="BS237">
        <f t="shared" si="138"/>
        <v>2.9020073464980482E-2</v>
      </c>
      <c r="BT237">
        <f t="shared" si="139"/>
        <v>0.30730255362619385</v>
      </c>
      <c r="BU237">
        <f t="shared" si="148"/>
        <v>0.307</v>
      </c>
      <c r="CB237">
        <f t="shared" si="149"/>
        <v>234</v>
      </c>
      <c r="CC237">
        <f t="shared" si="150"/>
        <v>5.8250000000000153</v>
      </c>
      <c r="CD237">
        <f t="shared" si="140"/>
        <v>0.30730255362619385</v>
      </c>
      <c r="CE237">
        <f t="shared" si="141"/>
        <v>2.9020073464980482E-2</v>
      </c>
      <c r="CF237">
        <f t="shared" si="142"/>
        <v>0.30730255362619385</v>
      </c>
      <c r="CG237">
        <f t="shared" si="151"/>
        <v>0.307</v>
      </c>
      <c r="CK237"/>
      <c r="CL237" s="3">
        <f t="shared" si="176"/>
        <v>217</v>
      </c>
      <c r="CM237" s="3">
        <f t="shared" si="171"/>
        <v>5.4000000000000092</v>
      </c>
      <c r="CN237" s="3">
        <f t="shared" si="172"/>
        <v>0.36</v>
      </c>
      <c r="CO237" s="3">
        <f t="shared" si="164"/>
        <v>0.53</v>
      </c>
      <c r="CP237">
        <f t="shared" si="165"/>
        <v>0.36</v>
      </c>
      <c r="CQ237">
        <f t="shared" si="166"/>
        <v>0.36</v>
      </c>
      <c r="CS237">
        <f t="shared" si="167"/>
        <v>0.6304728546409808</v>
      </c>
      <c r="CW237" s="8"/>
      <c r="DK237" s="3">
        <f t="shared" si="177"/>
        <v>217</v>
      </c>
      <c r="DL237" s="3">
        <f t="shared" si="173"/>
        <v>5.4000000000000092</v>
      </c>
      <c r="DM237" s="3">
        <f t="shared" si="174"/>
        <v>0.36</v>
      </c>
      <c r="DN237" s="3">
        <f t="shared" si="168"/>
        <v>0.65700000000000003</v>
      </c>
      <c r="DO237">
        <f t="shared" si="169"/>
        <v>0.36</v>
      </c>
      <c r="DP237">
        <f t="shared" si="170"/>
        <v>0.36</v>
      </c>
      <c r="DR237">
        <f t="shared" si="175"/>
        <v>0.6304728546409808</v>
      </c>
      <c r="EY237"/>
      <c r="EZ237" s="3"/>
      <c r="FB237"/>
      <c r="FC237" s="3"/>
    </row>
    <row r="238" spans="2:159" x14ac:dyDescent="0.25">
      <c r="B238">
        <f t="shared" si="163"/>
        <v>222</v>
      </c>
      <c r="C238" s="9">
        <f t="shared" si="158"/>
        <v>5.525000000000011</v>
      </c>
      <c r="D238">
        <f t="shared" si="152"/>
        <v>0.56292718113392926</v>
      </c>
      <c r="E238">
        <f t="shared" si="153"/>
        <v>5.7717230086361907E-7</v>
      </c>
      <c r="F238">
        <f t="shared" si="154"/>
        <v>0.56292718113392926</v>
      </c>
      <c r="G238">
        <f t="shared" si="159"/>
        <v>0.56299999999999994</v>
      </c>
      <c r="R238">
        <f t="shared" si="160"/>
        <v>222</v>
      </c>
      <c r="S238">
        <f t="shared" si="161"/>
        <v>5.525000000000011</v>
      </c>
      <c r="T238">
        <f t="shared" si="155"/>
        <v>2.8334415295189548E-2</v>
      </c>
      <c r="U238">
        <f t="shared" si="156"/>
        <v>1.8630889033049897E-2</v>
      </c>
      <c r="V238">
        <f t="shared" si="157"/>
        <v>2.8334415295189548E-2</v>
      </c>
      <c r="W238">
        <f t="shared" si="162"/>
        <v>2.8000000000000001E-2</v>
      </c>
      <c r="BA238">
        <f t="shared" si="143"/>
        <v>235</v>
      </c>
      <c r="BB238">
        <f t="shared" si="144"/>
        <v>5.8500000000000156</v>
      </c>
      <c r="BC238">
        <f t="shared" si="134"/>
        <v>0.44892923924311218</v>
      </c>
      <c r="BD238">
        <f t="shared" si="135"/>
        <v>9.0476059426140801E-2</v>
      </c>
      <c r="BE238">
        <f t="shared" si="136"/>
        <v>0.44892923924311218</v>
      </c>
      <c r="BF238">
        <f t="shared" si="145"/>
        <v>0.44900000000000001</v>
      </c>
      <c r="BP238">
        <f t="shared" si="146"/>
        <v>235</v>
      </c>
      <c r="BQ238">
        <f t="shared" si="147"/>
        <v>5.8500000000000156</v>
      </c>
      <c r="BR238">
        <f t="shared" si="137"/>
        <v>0.30835918204259755</v>
      </c>
      <c r="BS238">
        <f t="shared" si="138"/>
        <v>2.9320451589053127E-2</v>
      </c>
      <c r="BT238">
        <f t="shared" si="139"/>
        <v>0.30835918204259755</v>
      </c>
      <c r="BU238">
        <f t="shared" si="148"/>
        <v>0.308</v>
      </c>
      <c r="CB238">
        <f t="shared" si="149"/>
        <v>235</v>
      </c>
      <c r="CC238">
        <f t="shared" si="150"/>
        <v>5.8500000000000156</v>
      </c>
      <c r="CD238">
        <f t="shared" si="140"/>
        <v>0.30835918204259755</v>
      </c>
      <c r="CE238">
        <f t="shared" si="141"/>
        <v>2.9320451589053127E-2</v>
      </c>
      <c r="CF238">
        <f t="shared" si="142"/>
        <v>0.30835918204259755</v>
      </c>
      <c r="CG238">
        <f t="shared" si="151"/>
        <v>0.308</v>
      </c>
      <c r="CK238"/>
      <c r="CL238" s="3">
        <f t="shared" si="176"/>
        <v>218</v>
      </c>
      <c r="CM238" s="3">
        <f t="shared" si="171"/>
        <v>5.4250000000000096</v>
      </c>
      <c r="CN238" s="3">
        <f t="shared" si="172"/>
        <v>0.36099999999999999</v>
      </c>
      <c r="CO238" s="3">
        <f t="shared" si="164"/>
        <v>0.53100000000000003</v>
      </c>
      <c r="CP238">
        <f t="shared" si="165"/>
        <v>0.36099999999999999</v>
      </c>
      <c r="CQ238">
        <f t="shared" si="166"/>
        <v>0.36099999999999999</v>
      </c>
      <c r="CS238">
        <f t="shared" si="167"/>
        <v>0.63222416812609461</v>
      </c>
      <c r="CW238" s="8"/>
      <c r="DK238" s="3">
        <f t="shared" si="177"/>
        <v>218</v>
      </c>
      <c r="DL238" s="3">
        <f t="shared" si="173"/>
        <v>5.4250000000000096</v>
      </c>
      <c r="DM238" s="3">
        <f t="shared" si="174"/>
        <v>0.36099999999999999</v>
      </c>
      <c r="DN238" s="3">
        <f t="shared" si="168"/>
        <v>0.65800000000000003</v>
      </c>
      <c r="DO238">
        <f t="shared" si="169"/>
        <v>0.36099999999999999</v>
      </c>
      <c r="DP238">
        <f t="shared" si="170"/>
        <v>0.36099999999999999</v>
      </c>
      <c r="DR238">
        <f t="shared" si="175"/>
        <v>0.63222416812609461</v>
      </c>
      <c r="EY238"/>
      <c r="EZ238" s="3"/>
      <c r="FB238"/>
      <c r="FC238" s="3"/>
    </row>
    <row r="239" spans="2:159" x14ac:dyDescent="0.25">
      <c r="B239">
        <f t="shared" si="163"/>
        <v>223</v>
      </c>
      <c r="C239" s="9">
        <f t="shared" si="158"/>
        <v>5.5500000000000114</v>
      </c>
      <c r="D239">
        <f t="shared" si="152"/>
        <v>0.56483591835725688</v>
      </c>
      <c r="E239">
        <f t="shared" si="153"/>
        <v>6.2814173705267472E-7</v>
      </c>
      <c r="F239">
        <f t="shared" si="154"/>
        <v>0.56483591835725688</v>
      </c>
      <c r="G239">
        <f t="shared" si="159"/>
        <v>0.56499999999999995</v>
      </c>
      <c r="R239">
        <f t="shared" si="160"/>
        <v>223</v>
      </c>
      <c r="S239">
        <f t="shared" si="161"/>
        <v>5.5500000000000114</v>
      </c>
      <c r="T239">
        <f t="shared" si="155"/>
        <v>2.9123423421852059E-2</v>
      </c>
      <c r="U239">
        <f t="shared" si="156"/>
        <v>1.9211667542666531E-2</v>
      </c>
      <c r="V239">
        <f t="shared" si="157"/>
        <v>2.9123423421852059E-2</v>
      </c>
      <c r="W239">
        <f t="shared" si="162"/>
        <v>2.9000000000000001E-2</v>
      </c>
      <c r="BA239">
        <f t="shared" si="143"/>
        <v>236</v>
      </c>
      <c r="BB239">
        <f t="shared" si="144"/>
        <v>5.875000000000016</v>
      </c>
      <c r="BC239">
        <f t="shared" si="134"/>
        <v>0.45020038289954284</v>
      </c>
      <c r="BD239">
        <f t="shared" si="135"/>
        <v>9.124678682648199E-2</v>
      </c>
      <c r="BE239">
        <f t="shared" si="136"/>
        <v>0.45020038289954284</v>
      </c>
      <c r="BF239">
        <f t="shared" si="145"/>
        <v>0.45</v>
      </c>
      <c r="BP239">
        <f t="shared" si="146"/>
        <v>236</v>
      </c>
      <c r="BQ239">
        <f t="shared" si="147"/>
        <v>5.875000000000016</v>
      </c>
      <c r="BR239">
        <f t="shared" si="137"/>
        <v>0.30941789647444645</v>
      </c>
      <c r="BS239">
        <f t="shared" si="138"/>
        <v>2.9623494481738767E-2</v>
      </c>
      <c r="BT239">
        <f t="shared" si="139"/>
        <v>0.30941789647444645</v>
      </c>
      <c r="BU239">
        <f t="shared" si="148"/>
        <v>0.309</v>
      </c>
      <c r="CB239">
        <f t="shared" si="149"/>
        <v>236</v>
      </c>
      <c r="CC239">
        <f t="shared" si="150"/>
        <v>5.875000000000016</v>
      </c>
      <c r="CD239">
        <f t="shared" si="140"/>
        <v>0.30941789647444645</v>
      </c>
      <c r="CE239">
        <f t="shared" si="141"/>
        <v>2.9623494481738767E-2</v>
      </c>
      <c r="CF239">
        <f t="shared" si="142"/>
        <v>0.30941789647444645</v>
      </c>
      <c r="CG239">
        <f t="shared" si="151"/>
        <v>0.309</v>
      </c>
      <c r="CK239"/>
      <c r="CL239" s="3">
        <f t="shared" si="176"/>
        <v>219</v>
      </c>
      <c r="CM239" s="3">
        <f t="shared" si="171"/>
        <v>5.4500000000000099</v>
      </c>
      <c r="CN239" s="3">
        <f t="shared" si="172"/>
        <v>0.36099999999999999</v>
      </c>
      <c r="CO239" s="3">
        <f t="shared" si="164"/>
        <v>0.53</v>
      </c>
      <c r="CP239">
        <f t="shared" si="165"/>
        <v>0.36099999999999999</v>
      </c>
      <c r="CQ239">
        <f t="shared" si="166"/>
        <v>0.36099999999999999</v>
      </c>
      <c r="CS239">
        <f t="shared" si="167"/>
        <v>0.63222416812609461</v>
      </c>
      <c r="CW239" s="8"/>
      <c r="DK239" s="3">
        <f t="shared" si="177"/>
        <v>219</v>
      </c>
      <c r="DL239" s="3">
        <f t="shared" si="173"/>
        <v>5.4500000000000099</v>
      </c>
      <c r="DM239" s="3">
        <f t="shared" si="174"/>
        <v>0.36099999999999999</v>
      </c>
      <c r="DN239" s="3">
        <f t="shared" si="168"/>
        <v>0.65700000000000003</v>
      </c>
      <c r="DO239">
        <f t="shared" si="169"/>
        <v>0.36099999999999999</v>
      </c>
      <c r="DP239">
        <f t="shared" si="170"/>
        <v>0.36099999999999999</v>
      </c>
      <c r="DR239">
        <f t="shared" si="175"/>
        <v>0.63222416812609461</v>
      </c>
      <c r="EY239"/>
      <c r="EZ239" s="3"/>
      <c r="FB239"/>
      <c r="FC239" s="3"/>
    </row>
    <row r="240" spans="2:159" x14ac:dyDescent="0.25">
      <c r="B240">
        <f t="shared" si="163"/>
        <v>224</v>
      </c>
      <c r="C240" s="9">
        <f t="shared" si="158"/>
        <v>5.5750000000000117</v>
      </c>
      <c r="D240">
        <f t="shared" si="152"/>
        <v>0.56674546012086613</v>
      </c>
      <c r="E240">
        <f t="shared" si="153"/>
        <v>6.8344134508169722E-7</v>
      </c>
      <c r="F240">
        <f t="shared" si="154"/>
        <v>0.56674546012086613</v>
      </c>
      <c r="G240">
        <f t="shared" si="159"/>
        <v>0.56699999999999995</v>
      </c>
      <c r="R240">
        <f t="shared" si="160"/>
        <v>224</v>
      </c>
      <c r="S240">
        <f t="shared" si="161"/>
        <v>5.5750000000000117</v>
      </c>
      <c r="T240">
        <f t="shared" si="155"/>
        <v>2.9931222130228946E-2</v>
      </c>
      <c r="U240">
        <f t="shared" si="156"/>
        <v>1.9808198229155045E-2</v>
      </c>
      <c r="V240">
        <f t="shared" si="157"/>
        <v>2.9931222130228946E-2</v>
      </c>
      <c r="W240">
        <f t="shared" si="162"/>
        <v>0.03</v>
      </c>
      <c r="BA240">
        <f t="shared" si="143"/>
        <v>237</v>
      </c>
      <c r="BB240">
        <f t="shared" si="144"/>
        <v>5.9000000000000163</v>
      </c>
      <c r="BC240">
        <f t="shared" si="134"/>
        <v>0.45147286843071083</v>
      </c>
      <c r="BD240">
        <f t="shared" si="135"/>
        <v>9.2022699377720438E-2</v>
      </c>
      <c r="BE240">
        <f t="shared" si="136"/>
        <v>0.45147286843071083</v>
      </c>
      <c r="BF240">
        <f t="shared" si="145"/>
        <v>0.45100000000000001</v>
      </c>
      <c r="BP240">
        <f t="shared" si="146"/>
        <v>237</v>
      </c>
      <c r="BQ240">
        <f t="shared" si="147"/>
        <v>5.9000000000000163</v>
      </c>
      <c r="BR240">
        <f t="shared" si="137"/>
        <v>0.31047869347853269</v>
      </c>
      <c r="BS240">
        <f t="shared" si="138"/>
        <v>2.9929220546677498E-2</v>
      </c>
      <c r="BT240">
        <f t="shared" si="139"/>
        <v>0.31047869347853269</v>
      </c>
      <c r="BU240">
        <f t="shared" si="148"/>
        <v>0.31</v>
      </c>
      <c r="CB240">
        <f t="shared" si="149"/>
        <v>237</v>
      </c>
      <c r="CC240">
        <f t="shared" si="150"/>
        <v>5.9000000000000163</v>
      </c>
      <c r="CD240">
        <f t="shared" si="140"/>
        <v>0.31047869347853269</v>
      </c>
      <c r="CE240">
        <f t="shared" si="141"/>
        <v>2.9929220546677498E-2</v>
      </c>
      <c r="CF240">
        <f t="shared" si="142"/>
        <v>0.31047869347853269</v>
      </c>
      <c r="CG240">
        <f t="shared" si="151"/>
        <v>0.31</v>
      </c>
      <c r="CK240"/>
      <c r="CL240" s="3">
        <f t="shared" si="176"/>
        <v>220</v>
      </c>
      <c r="CM240" s="3">
        <f t="shared" si="171"/>
        <v>5.4750000000000103</v>
      </c>
      <c r="CN240" s="3">
        <f t="shared" si="172"/>
        <v>0.36199999999999999</v>
      </c>
      <c r="CO240" s="3">
        <f t="shared" si="164"/>
        <v>0.53100000000000003</v>
      </c>
      <c r="CP240">
        <f t="shared" si="165"/>
        <v>0.36199999999999999</v>
      </c>
      <c r="CQ240">
        <f t="shared" si="166"/>
        <v>0.36199999999999999</v>
      </c>
      <c r="CS240">
        <f t="shared" si="167"/>
        <v>0.63397548161120842</v>
      </c>
      <c r="CW240" s="8"/>
      <c r="DK240" s="3">
        <f t="shared" si="177"/>
        <v>220</v>
      </c>
      <c r="DL240" s="3">
        <f t="shared" si="173"/>
        <v>5.4750000000000103</v>
      </c>
      <c r="DM240" s="3">
        <f t="shared" si="174"/>
        <v>0.36199999999999999</v>
      </c>
      <c r="DN240" s="3">
        <f t="shared" si="168"/>
        <v>0.65700000000000003</v>
      </c>
      <c r="DO240">
        <f t="shared" si="169"/>
        <v>0.36199999999999999</v>
      </c>
      <c r="DP240">
        <f t="shared" si="170"/>
        <v>0.36199999999999999</v>
      </c>
      <c r="DR240">
        <f t="shared" si="175"/>
        <v>0.63397548161120842</v>
      </c>
      <c r="EY240"/>
      <c r="EZ240" s="3"/>
      <c r="FB240"/>
      <c r="FC240" s="3"/>
    </row>
    <row r="241" spans="2:159" x14ac:dyDescent="0.25">
      <c r="B241">
        <f t="shared" si="163"/>
        <v>225</v>
      </c>
      <c r="C241" s="9">
        <f t="shared" si="158"/>
        <v>5.6000000000000121</v>
      </c>
      <c r="D241">
        <f t="shared" si="152"/>
        <v>0.56865577088946817</v>
      </c>
      <c r="E241">
        <f t="shared" si="153"/>
        <v>7.4342347626120143E-7</v>
      </c>
      <c r="F241">
        <f t="shared" si="154"/>
        <v>0.56865577088946817</v>
      </c>
      <c r="G241">
        <f t="shared" si="159"/>
        <v>0.56899999999999995</v>
      </c>
      <c r="R241">
        <f t="shared" si="160"/>
        <v>225</v>
      </c>
      <c r="S241">
        <f t="shared" si="161"/>
        <v>5.6000000000000121</v>
      </c>
      <c r="T241">
        <f t="shared" si="155"/>
        <v>3.0758158587562416E-2</v>
      </c>
      <c r="U241">
        <f t="shared" si="156"/>
        <v>2.0420826337455084E-2</v>
      </c>
      <c r="V241">
        <f t="shared" si="157"/>
        <v>3.0758158587562416E-2</v>
      </c>
      <c r="W241">
        <f t="shared" si="162"/>
        <v>3.1E-2</v>
      </c>
      <c r="BA241">
        <f t="shared" si="143"/>
        <v>238</v>
      </c>
      <c r="BB241">
        <f t="shared" si="144"/>
        <v>5.9250000000000167</v>
      </c>
      <c r="BC241">
        <f t="shared" si="134"/>
        <v>0.4527466868866008</v>
      </c>
      <c r="BD241">
        <f t="shared" si="135"/>
        <v>9.2803817795360857E-2</v>
      </c>
      <c r="BE241">
        <f t="shared" si="136"/>
        <v>0.4527466868866008</v>
      </c>
      <c r="BF241">
        <f t="shared" si="145"/>
        <v>0.45300000000000001</v>
      </c>
      <c r="BP241">
        <f t="shared" si="146"/>
        <v>238</v>
      </c>
      <c r="BQ241">
        <f t="shared" si="147"/>
        <v>5.9250000000000167</v>
      </c>
      <c r="BR241">
        <f t="shared" si="137"/>
        <v>0.3115415695685434</v>
      </c>
      <c r="BS241">
        <f t="shared" si="138"/>
        <v>3.0237648256216838E-2</v>
      </c>
      <c r="BT241">
        <f t="shared" si="139"/>
        <v>0.3115415695685434</v>
      </c>
      <c r="BU241">
        <f t="shared" si="148"/>
        <v>0.312</v>
      </c>
      <c r="CB241">
        <f t="shared" si="149"/>
        <v>238</v>
      </c>
      <c r="CC241">
        <f t="shared" si="150"/>
        <v>5.9250000000000167</v>
      </c>
      <c r="CD241">
        <f t="shared" si="140"/>
        <v>0.3115415695685434</v>
      </c>
      <c r="CE241">
        <f t="shared" si="141"/>
        <v>3.0237648256216838E-2</v>
      </c>
      <c r="CF241">
        <f t="shared" si="142"/>
        <v>0.3115415695685434</v>
      </c>
      <c r="CG241">
        <f t="shared" si="151"/>
        <v>0.312</v>
      </c>
      <c r="CK241"/>
      <c r="CL241" s="3">
        <f t="shared" si="176"/>
        <v>221</v>
      </c>
      <c r="CM241" s="3">
        <f t="shared" si="171"/>
        <v>5.5000000000000107</v>
      </c>
      <c r="CN241" s="3">
        <f t="shared" si="172"/>
        <v>0.36199999999999999</v>
      </c>
      <c r="CO241" s="3">
        <f t="shared" si="164"/>
        <v>0.53</v>
      </c>
      <c r="CP241">
        <f t="shared" si="165"/>
        <v>0.36199999999999999</v>
      </c>
      <c r="CQ241">
        <f t="shared" si="166"/>
        <v>0.36199999999999999</v>
      </c>
      <c r="CS241">
        <f t="shared" si="167"/>
        <v>0.63397548161120842</v>
      </c>
      <c r="CW241" s="8"/>
      <c r="DK241" s="3">
        <f t="shared" si="177"/>
        <v>221</v>
      </c>
      <c r="DL241" s="3">
        <f t="shared" si="173"/>
        <v>5.5000000000000107</v>
      </c>
      <c r="DM241" s="3">
        <f t="shared" si="174"/>
        <v>0.36199999999999999</v>
      </c>
      <c r="DN241" s="3">
        <f t="shared" si="168"/>
        <v>0.65600000000000003</v>
      </c>
      <c r="DO241">
        <f t="shared" si="169"/>
        <v>0.36199999999999999</v>
      </c>
      <c r="DP241">
        <f t="shared" si="170"/>
        <v>0.36199999999999999</v>
      </c>
      <c r="DR241">
        <f t="shared" si="175"/>
        <v>0.63397548161120842</v>
      </c>
      <c r="EY241"/>
      <c r="EZ241" s="3"/>
      <c r="FB241"/>
      <c r="FC241" s="3"/>
    </row>
    <row r="242" spans="2:159" x14ac:dyDescent="0.25">
      <c r="B242">
        <f t="shared" si="163"/>
        <v>226</v>
      </c>
      <c r="C242" s="9">
        <f t="shared" si="158"/>
        <v>5.6250000000000124</v>
      </c>
      <c r="D242">
        <f t="shared" si="152"/>
        <v>0.57056681498470918</v>
      </c>
      <c r="E242">
        <f t="shared" si="153"/>
        <v>8.0846778832752605E-7</v>
      </c>
      <c r="F242">
        <f t="shared" si="154"/>
        <v>0.57056681498470918</v>
      </c>
      <c r="G242">
        <f t="shared" si="159"/>
        <v>0.57099999999999995</v>
      </c>
      <c r="R242">
        <f t="shared" si="160"/>
        <v>226</v>
      </c>
      <c r="S242">
        <f t="shared" si="161"/>
        <v>5.6250000000000124</v>
      </c>
      <c r="T242">
        <f t="shared" si="155"/>
        <v>3.1604583387465447E-2</v>
      </c>
      <c r="U242">
        <f t="shared" si="156"/>
        <v>2.1049901988349853E-2</v>
      </c>
      <c r="V242">
        <f t="shared" si="157"/>
        <v>3.1604583387465447E-2</v>
      </c>
      <c r="W242">
        <f t="shared" si="162"/>
        <v>3.2000000000000001E-2</v>
      </c>
      <c r="BA242">
        <f t="shared" si="143"/>
        <v>239</v>
      </c>
      <c r="BB242">
        <f t="shared" si="144"/>
        <v>5.9500000000000171</v>
      </c>
      <c r="BC242">
        <f t="shared" si="134"/>
        <v>0.45402182927190082</v>
      </c>
      <c r="BD242">
        <f t="shared" si="135"/>
        <v>9.3590162735648075E-2</v>
      </c>
      <c r="BE242">
        <f t="shared" si="136"/>
        <v>0.45402182927190082</v>
      </c>
      <c r="BF242">
        <f t="shared" si="145"/>
        <v>0.45400000000000001</v>
      </c>
      <c r="BP242">
        <f t="shared" si="146"/>
        <v>239</v>
      </c>
      <c r="BQ242">
        <f t="shared" si="147"/>
        <v>5.9500000000000171</v>
      </c>
      <c r="BR242">
        <f t="shared" si="137"/>
        <v>0.31260652121498222</v>
      </c>
      <c r="BS242">
        <f t="shared" si="138"/>
        <v>3.0548796151006662E-2</v>
      </c>
      <c r="BT242">
        <f t="shared" si="139"/>
        <v>0.31260652121498222</v>
      </c>
      <c r="BU242">
        <f t="shared" si="148"/>
        <v>0.313</v>
      </c>
      <c r="CB242">
        <f t="shared" si="149"/>
        <v>239</v>
      </c>
      <c r="CC242">
        <f t="shared" si="150"/>
        <v>5.9500000000000171</v>
      </c>
      <c r="CD242">
        <f t="shared" si="140"/>
        <v>0.31260652121498222</v>
      </c>
      <c r="CE242">
        <f t="shared" si="141"/>
        <v>3.0548796151006662E-2</v>
      </c>
      <c r="CF242">
        <f t="shared" si="142"/>
        <v>0.31260652121498222</v>
      </c>
      <c r="CG242">
        <f t="shared" si="151"/>
        <v>0.313</v>
      </c>
      <c r="CK242"/>
      <c r="CL242" s="3">
        <f t="shared" si="176"/>
        <v>222</v>
      </c>
      <c r="CM242" s="3">
        <f t="shared" si="171"/>
        <v>5.525000000000011</v>
      </c>
      <c r="CN242" s="3">
        <f t="shared" si="172"/>
        <v>0.36299999999999999</v>
      </c>
      <c r="CO242" s="3">
        <f t="shared" si="164"/>
        <v>0.53100000000000003</v>
      </c>
      <c r="CP242">
        <f t="shared" si="165"/>
        <v>0.36299999999999999</v>
      </c>
      <c r="CQ242">
        <f t="shared" si="166"/>
        <v>0.36299999999999999</v>
      </c>
      <c r="CS242">
        <f t="shared" si="167"/>
        <v>0.63572679509632224</v>
      </c>
      <c r="CW242" s="8"/>
      <c r="DK242" s="3">
        <f t="shared" si="177"/>
        <v>222</v>
      </c>
      <c r="DL242" s="3">
        <f t="shared" si="173"/>
        <v>5.525000000000011</v>
      </c>
      <c r="DM242" s="3">
        <f t="shared" si="174"/>
        <v>0.36299999999999999</v>
      </c>
      <c r="DN242" s="3">
        <f t="shared" si="168"/>
        <v>0.65700000000000003</v>
      </c>
      <c r="DO242">
        <f t="shared" si="169"/>
        <v>0.36299999999999999</v>
      </c>
      <c r="DP242">
        <f t="shared" si="170"/>
        <v>0.36299999999999999</v>
      </c>
      <c r="DR242">
        <f t="shared" si="175"/>
        <v>0.63572679509632224</v>
      </c>
      <c r="EY242"/>
      <c r="EZ242" s="3"/>
      <c r="FB242"/>
      <c r="FC242" s="3"/>
    </row>
    <row r="243" spans="2:159" x14ac:dyDescent="0.25">
      <c r="B243">
        <f t="shared" si="163"/>
        <v>227</v>
      </c>
      <c r="C243" s="9">
        <f t="shared" si="158"/>
        <v>5.6500000000000128</v>
      </c>
      <c r="D243">
        <f t="shared" si="152"/>
        <v>0.57247855658611801</v>
      </c>
      <c r="E243">
        <f t="shared" si="153"/>
        <v>8.7898324577033704E-7</v>
      </c>
      <c r="F243">
        <f t="shared" si="154"/>
        <v>0.57247855658611801</v>
      </c>
      <c r="G243">
        <f t="shared" si="159"/>
        <v>0.57199999999999995</v>
      </c>
      <c r="R243">
        <f t="shared" si="160"/>
        <v>227</v>
      </c>
      <c r="S243">
        <f t="shared" si="161"/>
        <v>5.6500000000000128</v>
      </c>
      <c r="T243">
        <f t="shared" si="155"/>
        <v>3.2470850493542737E-2</v>
      </c>
      <c r="U243">
        <f t="shared" si="156"/>
        <v>2.1695780160409336E-2</v>
      </c>
      <c r="V243">
        <f t="shared" si="157"/>
        <v>3.2470850493542737E-2</v>
      </c>
      <c r="W243">
        <f t="shared" si="162"/>
        <v>3.2000000000000001E-2</v>
      </c>
      <c r="BA243">
        <f t="shared" si="143"/>
        <v>240</v>
      </c>
      <c r="BB243">
        <f t="shared" si="144"/>
        <v>5.9750000000000174</v>
      </c>
      <c r="BC243">
        <f t="shared" si="134"/>
        <v>0.45529828654605475</v>
      </c>
      <c r="BD243">
        <f t="shared" si="135"/>
        <v>9.438175479381973E-2</v>
      </c>
      <c r="BE243">
        <f t="shared" si="136"/>
        <v>0.45529828654605475</v>
      </c>
      <c r="BF243">
        <f t="shared" si="145"/>
        <v>0.45500000000000002</v>
      </c>
      <c r="BP243">
        <f t="shared" si="146"/>
        <v>240</v>
      </c>
      <c r="BQ243">
        <f t="shared" si="147"/>
        <v>5.9750000000000174</v>
      </c>
      <c r="BR243">
        <f t="shared" si="137"/>
        <v>0.31367354484509297</v>
      </c>
      <c r="BS243">
        <f t="shared" si="138"/>
        <v>3.0862682839585067E-2</v>
      </c>
      <c r="BT243">
        <f t="shared" si="139"/>
        <v>0.31367354484509297</v>
      </c>
      <c r="BU243">
        <f t="shared" si="148"/>
        <v>0.314</v>
      </c>
      <c r="CB243">
        <f t="shared" si="149"/>
        <v>240</v>
      </c>
      <c r="CC243">
        <f t="shared" si="150"/>
        <v>5.9750000000000174</v>
      </c>
      <c r="CD243">
        <f t="shared" si="140"/>
        <v>0.31367354484509297</v>
      </c>
      <c r="CE243">
        <f t="shared" si="141"/>
        <v>3.0862682839585067E-2</v>
      </c>
      <c r="CF243">
        <f t="shared" si="142"/>
        <v>0.31367354484509297</v>
      </c>
      <c r="CG243">
        <f t="shared" si="151"/>
        <v>0.314</v>
      </c>
      <c r="CK243"/>
      <c r="CL243" s="3">
        <f t="shared" si="176"/>
        <v>223</v>
      </c>
      <c r="CM243" s="3">
        <f t="shared" si="171"/>
        <v>5.5500000000000114</v>
      </c>
      <c r="CN243" s="3">
        <f t="shared" si="172"/>
        <v>0.36399999999999999</v>
      </c>
      <c r="CO243" s="3">
        <f t="shared" si="164"/>
        <v>0.53200000000000003</v>
      </c>
      <c r="CP243">
        <f t="shared" si="165"/>
        <v>0.36399999999999999</v>
      </c>
      <c r="CQ243">
        <f t="shared" si="166"/>
        <v>0.36399999999999999</v>
      </c>
      <c r="CS243">
        <f t="shared" si="167"/>
        <v>0.63747810858143616</v>
      </c>
      <c r="CW243" s="8"/>
      <c r="DK243" s="3">
        <f t="shared" si="177"/>
        <v>223</v>
      </c>
      <c r="DL243" s="3">
        <f t="shared" si="173"/>
        <v>5.5500000000000114</v>
      </c>
      <c r="DM243" s="3">
        <f t="shared" si="174"/>
        <v>0.36399999999999999</v>
      </c>
      <c r="DN243" s="3">
        <f t="shared" si="168"/>
        <v>0.65700000000000003</v>
      </c>
      <c r="DO243">
        <f t="shared" si="169"/>
        <v>0.36399999999999999</v>
      </c>
      <c r="DP243">
        <f t="shared" si="170"/>
        <v>0.36399999999999999</v>
      </c>
      <c r="DR243">
        <f t="shared" si="175"/>
        <v>0.63747810858143616</v>
      </c>
      <c r="EY243"/>
      <c r="EZ243" s="3"/>
      <c r="FB243"/>
      <c r="FC243" s="3"/>
    </row>
    <row r="244" spans="2:159" x14ac:dyDescent="0.25">
      <c r="B244">
        <f t="shared" si="163"/>
        <v>228</v>
      </c>
      <c r="C244" s="9">
        <f t="shared" si="158"/>
        <v>5.6750000000000131</v>
      </c>
      <c r="D244">
        <f t="shared" si="152"/>
        <v>0.57439095973206411</v>
      </c>
      <c r="E244">
        <f t="shared" si="153"/>
        <v>9.5541025722047297E-7</v>
      </c>
      <c r="F244">
        <f t="shared" si="154"/>
        <v>0.57439095973206411</v>
      </c>
      <c r="G244">
        <f t="shared" si="159"/>
        <v>0.57399999999999995</v>
      </c>
      <c r="R244">
        <f t="shared" si="160"/>
        <v>228</v>
      </c>
      <c r="S244">
        <f t="shared" si="161"/>
        <v>5.6750000000000131</v>
      </c>
      <c r="T244">
        <f t="shared" si="155"/>
        <v>3.3357317179642305E-2</v>
      </c>
      <c r="U244">
        <f t="shared" si="156"/>
        <v>2.2358820668447684E-2</v>
      </c>
      <c r="V244">
        <f t="shared" si="157"/>
        <v>3.3357317179642305E-2</v>
      </c>
      <c r="W244">
        <f t="shared" si="162"/>
        <v>3.3000000000000002E-2</v>
      </c>
      <c r="BA244">
        <f t="shared" si="143"/>
        <v>241</v>
      </c>
      <c r="BB244">
        <f t="shared" si="144"/>
        <v>6.0000000000000178</v>
      </c>
      <c r="BC244">
        <f t="shared" si="134"/>
        <v>0.45657604962331566</v>
      </c>
      <c r="BD244">
        <f t="shared" si="135"/>
        <v>9.5178614502348186E-2</v>
      </c>
      <c r="BE244">
        <f t="shared" si="136"/>
        <v>0.45657604962331566</v>
      </c>
      <c r="BF244">
        <f t="shared" si="145"/>
        <v>0.45700000000000002</v>
      </c>
      <c r="BP244">
        <f t="shared" si="146"/>
        <v>241</v>
      </c>
      <c r="BQ244">
        <f t="shared" si="147"/>
        <v>6.0000000000000178</v>
      </c>
      <c r="BR244">
        <f t="shared" si="137"/>
        <v>0.3147426368427827</v>
      </c>
      <c r="BS244">
        <f t="shared" si="138"/>
        <v>3.1179326997954674E-2</v>
      </c>
      <c r="BT244">
        <f t="shared" si="139"/>
        <v>0.3147426368427827</v>
      </c>
      <c r="BU244">
        <f t="shared" si="148"/>
        <v>0.315</v>
      </c>
      <c r="CB244">
        <f t="shared" si="149"/>
        <v>241</v>
      </c>
      <c r="CC244">
        <f t="shared" si="150"/>
        <v>6.0000000000000178</v>
      </c>
      <c r="CD244">
        <f t="shared" si="140"/>
        <v>0.3147426368427827</v>
      </c>
      <c r="CE244">
        <f t="shared" si="141"/>
        <v>3.1179326997954674E-2</v>
      </c>
      <c r="CF244">
        <f t="shared" si="142"/>
        <v>0.3147426368427827</v>
      </c>
      <c r="CG244">
        <f t="shared" si="151"/>
        <v>0.315</v>
      </c>
      <c r="CK244"/>
      <c r="CL244" s="3">
        <f t="shared" si="176"/>
        <v>224</v>
      </c>
      <c r="CM244" s="3">
        <f t="shared" si="171"/>
        <v>5.5750000000000117</v>
      </c>
      <c r="CN244" s="3">
        <f t="shared" si="172"/>
        <v>0.36399999999999999</v>
      </c>
      <c r="CO244" s="3">
        <f t="shared" si="164"/>
        <v>0.53100000000000003</v>
      </c>
      <c r="CP244">
        <f t="shared" si="165"/>
        <v>0.36399999999999999</v>
      </c>
      <c r="CQ244">
        <f t="shared" si="166"/>
        <v>0.36399999999999999</v>
      </c>
      <c r="CS244">
        <f t="shared" si="167"/>
        <v>0.63747810858143616</v>
      </c>
      <c r="CW244" s="8"/>
      <c r="DK244" s="3">
        <f t="shared" si="177"/>
        <v>224</v>
      </c>
      <c r="DL244" s="3">
        <f t="shared" si="173"/>
        <v>5.5750000000000117</v>
      </c>
      <c r="DM244" s="3">
        <f t="shared" si="174"/>
        <v>0.36399999999999999</v>
      </c>
      <c r="DN244" s="3">
        <f t="shared" si="168"/>
        <v>0.65600000000000003</v>
      </c>
      <c r="DO244">
        <f t="shared" si="169"/>
        <v>0.36399999999999999</v>
      </c>
      <c r="DP244">
        <f t="shared" si="170"/>
        <v>0.36399999999999999</v>
      </c>
      <c r="DR244">
        <f t="shared" si="175"/>
        <v>0.63747810858143616</v>
      </c>
      <c r="EY244"/>
      <c r="EZ244" s="3"/>
      <c r="FB244"/>
      <c r="FC244" s="3"/>
    </row>
    <row r="245" spans="2:159" x14ac:dyDescent="0.25">
      <c r="B245">
        <f t="shared" si="163"/>
        <v>229</v>
      </c>
      <c r="C245" s="9">
        <f t="shared" si="158"/>
        <v>5.7000000000000135</v>
      </c>
      <c r="D245">
        <f t="shared" si="152"/>
        <v>0.57630398832072505</v>
      </c>
      <c r="E245">
        <f t="shared" si="153"/>
        <v>1.0382229585449102E-6</v>
      </c>
      <c r="F245">
        <f t="shared" si="154"/>
        <v>0.57630398832072505</v>
      </c>
      <c r="G245">
        <f t="shared" si="159"/>
        <v>0.57599999999999996</v>
      </c>
      <c r="R245">
        <f t="shared" si="160"/>
        <v>229</v>
      </c>
      <c r="S245">
        <f t="shared" si="161"/>
        <v>5.7000000000000135</v>
      </c>
      <c r="T245">
        <f t="shared" si="155"/>
        <v>3.4264343966683902E-2</v>
      </c>
      <c r="U245">
        <f t="shared" si="156"/>
        <v>2.3039388138403418E-2</v>
      </c>
      <c r="V245">
        <f t="shared" si="157"/>
        <v>3.4264343966683902E-2</v>
      </c>
      <c r="W245">
        <f t="shared" si="162"/>
        <v>3.4000000000000002E-2</v>
      </c>
      <c r="BA245">
        <f t="shared" si="143"/>
        <v>242</v>
      </c>
      <c r="BB245">
        <f t="shared" si="144"/>
        <v>6.0250000000000181</v>
      </c>
      <c r="BC245">
        <f t="shared" si="134"/>
        <v>0.45785510937280083</v>
      </c>
      <c r="BD245">
        <f t="shared" si="135"/>
        <v>9.5980762329172575E-2</v>
      </c>
      <c r="BE245">
        <f t="shared" si="136"/>
        <v>0.45785510937280083</v>
      </c>
      <c r="BF245">
        <f t="shared" si="145"/>
        <v>0.45800000000000002</v>
      </c>
      <c r="BP245">
        <f t="shared" si="146"/>
        <v>242</v>
      </c>
      <c r="BQ245">
        <f t="shared" si="147"/>
        <v>6.0250000000000181</v>
      </c>
      <c r="BR245">
        <f t="shared" si="137"/>
        <v>0.31581379354854616</v>
      </c>
      <c r="BS245">
        <f t="shared" si="138"/>
        <v>3.1498747369149323E-2</v>
      </c>
      <c r="BT245">
        <f t="shared" si="139"/>
        <v>0.31581379354854616</v>
      </c>
      <c r="BU245">
        <f t="shared" si="148"/>
        <v>0.316</v>
      </c>
      <c r="CB245">
        <f t="shared" si="149"/>
        <v>242</v>
      </c>
      <c r="CC245">
        <f t="shared" si="150"/>
        <v>6.0250000000000181</v>
      </c>
      <c r="CD245">
        <f t="shared" si="140"/>
        <v>0.31581379354854616</v>
      </c>
      <c r="CE245">
        <f t="shared" si="141"/>
        <v>3.1498747369149323E-2</v>
      </c>
      <c r="CF245">
        <f t="shared" si="142"/>
        <v>0.31581379354854616</v>
      </c>
      <c r="CG245">
        <f t="shared" si="151"/>
        <v>0.316</v>
      </c>
      <c r="CK245"/>
      <c r="CL245" s="3">
        <f t="shared" si="176"/>
        <v>225</v>
      </c>
      <c r="CM245" s="3">
        <f t="shared" si="171"/>
        <v>5.6000000000000121</v>
      </c>
      <c r="CN245" s="3">
        <f t="shared" si="172"/>
        <v>0.36499999999999999</v>
      </c>
      <c r="CO245" s="3">
        <f t="shared" si="164"/>
        <v>0.53200000000000003</v>
      </c>
      <c r="CP245">
        <f t="shared" si="165"/>
        <v>0.36499999999999999</v>
      </c>
      <c r="CQ245">
        <f t="shared" si="166"/>
        <v>0.36499999999999999</v>
      </c>
      <c r="CS245">
        <f t="shared" si="167"/>
        <v>0.63922942206654998</v>
      </c>
      <c r="CW245" s="8"/>
      <c r="DK245" s="3">
        <f t="shared" si="177"/>
        <v>225</v>
      </c>
      <c r="DL245" s="3">
        <f t="shared" si="173"/>
        <v>5.6000000000000121</v>
      </c>
      <c r="DM245" s="3">
        <f t="shared" si="174"/>
        <v>0.36499999999999999</v>
      </c>
      <c r="DN245" s="3">
        <f t="shared" si="168"/>
        <v>0.65700000000000003</v>
      </c>
      <c r="DO245">
        <f t="shared" si="169"/>
        <v>0.36499999999999999</v>
      </c>
      <c r="DP245">
        <f t="shared" si="170"/>
        <v>0.36499999999999999</v>
      </c>
      <c r="DR245">
        <f t="shared" si="175"/>
        <v>0.63922942206654998</v>
      </c>
      <c r="EY245"/>
      <c r="EZ245" s="3"/>
      <c r="FB245"/>
      <c r="FC245" s="3"/>
    </row>
    <row r="246" spans="2:159" x14ac:dyDescent="0.25">
      <c r="B246">
        <f t="shared" si="163"/>
        <v>230</v>
      </c>
      <c r="C246" s="9">
        <f t="shared" si="158"/>
        <v>5.7250000000000139</v>
      </c>
      <c r="D246">
        <f t="shared" si="152"/>
        <v>0.57821760611106465</v>
      </c>
      <c r="E246">
        <f t="shared" si="153"/>
        <v>1.1279316507850092E-6</v>
      </c>
      <c r="F246">
        <f t="shared" si="154"/>
        <v>0.57821760611106465</v>
      </c>
      <c r="G246">
        <f t="shared" si="159"/>
        <v>0.57799999999999996</v>
      </c>
      <c r="R246">
        <f t="shared" si="160"/>
        <v>230</v>
      </c>
      <c r="S246">
        <f t="shared" si="161"/>
        <v>5.7250000000000139</v>
      </c>
      <c r="T246">
        <f t="shared" si="155"/>
        <v>3.5192294556011014E-2</v>
      </c>
      <c r="U246">
        <f t="shared" si="156"/>
        <v>2.3737851978550526E-2</v>
      </c>
      <c r="V246">
        <f t="shared" si="157"/>
        <v>3.5192294556011014E-2</v>
      </c>
      <c r="W246">
        <f t="shared" si="162"/>
        <v>3.5000000000000003E-2</v>
      </c>
      <c r="BA246">
        <f t="shared" si="143"/>
        <v>243</v>
      </c>
      <c r="BB246">
        <f t="shared" si="144"/>
        <v>6.0500000000000185</v>
      </c>
      <c r="BC246">
        <f t="shared" si="134"/>
        <v>0.45913545661854799</v>
      </c>
      <c r="BD246">
        <f t="shared" si="135"/>
        <v>9.6788218675920662E-2</v>
      </c>
      <c r="BE246">
        <f t="shared" si="136"/>
        <v>0.45913545661854799</v>
      </c>
      <c r="BF246">
        <f t="shared" si="145"/>
        <v>0.45900000000000002</v>
      </c>
      <c r="BP246">
        <f t="shared" si="146"/>
        <v>243</v>
      </c>
      <c r="BQ246">
        <f t="shared" si="147"/>
        <v>6.0500000000000185</v>
      </c>
      <c r="BR246">
        <f t="shared" si="137"/>
        <v>0.3168870112593915</v>
      </c>
      <c r="BS246">
        <f t="shared" si="138"/>
        <v>3.1820962762791699E-2</v>
      </c>
      <c r="BT246">
        <f t="shared" si="139"/>
        <v>0.3168870112593915</v>
      </c>
      <c r="BU246">
        <f t="shared" si="148"/>
        <v>0.317</v>
      </c>
      <c r="CB246">
        <f t="shared" si="149"/>
        <v>243</v>
      </c>
      <c r="CC246">
        <f t="shared" si="150"/>
        <v>6.0500000000000185</v>
      </c>
      <c r="CD246">
        <f t="shared" si="140"/>
        <v>0.3168870112593915</v>
      </c>
      <c r="CE246">
        <f t="shared" si="141"/>
        <v>3.1820962762791699E-2</v>
      </c>
      <c r="CF246">
        <f t="shared" si="142"/>
        <v>0.3168870112593915</v>
      </c>
      <c r="CG246">
        <f t="shared" si="151"/>
        <v>0.317</v>
      </c>
      <c r="CK246"/>
      <c r="CL246" s="3">
        <f t="shared" si="176"/>
        <v>226</v>
      </c>
      <c r="CM246" s="3">
        <f t="shared" si="171"/>
        <v>5.6250000000000124</v>
      </c>
      <c r="CN246" s="3">
        <f t="shared" si="172"/>
        <v>0.36599999999999999</v>
      </c>
      <c r="CO246" s="3">
        <f t="shared" si="164"/>
        <v>0.53300000000000003</v>
      </c>
      <c r="CP246">
        <f t="shared" si="165"/>
        <v>0.36599999999999999</v>
      </c>
      <c r="CQ246">
        <f t="shared" si="166"/>
        <v>0.36599999999999999</v>
      </c>
      <c r="CS246">
        <f t="shared" si="167"/>
        <v>0.64098073555166379</v>
      </c>
      <c r="CW246" s="8"/>
      <c r="DK246" s="3">
        <f t="shared" si="177"/>
        <v>226</v>
      </c>
      <c r="DL246" s="3">
        <f t="shared" si="173"/>
        <v>5.6250000000000124</v>
      </c>
      <c r="DM246" s="3">
        <f t="shared" si="174"/>
        <v>0.36599999999999999</v>
      </c>
      <c r="DN246" s="3">
        <f t="shared" si="168"/>
        <v>0.65800000000000003</v>
      </c>
      <c r="DO246">
        <f t="shared" si="169"/>
        <v>0.36599999999999999</v>
      </c>
      <c r="DP246">
        <f t="shared" si="170"/>
        <v>0.36599999999999999</v>
      </c>
      <c r="DR246">
        <f t="shared" si="175"/>
        <v>0.64098073555166379</v>
      </c>
      <c r="EY246"/>
      <c r="EZ246" s="3"/>
      <c r="FB246"/>
      <c r="FC246" s="3"/>
    </row>
    <row r="247" spans="2:159" x14ac:dyDescent="0.25">
      <c r="B247">
        <f t="shared" si="163"/>
        <v>231</v>
      </c>
      <c r="C247" s="9">
        <f t="shared" si="158"/>
        <v>5.7500000000000142</v>
      </c>
      <c r="D247">
        <f t="shared" si="152"/>
        <v>0.58013177672382177</v>
      </c>
      <c r="E247">
        <f t="shared" si="153"/>
        <v>1.2250854025871879E-6</v>
      </c>
      <c r="F247">
        <f t="shared" si="154"/>
        <v>0.58013177672382177</v>
      </c>
      <c r="G247">
        <f t="shared" si="159"/>
        <v>0.57999999999999996</v>
      </c>
      <c r="R247">
        <f t="shared" si="160"/>
        <v>231</v>
      </c>
      <c r="S247">
        <f t="shared" si="161"/>
        <v>5.7500000000000142</v>
      </c>
      <c r="T247">
        <f t="shared" si="155"/>
        <v>3.6141535759214929E-2</v>
      </c>
      <c r="U247">
        <f t="shared" si="156"/>
        <v>2.4454586346949313E-2</v>
      </c>
      <c r="V247">
        <f t="shared" si="157"/>
        <v>3.6141535759214929E-2</v>
      </c>
      <c r="W247">
        <f t="shared" si="162"/>
        <v>3.5999999999999997E-2</v>
      </c>
      <c r="BA247">
        <f t="shared" si="143"/>
        <v>244</v>
      </c>
      <c r="BB247">
        <f t="shared" si="144"/>
        <v>6.0750000000000188</v>
      </c>
      <c r="BC247">
        <f t="shared" si="134"/>
        <v>0.46041708213957305</v>
      </c>
      <c r="BD247">
        <f t="shared" si="135"/>
        <v>9.7601003876120918E-2</v>
      </c>
      <c r="BE247">
        <f t="shared" si="136"/>
        <v>0.46041708213957305</v>
      </c>
      <c r="BF247">
        <f t="shared" si="145"/>
        <v>0.46</v>
      </c>
      <c r="BP247">
        <f t="shared" si="146"/>
        <v>244</v>
      </c>
      <c r="BQ247">
        <f t="shared" si="147"/>
        <v>6.0750000000000188</v>
      </c>
      <c r="BR247">
        <f t="shared" si="137"/>
        <v>0.31796228622876654</v>
      </c>
      <c r="BS247">
        <f t="shared" si="138"/>
        <v>3.2145992054641144E-2</v>
      </c>
      <c r="BT247">
        <f t="shared" si="139"/>
        <v>0.31796228622876654</v>
      </c>
      <c r="BU247">
        <f t="shared" si="148"/>
        <v>0.318</v>
      </c>
      <c r="CB247">
        <f t="shared" si="149"/>
        <v>244</v>
      </c>
      <c r="CC247">
        <f t="shared" si="150"/>
        <v>6.0750000000000188</v>
      </c>
      <c r="CD247">
        <f t="shared" si="140"/>
        <v>0.31796228622876654</v>
      </c>
      <c r="CE247">
        <f t="shared" si="141"/>
        <v>3.2145992054641144E-2</v>
      </c>
      <c r="CF247">
        <f t="shared" si="142"/>
        <v>0.31796228622876654</v>
      </c>
      <c r="CG247">
        <f t="shared" si="151"/>
        <v>0.318</v>
      </c>
      <c r="CK247"/>
      <c r="CL247" s="3">
        <f t="shared" si="176"/>
        <v>227</v>
      </c>
      <c r="CM247" s="3">
        <f t="shared" si="171"/>
        <v>5.6500000000000128</v>
      </c>
      <c r="CN247" s="3">
        <f t="shared" si="172"/>
        <v>0.36599999999999999</v>
      </c>
      <c r="CO247" s="3">
        <f t="shared" si="164"/>
        <v>0.53200000000000003</v>
      </c>
      <c r="CP247">
        <f t="shared" si="165"/>
        <v>0.36599999999999999</v>
      </c>
      <c r="CQ247">
        <f t="shared" si="166"/>
        <v>0.36599999999999999</v>
      </c>
      <c r="CS247">
        <f t="shared" si="167"/>
        <v>0.64098073555166379</v>
      </c>
      <c r="CW247" s="8"/>
      <c r="DK247" s="3">
        <f t="shared" si="177"/>
        <v>227</v>
      </c>
      <c r="DL247" s="3">
        <f t="shared" si="173"/>
        <v>5.6500000000000128</v>
      </c>
      <c r="DM247" s="3">
        <f t="shared" si="174"/>
        <v>0.36599999999999999</v>
      </c>
      <c r="DN247" s="3">
        <f t="shared" si="168"/>
        <v>0.65700000000000003</v>
      </c>
      <c r="DO247">
        <f t="shared" si="169"/>
        <v>0.36599999999999999</v>
      </c>
      <c r="DP247">
        <f t="shared" si="170"/>
        <v>0.36599999999999999</v>
      </c>
      <c r="DR247">
        <f t="shared" si="175"/>
        <v>0.64098073555166379</v>
      </c>
      <c r="EY247"/>
      <c r="EZ247" s="3"/>
      <c r="FB247"/>
      <c r="FC247" s="3"/>
    </row>
    <row r="248" spans="2:159" x14ac:dyDescent="0.25">
      <c r="B248">
        <f t="shared" si="163"/>
        <v>232</v>
      </c>
      <c r="C248" s="9">
        <f t="shared" si="158"/>
        <v>5.7750000000000146</v>
      </c>
      <c r="D248">
        <f t="shared" si="152"/>
        <v>0.58204646364250867</v>
      </c>
      <c r="E248">
        <f t="shared" si="153"/>
        <v>1.3302748273126204E-6</v>
      </c>
      <c r="F248">
        <f t="shared" si="154"/>
        <v>0.58204646364250867</v>
      </c>
      <c r="G248">
        <f t="shared" si="159"/>
        <v>0.58199999999999996</v>
      </c>
      <c r="R248">
        <f t="shared" si="160"/>
        <v>232</v>
      </c>
      <c r="S248">
        <f t="shared" si="161"/>
        <v>5.7750000000000146</v>
      </c>
      <c r="T248">
        <f t="shared" si="155"/>
        <v>3.7112437424379766E-2</v>
      </c>
      <c r="U248">
        <f t="shared" si="156"/>
        <v>2.5189970115045954E-2</v>
      </c>
      <c r="V248">
        <f t="shared" si="157"/>
        <v>3.7112437424379766E-2</v>
      </c>
      <c r="W248">
        <f t="shared" si="162"/>
        <v>3.6999999999999998E-2</v>
      </c>
      <c r="BA248">
        <f t="shared" si="143"/>
        <v>245</v>
      </c>
      <c r="BB248">
        <f t="shared" si="144"/>
        <v>6.1000000000000192</v>
      </c>
      <c r="BC248">
        <f t="shared" si="134"/>
        <v>0.46169997666992835</v>
      </c>
      <c r="BD248">
        <f t="shared" si="135"/>
        <v>9.8419138193404296E-2</v>
      </c>
      <c r="BE248">
        <f t="shared" si="136"/>
        <v>0.46169997666992835</v>
      </c>
      <c r="BF248">
        <f t="shared" si="145"/>
        <v>0.46200000000000002</v>
      </c>
      <c r="BP248">
        <f t="shared" si="146"/>
        <v>245</v>
      </c>
      <c r="BQ248">
        <f t="shared" si="147"/>
        <v>6.1000000000000192</v>
      </c>
      <c r="BR248">
        <f t="shared" si="137"/>
        <v>0.3190396146664855</v>
      </c>
      <c r="BS248">
        <f t="shared" si="138"/>
        <v>3.2473854186131849E-2</v>
      </c>
      <c r="BT248">
        <f t="shared" si="139"/>
        <v>0.3190396146664855</v>
      </c>
      <c r="BU248">
        <f t="shared" si="148"/>
        <v>0.31900000000000001</v>
      </c>
      <c r="CB248">
        <f t="shared" si="149"/>
        <v>245</v>
      </c>
      <c r="CC248">
        <f t="shared" si="150"/>
        <v>6.1000000000000192</v>
      </c>
      <c r="CD248">
        <f t="shared" si="140"/>
        <v>0.3190396146664855</v>
      </c>
      <c r="CE248">
        <f t="shared" si="141"/>
        <v>3.2473854186131849E-2</v>
      </c>
      <c r="CF248">
        <f t="shared" si="142"/>
        <v>0.3190396146664855</v>
      </c>
      <c r="CG248">
        <f t="shared" si="151"/>
        <v>0.31900000000000001</v>
      </c>
      <c r="CK248"/>
      <c r="CL248" s="3">
        <f t="shared" si="176"/>
        <v>228</v>
      </c>
      <c r="CM248" s="3">
        <f t="shared" si="171"/>
        <v>5.6750000000000131</v>
      </c>
      <c r="CN248" s="3">
        <f t="shared" si="172"/>
        <v>0.36699999999999999</v>
      </c>
      <c r="CO248" s="3">
        <f t="shared" si="164"/>
        <v>0.53300000000000003</v>
      </c>
      <c r="CP248">
        <f t="shared" si="165"/>
        <v>0.36699999999999999</v>
      </c>
      <c r="CQ248">
        <f t="shared" si="166"/>
        <v>0.36699999999999999</v>
      </c>
      <c r="CS248">
        <f t="shared" si="167"/>
        <v>0.64273204903677761</v>
      </c>
      <c r="CW248" s="8"/>
      <c r="DK248" s="3">
        <f t="shared" si="177"/>
        <v>228</v>
      </c>
      <c r="DL248" s="3">
        <f t="shared" si="173"/>
        <v>5.6750000000000131</v>
      </c>
      <c r="DM248" s="3">
        <f t="shared" si="174"/>
        <v>0.36699999999999999</v>
      </c>
      <c r="DN248" s="3">
        <f t="shared" si="168"/>
        <v>0.65700000000000003</v>
      </c>
      <c r="DO248">
        <f t="shared" si="169"/>
        <v>0.36699999999999999</v>
      </c>
      <c r="DP248">
        <f t="shared" si="170"/>
        <v>0.36699999999999999</v>
      </c>
      <c r="DR248">
        <f t="shared" si="175"/>
        <v>0.64273204903677761</v>
      </c>
      <c r="EY248"/>
      <c r="EZ248" s="3"/>
      <c r="FB248"/>
      <c r="FC248" s="3"/>
    </row>
    <row r="249" spans="2:159" x14ac:dyDescent="0.25">
      <c r="B249">
        <f t="shared" si="163"/>
        <v>233</v>
      </c>
      <c r="C249" s="9">
        <f t="shared" si="158"/>
        <v>5.8000000000000149</v>
      </c>
      <c r="D249">
        <f t="shared" si="152"/>
        <v>0.5839616302144196</v>
      </c>
      <c r="E249">
        <f t="shared" si="153"/>
        <v>1.4441350455753503E-6</v>
      </c>
      <c r="F249">
        <f t="shared" si="154"/>
        <v>0.5839616302144196</v>
      </c>
      <c r="G249">
        <f t="shared" si="159"/>
        <v>0.58399999999999996</v>
      </c>
      <c r="R249">
        <f t="shared" si="160"/>
        <v>233</v>
      </c>
      <c r="S249">
        <f t="shared" si="161"/>
        <v>5.8000000000000149</v>
      </c>
      <c r="T249">
        <f t="shared" si="155"/>
        <v>3.8105372358699777E-2</v>
      </c>
      <c r="U249">
        <f t="shared" si="156"/>
        <v>2.5944386827330648E-2</v>
      </c>
      <c r="V249">
        <f t="shared" si="157"/>
        <v>3.8105372358699777E-2</v>
      </c>
      <c r="W249">
        <f t="shared" si="162"/>
        <v>3.7999999999999999E-2</v>
      </c>
      <c r="BA249">
        <f t="shared" si="143"/>
        <v>246</v>
      </c>
      <c r="BB249">
        <f t="shared" si="144"/>
        <v>6.1250000000000195</v>
      </c>
      <c r="BC249">
        <f t="shared" si="134"/>
        <v>0.46298413089876317</v>
      </c>
      <c r="BD249">
        <f t="shared" si="135"/>
        <v>9.9242641819696525E-2</v>
      </c>
      <c r="BE249">
        <f t="shared" si="136"/>
        <v>0.46298413089876317</v>
      </c>
      <c r="BF249">
        <f t="shared" si="145"/>
        <v>0.46300000000000002</v>
      </c>
      <c r="BP249">
        <f t="shared" si="146"/>
        <v>246</v>
      </c>
      <c r="BQ249">
        <f t="shared" si="147"/>
        <v>6.1250000000000195</v>
      </c>
      <c r="BR249">
        <f t="shared" si="137"/>
        <v>0.32011899273865696</v>
      </c>
      <c r="BS249">
        <f t="shared" si="138"/>
        <v>3.2804568163901239E-2</v>
      </c>
      <c r="BT249">
        <f t="shared" si="139"/>
        <v>0.32011899273865696</v>
      </c>
      <c r="BU249">
        <f t="shared" si="148"/>
        <v>0.32</v>
      </c>
      <c r="CB249">
        <f t="shared" si="149"/>
        <v>246</v>
      </c>
      <c r="CC249">
        <f t="shared" si="150"/>
        <v>6.1250000000000195</v>
      </c>
      <c r="CD249">
        <f t="shared" si="140"/>
        <v>0.32011899273865696</v>
      </c>
      <c r="CE249">
        <f t="shared" si="141"/>
        <v>3.2804568163901239E-2</v>
      </c>
      <c r="CF249">
        <f t="shared" si="142"/>
        <v>0.32011899273865696</v>
      </c>
      <c r="CG249">
        <f t="shared" si="151"/>
        <v>0.32</v>
      </c>
      <c r="CK249"/>
      <c r="CL249" s="3">
        <f t="shared" si="176"/>
        <v>229</v>
      </c>
      <c r="CM249" s="3">
        <f t="shared" si="171"/>
        <v>5.7000000000000135</v>
      </c>
      <c r="CN249" s="3">
        <f t="shared" si="172"/>
        <v>0.36799999999999999</v>
      </c>
      <c r="CO249" s="3">
        <f t="shared" si="164"/>
        <v>0.53400000000000003</v>
      </c>
      <c r="CP249">
        <f t="shared" si="165"/>
        <v>0.36799999999999999</v>
      </c>
      <c r="CQ249">
        <f t="shared" si="166"/>
        <v>0.36799999999999999</v>
      </c>
      <c r="CS249">
        <f t="shared" si="167"/>
        <v>0.64448336252189142</v>
      </c>
      <c r="CW249" s="8"/>
      <c r="DK249" s="3">
        <f t="shared" si="177"/>
        <v>229</v>
      </c>
      <c r="DL249" s="3">
        <f t="shared" si="173"/>
        <v>5.7000000000000135</v>
      </c>
      <c r="DM249" s="3">
        <f t="shared" si="174"/>
        <v>0.36799999999999999</v>
      </c>
      <c r="DN249" s="3">
        <f t="shared" si="168"/>
        <v>0.65800000000000003</v>
      </c>
      <c r="DO249">
        <f t="shared" si="169"/>
        <v>0.36799999999999999</v>
      </c>
      <c r="DP249">
        <f t="shared" si="170"/>
        <v>0.36799999999999999</v>
      </c>
      <c r="DR249">
        <f t="shared" si="175"/>
        <v>0.64448336252189142</v>
      </c>
      <c r="EY249"/>
      <c r="EZ249" s="3"/>
      <c r="FB249"/>
      <c r="FC249" s="3"/>
    </row>
    <row r="250" spans="2:159" x14ac:dyDescent="0.25">
      <c r="B250">
        <f t="shared" si="163"/>
        <v>234</v>
      </c>
      <c r="C250" s="9">
        <f t="shared" si="158"/>
        <v>5.8250000000000153</v>
      </c>
      <c r="D250">
        <f t="shared" si="152"/>
        <v>0.58587723965164995</v>
      </c>
      <c r="E250">
        <f t="shared" si="153"/>
        <v>1.5673488445472307E-6</v>
      </c>
      <c r="F250">
        <f t="shared" si="154"/>
        <v>0.58587723965164995</v>
      </c>
      <c r="G250">
        <f t="shared" si="159"/>
        <v>0.58599999999999997</v>
      </c>
      <c r="R250">
        <f t="shared" si="160"/>
        <v>234</v>
      </c>
      <c r="S250">
        <f t="shared" si="161"/>
        <v>5.8250000000000153</v>
      </c>
      <c r="T250">
        <f t="shared" si="155"/>
        <v>3.9120716247420591E-2</v>
      </c>
      <c r="U250">
        <f t="shared" si="156"/>
        <v>2.6718224656964044E-2</v>
      </c>
      <c r="V250">
        <f t="shared" si="157"/>
        <v>3.9120716247420591E-2</v>
      </c>
      <c r="W250">
        <f t="shared" si="162"/>
        <v>3.9E-2</v>
      </c>
      <c r="BA250">
        <f t="shared" si="143"/>
        <v>247</v>
      </c>
      <c r="BB250">
        <f t="shared" si="144"/>
        <v>6.1500000000000199</v>
      </c>
      <c r="BC250">
        <f t="shared" si="134"/>
        <v>0.46426953547038491</v>
      </c>
      <c r="BD250">
        <f t="shared" si="135"/>
        <v>0.1000715348734003</v>
      </c>
      <c r="BE250">
        <f t="shared" si="136"/>
        <v>0.46426953547038491</v>
      </c>
      <c r="BF250">
        <f t="shared" si="145"/>
        <v>0.46400000000000002</v>
      </c>
      <c r="BP250">
        <f t="shared" si="146"/>
        <v>247</v>
      </c>
      <c r="BQ250">
        <f t="shared" si="147"/>
        <v>6.1500000000000199</v>
      </c>
      <c r="BR250">
        <f t="shared" si="137"/>
        <v>0.32120041656761211</v>
      </c>
      <c r="BS250">
        <f t="shared" si="138"/>
        <v>3.313815305930902E-2</v>
      </c>
      <c r="BT250">
        <f t="shared" si="139"/>
        <v>0.32120041656761211</v>
      </c>
      <c r="BU250">
        <f t="shared" si="148"/>
        <v>0.32100000000000001</v>
      </c>
      <c r="CB250">
        <f t="shared" si="149"/>
        <v>247</v>
      </c>
      <c r="CC250">
        <f t="shared" si="150"/>
        <v>6.1500000000000199</v>
      </c>
      <c r="CD250">
        <f t="shared" si="140"/>
        <v>0.32120041656761211</v>
      </c>
      <c r="CE250">
        <f t="shared" si="141"/>
        <v>3.313815305930902E-2</v>
      </c>
      <c r="CF250">
        <f t="shared" si="142"/>
        <v>0.32120041656761211</v>
      </c>
      <c r="CG250">
        <f t="shared" si="151"/>
        <v>0.32100000000000001</v>
      </c>
      <c r="CK250"/>
      <c r="CL250" s="3">
        <f t="shared" si="176"/>
        <v>230</v>
      </c>
      <c r="CM250" s="3">
        <f t="shared" si="171"/>
        <v>5.7250000000000139</v>
      </c>
      <c r="CN250" s="3">
        <f t="shared" si="172"/>
        <v>0.36799999999999999</v>
      </c>
      <c r="CO250" s="3">
        <f t="shared" si="164"/>
        <v>0.53300000000000003</v>
      </c>
      <c r="CP250">
        <f t="shared" si="165"/>
        <v>0.36799999999999999</v>
      </c>
      <c r="CQ250">
        <f t="shared" si="166"/>
        <v>0.36799999999999999</v>
      </c>
      <c r="CS250">
        <f t="shared" si="167"/>
        <v>0.64448336252189142</v>
      </c>
      <c r="CW250" s="8"/>
      <c r="DK250" s="3">
        <f t="shared" si="177"/>
        <v>230</v>
      </c>
      <c r="DL250" s="3">
        <f t="shared" si="173"/>
        <v>5.7250000000000139</v>
      </c>
      <c r="DM250" s="3">
        <f t="shared" si="174"/>
        <v>0.36799999999999999</v>
      </c>
      <c r="DN250" s="3">
        <f t="shared" si="168"/>
        <v>0.65700000000000003</v>
      </c>
      <c r="DO250">
        <f t="shared" si="169"/>
        <v>0.36799999999999999</v>
      </c>
      <c r="DP250">
        <f t="shared" si="170"/>
        <v>0.36799999999999999</v>
      </c>
      <c r="DR250">
        <f t="shared" si="175"/>
        <v>0.64448336252189142</v>
      </c>
      <c r="EY250"/>
      <c r="EZ250" s="3"/>
      <c r="FB250"/>
      <c r="FC250" s="3"/>
    </row>
    <row r="251" spans="2:159" x14ac:dyDescent="0.25">
      <c r="B251">
        <f t="shared" si="163"/>
        <v>235</v>
      </c>
      <c r="C251" s="9">
        <f t="shared" si="158"/>
        <v>5.8500000000000156</v>
      </c>
      <c r="D251">
        <f t="shared" si="152"/>
        <v>0.58779325503212532</v>
      </c>
      <c r="E251">
        <f t="shared" si="153"/>
        <v>1.7006500459842775E-6</v>
      </c>
      <c r="F251">
        <f t="shared" si="154"/>
        <v>0.58779325503212532</v>
      </c>
      <c r="G251">
        <f t="shared" si="159"/>
        <v>0.58799999999999997</v>
      </c>
      <c r="R251">
        <f t="shared" si="160"/>
        <v>235</v>
      </c>
      <c r="S251">
        <f t="shared" si="161"/>
        <v>5.8500000000000156</v>
      </c>
      <c r="T251">
        <f t="shared" si="155"/>
        <v>4.0158847569058367E-2</v>
      </c>
      <c r="U251">
        <f t="shared" si="156"/>
        <v>2.7511876357283301E-2</v>
      </c>
      <c r="V251">
        <f t="shared" si="157"/>
        <v>4.0158847569058367E-2</v>
      </c>
      <c r="W251">
        <f t="shared" si="162"/>
        <v>0.04</v>
      </c>
      <c r="BA251">
        <f t="shared" si="143"/>
        <v>248</v>
      </c>
      <c r="BB251">
        <f t="shared" si="144"/>
        <v>6.1750000000000203</v>
      </c>
      <c r="BC251">
        <f t="shared" si="134"/>
        <v>0.46555618098432167</v>
      </c>
      <c r="BD251">
        <f t="shared" si="135"/>
        <v>0.1009058373975682</v>
      </c>
      <c r="BE251">
        <f t="shared" si="136"/>
        <v>0.46555618098432167</v>
      </c>
      <c r="BF251">
        <f t="shared" si="145"/>
        <v>0.46600000000000003</v>
      </c>
      <c r="BP251">
        <f t="shared" si="146"/>
        <v>248</v>
      </c>
      <c r="BQ251">
        <f t="shared" si="147"/>
        <v>6.1750000000000203</v>
      </c>
      <c r="BR251">
        <f t="shared" si="137"/>
        <v>0.32228388223183574</v>
      </c>
      <c r="BS251">
        <f t="shared" si="138"/>
        <v>3.3474628007946206E-2</v>
      </c>
      <c r="BT251">
        <f t="shared" si="139"/>
        <v>0.32228388223183574</v>
      </c>
      <c r="BU251">
        <f t="shared" si="148"/>
        <v>0.32200000000000001</v>
      </c>
      <c r="CB251">
        <f t="shared" si="149"/>
        <v>248</v>
      </c>
      <c r="CC251">
        <f t="shared" si="150"/>
        <v>6.1750000000000203</v>
      </c>
      <c r="CD251">
        <f t="shared" si="140"/>
        <v>0.32228388223183574</v>
      </c>
      <c r="CE251">
        <f t="shared" si="141"/>
        <v>3.3474628007946206E-2</v>
      </c>
      <c r="CF251">
        <f t="shared" si="142"/>
        <v>0.32228388223183574</v>
      </c>
      <c r="CG251">
        <f t="shared" si="151"/>
        <v>0.32200000000000001</v>
      </c>
      <c r="CK251"/>
      <c r="CL251" s="3">
        <f t="shared" si="176"/>
        <v>231</v>
      </c>
      <c r="CM251" s="3">
        <f t="shared" si="171"/>
        <v>5.7500000000000142</v>
      </c>
      <c r="CN251" s="3">
        <f t="shared" si="172"/>
        <v>0.36899999999999999</v>
      </c>
      <c r="CO251" s="3">
        <f t="shared" si="164"/>
        <v>0.53400000000000003</v>
      </c>
      <c r="CP251">
        <f t="shared" si="165"/>
        <v>0.36899999999999999</v>
      </c>
      <c r="CQ251">
        <f t="shared" si="166"/>
        <v>0.36899999999999999</v>
      </c>
      <c r="CS251">
        <f t="shared" si="167"/>
        <v>0.64623467600700535</v>
      </c>
      <c r="CW251" s="8"/>
      <c r="DK251" s="3">
        <f t="shared" si="177"/>
        <v>231</v>
      </c>
      <c r="DL251" s="3">
        <f t="shared" si="173"/>
        <v>5.7500000000000142</v>
      </c>
      <c r="DM251" s="3">
        <f t="shared" si="174"/>
        <v>0.36899999999999999</v>
      </c>
      <c r="DN251" s="3">
        <f t="shared" si="168"/>
        <v>0.65700000000000003</v>
      </c>
      <c r="DO251">
        <f t="shared" si="169"/>
        <v>0.36899999999999999</v>
      </c>
      <c r="DP251">
        <f t="shared" si="170"/>
        <v>0.36899999999999999</v>
      </c>
      <c r="DR251">
        <f t="shared" si="175"/>
        <v>0.64623467600700535</v>
      </c>
      <c r="EY251"/>
      <c r="EZ251" s="3"/>
      <c r="FB251"/>
      <c r="FC251" s="3"/>
    </row>
    <row r="252" spans="2:159" x14ac:dyDescent="0.25">
      <c r="B252">
        <f t="shared" si="163"/>
        <v>236</v>
      </c>
      <c r="C252" s="9">
        <f t="shared" si="158"/>
        <v>5.875000000000016</v>
      </c>
      <c r="D252">
        <f t="shared" si="152"/>
        <v>0.58970963930064058</v>
      </c>
      <c r="E252">
        <f t="shared" si="153"/>
        <v>1.8448270955729198E-6</v>
      </c>
      <c r="F252">
        <f t="shared" si="154"/>
        <v>0.58970963930064058</v>
      </c>
      <c r="G252">
        <f t="shared" si="159"/>
        <v>0.59</v>
      </c>
      <c r="R252">
        <f t="shared" si="160"/>
        <v>236</v>
      </c>
      <c r="S252">
        <f t="shared" si="161"/>
        <v>5.875000000000016</v>
      </c>
      <c r="T252">
        <f t="shared" si="155"/>
        <v>4.1220147506851768E-2</v>
      </c>
      <c r="U252">
        <f t="shared" si="156"/>
        <v>2.8325739209099081E-2</v>
      </c>
      <c r="V252">
        <f t="shared" si="157"/>
        <v>4.1220147506851768E-2</v>
      </c>
      <c r="W252">
        <f t="shared" si="162"/>
        <v>4.1000000000000002E-2</v>
      </c>
      <c r="BA252">
        <f t="shared" si="143"/>
        <v>249</v>
      </c>
      <c r="BB252">
        <f t="shared" si="144"/>
        <v>6.2000000000000206</v>
      </c>
      <c r="BC252">
        <f t="shared" si="134"/>
        <v>0.46684405799538647</v>
      </c>
      <c r="BD252">
        <f t="shared" si="135"/>
        <v>0.10174556935806559</v>
      </c>
      <c r="BE252">
        <f t="shared" si="136"/>
        <v>0.46684405799538647</v>
      </c>
      <c r="BF252">
        <f t="shared" si="145"/>
        <v>0.46700000000000003</v>
      </c>
      <c r="BP252">
        <f t="shared" si="146"/>
        <v>249</v>
      </c>
      <c r="BQ252">
        <f t="shared" si="147"/>
        <v>6.2000000000000206</v>
      </c>
      <c r="BR252">
        <f t="shared" si="137"/>
        <v>0.32336938576589519</v>
      </c>
      <c r="BS252">
        <f t="shared" si="138"/>
        <v>3.3814012209134263E-2</v>
      </c>
      <c r="BT252">
        <f t="shared" si="139"/>
        <v>0.32336938576589519</v>
      </c>
      <c r="BU252">
        <f t="shared" si="148"/>
        <v>0.32300000000000001</v>
      </c>
      <c r="CB252">
        <f t="shared" si="149"/>
        <v>249</v>
      </c>
      <c r="CC252">
        <f t="shared" si="150"/>
        <v>6.2000000000000206</v>
      </c>
      <c r="CD252">
        <f t="shared" si="140"/>
        <v>0.32336938576589519</v>
      </c>
      <c r="CE252">
        <f t="shared" si="141"/>
        <v>3.3814012209134263E-2</v>
      </c>
      <c r="CF252">
        <f t="shared" si="142"/>
        <v>0.32336938576589519</v>
      </c>
      <c r="CG252">
        <f t="shared" si="151"/>
        <v>0.32300000000000001</v>
      </c>
      <c r="CK252"/>
      <c r="CL252" s="3">
        <f t="shared" si="176"/>
        <v>232</v>
      </c>
      <c r="CM252" s="3">
        <f t="shared" si="171"/>
        <v>5.7750000000000146</v>
      </c>
      <c r="CN252" s="3">
        <f t="shared" si="172"/>
        <v>0.36899999999999999</v>
      </c>
      <c r="CO252" s="3">
        <f t="shared" si="164"/>
        <v>0.53300000000000003</v>
      </c>
      <c r="CP252">
        <f t="shared" si="165"/>
        <v>0.36899999999999999</v>
      </c>
      <c r="CQ252">
        <f t="shared" si="166"/>
        <v>0.36899999999999999</v>
      </c>
      <c r="CS252">
        <f t="shared" si="167"/>
        <v>0.64623467600700535</v>
      </c>
      <c r="CW252" s="8"/>
      <c r="DK252" s="3">
        <f t="shared" si="177"/>
        <v>232</v>
      </c>
      <c r="DL252" s="3">
        <f t="shared" si="173"/>
        <v>5.7750000000000146</v>
      </c>
      <c r="DM252" s="3">
        <f t="shared" si="174"/>
        <v>0.36899999999999999</v>
      </c>
      <c r="DN252" s="3">
        <f t="shared" si="168"/>
        <v>0.65600000000000003</v>
      </c>
      <c r="DO252">
        <f t="shared" si="169"/>
        <v>0.36899999999999999</v>
      </c>
      <c r="DP252">
        <f t="shared" si="170"/>
        <v>0.36899999999999999</v>
      </c>
      <c r="DR252">
        <f t="shared" si="175"/>
        <v>0.64623467600700535</v>
      </c>
      <c r="EY252"/>
      <c r="EZ252" s="3"/>
      <c r="FB252"/>
      <c r="FC252" s="3"/>
    </row>
    <row r="253" spans="2:159" x14ac:dyDescent="0.25">
      <c r="B253">
        <f t="shared" si="163"/>
        <v>237</v>
      </c>
      <c r="C253" s="9">
        <f t="shared" si="158"/>
        <v>5.9000000000000163</v>
      </c>
      <c r="D253">
        <f t="shared" si="152"/>
        <v>0.59162635526990937</v>
      </c>
      <c r="E253">
        <f t="shared" si="153"/>
        <v>2.0007268868678976E-6</v>
      </c>
      <c r="F253">
        <f t="shared" si="154"/>
        <v>0.59162635526990937</v>
      </c>
      <c r="G253">
        <f t="shared" si="159"/>
        <v>0.59199999999999997</v>
      </c>
      <c r="R253">
        <f t="shared" si="160"/>
        <v>237</v>
      </c>
      <c r="S253">
        <f t="shared" si="161"/>
        <v>5.9000000000000163</v>
      </c>
      <c r="T253">
        <f t="shared" si="155"/>
        <v>4.2304999856403694E-2</v>
      </c>
      <c r="U253">
        <f t="shared" si="156"/>
        <v>2.9160214963696265E-2</v>
      </c>
      <c r="V253">
        <f t="shared" si="157"/>
        <v>4.2304999856403694E-2</v>
      </c>
      <c r="W253">
        <f t="shared" si="162"/>
        <v>4.2000000000000003E-2</v>
      </c>
      <c r="BA253">
        <f t="shared" si="143"/>
        <v>250</v>
      </c>
      <c r="BB253">
        <f t="shared" si="144"/>
        <v>6.225000000000021</v>
      </c>
      <c r="BC253">
        <f t="shared" si="134"/>
        <v>0.4681331570137422</v>
      </c>
      <c r="BD253">
        <f t="shared" si="135"/>
        <v>0.10259075064172415</v>
      </c>
      <c r="BE253">
        <f t="shared" si="136"/>
        <v>0.4681331570137422</v>
      </c>
      <c r="BF253">
        <f t="shared" si="145"/>
        <v>0.46800000000000003</v>
      </c>
      <c r="BP253">
        <f t="shared" si="146"/>
        <v>250</v>
      </c>
      <c r="BQ253">
        <f t="shared" si="147"/>
        <v>6.225000000000021</v>
      </c>
      <c r="BR253">
        <f t="shared" si="137"/>
        <v>0.32445692316037228</v>
      </c>
      <c r="BS253">
        <f t="shared" si="138"/>
        <v>3.4156324925414365E-2</v>
      </c>
      <c r="BT253">
        <f t="shared" si="139"/>
        <v>0.32445692316037228</v>
      </c>
      <c r="BU253">
        <f t="shared" si="148"/>
        <v>0.32400000000000001</v>
      </c>
      <c r="CB253">
        <f t="shared" si="149"/>
        <v>250</v>
      </c>
      <c r="CC253">
        <f t="shared" si="150"/>
        <v>6.225000000000021</v>
      </c>
      <c r="CD253">
        <f t="shared" si="140"/>
        <v>0.32445692316037228</v>
      </c>
      <c r="CE253">
        <f t="shared" si="141"/>
        <v>3.4156324925414365E-2</v>
      </c>
      <c r="CF253">
        <f t="shared" si="142"/>
        <v>0.32445692316037228</v>
      </c>
      <c r="CG253">
        <f t="shared" si="151"/>
        <v>0.32400000000000001</v>
      </c>
      <c r="CK253"/>
      <c r="CL253" s="3">
        <f t="shared" si="176"/>
        <v>233</v>
      </c>
      <c r="CM253" s="3">
        <f t="shared" si="171"/>
        <v>5.8000000000000149</v>
      </c>
      <c r="CN253" s="3">
        <f t="shared" si="172"/>
        <v>0.37</v>
      </c>
      <c r="CO253" s="3">
        <f t="shared" si="164"/>
        <v>0.53400000000000003</v>
      </c>
      <c r="CP253">
        <f t="shared" si="165"/>
        <v>0.37</v>
      </c>
      <c r="CQ253">
        <f t="shared" si="166"/>
        <v>0.37</v>
      </c>
      <c r="CS253">
        <f t="shared" si="167"/>
        <v>0.64798598949211916</v>
      </c>
      <c r="CW253" s="8"/>
      <c r="DK253" s="3">
        <f t="shared" si="177"/>
        <v>233</v>
      </c>
      <c r="DL253" s="3">
        <f t="shared" si="173"/>
        <v>5.8000000000000149</v>
      </c>
      <c r="DM253" s="3">
        <f t="shared" si="174"/>
        <v>0.37</v>
      </c>
      <c r="DN253" s="3">
        <f t="shared" si="168"/>
        <v>0.65700000000000003</v>
      </c>
      <c r="DO253">
        <f t="shared" si="169"/>
        <v>0.37</v>
      </c>
      <c r="DP253">
        <f t="shared" si="170"/>
        <v>0.37</v>
      </c>
      <c r="DR253">
        <f t="shared" si="175"/>
        <v>0.64798598949211916</v>
      </c>
      <c r="EY253"/>
      <c r="EZ253" s="3"/>
      <c r="FB253"/>
      <c r="FC253" s="3"/>
    </row>
    <row r="254" spans="2:159" x14ac:dyDescent="0.25">
      <c r="B254">
        <f t="shared" si="163"/>
        <v>238</v>
      </c>
      <c r="C254" s="9">
        <f t="shared" si="158"/>
        <v>5.9250000000000167</v>
      </c>
      <c r="D254">
        <f t="shared" si="152"/>
        <v>0.59354336562162302</v>
      </c>
      <c r="E254">
        <f t="shared" si="153"/>
        <v>2.1692588337959016E-6</v>
      </c>
      <c r="F254">
        <f t="shared" si="154"/>
        <v>0.59354336562162302</v>
      </c>
      <c r="G254">
        <f t="shared" si="159"/>
        <v>0.59399999999999997</v>
      </c>
      <c r="R254">
        <f t="shared" si="160"/>
        <v>238</v>
      </c>
      <c r="S254">
        <f t="shared" si="161"/>
        <v>5.9250000000000167</v>
      </c>
      <c r="T254">
        <f t="shared" si="155"/>
        <v>4.3413790929471431E-2</v>
      </c>
      <c r="U254">
        <f t="shared" si="156"/>
        <v>3.0015709781451846E-2</v>
      </c>
      <c r="V254">
        <f t="shared" si="157"/>
        <v>4.3413790929471431E-2</v>
      </c>
      <c r="W254">
        <f t="shared" si="162"/>
        <v>4.2999999999999997E-2</v>
      </c>
      <c r="BA254">
        <f t="shared" si="143"/>
        <v>251</v>
      </c>
      <c r="BB254">
        <f t="shared" si="144"/>
        <v>6.2500000000000213</v>
      </c>
      <c r="BC254">
        <f t="shared" si="134"/>
        <v>0.46942346850496819</v>
      </c>
      <c r="BD254">
        <f t="shared" si="135"/>
        <v>0.10344140105448629</v>
      </c>
      <c r="BE254">
        <f t="shared" si="136"/>
        <v>0.46942346850496819</v>
      </c>
      <c r="BF254">
        <f t="shared" si="145"/>
        <v>0.46899999999999997</v>
      </c>
      <c r="BP254">
        <f t="shared" si="146"/>
        <v>251</v>
      </c>
      <c r="BQ254">
        <f t="shared" si="147"/>
        <v>6.2500000000000213</v>
      </c>
      <c r="BR254">
        <f t="shared" si="137"/>
        <v>0.32554649036179523</v>
      </c>
      <c r="BS254">
        <f t="shared" si="138"/>
        <v>3.4501585482026788E-2</v>
      </c>
      <c r="BT254">
        <f t="shared" si="139"/>
        <v>0.32554649036179523</v>
      </c>
      <c r="BU254">
        <f t="shared" si="148"/>
        <v>0.32600000000000001</v>
      </c>
      <c r="CB254">
        <f t="shared" si="149"/>
        <v>251</v>
      </c>
      <c r="CC254">
        <f t="shared" si="150"/>
        <v>6.2500000000000213</v>
      </c>
      <c r="CD254">
        <f t="shared" si="140"/>
        <v>0.32554649036179523</v>
      </c>
      <c r="CE254">
        <f t="shared" si="141"/>
        <v>3.4501585482026788E-2</v>
      </c>
      <c r="CF254">
        <f t="shared" si="142"/>
        <v>0.32554649036179523</v>
      </c>
      <c r="CG254">
        <f t="shared" si="151"/>
        <v>0.32600000000000001</v>
      </c>
      <c r="CK254"/>
      <c r="CL254" s="3">
        <f t="shared" si="176"/>
        <v>234</v>
      </c>
      <c r="CM254" s="3">
        <f t="shared" si="171"/>
        <v>5.8250000000000153</v>
      </c>
      <c r="CN254" s="3">
        <f t="shared" si="172"/>
        <v>0.371</v>
      </c>
      <c r="CO254" s="3">
        <f t="shared" si="164"/>
        <v>0.53500000000000003</v>
      </c>
      <c r="CP254">
        <f t="shared" si="165"/>
        <v>0.371</v>
      </c>
      <c r="CQ254">
        <f t="shared" si="166"/>
        <v>0.371</v>
      </c>
      <c r="CS254">
        <f t="shared" si="167"/>
        <v>0.64973730297723298</v>
      </c>
      <c r="CW254" s="8"/>
      <c r="DK254" s="3">
        <f t="shared" si="177"/>
        <v>234</v>
      </c>
      <c r="DL254" s="3">
        <f t="shared" si="173"/>
        <v>5.8250000000000153</v>
      </c>
      <c r="DM254" s="3">
        <f t="shared" si="174"/>
        <v>0.371</v>
      </c>
      <c r="DN254" s="3">
        <f t="shared" si="168"/>
        <v>0.65700000000000003</v>
      </c>
      <c r="DO254">
        <f t="shared" si="169"/>
        <v>0.371</v>
      </c>
      <c r="DP254">
        <f t="shared" si="170"/>
        <v>0.371</v>
      </c>
      <c r="DR254">
        <f t="shared" si="175"/>
        <v>0.64973730297723298</v>
      </c>
      <c r="EY254"/>
      <c r="EZ254" s="3"/>
      <c r="FB254"/>
      <c r="FC254" s="3"/>
    </row>
    <row r="255" spans="2:159" x14ac:dyDescent="0.25">
      <c r="B255">
        <f t="shared" si="163"/>
        <v>239</v>
      </c>
      <c r="C255" s="9">
        <f t="shared" si="158"/>
        <v>5.9500000000000171</v>
      </c>
      <c r="D255">
        <f t="shared" si="152"/>
        <v>0.59546063290752005</v>
      </c>
      <c r="E255">
        <f t="shared" si="153"/>
        <v>2.351399206432788E-6</v>
      </c>
      <c r="F255">
        <f t="shared" si="154"/>
        <v>0.59546063290752005</v>
      </c>
      <c r="G255">
        <f t="shared" si="159"/>
        <v>0.59499999999999997</v>
      </c>
      <c r="R255">
        <f t="shared" si="160"/>
        <v>239</v>
      </c>
      <c r="S255">
        <f t="shared" si="161"/>
        <v>5.9500000000000171</v>
      </c>
      <c r="T255">
        <f t="shared" si="155"/>
        <v>4.454690945386517E-2</v>
      </c>
      <c r="U255">
        <f t="shared" si="156"/>
        <v>3.0892634165984752E-2</v>
      </c>
      <c r="V255">
        <f t="shared" si="157"/>
        <v>4.454690945386517E-2</v>
      </c>
      <c r="W255">
        <f t="shared" si="162"/>
        <v>4.4999999999999998E-2</v>
      </c>
      <c r="BA255">
        <f t="shared" si="143"/>
        <v>252</v>
      </c>
      <c r="BB255">
        <f t="shared" si="144"/>
        <v>6.2750000000000217</v>
      </c>
      <c r="BC255">
        <f t="shared" si="134"/>
        <v>0.47071498289012842</v>
      </c>
      <c r="BD255">
        <f t="shared" si="135"/>
        <v>0.10429754031953949</v>
      </c>
      <c r="BE255">
        <f t="shared" si="136"/>
        <v>0.47071498289012842</v>
      </c>
      <c r="BF255">
        <f t="shared" si="145"/>
        <v>0.47099999999999997</v>
      </c>
      <c r="BP255">
        <f t="shared" si="146"/>
        <v>252</v>
      </c>
      <c r="BQ255">
        <f t="shared" si="147"/>
        <v>6.2750000000000217</v>
      </c>
      <c r="BR255">
        <f t="shared" si="137"/>
        <v>0.3266380832725721</v>
      </c>
      <c r="BS255">
        <f t="shared" si="138"/>
        <v>3.4849813266380356E-2</v>
      </c>
      <c r="BT255">
        <f t="shared" si="139"/>
        <v>0.3266380832725721</v>
      </c>
      <c r="BU255">
        <f t="shared" si="148"/>
        <v>0.32700000000000001</v>
      </c>
      <c r="CB255">
        <f t="shared" si="149"/>
        <v>252</v>
      </c>
      <c r="CC255">
        <f t="shared" si="150"/>
        <v>6.2750000000000217</v>
      </c>
      <c r="CD255">
        <f t="shared" si="140"/>
        <v>0.3266380832725721</v>
      </c>
      <c r="CE255">
        <f t="shared" si="141"/>
        <v>3.4849813266380356E-2</v>
      </c>
      <c r="CF255">
        <f t="shared" si="142"/>
        <v>0.3266380832725721</v>
      </c>
      <c r="CG255">
        <f t="shared" si="151"/>
        <v>0.32700000000000001</v>
      </c>
      <c r="CK255"/>
      <c r="CL255" s="3">
        <f t="shared" si="176"/>
        <v>235</v>
      </c>
      <c r="CM255" s="3">
        <f t="shared" si="171"/>
        <v>5.8500000000000156</v>
      </c>
      <c r="CN255" s="3">
        <f t="shared" si="172"/>
        <v>0.371</v>
      </c>
      <c r="CO255" s="3">
        <f t="shared" si="164"/>
        <v>0.53400000000000003</v>
      </c>
      <c r="CP255">
        <f t="shared" si="165"/>
        <v>0.371</v>
      </c>
      <c r="CQ255">
        <f t="shared" si="166"/>
        <v>0.371</v>
      </c>
      <c r="CS255">
        <f t="shared" si="167"/>
        <v>0.64973730297723298</v>
      </c>
      <c r="CW255" s="8"/>
      <c r="DK255" s="3">
        <f t="shared" si="177"/>
        <v>235</v>
      </c>
      <c r="DL255" s="3">
        <f t="shared" si="173"/>
        <v>5.8500000000000156</v>
      </c>
      <c r="DM255" s="3">
        <f t="shared" si="174"/>
        <v>0.371</v>
      </c>
      <c r="DN255" s="3">
        <f t="shared" si="168"/>
        <v>0.65600000000000003</v>
      </c>
      <c r="DO255">
        <f t="shared" si="169"/>
        <v>0.371</v>
      </c>
      <c r="DP255">
        <f t="shared" si="170"/>
        <v>0.371</v>
      </c>
      <c r="DR255">
        <f t="shared" si="175"/>
        <v>0.64973730297723298</v>
      </c>
      <c r="EY255"/>
      <c r="EZ255" s="3"/>
      <c r="FB255"/>
      <c r="FC255" s="3"/>
    </row>
    <row r="256" spans="2:159" x14ac:dyDescent="0.25">
      <c r="B256">
        <f t="shared" si="163"/>
        <v>240</v>
      </c>
      <c r="C256" s="9">
        <f t="shared" si="158"/>
        <v>5.9750000000000174</v>
      </c>
      <c r="D256">
        <f t="shared" si="152"/>
        <v>0.59737811955046538</v>
      </c>
      <c r="E256">
        <f t="shared" si="153"/>
        <v>2.5481957455267577E-6</v>
      </c>
      <c r="F256">
        <f t="shared" si="154"/>
        <v>0.59737811955046538</v>
      </c>
      <c r="G256">
        <f t="shared" si="159"/>
        <v>0.59699999999999998</v>
      </c>
      <c r="R256">
        <f t="shared" si="160"/>
        <v>240</v>
      </c>
      <c r="S256">
        <f t="shared" si="161"/>
        <v>5.9750000000000174</v>
      </c>
      <c r="T256">
        <f t="shared" si="155"/>
        <v>4.5704746469417794E-2</v>
      </c>
      <c r="U256">
        <f t="shared" si="156"/>
        <v>3.1791402893753734E-2</v>
      </c>
      <c r="V256">
        <f t="shared" si="157"/>
        <v>4.5704746469417794E-2</v>
      </c>
      <c r="W256">
        <f t="shared" si="162"/>
        <v>4.5999999999999999E-2</v>
      </c>
      <c r="BA256">
        <f t="shared" si="143"/>
        <v>253</v>
      </c>
      <c r="BB256">
        <f t="shared" si="144"/>
        <v>6.300000000000022</v>
      </c>
      <c r="BC256">
        <f t="shared" si="134"/>
        <v>0.47200769054584002</v>
      </c>
      <c r="BD256">
        <f t="shared" si="135"/>
        <v>0.10515918807544238</v>
      </c>
      <c r="BE256">
        <f t="shared" si="136"/>
        <v>0.47200769054584002</v>
      </c>
      <c r="BF256">
        <f t="shared" si="145"/>
        <v>0.47199999999999998</v>
      </c>
      <c r="BP256">
        <f t="shared" si="146"/>
        <v>253</v>
      </c>
      <c r="BQ256">
        <f t="shared" si="147"/>
        <v>6.300000000000022</v>
      </c>
      <c r="BR256">
        <f t="shared" si="137"/>
        <v>0.32773169775092498</v>
      </c>
      <c r="BS256">
        <f t="shared" si="138"/>
        <v>3.5201027727511811E-2</v>
      </c>
      <c r="BT256">
        <f t="shared" si="139"/>
        <v>0.32773169775092498</v>
      </c>
      <c r="BU256">
        <f t="shared" si="148"/>
        <v>0.32800000000000001</v>
      </c>
      <c r="CB256">
        <f t="shared" si="149"/>
        <v>253</v>
      </c>
      <c r="CC256">
        <f t="shared" si="150"/>
        <v>6.300000000000022</v>
      </c>
      <c r="CD256">
        <f t="shared" si="140"/>
        <v>0.32773169775092498</v>
      </c>
      <c r="CE256">
        <f t="shared" si="141"/>
        <v>3.5201027727511811E-2</v>
      </c>
      <c r="CF256">
        <f t="shared" si="142"/>
        <v>0.32773169775092498</v>
      </c>
      <c r="CG256">
        <f t="shared" si="151"/>
        <v>0.32800000000000001</v>
      </c>
      <c r="CK256"/>
      <c r="CL256" s="3">
        <f t="shared" si="176"/>
        <v>236</v>
      </c>
      <c r="CM256" s="3">
        <f t="shared" si="171"/>
        <v>5.875000000000016</v>
      </c>
      <c r="CN256" s="3">
        <f t="shared" si="172"/>
        <v>0.372</v>
      </c>
      <c r="CO256" s="3">
        <f t="shared" si="164"/>
        <v>0.53500000000000003</v>
      </c>
      <c r="CP256">
        <f t="shared" si="165"/>
        <v>0.372</v>
      </c>
      <c r="CQ256">
        <f t="shared" si="166"/>
        <v>0.372</v>
      </c>
      <c r="CS256">
        <f t="shared" si="167"/>
        <v>0.65148861646234679</v>
      </c>
      <c r="CW256" s="8"/>
      <c r="DK256" s="3">
        <f t="shared" si="177"/>
        <v>236</v>
      </c>
      <c r="DL256" s="3">
        <f t="shared" si="173"/>
        <v>5.875000000000016</v>
      </c>
      <c r="DM256" s="3">
        <f t="shared" si="174"/>
        <v>0.372</v>
      </c>
      <c r="DN256" s="3">
        <f t="shared" si="168"/>
        <v>0.65700000000000003</v>
      </c>
      <c r="DO256">
        <f t="shared" si="169"/>
        <v>0.372</v>
      </c>
      <c r="DP256">
        <f t="shared" si="170"/>
        <v>0.372</v>
      </c>
      <c r="DR256">
        <f t="shared" si="175"/>
        <v>0.65148861646234679</v>
      </c>
      <c r="EY256"/>
      <c r="EZ256" s="3"/>
      <c r="FB256"/>
      <c r="FC256" s="3"/>
    </row>
    <row r="257" spans="2:159" x14ac:dyDescent="0.25">
      <c r="B257">
        <f t="shared" si="163"/>
        <v>241</v>
      </c>
      <c r="C257" s="9">
        <f t="shared" si="158"/>
        <v>6.0000000000000178</v>
      </c>
      <c r="D257">
        <f t="shared" si="152"/>
        <v>0.59929578784553972</v>
      </c>
      <c r="E257">
        <f t="shared" si="153"/>
        <v>2.7607725720373558E-6</v>
      </c>
      <c r="F257">
        <f t="shared" si="154"/>
        <v>0.59929578784553972</v>
      </c>
      <c r="G257">
        <f t="shared" si="159"/>
        <v>0.59899999999999998</v>
      </c>
      <c r="R257">
        <f t="shared" si="160"/>
        <v>241</v>
      </c>
      <c r="S257">
        <f t="shared" si="161"/>
        <v>6.0000000000000178</v>
      </c>
      <c r="T257">
        <f t="shared" si="155"/>
        <v>4.6887695219989318E-2</v>
      </c>
      <c r="U257">
        <f t="shared" si="156"/>
        <v>3.2712434939020471E-2</v>
      </c>
      <c r="V257">
        <f t="shared" si="157"/>
        <v>4.6887695219989318E-2</v>
      </c>
      <c r="W257">
        <f t="shared" si="162"/>
        <v>4.7E-2</v>
      </c>
      <c r="BA257">
        <f t="shared" si="143"/>
        <v>254</v>
      </c>
      <c r="BB257">
        <f t="shared" si="144"/>
        <v>6.3250000000000224</v>
      </c>
      <c r="BC257">
        <f t="shared" si="134"/>
        <v>0.47330158180434451</v>
      </c>
      <c r="BD257">
        <f t="shared" si="135"/>
        <v>0.10602636387424062</v>
      </c>
      <c r="BE257">
        <f t="shared" si="136"/>
        <v>0.47330158180434451</v>
      </c>
      <c r="BF257">
        <f t="shared" si="145"/>
        <v>0.47299999999999998</v>
      </c>
      <c r="BP257">
        <f t="shared" si="146"/>
        <v>254</v>
      </c>
      <c r="BQ257">
        <f t="shared" si="147"/>
        <v>6.3250000000000224</v>
      </c>
      <c r="BR257">
        <f t="shared" si="137"/>
        <v>0.32882732961082345</v>
      </c>
      <c r="BS257">
        <f t="shared" si="138"/>
        <v>3.5555248375534726E-2</v>
      </c>
      <c r="BT257">
        <f t="shared" si="139"/>
        <v>0.32882732961082345</v>
      </c>
      <c r="BU257">
        <f t="shared" si="148"/>
        <v>0.32900000000000001</v>
      </c>
      <c r="CB257">
        <f t="shared" si="149"/>
        <v>254</v>
      </c>
      <c r="CC257">
        <f t="shared" si="150"/>
        <v>6.3250000000000224</v>
      </c>
      <c r="CD257">
        <f t="shared" si="140"/>
        <v>0.32882732961082345</v>
      </c>
      <c r="CE257">
        <f t="shared" si="141"/>
        <v>3.5555248375534726E-2</v>
      </c>
      <c r="CF257">
        <f t="shared" si="142"/>
        <v>0.32882732961082345</v>
      </c>
      <c r="CG257">
        <f t="shared" si="151"/>
        <v>0.32900000000000001</v>
      </c>
      <c r="CK257"/>
      <c r="CL257" s="3">
        <f t="shared" si="176"/>
        <v>237</v>
      </c>
      <c r="CM257" s="3">
        <f t="shared" si="171"/>
        <v>5.9000000000000163</v>
      </c>
      <c r="CN257" s="3">
        <f t="shared" si="172"/>
        <v>0.373</v>
      </c>
      <c r="CO257" s="3">
        <f t="shared" si="164"/>
        <v>0.53600000000000003</v>
      </c>
      <c r="CP257">
        <f t="shared" si="165"/>
        <v>0.373</v>
      </c>
      <c r="CQ257">
        <f t="shared" si="166"/>
        <v>0.373</v>
      </c>
      <c r="CS257">
        <f t="shared" si="167"/>
        <v>0.65323992994746061</v>
      </c>
      <c r="CW257" s="8"/>
      <c r="DK257" s="3">
        <f t="shared" si="177"/>
        <v>237</v>
      </c>
      <c r="DL257" s="3">
        <f t="shared" si="173"/>
        <v>5.9000000000000163</v>
      </c>
      <c r="DM257" s="3">
        <f t="shared" si="174"/>
        <v>0.373</v>
      </c>
      <c r="DN257" s="3">
        <f t="shared" si="168"/>
        <v>0.65700000000000003</v>
      </c>
      <c r="DO257">
        <f t="shared" si="169"/>
        <v>0.373</v>
      </c>
      <c r="DP257">
        <f t="shared" si="170"/>
        <v>0.373</v>
      </c>
      <c r="DR257">
        <f t="shared" si="175"/>
        <v>0.65323992994746061</v>
      </c>
      <c r="EY257"/>
      <c r="EZ257" s="3"/>
      <c r="FB257"/>
      <c r="FC257" s="3"/>
    </row>
    <row r="258" spans="2:159" x14ac:dyDescent="0.25">
      <c r="B258">
        <f t="shared" si="163"/>
        <v>242</v>
      </c>
      <c r="C258" s="9">
        <f t="shared" si="158"/>
        <v>6.0250000000000181</v>
      </c>
      <c r="D258">
        <f t="shared" si="152"/>
        <v>0.60121359996113843</v>
      </c>
      <c r="E258">
        <f t="shared" si="153"/>
        <v>2.9903354087907363E-6</v>
      </c>
      <c r="F258">
        <f t="shared" si="154"/>
        <v>0.60121359996113843</v>
      </c>
      <c r="G258">
        <f t="shared" si="159"/>
        <v>0.60099999999999998</v>
      </c>
      <c r="R258">
        <f t="shared" si="160"/>
        <v>242</v>
      </c>
      <c r="S258">
        <f t="shared" si="161"/>
        <v>6.0250000000000181</v>
      </c>
      <c r="T258">
        <f t="shared" si="155"/>
        <v>4.8096151041473065E-2</v>
      </c>
      <c r="U258">
        <f t="shared" si="156"/>
        <v>3.3656153394096729E-2</v>
      </c>
      <c r="V258">
        <f t="shared" si="157"/>
        <v>4.8096151041473065E-2</v>
      </c>
      <c r="W258">
        <f t="shared" si="162"/>
        <v>4.8000000000000001E-2</v>
      </c>
      <c r="BA258">
        <f t="shared" si="143"/>
        <v>255</v>
      </c>
      <c r="BB258">
        <f t="shared" si="144"/>
        <v>6.3500000000000227</v>
      </c>
      <c r="BC258">
        <f t="shared" si="134"/>
        <v>0.47459664695357878</v>
      </c>
      <c r="BD258">
        <f t="shared" si="135"/>
        <v>0.10689908717957475</v>
      </c>
      <c r="BE258">
        <f t="shared" si="136"/>
        <v>0.47459664695357878</v>
      </c>
      <c r="BF258">
        <f t="shared" si="145"/>
        <v>0.47499999999999998</v>
      </c>
      <c r="BP258">
        <f t="shared" si="146"/>
        <v>255</v>
      </c>
      <c r="BQ258">
        <f t="shared" si="147"/>
        <v>6.3500000000000227</v>
      </c>
      <c r="BR258">
        <f t="shared" si="137"/>
        <v>0.3299249746219215</v>
      </c>
      <c r="BS258">
        <f t="shared" si="138"/>
        <v>3.5912494781078746E-2</v>
      </c>
      <c r="BT258">
        <f t="shared" si="139"/>
        <v>0.3299249746219215</v>
      </c>
      <c r="BU258">
        <f t="shared" si="148"/>
        <v>0.33</v>
      </c>
      <c r="CB258">
        <f t="shared" si="149"/>
        <v>255</v>
      </c>
      <c r="CC258">
        <f t="shared" si="150"/>
        <v>6.3500000000000227</v>
      </c>
      <c r="CD258">
        <f t="shared" si="140"/>
        <v>0.3299249746219215</v>
      </c>
      <c r="CE258">
        <f t="shared" si="141"/>
        <v>3.5912494781078746E-2</v>
      </c>
      <c r="CF258">
        <f t="shared" si="142"/>
        <v>0.3299249746219215</v>
      </c>
      <c r="CG258">
        <f t="shared" si="151"/>
        <v>0.33</v>
      </c>
      <c r="CK258"/>
      <c r="CL258" s="3">
        <f t="shared" si="176"/>
        <v>238</v>
      </c>
      <c r="CM258" s="3">
        <f t="shared" si="171"/>
        <v>5.9250000000000167</v>
      </c>
      <c r="CN258" s="3">
        <f t="shared" si="172"/>
        <v>0.373</v>
      </c>
      <c r="CO258" s="3">
        <f t="shared" si="164"/>
        <v>0.53500000000000003</v>
      </c>
      <c r="CP258">
        <f t="shared" si="165"/>
        <v>0.373</v>
      </c>
      <c r="CQ258">
        <f t="shared" si="166"/>
        <v>0.373</v>
      </c>
      <c r="CS258">
        <f t="shared" si="167"/>
        <v>0.65323992994746061</v>
      </c>
      <c r="CW258" s="8"/>
      <c r="DK258" s="3">
        <f t="shared" si="177"/>
        <v>238</v>
      </c>
      <c r="DL258" s="3">
        <f t="shared" si="173"/>
        <v>5.9250000000000167</v>
      </c>
      <c r="DM258" s="3">
        <f t="shared" si="174"/>
        <v>0.373</v>
      </c>
      <c r="DN258" s="3">
        <f t="shared" si="168"/>
        <v>0.65600000000000003</v>
      </c>
      <c r="DO258">
        <f t="shared" si="169"/>
        <v>0.373</v>
      </c>
      <c r="DP258">
        <f t="shared" si="170"/>
        <v>0.373</v>
      </c>
      <c r="DR258">
        <f t="shared" si="175"/>
        <v>0.65323992994746061</v>
      </c>
      <c r="EY258"/>
      <c r="EZ258" s="3"/>
      <c r="FB258"/>
      <c r="FC258" s="3"/>
    </row>
    <row r="259" spans="2:159" x14ac:dyDescent="0.25">
      <c r="B259">
        <f t="shared" si="163"/>
        <v>243</v>
      </c>
      <c r="C259" s="9">
        <f t="shared" si="158"/>
        <v>6.0500000000000185</v>
      </c>
      <c r="D259">
        <f t="shared" si="152"/>
        <v>0.60313151794008035</v>
      </c>
      <c r="E259">
        <f t="shared" si="153"/>
        <v>3.2381771322161419E-6</v>
      </c>
      <c r="F259">
        <f t="shared" si="154"/>
        <v>0.60313151794008035</v>
      </c>
      <c r="G259">
        <f t="shared" si="159"/>
        <v>0.60299999999999998</v>
      </c>
      <c r="R259">
        <f t="shared" si="160"/>
        <v>243</v>
      </c>
      <c r="S259">
        <f t="shared" si="161"/>
        <v>6.0500000000000185</v>
      </c>
      <c r="T259">
        <f t="shared" si="155"/>
        <v>4.9330511245771168E-2</v>
      </c>
      <c r="U259">
        <f t="shared" si="156"/>
        <v>3.4622985384796218E-2</v>
      </c>
      <c r="V259">
        <f t="shared" si="157"/>
        <v>4.9330511245771168E-2</v>
      </c>
      <c r="W259">
        <f t="shared" si="162"/>
        <v>4.9000000000000002E-2</v>
      </c>
      <c r="BA259">
        <f t="shared" si="143"/>
        <v>256</v>
      </c>
      <c r="BB259">
        <f t="shared" si="144"/>
        <v>6.3750000000000231</v>
      </c>
      <c r="BC259">
        <f t="shared" si="134"/>
        <v>0.47589287623724857</v>
      </c>
      <c r="BD259">
        <f t="shared" si="135"/>
        <v>0.10777737736477795</v>
      </c>
      <c r="BE259">
        <f t="shared" si="136"/>
        <v>0.47589287623724857</v>
      </c>
      <c r="BF259">
        <f t="shared" si="145"/>
        <v>0.47599999999999998</v>
      </c>
      <c r="BP259">
        <f t="shared" si="146"/>
        <v>256</v>
      </c>
      <c r="BQ259">
        <f t="shared" si="147"/>
        <v>6.3750000000000231</v>
      </c>
      <c r="BR259">
        <f t="shared" si="137"/>
        <v>0.33102462850949399</v>
      </c>
      <c r="BS259">
        <f t="shared" si="138"/>
        <v>3.6272786574718496E-2</v>
      </c>
      <c r="BT259">
        <f t="shared" si="139"/>
        <v>0.33102462850949399</v>
      </c>
      <c r="BU259">
        <f t="shared" si="148"/>
        <v>0.33100000000000002</v>
      </c>
      <c r="CB259">
        <f t="shared" si="149"/>
        <v>256</v>
      </c>
      <c r="CC259">
        <f t="shared" si="150"/>
        <v>6.3750000000000231</v>
      </c>
      <c r="CD259">
        <f t="shared" si="140"/>
        <v>0.33102462850949399</v>
      </c>
      <c r="CE259">
        <f t="shared" si="141"/>
        <v>3.6272786574718496E-2</v>
      </c>
      <c r="CF259">
        <f t="shared" si="142"/>
        <v>0.33102462850949399</v>
      </c>
      <c r="CG259">
        <f t="shared" si="151"/>
        <v>0.33100000000000002</v>
      </c>
      <c r="CK259"/>
      <c r="CL259" s="3">
        <f t="shared" si="176"/>
        <v>239</v>
      </c>
      <c r="CM259" s="3">
        <f t="shared" si="171"/>
        <v>5.9500000000000171</v>
      </c>
      <c r="CN259" s="3">
        <f t="shared" si="172"/>
        <v>0.374</v>
      </c>
      <c r="CO259" s="3">
        <f t="shared" si="164"/>
        <v>0.53600000000000003</v>
      </c>
      <c r="CP259">
        <f t="shared" si="165"/>
        <v>0.374</v>
      </c>
      <c r="CQ259">
        <f t="shared" si="166"/>
        <v>0.374</v>
      </c>
      <c r="CS259">
        <f t="shared" si="167"/>
        <v>0.65499124343257453</v>
      </c>
      <c r="CW259" s="8"/>
      <c r="DK259" s="3">
        <f t="shared" si="177"/>
        <v>239</v>
      </c>
      <c r="DL259" s="3">
        <f t="shared" si="173"/>
        <v>5.9500000000000171</v>
      </c>
      <c r="DM259" s="3">
        <f t="shared" si="174"/>
        <v>0.374</v>
      </c>
      <c r="DN259" s="3">
        <f t="shared" si="168"/>
        <v>0.65700000000000003</v>
      </c>
      <c r="DO259">
        <f t="shared" si="169"/>
        <v>0.374</v>
      </c>
      <c r="DP259">
        <f t="shared" si="170"/>
        <v>0.374</v>
      </c>
      <c r="DR259">
        <f t="shared" si="175"/>
        <v>0.65499124343257453</v>
      </c>
      <c r="EY259"/>
      <c r="EZ259" s="3"/>
      <c r="FB259"/>
      <c r="FC259" s="3"/>
    </row>
    <row r="260" spans="2:159" x14ac:dyDescent="0.25">
      <c r="B260">
        <f t="shared" si="163"/>
        <v>244</v>
      </c>
      <c r="C260" s="9">
        <f t="shared" si="158"/>
        <v>6.0750000000000188</v>
      </c>
      <c r="D260">
        <f t="shared" si="152"/>
        <v>0.60504950370072763</v>
      </c>
      <c r="E260">
        <f t="shared" si="153"/>
        <v>3.505683673028385E-6</v>
      </c>
      <c r="F260">
        <f t="shared" si="154"/>
        <v>0.60504950370072763</v>
      </c>
      <c r="G260">
        <f t="shared" si="159"/>
        <v>0.60499999999999998</v>
      </c>
      <c r="R260">
        <f t="shared" si="160"/>
        <v>244</v>
      </c>
      <c r="S260">
        <f t="shared" si="161"/>
        <v>6.0750000000000188</v>
      </c>
      <c r="T260">
        <f t="shared" si="155"/>
        <v>5.0591175000710809E-2</v>
      </c>
      <c r="U260">
        <f t="shared" si="156"/>
        <v>3.5613361981013177E-2</v>
      </c>
      <c r="V260">
        <f t="shared" si="157"/>
        <v>5.0591175000710809E-2</v>
      </c>
      <c r="W260">
        <f t="shared" si="162"/>
        <v>5.0999999999999997E-2</v>
      </c>
      <c r="BA260">
        <f t="shared" si="143"/>
        <v>257</v>
      </c>
      <c r="BB260">
        <f t="shared" si="144"/>
        <v>6.4000000000000234</v>
      </c>
      <c r="BC260">
        <f t="shared" ref="BC260:BC323" si="178">EXP(-KTG1_nan*(BB260-T_opt__nan)^2)</f>
        <v>0.47719025985490282</v>
      </c>
      <c r="BD260">
        <f t="shared" ref="BD260:BD323" si="179">EXP(-KTG2_nan*(T_opt__nan-BB260)^2)</f>
        <v>0.10866125371096627</v>
      </c>
      <c r="BE260">
        <f t="shared" ref="BE260:BE323" si="180">IF(BB260&lt;=T_opt__nan,BC260,BD260)</f>
        <v>0.47719025985490282</v>
      </c>
      <c r="BF260">
        <f t="shared" si="145"/>
        <v>0.47699999999999998</v>
      </c>
      <c r="BP260">
        <f t="shared" si="146"/>
        <v>257</v>
      </c>
      <c r="BQ260">
        <f t="shared" si="147"/>
        <v>6.4000000000000234</v>
      </c>
      <c r="BR260">
        <f t="shared" ref="BR260:BR323" si="181">EXP(-KTG1_pic*(BQ260-T_opt_pic)^2)</f>
        <v>0.33212628695437418</v>
      </c>
      <c r="BS260">
        <f t="shared" ref="BS260:BS323" si="182">EXP(-KTG2_pic*(T_opt_pic-BQ260)^2)</f>
        <v>3.6636143446392155E-2</v>
      </c>
      <c r="BT260">
        <f t="shared" ref="BT260:BT323" si="183">IF(BQ260&lt;=T_opt_pic,BR260,BS260)</f>
        <v>0.33212628695437418</v>
      </c>
      <c r="BU260">
        <f t="shared" si="148"/>
        <v>0.33200000000000002</v>
      </c>
      <c r="CB260">
        <f t="shared" si="149"/>
        <v>257</v>
      </c>
      <c r="CC260">
        <f t="shared" si="150"/>
        <v>6.4000000000000234</v>
      </c>
      <c r="CD260">
        <f t="shared" ref="CD260:CD323" si="184">EXP(-KTG1_bac*(CC260-T_opt_bac)^2)</f>
        <v>0.33212628695437418</v>
      </c>
      <c r="CE260">
        <f t="shared" ref="CE260:CE323" si="185">EXP(-KTG2_bac * (T_opt_bac - CC260)^2)</f>
        <v>3.6636143446392155E-2</v>
      </c>
      <c r="CF260">
        <f t="shared" ref="CF260:CF323" si="186">IF(CC260&lt;=T_opt_bac,CD260,CE260)</f>
        <v>0.33212628695437418</v>
      </c>
      <c r="CG260">
        <f t="shared" si="151"/>
        <v>0.33200000000000002</v>
      </c>
      <c r="CK260"/>
      <c r="CL260" s="3">
        <f t="shared" si="176"/>
        <v>240</v>
      </c>
      <c r="CM260" s="3">
        <f t="shared" si="171"/>
        <v>5.9750000000000174</v>
      </c>
      <c r="CN260" s="3">
        <f t="shared" si="172"/>
        <v>0.375</v>
      </c>
      <c r="CO260" s="3">
        <f t="shared" si="164"/>
        <v>0.53600000000000003</v>
      </c>
      <c r="CP260">
        <f t="shared" si="165"/>
        <v>0.375</v>
      </c>
      <c r="CQ260">
        <f t="shared" si="166"/>
        <v>0.375</v>
      </c>
      <c r="CS260">
        <f t="shared" si="167"/>
        <v>0.65674255691768835</v>
      </c>
      <c r="CW260" s="8"/>
      <c r="DK260" s="3">
        <f t="shared" si="177"/>
        <v>240</v>
      </c>
      <c r="DL260" s="3">
        <f t="shared" si="173"/>
        <v>5.9750000000000174</v>
      </c>
      <c r="DM260" s="3">
        <f t="shared" si="174"/>
        <v>0.375</v>
      </c>
      <c r="DN260" s="3">
        <f t="shared" si="168"/>
        <v>0.65700000000000003</v>
      </c>
      <c r="DO260">
        <f t="shared" si="169"/>
        <v>0.375</v>
      </c>
      <c r="DP260">
        <f t="shared" si="170"/>
        <v>0.375</v>
      </c>
      <c r="DR260">
        <f t="shared" si="175"/>
        <v>0.65674255691768835</v>
      </c>
      <c r="EY260"/>
      <c r="EZ260" s="3"/>
      <c r="FB260"/>
      <c r="FC260" s="3"/>
    </row>
    <row r="261" spans="2:159" x14ac:dyDescent="0.25">
      <c r="B261">
        <f t="shared" si="163"/>
        <v>245</v>
      </c>
      <c r="C261" s="9">
        <f t="shared" si="158"/>
        <v>6.1000000000000192</v>
      </c>
      <c r="D261">
        <f t="shared" si="152"/>
        <v>0.60696751903811286</v>
      </c>
      <c r="E261">
        <f t="shared" si="153"/>
        <v>3.7943402856563109E-6</v>
      </c>
      <c r="F261">
        <f t="shared" si="154"/>
        <v>0.60696751903811286</v>
      </c>
      <c r="G261">
        <f t="shared" si="159"/>
        <v>0.60699999999999998</v>
      </c>
      <c r="R261">
        <f t="shared" si="160"/>
        <v>245</v>
      </c>
      <c r="S261">
        <f t="shared" si="161"/>
        <v>6.1000000000000192</v>
      </c>
      <c r="T261">
        <f t="shared" si="155"/>
        <v>5.1878543205873234E-2</v>
      </c>
      <c r="U261">
        <f t="shared" si="156"/>
        <v>3.6627718102351624E-2</v>
      </c>
      <c r="V261">
        <f t="shared" si="157"/>
        <v>5.1878543205873234E-2</v>
      </c>
      <c r="W261">
        <f t="shared" si="162"/>
        <v>5.1999999999999998E-2</v>
      </c>
      <c r="BA261">
        <f t="shared" ref="BA261:BA324" si="187">B274</f>
        <v>258</v>
      </c>
      <c r="BB261">
        <f t="shared" ref="BB261:BB324" si="188">C274</f>
        <v>6.4250000000000238</v>
      </c>
      <c r="BC261">
        <f t="shared" si="178"/>
        <v>0.47848878796200928</v>
      </c>
      <c r="BD261">
        <f t="shared" si="179"/>
        <v>0.10955073540511868</v>
      </c>
      <c r="BE261">
        <f t="shared" si="180"/>
        <v>0.47848878796200928</v>
      </c>
      <c r="BF261">
        <f t="shared" ref="BF261:BF324" si="189">ROUND(BE261,3)</f>
        <v>0.47799999999999998</v>
      </c>
      <c r="BP261">
        <f t="shared" ref="BP261:BP324" si="190">B274</f>
        <v>258</v>
      </c>
      <c r="BQ261">
        <f t="shared" ref="BQ261:BQ324" si="191">C274</f>
        <v>6.4250000000000238</v>
      </c>
      <c r="BR261">
        <f t="shared" si="181"/>
        <v>0.3332299455928911</v>
      </c>
      <c r="BS261">
        <f t="shared" si="182"/>
        <v>3.7002585144809377E-2</v>
      </c>
      <c r="BT261">
        <f t="shared" si="183"/>
        <v>0.3332299455928911</v>
      </c>
      <c r="BU261">
        <f t="shared" ref="BU261:BU324" si="192">ROUND(BT261,3)</f>
        <v>0.33300000000000002</v>
      </c>
      <c r="CB261">
        <f t="shared" ref="CB261:CB324" si="193">BP261</f>
        <v>258</v>
      </c>
      <c r="CC261">
        <f t="shared" ref="CC261:CC324" si="194">BQ261</f>
        <v>6.4250000000000238</v>
      </c>
      <c r="CD261">
        <f t="shared" si="184"/>
        <v>0.3332299455928911</v>
      </c>
      <c r="CE261">
        <f t="shared" si="185"/>
        <v>3.7002585144809377E-2</v>
      </c>
      <c r="CF261">
        <f t="shared" si="186"/>
        <v>0.3332299455928911</v>
      </c>
      <c r="CG261">
        <f t="shared" ref="CG261:CG324" si="195">ROUND(CF261,3)</f>
        <v>0.33300000000000002</v>
      </c>
      <c r="CK261"/>
      <c r="CL261" s="3">
        <f t="shared" si="176"/>
        <v>241</v>
      </c>
      <c r="CM261" s="3">
        <f t="shared" si="171"/>
        <v>6.0000000000000178</v>
      </c>
      <c r="CN261" s="3">
        <f t="shared" si="172"/>
        <v>0.375</v>
      </c>
      <c r="CO261" s="3">
        <f t="shared" si="164"/>
        <v>0.53600000000000003</v>
      </c>
      <c r="CP261">
        <f t="shared" si="165"/>
        <v>0.375</v>
      </c>
      <c r="CQ261">
        <f t="shared" si="166"/>
        <v>0.375</v>
      </c>
      <c r="CS261">
        <f t="shared" si="167"/>
        <v>0.65674255691768835</v>
      </c>
      <c r="CW261" s="8"/>
      <c r="DK261" s="3">
        <f t="shared" si="177"/>
        <v>241</v>
      </c>
      <c r="DL261" s="3">
        <f t="shared" si="173"/>
        <v>6.0000000000000178</v>
      </c>
      <c r="DM261" s="3">
        <f t="shared" si="174"/>
        <v>0.375</v>
      </c>
      <c r="DN261" s="3">
        <f t="shared" si="168"/>
        <v>0.65600000000000003</v>
      </c>
      <c r="DO261">
        <f t="shared" si="169"/>
        <v>0.375</v>
      </c>
      <c r="DP261">
        <f t="shared" si="170"/>
        <v>0.375</v>
      </c>
      <c r="DR261">
        <f t="shared" si="175"/>
        <v>0.65674255691768835</v>
      </c>
      <c r="EY261"/>
      <c r="EZ261" s="3"/>
      <c r="FB261"/>
      <c r="FC261" s="3"/>
    </row>
    <row r="262" spans="2:159" x14ac:dyDescent="0.25">
      <c r="B262">
        <f t="shared" si="163"/>
        <v>246</v>
      </c>
      <c r="C262" s="9">
        <f t="shared" si="158"/>
        <v>6.1250000000000195</v>
      </c>
      <c r="D262">
        <f t="shared" si="152"/>
        <v>0.60888552562507881</v>
      </c>
      <c r="E262">
        <f t="shared" si="153"/>
        <v>4.1057382071894649E-6</v>
      </c>
      <c r="F262">
        <f t="shared" si="154"/>
        <v>0.60888552562507881</v>
      </c>
      <c r="G262">
        <f t="shared" si="159"/>
        <v>0.60899999999999999</v>
      </c>
      <c r="R262">
        <f t="shared" si="160"/>
        <v>246</v>
      </c>
      <c r="S262">
        <f t="shared" si="161"/>
        <v>6.1250000000000195</v>
      </c>
      <c r="T262">
        <f t="shared" si="155"/>
        <v>5.319301836431168E-2</v>
      </c>
      <c r="U262">
        <f t="shared" si="156"/>
        <v>3.7666492418731649E-2</v>
      </c>
      <c r="V262">
        <f t="shared" si="157"/>
        <v>5.319301836431168E-2</v>
      </c>
      <c r="W262">
        <f t="shared" si="162"/>
        <v>5.2999999999999999E-2</v>
      </c>
      <c r="BA262">
        <f t="shared" si="187"/>
        <v>259</v>
      </c>
      <c r="BB262">
        <f t="shared" si="188"/>
        <v>6.4500000000000242</v>
      </c>
      <c r="BC262">
        <f t="shared" si="178"/>
        <v>0.47978845067003151</v>
      </c>
      <c r="BD262">
        <f t="shared" si="179"/>
        <v>0.11044584153814965</v>
      </c>
      <c r="BE262">
        <f t="shared" si="180"/>
        <v>0.47978845067003151</v>
      </c>
      <c r="BF262">
        <f t="shared" si="189"/>
        <v>0.48</v>
      </c>
      <c r="BP262">
        <f t="shared" si="190"/>
        <v>259</v>
      </c>
      <c r="BQ262">
        <f t="shared" si="191"/>
        <v>6.4500000000000242</v>
      </c>
      <c r="BR262">
        <f t="shared" si="181"/>
        <v>0.33433560001681017</v>
      </c>
      <c r="BS262">
        <f t="shared" si="182"/>
        <v>3.737213147684959E-2</v>
      </c>
      <c r="BT262">
        <f t="shared" si="183"/>
        <v>0.33433560001681017</v>
      </c>
      <c r="BU262">
        <f t="shared" si="192"/>
        <v>0.33400000000000002</v>
      </c>
      <c r="CB262">
        <f t="shared" si="193"/>
        <v>259</v>
      </c>
      <c r="CC262">
        <f t="shared" si="194"/>
        <v>6.4500000000000242</v>
      </c>
      <c r="CD262">
        <f t="shared" si="184"/>
        <v>0.33433560001681017</v>
      </c>
      <c r="CE262">
        <f t="shared" si="185"/>
        <v>3.737213147684959E-2</v>
      </c>
      <c r="CF262">
        <f t="shared" si="186"/>
        <v>0.33433560001681017</v>
      </c>
      <c r="CG262">
        <f t="shared" si="195"/>
        <v>0.33400000000000002</v>
      </c>
      <c r="CK262"/>
      <c r="CL262" s="3">
        <f t="shared" si="176"/>
        <v>242</v>
      </c>
      <c r="CM262" s="3">
        <f t="shared" si="171"/>
        <v>6.0250000000000181</v>
      </c>
      <c r="CN262" s="3">
        <f t="shared" si="172"/>
        <v>0.376</v>
      </c>
      <c r="CO262" s="3">
        <f t="shared" si="164"/>
        <v>0.53600000000000003</v>
      </c>
      <c r="CP262">
        <f t="shared" si="165"/>
        <v>0.376</v>
      </c>
      <c r="CQ262">
        <f t="shared" si="166"/>
        <v>0.376</v>
      </c>
      <c r="CS262">
        <f t="shared" si="167"/>
        <v>0.65849387040280216</v>
      </c>
      <c r="CW262" s="8"/>
      <c r="DK262" s="3">
        <f t="shared" si="177"/>
        <v>242</v>
      </c>
      <c r="DL262" s="3">
        <f t="shared" si="173"/>
        <v>6.0250000000000181</v>
      </c>
      <c r="DM262" s="3">
        <f t="shared" si="174"/>
        <v>0.376</v>
      </c>
      <c r="DN262" s="3">
        <f t="shared" si="168"/>
        <v>0.65700000000000003</v>
      </c>
      <c r="DO262">
        <f t="shared" si="169"/>
        <v>0.376</v>
      </c>
      <c r="DP262">
        <f t="shared" si="170"/>
        <v>0.376</v>
      </c>
      <c r="DR262">
        <f t="shared" si="175"/>
        <v>0.65849387040280216</v>
      </c>
      <c r="EY262"/>
      <c r="EZ262" s="3"/>
      <c r="FB262"/>
      <c r="FC262" s="3"/>
    </row>
    <row r="263" spans="2:159" x14ac:dyDescent="0.25">
      <c r="B263">
        <f t="shared" si="163"/>
        <v>247</v>
      </c>
      <c r="C263" s="9">
        <f t="shared" si="158"/>
        <v>6.1500000000000199</v>
      </c>
      <c r="D263">
        <f t="shared" si="152"/>
        <v>0.61080348501342618</v>
      </c>
      <c r="E263">
        <f t="shared" si="153"/>
        <v>4.4415817276240518E-6</v>
      </c>
      <c r="F263">
        <f t="shared" si="154"/>
        <v>0.61080348501342618</v>
      </c>
      <c r="G263">
        <f t="shared" si="159"/>
        <v>0.61099999999999999</v>
      </c>
      <c r="R263">
        <f t="shared" si="160"/>
        <v>247</v>
      </c>
      <c r="S263">
        <f t="shared" si="161"/>
        <v>6.1500000000000199</v>
      </c>
      <c r="T263">
        <f t="shared" si="155"/>
        <v>5.4535004450135274E-2</v>
      </c>
      <c r="U263">
        <f t="shared" si="156"/>
        <v>3.873012724590047E-2</v>
      </c>
      <c r="V263">
        <f t="shared" si="157"/>
        <v>5.4535004450135274E-2</v>
      </c>
      <c r="W263">
        <f t="shared" si="162"/>
        <v>5.5E-2</v>
      </c>
      <c r="BA263">
        <f t="shared" si="187"/>
        <v>260</v>
      </c>
      <c r="BB263">
        <f t="shared" si="188"/>
        <v>6.4750000000000245</v>
      </c>
      <c r="BC263">
        <f t="shared" si="178"/>
        <v>0.481089238046507</v>
      </c>
      <c r="BD263">
        <f t="shared" si="179"/>
        <v>0.11134659110297232</v>
      </c>
      <c r="BE263">
        <f t="shared" si="180"/>
        <v>0.481089238046507</v>
      </c>
      <c r="BF263">
        <f t="shared" si="189"/>
        <v>0.48099999999999998</v>
      </c>
      <c r="BP263">
        <f t="shared" si="190"/>
        <v>260</v>
      </c>
      <c r="BQ263">
        <f t="shared" si="191"/>
        <v>6.4750000000000245</v>
      </c>
      <c r="BR263">
        <f t="shared" si="181"/>
        <v>0.33544324577327284</v>
      </c>
      <c r="BS263">
        <f t="shared" si="182"/>
        <v>3.7744802306949321E-2</v>
      </c>
      <c r="BT263">
        <f t="shared" si="183"/>
        <v>0.33544324577327284</v>
      </c>
      <c r="BU263">
        <f t="shared" si="192"/>
        <v>0.33500000000000002</v>
      </c>
      <c r="CB263">
        <f t="shared" si="193"/>
        <v>260</v>
      </c>
      <c r="CC263">
        <f t="shared" si="194"/>
        <v>6.4750000000000245</v>
      </c>
      <c r="CD263">
        <f t="shared" si="184"/>
        <v>0.33544324577327284</v>
      </c>
      <c r="CE263">
        <f t="shared" si="185"/>
        <v>3.7744802306949321E-2</v>
      </c>
      <c r="CF263">
        <f t="shared" si="186"/>
        <v>0.33544324577327284</v>
      </c>
      <c r="CG263">
        <f t="shared" si="195"/>
        <v>0.33500000000000002</v>
      </c>
      <c r="CK263"/>
      <c r="CL263" s="3">
        <f t="shared" si="176"/>
        <v>243</v>
      </c>
      <c r="CM263" s="3">
        <f t="shared" si="171"/>
        <v>6.0500000000000185</v>
      </c>
      <c r="CN263" s="3">
        <f t="shared" si="172"/>
        <v>0.377</v>
      </c>
      <c r="CO263" s="3">
        <f t="shared" si="164"/>
        <v>0.53700000000000003</v>
      </c>
      <c r="CP263">
        <f t="shared" si="165"/>
        <v>0.377</v>
      </c>
      <c r="CQ263">
        <f t="shared" si="166"/>
        <v>0.377</v>
      </c>
      <c r="CS263">
        <f t="shared" si="167"/>
        <v>0.66024518388791598</v>
      </c>
      <c r="CW263" s="8"/>
      <c r="DK263" s="3">
        <f t="shared" si="177"/>
        <v>243</v>
      </c>
      <c r="DL263" s="3">
        <f t="shared" si="173"/>
        <v>6.0500000000000185</v>
      </c>
      <c r="DM263" s="3">
        <f t="shared" si="174"/>
        <v>0.377</v>
      </c>
      <c r="DN263" s="3">
        <f t="shared" si="168"/>
        <v>0.65700000000000003</v>
      </c>
      <c r="DO263">
        <f t="shared" si="169"/>
        <v>0.377</v>
      </c>
      <c r="DP263">
        <f t="shared" si="170"/>
        <v>0.377</v>
      </c>
      <c r="DR263">
        <f t="shared" si="175"/>
        <v>0.66024518388791598</v>
      </c>
      <c r="EY263"/>
      <c r="EZ263" s="3"/>
      <c r="FB263"/>
      <c r="FC263" s="3"/>
    </row>
    <row r="264" spans="2:159" x14ac:dyDescent="0.25">
      <c r="B264">
        <f t="shared" si="163"/>
        <v>248</v>
      </c>
      <c r="C264" s="9">
        <f t="shared" si="158"/>
        <v>6.1750000000000203</v>
      </c>
      <c r="D264">
        <f t="shared" si="152"/>
        <v>0.61272135863507105</v>
      </c>
      <c r="E264">
        <f t="shared" si="153"/>
        <v>4.8036956942370829E-6</v>
      </c>
      <c r="F264">
        <f t="shared" si="154"/>
        <v>0.61272135863507105</v>
      </c>
      <c r="G264">
        <f t="shared" si="159"/>
        <v>0.61299999999999999</v>
      </c>
      <c r="R264">
        <f t="shared" si="160"/>
        <v>248</v>
      </c>
      <c r="S264">
        <f t="shared" si="161"/>
        <v>6.1750000000000203</v>
      </c>
      <c r="T264">
        <f t="shared" si="155"/>
        <v>5.5904906771939586E-2</v>
      </c>
      <c r="U264">
        <f t="shared" si="156"/>
        <v>3.9819068435778926E-2</v>
      </c>
      <c r="V264">
        <f t="shared" si="157"/>
        <v>5.5904906771939586E-2</v>
      </c>
      <c r="W264">
        <f t="shared" si="162"/>
        <v>5.6000000000000001E-2</v>
      </c>
      <c r="BA264">
        <f t="shared" si="187"/>
        <v>261</v>
      </c>
      <c r="BB264">
        <f t="shared" si="188"/>
        <v>6.5000000000000249</v>
      </c>
      <c r="BC264">
        <f t="shared" si="178"/>
        <v>0.48239114011512724</v>
      </c>
      <c r="BD264">
        <f t="shared" si="179"/>
        <v>0.11225300299255386</v>
      </c>
      <c r="BE264">
        <f t="shared" si="180"/>
        <v>0.48239114011512724</v>
      </c>
      <c r="BF264">
        <f t="shared" si="189"/>
        <v>0.48199999999999998</v>
      </c>
      <c r="BP264">
        <f t="shared" si="190"/>
        <v>261</v>
      </c>
      <c r="BQ264">
        <f t="shared" si="191"/>
        <v>6.5000000000000249</v>
      </c>
      <c r="BR264">
        <f t="shared" si="181"/>
        <v>0.33655287836473807</v>
      </c>
      <c r="BS264">
        <f t="shared" si="182"/>
        <v>3.812061755647931E-2</v>
      </c>
      <c r="BT264">
        <f t="shared" si="183"/>
        <v>0.33655287836473807</v>
      </c>
      <c r="BU264">
        <f t="shared" si="192"/>
        <v>0.33700000000000002</v>
      </c>
      <c r="CB264">
        <f t="shared" si="193"/>
        <v>261</v>
      </c>
      <c r="CC264">
        <f t="shared" si="194"/>
        <v>6.5000000000000249</v>
      </c>
      <c r="CD264">
        <f t="shared" si="184"/>
        <v>0.33655287836473807</v>
      </c>
      <c r="CE264">
        <f t="shared" si="185"/>
        <v>3.812061755647931E-2</v>
      </c>
      <c r="CF264">
        <f t="shared" si="186"/>
        <v>0.33655287836473807</v>
      </c>
      <c r="CG264">
        <f t="shared" si="195"/>
        <v>0.33700000000000002</v>
      </c>
      <c r="CK264"/>
      <c r="CL264" s="3">
        <f t="shared" si="176"/>
        <v>244</v>
      </c>
      <c r="CM264" s="3">
        <f t="shared" si="171"/>
        <v>6.0750000000000188</v>
      </c>
      <c r="CN264" s="3">
        <f t="shared" si="172"/>
        <v>0.377</v>
      </c>
      <c r="CO264" s="3">
        <f t="shared" si="164"/>
        <v>0.53700000000000003</v>
      </c>
      <c r="CP264">
        <f t="shared" si="165"/>
        <v>0.377</v>
      </c>
      <c r="CQ264">
        <f t="shared" si="166"/>
        <v>0.377</v>
      </c>
      <c r="CS264">
        <f t="shared" si="167"/>
        <v>0.66024518388791598</v>
      </c>
      <c r="CW264" s="8"/>
      <c r="DK264" s="3">
        <f t="shared" si="177"/>
        <v>244</v>
      </c>
      <c r="DL264" s="3">
        <f t="shared" si="173"/>
        <v>6.0750000000000188</v>
      </c>
      <c r="DM264" s="3">
        <f t="shared" si="174"/>
        <v>0.377</v>
      </c>
      <c r="DN264" s="3">
        <f t="shared" si="168"/>
        <v>0.65600000000000003</v>
      </c>
      <c r="DO264">
        <f t="shared" si="169"/>
        <v>0.377</v>
      </c>
      <c r="DP264">
        <f t="shared" si="170"/>
        <v>0.377</v>
      </c>
      <c r="DR264">
        <f t="shared" si="175"/>
        <v>0.66024518388791598</v>
      </c>
      <c r="EY264"/>
      <c r="EZ264" s="3"/>
      <c r="FB264"/>
      <c r="FC264" s="3"/>
    </row>
    <row r="265" spans="2:159" x14ac:dyDescent="0.25">
      <c r="B265">
        <f t="shared" si="163"/>
        <v>249</v>
      </c>
      <c r="C265" s="9">
        <f t="shared" si="158"/>
        <v>6.2000000000000206</v>
      </c>
      <c r="D265">
        <f t="shared" si="152"/>
        <v>0.61463910780321285</v>
      </c>
      <c r="E265">
        <f t="shared" si="153"/>
        <v>5.1940334740031898E-6</v>
      </c>
      <c r="F265">
        <f t="shared" si="154"/>
        <v>0.61463910780321285</v>
      </c>
      <c r="G265">
        <f t="shared" si="159"/>
        <v>0.61499999999999999</v>
      </c>
      <c r="R265">
        <f t="shared" si="160"/>
        <v>249</v>
      </c>
      <c r="S265">
        <f t="shared" si="161"/>
        <v>6.2000000000000206</v>
      </c>
      <c r="T265">
        <f t="shared" si="155"/>
        <v>5.7303131832066638E-2</v>
      </c>
      <c r="U265">
        <f t="shared" si="156"/>
        <v>4.0933765261576015E-2</v>
      </c>
      <c r="V265">
        <f t="shared" si="157"/>
        <v>5.7303131832066638E-2</v>
      </c>
      <c r="W265">
        <f t="shared" si="162"/>
        <v>5.7000000000000002E-2</v>
      </c>
      <c r="BA265">
        <f t="shared" si="187"/>
        <v>262</v>
      </c>
      <c r="BB265">
        <f t="shared" si="188"/>
        <v>6.5250000000000252</v>
      </c>
      <c r="BC265">
        <f t="shared" si="178"/>
        <v>0.48369414685581802</v>
      </c>
      <c r="BD265">
        <f t="shared" si="179"/>
        <v>0.11316509599796185</v>
      </c>
      <c r="BE265">
        <f t="shared" si="180"/>
        <v>0.48369414685581802</v>
      </c>
      <c r="BF265">
        <f t="shared" si="189"/>
        <v>0.48399999999999999</v>
      </c>
      <c r="BP265">
        <f t="shared" si="190"/>
        <v>262</v>
      </c>
      <c r="BQ265">
        <f t="shared" si="191"/>
        <v>6.5250000000000252</v>
      </c>
      <c r="BR265">
        <f t="shared" si="181"/>
        <v>0.33766449324892378</v>
      </c>
      <c r="BS265">
        <f t="shared" si="182"/>
        <v>3.8499597203110851E-2</v>
      </c>
      <c r="BT265">
        <f t="shared" si="183"/>
        <v>0.33766449324892378</v>
      </c>
      <c r="BU265">
        <f t="shared" si="192"/>
        <v>0.33800000000000002</v>
      </c>
      <c r="CB265">
        <f t="shared" si="193"/>
        <v>262</v>
      </c>
      <c r="CC265">
        <f t="shared" si="194"/>
        <v>6.5250000000000252</v>
      </c>
      <c r="CD265">
        <f t="shared" si="184"/>
        <v>0.33766449324892378</v>
      </c>
      <c r="CE265">
        <f t="shared" si="185"/>
        <v>3.8499597203110851E-2</v>
      </c>
      <c r="CF265">
        <f t="shared" si="186"/>
        <v>0.33766449324892378</v>
      </c>
      <c r="CG265">
        <f t="shared" si="195"/>
        <v>0.33800000000000002</v>
      </c>
      <c r="CK265"/>
      <c r="CL265" s="3">
        <f t="shared" si="176"/>
        <v>245</v>
      </c>
      <c r="CM265" s="3">
        <f t="shared" si="171"/>
        <v>6.1000000000000192</v>
      </c>
      <c r="CN265" s="3">
        <f t="shared" si="172"/>
        <v>0.378</v>
      </c>
      <c r="CO265" s="3">
        <f t="shared" si="164"/>
        <v>0.53700000000000003</v>
      </c>
      <c r="CP265">
        <f t="shared" si="165"/>
        <v>0.378</v>
      </c>
      <c r="CQ265">
        <f t="shared" si="166"/>
        <v>0.378</v>
      </c>
      <c r="CS265">
        <f t="shared" si="167"/>
        <v>0.66199649737302979</v>
      </c>
      <c r="CW265" s="8"/>
      <c r="DK265" s="3">
        <f t="shared" si="177"/>
        <v>245</v>
      </c>
      <c r="DL265" s="3">
        <f t="shared" si="173"/>
        <v>6.1000000000000192</v>
      </c>
      <c r="DM265" s="3">
        <f t="shared" si="174"/>
        <v>0.378</v>
      </c>
      <c r="DN265" s="3">
        <f t="shared" si="168"/>
        <v>0.65700000000000003</v>
      </c>
      <c r="DO265">
        <f t="shared" si="169"/>
        <v>0.378</v>
      </c>
      <c r="DP265">
        <f t="shared" si="170"/>
        <v>0.378</v>
      </c>
      <c r="DR265">
        <f t="shared" si="175"/>
        <v>0.66199649737302979</v>
      </c>
      <c r="EY265"/>
      <c r="EZ265" s="3"/>
      <c r="FB265"/>
      <c r="FC265" s="3"/>
    </row>
    <row r="266" spans="2:159" x14ac:dyDescent="0.25">
      <c r="B266">
        <f t="shared" si="163"/>
        <v>250</v>
      </c>
      <c r="C266" s="9">
        <f t="shared" si="158"/>
        <v>6.225000000000021</v>
      </c>
      <c r="D266">
        <f t="shared" si="152"/>
        <v>0.61655669371351141</v>
      </c>
      <c r="E266">
        <f t="shared" si="153"/>
        <v>5.6146853990942857E-6</v>
      </c>
      <c r="F266">
        <f t="shared" si="154"/>
        <v>0.61655669371351141</v>
      </c>
      <c r="G266">
        <f t="shared" si="159"/>
        <v>0.61699999999999999</v>
      </c>
      <c r="R266">
        <f t="shared" si="160"/>
        <v>250</v>
      </c>
      <c r="S266">
        <f t="shared" si="161"/>
        <v>6.225000000000021</v>
      </c>
      <c r="T266">
        <f t="shared" si="155"/>
        <v>5.8730087181679852E-2</v>
      </c>
      <c r="U266">
        <f t="shared" si="156"/>
        <v>4.2074670297606878E-2</v>
      </c>
      <c r="V266">
        <f t="shared" si="157"/>
        <v>5.8730087181679852E-2</v>
      </c>
      <c r="W266">
        <f t="shared" si="162"/>
        <v>5.8999999999999997E-2</v>
      </c>
      <c r="BA266">
        <f t="shared" si="187"/>
        <v>263</v>
      </c>
      <c r="BB266">
        <f t="shared" si="188"/>
        <v>6.5500000000000256</v>
      </c>
      <c r="BC266">
        <f t="shared" si="178"/>
        <v>0.48499824820482212</v>
      </c>
      <c r="BD266">
        <f t="shared" si="179"/>
        <v>0.11408288880640292</v>
      </c>
      <c r="BE266">
        <f t="shared" si="180"/>
        <v>0.48499824820482212</v>
      </c>
      <c r="BF266">
        <f t="shared" si="189"/>
        <v>0.48499999999999999</v>
      </c>
      <c r="BP266">
        <f t="shared" si="190"/>
        <v>263</v>
      </c>
      <c r="BQ266">
        <f t="shared" si="191"/>
        <v>6.5500000000000256</v>
      </c>
      <c r="BR266">
        <f t="shared" si="181"/>
        <v>0.33877808583875002</v>
      </c>
      <c r="BS266">
        <f t="shared" si="182"/>
        <v>3.8881761280171796E-2</v>
      </c>
      <c r="BT266">
        <f t="shared" si="183"/>
        <v>0.33877808583875002</v>
      </c>
      <c r="BU266">
        <f t="shared" si="192"/>
        <v>0.33900000000000002</v>
      </c>
      <c r="CB266">
        <f t="shared" si="193"/>
        <v>263</v>
      </c>
      <c r="CC266">
        <f t="shared" si="194"/>
        <v>6.5500000000000256</v>
      </c>
      <c r="CD266">
        <f t="shared" si="184"/>
        <v>0.33877808583875002</v>
      </c>
      <c r="CE266">
        <f t="shared" si="185"/>
        <v>3.8881761280171796E-2</v>
      </c>
      <c r="CF266">
        <f t="shared" si="186"/>
        <v>0.33877808583875002</v>
      </c>
      <c r="CG266">
        <f t="shared" si="195"/>
        <v>0.33900000000000002</v>
      </c>
      <c r="CK266"/>
      <c r="CL266" s="3">
        <f t="shared" si="176"/>
        <v>246</v>
      </c>
      <c r="CM266" s="3">
        <f t="shared" si="171"/>
        <v>6.1250000000000195</v>
      </c>
      <c r="CN266" s="3">
        <f t="shared" si="172"/>
        <v>0.379</v>
      </c>
      <c r="CO266" s="3">
        <f t="shared" si="164"/>
        <v>0.53800000000000003</v>
      </c>
      <c r="CP266">
        <f t="shared" si="165"/>
        <v>0.379</v>
      </c>
      <c r="CQ266">
        <f t="shared" si="166"/>
        <v>0.379</v>
      </c>
      <c r="CS266">
        <f t="shared" si="167"/>
        <v>0.66374781085814372</v>
      </c>
      <c r="CW266" s="8"/>
      <c r="DK266" s="3">
        <f t="shared" si="177"/>
        <v>246</v>
      </c>
      <c r="DL266" s="3">
        <f t="shared" si="173"/>
        <v>6.1250000000000195</v>
      </c>
      <c r="DM266" s="3">
        <f t="shared" si="174"/>
        <v>0.379</v>
      </c>
      <c r="DN266" s="3">
        <f t="shared" si="168"/>
        <v>0.65700000000000003</v>
      </c>
      <c r="DO266">
        <f t="shared" si="169"/>
        <v>0.379</v>
      </c>
      <c r="DP266">
        <f t="shared" si="170"/>
        <v>0.379</v>
      </c>
      <c r="DR266">
        <f t="shared" si="175"/>
        <v>0.66374781085814372</v>
      </c>
      <c r="EY266"/>
      <c r="EZ266" s="3"/>
      <c r="FB266"/>
      <c r="FC266" s="3"/>
    </row>
    <row r="267" spans="2:159" x14ac:dyDescent="0.25">
      <c r="B267">
        <f t="shared" si="163"/>
        <v>251</v>
      </c>
      <c r="C267" s="9">
        <f t="shared" si="158"/>
        <v>6.2500000000000213</v>
      </c>
      <c r="D267">
        <f t="shared" si="152"/>
        <v>0.61847407744527372</v>
      </c>
      <c r="E267">
        <f t="shared" si="153"/>
        <v>6.0678877216676007E-6</v>
      </c>
      <c r="F267">
        <f t="shared" si="154"/>
        <v>0.61847407744527372</v>
      </c>
      <c r="G267">
        <f t="shared" si="159"/>
        <v>0.61799999999999999</v>
      </c>
      <c r="R267">
        <f t="shared" si="160"/>
        <v>251</v>
      </c>
      <c r="S267">
        <f t="shared" si="161"/>
        <v>6.2500000000000213</v>
      </c>
      <c r="T267">
        <f t="shared" si="155"/>
        <v>6.0186181271642845E-2</v>
      </c>
      <c r="U267">
        <f t="shared" si="156"/>
        <v>4.3242239293752004E-2</v>
      </c>
      <c r="V267">
        <f t="shared" si="157"/>
        <v>6.0186181271642845E-2</v>
      </c>
      <c r="W267">
        <f t="shared" si="162"/>
        <v>0.06</v>
      </c>
      <c r="BA267">
        <f t="shared" si="187"/>
        <v>264</v>
      </c>
      <c r="BB267">
        <f t="shared" si="188"/>
        <v>6.5750000000000259</v>
      </c>
      <c r="BC267">
        <f t="shared" si="178"/>
        <v>0.48630343405478293</v>
      </c>
      <c r="BD267">
        <f t="shared" si="179"/>
        <v>0.11500639999925326</v>
      </c>
      <c r="BE267">
        <f t="shared" si="180"/>
        <v>0.48630343405478293</v>
      </c>
      <c r="BF267">
        <f t="shared" si="189"/>
        <v>0.48599999999999999</v>
      </c>
      <c r="BP267">
        <f t="shared" si="190"/>
        <v>264</v>
      </c>
      <c r="BQ267">
        <f t="shared" si="191"/>
        <v>6.5750000000000259</v>
      </c>
      <c r="BR267">
        <f t="shared" si="181"/>
        <v>0.33989365150228368</v>
      </c>
      <c r="BS267">
        <f t="shared" si="182"/>
        <v>3.9267129875992214E-2</v>
      </c>
      <c r="BT267">
        <f t="shared" si="183"/>
        <v>0.33989365150228368</v>
      </c>
      <c r="BU267">
        <f t="shared" si="192"/>
        <v>0.34</v>
      </c>
      <c r="CB267">
        <f t="shared" si="193"/>
        <v>264</v>
      </c>
      <c r="CC267">
        <f t="shared" si="194"/>
        <v>6.5750000000000259</v>
      </c>
      <c r="CD267">
        <f t="shared" si="184"/>
        <v>0.33989365150228368</v>
      </c>
      <c r="CE267">
        <f t="shared" si="185"/>
        <v>3.9267129875992214E-2</v>
      </c>
      <c r="CF267">
        <f t="shared" si="186"/>
        <v>0.33989365150228368</v>
      </c>
      <c r="CG267">
        <f t="shared" si="195"/>
        <v>0.34</v>
      </c>
      <c r="CK267"/>
      <c r="CL267" s="3">
        <f t="shared" si="176"/>
        <v>247</v>
      </c>
      <c r="CM267" s="3">
        <f t="shared" si="171"/>
        <v>6.1500000000000199</v>
      </c>
      <c r="CN267" s="3">
        <f t="shared" si="172"/>
        <v>0.379</v>
      </c>
      <c r="CO267" s="3">
        <f t="shared" si="164"/>
        <v>0.53700000000000003</v>
      </c>
      <c r="CP267">
        <f t="shared" si="165"/>
        <v>0.379</v>
      </c>
      <c r="CQ267">
        <f t="shared" si="166"/>
        <v>0.379</v>
      </c>
      <c r="CS267">
        <f t="shared" si="167"/>
        <v>0.66374781085814372</v>
      </c>
      <c r="CW267" s="8"/>
      <c r="DK267" s="3">
        <f t="shared" si="177"/>
        <v>247</v>
      </c>
      <c r="DL267" s="3">
        <f t="shared" si="173"/>
        <v>6.1500000000000199</v>
      </c>
      <c r="DM267" s="3">
        <f t="shared" si="174"/>
        <v>0.379</v>
      </c>
      <c r="DN267" s="3">
        <f t="shared" si="168"/>
        <v>0.65600000000000003</v>
      </c>
      <c r="DO267">
        <f t="shared" si="169"/>
        <v>0.379</v>
      </c>
      <c r="DP267">
        <f t="shared" si="170"/>
        <v>0.379</v>
      </c>
      <c r="DR267">
        <f t="shared" si="175"/>
        <v>0.66374781085814372</v>
      </c>
      <c r="EY267"/>
      <c r="EZ267" s="3"/>
      <c r="FB267"/>
      <c r="FC267" s="3"/>
    </row>
    <row r="268" spans="2:159" x14ac:dyDescent="0.25">
      <c r="B268">
        <f t="shared" si="163"/>
        <v>252</v>
      </c>
      <c r="C268" s="9">
        <f t="shared" si="158"/>
        <v>6.2750000000000217</v>
      </c>
      <c r="D268">
        <f t="shared" si="152"/>
        <v>0.62039121996264968</v>
      </c>
      <c r="E268">
        <f t="shared" si="153"/>
        <v>6.5560321053531682E-6</v>
      </c>
      <c r="F268">
        <f t="shared" si="154"/>
        <v>0.62039121996264968</v>
      </c>
      <c r="G268">
        <f t="shared" si="159"/>
        <v>0.62</v>
      </c>
      <c r="R268">
        <f t="shared" si="160"/>
        <v>252</v>
      </c>
      <c r="S268">
        <f t="shared" si="161"/>
        <v>6.2750000000000217</v>
      </c>
      <c r="T268">
        <f t="shared" si="155"/>
        <v>6.1671823299192685E-2</v>
      </c>
      <c r="U268">
        <f t="shared" si="156"/>
        <v>4.4436931044498383E-2</v>
      </c>
      <c r="V268">
        <f t="shared" si="157"/>
        <v>6.1671823299192685E-2</v>
      </c>
      <c r="W268">
        <f t="shared" si="162"/>
        <v>6.2E-2</v>
      </c>
      <c r="BA268">
        <f t="shared" si="187"/>
        <v>265</v>
      </c>
      <c r="BB268">
        <f t="shared" si="188"/>
        <v>6.6000000000000263</v>
      </c>
      <c r="BC268">
        <f t="shared" si="178"/>
        <v>0.48760969425482864</v>
      </c>
      <c r="BD268">
        <f t="shared" si="179"/>
        <v>0.11593564805008048</v>
      </c>
      <c r="BE268">
        <f t="shared" si="180"/>
        <v>0.48760969425482864</v>
      </c>
      <c r="BF268">
        <f t="shared" si="189"/>
        <v>0.48799999999999999</v>
      </c>
      <c r="BP268">
        <f t="shared" si="190"/>
        <v>265</v>
      </c>
      <c r="BQ268">
        <f t="shared" si="191"/>
        <v>6.6000000000000263</v>
      </c>
      <c r="BR268">
        <f t="shared" si="181"/>
        <v>0.3410111855626824</v>
      </c>
      <c r="BS268">
        <f t="shared" si="182"/>
        <v>3.9655723133238722E-2</v>
      </c>
      <c r="BT268">
        <f t="shared" si="183"/>
        <v>0.3410111855626824</v>
      </c>
      <c r="BU268">
        <f t="shared" si="192"/>
        <v>0.34100000000000003</v>
      </c>
      <c r="CB268">
        <f t="shared" si="193"/>
        <v>265</v>
      </c>
      <c r="CC268">
        <f t="shared" si="194"/>
        <v>6.6000000000000263</v>
      </c>
      <c r="CD268">
        <f t="shared" si="184"/>
        <v>0.3410111855626824</v>
      </c>
      <c r="CE268">
        <f t="shared" si="185"/>
        <v>3.9655723133238722E-2</v>
      </c>
      <c r="CF268">
        <f t="shared" si="186"/>
        <v>0.3410111855626824</v>
      </c>
      <c r="CG268">
        <f t="shared" si="195"/>
        <v>0.34100000000000003</v>
      </c>
      <c r="CK268"/>
      <c r="CL268" s="3">
        <f t="shared" si="176"/>
        <v>248</v>
      </c>
      <c r="CM268" s="3">
        <f t="shared" si="171"/>
        <v>6.1750000000000203</v>
      </c>
      <c r="CN268" s="3">
        <f t="shared" si="172"/>
        <v>0.38</v>
      </c>
      <c r="CO268" s="3">
        <f t="shared" si="164"/>
        <v>0.53800000000000003</v>
      </c>
      <c r="CP268">
        <f t="shared" si="165"/>
        <v>0.38</v>
      </c>
      <c r="CQ268">
        <f t="shared" si="166"/>
        <v>0.38</v>
      </c>
      <c r="CS268">
        <f t="shared" si="167"/>
        <v>0.66549912434325753</v>
      </c>
      <c r="CW268" s="8"/>
      <c r="DK268" s="3">
        <f t="shared" si="177"/>
        <v>248</v>
      </c>
      <c r="DL268" s="3">
        <f t="shared" si="173"/>
        <v>6.1750000000000203</v>
      </c>
      <c r="DM268" s="3">
        <f t="shared" si="174"/>
        <v>0.38</v>
      </c>
      <c r="DN268" s="3">
        <f t="shared" si="168"/>
        <v>0.65700000000000003</v>
      </c>
      <c r="DO268">
        <f t="shared" si="169"/>
        <v>0.38</v>
      </c>
      <c r="DP268">
        <f t="shared" si="170"/>
        <v>0.38</v>
      </c>
      <c r="DR268">
        <f t="shared" si="175"/>
        <v>0.66549912434325753</v>
      </c>
      <c r="EY268"/>
      <c r="EZ268" s="3"/>
      <c r="FB268"/>
      <c r="FC268" s="3"/>
    </row>
    <row r="269" spans="2:159" x14ac:dyDescent="0.25">
      <c r="B269">
        <f t="shared" si="163"/>
        <v>253</v>
      </c>
      <c r="C269" s="9">
        <f t="shared" si="158"/>
        <v>6.300000000000022</v>
      </c>
      <c r="D269">
        <f t="shared" si="152"/>
        <v>0.62230808211583866</v>
      </c>
      <c r="E269">
        <f t="shared" si="153"/>
        <v>7.0816756820991664E-6</v>
      </c>
      <c r="F269">
        <f t="shared" si="154"/>
        <v>0.62230808211583866</v>
      </c>
      <c r="G269">
        <f t="shared" si="159"/>
        <v>0.622</v>
      </c>
      <c r="R269">
        <f t="shared" si="160"/>
        <v>253</v>
      </c>
      <c r="S269">
        <f t="shared" si="161"/>
        <v>6.300000000000022</v>
      </c>
      <c r="T269">
        <f t="shared" si="155"/>
        <v>6.3187423050402133E-2</v>
      </c>
      <c r="U269">
        <f t="shared" si="156"/>
        <v>4.5659207252506072E-2</v>
      </c>
      <c r="V269">
        <f t="shared" si="157"/>
        <v>6.3187423050402133E-2</v>
      </c>
      <c r="W269">
        <f t="shared" si="162"/>
        <v>6.3E-2</v>
      </c>
      <c r="BA269">
        <f t="shared" si="187"/>
        <v>266</v>
      </c>
      <c r="BB269">
        <f t="shared" si="188"/>
        <v>6.6250000000000266</v>
      </c>
      <c r="BC269">
        <f t="shared" si="178"/>
        <v>0.48891701861065934</v>
      </c>
      <c r="BD269">
        <f t="shared" si="179"/>
        <v>0.11687065132265843</v>
      </c>
      <c r="BE269">
        <f t="shared" si="180"/>
        <v>0.48891701861065934</v>
      </c>
      <c r="BF269">
        <f t="shared" si="189"/>
        <v>0.48899999999999999</v>
      </c>
      <c r="BP269">
        <f t="shared" si="190"/>
        <v>266</v>
      </c>
      <c r="BQ269">
        <f t="shared" si="191"/>
        <v>6.6250000000000266</v>
      </c>
      <c r="BR269">
        <f t="shared" si="181"/>
        <v>0.34213068329814073</v>
      </c>
      <c r="BS269">
        <f t="shared" si="182"/>
        <v>4.0047561248238654E-2</v>
      </c>
      <c r="BT269">
        <f t="shared" si="183"/>
        <v>0.34213068329814073</v>
      </c>
      <c r="BU269">
        <f t="shared" si="192"/>
        <v>0.34200000000000003</v>
      </c>
      <c r="CB269">
        <f t="shared" si="193"/>
        <v>266</v>
      </c>
      <c r="CC269">
        <f t="shared" si="194"/>
        <v>6.6250000000000266</v>
      </c>
      <c r="CD269">
        <f t="shared" si="184"/>
        <v>0.34213068329814073</v>
      </c>
      <c r="CE269">
        <f t="shared" si="185"/>
        <v>4.0047561248238654E-2</v>
      </c>
      <c r="CF269">
        <f t="shared" si="186"/>
        <v>0.34213068329814073</v>
      </c>
      <c r="CG269">
        <f t="shared" si="195"/>
        <v>0.34200000000000003</v>
      </c>
      <c r="CK269"/>
      <c r="CL269" s="3">
        <f t="shared" si="176"/>
        <v>249</v>
      </c>
      <c r="CM269" s="3">
        <f t="shared" si="171"/>
        <v>6.2000000000000206</v>
      </c>
      <c r="CN269" s="3">
        <f t="shared" si="172"/>
        <v>0.38100000000000001</v>
      </c>
      <c r="CO269" s="3">
        <f t="shared" si="164"/>
        <v>0.53900000000000003</v>
      </c>
      <c r="CP269">
        <f t="shared" si="165"/>
        <v>0.38100000000000001</v>
      </c>
      <c r="CQ269">
        <f t="shared" si="166"/>
        <v>0.38100000000000001</v>
      </c>
      <c r="CS269">
        <f t="shared" si="167"/>
        <v>0.66725043782837135</v>
      </c>
      <c r="CW269" s="8"/>
      <c r="DK269" s="3">
        <f t="shared" si="177"/>
        <v>249</v>
      </c>
      <c r="DL269" s="3">
        <f t="shared" si="173"/>
        <v>6.2000000000000206</v>
      </c>
      <c r="DM269" s="3">
        <f t="shared" si="174"/>
        <v>0.38100000000000001</v>
      </c>
      <c r="DN269" s="3">
        <f t="shared" si="168"/>
        <v>0.65700000000000003</v>
      </c>
      <c r="DO269">
        <f t="shared" si="169"/>
        <v>0.38100000000000001</v>
      </c>
      <c r="DP269">
        <f t="shared" si="170"/>
        <v>0.38100000000000001</v>
      </c>
      <c r="DR269">
        <f t="shared" si="175"/>
        <v>0.66725043782837135</v>
      </c>
      <c r="EY269"/>
      <c r="EZ269" s="3"/>
      <c r="FB269"/>
      <c r="FC269" s="3"/>
    </row>
    <row r="270" spans="2:159" x14ac:dyDescent="0.25">
      <c r="B270">
        <f t="shared" si="163"/>
        <v>254</v>
      </c>
      <c r="C270" s="9">
        <f t="shared" si="158"/>
        <v>6.3250000000000224</v>
      </c>
      <c r="D270">
        <f t="shared" si="152"/>
        <v>0.62422462464230388</v>
      </c>
      <c r="E270">
        <f t="shared" si="153"/>
        <v>7.6475517043213486E-6</v>
      </c>
      <c r="F270">
        <f t="shared" si="154"/>
        <v>0.62422462464230388</v>
      </c>
      <c r="G270">
        <f t="shared" si="159"/>
        <v>0.624</v>
      </c>
      <c r="R270">
        <f t="shared" si="160"/>
        <v>254</v>
      </c>
      <c r="S270">
        <f t="shared" si="161"/>
        <v>6.3250000000000224</v>
      </c>
      <c r="T270">
        <f t="shared" si="155"/>
        <v>6.4733390738428473E-2</v>
      </c>
      <c r="U270">
        <f t="shared" si="156"/>
        <v>4.6909532386647239E-2</v>
      </c>
      <c r="V270">
        <f t="shared" si="157"/>
        <v>6.4733390738428473E-2</v>
      </c>
      <c r="W270">
        <f t="shared" si="162"/>
        <v>6.5000000000000002E-2</v>
      </c>
      <c r="BA270">
        <f t="shared" si="187"/>
        <v>267</v>
      </c>
      <c r="BB270">
        <f t="shared" si="188"/>
        <v>6.650000000000027</v>
      </c>
      <c r="BC270">
        <f t="shared" si="178"/>
        <v>0.49022539688463401</v>
      </c>
      <c r="BD270">
        <f t="shared" si="179"/>
        <v>0.11781142806897361</v>
      </c>
      <c r="BE270">
        <f t="shared" si="180"/>
        <v>0.49022539688463401</v>
      </c>
      <c r="BF270">
        <f t="shared" si="189"/>
        <v>0.49</v>
      </c>
      <c r="BP270">
        <f t="shared" si="190"/>
        <v>267</v>
      </c>
      <c r="BQ270">
        <f t="shared" si="191"/>
        <v>6.650000000000027</v>
      </c>
      <c r="BR270">
        <f t="shared" si="181"/>
        <v>0.34325213994183668</v>
      </c>
      <c r="BS270">
        <f t="shared" si="182"/>
        <v>4.0442664470293342E-2</v>
      </c>
      <c r="BT270">
        <f t="shared" si="183"/>
        <v>0.34325213994183668</v>
      </c>
      <c r="BU270">
        <f t="shared" si="192"/>
        <v>0.34300000000000003</v>
      </c>
      <c r="CB270">
        <f t="shared" si="193"/>
        <v>267</v>
      </c>
      <c r="CC270">
        <f t="shared" si="194"/>
        <v>6.650000000000027</v>
      </c>
      <c r="CD270">
        <f t="shared" si="184"/>
        <v>0.34325213994183668</v>
      </c>
      <c r="CE270">
        <f t="shared" si="185"/>
        <v>4.0442664470293342E-2</v>
      </c>
      <c r="CF270">
        <f t="shared" si="186"/>
        <v>0.34325213994183668</v>
      </c>
      <c r="CG270">
        <f t="shared" si="195"/>
        <v>0.34300000000000003</v>
      </c>
      <c r="CK270"/>
      <c r="CL270" s="3">
        <f t="shared" si="176"/>
        <v>250</v>
      </c>
      <c r="CM270" s="3">
        <f t="shared" si="171"/>
        <v>6.225000000000021</v>
      </c>
      <c r="CN270" s="3">
        <f t="shared" si="172"/>
        <v>0.38100000000000001</v>
      </c>
      <c r="CO270" s="3">
        <f t="shared" si="164"/>
        <v>0.53800000000000003</v>
      </c>
      <c r="CP270">
        <f t="shared" si="165"/>
        <v>0.38100000000000001</v>
      </c>
      <c r="CQ270">
        <f t="shared" si="166"/>
        <v>0.38100000000000001</v>
      </c>
      <c r="CS270">
        <f t="shared" si="167"/>
        <v>0.66725043782837135</v>
      </c>
      <c r="CW270" s="8"/>
      <c r="DK270" s="3">
        <f t="shared" si="177"/>
        <v>250</v>
      </c>
      <c r="DL270" s="3">
        <f t="shared" si="173"/>
        <v>6.225000000000021</v>
      </c>
      <c r="DM270" s="3">
        <f t="shared" si="174"/>
        <v>0.38100000000000001</v>
      </c>
      <c r="DN270" s="3">
        <f t="shared" si="168"/>
        <v>0.65600000000000003</v>
      </c>
      <c r="DO270">
        <f t="shared" si="169"/>
        <v>0.38100000000000001</v>
      </c>
      <c r="DP270">
        <f t="shared" si="170"/>
        <v>0.38100000000000001</v>
      </c>
      <c r="DR270">
        <f t="shared" si="175"/>
        <v>0.66725043782837135</v>
      </c>
      <c r="EY270"/>
      <c r="EZ270" s="3"/>
      <c r="FB270"/>
      <c r="FC270" s="3"/>
    </row>
    <row r="271" spans="2:159" x14ac:dyDescent="0.25">
      <c r="B271">
        <f t="shared" si="163"/>
        <v>255</v>
      </c>
      <c r="C271" s="9">
        <f t="shared" si="158"/>
        <v>6.3500000000000227</v>
      </c>
      <c r="D271">
        <f t="shared" si="152"/>
        <v>0.62614080816799778</v>
      </c>
      <c r="E271">
        <f t="shared" si="153"/>
        <v>8.2565808236327237E-6</v>
      </c>
      <c r="F271">
        <f t="shared" si="154"/>
        <v>0.62614080816799778</v>
      </c>
      <c r="G271">
        <f t="shared" si="159"/>
        <v>0.626</v>
      </c>
      <c r="R271">
        <f t="shared" si="160"/>
        <v>255</v>
      </c>
      <c r="S271">
        <f t="shared" si="161"/>
        <v>6.3500000000000227</v>
      </c>
      <c r="T271">
        <f t="shared" si="155"/>
        <v>6.6310136837548869E-2</v>
      </c>
      <c r="U271">
        <f t="shared" si="156"/>
        <v>4.8188373534466949E-2</v>
      </c>
      <c r="V271">
        <f t="shared" si="157"/>
        <v>6.6310136837548869E-2</v>
      </c>
      <c r="W271">
        <f t="shared" si="162"/>
        <v>6.6000000000000003E-2</v>
      </c>
      <c r="BA271">
        <f t="shared" si="187"/>
        <v>268</v>
      </c>
      <c r="BB271">
        <f t="shared" si="188"/>
        <v>6.6750000000000274</v>
      </c>
      <c r="BC271">
        <f t="shared" si="178"/>
        <v>0.4915348187958592</v>
      </c>
      <c r="BD271">
        <f t="shared" si="179"/>
        <v>0.11875799642722411</v>
      </c>
      <c r="BE271">
        <f t="shared" si="180"/>
        <v>0.4915348187958592</v>
      </c>
      <c r="BF271">
        <f t="shared" si="189"/>
        <v>0.49199999999999999</v>
      </c>
      <c r="BP271">
        <f t="shared" si="190"/>
        <v>268</v>
      </c>
      <c r="BQ271">
        <f t="shared" si="191"/>
        <v>6.6750000000000274</v>
      </c>
      <c r="BR271">
        <f t="shared" si="181"/>
        <v>0.34437555068188019</v>
      </c>
      <c r="BS271">
        <f t="shared" si="182"/>
        <v>4.0841053100980677E-2</v>
      </c>
      <c r="BT271">
        <f t="shared" si="183"/>
        <v>0.34437555068188019</v>
      </c>
      <c r="BU271">
        <f t="shared" si="192"/>
        <v>0.34399999999999997</v>
      </c>
      <c r="CB271">
        <f t="shared" si="193"/>
        <v>268</v>
      </c>
      <c r="CC271">
        <f t="shared" si="194"/>
        <v>6.6750000000000274</v>
      </c>
      <c r="CD271">
        <f t="shared" si="184"/>
        <v>0.34437555068188019</v>
      </c>
      <c r="CE271">
        <f t="shared" si="185"/>
        <v>4.0841053100980677E-2</v>
      </c>
      <c r="CF271">
        <f t="shared" si="186"/>
        <v>0.34437555068188019</v>
      </c>
      <c r="CG271">
        <f t="shared" si="195"/>
        <v>0.34399999999999997</v>
      </c>
      <c r="CK271"/>
      <c r="CL271" s="3">
        <f t="shared" si="176"/>
        <v>251</v>
      </c>
      <c r="CM271" s="3">
        <f t="shared" si="171"/>
        <v>6.2500000000000213</v>
      </c>
      <c r="CN271" s="3">
        <f t="shared" si="172"/>
        <v>0.38200000000000001</v>
      </c>
      <c r="CO271" s="3">
        <f t="shared" si="164"/>
        <v>0.53900000000000003</v>
      </c>
      <c r="CP271">
        <f t="shared" si="165"/>
        <v>0.38200000000000001</v>
      </c>
      <c r="CQ271">
        <f t="shared" si="166"/>
        <v>0.38200000000000001</v>
      </c>
      <c r="CS271">
        <f t="shared" si="167"/>
        <v>0.66900175131348516</v>
      </c>
      <c r="CW271" s="8"/>
      <c r="DK271" s="3">
        <f t="shared" si="177"/>
        <v>251</v>
      </c>
      <c r="DL271" s="3">
        <f t="shared" si="173"/>
        <v>6.2500000000000213</v>
      </c>
      <c r="DM271" s="3">
        <f t="shared" si="174"/>
        <v>0.38200000000000001</v>
      </c>
      <c r="DN271" s="3">
        <f t="shared" si="168"/>
        <v>0.65700000000000003</v>
      </c>
      <c r="DO271">
        <f t="shared" si="169"/>
        <v>0.38200000000000001</v>
      </c>
      <c r="DP271">
        <f t="shared" si="170"/>
        <v>0.38200000000000001</v>
      </c>
      <c r="DR271">
        <f t="shared" si="175"/>
        <v>0.66900175131348516</v>
      </c>
      <c r="EY271"/>
      <c r="EZ271" s="3"/>
      <c r="FB271"/>
      <c r="FC271" s="3"/>
    </row>
    <row r="272" spans="2:159" x14ac:dyDescent="0.25">
      <c r="B272">
        <f t="shared" si="163"/>
        <v>256</v>
      </c>
      <c r="C272" s="9">
        <f t="shared" si="158"/>
        <v>6.3750000000000231</v>
      </c>
      <c r="D272">
        <f t="shared" si="152"/>
        <v>0.62805659320859497</v>
      </c>
      <c r="E272">
        <f t="shared" si="153"/>
        <v>8.9118830288017955E-6</v>
      </c>
      <c r="F272">
        <f t="shared" si="154"/>
        <v>0.62805659320859497</v>
      </c>
      <c r="G272">
        <f t="shared" si="159"/>
        <v>0.628</v>
      </c>
      <c r="R272">
        <f t="shared" si="160"/>
        <v>256</v>
      </c>
      <c r="S272">
        <f t="shared" si="161"/>
        <v>6.3750000000000231</v>
      </c>
      <c r="T272">
        <f t="shared" si="155"/>
        <v>6.7918071912985642E-2</v>
      </c>
      <c r="U272">
        <f t="shared" si="156"/>
        <v>4.9496200249019018E-2</v>
      </c>
      <c r="V272">
        <f t="shared" si="157"/>
        <v>6.7918071912985642E-2</v>
      </c>
      <c r="W272">
        <f t="shared" si="162"/>
        <v>6.8000000000000005E-2</v>
      </c>
      <c r="BA272">
        <f t="shared" si="187"/>
        <v>269</v>
      </c>
      <c r="BB272">
        <f t="shared" si="188"/>
        <v>6.7000000000000277</v>
      </c>
      <c r="BC272">
        <f t="shared" si="178"/>
        <v>0.49284527402027961</v>
      </c>
      <c r="BD272">
        <f t="shared" si="179"/>
        <v>0.11971037441981112</v>
      </c>
      <c r="BE272">
        <f t="shared" si="180"/>
        <v>0.49284527402027961</v>
      </c>
      <c r="BF272">
        <f t="shared" si="189"/>
        <v>0.49299999999999999</v>
      </c>
      <c r="BP272">
        <f t="shared" si="190"/>
        <v>269</v>
      </c>
      <c r="BQ272">
        <f t="shared" si="191"/>
        <v>6.7000000000000277</v>
      </c>
      <c r="BR272">
        <f t="shared" si="181"/>
        <v>0.34550091066126093</v>
      </c>
      <c r="BS272">
        <f t="shared" si="182"/>
        <v>4.1242747493446717E-2</v>
      </c>
      <c r="BT272">
        <f t="shared" si="183"/>
        <v>0.34550091066126093</v>
      </c>
      <c r="BU272">
        <f t="shared" si="192"/>
        <v>0.34599999999999997</v>
      </c>
      <c r="CB272">
        <f t="shared" si="193"/>
        <v>269</v>
      </c>
      <c r="CC272">
        <f t="shared" si="194"/>
        <v>6.7000000000000277</v>
      </c>
      <c r="CD272">
        <f t="shared" si="184"/>
        <v>0.34550091066126093</v>
      </c>
      <c r="CE272">
        <f t="shared" si="185"/>
        <v>4.1242747493446717E-2</v>
      </c>
      <c r="CF272">
        <f t="shared" si="186"/>
        <v>0.34550091066126093</v>
      </c>
      <c r="CG272">
        <f t="shared" si="195"/>
        <v>0.34599999999999997</v>
      </c>
      <c r="CK272"/>
      <c r="CL272" s="3">
        <f t="shared" si="176"/>
        <v>252</v>
      </c>
      <c r="CM272" s="3">
        <f t="shared" si="171"/>
        <v>6.2750000000000217</v>
      </c>
      <c r="CN272" s="3">
        <f t="shared" si="172"/>
        <v>0.38300000000000001</v>
      </c>
      <c r="CO272" s="3">
        <f t="shared" si="164"/>
        <v>0.54</v>
      </c>
      <c r="CP272">
        <f t="shared" si="165"/>
        <v>0.38300000000000001</v>
      </c>
      <c r="CQ272">
        <f t="shared" si="166"/>
        <v>0.38300000000000001</v>
      </c>
      <c r="CS272">
        <f t="shared" si="167"/>
        <v>0.67075306479859897</v>
      </c>
      <c r="CW272" s="8"/>
      <c r="DK272" s="3">
        <f t="shared" si="177"/>
        <v>252</v>
      </c>
      <c r="DL272" s="3">
        <f t="shared" si="173"/>
        <v>6.2750000000000217</v>
      </c>
      <c r="DM272" s="3">
        <f t="shared" si="174"/>
        <v>0.38300000000000001</v>
      </c>
      <c r="DN272" s="3">
        <f t="shared" si="168"/>
        <v>0.65700000000000003</v>
      </c>
      <c r="DO272">
        <f t="shared" si="169"/>
        <v>0.38300000000000001</v>
      </c>
      <c r="DP272">
        <f t="shared" si="170"/>
        <v>0.38300000000000001</v>
      </c>
      <c r="DR272">
        <f t="shared" si="175"/>
        <v>0.67075306479859897</v>
      </c>
      <c r="EY272"/>
      <c r="EZ272" s="3"/>
      <c r="FB272"/>
      <c r="FC272" s="3"/>
    </row>
    <row r="273" spans="2:159" x14ac:dyDescent="0.25">
      <c r="B273">
        <f t="shared" si="163"/>
        <v>257</v>
      </c>
      <c r="C273" s="9">
        <f t="shared" si="158"/>
        <v>6.4000000000000234</v>
      </c>
      <c r="D273">
        <f t="shared" ref="D273:D336" si="196">EXP(-KTG1_dia*(C273-T_opt__dia)^2)</f>
        <v>0.62997194017073643</v>
      </c>
      <c r="E273">
        <f t="shared" ref="E273:E336" si="197">EXP(-KTG2_dia*(T_opt__dia-C273)^2)</f>
        <v>9.6167902770011886E-6</v>
      </c>
      <c r="F273">
        <f t="shared" ref="F273:F336" si="198">IF(C273&lt;=T_opt__dia,D273,E273)</f>
        <v>0.62997194017073643</v>
      </c>
      <c r="G273">
        <f t="shared" si="159"/>
        <v>0.63</v>
      </c>
      <c r="R273">
        <f t="shared" si="160"/>
        <v>257</v>
      </c>
      <c r="S273">
        <f t="shared" si="161"/>
        <v>6.4000000000000234</v>
      </c>
      <c r="T273">
        <f t="shared" ref="T273:T336" si="199">EXP(-KTG1_dia_GO*(S273-T_opt_dia_GO)^2)</f>
        <v>6.9557606446529044E-2</v>
      </c>
      <c r="U273">
        <f t="shared" ref="U273:U336" si="200">EXP(-KTG2_dia_GO*(T_opt_dia_GO-S273)^2)</f>
        <v>5.0833484390033705E-2</v>
      </c>
      <c r="V273">
        <f t="shared" ref="V273:V336" si="201">IF(S273&lt;=T_opt_dia_GO,T273,U273)</f>
        <v>6.9557606446529044E-2</v>
      </c>
      <c r="W273">
        <f t="shared" si="162"/>
        <v>7.0000000000000007E-2</v>
      </c>
      <c r="BA273">
        <f t="shared" si="187"/>
        <v>270</v>
      </c>
      <c r="BB273">
        <f t="shared" si="188"/>
        <v>6.7250000000000281</v>
      </c>
      <c r="BC273">
        <f t="shared" si="178"/>
        <v>0.49415675219076927</v>
      </c>
      <c r="BD273">
        <f t="shared" si="179"/>
        <v>0.12066857995132277</v>
      </c>
      <c r="BE273">
        <f t="shared" si="180"/>
        <v>0.49415675219076927</v>
      </c>
      <c r="BF273">
        <f t="shared" si="189"/>
        <v>0.49399999999999999</v>
      </c>
      <c r="BP273">
        <f t="shared" si="190"/>
        <v>270</v>
      </c>
      <c r="BQ273">
        <f t="shared" si="191"/>
        <v>6.7250000000000281</v>
      </c>
      <c r="BR273">
        <f t="shared" si="181"/>
        <v>0.34662821497779811</v>
      </c>
      <c r="BS273">
        <f t="shared" si="182"/>
        <v>4.1647768051686379E-2</v>
      </c>
      <c r="BT273">
        <f t="shared" si="183"/>
        <v>0.34662821497779811</v>
      </c>
      <c r="BU273">
        <f t="shared" si="192"/>
        <v>0.34699999999999998</v>
      </c>
      <c r="CB273">
        <f t="shared" si="193"/>
        <v>270</v>
      </c>
      <c r="CC273">
        <f t="shared" si="194"/>
        <v>6.7250000000000281</v>
      </c>
      <c r="CD273">
        <f t="shared" si="184"/>
        <v>0.34662821497779811</v>
      </c>
      <c r="CE273">
        <f t="shared" si="185"/>
        <v>4.1647768051686379E-2</v>
      </c>
      <c r="CF273">
        <f t="shared" si="186"/>
        <v>0.34662821497779811</v>
      </c>
      <c r="CG273">
        <f t="shared" si="195"/>
        <v>0.34699999999999998</v>
      </c>
      <c r="CK273"/>
      <c r="CL273" s="3">
        <f t="shared" si="176"/>
        <v>253</v>
      </c>
      <c r="CM273" s="3">
        <f t="shared" si="171"/>
        <v>6.300000000000022</v>
      </c>
      <c r="CN273" s="3">
        <f t="shared" si="172"/>
        <v>0.38300000000000001</v>
      </c>
      <c r="CO273" s="3">
        <f t="shared" si="164"/>
        <v>0.53900000000000003</v>
      </c>
      <c r="CP273">
        <f t="shared" si="165"/>
        <v>0.38300000000000001</v>
      </c>
      <c r="CQ273">
        <f t="shared" si="166"/>
        <v>0.38300000000000001</v>
      </c>
      <c r="CS273">
        <f t="shared" si="167"/>
        <v>0.67075306479859897</v>
      </c>
      <c r="CW273" s="8"/>
      <c r="DK273" s="3">
        <f t="shared" si="177"/>
        <v>253</v>
      </c>
      <c r="DL273" s="3">
        <f t="shared" si="173"/>
        <v>6.300000000000022</v>
      </c>
      <c r="DM273" s="3">
        <f t="shared" si="174"/>
        <v>0.38300000000000001</v>
      </c>
      <c r="DN273" s="3">
        <f t="shared" si="168"/>
        <v>0.65600000000000003</v>
      </c>
      <c r="DO273">
        <f t="shared" si="169"/>
        <v>0.38300000000000001</v>
      </c>
      <c r="DP273">
        <f t="shared" si="170"/>
        <v>0.38300000000000001</v>
      </c>
      <c r="DR273">
        <f t="shared" si="175"/>
        <v>0.67075306479859897</v>
      </c>
      <c r="EY273"/>
      <c r="EZ273" s="3"/>
      <c r="FB273"/>
      <c r="FC273" s="3"/>
    </row>
    <row r="274" spans="2:159" x14ac:dyDescent="0.25">
      <c r="B274">
        <f t="shared" si="163"/>
        <v>258</v>
      </c>
      <c r="C274" s="9">
        <f t="shared" ref="C274:C337" si="202">C273+(env_v_max-env_v_min)/1200</f>
        <v>6.4250000000000238</v>
      </c>
      <c r="D274">
        <f t="shared" si="196"/>
        <v>0.63188680935328179</v>
      </c>
      <c r="E274">
        <f t="shared" si="197"/>
        <v>1.0374859853865238E-5</v>
      </c>
      <c r="F274">
        <f t="shared" si="198"/>
        <v>0.63188680935328179</v>
      </c>
      <c r="G274">
        <f t="shared" ref="G274:G337" si="203">ROUND(F274,3)</f>
        <v>0.63200000000000001</v>
      </c>
      <c r="R274">
        <f t="shared" ref="R274:R337" si="204">B274</f>
        <v>258</v>
      </c>
      <c r="S274">
        <f t="shared" ref="S274:S337" si="205">C274</f>
        <v>6.4250000000000238</v>
      </c>
      <c r="T274">
        <f t="shared" si="199"/>
        <v>7.1229150657966603E-2</v>
      </c>
      <c r="U274">
        <f t="shared" si="200"/>
        <v>5.2200699959377213E-2</v>
      </c>
      <c r="V274">
        <f t="shared" si="201"/>
        <v>7.1229150657966603E-2</v>
      </c>
      <c r="W274">
        <f t="shared" ref="W274:W337" si="206">ROUND(V274,3)</f>
        <v>7.0999999999999994E-2</v>
      </c>
      <c r="BA274">
        <f t="shared" si="187"/>
        <v>271</v>
      </c>
      <c r="BB274">
        <f t="shared" si="188"/>
        <v>6.7500000000000284</v>
      </c>
      <c r="BC274">
        <f t="shared" si="178"/>
        <v>0.49546924289722444</v>
      </c>
      <c r="BD274">
        <f t="shared" si="179"/>
        <v>0.12163263080651077</v>
      </c>
      <c r="BE274">
        <f t="shared" si="180"/>
        <v>0.49546924289722444</v>
      </c>
      <c r="BF274">
        <f t="shared" si="189"/>
        <v>0.495</v>
      </c>
      <c r="BP274">
        <f t="shared" si="190"/>
        <v>271</v>
      </c>
      <c r="BQ274">
        <f t="shared" si="191"/>
        <v>6.7500000000000284</v>
      </c>
      <c r="BR274">
        <f t="shared" si="181"/>
        <v>0.34775745868409141</v>
      </c>
      <c r="BS274">
        <f t="shared" si="182"/>
        <v>4.2056135229813496E-2</v>
      </c>
      <c r="BT274">
        <f t="shared" si="183"/>
        <v>0.34775745868409141</v>
      </c>
      <c r="BU274">
        <f t="shared" si="192"/>
        <v>0.34799999999999998</v>
      </c>
      <c r="CB274">
        <f t="shared" si="193"/>
        <v>271</v>
      </c>
      <c r="CC274">
        <f t="shared" si="194"/>
        <v>6.7500000000000284</v>
      </c>
      <c r="CD274">
        <f t="shared" si="184"/>
        <v>0.34775745868409141</v>
      </c>
      <c r="CE274">
        <f t="shared" si="185"/>
        <v>4.2056135229813496E-2</v>
      </c>
      <c r="CF274">
        <f t="shared" si="186"/>
        <v>0.34775745868409141</v>
      </c>
      <c r="CG274">
        <f t="shared" si="195"/>
        <v>0.34799999999999998</v>
      </c>
      <c r="CK274"/>
      <c r="CL274" s="3">
        <f t="shared" si="176"/>
        <v>254</v>
      </c>
      <c r="CM274" s="3">
        <f t="shared" si="171"/>
        <v>6.3250000000000224</v>
      </c>
      <c r="CN274" s="3">
        <f t="shared" si="172"/>
        <v>0.38400000000000001</v>
      </c>
      <c r="CO274" s="3">
        <f t="shared" si="164"/>
        <v>0.54</v>
      </c>
      <c r="CP274">
        <f t="shared" si="165"/>
        <v>0.38400000000000001</v>
      </c>
      <c r="CQ274">
        <f t="shared" si="166"/>
        <v>0.38400000000000001</v>
      </c>
      <c r="CS274">
        <f t="shared" si="167"/>
        <v>0.6725043782837129</v>
      </c>
      <c r="CW274" s="8"/>
      <c r="DK274" s="3">
        <f t="shared" si="177"/>
        <v>254</v>
      </c>
      <c r="DL274" s="3">
        <f t="shared" si="173"/>
        <v>6.3250000000000224</v>
      </c>
      <c r="DM274" s="3">
        <f t="shared" si="174"/>
        <v>0.38400000000000001</v>
      </c>
      <c r="DN274" s="3">
        <f t="shared" si="168"/>
        <v>0.65600000000000003</v>
      </c>
      <c r="DO274">
        <f t="shared" si="169"/>
        <v>0.38400000000000001</v>
      </c>
      <c r="DP274">
        <f t="shared" si="170"/>
        <v>0.38400000000000001</v>
      </c>
      <c r="DR274">
        <f t="shared" si="175"/>
        <v>0.6725043782837129</v>
      </c>
      <c r="EY274"/>
      <c r="EZ274" s="3"/>
      <c r="FB274"/>
      <c r="FC274" s="3"/>
    </row>
    <row r="275" spans="2:159" x14ac:dyDescent="0.25">
      <c r="B275">
        <f t="shared" ref="B275:B338" si="207">B274+1</f>
        <v>259</v>
      </c>
      <c r="C275" s="9">
        <f t="shared" si="202"/>
        <v>6.4500000000000242</v>
      </c>
      <c r="D275">
        <f t="shared" si="196"/>
        <v>0.63380116094857086</v>
      </c>
      <c r="E275">
        <f t="shared" si="197"/>
        <v>1.1189888499372848E-5</v>
      </c>
      <c r="F275">
        <f t="shared" si="198"/>
        <v>0.63380116094857086</v>
      </c>
      <c r="G275">
        <f t="shared" si="203"/>
        <v>0.63400000000000001</v>
      </c>
      <c r="R275">
        <f t="shared" si="204"/>
        <v>259</v>
      </c>
      <c r="S275">
        <f t="shared" si="205"/>
        <v>6.4500000000000242</v>
      </c>
      <c r="T275">
        <f t="shared" si="199"/>
        <v>7.2933114322333681E-2</v>
      </c>
      <c r="U275">
        <f t="shared" si="200"/>
        <v>5.3598322930766891E-2</v>
      </c>
      <c r="V275">
        <f t="shared" si="201"/>
        <v>7.2933114322333681E-2</v>
      </c>
      <c r="W275">
        <f t="shared" si="206"/>
        <v>7.2999999999999995E-2</v>
      </c>
      <c r="BA275">
        <f t="shared" si="187"/>
        <v>272</v>
      </c>
      <c r="BB275">
        <f t="shared" si="188"/>
        <v>6.7750000000000288</v>
      </c>
      <c r="BC275">
        <f t="shared" si="178"/>
        <v>0.49678273568665765</v>
      </c>
      <c r="BD275">
        <f t="shared" si="179"/>
        <v>0.1226025446482599</v>
      </c>
      <c r="BE275">
        <f t="shared" si="180"/>
        <v>0.49678273568665765</v>
      </c>
      <c r="BF275">
        <f t="shared" si="189"/>
        <v>0.497</v>
      </c>
      <c r="BP275">
        <f t="shared" si="190"/>
        <v>272</v>
      </c>
      <c r="BQ275">
        <f t="shared" si="191"/>
        <v>6.7750000000000288</v>
      </c>
      <c r="BR275">
        <f t="shared" si="181"/>
        <v>0.34888863678747234</v>
      </c>
      <c r="BS275">
        <f t="shared" si="182"/>
        <v>4.2467869531319723E-2</v>
      </c>
      <c r="BT275">
        <f t="shared" si="183"/>
        <v>0.34888863678747234</v>
      </c>
      <c r="BU275">
        <f t="shared" si="192"/>
        <v>0.34899999999999998</v>
      </c>
      <c r="CB275">
        <f t="shared" si="193"/>
        <v>272</v>
      </c>
      <c r="CC275">
        <f t="shared" si="194"/>
        <v>6.7750000000000288</v>
      </c>
      <c r="CD275">
        <f t="shared" si="184"/>
        <v>0.34888863678747234</v>
      </c>
      <c r="CE275">
        <f t="shared" si="185"/>
        <v>4.2467869531319723E-2</v>
      </c>
      <c r="CF275">
        <f t="shared" si="186"/>
        <v>0.34888863678747234</v>
      </c>
      <c r="CG275">
        <f t="shared" si="195"/>
        <v>0.34899999999999998</v>
      </c>
      <c r="CK275"/>
      <c r="CL275" s="3">
        <f t="shared" si="176"/>
        <v>255</v>
      </c>
      <c r="CM275" s="3">
        <f t="shared" si="171"/>
        <v>6.3500000000000227</v>
      </c>
      <c r="CN275" s="3">
        <f t="shared" si="172"/>
        <v>0.38500000000000001</v>
      </c>
      <c r="CO275" s="3">
        <f t="shared" si="164"/>
        <v>0.54</v>
      </c>
      <c r="CP275">
        <f t="shared" si="165"/>
        <v>0.38500000000000001</v>
      </c>
      <c r="CQ275">
        <f t="shared" si="166"/>
        <v>0.38500000000000001</v>
      </c>
      <c r="CS275">
        <f t="shared" si="167"/>
        <v>0.67425569176882671</v>
      </c>
      <c r="CW275" s="8"/>
      <c r="DK275" s="3">
        <f t="shared" si="177"/>
        <v>255</v>
      </c>
      <c r="DL275" s="3">
        <f t="shared" si="173"/>
        <v>6.3500000000000227</v>
      </c>
      <c r="DM275" s="3">
        <f t="shared" si="174"/>
        <v>0.38500000000000001</v>
      </c>
      <c r="DN275" s="3">
        <f t="shared" si="168"/>
        <v>0.65700000000000003</v>
      </c>
      <c r="DO275">
        <f t="shared" si="169"/>
        <v>0.38500000000000001</v>
      </c>
      <c r="DP275">
        <f t="shared" si="170"/>
        <v>0.38500000000000001</v>
      </c>
      <c r="DR275">
        <f t="shared" si="175"/>
        <v>0.67425569176882671</v>
      </c>
      <c r="EY275"/>
      <c r="EZ275" s="3"/>
      <c r="FB275"/>
      <c r="FC275" s="3"/>
    </row>
    <row r="276" spans="2:159" x14ac:dyDescent="0.25">
      <c r="B276">
        <f t="shared" si="207"/>
        <v>260</v>
      </c>
      <c r="C276" s="9">
        <f t="shared" si="202"/>
        <v>6.4750000000000245</v>
      </c>
      <c r="D276">
        <f t="shared" si="196"/>
        <v>0.63571495504369446</v>
      </c>
      <c r="E276">
        <f t="shared" si="197"/>
        <v>1.2065927338112533E-5</v>
      </c>
      <c r="F276">
        <f t="shared" si="198"/>
        <v>0.63571495504369446</v>
      </c>
      <c r="G276">
        <f t="shared" si="203"/>
        <v>0.63600000000000001</v>
      </c>
      <c r="R276">
        <f t="shared" si="204"/>
        <v>260</v>
      </c>
      <c r="S276">
        <f t="shared" si="205"/>
        <v>6.4750000000000245</v>
      </c>
      <c r="T276">
        <f t="shared" si="199"/>
        <v>7.4669906583001253E-2</v>
      </c>
      <c r="U276">
        <f t="shared" si="200"/>
        <v>5.5026831073710057E-2</v>
      </c>
      <c r="V276">
        <f t="shared" si="201"/>
        <v>7.4669906583001253E-2</v>
      </c>
      <c r="W276">
        <f t="shared" si="206"/>
        <v>7.4999999999999997E-2</v>
      </c>
      <c r="BA276">
        <f t="shared" si="187"/>
        <v>273</v>
      </c>
      <c r="BB276">
        <f t="shared" si="188"/>
        <v>6.8000000000000291</v>
      </c>
      <c r="BC276">
        <f t="shared" si="178"/>
        <v>0.49809722006329321</v>
      </c>
      <c r="BD276">
        <f t="shared" si="179"/>
        <v>0.12357833901555043</v>
      </c>
      <c r="BE276">
        <f t="shared" si="180"/>
        <v>0.49809722006329321</v>
      </c>
      <c r="BF276">
        <f t="shared" si="189"/>
        <v>0.498</v>
      </c>
      <c r="BP276">
        <f t="shared" si="190"/>
        <v>273</v>
      </c>
      <c r="BQ276">
        <f t="shared" si="191"/>
        <v>6.8000000000000291</v>
      </c>
      <c r="BR276">
        <f t="shared" si="181"/>
        <v>0.3500217442499568</v>
      </c>
      <c r="BS276">
        <f t="shared" si="182"/>
        <v>4.2882991508322449E-2</v>
      </c>
      <c r="BT276">
        <f t="shared" si="183"/>
        <v>0.3500217442499568</v>
      </c>
      <c r="BU276">
        <f t="shared" si="192"/>
        <v>0.35</v>
      </c>
      <c r="CB276">
        <f t="shared" si="193"/>
        <v>273</v>
      </c>
      <c r="CC276">
        <f t="shared" si="194"/>
        <v>6.8000000000000291</v>
      </c>
      <c r="CD276">
        <f t="shared" si="184"/>
        <v>0.3500217442499568</v>
      </c>
      <c r="CE276">
        <f t="shared" si="185"/>
        <v>4.2882991508322449E-2</v>
      </c>
      <c r="CF276">
        <f t="shared" si="186"/>
        <v>0.3500217442499568</v>
      </c>
      <c r="CG276">
        <f t="shared" si="195"/>
        <v>0.35</v>
      </c>
      <c r="CK276"/>
      <c r="CL276" s="3">
        <f t="shared" si="176"/>
        <v>256</v>
      </c>
      <c r="CM276" s="3">
        <f t="shared" si="171"/>
        <v>6.3750000000000231</v>
      </c>
      <c r="CN276" s="3">
        <f t="shared" si="172"/>
        <v>0.38500000000000001</v>
      </c>
      <c r="CO276" s="3">
        <f t="shared" si="164"/>
        <v>0.54</v>
      </c>
      <c r="CP276">
        <f t="shared" si="165"/>
        <v>0.38500000000000001</v>
      </c>
      <c r="CQ276">
        <f t="shared" si="166"/>
        <v>0.38500000000000001</v>
      </c>
      <c r="CS276">
        <f t="shared" si="167"/>
        <v>0.67425569176882671</v>
      </c>
      <c r="CW276" s="8"/>
      <c r="DK276" s="3">
        <f t="shared" si="177"/>
        <v>256</v>
      </c>
      <c r="DL276" s="3">
        <f t="shared" si="173"/>
        <v>6.3750000000000231</v>
      </c>
      <c r="DM276" s="3">
        <f t="shared" si="174"/>
        <v>0.38500000000000001</v>
      </c>
      <c r="DN276" s="3">
        <f t="shared" si="168"/>
        <v>0.65600000000000003</v>
      </c>
      <c r="DO276">
        <f t="shared" si="169"/>
        <v>0.38500000000000001</v>
      </c>
      <c r="DP276">
        <f t="shared" si="170"/>
        <v>0.38500000000000001</v>
      </c>
      <c r="DR276">
        <f t="shared" si="175"/>
        <v>0.67425569176882671</v>
      </c>
      <c r="EY276"/>
      <c r="EZ276" s="3"/>
      <c r="FB276"/>
      <c r="FC276" s="3"/>
    </row>
    <row r="277" spans="2:159" x14ac:dyDescent="0.25">
      <c r="B277">
        <f t="shared" si="207"/>
        <v>261</v>
      </c>
      <c r="C277" s="9">
        <f t="shared" si="202"/>
        <v>6.5000000000000249</v>
      </c>
      <c r="D277">
        <f t="shared" si="196"/>
        <v>0.63762815162177511</v>
      </c>
      <c r="E277">
        <f t="shared" si="197"/>
        <v>1.3007297654068569E-5</v>
      </c>
      <c r="F277">
        <f t="shared" si="198"/>
        <v>0.63762815162177511</v>
      </c>
      <c r="G277">
        <f t="shared" si="203"/>
        <v>0.63800000000000001</v>
      </c>
      <c r="R277">
        <f t="shared" si="204"/>
        <v>261</v>
      </c>
      <c r="S277">
        <f t="shared" si="205"/>
        <v>6.5000000000000249</v>
      </c>
      <c r="T277">
        <f t="shared" si="199"/>
        <v>7.6439935760622107E-2</v>
      </c>
      <c r="U277">
        <f t="shared" si="200"/>
        <v>5.6486703771637892E-2</v>
      </c>
      <c r="V277">
        <f t="shared" si="201"/>
        <v>7.6439935760622107E-2</v>
      </c>
      <c r="W277">
        <f t="shared" si="206"/>
        <v>7.5999999999999998E-2</v>
      </c>
      <c r="BA277">
        <f t="shared" si="187"/>
        <v>274</v>
      </c>
      <c r="BB277">
        <f t="shared" si="188"/>
        <v>6.8250000000000295</v>
      </c>
      <c r="BC277">
        <f t="shared" si="178"/>
        <v>0.49941268548866397</v>
      </c>
      <c r="BD277">
        <f t="shared" si="179"/>
        <v>0.12456003132141355</v>
      </c>
      <c r="BE277">
        <f t="shared" si="180"/>
        <v>0.49941268548866397</v>
      </c>
      <c r="BF277">
        <f t="shared" si="189"/>
        <v>0.499</v>
      </c>
      <c r="BP277">
        <f t="shared" si="190"/>
        <v>274</v>
      </c>
      <c r="BQ277">
        <f t="shared" si="191"/>
        <v>6.8250000000000295</v>
      </c>
      <c r="BR277">
        <f t="shared" si="181"/>
        <v>0.3511567759881985</v>
      </c>
      <c r="BS277">
        <f t="shared" si="182"/>
        <v>4.3301521760801626E-2</v>
      </c>
      <c r="BT277">
        <f t="shared" si="183"/>
        <v>0.3511567759881985</v>
      </c>
      <c r="BU277">
        <f t="shared" si="192"/>
        <v>0.35099999999999998</v>
      </c>
      <c r="CB277">
        <f t="shared" si="193"/>
        <v>274</v>
      </c>
      <c r="CC277">
        <f t="shared" si="194"/>
        <v>6.8250000000000295</v>
      </c>
      <c r="CD277">
        <f t="shared" si="184"/>
        <v>0.3511567759881985</v>
      </c>
      <c r="CE277">
        <f t="shared" si="185"/>
        <v>4.3301521760801626E-2</v>
      </c>
      <c r="CF277">
        <f t="shared" si="186"/>
        <v>0.3511567759881985</v>
      </c>
      <c r="CG277">
        <f t="shared" si="195"/>
        <v>0.35099999999999998</v>
      </c>
      <c r="CK277"/>
      <c r="CL277" s="3">
        <f t="shared" si="176"/>
        <v>257</v>
      </c>
      <c r="CM277" s="3">
        <f t="shared" si="171"/>
        <v>6.4000000000000234</v>
      </c>
      <c r="CN277" s="3">
        <f t="shared" si="172"/>
        <v>0.38600000000000001</v>
      </c>
      <c r="CO277" s="3">
        <f t="shared" ref="CO277:CO340" si="208">ROUND((O_max_dia2-CM277)/O_range_dia2 * CN277, 3)</f>
        <v>0.54</v>
      </c>
      <c r="CP277">
        <f t="shared" ref="CP277:CP340" si="209">IF(CM277&lt;=delt2,CN277,CO277)</f>
        <v>0.38600000000000001</v>
      </c>
      <c r="CQ277">
        <f t="shared" ref="CQ277:CQ340" si="210">IF(CM277&gt;=O_max_dia2, 0, CP277)</f>
        <v>0.38600000000000001</v>
      </c>
      <c r="CS277">
        <f t="shared" ref="CS277:CS340" si="211">CQ277/$CR$21</f>
        <v>0.67600700525394053</v>
      </c>
      <c r="CW277" s="8"/>
      <c r="DK277" s="3">
        <f t="shared" si="177"/>
        <v>257</v>
      </c>
      <c r="DL277" s="3">
        <f t="shared" si="173"/>
        <v>6.4000000000000234</v>
      </c>
      <c r="DM277" s="3">
        <f t="shared" si="174"/>
        <v>0.38600000000000001</v>
      </c>
      <c r="DN277" s="3">
        <f t="shared" ref="DN277:DN340" si="212">ROUND((O_max_dia2_GO-DL277)/O_range_dia2_GO * DM277, 3)</f>
        <v>0.65600000000000003</v>
      </c>
      <c r="DO277">
        <f t="shared" ref="DO277:DO340" si="213">IF(DL277&lt;=delt2_GO,DM277,DN277)</f>
        <v>0.38600000000000001</v>
      </c>
      <c r="DP277">
        <f t="shared" ref="DP277:DP340" si="214">IF(DL277&gt;=O_max_dia2_GO, 0, DO277)</f>
        <v>0.38600000000000001</v>
      </c>
      <c r="DR277">
        <f t="shared" si="175"/>
        <v>0.67600700525394053</v>
      </c>
      <c r="EY277"/>
      <c r="EZ277" s="3"/>
      <c r="FB277"/>
      <c r="FC277" s="3"/>
    </row>
    <row r="278" spans="2:159" x14ac:dyDescent="0.25">
      <c r="B278">
        <f t="shared" si="207"/>
        <v>262</v>
      </c>
      <c r="C278" s="9">
        <f t="shared" si="202"/>
        <v>6.5250000000000252</v>
      </c>
      <c r="D278">
        <f t="shared" si="196"/>
        <v>0.63954071056325568</v>
      </c>
      <c r="E278">
        <f t="shared" si="197"/>
        <v>1.4018607551690494E-5</v>
      </c>
      <c r="F278">
        <f t="shared" si="198"/>
        <v>0.63954071056325568</v>
      </c>
      <c r="G278">
        <f t="shared" si="203"/>
        <v>0.64</v>
      </c>
      <c r="R278">
        <f t="shared" si="204"/>
        <v>262</v>
      </c>
      <c r="S278">
        <f t="shared" si="205"/>
        <v>6.5250000000000252</v>
      </c>
      <c r="T278">
        <f t="shared" si="199"/>
        <v>7.8243609157959457E-2</v>
      </c>
      <c r="U278">
        <f t="shared" si="200"/>
        <v>5.7978421834210696E-2</v>
      </c>
      <c r="V278">
        <f t="shared" si="201"/>
        <v>7.8243609157959457E-2</v>
      </c>
      <c r="W278">
        <f t="shared" si="206"/>
        <v>7.8E-2</v>
      </c>
      <c r="BA278">
        <f t="shared" si="187"/>
        <v>275</v>
      </c>
      <c r="BB278">
        <f t="shared" si="188"/>
        <v>6.8500000000000298</v>
      </c>
      <c r="BC278">
        <f t="shared" si="178"/>
        <v>0.50072912138170933</v>
      </c>
      <c r="BD278">
        <f t="shared" si="179"/>
        <v>0.12554763885087991</v>
      </c>
      <c r="BE278">
        <f t="shared" si="180"/>
        <v>0.50072912138170933</v>
      </c>
      <c r="BF278">
        <f t="shared" si="189"/>
        <v>0.501</v>
      </c>
      <c r="BP278">
        <f t="shared" si="190"/>
        <v>275</v>
      </c>
      <c r="BQ278">
        <f t="shared" si="191"/>
        <v>6.8500000000000298</v>
      </c>
      <c r="BR278">
        <f t="shared" si="181"/>
        <v>0.35229372687344351</v>
      </c>
      <c r="BS278">
        <f t="shared" si="182"/>
        <v>4.3723480935825697E-2</v>
      </c>
      <c r="BT278">
        <f t="shared" si="183"/>
        <v>0.35229372687344351</v>
      </c>
      <c r="BU278">
        <f t="shared" si="192"/>
        <v>0.35199999999999998</v>
      </c>
      <c r="CB278">
        <f t="shared" si="193"/>
        <v>275</v>
      </c>
      <c r="CC278">
        <f t="shared" si="194"/>
        <v>6.8500000000000298</v>
      </c>
      <c r="CD278">
        <f t="shared" si="184"/>
        <v>0.35229372687344351</v>
      </c>
      <c r="CE278">
        <f t="shared" si="185"/>
        <v>4.3723480935825697E-2</v>
      </c>
      <c r="CF278">
        <f t="shared" si="186"/>
        <v>0.35229372687344351</v>
      </c>
      <c r="CG278">
        <f t="shared" si="195"/>
        <v>0.35199999999999998</v>
      </c>
      <c r="CK278"/>
      <c r="CL278" s="3">
        <f t="shared" si="176"/>
        <v>258</v>
      </c>
      <c r="CM278" s="3">
        <f t="shared" ref="CM278:CM341" si="215">CM277+(env_max2-env_min2)/1200</f>
        <v>6.4250000000000238</v>
      </c>
      <c r="CN278" s="3">
        <f t="shared" ref="CN278:CN341" si="216">ROUND(EXP(0.07*(CM278-20)),3)</f>
        <v>0.38700000000000001</v>
      </c>
      <c r="CO278" s="3">
        <f t="shared" si="208"/>
        <v>0.54100000000000004</v>
      </c>
      <c r="CP278">
        <f t="shared" si="209"/>
        <v>0.38700000000000001</v>
      </c>
      <c r="CQ278">
        <f t="shared" si="210"/>
        <v>0.38700000000000001</v>
      </c>
      <c r="CS278">
        <f t="shared" si="211"/>
        <v>0.67775831873905434</v>
      </c>
      <c r="CW278" s="8"/>
      <c r="DK278" s="3">
        <f t="shared" si="177"/>
        <v>258</v>
      </c>
      <c r="DL278" s="3">
        <f t="shared" ref="DL278:DL341" si="217">DL277+(env_max2-env_min2)/1200</f>
        <v>6.4250000000000238</v>
      </c>
      <c r="DM278" s="3">
        <f t="shared" ref="DM278:DM341" si="218">ROUND(EXP(0.07*(DL278-20)),3)</f>
        <v>0.38700000000000001</v>
      </c>
      <c r="DN278" s="3">
        <f t="shared" si="212"/>
        <v>0.65700000000000003</v>
      </c>
      <c r="DO278">
        <f t="shared" si="213"/>
        <v>0.38700000000000001</v>
      </c>
      <c r="DP278">
        <f t="shared" si="214"/>
        <v>0.38700000000000001</v>
      </c>
      <c r="DR278">
        <f t="shared" ref="DR278:DR341" si="219">DP278/$DQ$21</f>
        <v>0.67775831873905434</v>
      </c>
      <c r="EY278"/>
      <c r="EZ278" s="3"/>
      <c r="FB278"/>
      <c r="FC278" s="3"/>
    </row>
    <row r="279" spans="2:159" x14ac:dyDescent="0.25">
      <c r="B279">
        <f t="shared" si="207"/>
        <v>263</v>
      </c>
      <c r="C279" s="9">
        <f t="shared" si="202"/>
        <v>6.5500000000000256</v>
      </c>
      <c r="D279">
        <f t="shared" si="196"/>
        <v>0.64145259164719748</v>
      </c>
      <c r="E279">
        <f t="shared" si="197"/>
        <v>1.51047695466719E-5</v>
      </c>
      <c r="F279">
        <f t="shared" si="198"/>
        <v>0.64145259164719748</v>
      </c>
      <c r="G279">
        <f t="shared" si="203"/>
        <v>0.64100000000000001</v>
      </c>
      <c r="R279">
        <f t="shared" si="204"/>
        <v>263</v>
      </c>
      <c r="S279">
        <f t="shared" si="205"/>
        <v>6.5500000000000256</v>
      </c>
      <c r="T279">
        <f t="shared" si="199"/>
        <v>8.0081332860625701E-2</v>
      </c>
      <c r="U279">
        <f t="shared" si="200"/>
        <v>5.9502467303774259E-2</v>
      </c>
      <c r="V279">
        <f t="shared" si="201"/>
        <v>8.0081332860625701E-2</v>
      </c>
      <c r="W279">
        <f t="shared" si="206"/>
        <v>0.08</v>
      </c>
      <c r="BA279">
        <f t="shared" si="187"/>
        <v>276</v>
      </c>
      <c r="BB279">
        <f t="shared" si="188"/>
        <v>6.8750000000000302</v>
      </c>
      <c r="BC279">
        <f t="shared" si="178"/>
        <v>0.50204651711887471</v>
      </c>
      <c r="BD279">
        <f t="shared" si="179"/>
        <v>0.12654117875892193</v>
      </c>
      <c r="BE279">
        <f t="shared" si="180"/>
        <v>0.50204651711887471</v>
      </c>
      <c r="BF279">
        <f t="shared" si="189"/>
        <v>0.502</v>
      </c>
      <c r="BP279">
        <f t="shared" si="190"/>
        <v>276</v>
      </c>
      <c r="BQ279">
        <f t="shared" si="191"/>
        <v>6.8750000000000302</v>
      </c>
      <c r="BR279">
        <f t="shared" si="181"/>
        <v>0.35343259173148583</v>
      </c>
      <c r="BS279">
        <f t="shared" si="182"/>
        <v>4.4148889726766373E-2</v>
      </c>
      <c r="BT279">
        <f t="shared" si="183"/>
        <v>0.35343259173148583</v>
      </c>
      <c r="BU279">
        <f t="shared" si="192"/>
        <v>0.35299999999999998</v>
      </c>
      <c r="CB279">
        <f t="shared" si="193"/>
        <v>276</v>
      </c>
      <c r="CC279">
        <f t="shared" si="194"/>
        <v>6.8750000000000302</v>
      </c>
      <c r="CD279">
        <f t="shared" si="184"/>
        <v>0.35343259173148583</v>
      </c>
      <c r="CE279">
        <f t="shared" si="185"/>
        <v>4.4148889726766373E-2</v>
      </c>
      <c r="CF279">
        <f t="shared" si="186"/>
        <v>0.35343259173148583</v>
      </c>
      <c r="CG279">
        <f t="shared" si="195"/>
        <v>0.35299999999999998</v>
      </c>
      <c r="CK279"/>
      <c r="CL279" s="3">
        <f t="shared" ref="CL279:CL342" si="220">CL278+1</f>
        <v>259</v>
      </c>
      <c r="CM279" s="3">
        <f t="shared" si="215"/>
        <v>6.4500000000000242</v>
      </c>
      <c r="CN279" s="3">
        <f t="shared" si="216"/>
        <v>0.38700000000000001</v>
      </c>
      <c r="CO279" s="3">
        <f t="shared" si="208"/>
        <v>0.54</v>
      </c>
      <c r="CP279">
        <f t="shared" si="209"/>
        <v>0.38700000000000001</v>
      </c>
      <c r="CQ279">
        <f t="shared" si="210"/>
        <v>0.38700000000000001</v>
      </c>
      <c r="CS279">
        <f t="shared" si="211"/>
        <v>0.67775831873905434</v>
      </c>
      <c r="CW279" s="8"/>
      <c r="DK279" s="3">
        <f t="shared" ref="DK279:DK342" si="221">DK278+1</f>
        <v>259</v>
      </c>
      <c r="DL279" s="3">
        <f t="shared" si="217"/>
        <v>6.4500000000000242</v>
      </c>
      <c r="DM279" s="3">
        <f t="shared" si="218"/>
        <v>0.38700000000000001</v>
      </c>
      <c r="DN279" s="3">
        <f t="shared" si="212"/>
        <v>0.65500000000000003</v>
      </c>
      <c r="DO279">
        <f t="shared" si="213"/>
        <v>0.38700000000000001</v>
      </c>
      <c r="DP279">
        <f t="shared" si="214"/>
        <v>0.38700000000000001</v>
      </c>
      <c r="DR279">
        <f t="shared" si="219"/>
        <v>0.67775831873905434</v>
      </c>
      <c r="EY279"/>
      <c r="EZ279" s="3"/>
      <c r="FB279"/>
      <c r="FC279" s="3"/>
    </row>
    <row r="280" spans="2:159" x14ac:dyDescent="0.25">
      <c r="B280">
        <f t="shared" si="207"/>
        <v>264</v>
      </c>
      <c r="C280" s="9">
        <f t="shared" si="202"/>
        <v>6.5750000000000259</v>
      </c>
      <c r="D280">
        <f t="shared" si="196"/>
        <v>0.64336375455258765</v>
      </c>
      <c r="E280">
        <f t="shared" si="197"/>
        <v>1.6271019131569681E-5</v>
      </c>
      <c r="F280">
        <f t="shared" si="198"/>
        <v>0.64336375455258765</v>
      </c>
      <c r="G280">
        <f t="shared" si="203"/>
        <v>0.64300000000000002</v>
      </c>
      <c r="R280">
        <f t="shared" si="204"/>
        <v>264</v>
      </c>
      <c r="S280">
        <f t="shared" si="205"/>
        <v>6.5750000000000259</v>
      </c>
      <c r="T280">
        <f t="shared" si="199"/>
        <v>8.1953511533762735E-2</v>
      </c>
      <c r="U280">
        <f t="shared" si="200"/>
        <v>6.1059323255952168E-2</v>
      </c>
      <c r="V280">
        <f t="shared" si="201"/>
        <v>8.1953511533762735E-2</v>
      </c>
      <c r="W280">
        <f t="shared" si="206"/>
        <v>8.2000000000000003E-2</v>
      </c>
      <c r="BA280">
        <f t="shared" si="187"/>
        <v>277</v>
      </c>
      <c r="BB280">
        <f t="shared" si="188"/>
        <v>6.9000000000000306</v>
      </c>
      <c r="BC280">
        <f t="shared" si="178"/>
        <v>0.50336486203421216</v>
      </c>
      <c r="BD280">
        <f t="shared" si="179"/>
        <v>0.12754066806838871</v>
      </c>
      <c r="BE280">
        <f t="shared" si="180"/>
        <v>0.50336486203421216</v>
      </c>
      <c r="BF280">
        <f t="shared" si="189"/>
        <v>0.503</v>
      </c>
      <c r="BP280">
        <f t="shared" si="190"/>
        <v>277</v>
      </c>
      <c r="BQ280">
        <f t="shared" si="191"/>
        <v>6.9000000000000306</v>
      </c>
      <c r="BR280">
        <f t="shared" si="181"/>
        <v>0.35457336534262424</v>
      </c>
      <c r="BS280">
        <f t="shared" si="182"/>
        <v>4.4577768872502206E-2</v>
      </c>
      <c r="BT280">
        <f t="shared" si="183"/>
        <v>0.35457336534262424</v>
      </c>
      <c r="BU280">
        <f t="shared" si="192"/>
        <v>0.35499999999999998</v>
      </c>
      <c r="CB280">
        <f t="shared" si="193"/>
        <v>277</v>
      </c>
      <c r="CC280">
        <f t="shared" si="194"/>
        <v>6.9000000000000306</v>
      </c>
      <c r="CD280">
        <f t="shared" si="184"/>
        <v>0.35457336534262424</v>
      </c>
      <c r="CE280">
        <f t="shared" si="185"/>
        <v>4.4577768872502206E-2</v>
      </c>
      <c r="CF280">
        <f t="shared" si="186"/>
        <v>0.35457336534262424</v>
      </c>
      <c r="CG280">
        <f t="shared" si="195"/>
        <v>0.35499999999999998</v>
      </c>
      <c r="CK280"/>
      <c r="CL280" s="3">
        <f t="shared" si="220"/>
        <v>260</v>
      </c>
      <c r="CM280" s="3">
        <f t="shared" si="215"/>
        <v>6.4750000000000245</v>
      </c>
      <c r="CN280" s="3">
        <f t="shared" si="216"/>
        <v>0.38800000000000001</v>
      </c>
      <c r="CO280" s="3">
        <f t="shared" si="208"/>
        <v>0.54100000000000004</v>
      </c>
      <c r="CP280">
        <f t="shared" si="209"/>
        <v>0.38800000000000001</v>
      </c>
      <c r="CQ280">
        <f t="shared" si="210"/>
        <v>0.38800000000000001</v>
      </c>
      <c r="CS280">
        <f t="shared" si="211"/>
        <v>0.67950963222416816</v>
      </c>
      <c r="CW280" s="8"/>
      <c r="DK280" s="3">
        <f t="shared" si="221"/>
        <v>260</v>
      </c>
      <c r="DL280" s="3">
        <f t="shared" si="217"/>
        <v>6.4750000000000245</v>
      </c>
      <c r="DM280" s="3">
        <f t="shared" si="218"/>
        <v>0.38800000000000001</v>
      </c>
      <c r="DN280" s="3">
        <f t="shared" si="212"/>
        <v>0.65600000000000003</v>
      </c>
      <c r="DO280">
        <f t="shared" si="213"/>
        <v>0.38800000000000001</v>
      </c>
      <c r="DP280">
        <f t="shared" si="214"/>
        <v>0.38800000000000001</v>
      </c>
      <c r="DR280">
        <f t="shared" si="219"/>
        <v>0.67950963222416816</v>
      </c>
      <c r="EY280"/>
      <c r="EZ280" s="3"/>
      <c r="FB280"/>
      <c r="FC280" s="3"/>
    </row>
    <row r="281" spans="2:159" x14ac:dyDescent="0.25">
      <c r="B281">
        <f t="shared" si="207"/>
        <v>265</v>
      </c>
      <c r="C281" s="9">
        <f t="shared" si="202"/>
        <v>6.6000000000000263</v>
      </c>
      <c r="D281">
        <f t="shared" si="196"/>
        <v>0.64527415885965544</v>
      </c>
      <c r="E281">
        <f t="shared" si="197"/>
        <v>1.7522934363136605E-5</v>
      </c>
      <c r="F281">
        <f t="shared" si="198"/>
        <v>0.64527415885965544</v>
      </c>
      <c r="G281">
        <f t="shared" si="203"/>
        <v>0.64500000000000002</v>
      </c>
      <c r="R281">
        <f t="shared" si="204"/>
        <v>265</v>
      </c>
      <c r="S281">
        <f t="shared" si="205"/>
        <v>6.6000000000000263</v>
      </c>
      <c r="T281">
        <f t="shared" si="199"/>
        <v>8.3860548214700084E-2</v>
      </c>
      <c r="U281">
        <f t="shared" si="200"/>
        <v>6.2649473594362973E-2</v>
      </c>
      <c r="V281">
        <f t="shared" si="201"/>
        <v>8.3860548214700084E-2</v>
      </c>
      <c r="W281">
        <f t="shared" si="206"/>
        <v>8.4000000000000005E-2</v>
      </c>
      <c r="BA281">
        <f t="shared" si="187"/>
        <v>278</v>
      </c>
      <c r="BB281">
        <f t="shared" si="188"/>
        <v>6.9250000000000309</v>
      </c>
      <c r="BC281">
        <f t="shared" si="178"/>
        <v>0.5046841454194827</v>
      </c>
      <c r="BD281">
        <f t="shared" si="179"/>
        <v>0.12854612366793555</v>
      </c>
      <c r="BE281">
        <f t="shared" si="180"/>
        <v>0.5046841454194827</v>
      </c>
      <c r="BF281">
        <f t="shared" si="189"/>
        <v>0.505</v>
      </c>
      <c r="BP281">
        <f t="shared" si="190"/>
        <v>278</v>
      </c>
      <c r="BQ281">
        <f t="shared" si="191"/>
        <v>6.9250000000000309</v>
      </c>
      <c r="BR281">
        <f t="shared" si="181"/>
        <v>0.3557160424416187</v>
      </c>
      <c r="BS281">
        <f t="shared" si="182"/>
        <v>4.501013915661075E-2</v>
      </c>
      <c r="BT281">
        <f t="shared" si="183"/>
        <v>0.3557160424416187</v>
      </c>
      <c r="BU281">
        <f t="shared" si="192"/>
        <v>0.35599999999999998</v>
      </c>
      <c r="CB281">
        <f t="shared" si="193"/>
        <v>278</v>
      </c>
      <c r="CC281">
        <f t="shared" si="194"/>
        <v>6.9250000000000309</v>
      </c>
      <c r="CD281">
        <f t="shared" si="184"/>
        <v>0.3557160424416187</v>
      </c>
      <c r="CE281">
        <f t="shared" si="185"/>
        <v>4.501013915661075E-2</v>
      </c>
      <c r="CF281">
        <f t="shared" si="186"/>
        <v>0.3557160424416187</v>
      </c>
      <c r="CG281">
        <f t="shared" si="195"/>
        <v>0.35599999999999998</v>
      </c>
      <c r="CK281"/>
      <c r="CL281" s="3">
        <f t="shared" si="220"/>
        <v>261</v>
      </c>
      <c r="CM281" s="3">
        <f t="shared" si="215"/>
        <v>6.5000000000000249</v>
      </c>
      <c r="CN281" s="3">
        <f t="shared" si="216"/>
        <v>0.38900000000000001</v>
      </c>
      <c r="CO281" s="3">
        <f t="shared" si="208"/>
        <v>0.54200000000000004</v>
      </c>
      <c r="CP281">
        <f t="shared" si="209"/>
        <v>0.38900000000000001</v>
      </c>
      <c r="CQ281">
        <f t="shared" si="210"/>
        <v>0.38900000000000001</v>
      </c>
      <c r="CS281">
        <f t="shared" si="211"/>
        <v>0.68126094570928208</v>
      </c>
      <c r="CW281" s="8"/>
      <c r="DK281" s="3">
        <f t="shared" si="221"/>
        <v>261</v>
      </c>
      <c r="DL281" s="3">
        <f t="shared" si="217"/>
        <v>6.5000000000000249</v>
      </c>
      <c r="DM281" s="3">
        <f t="shared" si="218"/>
        <v>0.38900000000000001</v>
      </c>
      <c r="DN281" s="3">
        <f t="shared" si="212"/>
        <v>0.65600000000000003</v>
      </c>
      <c r="DO281">
        <f t="shared" si="213"/>
        <v>0.38900000000000001</v>
      </c>
      <c r="DP281">
        <f t="shared" si="214"/>
        <v>0.38900000000000001</v>
      </c>
      <c r="DR281">
        <f t="shared" si="219"/>
        <v>0.68126094570928208</v>
      </c>
      <c r="EY281"/>
      <c r="EZ281" s="3"/>
      <c r="FB281"/>
      <c r="FC281" s="3"/>
    </row>
    <row r="282" spans="2:159" x14ac:dyDescent="0.25">
      <c r="B282">
        <f t="shared" si="207"/>
        <v>266</v>
      </c>
      <c r="C282" s="9">
        <f t="shared" si="202"/>
        <v>6.6250000000000266</v>
      </c>
      <c r="D282">
        <f t="shared" si="196"/>
        <v>0.64718376405119638</v>
      </c>
      <c r="E282">
        <f t="shared" si="197"/>
        <v>1.8866456520023748E-5</v>
      </c>
      <c r="F282">
        <f t="shared" si="198"/>
        <v>0.64718376405119638</v>
      </c>
      <c r="G282">
        <f t="shared" si="203"/>
        <v>0.64700000000000002</v>
      </c>
      <c r="R282">
        <f t="shared" si="204"/>
        <v>266</v>
      </c>
      <c r="S282">
        <f t="shared" si="205"/>
        <v>6.6250000000000266</v>
      </c>
      <c r="T282">
        <f t="shared" si="199"/>
        <v>8.5802844101628542E-2</v>
      </c>
      <c r="U282">
        <f t="shared" si="200"/>
        <v>6.427340283945597E-2</v>
      </c>
      <c r="V282">
        <f t="shared" si="201"/>
        <v>8.5802844101628542E-2</v>
      </c>
      <c r="W282">
        <f t="shared" si="206"/>
        <v>8.5999999999999993E-2</v>
      </c>
      <c r="BA282">
        <f t="shared" si="187"/>
        <v>279</v>
      </c>
      <c r="BB282">
        <f t="shared" si="188"/>
        <v>6.9500000000000313</v>
      </c>
      <c r="BC282">
        <f t="shared" si="178"/>
        <v>0.50600435652425957</v>
      </c>
      <c r="BD282">
        <f t="shared" si="179"/>
        <v>0.12955756230994667</v>
      </c>
      <c r="BE282">
        <f t="shared" si="180"/>
        <v>0.50600435652425957</v>
      </c>
      <c r="BF282">
        <f t="shared" si="189"/>
        <v>0.50600000000000001</v>
      </c>
      <c r="BP282">
        <f t="shared" si="190"/>
        <v>279</v>
      </c>
      <c r="BQ282">
        <f t="shared" si="191"/>
        <v>6.9500000000000313</v>
      </c>
      <c r="BR282">
        <f t="shared" si="181"/>
        <v>0.35686061771764999</v>
      </c>
      <c r="BS282">
        <f t="shared" si="182"/>
        <v>4.5446021406549998E-2</v>
      </c>
      <c r="BT282">
        <f t="shared" si="183"/>
        <v>0.35686061771764999</v>
      </c>
      <c r="BU282">
        <f t="shared" si="192"/>
        <v>0.35699999999999998</v>
      </c>
      <c r="CB282">
        <f t="shared" si="193"/>
        <v>279</v>
      </c>
      <c r="CC282">
        <f t="shared" si="194"/>
        <v>6.9500000000000313</v>
      </c>
      <c r="CD282">
        <f t="shared" si="184"/>
        <v>0.35686061771764999</v>
      </c>
      <c r="CE282">
        <f t="shared" si="185"/>
        <v>4.5446021406549998E-2</v>
      </c>
      <c r="CF282">
        <f t="shared" si="186"/>
        <v>0.35686061771764999</v>
      </c>
      <c r="CG282">
        <f t="shared" si="195"/>
        <v>0.35699999999999998</v>
      </c>
      <c r="CK282"/>
      <c r="CL282" s="3">
        <f t="shared" si="220"/>
        <v>262</v>
      </c>
      <c r="CM282" s="3">
        <f t="shared" si="215"/>
        <v>6.5250000000000252</v>
      </c>
      <c r="CN282" s="3">
        <f t="shared" si="216"/>
        <v>0.38900000000000001</v>
      </c>
      <c r="CO282" s="3">
        <f t="shared" si="208"/>
        <v>0.54100000000000004</v>
      </c>
      <c r="CP282">
        <f t="shared" si="209"/>
        <v>0.38900000000000001</v>
      </c>
      <c r="CQ282">
        <f t="shared" si="210"/>
        <v>0.38900000000000001</v>
      </c>
      <c r="CS282">
        <f t="shared" si="211"/>
        <v>0.68126094570928208</v>
      </c>
      <c r="CW282" s="8"/>
      <c r="DK282" s="3">
        <f t="shared" si="221"/>
        <v>262</v>
      </c>
      <c r="DL282" s="3">
        <f t="shared" si="217"/>
        <v>6.5250000000000252</v>
      </c>
      <c r="DM282" s="3">
        <f t="shared" si="218"/>
        <v>0.38900000000000001</v>
      </c>
      <c r="DN282" s="3">
        <f t="shared" si="212"/>
        <v>0.65500000000000003</v>
      </c>
      <c r="DO282">
        <f t="shared" si="213"/>
        <v>0.38900000000000001</v>
      </c>
      <c r="DP282">
        <f t="shared" si="214"/>
        <v>0.38900000000000001</v>
      </c>
      <c r="DR282">
        <f t="shared" si="219"/>
        <v>0.68126094570928208</v>
      </c>
      <c r="EY282"/>
      <c r="EZ282" s="3"/>
      <c r="FB282"/>
      <c r="FC282" s="3"/>
    </row>
    <row r="283" spans="2:159" x14ac:dyDescent="0.25">
      <c r="B283">
        <f t="shared" si="207"/>
        <v>267</v>
      </c>
      <c r="C283" s="9">
        <f t="shared" si="202"/>
        <v>6.650000000000027</v>
      </c>
      <c r="D283">
        <f t="shared" si="196"/>
        <v>0.64909252951390706</v>
      </c>
      <c r="E283">
        <f t="shared" si="197"/>
        <v>2.0307911881326078E-5</v>
      </c>
      <c r="F283">
        <f t="shared" si="198"/>
        <v>0.64909252951390706</v>
      </c>
      <c r="G283">
        <f t="shared" si="203"/>
        <v>0.64900000000000002</v>
      </c>
      <c r="R283">
        <f t="shared" si="204"/>
        <v>267</v>
      </c>
      <c r="S283">
        <f t="shared" si="205"/>
        <v>6.650000000000027</v>
      </c>
      <c r="T283">
        <f t="shared" si="199"/>
        <v>8.7780798338333937E-2</v>
      </c>
      <c r="U283">
        <f t="shared" si="200"/>
        <v>6.5931595911464261E-2</v>
      </c>
      <c r="V283">
        <f t="shared" si="201"/>
        <v>8.7780798338333937E-2</v>
      </c>
      <c r="W283">
        <f t="shared" si="206"/>
        <v>8.7999999999999995E-2</v>
      </c>
      <c r="BA283">
        <f t="shared" si="187"/>
        <v>280</v>
      </c>
      <c r="BB283">
        <f t="shared" si="188"/>
        <v>6.9750000000000316</v>
      </c>
      <c r="BC283">
        <f t="shared" si="178"/>
        <v>0.50732548455603277</v>
      </c>
      <c r="BD283">
        <f t="shared" si="179"/>
        <v>0.13057500060845137</v>
      </c>
      <c r="BE283">
        <f t="shared" si="180"/>
        <v>0.50732548455603277</v>
      </c>
      <c r="BF283">
        <f t="shared" si="189"/>
        <v>0.50700000000000001</v>
      </c>
      <c r="BP283">
        <f t="shared" si="190"/>
        <v>280</v>
      </c>
      <c r="BQ283">
        <f t="shared" si="191"/>
        <v>6.9750000000000316</v>
      </c>
      <c r="BR283">
        <f t="shared" si="181"/>
        <v>0.35800708581427876</v>
      </c>
      <c r="BS283">
        <f t="shared" si="182"/>
        <v>4.5885436492828224E-2</v>
      </c>
      <c r="BT283">
        <f t="shared" si="183"/>
        <v>0.35800708581427876</v>
      </c>
      <c r="BU283">
        <f t="shared" si="192"/>
        <v>0.35799999999999998</v>
      </c>
      <c r="CB283">
        <f t="shared" si="193"/>
        <v>280</v>
      </c>
      <c r="CC283">
        <f t="shared" si="194"/>
        <v>6.9750000000000316</v>
      </c>
      <c r="CD283">
        <f t="shared" si="184"/>
        <v>0.35800708581427876</v>
      </c>
      <c r="CE283">
        <f t="shared" si="185"/>
        <v>4.5885436492828224E-2</v>
      </c>
      <c r="CF283">
        <f t="shared" si="186"/>
        <v>0.35800708581427876</v>
      </c>
      <c r="CG283">
        <f t="shared" si="195"/>
        <v>0.35799999999999998</v>
      </c>
      <c r="CK283"/>
      <c r="CL283" s="3">
        <f t="shared" si="220"/>
        <v>263</v>
      </c>
      <c r="CM283" s="3">
        <f t="shared" si="215"/>
        <v>6.5500000000000256</v>
      </c>
      <c r="CN283" s="3">
        <f t="shared" si="216"/>
        <v>0.39</v>
      </c>
      <c r="CO283" s="3">
        <f t="shared" si="208"/>
        <v>0.54200000000000004</v>
      </c>
      <c r="CP283">
        <f t="shared" si="209"/>
        <v>0.39</v>
      </c>
      <c r="CQ283">
        <f t="shared" si="210"/>
        <v>0.39</v>
      </c>
      <c r="CS283">
        <f t="shared" si="211"/>
        <v>0.6830122591943959</v>
      </c>
      <c r="CW283" s="8"/>
      <c r="DK283" s="3">
        <f t="shared" si="221"/>
        <v>263</v>
      </c>
      <c r="DL283" s="3">
        <f t="shared" si="217"/>
        <v>6.5500000000000256</v>
      </c>
      <c r="DM283" s="3">
        <f t="shared" si="218"/>
        <v>0.39</v>
      </c>
      <c r="DN283" s="3">
        <f t="shared" si="212"/>
        <v>0.65600000000000003</v>
      </c>
      <c r="DO283">
        <f t="shared" si="213"/>
        <v>0.39</v>
      </c>
      <c r="DP283">
        <f t="shared" si="214"/>
        <v>0.39</v>
      </c>
      <c r="DR283">
        <f t="shared" si="219"/>
        <v>0.6830122591943959</v>
      </c>
      <c r="EY283"/>
      <c r="EZ283" s="3"/>
      <c r="FB283"/>
      <c r="FC283" s="3"/>
    </row>
    <row r="284" spans="2:159" x14ac:dyDescent="0.25">
      <c r="B284">
        <f t="shared" si="207"/>
        <v>268</v>
      </c>
      <c r="C284" s="9">
        <f t="shared" si="202"/>
        <v>6.6750000000000274</v>
      </c>
      <c r="D284">
        <f t="shared" si="196"/>
        <v>0.65100041453972668</v>
      </c>
      <c r="E284">
        <f t="shared" si="197"/>
        <v>2.1854034678300007E-5</v>
      </c>
      <c r="F284">
        <f t="shared" si="198"/>
        <v>0.65100041453972668</v>
      </c>
      <c r="G284">
        <f t="shared" si="203"/>
        <v>0.65100000000000002</v>
      </c>
      <c r="R284">
        <f t="shared" si="204"/>
        <v>268</v>
      </c>
      <c r="S284">
        <f t="shared" si="205"/>
        <v>6.6750000000000274</v>
      </c>
      <c r="T284">
        <f t="shared" si="199"/>
        <v>8.9794807795037443E-2</v>
      </c>
      <c r="U284">
        <f t="shared" si="200"/>
        <v>6.7624537907478258E-2</v>
      </c>
      <c r="V284">
        <f t="shared" si="201"/>
        <v>8.9794807795037443E-2</v>
      </c>
      <c r="W284">
        <f t="shared" si="206"/>
        <v>0.09</v>
      </c>
      <c r="BA284">
        <f t="shared" si="187"/>
        <v>281</v>
      </c>
      <c r="BB284">
        <f t="shared" si="188"/>
        <v>7.000000000000032</v>
      </c>
      <c r="BC284">
        <f t="shared" si="178"/>
        <v>0.50864751868031544</v>
      </c>
      <c r="BD284">
        <f t="shared" si="179"/>
        <v>0.13159845503703527</v>
      </c>
      <c r="BE284">
        <f t="shared" si="180"/>
        <v>0.50864751868031544</v>
      </c>
      <c r="BF284">
        <f t="shared" si="189"/>
        <v>0.50900000000000001</v>
      </c>
      <c r="BP284">
        <f t="shared" si="190"/>
        <v>281</v>
      </c>
      <c r="BQ284">
        <f t="shared" si="191"/>
        <v>7.000000000000032</v>
      </c>
      <c r="BR284">
        <f t="shared" si="181"/>
        <v>0.35915544132940602</v>
      </c>
      <c r="BS284">
        <f t="shared" si="182"/>
        <v>4.632840532816275E-2</v>
      </c>
      <c r="BT284">
        <f t="shared" si="183"/>
        <v>0.35915544132940602</v>
      </c>
      <c r="BU284">
        <f t="shared" si="192"/>
        <v>0.35899999999999999</v>
      </c>
      <c r="CB284">
        <f t="shared" si="193"/>
        <v>281</v>
      </c>
      <c r="CC284">
        <f t="shared" si="194"/>
        <v>7.000000000000032</v>
      </c>
      <c r="CD284">
        <f t="shared" si="184"/>
        <v>0.35915544132940602</v>
      </c>
      <c r="CE284">
        <f t="shared" si="185"/>
        <v>4.632840532816275E-2</v>
      </c>
      <c r="CF284">
        <f t="shared" si="186"/>
        <v>0.35915544132940602</v>
      </c>
      <c r="CG284">
        <f t="shared" si="195"/>
        <v>0.35899999999999999</v>
      </c>
      <c r="CK284"/>
      <c r="CL284" s="3">
        <f t="shared" si="220"/>
        <v>264</v>
      </c>
      <c r="CM284" s="3">
        <f t="shared" si="215"/>
        <v>6.5750000000000259</v>
      </c>
      <c r="CN284" s="3">
        <f t="shared" si="216"/>
        <v>0.39100000000000001</v>
      </c>
      <c r="CO284" s="3">
        <f t="shared" si="208"/>
        <v>0.54300000000000004</v>
      </c>
      <c r="CP284">
        <f t="shared" si="209"/>
        <v>0.39100000000000001</v>
      </c>
      <c r="CQ284">
        <f t="shared" si="210"/>
        <v>0.39100000000000001</v>
      </c>
      <c r="CS284">
        <f t="shared" si="211"/>
        <v>0.68476357267950971</v>
      </c>
      <c r="CW284" s="8"/>
      <c r="DK284" s="3">
        <f t="shared" si="221"/>
        <v>264</v>
      </c>
      <c r="DL284" s="3">
        <f t="shared" si="217"/>
        <v>6.5750000000000259</v>
      </c>
      <c r="DM284" s="3">
        <f t="shared" si="218"/>
        <v>0.39100000000000001</v>
      </c>
      <c r="DN284" s="3">
        <f t="shared" si="212"/>
        <v>0.65600000000000003</v>
      </c>
      <c r="DO284">
        <f t="shared" si="213"/>
        <v>0.39100000000000001</v>
      </c>
      <c r="DP284">
        <f t="shared" si="214"/>
        <v>0.39100000000000001</v>
      </c>
      <c r="DR284">
        <f t="shared" si="219"/>
        <v>0.68476357267950971</v>
      </c>
      <c r="EY284"/>
      <c r="EZ284" s="3"/>
      <c r="FB284"/>
      <c r="FC284" s="3"/>
    </row>
    <row r="285" spans="2:159" x14ac:dyDescent="0.25">
      <c r="B285">
        <f t="shared" si="207"/>
        <v>269</v>
      </c>
      <c r="C285" s="9">
        <f t="shared" si="202"/>
        <v>6.7000000000000277</v>
      </c>
      <c r="D285">
        <f t="shared" si="196"/>
        <v>0.65290737832718926</v>
      </c>
      <c r="E285">
        <f t="shared" si="197"/>
        <v>2.3511991273469642E-5</v>
      </c>
      <c r="F285">
        <f t="shared" si="198"/>
        <v>0.65290737832718926</v>
      </c>
      <c r="G285">
        <f t="shared" si="203"/>
        <v>0.65300000000000002</v>
      </c>
      <c r="R285">
        <f t="shared" si="204"/>
        <v>269</v>
      </c>
      <c r="S285">
        <f t="shared" si="205"/>
        <v>6.7000000000000277</v>
      </c>
      <c r="T285">
        <f t="shared" si="199"/>
        <v>9.1845266845393486E-2</v>
      </c>
      <c r="U285">
        <f t="shared" si="200"/>
        <v>6.9352713872648422E-2</v>
      </c>
      <c r="V285">
        <f t="shared" si="201"/>
        <v>9.1845266845393486E-2</v>
      </c>
      <c r="W285">
        <f t="shared" si="206"/>
        <v>9.1999999999999998E-2</v>
      </c>
      <c r="BA285">
        <f t="shared" si="187"/>
        <v>282</v>
      </c>
      <c r="BB285">
        <f t="shared" si="188"/>
        <v>7.0250000000000323</v>
      </c>
      <c r="BC285">
        <f t="shared" si="178"/>
        <v>0.50997044802075076</v>
      </c>
      <c r="BD285">
        <f t="shared" si="179"/>
        <v>0.13262794192674485</v>
      </c>
      <c r="BE285">
        <f t="shared" si="180"/>
        <v>0.50997044802075076</v>
      </c>
      <c r="BF285">
        <f t="shared" si="189"/>
        <v>0.51</v>
      </c>
      <c r="BP285">
        <f t="shared" si="190"/>
        <v>282</v>
      </c>
      <c r="BQ285">
        <f t="shared" si="191"/>
        <v>7.0250000000000323</v>
      </c>
      <c r="BR285">
        <f t="shared" si="181"/>
        <v>0.36030567881523456</v>
      </c>
      <c r="BS285">
        <f t="shared" si="182"/>
        <v>4.6774948866626802E-2</v>
      </c>
      <c r="BT285">
        <f t="shared" si="183"/>
        <v>0.36030567881523456</v>
      </c>
      <c r="BU285">
        <f t="shared" si="192"/>
        <v>0.36</v>
      </c>
      <c r="CB285">
        <f t="shared" si="193"/>
        <v>282</v>
      </c>
      <c r="CC285">
        <f t="shared" si="194"/>
        <v>7.0250000000000323</v>
      </c>
      <c r="CD285">
        <f t="shared" si="184"/>
        <v>0.36030567881523456</v>
      </c>
      <c r="CE285">
        <f t="shared" si="185"/>
        <v>4.6774948866626802E-2</v>
      </c>
      <c r="CF285">
        <f t="shared" si="186"/>
        <v>0.36030567881523456</v>
      </c>
      <c r="CG285">
        <f t="shared" si="195"/>
        <v>0.36</v>
      </c>
      <c r="CK285"/>
      <c r="CL285" s="3">
        <f t="shared" si="220"/>
        <v>265</v>
      </c>
      <c r="CM285" s="3">
        <f t="shared" si="215"/>
        <v>6.6000000000000263</v>
      </c>
      <c r="CN285" s="3">
        <f t="shared" si="216"/>
        <v>0.39100000000000001</v>
      </c>
      <c r="CO285" s="3">
        <f t="shared" si="208"/>
        <v>0.54200000000000004</v>
      </c>
      <c r="CP285">
        <f t="shared" si="209"/>
        <v>0.39100000000000001</v>
      </c>
      <c r="CQ285">
        <f t="shared" si="210"/>
        <v>0.39100000000000001</v>
      </c>
      <c r="CS285">
        <f t="shared" si="211"/>
        <v>0.68476357267950971</v>
      </c>
      <c r="CW285" s="8"/>
      <c r="DK285" s="3">
        <f t="shared" si="221"/>
        <v>265</v>
      </c>
      <c r="DL285" s="3">
        <f t="shared" si="217"/>
        <v>6.6000000000000263</v>
      </c>
      <c r="DM285" s="3">
        <f t="shared" si="218"/>
        <v>0.39100000000000001</v>
      </c>
      <c r="DN285" s="3">
        <f t="shared" si="212"/>
        <v>0.65500000000000003</v>
      </c>
      <c r="DO285">
        <f t="shared" si="213"/>
        <v>0.39100000000000001</v>
      </c>
      <c r="DP285">
        <f t="shared" si="214"/>
        <v>0.39100000000000001</v>
      </c>
      <c r="DR285">
        <f t="shared" si="219"/>
        <v>0.68476357267950971</v>
      </c>
      <c r="EY285"/>
      <c r="EZ285" s="3"/>
      <c r="FB285"/>
      <c r="FC285" s="3"/>
    </row>
    <row r="286" spans="2:159" x14ac:dyDescent="0.25">
      <c r="B286">
        <f t="shared" si="207"/>
        <v>270</v>
      </c>
      <c r="C286" s="9">
        <f t="shared" si="202"/>
        <v>6.7250000000000281</v>
      </c>
      <c r="D286">
        <f t="shared" si="196"/>
        <v>0.65481337998278244</v>
      </c>
      <c r="E286">
        <f t="shared" si="197"/>
        <v>2.5289405623258697E-5</v>
      </c>
      <c r="F286">
        <f t="shared" si="198"/>
        <v>0.65481337998278244</v>
      </c>
      <c r="G286">
        <f t="shared" si="203"/>
        <v>0.65500000000000003</v>
      </c>
      <c r="R286">
        <f t="shared" si="204"/>
        <v>270</v>
      </c>
      <c r="S286">
        <f t="shared" si="205"/>
        <v>6.7250000000000281</v>
      </c>
      <c r="T286">
        <f t="shared" si="199"/>
        <v>9.3932567139700843E-2</v>
      </c>
      <c r="U286">
        <f t="shared" si="200"/>
        <v>7.1116608565530495E-2</v>
      </c>
      <c r="V286">
        <f t="shared" si="201"/>
        <v>9.3932567139700843E-2</v>
      </c>
      <c r="W286">
        <f t="shared" si="206"/>
        <v>9.4E-2</v>
      </c>
      <c r="BA286">
        <f t="shared" si="187"/>
        <v>283</v>
      </c>
      <c r="BB286">
        <f t="shared" si="188"/>
        <v>7.0500000000000327</v>
      </c>
      <c r="BC286">
        <f t="shared" si="178"/>
        <v>0.51129426165922143</v>
      </c>
      <c r="BD286">
        <f t="shared" si="179"/>
        <v>0.13366347746398638</v>
      </c>
      <c r="BE286">
        <f t="shared" si="180"/>
        <v>0.51129426165922143</v>
      </c>
      <c r="BF286">
        <f t="shared" si="189"/>
        <v>0.51100000000000001</v>
      </c>
      <c r="BP286">
        <f t="shared" si="190"/>
        <v>283</v>
      </c>
      <c r="BQ286">
        <f t="shared" si="191"/>
        <v>7.0500000000000327</v>
      </c>
      <c r="BR286">
        <f t="shared" si="181"/>
        <v>0.36145779277823159</v>
      </c>
      <c r="BS286">
        <f t="shared" si="182"/>
        <v>4.7225088102786056E-2</v>
      </c>
      <c r="BT286">
        <f t="shared" si="183"/>
        <v>0.36145779277823159</v>
      </c>
      <c r="BU286">
        <f t="shared" si="192"/>
        <v>0.36099999999999999</v>
      </c>
      <c r="CB286">
        <f t="shared" si="193"/>
        <v>283</v>
      </c>
      <c r="CC286">
        <f t="shared" si="194"/>
        <v>7.0500000000000327</v>
      </c>
      <c r="CD286">
        <f t="shared" si="184"/>
        <v>0.36145779277823159</v>
      </c>
      <c r="CE286">
        <f t="shared" si="185"/>
        <v>4.7225088102786056E-2</v>
      </c>
      <c r="CF286">
        <f t="shared" si="186"/>
        <v>0.36145779277823159</v>
      </c>
      <c r="CG286">
        <f t="shared" si="195"/>
        <v>0.36099999999999999</v>
      </c>
      <c r="CK286"/>
      <c r="CL286" s="3">
        <f t="shared" si="220"/>
        <v>266</v>
      </c>
      <c r="CM286" s="3">
        <f t="shared" si="215"/>
        <v>6.6250000000000266</v>
      </c>
      <c r="CN286" s="3">
        <f t="shared" si="216"/>
        <v>0.39200000000000002</v>
      </c>
      <c r="CO286" s="3">
        <f t="shared" si="208"/>
        <v>0.54200000000000004</v>
      </c>
      <c r="CP286">
        <f t="shared" si="209"/>
        <v>0.39200000000000002</v>
      </c>
      <c r="CQ286">
        <f t="shared" si="210"/>
        <v>0.39200000000000002</v>
      </c>
      <c r="CS286">
        <f t="shared" si="211"/>
        <v>0.68651488616462353</v>
      </c>
      <c r="CW286" s="8"/>
      <c r="DK286" s="3">
        <f t="shared" si="221"/>
        <v>266</v>
      </c>
      <c r="DL286" s="3">
        <f t="shared" si="217"/>
        <v>6.6250000000000266</v>
      </c>
      <c r="DM286" s="3">
        <f t="shared" si="218"/>
        <v>0.39200000000000002</v>
      </c>
      <c r="DN286" s="3">
        <f t="shared" si="212"/>
        <v>0.65500000000000003</v>
      </c>
      <c r="DO286">
        <f t="shared" si="213"/>
        <v>0.39200000000000002</v>
      </c>
      <c r="DP286">
        <f t="shared" si="214"/>
        <v>0.39200000000000002</v>
      </c>
      <c r="DR286">
        <f t="shared" si="219"/>
        <v>0.68651488616462353</v>
      </c>
      <c r="EY286"/>
      <c r="EZ286" s="3"/>
      <c r="FB286"/>
      <c r="FC286" s="3"/>
    </row>
    <row r="287" spans="2:159" x14ac:dyDescent="0.25">
      <c r="B287">
        <f t="shared" si="207"/>
        <v>271</v>
      </c>
      <c r="C287" s="9">
        <f t="shared" si="202"/>
        <v>6.7500000000000284</v>
      </c>
      <c r="D287">
        <f t="shared" si="196"/>
        <v>0.65671837852231718</v>
      </c>
      <c r="E287">
        <f t="shared" si="197"/>
        <v>2.7194386082236711E-5</v>
      </c>
      <c r="F287">
        <f t="shared" si="198"/>
        <v>0.65671837852231718</v>
      </c>
      <c r="G287">
        <f t="shared" si="203"/>
        <v>0.65700000000000003</v>
      </c>
      <c r="R287">
        <f t="shared" si="204"/>
        <v>271</v>
      </c>
      <c r="S287">
        <f t="shared" si="205"/>
        <v>6.7500000000000284</v>
      </c>
      <c r="T287">
        <f t="shared" si="199"/>
        <v>9.6057097374386113E-2</v>
      </c>
      <c r="U287">
        <f t="shared" si="200"/>
        <v>7.2916706217592581E-2</v>
      </c>
      <c r="V287">
        <f t="shared" si="201"/>
        <v>9.6057097374386113E-2</v>
      </c>
      <c r="W287">
        <f t="shared" si="206"/>
        <v>9.6000000000000002E-2</v>
      </c>
      <c r="BA287">
        <f t="shared" si="187"/>
        <v>284</v>
      </c>
      <c r="BB287">
        <f t="shared" si="188"/>
        <v>7.075000000000033</v>
      </c>
      <c r="BC287">
        <f t="shared" si="178"/>
        <v>0.51261894863595869</v>
      </c>
      <c r="BD287">
        <f t="shared" si="179"/>
        <v>0.13470507768841972</v>
      </c>
      <c r="BE287">
        <f t="shared" si="180"/>
        <v>0.51261894863595869</v>
      </c>
      <c r="BF287">
        <f t="shared" si="189"/>
        <v>0.51300000000000001</v>
      </c>
      <c r="BP287">
        <f t="shared" si="190"/>
        <v>284</v>
      </c>
      <c r="BQ287">
        <f t="shared" si="191"/>
        <v>7.075000000000033</v>
      </c>
      <c r="BR287">
        <f t="shared" si="181"/>
        <v>0.36261177767909258</v>
      </c>
      <c r="BS287">
        <f t="shared" si="182"/>
        <v>4.7678844070822742E-2</v>
      </c>
      <c r="BT287">
        <f t="shared" si="183"/>
        <v>0.36261177767909258</v>
      </c>
      <c r="BU287">
        <f t="shared" si="192"/>
        <v>0.36299999999999999</v>
      </c>
      <c r="CB287">
        <f t="shared" si="193"/>
        <v>284</v>
      </c>
      <c r="CC287">
        <f t="shared" si="194"/>
        <v>7.075000000000033</v>
      </c>
      <c r="CD287">
        <f t="shared" si="184"/>
        <v>0.36261177767909258</v>
      </c>
      <c r="CE287">
        <f t="shared" si="185"/>
        <v>4.7678844070822742E-2</v>
      </c>
      <c r="CF287">
        <f t="shared" si="186"/>
        <v>0.36261177767909258</v>
      </c>
      <c r="CG287">
        <f t="shared" si="195"/>
        <v>0.36299999999999999</v>
      </c>
      <c r="CK287"/>
      <c r="CL287" s="3">
        <f t="shared" si="220"/>
        <v>267</v>
      </c>
      <c r="CM287" s="3">
        <f t="shared" si="215"/>
        <v>6.650000000000027</v>
      </c>
      <c r="CN287" s="3">
        <f t="shared" si="216"/>
        <v>0.39300000000000002</v>
      </c>
      <c r="CO287" s="3">
        <f t="shared" si="208"/>
        <v>0.54300000000000004</v>
      </c>
      <c r="CP287">
        <f t="shared" si="209"/>
        <v>0.39300000000000002</v>
      </c>
      <c r="CQ287">
        <f t="shared" si="210"/>
        <v>0.39300000000000002</v>
      </c>
      <c r="CS287">
        <f t="shared" si="211"/>
        <v>0.68826619964973734</v>
      </c>
      <c r="CW287" s="8"/>
      <c r="DK287" s="3">
        <f t="shared" si="221"/>
        <v>267</v>
      </c>
      <c r="DL287" s="3">
        <f t="shared" si="217"/>
        <v>6.650000000000027</v>
      </c>
      <c r="DM287" s="3">
        <f t="shared" si="218"/>
        <v>0.39300000000000002</v>
      </c>
      <c r="DN287" s="3">
        <f t="shared" si="212"/>
        <v>0.65600000000000003</v>
      </c>
      <c r="DO287">
        <f t="shared" si="213"/>
        <v>0.39300000000000002</v>
      </c>
      <c r="DP287">
        <f t="shared" si="214"/>
        <v>0.39300000000000002</v>
      </c>
      <c r="DR287">
        <f t="shared" si="219"/>
        <v>0.68826619964973734</v>
      </c>
      <c r="EY287"/>
      <c r="EZ287" s="3"/>
      <c r="FB287"/>
      <c r="FC287" s="3"/>
    </row>
    <row r="288" spans="2:159" x14ac:dyDescent="0.25">
      <c r="B288">
        <f t="shared" si="207"/>
        <v>272</v>
      </c>
      <c r="C288" s="9">
        <f t="shared" si="202"/>
        <v>6.7750000000000288</v>
      </c>
      <c r="D288">
        <f t="shared" si="196"/>
        <v>0.65862233287230365</v>
      </c>
      <c r="E288">
        <f t="shared" si="197"/>
        <v>2.9235553609045762E-5</v>
      </c>
      <c r="F288">
        <f t="shared" si="198"/>
        <v>0.65862233287230365</v>
      </c>
      <c r="G288">
        <f t="shared" si="203"/>
        <v>0.65900000000000003</v>
      </c>
      <c r="R288">
        <f t="shared" si="204"/>
        <v>272</v>
      </c>
      <c r="S288">
        <f t="shared" si="205"/>
        <v>6.7750000000000288</v>
      </c>
      <c r="T288">
        <f t="shared" si="199"/>
        <v>9.8219243057822633E-2</v>
      </c>
      <c r="U288">
        <f t="shared" si="200"/>
        <v>7.4753490286907989E-2</v>
      </c>
      <c r="V288">
        <f t="shared" si="201"/>
        <v>9.8219243057822633E-2</v>
      </c>
      <c r="W288">
        <f t="shared" si="206"/>
        <v>9.8000000000000004E-2</v>
      </c>
      <c r="BA288">
        <f t="shared" si="187"/>
        <v>285</v>
      </c>
      <c r="BB288">
        <f t="shared" si="188"/>
        <v>7.1000000000000334</v>
      </c>
      <c r="BC288">
        <f t="shared" si="178"/>
        <v>0.51394449794965458</v>
      </c>
      <c r="BD288">
        <f t="shared" si="179"/>
        <v>0.13575275849084631</v>
      </c>
      <c r="BE288">
        <f t="shared" si="180"/>
        <v>0.51394449794965458</v>
      </c>
      <c r="BF288">
        <f t="shared" si="189"/>
        <v>0.51400000000000001</v>
      </c>
      <c r="BP288">
        <f t="shared" si="190"/>
        <v>285</v>
      </c>
      <c r="BQ288">
        <f t="shared" si="191"/>
        <v>7.1000000000000334</v>
      </c>
      <c r="BR288">
        <f t="shared" si="181"/>
        <v>0.3637676279327054</v>
      </c>
      <c r="BS288">
        <f t="shared" si="182"/>
        <v>4.8136237843649073E-2</v>
      </c>
      <c r="BT288">
        <f t="shared" si="183"/>
        <v>0.3637676279327054</v>
      </c>
      <c r="BU288">
        <f t="shared" si="192"/>
        <v>0.36399999999999999</v>
      </c>
      <c r="CB288">
        <f t="shared" si="193"/>
        <v>285</v>
      </c>
      <c r="CC288">
        <f t="shared" si="194"/>
        <v>7.1000000000000334</v>
      </c>
      <c r="CD288">
        <f t="shared" si="184"/>
        <v>0.3637676279327054</v>
      </c>
      <c r="CE288">
        <f t="shared" si="185"/>
        <v>4.8136237843649073E-2</v>
      </c>
      <c r="CF288">
        <f t="shared" si="186"/>
        <v>0.3637676279327054</v>
      </c>
      <c r="CG288">
        <f t="shared" si="195"/>
        <v>0.36399999999999999</v>
      </c>
      <c r="CK288"/>
      <c r="CL288" s="3">
        <f t="shared" si="220"/>
        <v>268</v>
      </c>
      <c r="CM288" s="3">
        <f t="shared" si="215"/>
        <v>6.6750000000000274</v>
      </c>
      <c r="CN288" s="3">
        <f t="shared" si="216"/>
        <v>0.39300000000000002</v>
      </c>
      <c r="CO288" s="3">
        <f t="shared" si="208"/>
        <v>0.54200000000000004</v>
      </c>
      <c r="CP288">
        <f t="shared" si="209"/>
        <v>0.39300000000000002</v>
      </c>
      <c r="CQ288">
        <f t="shared" si="210"/>
        <v>0.39300000000000002</v>
      </c>
      <c r="CS288">
        <f t="shared" si="211"/>
        <v>0.68826619964973734</v>
      </c>
      <c r="CW288" s="8"/>
      <c r="DK288" s="3">
        <f t="shared" si="221"/>
        <v>268</v>
      </c>
      <c r="DL288" s="3">
        <f t="shared" si="217"/>
        <v>6.6750000000000274</v>
      </c>
      <c r="DM288" s="3">
        <f t="shared" si="218"/>
        <v>0.39300000000000002</v>
      </c>
      <c r="DN288" s="3">
        <f t="shared" si="212"/>
        <v>0.65500000000000003</v>
      </c>
      <c r="DO288">
        <f t="shared" si="213"/>
        <v>0.39300000000000002</v>
      </c>
      <c r="DP288">
        <f t="shared" si="214"/>
        <v>0.39300000000000002</v>
      </c>
      <c r="DR288">
        <f t="shared" si="219"/>
        <v>0.68826619964973734</v>
      </c>
      <c r="EY288"/>
      <c r="EZ288" s="3"/>
      <c r="FB288"/>
      <c r="FC288" s="3"/>
    </row>
    <row r="289" spans="2:159" x14ac:dyDescent="0.25">
      <c r="B289">
        <f t="shared" si="207"/>
        <v>273</v>
      </c>
      <c r="C289" s="9">
        <f t="shared" si="202"/>
        <v>6.8000000000000291</v>
      </c>
      <c r="D289">
        <f t="shared" si="196"/>
        <v>0.66052520187133767</v>
      </c>
      <c r="E289">
        <f t="shared" si="197"/>
        <v>3.1422071436079943E-5</v>
      </c>
      <c r="F289">
        <f t="shared" si="198"/>
        <v>0.66052520187133767</v>
      </c>
      <c r="G289">
        <f t="shared" si="203"/>
        <v>0.66100000000000003</v>
      </c>
      <c r="R289">
        <f t="shared" si="204"/>
        <v>273</v>
      </c>
      <c r="S289">
        <f t="shared" si="205"/>
        <v>6.8000000000000291</v>
      </c>
      <c r="T289">
        <f t="shared" si="199"/>
        <v>0.10041938627255353</v>
      </c>
      <c r="U289">
        <f t="shared" si="200"/>
        <v>7.6627443206063961E-2</v>
      </c>
      <c r="V289">
        <f t="shared" si="201"/>
        <v>0.10041938627255353</v>
      </c>
      <c r="W289">
        <f t="shared" si="206"/>
        <v>0.1</v>
      </c>
      <c r="BA289">
        <f t="shared" si="187"/>
        <v>286</v>
      </c>
      <c r="BB289">
        <f t="shared" si="188"/>
        <v>7.1250000000000338</v>
      </c>
      <c r="BC289">
        <f t="shared" si="178"/>
        <v>0.51527089855757424</v>
      </c>
      <c r="BD289">
        <f t="shared" si="179"/>
        <v>0.13680653561109204</v>
      </c>
      <c r="BE289">
        <f t="shared" si="180"/>
        <v>0.51527089855757424</v>
      </c>
      <c r="BF289">
        <f t="shared" si="189"/>
        <v>0.51500000000000001</v>
      </c>
      <c r="BP289">
        <f t="shared" si="190"/>
        <v>286</v>
      </c>
      <c r="BQ289">
        <f t="shared" si="191"/>
        <v>7.1250000000000338</v>
      </c>
      <c r="BR289">
        <f t="shared" si="181"/>
        <v>0.36492533790811643</v>
      </c>
      <c r="BS289">
        <f t="shared" si="182"/>
        <v>4.8597290532008834E-2</v>
      </c>
      <c r="BT289">
        <f t="shared" si="183"/>
        <v>0.36492533790811643</v>
      </c>
      <c r="BU289">
        <f t="shared" si="192"/>
        <v>0.36499999999999999</v>
      </c>
      <c r="CB289">
        <f t="shared" si="193"/>
        <v>286</v>
      </c>
      <c r="CC289">
        <f t="shared" si="194"/>
        <v>7.1250000000000338</v>
      </c>
      <c r="CD289">
        <f t="shared" si="184"/>
        <v>0.36492533790811643</v>
      </c>
      <c r="CE289">
        <f t="shared" si="185"/>
        <v>4.8597290532008834E-2</v>
      </c>
      <c r="CF289">
        <f t="shared" si="186"/>
        <v>0.36492533790811643</v>
      </c>
      <c r="CG289">
        <f t="shared" si="195"/>
        <v>0.36499999999999999</v>
      </c>
      <c r="CK289"/>
      <c r="CL289" s="3">
        <f t="shared" si="220"/>
        <v>269</v>
      </c>
      <c r="CM289" s="3">
        <f t="shared" si="215"/>
        <v>6.7000000000000277</v>
      </c>
      <c r="CN289" s="3">
        <f t="shared" si="216"/>
        <v>0.39400000000000002</v>
      </c>
      <c r="CO289" s="3">
        <f t="shared" si="208"/>
        <v>0.54300000000000004</v>
      </c>
      <c r="CP289">
        <f t="shared" si="209"/>
        <v>0.39400000000000002</v>
      </c>
      <c r="CQ289">
        <f t="shared" si="210"/>
        <v>0.39400000000000002</v>
      </c>
      <c r="CS289">
        <f t="shared" si="211"/>
        <v>0.69001751313485127</v>
      </c>
      <c r="CW289" s="8"/>
      <c r="DK289" s="3">
        <f t="shared" si="221"/>
        <v>269</v>
      </c>
      <c r="DL289" s="3">
        <f t="shared" si="217"/>
        <v>6.7000000000000277</v>
      </c>
      <c r="DM289" s="3">
        <f t="shared" si="218"/>
        <v>0.39400000000000002</v>
      </c>
      <c r="DN289" s="3">
        <f t="shared" si="212"/>
        <v>0.65500000000000003</v>
      </c>
      <c r="DO289">
        <f t="shared" si="213"/>
        <v>0.39400000000000002</v>
      </c>
      <c r="DP289">
        <f t="shared" si="214"/>
        <v>0.39400000000000002</v>
      </c>
      <c r="DR289">
        <f t="shared" si="219"/>
        <v>0.69001751313485127</v>
      </c>
      <c r="EY289"/>
      <c r="EZ289" s="3"/>
      <c r="FB289"/>
      <c r="FC289" s="3"/>
    </row>
    <row r="290" spans="2:159" x14ac:dyDescent="0.25">
      <c r="B290">
        <f t="shared" si="207"/>
        <v>274</v>
      </c>
      <c r="C290" s="9">
        <f t="shared" si="202"/>
        <v>6.8250000000000295</v>
      </c>
      <c r="D290">
        <f t="shared" si="196"/>
        <v>0.66242694427149407</v>
      </c>
      <c r="E290">
        <f t="shared" si="197"/>
        <v>3.376367626701514E-5</v>
      </c>
      <c r="F290">
        <f t="shared" si="198"/>
        <v>0.66242694427149407</v>
      </c>
      <c r="G290">
        <f t="shared" si="203"/>
        <v>0.66200000000000003</v>
      </c>
      <c r="R290">
        <f t="shared" si="204"/>
        <v>274</v>
      </c>
      <c r="S290">
        <f t="shared" si="205"/>
        <v>6.8250000000000295</v>
      </c>
      <c r="T290">
        <f t="shared" si="199"/>
        <v>0.10265790543398953</v>
      </c>
      <c r="U290">
        <f t="shared" si="200"/>
        <v>7.8539046124321527E-2</v>
      </c>
      <c r="V290">
        <f t="shared" si="201"/>
        <v>0.10265790543398953</v>
      </c>
      <c r="W290">
        <f t="shared" si="206"/>
        <v>0.10299999999999999</v>
      </c>
      <c r="BA290">
        <f t="shared" si="187"/>
        <v>287</v>
      </c>
      <c r="BB290">
        <f t="shared" si="188"/>
        <v>7.1500000000000341</v>
      </c>
      <c r="BC290">
        <f t="shared" si="178"/>
        <v>0.51659813937566956</v>
      </c>
      <c r="BD290">
        <f t="shared" si="179"/>
        <v>0.13786642463588489</v>
      </c>
      <c r="BE290">
        <f t="shared" si="180"/>
        <v>0.51659813937566956</v>
      </c>
      <c r="BF290">
        <f t="shared" si="189"/>
        <v>0.51700000000000002</v>
      </c>
      <c r="BP290">
        <f t="shared" si="190"/>
        <v>287</v>
      </c>
      <c r="BQ290">
        <f t="shared" si="191"/>
        <v>7.1500000000000341</v>
      </c>
      <c r="BR290">
        <f t="shared" si="181"/>
        <v>0.36608490192849663</v>
      </c>
      <c r="BS290">
        <f t="shared" si="182"/>
        <v>4.9062023283567624E-2</v>
      </c>
      <c r="BT290">
        <f t="shared" si="183"/>
        <v>0.36608490192849663</v>
      </c>
      <c r="BU290">
        <f t="shared" si="192"/>
        <v>0.36599999999999999</v>
      </c>
      <c r="CB290">
        <f t="shared" si="193"/>
        <v>287</v>
      </c>
      <c r="CC290">
        <f t="shared" si="194"/>
        <v>7.1500000000000341</v>
      </c>
      <c r="CD290">
        <f t="shared" si="184"/>
        <v>0.36608490192849663</v>
      </c>
      <c r="CE290">
        <f t="shared" si="185"/>
        <v>4.9062023283567624E-2</v>
      </c>
      <c r="CF290">
        <f t="shared" si="186"/>
        <v>0.36608490192849663</v>
      </c>
      <c r="CG290">
        <f t="shared" si="195"/>
        <v>0.36599999999999999</v>
      </c>
      <c r="CK290"/>
      <c r="CL290" s="3">
        <f t="shared" si="220"/>
        <v>270</v>
      </c>
      <c r="CM290" s="3">
        <f t="shared" si="215"/>
        <v>6.7250000000000281</v>
      </c>
      <c r="CN290" s="3">
        <f t="shared" si="216"/>
        <v>0.39500000000000002</v>
      </c>
      <c r="CO290" s="3">
        <f t="shared" si="208"/>
        <v>0.54400000000000004</v>
      </c>
      <c r="CP290">
        <f t="shared" si="209"/>
        <v>0.39500000000000002</v>
      </c>
      <c r="CQ290">
        <f t="shared" si="210"/>
        <v>0.39500000000000002</v>
      </c>
      <c r="CS290">
        <f t="shared" si="211"/>
        <v>0.69176882661996508</v>
      </c>
      <c r="CW290" s="8"/>
      <c r="DK290" s="3">
        <f t="shared" si="221"/>
        <v>270</v>
      </c>
      <c r="DL290" s="3">
        <f t="shared" si="217"/>
        <v>6.7250000000000281</v>
      </c>
      <c r="DM290" s="3">
        <f t="shared" si="218"/>
        <v>0.39500000000000002</v>
      </c>
      <c r="DN290" s="3">
        <f t="shared" si="212"/>
        <v>0.65500000000000003</v>
      </c>
      <c r="DO290">
        <f t="shared" si="213"/>
        <v>0.39500000000000002</v>
      </c>
      <c r="DP290">
        <f t="shared" si="214"/>
        <v>0.39500000000000002</v>
      </c>
      <c r="DR290">
        <f t="shared" si="219"/>
        <v>0.69176882661996508</v>
      </c>
      <c r="EY290"/>
      <c r="EZ290" s="3"/>
      <c r="FB290"/>
      <c r="FC290" s="3"/>
    </row>
    <row r="291" spans="2:159" x14ac:dyDescent="0.25">
      <c r="B291">
        <f t="shared" si="207"/>
        <v>275</v>
      </c>
      <c r="C291" s="9">
        <f t="shared" si="202"/>
        <v>6.8500000000000298</v>
      </c>
      <c r="D291">
        <f t="shared" si="196"/>
        <v>0.66432751873972917</v>
      </c>
      <c r="E291">
        <f t="shared" si="197"/>
        <v>3.6270711068334595E-5</v>
      </c>
      <c r="F291">
        <f t="shared" si="198"/>
        <v>0.66432751873972917</v>
      </c>
      <c r="G291">
        <f t="shared" si="203"/>
        <v>0.66400000000000003</v>
      </c>
      <c r="R291">
        <f t="shared" si="204"/>
        <v>275</v>
      </c>
      <c r="S291">
        <f t="shared" si="205"/>
        <v>6.8500000000000298</v>
      </c>
      <c r="T291">
        <f t="shared" si="199"/>
        <v>0.10493517504565909</v>
      </c>
      <c r="U291">
        <f t="shared" si="200"/>
        <v>8.0488778644067935E-2</v>
      </c>
      <c r="V291">
        <f t="shared" si="201"/>
        <v>0.10493517504565909</v>
      </c>
      <c r="W291">
        <f t="shared" si="206"/>
        <v>0.105</v>
      </c>
      <c r="BA291">
        <f t="shared" si="187"/>
        <v>288</v>
      </c>
      <c r="BB291">
        <f t="shared" si="188"/>
        <v>7.1750000000000345</v>
      </c>
      <c r="BC291">
        <f t="shared" si="178"/>
        <v>0.51792620927869537</v>
      </c>
      <c r="BD291">
        <f t="shared" si="179"/>
        <v>0.13893244099672783</v>
      </c>
      <c r="BE291">
        <f t="shared" si="180"/>
        <v>0.51792620927869537</v>
      </c>
      <c r="BF291">
        <f t="shared" si="189"/>
        <v>0.51800000000000002</v>
      </c>
      <c r="BP291">
        <f t="shared" si="190"/>
        <v>288</v>
      </c>
      <c r="BQ291">
        <f t="shared" si="191"/>
        <v>7.1750000000000345</v>
      </c>
      <c r="BR291">
        <f t="shared" si="181"/>
        <v>0.36724631427110999</v>
      </c>
      <c r="BS291">
        <f t="shared" si="182"/>
        <v>4.9530457281991548E-2</v>
      </c>
      <c r="BT291">
        <f t="shared" si="183"/>
        <v>0.36724631427110999</v>
      </c>
      <c r="BU291">
        <f t="shared" si="192"/>
        <v>0.36699999999999999</v>
      </c>
      <c r="CB291">
        <f t="shared" si="193"/>
        <v>288</v>
      </c>
      <c r="CC291">
        <f t="shared" si="194"/>
        <v>7.1750000000000345</v>
      </c>
      <c r="CD291">
        <f t="shared" si="184"/>
        <v>0.36724631427110999</v>
      </c>
      <c r="CE291">
        <f t="shared" si="185"/>
        <v>4.9530457281991548E-2</v>
      </c>
      <c r="CF291">
        <f t="shared" si="186"/>
        <v>0.36724631427110999</v>
      </c>
      <c r="CG291">
        <f t="shared" si="195"/>
        <v>0.36699999999999999</v>
      </c>
      <c r="CK291"/>
      <c r="CL291" s="3">
        <f t="shared" si="220"/>
        <v>271</v>
      </c>
      <c r="CM291" s="3">
        <f t="shared" si="215"/>
        <v>6.7500000000000284</v>
      </c>
      <c r="CN291" s="3">
        <f t="shared" si="216"/>
        <v>0.39600000000000002</v>
      </c>
      <c r="CO291" s="3">
        <f t="shared" si="208"/>
        <v>0.54400000000000004</v>
      </c>
      <c r="CP291">
        <f t="shared" si="209"/>
        <v>0.39600000000000002</v>
      </c>
      <c r="CQ291">
        <f t="shared" si="210"/>
        <v>0.39600000000000002</v>
      </c>
      <c r="CS291">
        <f t="shared" si="211"/>
        <v>0.6935201401050789</v>
      </c>
      <c r="CW291" s="8"/>
      <c r="DK291" s="3">
        <f t="shared" si="221"/>
        <v>271</v>
      </c>
      <c r="DL291" s="3">
        <f t="shared" si="217"/>
        <v>6.7500000000000284</v>
      </c>
      <c r="DM291" s="3">
        <f t="shared" si="218"/>
        <v>0.39600000000000002</v>
      </c>
      <c r="DN291" s="3">
        <f t="shared" si="212"/>
        <v>0.65600000000000003</v>
      </c>
      <c r="DO291">
        <f t="shared" si="213"/>
        <v>0.39600000000000002</v>
      </c>
      <c r="DP291">
        <f t="shared" si="214"/>
        <v>0.39600000000000002</v>
      </c>
      <c r="DR291">
        <f t="shared" si="219"/>
        <v>0.6935201401050789</v>
      </c>
      <c r="EY291"/>
      <c r="EZ291" s="3"/>
      <c r="FB291"/>
      <c r="FC291" s="3"/>
    </row>
    <row r="292" spans="2:159" x14ac:dyDescent="0.25">
      <c r="B292">
        <f t="shared" si="207"/>
        <v>276</v>
      </c>
      <c r="C292" s="9">
        <f t="shared" si="202"/>
        <v>6.8750000000000302</v>
      </c>
      <c r="D292">
        <f t="shared" si="196"/>
        <v>0.66622688385929185</v>
      </c>
      <c r="E292">
        <f t="shared" si="197"/>
        <v>3.8954159523058859E-5</v>
      </c>
      <c r="F292">
        <f t="shared" si="198"/>
        <v>0.66622688385929185</v>
      </c>
      <c r="G292">
        <f t="shared" si="203"/>
        <v>0.66600000000000004</v>
      </c>
      <c r="R292">
        <f t="shared" si="204"/>
        <v>276</v>
      </c>
      <c r="S292">
        <f t="shared" si="205"/>
        <v>6.8750000000000302</v>
      </c>
      <c r="T292">
        <f t="shared" si="199"/>
        <v>0.1072515654510902</v>
      </c>
      <c r="U292">
        <f t="shared" si="200"/>
        <v>8.2477118551608178E-2</v>
      </c>
      <c r="V292">
        <f t="shared" si="201"/>
        <v>0.1072515654510902</v>
      </c>
      <c r="W292">
        <f t="shared" si="206"/>
        <v>0.107</v>
      </c>
      <c r="BA292">
        <f t="shared" si="187"/>
        <v>289</v>
      </c>
      <c r="BB292">
        <f t="shared" si="188"/>
        <v>7.2000000000000348</v>
      </c>
      <c r="BC292">
        <f t="shared" si="178"/>
        <v>0.51925509710032547</v>
      </c>
      <c r="BD292">
        <f t="shared" si="179"/>
        <v>0.14000459996776676</v>
      </c>
      <c r="BE292">
        <f t="shared" si="180"/>
        <v>0.51925509710032547</v>
      </c>
      <c r="BF292">
        <f t="shared" si="189"/>
        <v>0.51900000000000002</v>
      </c>
      <c r="BP292">
        <f t="shared" si="190"/>
        <v>289</v>
      </c>
      <c r="BQ292">
        <f t="shared" si="191"/>
        <v>7.2000000000000348</v>
      </c>
      <c r="BR292">
        <f t="shared" si="181"/>
        <v>0.36840956916728168</v>
      </c>
      <c r="BS292">
        <f t="shared" si="182"/>
        <v>5.0002613746014508E-2</v>
      </c>
      <c r="BT292">
        <f t="shared" si="183"/>
        <v>0.36840956916728168</v>
      </c>
      <c r="BU292">
        <f t="shared" si="192"/>
        <v>0.36799999999999999</v>
      </c>
      <c r="CB292">
        <f t="shared" si="193"/>
        <v>289</v>
      </c>
      <c r="CC292">
        <f t="shared" si="194"/>
        <v>7.2000000000000348</v>
      </c>
      <c r="CD292">
        <f t="shared" si="184"/>
        <v>0.36840956916728168</v>
      </c>
      <c r="CE292">
        <f t="shared" si="185"/>
        <v>5.0002613746014508E-2</v>
      </c>
      <c r="CF292">
        <f t="shared" si="186"/>
        <v>0.36840956916728168</v>
      </c>
      <c r="CG292">
        <f t="shared" si="195"/>
        <v>0.36799999999999999</v>
      </c>
      <c r="CK292"/>
      <c r="CL292" s="3">
        <f t="shared" si="220"/>
        <v>272</v>
      </c>
      <c r="CM292" s="3">
        <f t="shared" si="215"/>
        <v>6.7750000000000288</v>
      </c>
      <c r="CN292" s="3">
        <f t="shared" si="216"/>
        <v>0.39600000000000002</v>
      </c>
      <c r="CO292" s="3">
        <f t="shared" si="208"/>
        <v>0.54400000000000004</v>
      </c>
      <c r="CP292">
        <f t="shared" si="209"/>
        <v>0.39600000000000002</v>
      </c>
      <c r="CQ292">
        <f t="shared" si="210"/>
        <v>0.39600000000000002</v>
      </c>
      <c r="CS292">
        <f t="shared" si="211"/>
        <v>0.6935201401050789</v>
      </c>
      <c r="CW292" s="8"/>
      <c r="DK292" s="3">
        <f t="shared" si="221"/>
        <v>272</v>
      </c>
      <c r="DL292" s="3">
        <f t="shared" si="217"/>
        <v>6.7750000000000288</v>
      </c>
      <c r="DM292" s="3">
        <f t="shared" si="218"/>
        <v>0.39600000000000002</v>
      </c>
      <c r="DN292" s="3">
        <f t="shared" si="212"/>
        <v>0.65500000000000003</v>
      </c>
      <c r="DO292">
        <f t="shared" si="213"/>
        <v>0.39600000000000002</v>
      </c>
      <c r="DP292">
        <f t="shared" si="214"/>
        <v>0.39600000000000002</v>
      </c>
      <c r="DR292">
        <f t="shared" si="219"/>
        <v>0.6935201401050789</v>
      </c>
      <c r="EY292"/>
      <c r="EZ292" s="3"/>
      <c r="FB292"/>
      <c r="FC292" s="3"/>
    </row>
    <row r="293" spans="2:159" x14ac:dyDescent="0.25">
      <c r="B293">
        <f t="shared" si="207"/>
        <v>277</v>
      </c>
      <c r="C293" s="9">
        <f t="shared" si="202"/>
        <v>6.9000000000000306</v>
      </c>
      <c r="D293">
        <f t="shared" si="196"/>
        <v>0.66812499813114135</v>
      </c>
      <c r="E293">
        <f t="shared" si="197"/>
        <v>4.1825682216964683E-5</v>
      </c>
      <c r="F293">
        <f t="shared" si="198"/>
        <v>0.66812499813114135</v>
      </c>
      <c r="G293">
        <f t="shared" si="203"/>
        <v>0.66800000000000004</v>
      </c>
      <c r="R293">
        <f t="shared" si="204"/>
        <v>277</v>
      </c>
      <c r="S293">
        <f t="shared" si="205"/>
        <v>6.9000000000000306</v>
      </c>
      <c r="T293">
        <f t="shared" si="199"/>
        <v>0.10960744258240945</v>
      </c>
      <c r="U293">
        <f t="shared" si="200"/>
        <v>8.450454154234939E-2</v>
      </c>
      <c r="V293">
        <f t="shared" si="201"/>
        <v>0.10960744258240945</v>
      </c>
      <c r="W293">
        <f t="shared" si="206"/>
        <v>0.11</v>
      </c>
      <c r="BA293">
        <f t="shared" si="187"/>
        <v>290</v>
      </c>
      <c r="BB293">
        <f t="shared" si="188"/>
        <v>7.2250000000000352</v>
      </c>
      <c r="BC293">
        <f t="shared" si="178"/>
        <v>0.52058479163327087</v>
      </c>
      <c r="BD293">
        <f t="shared" si="179"/>
        <v>0.14108291666365386</v>
      </c>
      <c r="BE293">
        <f t="shared" si="180"/>
        <v>0.52058479163327087</v>
      </c>
      <c r="BF293">
        <f t="shared" si="189"/>
        <v>0.52100000000000002</v>
      </c>
      <c r="BP293">
        <f t="shared" si="190"/>
        <v>290</v>
      </c>
      <c r="BQ293">
        <f t="shared" si="191"/>
        <v>7.2250000000000352</v>
      </c>
      <c r="BR293">
        <f t="shared" si="181"/>
        <v>0.36957466080236828</v>
      </c>
      <c r="BS293">
        <f t="shared" si="182"/>
        <v>5.047851392849375E-2</v>
      </c>
      <c r="BT293">
        <f t="shared" si="183"/>
        <v>0.36957466080236828</v>
      </c>
      <c r="BU293">
        <f t="shared" si="192"/>
        <v>0.37</v>
      </c>
      <c r="CB293">
        <f t="shared" si="193"/>
        <v>290</v>
      </c>
      <c r="CC293">
        <f t="shared" si="194"/>
        <v>7.2250000000000352</v>
      </c>
      <c r="CD293">
        <f t="shared" si="184"/>
        <v>0.36957466080236828</v>
      </c>
      <c r="CE293">
        <f t="shared" si="185"/>
        <v>5.047851392849375E-2</v>
      </c>
      <c r="CF293">
        <f t="shared" si="186"/>
        <v>0.36957466080236828</v>
      </c>
      <c r="CG293">
        <f t="shared" si="195"/>
        <v>0.37</v>
      </c>
      <c r="CK293"/>
      <c r="CL293" s="3">
        <f t="shared" si="220"/>
        <v>273</v>
      </c>
      <c r="CM293" s="3">
        <f t="shared" si="215"/>
        <v>6.8000000000000291</v>
      </c>
      <c r="CN293" s="3">
        <f t="shared" si="216"/>
        <v>0.39700000000000002</v>
      </c>
      <c r="CO293" s="3">
        <f t="shared" si="208"/>
        <v>0.54400000000000004</v>
      </c>
      <c r="CP293">
        <f t="shared" si="209"/>
        <v>0.39700000000000002</v>
      </c>
      <c r="CQ293">
        <f t="shared" si="210"/>
        <v>0.39700000000000002</v>
      </c>
      <c r="CS293">
        <f t="shared" si="211"/>
        <v>0.69527145359019271</v>
      </c>
      <c r="CW293" s="8"/>
      <c r="DK293" s="3">
        <f t="shared" si="221"/>
        <v>273</v>
      </c>
      <c r="DL293" s="3">
        <f t="shared" si="217"/>
        <v>6.8000000000000291</v>
      </c>
      <c r="DM293" s="3">
        <f t="shared" si="218"/>
        <v>0.39700000000000002</v>
      </c>
      <c r="DN293" s="3">
        <f t="shared" si="212"/>
        <v>0.65500000000000003</v>
      </c>
      <c r="DO293">
        <f t="shared" si="213"/>
        <v>0.39700000000000002</v>
      </c>
      <c r="DP293">
        <f t="shared" si="214"/>
        <v>0.39700000000000002</v>
      </c>
      <c r="DR293">
        <f t="shared" si="219"/>
        <v>0.69527145359019271</v>
      </c>
      <c r="EY293"/>
      <c r="EZ293" s="3"/>
      <c r="FB293"/>
      <c r="FC293" s="3"/>
    </row>
    <row r="294" spans="2:159" x14ac:dyDescent="0.25">
      <c r="B294">
        <f t="shared" si="207"/>
        <v>278</v>
      </c>
      <c r="C294" s="9">
        <f t="shared" si="202"/>
        <v>6.9250000000000309</v>
      </c>
      <c r="D294">
        <f t="shared" si="196"/>
        <v>0.67002181997537547</v>
      </c>
      <c r="E294">
        <f t="shared" si="197"/>
        <v>4.4897654629663012E-5</v>
      </c>
      <c r="F294">
        <f t="shared" si="198"/>
        <v>0.67002181997537547</v>
      </c>
      <c r="G294">
        <f t="shared" si="203"/>
        <v>0.67</v>
      </c>
      <c r="R294">
        <f t="shared" si="204"/>
        <v>278</v>
      </c>
      <c r="S294">
        <f t="shared" si="205"/>
        <v>6.9250000000000309</v>
      </c>
      <c r="T294">
        <f t="shared" si="199"/>
        <v>0.11200316770574714</v>
      </c>
      <c r="U294">
        <f t="shared" si="200"/>
        <v>8.6571520940436186E-2</v>
      </c>
      <c r="V294">
        <f t="shared" si="201"/>
        <v>0.11200316770574714</v>
      </c>
      <c r="W294">
        <f t="shared" si="206"/>
        <v>0.112</v>
      </c>
      <c r="BA294">
        <f t="shared" si="187"/>
        <v>291</v>
      </c>
      <c r="BB294">
        <f t="shared" si="188"/>
        <v>7.2500000000000355</v>
      </c>
      <c r="BC294">
        <f t="shared" si="178"/>
        <v>0.52191528162939882</v>
      </c>
      <c r="BD294">
        <f t="shared" si="179"/>
        <v>0.1421674060374061</v>
      </c>
      <c r="BE294">
        <f t="shared" si="180"/>
        <v>0.52191528162939882</v>
      </c>
      <c r="BF294">
        <f t="shared" si="189"/>
        <v>0.52200000000000002</v>
      </c>
      <c r="BP294">
        <f t="shared" si="190"/>
        <v>291</v>
      </c>
      <c r="BQ294">
        <f t="shared" si="191"/>
        <v>7.2500000000000355</v>
      </c>
      <c r="BR294">
        <f t="shared" si="181"/>
        <v>0.37074158331572837</v>
      </c>
      <c r="BS294">
        <f t="shared" si="182"/>
        <v>5.0958179115454007E-2</v>
      </c>
      <c r="BT294">
        <f t="shared" si="183"/>
        <v>0.37074158331572837</v>
      </c>
      <c r="BU294">
        <f t="shared" si="192"/>
        <v>0.371</v>
      </c>
      <c r="CB294">
        <f t="shared" si="193"/>
        <v>291</v>
      </c>
      <c r="CC294">
        <f t="shared" si="194"/>
        <v>7.2500000000000355</v>
      </c>
      <c r="CD294">
        <f t="shared" si="184"/>
        <v>0.37074158331572837</v>
      </c>
      <c r="CE294">
        <f t="shared" si="185"/>
        <v>5.0958179115454007E-2</v>
      </c>
      <c r="CF294">
        <f t="shared" si="186"/>
        <v>0.37074158331572837</v>
      </c>
      <c r="CG294">
        <f t="shared" si="195"/>
        <v>0.371</v>
      </c>
      <c r="CK294"/>
      <c r="CL294" s="3">
        <f t="shared" si="220"/>
        <v>274</v>
      </c>
      <c r="CM294" s="3">
        <f t="shared" si="215"/>
        <v>6.8250000000000295</v>
      </c>
      <c r="CN294" s="3">
        <f t="shared" si="216"/>
        <v>0.39800000000000002</v>
      </c>
      <c r="CO294" s="3">
        <f t="shared" si="208"/>
        <v>0.54500000000000004</v>
      </c>
      <c r="CP294">
        <f t="shared" si="209"/>
        <v>0.39800000000000002</v>
      </c>
      <c r="CQ294">
        <f t="shared" si="210"/>
        <v>0.39800000000000002</v>
      </c>
      <c r="CS294">
        <f t="shared" si="211"/>
        <v>0.69702276707530653</v>
      </c>
      <c r="CW294" s="8"/>
      <c r="DK294" s="3">
        <f t="shared" si="221"/>
        <v>274</v>
      </c>
      <c r="DL294" s="3">
        <f t="shared" si="217"/>
        <v>6.8250000000000295</v>
      </c>
      <c r="DM294" s="3">
        <f t="shared" si="218"/>
        <v>0.39800000000000002</v>
      </c>
      <c r="DN294" s="3">
        <f t="shared" si="212"/>
        <v>0.65500000000000003</v>
      </c>
      <c r="DO294">
        <f t="shared" si="213"/>
        <v>0.39800000000000002</v>
      </c>
      <c r="DP294">
        <f t="shared" si="214"/>
        <v>0.39800000000000002</v>
      </c>
      <c r="DR294">
        <f t="shared" si="219"/>
        <v>0.69702276707530653</v>
      </c>
      <c r="EY294"/>
      <c r="EZ294" s="3"/>
      <c r="FB294"/>
      <c r="FC294" s="3"/>
    </row>
    <row r="295" spans="2:159" x14ac:dyDescent="0.25">
      <c r="B295">
        <f t="shared" si="207"/>
        <v>279</v>
      </c>
      <c r="C295" s="9">
        <f t="shared" si="202"/>
        <v>6.9500000000000313</v>
      </c>
      <c r="D295">
        <f t="shared" si="196"/>
        <v>0.67191730773266523</v>
      </c>
      <c r="E295">
        <f t="shared" si="197"/>
        <v>4.8183207004995681E-5</v>
      </c>
      <c r="F295">
        <f t="shared" si="198"/>
        <v>0.67191730773266523</v>
      </c>
      <c r="G295">
        <f t="shared" si="203"/>
        <v>0.67200000000000004</v>
      </c>
      <c r="R295">
        <f t="shared" si="204"/>
        <v>279</v>
      </c>
      <c r="S295">
        <f t="shared" si="205"/>
        <v>6.9500000000000313</v>
      </c>
      <c r="T295">
        <f t="shared" si="199"/>
        <v>0.11443909716354243</v>
      </c>
      <c r="U295">
        <f t="shared" si="200"/>
        <v>8.8678527412902872E-2</v>
      </c>
      <c r="V295">
        <f t="shared" si="201"/>
        <v>0.11443909716354243</v>
      </c>
      <c r="W295">
        <f t="shared" si="206"/>
        <v>0.114</v>
      </c>
      <c r="BA295">
        <f t="shared" si="187"/>
        <v>292</v>
      </c>
      <c r="BB295">
        <f t="shared" si="188"/>
        <v>7.2750000000000359</v>
      </c>
      <c r="BC295">
        <f t="shared" si="178"/>
        <v>0.52324655579985402</v>
      </c>
      <c r="BD295">
        <f t="shared" si="179"/>
        <v>0.14325808287826011</v>
      </c>
      <c r="BE295">
        <f t="shared" si="180"/>
        <v>0.52324655579985402</v>
      </c>
      <c r="BF295">
        <f t="shared" si="189"/>
        <v>0.52300000000000002</v>
      </c>
      <c r="BP295">
        <f t="shared" si="190"/>
        <v>292</v>
      </c>
      <c r="BQ295">
        <f t="shared" si="191"/>
        <v>7.2750000000000359</v>
      </c>
      <c r="BR295">
        <f t="shared" si="181"/>
        <v>0.37191033080069458</v>
      </c>
      <c r="BS295">
        <f t="shared" si="182"/>
        <v>5.1441630625119833E-2</v>
      </c>
      <c r="BT295">
        <f t="shared" si="183"/>
        <v>0.37191033080069458</v>
      </c>
      <c r="BU295">
        <f t="shared" si="192"/>
        <v>0.372</v>
      </c>
      <c r="CB295">
        <f t="shared" si="193"/>
        <v>292</v>
      </c>
      <c r="CC295">
        <f t="shared" si="194"/>
        <v>7.2750000000000359</v>
      </c>
      <c r="CD295">
        <f t="shared" si="184"/>
        <v>0.37191033080069458</v>
      </c>
      <c r="CE295">
        <f t="shared" si="185"/>
        <v>5.1441630625119833E-2</v>
      </c>
      <c r="CF295">
        <f t="shared" si="186"/>
        <v>0.37191033080069458</v>
      </c>
      <c r="CG295">
        <f t="shared" si="195"/>
        <v>0.372</v>
      </c>
      <c r="CK295"/>
      <c r="CL295" s="3">
        <f t="shared" si="220"/>
        <v>275</v>
      </c>
      <c r="CM295" s="3">
        <f t="shared" si="215"/>
        <v>6.8500000000000298</v>
      </c>
      <c r="CN295" s="3">
        <f t="shared" si="216"/>
        <v>0.39800000000000002</v>
      </c>
      <c r="CO295" s="3">
        <f t="shared" si="208"/>
        <v>0.54400000000000004</v>
      </c>
      <c r="CP295">
        <f t="shared" si="209"/>
        <v>0.39800000000000002</v>
      </c>
      <c r="CQ295">
        <f t="shared" si="210"/>
        <v>0.39800000000000002</v>
      </c>
      <c r="CS295">
        <f t="shared" si="211"/>
        <v>0.69702276707530653</v>
      </c>
      <c r="CW295" s="8"/>
      <c r="DK295" s="3">
        <f t="shared" si="221"/>
        <v>275</v>
      </c>
      <c r="DL295" s="3">
        <f t="shared" si="217"/>
        <v>6.8500000000000298</v>
      </c>
      <c r="DM295" s="3">
        <f t="shared" si="218"/>
        <v>0.39800000000000002</v>
      </c>
      <c r="DN295" s="3">
        <f t="shared" si="212"/>
        <v>0.65400000000000003</v>
      </c>
      <c r="DO295">
        <f t="shared" si="213"/>
        <v>0.39800000000000002</v>
      </c>
      <c r="DP295">
        <f t="shared" si="214"/>
        <v>0.39800000000000002</v>
      </c>
      <c r="DR295">
        <f t="shared" si="219"/>
        <v>0.69702276707530653</v>
      </c>
      <c r="EY295"/>
      <c r="EZ295" s="3"/>
      <c r="FB295"/>
      <c r="FC295" s="3"/>
    </row>
    <row r="296" spans="2:159" x14ac:dyDescent="0.25">
      <c r="B296">
        <f t="shared" si="207"/>
        <v>280</v>
      </c>
      <c r="C296" s="9">
        <f t="shared" si="202"/>
        <v>6.9750000000000316</v>
      </c>
      <c r="D296">
        <f t="shared" si="196"/>
        <v>0.67381141966569791</v>
      </c>
      <c r="E296">
        <f t="shared" si="197"/>
        <v>5.1696266177300539E-5</v>
      </c>
      <c r="F296">
        <f t="shared" si="198"/>
        <v>0.67381141966569791</v>
      </c>
      <c r="G296">
        <f t="shared" si="203"/>
        <v>0.67400000000000004</v>
      </c>
      <c r="R296">
        <f t="shared" si="204"/>
        <v>280</v>
      </c>
      <c r="S296">
        <f t="shared" si="205"/>
        <v>6.9750000000000316</v>
      </c>
      <c r="T296">
        <f t="shared" si="199"/>
        <v>0.11691558211384599</v>
      </c>
      <c r="U296">
        <f t="shared" si="200"/>
        <v>9.0826028678413231E-2</v>
      </c>
      <c r="V296">
        <f t="shared" si="201"/>
        <v>0.11691558211384599</v>
      </c>
      <c r="W296">
        <f t="shared" si="206"/>
        <v>0.11700000000000001</v>
      </c>
      <c r="BA296">
        <f t="shared" si="187"/>
        <v>293</v>
      </c>
      <c r="BB296">
        <f t="shared" si="188"/>
        <v>7.3000000000000362</v>
      </c>
      <c r="BC296">
        <f t="shared" si="178"/>
        <v>0.5245786028151801</v>
      </c>
      <c r="BD296">
        <f t="shared" si="179"/>
        <v>0.14435496180952234</v>
      </c>
      <c r="BE296">
        <f t="shared" si="180"/>
        <v>0.5245786028151801</v>
      </c>
      <c r="BF296">
        <f t="shared" si="189"/>
        <v>0.52500000000000002</v>
      </c>
      <c r="BP296">
        <f t="shared" si="190"/>
        <v>293</v>
      </c>
      <c r="BQ296">
        <f t="shared" si="191"/>
        <v>7.3000000000000362</v>
      </c>
      <c r="BR296">
        <f t="shared" si="181"/>
        <v>0.37308089730454652</v>
      </c>
      <c r="BS296">
        <f t="shared" si="182"/>
        <v>5.1928889806936558E-2</v>
      </c>
      <c r="BT296">
        <f t="shared" si="183"/>
        <v>0.37308089730454652</v>
      </c>
      <c r="BU296">
        <f t="shared" si="192"/>
        <v>0.373</v>
      </c>
      <c r="CB296">
        <f t="shared" si="193"/>
        <v>293</v>
      </c>
      <c r="CC296">
        <f t="shared" si="194"/>
        <v>7.3000000000000362</v>
      </c>
      <c r="CD296">
        <f t="shared" si="184"/>
        <v>0.37308089730454652</v>
      </c>
      <c r="CE296">
        <f t="shared" si="185"/>
        <v>5.1928889806936558E-2</v>
      </c>
      <c r="CF296">
        <f t="shared" si="186"/>
        <v>0.37308089730454652</v>
      </c>
      <c r="CG296">
        <f t="shared" si="195"/>
        <v>0.373</v>
      </c>
      <c r="CK296"/>
      <c r="CL296" s="3">
        <f t="shared" si="220"/>
        <v>276</v>
      </c>
      <c r="CM296" s="3">
        <f t="shared" si="215"/>
        <v>6.8750000000000302</v>
      </c>
      <c r="CN296" s="3">
        <f t="shared" si="216"/>
        <v>0.39900000000000002</v>
      </c>
      <c r="CO296" s="3">
        <f t="shared" si="208"/>
        <v>0.54500000000000004</v>
      </c>
      <c r="CP296">
        <f t="shared" si="209"/>
        <v>0.39900000000000002</v>
      </c>
      <c r="CQ296">
        <f t="shared" si="210"/>
        <v>0.39900000000000002</v>
      </c>
      <c r="CS296">
        <f t="shared" si="211"/>
        <v>0.69877408056042045</v>
      </c>
      <c r="CW296" s="8"/>
      <c r="DK296" s="3">
        <f t="shared" si="221"/>
        <v>276</v>
      </c>
      <c r="DL296" s="3">
        <f t="shared" si="217"/>
        <v>6.8750000000000302</v>
      </c>
      <c r="DM296" s="3">
        <f t="shared" si="218"/>
        <v>0.39900000000000002</v>
      </c>
      <c r="DN296" s="3">
        <f t="shared" si="212"/>
        <v>0.65500000000000003</v>
      </c>
      <c r="DO296">
        <f t="shared" si="213"/>
        <v>0.39900000000000002</v>
      </c>
      <c r="DP296">
        <f t="shared" si="214"/>
        <v>0.39900000000000002</v>
      </c>
      <c r="DR296">
        <f t="shared" si="219"/>
        <v>0.69877408056042045</v>
      </c>
      <c r="EY296"/>
      <c r="EZ296" s="3"/>
      <c r="FB296"/>
      <c r="FC296" s="3"/>
    </row>
    <row r="297" spans="2:159" x14ac:dyDescent="0.25">
      <c r="B297">
        <f t="shared" si="207"/>
        <v>281</v>
      </c>
      <c r="C297" s="9">
        <f t="shared" si="202"/>
        <v>7.000000000000032</v>
      </c>
      <c r="D297">
        <f t="shared" si="196"/>
        <v>0.67570411396062846</v>
      </c>
      <c r="E297">
        <f t="shared" si="197"/>
        <v>5.5451599432181865E-5</v>
      </c>
      <c r="F297">
        <f t="shared" si="198"/>
        <v>0.67570411396062846</v>
      </c>
      <c r="G297">
        <f t="shared" si="203"/>
        <v>0.67600000000000005</v>
      </c>
      <c r="R297">
        <f t="shared" si="204"/>
        <v>281</v>
      </c>
      <c r="S297">
        <f t="shared" si="205"/>
        <v>7.000000000000032</v>
      </c>
      <c r="T297">
        <f t="shared" si="199"/>
        <v>0.11943296826672285</v>
      </c>
      <c r="U297">
        <f t="shared" si="200"/>
        <v>9.3014489210666296E-2</v>
      </c>
      <c r="V297">
        <f t="shared" si="201"/>
        <v>0.11943296826672285</v>
      </c>
      <c r="W297">
        <f t="shared" si="206"/>
        <v>0.11899999999999999</v>
      </c>
      <c r="BA297">
        <f t="shared" si="187"/>
        <v>294</v>
      </c>
      <c r="BB297">
        <f t="shared" si="188"/>
        <v>7.3250000000000366</v>
      </c>
      <c r="BC297">
        <f t="shared" si="178"/>
        <v>0.52591141130544339</v>
      </c>
      <c r="BD297">
        <f t="shared" si="179"/>
        <v>0.14545805728641512</v>
      </c>
      <c r="BE297">
        <f t="shared" si="180"/>
        <v>0.52591141130544339</v>
      </c>
      <c r="BF297">
        <f t="shared" si="189"/>
        <v>0.52600000000000002</v>
      </c>
      <c r="BP297">
        <f t="shared" si="190"/>
        <v>294</v>
      </c>
      <c r="BQ297">
        <f t="shared" si="191"/>
        <v>7.3250000000000366</v>
      </c>
      <c r="BR297">
        <f t="shared" si="181"/>
        <v>0.37425327682848503</v>
      </c>
      <c r="BS297">
        <f t="shared" si="182"/>
        <v>5.24199780405794E-2</v>
      </c>
      <c r="BT297">
        <f t="shared" si="183"/>
        <v>0.37425327682848503</v>
      </c>
      <c r="BU297">
        <f t="shared" si="192"/>
        <v>0.374</v>
      </c>
      <c r="CB297">
        <f t="shared" si="193"/>
        <v>294</v>
      </c>
      <c r="CC297">
        <f t="shared" si="194"/>
        <v>7.3250000000000366</v>
      </c>
      <c r="CD297">
        <f t="shared" si="184"/>
        <v>0.37425327682848503</v>
      </c>
      <c r="CE297">
        <f t="shared" si="185"/>
        <v>5.24199780405794E-2</v>
      </c>
      <c r="CF297">
        <f t="shared" si="186"/>
        <v>0.37425327682848503</v>
      </c>
      <c r="CG297">
        <f t="shared" si="195"/>
        <v>0.374</v>
      </c>
      <c r="CK297"/>
      <c r="CL297" s="3">
        <f t="shared" si="220"/>
        <v>277</v>
      </c>
      <c r="CM297" s="3">
        <f t="shared" si="215"/>
        <v>6.9000000000000306</v>
      </c>
      <c r="CN297" s="3">
        <f t="shared" si="216"/>
        <v>0.4</v>
      </c>
      <c r="CO297" s="3">
        <f t="shared" si="208"/>
        <v>0.54600000000000004</v>
      </c>
      <c r="CP297">
        <f t="shared" si="209"/>
        <v>0.4</v>
      </c>
      <c r="CQ297">
        <f t="shared" si="210"/>
        <v>0.4</v>
      </c>
      <c r="CS297">
        <f t="shared" si="211"/>
        <v>0.70052539404553427</v>
      </c>
      <c r="CW297" s="8"/>
      <c r="DK297" s="3">
        <f t="shared" si="221"/>
        <v>277</v>
      </c>
      <c r="DL297" s="3">
        <f t="shared" si="217"/>
        <v>6.9000000000000306</v>
      </c>
      <c r="DM297" s="3">
        <f t="shared" si="218"/>
        <v>0.4</v>
      </c>
      <c r="DN297" s="3">
        <f t="shared" si="212"/>
        <v>0.65500000000000003</v>
      </c>
      <c r="DO297">
        <f t="shared" si="213"/>
        <v>0.4</v>
      </c>
      <c r="DP297">
        <f t="shared" si="214"/>
        <v>0.4</v>
      </c>
      <c r="DR297">
        <f t="shared" si="219"/>
        <v>0.70052539404553427</v>
      </c>
      <c r="EY297"/>
      <c r="EZ297" s="3"/>
      <c r="FB297"/>
      <c r="FC297" s="3"/>
    </row>
    <row r="298" spans="2:159" x14ac:dyDescent="0.25">
      <c r="B298">
        <f t="shared" si="207"/>
        <v>282</v>
      </c>
      <c r="C298" s="9">
        <f t="shared" si="202"/>
        <v>7.0250000000000323</v>
      </c>
      <c r="D298">
        <f t="shared" si="196"/>
        <v>0.67759534872853899</v>
      </c>
      <c r="E298">
        <f t="shared" si="197"/>
        <v>5.946486048249791E-5</v>
      </c>
      <c r="F298">
        <f t="shared" si="198"/>
        <v>0.67759534872853899</v>
      </c>
      <c r="G298">
        <f t="shared" si="203"/>
        <v>0.67800000000000005</v>
      </c>
      <c r="R298">
        <f t="shared" si="204"/>
        <v>282</v>
      </c>
      <c r="S298">
        <f t="shared" si="205"/>
        <v>7.0250000000000323</v>
      </c>
      <c r="T298">
        <f t="shared" si="199"/>
        <v>0.12199159561786212</v>
      </c>
      <c r="U298">
        <f t="shared" si="200"/>
        <v>9.5244369936551013E-2</v>
      </c>
      <c r="V298">
        <f t="shared" si="201"/>
        <v>0.12199159561786212</v>
      </c>
      <c r="W298">
        <f t="shared" si="206"/>
        <v>0.122</v>
      </c>
      <c r="BA298">
        <f t="shared" si="187"/>
        <v>295</v>
      </c>
      <c r="BB298">
        <f t="shared" si="188"/>
        <v>7.3500000000000369</v>
      </c>
      <c r="BC298">
        <f t="shared" si="178"/>
        <v>0.52724496986035685</v>
      </c>
      <c r="BD298">
        <f t="shared" si="179"/>
        <v>0.14656738359391944</v>
      </c>
      <c r="BE298">
        <f t="shared" si="180"/>
        <v>0.52724496986035685</v>
      </c>
      <c r="BF298">
        <f t="shared" si="189"/>
        <v>0.52700000000000002</v>
      </c>
      <c r="BP298">
        <f t="shared" si="190"/>
        <v>295</v>
      </c>
      <c r="BQ298">
        <f t="shared" si="191"/>
        <v>7.3500000000000369</v>
      </c>
      <c r="BR298">
        <f t="shared" si="181"/>
        <v>0.37542746332760712</v>
      </c>
      <c r="BS298">
        <f t="shared" si="182"/>
        <v>5.2914916734950947E-2</v>
      </c>
      <c r="BT298">
        <f t="shared" si="183"/>
        <v>0.37542746332760712</v>
      </c>
      <c r="BU298">
        <f t="shared" si="192"/>
        <v>0.375</v>
      </c>
      <c r="CB298">
        <f t="shared" si="193"/>
        <v>295</v>
      </c>
      <c r="CC298">
        <f t="shared" si="194"/>
        <v>7.3500000000000369</v>
      </c>
      <c r="CD298">
        <f t="shared" si="184"/>
        <v>0.37542746332760712</v>
      </c>
      <c r="CE298">
        <f t="shared" si="185"/>
        <v>5.2914916734950947E-2</v>
      </c>
      <c r="CF298">
        <f t="shared" si="186"/>
        <v>0.37542746332760712</v>
      </c>
      <c r="CG298">
        <f t="shared" si="195"/>
        <v>0.375</v>
      </c>
      <c r="CK298"/>
      <c r="CL298" s="3">
        <f t="shared" si="220"/>
        <v>278</v>
      </c>
      <c r="CM298" s="3">
        <f t="shared" si="215"/>
        <v>6.9250000000000309</v>
      </c>
      <c r="CN298" s="3">
        <f t="shared" si="216"/>
        <v>0.4</v>
      </c>
      <c r="CO298" s="3">
        <f t="shared" si="208"/>
        <v>0.54500000000000004</v>
      </c>
      <c r="CP298">
        <f t="shared" si="209"/>
        <v>0.4</v>
      </c>
      <c r="CQ298">
        <f t="shared" si="210"/>
        <v>0.4</v>
      </c>
      <c r="CS298">
        <f t="shared" si="211"/>
        <v>0.70052539404553427</v>
      </c>
      <c r="CW298" s="8"/>
      <c r="DK298" s="3">
        <f t="shared" si="221"/>
        <v>278</v>
      </c>
      <c r="DL298" s="3">
        <f t="shared" si="217"/>
        <v>6.9250000000000309</v>
      </c>
      <c r="DM298" s="3">
        <f t="shared" si="218"/>
        <v>0.4</v>
      </c>
      <c r="DN298" s="3">
        <f t="shared" si="212"/>
        <v>0.65400000000000003</v>
      </c>
      <c r="DO298">
        <f t="shared" si="213"/>
        <v>0.4</v>
      </c>
      <c r="DP298">
        <f t="shared" si="214"/>
        <v>0.4</v>
      </c>
      <c r="DR298">
        <f t="shared" si="219"/>
        <v>0.70052539404553427</v>
      </c>
      <c r="EY298"/>
      <c r="EZ298" s="3"/>
      <c r="FB298"/>
      <c r="FC298" s="3"/>
    </row>
    <row r="299" spans="2:159" x14ac:dyDescent="0.25">
      <c r="B299">
        <f t="shared" si="207"/>
        <v>283</v>
      </c>
      <c r="C299" s="9">
        <f t="shared" si="202"/>
        <v>7.0500000000000327</v>
      </c>
      <c r="D299">
        <f t="shared" si="196"/>
        <v>0.67948508200690527</v>
      </c>
      <c r="E299">
        <f t="shared" si="197"/>
        <v>6.3752637642335995E-5</v>
      </c>
      <c r="F299">
        <f t="shared" si="198"/>
        <v>0.67948508200690527</v>
      </c>
      <c r="G299">
        <f t="shared" si="203"/>
        <v>0.67900000000000005</v>
      </c>
      <c r="R299">
        <f t="shared" si="204"/>
        <v>283</v>
      </c>
      <c r="S299">
        <f t="shared" si="205"/>
        <v>7.0500000000000327</v>
      </c>
      <c r="T299">
        <f t="shared" si="199"/>
        <v>0.124591798179505</v>
      </c>
      <c r="U299">
        <f t="shared" si="200"/>
        <v>9.7516127929141563E-2</v>
      </c>
      <c r="V299">
        <f t="shared" si="201"/>
        <v>0.124591798179505</v>
      </c>
      <c r="W299">
        <f t="shared" si="206"/>
        <v>0.125</v>
      </c>
      <c r="BA299">
        <f t="shared" si="187"/>
        <v>296</v>
      </c>
      <c r="BB299">
        <f t="shared" si="188"/>
        <v>7.3750000000000373</v>
      </c>
      <c r="BC299">
        <f t="shared" si="178"/>
        <v>0.52857926702940705</v>
      </c>
      <c r="BD299">
        <f t="shared" si="179"/>
        <v>0.14768295484461338</v>
      </c>
      <c r="BE299">
        <f t="shared" si="180"/>
        <v>0.52857926702940705</v>
      </c>
      <c r="BF299">
        <f t="shared" si="189"/>
        <v>0.52900000000000003</v>
      </c>
      <c r="BP299">
        <f t="shared" si="190"/>
        <v>296</v>
      </c>
      <c r="BQ299">
        <f t="shared" si="191"/>
        <v>7.3750000000000373</v>
      </c>
      <c r="BR299">
        <f t="shared" si="181"/>
        <v>0.37660345071088214</v>
      </c>
      <c r="BS299">
        <f t="shared" si="182"/>
        <v>5.3413727327167065E-2</v>
      </c>
      <c r="BT299">
        <f t="shared" si="183"/>
        <v>0.37660345071088214</v>
      </c>
      <c r="BU299">
        <f t="shared" si="192"/>
        <v>0.377</v>
      </c>
      <c r="CB299">
        <f t="shared" si="193"/>
        <v>296</v>
      </c>
      <c r="CC299">
        <f t="shared" si="194"/>
        <v>7.3750000000000373</v>
      </c>
      <c r="CD299">
        <f t="shared" si="184"/>
        <v>0.37660345071088214</v>
      </c>
      <c r="CE299">
        <f t="shared" si="185"/>
        <v>5.3413727327167065E-2</v>
      </c>
      <c r="CF299">
        <f t="shared" si="186"/>
        <v>0.37660345071088214</v>
      </c>
      <c r="CG299">
        <f t="shared" si="195"/>
        <v>0.377</v>
      </c>
      <c r="CK299"/>
      <c r="CL299" s="3">
        <f t="shared" si="220"/>
        <v>279</v>
      </c>
      <c r="CM299" s="3">
        <f t="shared" si="215"/>
        <v>6.9500000000000313</v>
      </c>
      <c r="CN299" s="3">
        <f t="shared" si="216"/>
        <v>0.40100000000000002</v>
      </c>
      <c r="CO299" s="3">
        <f t="shared" si="208"/>
        <v>0.54600000000000004</v>
      </c>
      <c r="CP299">
        <f t="shared" si="209"/>
        <v>0.40100000000000002</v>
      </c>
      <c r="CQ299">
        <f t="shared" si="210"/>
        <v>0.40100000000000002</v>
      </c>
      <c r="CS299">
        <f t="shared" si="211"/>
        <v>0.70227670753064808</v>
      </c>
      <c r="CW299" s="8"/>
      <c r="DK299" s="3">
        <f t="shared" si="221"/>
        <v>279</v>
      </c>
      <c r="DL299" s="3">
        <f t="shared" si="217"/>
        <v>6.9500000000000313</v>
      </c>
      <c r="DM299" s="3">
        <f t="shared" si="218"/>
        <v>0.40100000000000002</v>
      </c>
      <c r="DN299" s="3">
        <f t="shared" si="212"/>
        <v>0.65400000000000003</v>
      </c>
      <c r="DO299">
        <f t="shared" si="213"/>
        <v>0.40100000000000002</v>
      </c>
      <c r="DP299">
        <f t="shared" si="214"/>
        <v>0.40100000000000002</v>
      </c>
      <c r="DR299">
        <f t="shared" si="219"/>
        <v>0.70227670753064808</v>
      </c>
      <c r="EY299"/>
      <c r="EZ299" s="3"/>
      <c r="FB299"/>
      <c r="FC299" s="3"/>
    </row>
    <row r="300" spans="2:159" x14ac:dyDescent="0.25">
      <c r="B300">
        <f t="shared" si="207"/>
        <v>284</v>
      </c>
      <c r="C300" s="9">
        <f t="shared" si="202"/>
        <v>7.075000000000033</v>
      </c>
      <c r="D300">
        <f t="shared" si="196"/>
        <v>0.68137327176107165</v>
      </c>
      <c r="E300">
        <f t="shared" si="197"/>
        <v>6.8332504283790435E-5</v>
      </c>
      <c r="F300">
        <f t="shared" si="198"/>
        <v>0.68137327176107165</v>
      </c>
      <c r="G300">
        <f t="shared" si="203"/>
        <v>0.68100000000000005</v>
      </c>
      <c r="R300">
        <f t="shared" si="204"/>
        <v>284</v>
      </c>
      <c r="S300">
        <f t="shared" si="205"/>
        <v>7.075000000000033</v>
      </c>
      <c r="T300">
        <f t="shared" si="199"/>
        <v>0.12723390370880602</v>
      </c>
      <c r="U300">
        <f t="shared" si="200"/>
        <v>9.9830216095629518E-2</v>
      </c>
      <c r="V300">
        <f t="shared" si="201"/>
        <v>0.12723390370880602</v>
      </c>
      <c r="W300">
        <f t="shared" si="206"/>
        <v>0.127</v>
      </c>
      <c r="BA300">
        <f t="shared" si="187"/>
        <v>297</v>
      </c>
      <c r="BB300">
        <f t="shared" si="188"/>
        <v>7.4000000000000377</v>
      </c>
      <c r="BC300">
        <f t="shared" si="178"/>
        <v>0.52991429132198054</v>
      </c>
      <c r="BD300">
        <f t="shared" si="179"/>
        <v>0.14880478497650759</v>
      </c>
      <c r="BE300">
        <f t="shared" si="180"/>
        <v>0.52991429132198054</v>
      </c>
      <c r="BF300">
        <f t="shared" si="189"/>
        <v>0.53</v>
      </c>
      <c r="BP300">
        <f t="shared" si="190"/>
        <v>297</v>
      </c>
      <c r="BQ300">
        <f t="shared" si="191"/>
        <v>7.4000000000000377</v>
      </c>
      <c r="BR300">
        <f t="shared" si="181"/>
        <v>0.3777812328411293</v>
      </c>
      <c r="BS300">
        <f t="shared" si="182"/>
        <v>5.3916431281530917E-2</v>
      </c>
      <c r="BT300">
        <f t="shared" si="183"/>
        <v>0.3777812328411293</v>
      </c>
      <c r="BU300">
        <f t="shared" si="192"/>
        <v>0.378</v>
      </c>
      <c r="CB300">
        <f t="shared" si="193"/>
        <v>297</v>
      </c>
      <c r="CC300">
        <f t="shared" si="194"/>
        <v>7.4000000000000377</v>
      </c>
      <c r="CD300">
        <f t="shared" si="184"/>
        <v>0.3777812328411293</v>
      </c>
      <c r="CE300">
        <f t="shared" si="185"/>
        <v>5.3916431281530917E-2</v>
      </c>
      <c r="CF300">
        <f t="shared" si="186"/>
        <v>0.3777812328411293</v>
      </c>
      <c r="CG300">
        <f t="shared" si="195"/>
        <v>0.378</v>
      </c>
      <c r="CK300"/>
      <c r="CL300" s="3">
        <f t="shared" si="220"/>
        <v>280</v>
      </c>
      <c r="CM300" s="3">
        <f t="shared" si="215"/>
        <v>6.9750000000000316</v>
      </c>
      <c r="CN300" s="3">
        <f t="shared" si="216"/>
        <v>0.40200000000000002</v>
      </c>
      <c r="CO300" s="3">
        <f t="shared" si="208"/>
        <v>0.54600000000000004</v>
      </c>
      <c r="CP300">
        <f t="shared" si="209"/>
        <v>0.40200000000000002</v>
      </c>
      <c r="CQ300">
        <f t="shared" si="210"/>
        <v>0.40200000000000002</v>
      </c>
      <c r="CS300">
        <f t="shared" si="211"/>
        <v>0.7040280210157619</v>
      </c>
      <c r="CW300" s="8"/>
      <c r="DK300" s="3">
        <f t="shared" si="221"/>
        <v>280</v>
      </c>
      <c r="DL300" s="3">
        <f t="shared" si="217"/>
        <v>6.9750000000000316</v>
      </c>
      <c r="DM300" s="3">
        <f t="shared" si="218"/>
        <v>0.40200000000000002</v>
      </c>
      <c r="DN300" s="3">
        <f t="shared" si="212"/>
        <v>0.65500000000000003</v>
      </c>
      <c r="DO300">
        <f t="shared" si="213"/>
        <v>0.40200000000000002</v>
      </c>
      <c r="DP300">
        <f t="shared" si="214"/>
        <v>0.40200000000000002</v>
      </c>
      <c r="DR300">
        <f t="shared" si="219"/>
        <v>0.7040280210157619</v>
      </c>
      <c r="EY300"/>
      <c r="EZ300" s="3"/>
      <c r="FB300"/>
      <c r="FC300" s="3"/>
    </row>
    <row r="301" spans="2:159" x14ac:dyDescent="0.25">
      <c r="B301">
        <f t="shared" si="207"/>
        <v>285</v>
      </c>
      <c r="C301" s="9">
        <f t="shared" si="202"/>
        <v>7.1000000000000334</v>
      </c>
      <c r="D301">
        <f t="shared" si="196"/>
        <v>0.68325987588573411</v>
      </c>
      <c r="E301">
        <f t="shared" si="197"/>
        <v>7.3223071663364167E-5</v>
      </c>
      <c r="F301">
        <f t="shared" si="198"/>
        <v>0.68325987588573411</v>
      </c>
      <c r="G301">
        <f t="shared" si="203"/>
        <v>0.68300000000000005</v>
      </c>
      <c r="R301">
        <f t="shared" si="204"/>
        <v>285</v>
      </c>
      <c r="S301">
        <f t="shared" si="205"/>
        <v>7.1000000000000334</v>
      </c>
      <c r="T301">
        <f t="shared" si="199"/>
        <v>0.1299182334337485</v>
      </c>
      <c r="U301">
        <f t="shared" si="200"/>
        <v>0.10218708286029667</v>
      </c>
      <c r="V301">
        <f t="shared" si="201"/>
        <v>0.1299182334337485</v>
      </c>
      <c r="W301">
        <f t="shared" si="206"/>
        <v>0.13</v>
      </c>
      <c r="BA301">
        <f t="shared" si="187"/>
        <v>298</v>
      </c>
      <c r="BB301">
        <f t="shared" si="188"/>
        <v>7.425000000000038</v>
      </c>
      <c r="BC301">
        <f t="shared" si="178"/>
        <v>0.53125003120749281</v>
      </c>
      <c r="BD301">
        <f t="shared" si="179"/>
        <v>0.14993288775087688</v>
      </c>
      <c r="BE301">
        <f t="shared" si="180"/>
        <v>0.53125003120749281</v>
      </c>
      <c r="BF301">
        <f t="shared" si="189"/>
        <v>0.53100000000000003</v>
      </c>
      <c r="BP301">
        <f t="shared" si="190"/>
        <v>298</v>
      </c>
      <c r="BQ301">
        <f t="shared" si="191"/>
        <v>7.425000000000038</v>
      </c>
      <c r="BR301">
        <f t="shared" si="181"/>
        <v>0.37896080353499589</v>
      </c>
      <c r="BS301">
        <f t="shared" si="182"/>
        <v>5.4423050088495385E-2</v>
      </c>
      <c r="BT301">
        <f t="shared" si="183"/>
        <v>0.37896080353499589</v>
      </c>
      <c r="BU301">
        <f t="shared" si="192"/>
        <v>0.379</v>
      </c>
      <c r="CB301">
        <f t="shared" si="193"/>
        <v>298</v>
      </c>
      <c r="CC301">
        <f t="shared" si="194"/>
        <v>7.425000000000038</v>
      </c>
      <c r="CD301">
        <f t="shared" si="184"/>
        <v>0.37896080353499589</v>
      </c>
      <c r="CE301">
        <f t="shared" si="185"/>
        <v>5.4423050088495385E-2</v>
      </c>
      <c r="CF301">
        <f t="shared" si="186"/>
        <v>0.37896080353499589</v>
      </c>
      <c r="CG301">
        <f t="shared" si="195"/>
        <v>0.379</v>
      </c>
      <c r="CK301"/>
      <c r="CL301" s="3">
        <f t="shared" si="220"/>
        <v>281</v>
      </c>
      <c r="CM301" s="3">
        <f t="shared" si="215"/>
        <v>7.000000000000032</v>
      </c>
      <c r="CN301" s="3">
        <f t="shared" si="216"/>
        <v>0.40300000000000002</v>
      </c>
      <c r="CO301" s="3">
        <f t="shared" si="208"/>
        <v>0.54700000000000004</v>
      </c>
      <c r="CP301">
        <f t="shared" si="209"/>
        <v>0.40300000000000002</v>
      </c>
      <c r="CQ301">
        <f t="shared" si="210"/>
        <v>0.40300000000000002</v>
      </c>
      <c r="CS301">
        <f t="shared" si="211"/>
        <v>0.70577933450087571</v>
      </c>
      <c r="CW301" s="8"/>
      <c r="DK301" s="3">
        <f t="shared" si="221"/>
        <v>281</v>
      </c>
      <c r="DL301" s="3">
        <f t="shared" si="217"/>
        <v>7.000000000000032</v>
      </c>
      <c r="DM301" s="3">
        <f t="shared" si="218"/>
        <v>0.40300000000000002</v>
      </c>
      <c r="DN301" s="3">
        <f t="shared" si="212"/>
        <v>0.65500000000000003</v>
      </c>
      <c r="DO301">
        <f t="shared" si="213"/>
        <v>0.40300000000000002</v>
      </c>
      <c r="DP301">
        <f t="shared" si="214"/>
        <v>0.40300000000000002</v>
      </c>
      <c r="DR301">
        <f t="shared" si="219"/>
        <v>0.70577933450087571</v>
      </c>
      <c r="EY301"/>
      <c r="EZ301" s="3"/>
      <c r="FB301"/>
      <c r="FC301" s="3"/>
    </row>
    <row r="302" spans="2:159" x14ac:dyDescent="0.25">
      <c r="B302">
        <f t="shared" si="207"/>
        <v>286</v>
      </c>
      <c r="C302" s="9">
        <f t="shared" si="202"/>
        <v>7.1250000000000338</v>
      </c>
      <c r="D302">
        <f t="shared" si="196"/>
        <v>0.68514485220642984</v>
      </c>
      <c r="E302">
        <f t="shared" si="197"/>
        <v>7.8444044206797128E-5</v>
      </c>
      <c r="F302">
        <f t="shared" si="198"/>
        <v>0.68514485220642984</v>
      </c>
      <c r="G302">
        <f t="shared" si="203"/>
        <v>0.68500000000000005</v>
      </c>
      <c r="R302">
        <f t="shared" si="204"/>
        <v>286</v>
      </c>
      <c r="S302">
        <f t="shared" si="205"/>
        <v>7.1250000000000338</v>
      </c>
      <c r="T302">
        <f t="shared" si="199"/>
        <v>0.13264510177673786</v>
      </c>
      <c r="U302">
        <f t="shared" si="200"/>
        <v>0.10458717184263853</v>
      </c>
      <c r="V302">
        <f t="shared" si="201"/>
        <v>0.13264510177673786</v>
      </c>
      <c r="W302">
        <f t="shared" si="206"/>
        <v>0.13300000000000001</v>
      </c>
      <c r="BA302">
        <f t="shared" si="187"/>
        <v>299</v>
      </c>
      <c r="BB302">
        <f t="shared" si="188"/>
        <v>7.4500000000000384</v>
      </c>
      <c r="BC302">
        <f t="shared" si="178"/>
        <v>0.53258647511551871</v>
      </c>
      <c r="BD302">
        <f t="shared" si="179"/>
        <v>0.15106727675008916</v>
      </c>
      <c r="BE302">
        <f t="shared" si="180"/>
        <v>0.53258647511551871</v>
      </c>
      <c r="BF302">
        <f t="shared" si="189"/>
        <v>0.53300000000000003</v>
      </c>
      <c r="BP302">
        <f t="shared" si="190"/>
        <v>299</v>
      </c>
      <c r="BQ302">
        <f t="shared" si="191"/>
        <v>7.4500000000000384</v>
      </c>
      <c r="BR302">
        <f t="shared" si="181"/>
        <v>0.3801421565629366</v>
      </c>
      <c r="BS302">
        <f t="shared" si="182"/>
        <v>5.4933605263613655E-2</v>
      </c>
      <c r="BT302">
        <f t="shared" si="183"/>
        <v>0.3801421565629366</v>
      </c>
      <c r="BU302">
        <f t="shared" si="192"/>
        <v>0.38</v>
      </c>
      <c r="CB302">
        <f t="shared" si="193"/>
        <v>299</v>
      </c>
      <c r="CC302">
        <f t="shared" si="194"/>
        <v>7.4500000000000384</v>
      </c>
      <c r="CD302">
        <f t="shared" si="184"/>
        <v>0.3801421565629366</v>
      </c>
      <c r="CE302">
        <f t="shared" si="185"/>
        <v>5.4933605263613655E-2</v>
      </c>
      <c r="CF302">
        <f t="shared" si="186"/>
        <v>0.3801421565629366</v>
      </c>
      <c r="CG302">
        <f t="shared" si="195"/>
        <v>0.38</v>
      </c>
      <c r="CK302"/>
      <c r="CL302" s="3">
        <f t="shared" si="220"/>
        <v>282</v>
      </c>
      <c r="CM302" s="3">
        <f t="shared" si="215"/>
        <v>7.0250000000000323</v>
      </c>
      <c r="CN302" s="3">
        <f t="shared" si="216"/>
        <v>0.40300000000000002</v>
      </c>
      <c r="CO302" s="3">
        <f t="shared" si="208"/>
        <v>0.54600000000000004</v>
      </c>
      <c r="CP302">
        <f t="shared" si="209"/>
        <v>0.40300000000000002</v>
      </c>
      <c r="CQ302">
        <f t="shared" si="210"/>
        <v>0.40300000000000002</v>
      </c>
      <c r="CS302">
        <f t="shared" si="211"/>
        <v>0.70577933450087571</v>
      </c>
      <c r="CW302" s="8"/>
      <c r="DK302" s="3">
        <f t="shared" si="221"/>
        <v>282</v>
      </c>
      <c r="DL302" s="3">
        <f t="shared" si="217"/>
        <v>7.0250000000000323</v>
      </c>
      <c r="DM302" s="3">
        <f t="shared" si="218"/>
        <v>0.40300000000000002</v>
      </c>
      <c r="DN302" s="3">
        <f t="shared" si="212"/>
        <v>0.65400000000000003</v>
      </c>
      <c r="DO302">
        <f t="shared" si="213"/>
        <v>0.40300000000000002</v>
      </c>
      <c r="DP302">
        <f t="shared" si="214"/>
        <v>0.40300000000000002</v>
      </c>
      <c r="DR302">
        <f t="shared" si="219"/>
        <v>0.70577933450087571</v>
      </c>
      <c r="EY302"/>
      <c r="EZ302" s="3"/>
      <c r="FB302"/>
      <c r="FC302" s="3"/>
    </row>
    <row r="303" spans="2:159" x14ac:dyDescent="0.25">
      <c r="B303">
        <f t="shared" si="207"/>
        <v>287</v>
      </c>
      <c r="C303" s="9">
        <f t="shared" si="202"/>
        <v>7.1500000000000341</v>
      </c>
      <c r="D303">
        <f t="shared" si="196"/>
        <v>0.68702815848103527</v>
      </c>
      <c r="E303">
        <f t="shared" si="197"/>
        <v>8.4016277343059424E-5</v>
      </c>
      <c r="F303">
        <f t="shared" si="198"/>
        <v>0.68702815848103527</v>
      </c>
      <c r="G303">
        <f t="shared" si="203"/>
        <v>0.68700000000000006</v>
      </c>
      <c r="R303">
        <f t="shared" si="204"/>
        <v>287</v>
      </c>
      <c r="S303">
        <f t="shared" si="205"/>
        <v>7.1500000000000341</v>
      </c>
      <c r="T303">
        <f t="shared" si="199"/>
        <v>0.13541481607600195</v>
      </c>
      <c r="U303">
        <f t="shared" si="200"/>
        <v>0.10703092153075634</v>
      </c>
      <c r="V303">
        <f t="shared" si="201"/>
        <v>0.13541481607600195</v>
      </c>
      <c r="W303">
        <f t="shared" si="206"/>
        <v>0.13500000000000001</v>
      </c>
      <c r="BA303">
        <f t="shared" si="187"/>
        <v>300</v>
      </c>
      <c r="BB303">
        <f t="shared" si="188"/>
        <v>7.4750000000000387</v>
      </c>
      <c r="BC303">
        <f t="shared" si="178"/>
        <v>0.53392361143592271</v>
      </c>
      <c r="BD303">
        <f t="shared" si="179"/>
        <v>0.15220796537543094</v>
      </c>
      <c r="BE303">
        <f t="shared" si="180"/>
        <v>0.53392361143592271</v>
      </c>
      <c r="BF303">
        <f t="shared" si="189"/>
        <v>0.53400000000000003</v>
      </c>
      <c r="BP303">
        <f t="shared" si="190"/>
        <v>300</v>
      </c>
      <c r="BQ303">
        <f t="shared" si="191"/>
        <v>7.4750000000000387</v>
      </c>
      <c r="BR303">
        <f t="shared" si="181"/>
        <v>0.38132528564919449</v>
      </c>
      <c r="BS303">
        <f t="shared" si="182"/>
        <v>5.5448118346478212E-2</v>
      </c>
      <c r="BT303">
        <f t="shared" si="183"/>
        <v>0.38132528564919449</v>
      </c>
      <c r="BU303">
        <f t="shared" si="192"/>
        <v>0.38100000000000001</v>
      </c>
      <c r="CB303">
        <f t="shared" si="193"/>
        <v>300</v>
      </c>
      <c r="CC303">
        <f t="shared" si="194"/>
        <v>7.4750000000000387</v>
      </c>
      <c r="CD303">
        <f t="shared" si="184"/>
        <v>0.38132528564919449</v>
      </c>
      <c r="CE303">
        <f t="shared" si="185"/>
        <v>5.5448118346478212E-2</v>
      </c>
      <c r="CF303">
        <f t="shared" si="186"/>
        <v>0.38132528564919449</v>
      </c>
      <c r="CG303">
        <f t="shared" si="195"/>
        <v>0.38100000000000001</v>
      </c>
      <c r="CK303"/>
      <c r="CL303" s="3">
        <f t="shared" si="220"/>
        <v>283</v>
      </c>
      <c r="CM303" s="3">
        <f t="shared" si="215"/>
        <v>7.0500000000000327</v>
      </c>
      <c r="CN303" s="3">
        <f t="shared" si="216"/>
        <v>0.40400000000000003</v>
      </c>
      <c r="CO303" s="3">
        <f t="shared" si="208"/>
        <v>0.54700000000000004</v>
      </c>
      <c r="CP303">
        <f t="shared" si="209"/>
        <v>0.40400000000000003</v>
      </c>
      <c r="CQ303">
        <f t="shared" si="210"/>
        <v>0.40400000000000003</v>
      </c>
      <c r="CS303">
        <f t="shared" si="211"/>
        <v>0.70753064798598964</v>
      </c>
      <c r="CW303" s="8"/>
      <c r="DK303" s="3">
        <f t="shared" si="221"/>
        <v>283</v>
      </c>
      <c r="DL303" s="3">
        <f t="shared" si="217"/>
        <v>7.0500000000000327</v>
      </c>
      <c r="DM303" s="3">
        <f t="shared" si="218"/>
        <v>0.40400000000000003</v>
      </c>
      <c r="DN303" s="3">
        <f t="shared" si="212"/>
        <v>0.65400000000000003</v>
      </c>
      <c r="DO303">
        <f t="shared" si="213"/>
        <v>0.40400000000000003</v>
      </c>
      <c r="DP303">
        <f t="shared" si="214"/>
        <v>0.40400000000000003</v>
      </c>
      <c r="DR303">
        <f t="shared" si="219"/>
        <v>0.70753064798598964</v>
      </c>
      <c r="EY303"/>
      <c r="EZ303" s="3"/>
      <c r="FB303"/>
      <c r="FC303" s="3"/>
    </row>
    <row r="304" spans="2:159" x14ac:dyDescent="0.25">
      <c r="B304">
        <f t="shared" si="207"/>
        <v>288</v>
      </c>
      <c r="C304" s="9">
        <f t="shared" si="202"/>
        <v>7.1750000000000345</v>
      </c>
      <c r="D304">
        <f t="shared" si="196"/>
        <v>0.6889097524012715</v>
      </c>
      <c r="E304">
        <f t="shared" si="197"/>
        <v>8.9961837980133608E-5</v>
      </c>
      <c r="F304">
        <f t="shared" si="198"/>
        <v>0.6889097524012715</v>
      </c>
      <c r="G304">
        <f t="shared" si="203"/>
        <v>0.68899999999999995</v>
      </c>
      <c r="R304">
        <f t="shared" si="204"/>
        <v>288</v>
      </c>
      <c r="S304">
        <f t="shared" si="205"/>
        <v>7.1750000000000345</v>
      </c>
      <c r="T304">
        <f t="shared" si="199"/>
        <v>0.13822767630493174</v>
      </c>
      <c r="U304">
        <f t="shared" si="200"/>
        <v>0.10951876495014017</v>
      </c>
      <c r="V304">
        <f t="shared" si="201"/>
        <v>0.13822767630493174</v>
      </c>
      <c r="W304">
        <f t="shared" si="206"/>
        <v>0.13800000000000001</v>
      </c>
      <c r="BA304">
        <f t="shared" si="187"/>
        <v>301</v>
      </c>
      <c r="BB304">
        <f t="shared" si="188"/>
        <v>7.5000000000000391</v>
      </c>
      <c r="BC304">
        <f t="shared" si="178"/>
        <v>0.53526142851899228</v>
      </c>
      <c r="BD304">
        <f t="shared" si="179"/>
        <v>0.15335496684493025</v>
      </c>
      <c r="BE304">
        <f t="shared" si="180"/>
        <v>0.53526142851899228</v>
      </c>
      <c r="BF304">
        <f t="shared" si="189"/>
        <v>0.53500000000000003</v>
      </c>
      <c r="BP304">
        <f t="shared" si="190"/>
        <v>301</v>
      </c>
      <c r="BQ304">
        <f t="shared" si="191"/>
        <v>7.5000000000000391</v>
      </c>
      <c r="BR304">
        <f t="shared" si="181"/>
        <v>0.38251018447178226</v>
      </c>
      <c r="BS304">
        <f t="shared" si="182"/>
        <v>5.5966610899647801E-2</v>
      </c>
      <c r="BT304">
        <f t="shared" si="183"/>
        <v>0.38251018447178226</v>
      </c>
      <c r="BU304">
        <f t="shared" si="192"/>
        <v>0.38300000000000001</v>
      </c>
      <c r="CB304">
        <f t="shared" si="193"/>
        <v>301</v>
      </c>
      <c r="CC304">
        <f t="shared" si="194"/>
        <v>7.5000000000000391</v>
      </c>
      <c r="CD304">
        <f t="shared" si="184"/>
        <v>0.38251018447178226</v>
      </c>
      <c r="CE304">
        <f t="shared" si="185"/>
        <v>5.5966610899647801E-2</v>
      </c>
      <c r="CF304">
        <f t="shared" si="186"/>
        <v>0.38251018447178226</v>
      </c>
      <c r="CG304">
        <f t="shared" si="195"/>
        <v>0.38300000000000001</v>
      </c>
      <c r="CK304"/>
      <c r="CL304" s="3">
        <f t="shared" si="220"/>
        <v>284</v>
      </c>
      <c r="CM304" s="3">
        <f t="shared" si="215"/>
        <v>7.075000000000033</v>
      </c>
      <c r="CN304" s="3">
        <f t="shared" si="216"/>
        <v>0.40500000000000003</v>
      </c>
      <c r="CO304" s="3">
        <f t="shared" si="208"/>
        <v>0.54700000000000004</v>
      </c>
      <c r="CP304">
        <f t="shared" si="209"/>
        <v>0.40500000000000003</v>
      </c>
      <c r="CQ304">
        <f t="shared" si="210"/>
        <v>0.40500000000000003</v>
      </c>
      <c r="CS304">
        <f t="shared" si="211"/>
        <v>0.70928196147110345</v>
      </c>
      <c r="CW304" s="8"/>
      <c r="DK304" s="3">
        <f t="shared" si="221"/>
        <v>284</v>
      </c>
      <c r="DL304" s="3">
        <f t="shared" si="217"/>
        <v>7.075000000000033</v>
      </c>
      <c r="DM304" s="3">
        <f t="shared" si="218"/>
        <v>0.40500000000000003</v>
      </c>
      <c r="DN304" s="3">
        <f t="shared" si="212"/>
        <v>0.65400000000000003</v>
      </c>
      <c r="DO304">
        <f t="shared" si="213"/>
        <v>0.40500000000000003</v>
      </c>
      <c r="DP304">
        <f t="shared" si="214"/>
        <v>0.40500000000000003</v>
      </c>
      <c r="DR304">
        <f t="shared" si="219"/>
        <v>0.70928196147110345</v>
      </c>
      <c r="EY304"/>
      <c r="EZ304" s="3"/>
      <c r="FB304"/>
      <c r="FC304" s="3"/>
    </row>
    <row r="305" spans="2:159" x14ac:dyDescent="0.25">
      <c r="B305">
        <f t="shared" si="207"/>
        <v>289</v>
      </c>
      <c r="C305" s="9">
        <f t="shared" si="202"/>
        <v>7.2000000000000348</v>
      </c>
      <c r="D305">
        <f t="shared" si="196"/>
        <v>0.69078959159421705</v>
      </c>
      <c r="E305">
        <f t="shared" si="197"/>
        <v>9.6304067717043702E-5</v>
      </c>
      <c r="F305">
        <f t="shared" si="198"/>
        <v>0.69078959159421705</v>
      </c>
      <c r="G305">
        <f t="shared" si="203"/>
        <v>0.69099999999999995</v>
      </c>
      <c r="R305">
        <f t="shared" si="204"/>
        <v>289</v>
      </c>
      <c r="S305">
        <f t="shared" si="205"/>
        <v>7.2000000000000348</v>
      </c>
      <c r="T305">
        <f t="shared" si="199"/>
        <v>0.14108397478949927</v>
      </c>
      <c r="U305">
        <f t="shared" si="200"/>
        <v>0.11205112932797394</v>
      </c>
      <c r="V305">
        <f t="shared" si="201"/>
        <v>0.14108397478949927</v>
      </c>
      <c r="W305">
        <f t="shared" si="206"/>
        <v>0.14099999999999999</v>
      </c>
      <c r="BA305">
        <f t="shared" si="187"/>
        <v>302</v>
      </c>
      <c r="BB305">
        <f t="shared" si="188"/>
        <v>7.5250000000000394</v>
      </c>
      <c r="BC305">
        <f t="shared" si="178"/>
        <v>0.536599914675572</v>
      </c>
      <c r="BD305">
        <f t="shared" si="179"/>
        <v>0.15450829419117693</v>
      </c>
      <c r="BE305">
        <f t="shared" si="180"/>
        <v>0.536599914675572</v>
      </c>
      <c r="BF305">
        <f t="shared" si="189"/>
        <v>0.53700000000000003</v>
      </c>
      <c r="BP305">
        <f t="shared" si="190"/>
        <v>302</v>
      </c>
      <c r="BQ305">
        <f t="shared" si="191"/>
        <v>7.5250000000000394</v>
      </c>
      <c r="BR305">
        <f t="shared" si="181"/>
        <v>0.38369684666246501</v>
      </c>
      <c r="BS305">
        <f t="shared" si="182"/>
        <v>5.6489104507562823E-2</v>
      </c>
      <c r="BT305">
        <f t="shared" si="183"/>
        <v>0.38369684666246501</v>
      </c>
      <c r="BU305">
        <f t="shared" si="192"/>
        <v>0.38400000000000001</v>
      </c>
      <c r="CB305">
        <f t="shared" si="193"/>
        <v>302</v>
      </c>
      <c r="CC305">
        <f t="shared" si="194"/>
        <v>7.5250000000000394</v>
      </c>
      <c r="CD305">
        <f t="shared" si="184"/>
        <v>0.38369684666246501</v>
      </c>
      <c r="CE305">
        <f t="shared" si="185"/>
        <v>5.6489104507562823E-2</v>
      </c>
      <c r="CF305">
        <f t="shared" si="186"/>
        <v>0.38369684666246501</v>
      </c>
      <c r="CG305">
        <f t="shared" si="195"/>
        <v>0.38400000000000001</v>
      </c>
      <c r="CK305"/>
      <c r="CL305" s="3">
        <f t="shared" si="220"/>
        <v>285</v>
      </c>
      <c r="CM305" s="3">
        <f t="shared" si="215"/>
        <v>7.1000000000000334</v>
      </c>
      <c r="CN305" s="3">
        <f t="shared" si="216"/>
        <v>0.40500000000000003</v>
      </c>
      <c r="CO305" s="3">
        <f t="shared" si="208"/>
        <v>0.54700000000000004</v>
      </c>
      <c r="CP305">
        <f t="shared" si="209"/>
        <v>0.40500000000000003</v>
      </c>
      <c r="CQ305">
        <f t="shared" si="210"/>
        <v>0.40500000000000003</v>
      </c>
      <c r="CS305">
        <f t="shared" si="211"/>
        <v>0.70928196147110345</v>
      </c>
      <c r="CW305" s="8"/>
      <c r="DK305" s="3">
        <f t="shared" si="221"/>
        <v>285</v>
      </c>
      <c r="DL305" s="3">
        <f t="shared" si="217"/>
        <v>7.1000000000000334</v>
      </c>
      <c r="DM305" s="3">
        <f t="shared" si="218"/>
        <v>0.40500000000000003</v>
      </c>
      <c r="DN305" s="3">
        <f t="shared" si="212"/>
        <v>0.65300000000000002</v>
      </c>
      <c r="DO305">
        <f t="shared" si="213"/>
        <v>0.40500000000000003</v>
      </c>
      <c r="DP305">
        <f t="shared" si="214"/>
        <v>0.40500000000000003</v>
      </c>
      <c r="DR305">
        <f t="shared" si="219"/>
        <v>0.70928196147110345</v>
      </c>
      <c r="EY305"/>
      <c r="EZ305" s="3"/>
      <c r="FB305"/>
      <c r="FC305" s="3"/>
    </row>
    <row r="306" spans="2:159" x14ac:dyDescent="0.25">
      <c r="B306">
        <f t="shared" si="207"/>
        <v>290</v>
      </c>
      <c r="C306" s="9">
        <f t="shared" si="202"/>
        <v>7.2250000000000352</v>
      </c>
      <c r="D306">
        <f t="shared" si="196"/>
        <v>0.69266763362382822</v>
      </c>
      <c r="E306">
        <f t="shared" si="197"/>
        <v>1.0306764888835374E-4</v>
      </c>
      <c r="F306">
        <f t="shared" si="198"/>
        <v>0.69266763362382822</v>
      </c>
      <c r="G306">
        <f t="shared" si="203"/>
        <v>0.69299999999999995</v>
      </c>
      <c r="R306">
        <f t="shared" si="204"/>
        <v>290</v>
      </c>
      <c r="S306">
        <f t="shared" si="205"/>
        <v>7.2250000000000352</v>
      </c>
      <c r="T306">
        <f t="shared" si="199"/>
        <v>0.14398399592389549</v>
      </c>
      <c r="U306">
        <f t="shared" si="200"/>
        <v>0.11462843575310037</v>
      </c>
      <c r="V306">
        <f t="shared" si="201"/>
        <v>0.14398399592389549</v>
      </c>
      <c r="W306">
        <f t="shared" si="206"/>
        <v>0.14399999999999999</v>
      </c>
      <c r="BA306">
        <f t="shared" si="187"/>
        <v>303</v>
      </c>
      <c r="BB306">
        <f t="shared" si="188"/>
        <v>7.5500000000000398</v>
      </c>
      <c r="BC306">
        <f t="shared" si="178"/>
        <v>0.53793905817719778</v>
      </c>
      <c r="BD306">
        <f t="shared" si="179"/>
        <v>0.15566796025914012</v>
      </c>
      <c r="BE306">
        <f t="shared" si="180"/>
        <v>0.53793905817719778</v>
      </c>
      <c r="BF306">
        <f t="shared" si="189"/>
        <v>0.53800000000000003</v>
      </c>
      <c r="BP306">
        <f t="shared" si="190"/>
        <v>303</v>
      </c>
      <c r="BQ306">
        <f t="shared" si="191"/>
        <v>7.5500000000000398</v>
      </c>
      <c r="BR306">
        <f t="shared" si="181"/>
        <v>0.38488526580674465</v>
      </c>
      <c r="BS306">
        <f t="shared" si="182"/>
        <v>5.7015620775448854E-2</v>
      </c>
      <c r="BT306">
        <f t="shared" si="183"/>
        <v>0.38488526580674465</v>
      </c>
      <c r="BU306">
        <f t="shared" si="192"/>
        <v>0.38500000000000001</v>
      </c>
      <c r="CB306">
        <f t="shared" si="193"/>
        <v>303</v>
      </c>
      <c r="CC306">
        <f t="shared" si="194"/>
        <v>7.5500000000000398</v>
      </c>
      <c r="CD306">
        <f t="shared" si="184"/>
        <v>0.38488526580674465</v>
      </c>
      <c r="CE306">
        <f t="shared" si="185"/>
        <v>5.7015620775448854E-2</v>
      </c>
      <c r="CF306">
        <f t="shared" si="186"/>
        <v>0.38488526580674465</v>
      </c>
      <c r="CG306">
        <f t="shared" si="195"/>
        <v>0.38500000000000001</v>
      </c>
      <c r="CK306"/>
      <c r="CL306" s="3">
        <f t="shared" si="220"/>
        <v>286</v>
      </c>
      <c r="CM306" s="3">
        <f t="shared" si="215"/>
        <v>7.1250000000000338</v>
      </c>
      <c r="CN306" s="3">
        <f t="shared" si="216"/>
        <v>0.40600000000000003</v>
      </c>
      <c r="CO306" s="3">
        <f t="shared" si="208"/>
        <v>0.54700000000000004</v>
      </c>
      <c r="CP306">
        <f t="shared" si="209"/>
        <v>0.40600000000000003</v>
      </c>
      <c r="CQ306">
        <f t="shared" si="210"/>
        <v>0.40600000000000003</v>
      </c>
      <c r="CS306">
        <f t="shared" si="211"/>
        <v>0.71103327495621726</v>
      </c>
      <c r="CW306" s="8"/>
      <c r="DK306" s="3">
        <f t="shared" si="221"/>
        <v>286</v>
      </c>
      <c r="DL306" s="3">
        <f t="shared" si="217"/>
        <v>7.1250000000000338</v>
      </c>
      <c r="DM306" s="3">
        <f t="shared" si="218"/>
        <v>0.40600000000000003</v>
      </c>
      <c r="DN306" s="3">
        <f t="shared" si="212"/>
        <v>0.65300000000000002</v>
      </c>
      <c r="DO306">
        <f t="shared" si="213"/>
        <v>0.40600000000000003</v>
      </c>
      <c r="DP306">
        <f t="shared" si="214"/>
        <v>0.40600000000000003</v>
      </c>
      <c r="DR306">
        <f t="shared" si="219"/>
        <v>0.71103327495621726</v>
      </c>
      <c r="EY306"/>
      <c r="EZ306" s="3"/>
      <c r="FB306"/>
      <c r="FC306" s="3"/>
    </row>
    <row r="307" spans="2:159" x14ac:dyDescent="0.25">
      <c r="B307">
        <f t="shared" si="207"/>
        <v>291</v>
      </c>
      <c r="C307" s="9">
        <f t="shared" si="202"/>
        <v>7.2500000000000355</v>
      </c>
      <c r="D307">
        <f t="shared" si="196"/>
        <v>0.69454383599246605</v>
      </c>
      <c r="E307">
        <f t="shared" si="197"/>
        <v>1.1027867353904919E-4</v>
      </c>
      <c r="F307">
        <f t="shared" si="198"/>
        <v>0.69454383599246605</v>
      </c>
      <c r="G307">
        <f t="shared" si="203"/>
        <v>0.69499999999999995</v>
      </c>
      <c r="R307">
        <f t="shared" si="204"/>
        <v>291</v>
      </c>
      <c r="S307">
        <f t="shared" si="205"/>
        <v>7.2500000000000355</v>
      </c>
      <c r="T307">
        <f t="shared" si="199"/>
        <v>0.14692801588453375</v>
      </c>
      <c r="U307">
        <f t="shared" si="200"/>
        <v>0.11725109883178915</v>
      </c>
      <c r="V307">
        <f t="shared" si="201"/>
        <v>0.14692801588453375</v>
      </c>
      <c r="W307">
        <f t="shared" si="206"/>
        <v>0.14699999999999999</v>
      </c>
      <c r="BA307">
        <f t="shared" si="187"/>
        <v>304</v>
      </c>
      <c r="BB307">
        <f t="shared" si="188"/>
        <v>7.5750000000000401</v>
      </c>
      <c r="BC307">
        <f t="shared" si="178"/>
        <v>0.53927884725623454</v>
      </c>
      <c r="BD307">
        <f t="shared" si="179"/>
        <v>0.15683397770398369</v>
      </c>
      <c r="BE307">
        <f t="shared" si="180"/>
        <v>0.53927884725623454</v>
      </c>
      <c r="BF307">
        <f t="shared" si="189"/>
        <v>0.53900000000000003</v>
      </c>
      <c r="BP307">
        <f t="shared" si="190"/>
        <v>304</v>
      </c>
      <c r="BQ307">
        <f t="shared" si="191"/>
        <v>7.5750000000000401</v>
      </c>
      <c r="BR307">
        <f t="shared" si="181"/>
        <v>0.38607543544384387</v>
      </c>
      <c r="BS307">
        <f t="shared" si="182"/>
        <v>5.7546181328208323E-2</v>
      </c>
      <c r="BT307">
        <f t="shared" si="183"/>
        <v>0.38607543544384387</v>
      </c>
      <c r="BU307">
        <f t="shared" si="192"/>
        <v>0.38600000000000001</v>
      </c>
      <c r="CB307">
        <f t="shared" si="193"/>
        <v>304</v>
      </c>
      <c r="CC307">
        <f t="shared" si="194"/>
        <v>7.5750000000000401</v>
      </c>
      <c r="CD307">
        <f t="shared" si="184"/>
        <v>0.38607543544384387</v>
      </c>
      <c r="CE307">
        <f t="shared" si="185"/>
        <v>5.7546181328208323E-2</v>
      </c>
      <c r="CF307">
        <f t="shared" si="186"/>
        <v>0.38607543544384387</v>
      </c>
      <c r="CG307">
        <f t="shared" si="195"/>
        <v>0.38600000000000001</v>
      </c>
      <c r="CK307"/>
      <c r="CL307" s="3">
        <f t="shared" si="220"/>
        <v>287</v>
      </c>
      <c r="CM307" s="3">
        <f t="shared" si="215"/>
        <v>7.1500000000000341</v>
      </c>
      <c r="CN307" s="3">
        <f t="shared" si="216"/>
        <v>0.40699999999999997</v>
      </c>
      <c r="CO307" s="3">
        <f t="shared" si="208"/>
        <v>0.54800000000000004</v>
      </c>
      <c r="CP307">
        <f t="shared" si="209"/>
        <v>0.40699999999999997</v>
      </c>
      <c r="CQ307">
        <f t="shared" si="210"/>
        <v>0.40699999999999997</v>
      </c>
      <c r="CS307">
        <f t="shared" si="211"/>
        <v>0.71278458844133097</v>
      </c>
      <c r="CW307" s="8"/>
      <c r="DK307" s="3">
        <f t="shared" si="221"/>
        <v>287</v>
      </c>
      <c r="DL307" s="3">
        <f t="shared" si="217"/>
        <v>7.1500000000000341</v>
      </c>
      <c r="DM307" s="3">
        <f t="shared" si="218"/>
        <v>0.40699999999999997</v>
      </c>
      <c r="DN307" s="3">
        <f t="shared" si="212"/>
        <v>0.65400000000000003</v>
      </c>
      <c r="DO307">
        <f t="shared" si="213"/>
        <v>0.40699999999999997</v>
      </c>
      <c r="DP307">
        <f t="shared" si="214"/>
        <v>0.40699999999999997</v>
      </c>
      <c r="DR307">
        <f t="shared" si="219"/>
        <v>0.71278458844133097</v>
      </c>
      <c r="EY307"/>
      <c r="EZ307" s="3"/>
      <c r="FB307"/>
      <c r="FC307" s="3"/>
    </row>
    <row r="308" spans="2:159" x14ac:dyDescent="0.25">
      <c r="B308">
        <f t="shared" si="207"/>
        <v>292</v>
      </c>
      <c r="C308" s="9">
        <f t="shared" si="202"/>
        <v>7.2750000000000359</v>
      </c>
      <c r="D308">
        <f t="shared" si="196"/>
        <v>0.69641815614243185</v>
      </c>
      <c r="E308">
        <f t="shared" si="197"/>
        <v>1.179647154293267E-4</v>
      </c>
      <c r="F308">
        <f t="shared" si="198"/>
        <v>0.69641815614243185</v>
      </c>
      <c r="G308">
        <f t="shared" si="203"/>
        <v>0.69599999999999995</v>
      </c>
      <c r="R308">
        <f t="shared" si="204"/>
        <v>292</v>
      </c>
      <c r="S308">
        <f t="shared" si="205"/>
        <v>7.2750000000000359</v>
      </c>
      <c r="T308">
        <f t="shared" si="199"/>
        <v>0.14991630234256934</v>
      </c>
      <c r="U308">
        <f t="shared" si="200"/>
        <v>0.11991952633945967</v>
      </c>
      <c r="V308">
        <f t="shared" si="201"/>
        <v>0.14991630234256934</v>
      </c>
      <c r="W308">
        <f t="shared" si="206"/>
        <v>0.15</v>
      </c>
      <c r="BA308">
        <f t="shared" si="187"/>
        <v>305</v>
      </c>
      <c r="BB308">
        <f t="shared" si="188"/>
        <v>7.6000000000000405</v>
      </c>
      <c r="BC308">
        <f t="shared" si="178"/>
        <v>0.54061927010601329</v>
      </c>
      <c r="BD308">
        <f t="shared" si="179"/>
        <v>0.15800635898887971</v>
      </c>
      <c r="BE308">
        <f t="shared" si="180"/>
        <v>0.54061927010601329</v>
      </c>
      <c r="BF308">
        <f t="shared" si="189"/>
        <v>0.54100000000000004</v>
      </c>
      <c r="BP308">
        <f t="shared" si="190"/>
        <v>305</v>
      </c>
      <c r="BQ308">
        <f t="shared" si="191"/>
        <v>7.6000000000000405</v>
      </c>
      <c r="BR308">
        <f t="shared" si="181"/>
        <v>0.38726734906669324</v>
      </c>
      <c r="BS308">
        <f t="shared" si="182"/>
        <v>5.8080807809300396E-2</v>
      </c>
      <c r="BT308">
        <f t="shared" si="183"/>
        <v>0.38726734906669324</v>
      </c>
      <c r="BU308">
        <f t="shared" si="192"/>
        <v>0.38700000000000001</v>
      </c>
      <c r="CB308">
        <f t="shared" si="193"/>
        <v>305</v>
      </c>
      <c r="CC308">
        <f t="shared" si="194"/>
        <v>7.6000000000000405</v>
      </c>
      <c r="CD308">
        <f t="shared" si="184"/>
        <v>0.38726734906669324</v>
      </c>
      <c r="CE308">
        <f t="shared" si="185"/>
        <v>5.8080807809300396E-2</v>
      </c>
      <c r="CF308">
        <f t="shared" si="186"/>
        <v>0.38726734906669324</v>
      </c>
      <c r="CG308">
        <f t="shared" si="195"/>
        <v>0.38700000000000001</v>
      </c>
      <c r="CK308"/>
      <c r="CL308" s="3">
        <f t="shared" si="220"/>
        <v>288</v>
      </c>
      <c r="CM308" s="3">
        <f t="shared" si="215"/>
        <v>7.1750000000000345</v>
      </c>
      <c r="CN308" s="3">
        <f t="shared" si="216"/>
        <v>0.40699999999999997</v>
      </c>
      <c r="CO308" s="3">
        <f t="shared" si="208"/>
        <v>0.54700000000000004</v>
      </c>
      <c r="CP308">
        <f t="shared" si="209"/>
        <v>0.40699999999999997</v>
      </c>
      <c r="CQ308">
        <f t="shared" si="210"/>
        <v>0.40699999999999997</v>
      </c>
      <c r="CS308">
        <f t="shared" si="211"/>
        <v>0.71278458844133097</v>
      </c>
      <c r="CW308" s="8"/>
      <c r="DK308" s="3">
        <f t="shared" si="221"/>
        <v>288</v>
      </c>
      <c r="DL308" s="3">
        <f t="shared" si="217"/>
        <v>7.1750000000000345</v>
      </c>
      <c r="DM308" s="3">
        <f t="shared" si="218"/>
        <v>0.40699999999999997</v>
      </c>
      <c r="DN308" s="3">
        <f t="shared" si="212"/>
        <v>0.65200000000000002</v>
      </c>
      <c r="DO308">
        <f t="shared" si="213"/>
        <v>0.40699999999999997</v>
      </c>
      <c r="DP308">
        <f t="shared" si="214"/>
        <v>0.40699999999999997</v>
      </c>
      <c r="DR308">
        <f t="shared" si="219"/>
        <v>0.71278458844133097</v>
      </c>
      <c r="EY308"/>
      <c r="EZ308" s="3"/>
      <c r="FB308"/>
      <c r="FC308" s="3"/>
    </row>
    <row r="309" spans="2:159" x14ac:dyDescent="0.25">
      <c r="B309">
        <f t="shared" si="207"/>
        <v>293</v>
      </c>
      <c r="C309" s="9">
        <f t="shared" si="202"/>
        <v>7.3000000000000362</v>
      </c>
      <c r="D309">
        <f t="shared" si="196"/>
        <v>0.69829055145750829</v>
      </c>
      <c r="E309">
        <f t="shared" si="197"/>
        <v>1.2615490517033478E-4</v>
      </c>
      <c r="F309">
        <f t="shared" si="198"/>
        <v>0.69829055145750829</v>
      </c>
      <c r="G309">
        <f t="shared" si="203"/>
        <v>0.69799999999999995</v>
      </c>
      <c r="R309">
        <f t="shared" si="204"/>
        <v>293</v>
      </c>
      <c r="S309">
        <f t="shared" si="205"/>
        <v>7.3000000000000362</v>
      </c>
      <c r="T309">
        <f t="shared" si="199"/>
        <v>0.15294911417508969</v>
      </c>
      <c r="U309">
        <f t="shared" si="200"/>
        <v>0.12263411886851611</v>
      </c>
      <c r="V309">
        <f t="shared" si="201"/>
        <v>0.15294911417508969</v>
      </c>
      <c r="W309">
        <f t="shared" si="206"/>
        <v>0.153</v>
      </c>
      <c r="BA309">
        <f t="shared" si="187"/>
        <v>306</v>
      </c>
      <c r="BB309">
        <f t="shared" si="188"/>
        <v>7.6250000000000409</v>
      </c>
      <c r="BC309">
        <f t="shared" si="178"/>
        <v>0.54196031488097096</v>
      </c>
      <c r="BD309">
        <f t="shared" si="179"/>
        <v>0.15918511638281965</v>
      </c>
      <c r="BE309">
        <f t="shared" si="180"/>
        <v>0.54196031488097096</v>
      </c>
      <c r="BF309">
        <f t="shared" si="189"/>
        <v>0.54200000000000004</v>
      </c>
      <c r="BP309">
        <f t="shared" si="190"/>
        <v>306</v>
      </c>
      <c r="BQ309">
        <f t="shared" si="191"/>
        <v>7.6250000000000409</v>
      </c>
      <c r="BR309">
        <f t="shared" si="181"/>
        <v>0.38846100012191764</v>
      </c>
      <c r="BS309">
        <f t="shared" si="182"/>
        <v>5.8619521879609011E-2</v>
      </c>
      <c r="BT309">
        <f t="shared" si="183"/>
        <v>0.38846100012191764</v>
      </c>
      <c r="BU309">
        <f t="shared" si="192"/>
        <v>0.38800000000000001</v>
      </c>
      <c r="CB309">
        <f t="shared" si="193"/>
        <v>306</v>
      </c>
      <c r="CC309">
        <f t="shared" si="194"/>
        <v>7.6250000000000409</v>
      </c>
      <c r="CD309">
        <f t="shared" si="184"/>
        <v>0.38846100012191764</v>
      </c>
      <c r="CE309">
        <f t="shared" si="185"/>
        <v>5.8619521879609011E-2</v>
      </c>
      <c r="CF309">
        <f t="shared" si="186"/>
        <v>0.38846100012191764</v>
      </c>
      <c r="CG309">
        <f t="shared" si="195"/>
        <v>0.38800000000000001</v>
      </c>
      <c r="CK309"/>
      <c r="CL309" s="3">
        <f t="shared" si="220"/>
        <v>289</v>
      </c>
      <c r="CM309" s="3">
        <f t="shared" si="215"/>
        <v>7.2000000000000348</v>
      </c>
      <c r="CN309" s="3">
        <f t="shared" si="216"/>
        <v>0.40799999999999997</v>
      </c>
      <c r="CO309" s="3">
        <f t="shared" si="208"/>
        <v>0.54800000000000004</v>
      </c>
      <c r="CP309">
        <f t="shared" si="209"/>
        <v>0.40799999999999997</v>
      </c>
      <c r="CQ309">
        <f t="shared" si="210"/>
        <v>0.40799999999999997</v>
      </c>
      <c r="CS309">
        <f t="shared" si="211"/>
        <v>0.71453590192644489</v>
      </c>
      <c r="CW309" s="8"/>
      <c r="DK309" s="3">
        <f t="shared" si="221"/>
        <v>289</v>
      </c>
      <c r="DL309" s="3">
        <f t="shared" si="217"/>
        <v>7.2000000000000348</v>
      </c>
      <c r="DM309" s="3">
        <f t="shared" si="218"/>
        <v>0.40799999999999997</v>
      </c>
      <c r="DN309" s="3">
        <f t="shared" si="212"/>
        <v>0.65300000000000002</v>
      </c>
      <c r="DO309">
        <f t="shared" si="213"/>
        <v>0.40799999999999997</v>
      </c>
      <c r="DP309">
        <f t="shared" si="214"/>
        <v>0.40799999999999997</v>
      </c>
      <c r="DR309">
        <f t="shared" si="219"/>
        <v>0.71453590192644489</v>
      </c>
      <c r="EY309"/>
      <c r="EZ309" s="3"/>
      <c r="FB309"/>
      <c r="FC309" s="3"/>
    </row>
    <row r="310" spans="2:159" x14ac:dyDescent="0.25">
      <c r="B310">
        <f t="shared" si="207"/>
        <v>294</v>
      </c>
      <c r="C310" s="9">
        <f t="shared" si="202"/>
        <v>7.3250000000000366</v>
      </c>
      <c r="D310">
        <f t="shared" si="196"/>
        <v>0.70016097926450915</v>
      </c>
      <c r="E310">
        <f t="shared" si="197"/>
        <v>1.3488000859331652E-4</v>
      </c>
      <c r="F310">
        <f t="shared" si="198"/>
        <v>0.70016097926450915</v>
      </c>
      <c r="G310">
        <f t="shared" si="203"/>
        <v>0.7</v>
      </c>
      <c r="R310">
        <f t="shared" si="204"/>
        <v>294</v>
      </c>
      <c r="S310">
        <f t="shared" si="205"/>
        <v>7.3250000000000366</v>
      </c>
      <c r="T310">
        <f t="shared" si="199"/>
        <v>0.15602670117513437</v>
      </c>
      <c r="U310">
        <f t="shared" si="200"/>
        <v>0.12539526947246024</v>
      </c>
      <c r="V310">
        <f t="shared" si="201"/>
        <v>0.15602670117513437</v>
      </c>
      <c r="W310">
        <f t="shared" si="206"/>
        <v>0.156</v>
      </c>
      <c r="BA310">
        <f t="shared" si="187"/>
        <v>307</v>
      </c>
      <c r="BB310">
        <f t="shared" si="188"/>
        <v>7.6500000000000412</v>
      </c>
      <c r="BC310">
        <f t="shared" si="178"/>
        <v>0.54330196969679034</v>
      </c>
      <c r="BD310">
        <f t="shared" si="179"/>
        <v>0.16037026195842377</v>
      </c>
      <c r="BE310">
        <f t="shared" si="180"/>
        <v>0.54330196969679034</v>
      </c>
      <c r="BF310">
        <f t="shared" si="189"/>
        <v>0.54300000000000004</v>
      </c>
      <c r="BP310">
        <f t="shared" si="190"/>
        <v>307</v>
      </c>
      <c r="BQ310">
        <f t="shared" si="191"/>
        <v>7.6500000000000412</v>
      </c>
      <c r="BR310">
        <f t="shared" si="181"/>
        <v>0.38965638200982511</v>
      </c>
      <c r="BS310">
        <f t="shared" si="182"/>
        <v>5.9162345216299185E-2</v>
      </c>
      <c r="BT310">
        <f t="shared" si="183"/>
        <v>0.38965638200982511</v>
      </c>
      <c r="BU310">
        <f t="shared" si="192"/>
        <v>0.39</v>
      </c>
      <c r="CB310">
        <f t="shared" si="193"/>
        <v>307</v>
      </c>
      <c r="CC310">
        <f t="shared" si="194"/>
        <v>7.6500000000000412</v>
      </c>
      <c r="CD310">
        <f t="shared" si="184"/>
        <v>0.38965638200982511</v>
      </c>
      <c r="CE310">
        <f t="shared" si="185"/>
        <v>5.9162345216299185E-2</v>
      </c>
      <c r="CF310">
        <f t="shared" si="186"/>
        <v>0.38965638200982511</v>
      </c>
      <c r="CG310">
        <f t="shared" si="195"/>
        <v>0.39</v>
      </c>
      <c r="CK310"/>
      <c r="CL310" s="3">
        <f t="shared" si="220"/>
        <v>290</v>
      </c>
      <c r="CM310" s="3">
        <f t="shared" si="215"/>
        <v>7.2250000000000352</v>
      </c>
      <c r="CN310" s="3">
        <f t="shared" si="216"/>
        <v>0.40899999999999997</v>
      </c>
      <c r="CO310" s="3">
        <f t="shared" si="208"/>
        <v>0.54800000000000004</v>
      </c>
      <c r="CP310">
        <f t="shared" si="209"/>
        <v>0.40899999999999997</v>
      </c>
      <c r="CQ310">
        <f t="shared" si="210"/>
        <v>0.40899999999999997</v>
      </c>
      <c r="CS310">
        <f t="shared" si="211"/>
        <v>0.71628721541155871</v>
      </c>
      <c r="CW310" s="8"/>
      <c r="DK310" s="3">
        <f t="shared" si="221"/>
        <v>290</v>
      </c>
      <c r="DL310" s="3">
        <f t="shared" si="217"/>
        <v>7.2250000000000352</v>
      </c>
      <c r="DM310" s="3">
        <f t="shared" si="218"/>
        <v>0.40899999999999997</v>
      </c>
      <c r="DN310" s="3">
        <f t="shared" si="212"/>
        <v>0.65300000000000002</v>
      </c>
      <c r="DO310">
        <f t="shared" si="213"/>
        <v>0.40899999999999997</v>
      </c>
      <c r="DP310">
        <f t="shared" si="214"/>
        <v>0.40899999999999997</v>
      </c>
      <c r="DR310">
        <f t="shared" si="219"/>
        <v>0.71628721541155871</v>
      </c>
      <c r="EY310"/>
      <c r="EZ310" s="3"/>
      <c r="FB310"/>
      <c r="FC310" s="3"/>
    </row>
    <row r="311" spans="2:159" x14ac:dyDescent="0.25">
      <c r="B311">
        <f t="shared" si="207"/>
        <v>295</v>
      </c>
      <c r="C311" s="9">
        <f t="shared" si="202"/>
        <v>7.3500000000000369</v>
      </c>
      <c r="D311">
        <f t="shared" si="196"/>
        <v>0.7020293968348349</v>
      </c>
      <c r="E311">
        <f t="shared" si="197"/>
        <v>1.4417250845591686E-4</v>
      </c>
      <c r="F311">
        <f t="shared" si="198"/>
        <v>0.7020293968348349</v>
      </c>
      <c r="G311">
        <f t="shared" si="203"/>
        <v>0.70199999999999996</v>
      </c>
      <c r="R311">
        <f t="shared" si="204"/>
        <v>295</v>
      </c>
      <c r="S311">
        <f t="shared" si="205"/>
        <v>7.3500000000000369</v>
      </c>
      <c r="T311">
        <f t="shared" si="199"/>
        <v>0.15914930376070727</v>
      </c>
      <c r="U311">
        <f t="shared" si="200"/>
        <v>0.12820336330645304</v>
      </c>
      <c r="V311">
        <f t="shared" si="201"/>
        <v>0.15914930376070727</v>
      </c>
      <c r="W311">
        <f t="shared" si="206"/>
        <v>0.159</v>
      </c>
      <c r="BA311">
        <f t="shared" si="187"/>
        <v>308</v>
      </c>
      <c r="BB311">
        <f t="shared" si="188"/>
        <v>7.6750000000000416</v>
      </c>
      <c r="BC311">
        <f t="shared" si="178"/>
        <v>0.54464422263054235</v>
      </c>
      <c r="BD311">
        <f t="shared" si="179"/>
        <v>0.16156180758974947</v>
      </c>
      <c r="BE311">
        <f t="shared" si="180"/>
        <v>0.54464422263054235</v>
      </c>
      <c r="BF311">
        <f t="shared" si="189"/>
        <v>0.54500000000000004</v>
      </c>
      <c r="BP311">
        <f t="shared" si="190"/>
        <v>308</v>
      </c>
      <c r="BQ311">
        <f t="shared" si="191"/>
        <v>7.6750000000000416</v>
      </c>
      <c r="BR311">
        <f t="shared" si="181"/>
        <v>0.39085348808439585</v>
      </c>
      <c r="BS311">
        <f t="shared" si="182"/>
        <v>5.9709299511661262E-2</v>
      </c>
      <c r="BT311">
        <f t="shared" si="183"/>
        <v>0.39085348808439585</v>
      </c>
      <c r="BU311">
        <f t="shared" si="192"/>
        <v>0.39100000000000001</v>
      </c>
      <c r="CB311">
        <f t="shared" si="193"/>
        <v>308</v>
      </c>
      <c r="CC311">
        <f t="shared" si="194"/>
        <v>7.6750000000000416</v>
      </c>
      <c r="CD311">
        <f t="shared" si="184"/>
        <v>0.39085348808439585</v>
      </c>
      <c r="CE311">
        <f t="shared" si="185"/>
        <v>5.9709299511661262E-2</v>
      </c>
      <c r="CF311">
        <f t="shared" si="186"/>
        <v>0.39085348808439585</v>
      </c>
      <c r="CG311">
        <f t="shared" si="195"/>
        <v>0.39100000000000001</v>
      </c>
      <c r="CK311"/>
      <c r="CL311" s="3">
        <f t="shared" si="220"/>
        <v>291</v>
      </c>
      <c r="CM311" s="3">
        <f t="shared" si="215"/>
        <v>7.2500000000000355</v>
      </c>
      <c r="CN311" s="3">
        <f t="shared" si="216"/>
        <v>0.41</v>
      </c>
      <c r="CO311" s="3">
        <f t="shared" si="208"/>
        <v>0.54900000000000004</v>
      </c>
      <c r="CP311">
        <f t="shared" si="209"/>
        <v>0.41</v>
      </c>
      <c r="CQ311">
        <f t="shared" si="210"/>
        <v>0.41</v>
      </c>
      <c r="CS311">
        <f t="shared" si="211"/>
        <v>0.71803852889667252</v>
      </c>
      <c r="CW311" s="8"/>
      <c r="DK311" s="3">
        <f t="shared" si="221"/>
        <v>291</v>
      </c>
      <c r="DL311" s="3">
        <f t="shared" si="217"/>
        <v>7.2500000000000355</v>
      </c>
      <c r="DM311" s="3">
        <f t="shared" si="218"/>
        <v>0.41</v>
      </c>
      <c r="DN311" s="3">
        <f t="shared" si="212"/>
        <v>0.65300000000000002</v>
      </c>
      <c r="DO311">
        <f t="shared" si="213"/>
        <v>0.41</v>
      </c>
      <c r="DP311">
        <f t="shared" si="214"/>
        <v>0.41</v>
      </c>
      <c r="DR311">
        <f t="shared" si="219"/>
        <v>0.71803852889667252</v>
      </c>
      <c r="EY311"/>
      <c r="EZ311" s="3"/>
      <c r="FB311"/>
      <c r="FC311" s="3"/>
    </row>
    <row r="312" spans="2:159" x14ac:dyDescent="0.25">
      <c r="B312">
        <f t="shared" si="207"/>
        <v>296</v>
      </c>
      <c r="C312" s="9">
        <f t="shared" si="202"/>
        <v>7.3750000000000373</v>
      </c>
      <c r="D312">
        <f t="shared" si="196"/>
        <v>0.70389576138603571</v>
      </c>
      <c r="E312">
        <f t="shared" si="197"/>
        <v>1.5406668959058693E-4</v>
      </c>
      <c r="F312">
        <f t="shared" si="198"/>
        <v>0.70389576138603571</v>
      </c>
      <c r="G312">
        <f t="shared" si="203"/>
        <v>0.70399999999999996</v>
      </c>
      <c r="R312">
        <f t="shared" si="204"/>
        <v>296</v>
      </c>
      <c r="S312">
        <f t="shared" si="205"/>
        <v>7.3750000000000373</v>
      </c>
      <c r="T312">
        <f t="shared" si="199"/>
        <v>0.16231715268294822</v>
      </c>
      <c r="U312">
        <f t="shared" si="200"/>
        <v>0.13105877726450338</v>
      </c>
      <c r="V312">
        <f t="shared" si="201"/>
        <v>0.16231715268294822</v>
      </c>
      <c r="W312">
        <f t="shared" si="206"/>
        <v>0.16200000000000001</v>
      </c>
      <c r="BA312">
        <f t="shared" si="187"/>
        <v>309</v>
      </c>
      <c r="BB312">
        <f t="shared" si="188"/>
        <v>7.7000000000000419</v>
      </c>
      <c r="BC312">
        <f t="shared" si="178"/>
        <v>0.54598706172082923</v>
      </c>
      <c r="BD312">
        <f t="shared" si="179"/>
        <v>0.16275976495009764</v>
      </c>
      <c r="BE312">
        <f t="shared" si="180"/>
        <v>0.54598706172082923</v>
      </c>
      <c r="BF312">
        <f t="shared" si="189"/>
        <v>0.54600000000000004</v>
      </c>
      <c r="BP312">
        <f t="shared" si="190"/>
        <v>309</v>
      </c>
      <c r="BQ312">
        <f t="shared" si="191"/>
        <v>7.7000000000000419</v>
      </c>
      <c r="BR312">
        <f t="shared" si="181"/>
        <v>0.39205231165327314</v>
      </c>
      <c r="BS312">
        <f t="shared" si="182"/>
        <v>6.0260406471943515E-2</v>
      </c>
      <c r="BT312">
        <f t="shared" si="183"/>
        <v>0.39205231165327314</v>
      </c>
      <c r="BU312">
        <f t="shared" si="192"/>
        <v>0.39200000000000002</v>
      </c>
      <c r="CB312">
        <f t="shared" si="193"/>
        <v>309</v>
      </c>
      <c r="CC312">
        <f t="shared" si="194"/>
        <v>7.7000000000000419</v>
      </c>
      <c r="CD312">
        <f t="shared" si="184"/>
        <v>0.39205231165327314</v>
      </c>
      <c r="CE312">
        <f t="shared" si="185"/>
        <v>6.0260406471943515E-2</v>
      </c>
      <c r="CF312">
        <f t="shared" si="186"/>
        <v>0.39205231165327314</v>
      </c>
      <c r="CG312">
        <f t="shared" si="195"/>
        <v>0.39200000000000002</v>
      </c>
      <c r="CK312"/>
      <c r="CL312" s="3">
        <f t="shared" si="220"/>
        <v>292</v>
      </c>
      <c r="CM312" s="3">
        <f t="shared" si="215"/>
        <v>7.2750000000000359</v>
      </c>
      <c r="CN312" s="3">
        <f t="shared" si="216"/>
        <v>0.41</v>
      </c>
      <c r="CO312" s="3">
        <f t="shared" si="208"/>
        <v>0.54800000000000004</v>
      </c>
      <c r="CP312">
        <f t="shared" si="209"/>
        <v>0.41</v>
      </c>
      <c r="CQ312">
        <f t="shared" si="210"/>
        <v>0.41</v>
      </c>
      <c r="CS312">
        <f t="shared" si="211"/>
        <v>0.71803852889667252</v>
      </c>
      <c r="CW312" s="8"/>
      <c r="DK312" s="3">
        <f t="shared" si="221"/>
        <v>292</v>
      </c>
      <c r="DL312" s="3">
        <f t="shared" si="217"/>
        <v>7.2750000000000359</v>
      </c>
      <c r="DM312" s="3">
        <f t="shared" si="218"/>
        <v>0.41</v>
      </c>
      <c r="DN312" s="3">
        <f t="shared" si="212"/>
        <v>0.65200000000000002</v>
      </c>
      <c r="DO312">
        <f t="shared" si="213"/>
        <v>0.41</v>
      </c>
      <c r="DP312">
        <f t="shared" si="214"/>
        <v>0.41</v>
      </c>
      <c r="DR312">
        <f t="shared" si="219"/>
        <v>0.71803852889667252</v>
      </c>
      <c r="EY312"/>
      <c r="EZ312" s="3"/>
      <c r="FB312"/>
      <c r="FC312" s="3"/>
    </row>
    <row r="313" spans="2:159" x14ac:dyDescent="0.25">
      <c r="B313">
        <f t="shared" si="207"/>
        <v>297</v>
      </c>
      <c r="C313" s="9">
        <f t="shared" si="202"/>
        <v>7.4000000000000377</v>
      </c>
      <c r="D313">
        <f t="shared" si="196"/>
        <v>0.70576003008338151</v>
      </c>
      <c r="E313">
        <f t="shared" si="197"/>
        <v>1.6459872760106088E-4</v>
      </c>
      <c r="F313">
        <f t="shared" si="198"/>
        <v>0.70576003008338151</v>
      </c>
      <c r="G313">
        <f t="shared" si="203"/>
        <v>0.70599999999999996</v>
      </c>
      <c r="R313">
        <f t="shared" si="204"/>
        <v>297</v>
      </c>
      <c r="S313">
        <f t="shared" si="205"/>
        <v>7.4000000000000377</v>
      </c>
      <c r="T313">
        <f t="shared" si="199"/>
        <v>0.16553046873363528</v>
      </c>
      <c r="U313">
        <f t="shared" si="200"/>
        <v>0.1339618796134705</v>
      </c>
      <c r="V313">
        <f t="shared" si="201"/>
        <v>0.16553046873363528</v>
      </c>
      <c r="W313">
        <f t="shared" si="206"/>
        <v>0.16600000000000001</v>
      </c>
      <c r="BA313">
        <f t="shared" si="187"/>
        <v>310</v>
      </c>
      <c r="BB313">
        <f t="shared" si="188"/>
        <v>7.7250000000000423</v>
      </c>
      <c r="BC313">
        <f t="shared" si="178"/>
        <v>0.54733047496792853</v>
      </c>
      <c r="BD313">
        <f t="shared" si="179"/>
        <v>0.16396414550981817</v>
      </c>
      <c r="BE313">
        <f t="shared" si="180"/>
        <v>0.54733047496792853</v>
      </c>
      <c r="BF313">
        <f t="shared" si="189"/>
        <v>0.54700000000000004</v>
      </c>
      <c r="BP313">
        <f t="shared" si="190"/>
        <v>310</v>
      </c>
      <c r="BQ313">
        <f t="shared" si="191"/>
        <v>7.7250000000000423</v>
      </c>
      <c r="BR313">
        <f t="shared" si="181"/>
        <v>0.39325284597775489</v>
      </c>
      <c r="BS313">
        <f t="shared" si="182"/>
        <v>6.0815687816172831E-2</v>
      </c>
      <c r="BT313">
        <f t="shared" si="183"/>
        <v>0.39325284597775489</v>
      </c>
      <c r="BU313">
        <f t="shared" si="192"/>
        <v>0.39300000000000002</v>
      </c>
      <c r="CB313">
        <f t="shared" si="193"/>
        <v>310</v>
      </c>
      <c r="CC313">
        <f t="shared" si="194"/>
        <v>7.7250000000000423</v>
      </c>
      <c r="CD313">
        <f t="shared" si="184"/>
        <v>0.39325284597775489</v>
      </c>
      <c r="CE313">
        <f t="shared" si="185"/>
        <v>6.0815687816172831E-2</v>
      </c>
      <c r="CF313">
        <f t="shared" si="186"/>
        <v>0.39325284597775489</v>
      </c>
      <c r="CG313">
        <f t="shared" si="195"/>
        <v>0.39300000000000002</v>
      </c>
      <c r="CK313"/>
      <c r="CL313" s="3">
        <f t="shared" si="220"/>
        <v>293</v>
      </c>
      <c r="CM313" s="3">
        <f t="shared" si="215"/>
        <v>7.3000000000000362</v>
      </c>
      <c r="CN313" s="3">
        <f t="shared" si="216"/>
        <v>0.41099999999999998</v>
      </c>
      <c r="CO313" s="3">
        <f t="shared" si="208"/>
        <v>0.54900000000000004</v>
      </c>
      <c r="CP313">
        <f t="shared" si="209"/>
        <v>0.41099999999999998</v>
      </c>
      <c r="CQ313">
        <f t="shared" si="210"/>
        <v>0.41099999999999998</v>
      </c>
      <c r="CS313">
        <f t="shared" si="211"/>
        <v>0.71978984238178634</v>
      </c>
      <c r="CW313" s="8"/>
      <c r="DK313" s="3">
        <f t="shared" si="221"/>
        <v>293</v>
      </c>
      <c r="DL313" s="3">
        <f t="shared" si="217"/>
        <v>7.3000000000000362</v>
      </c>
      <c r="DM313" s="3">
        <f t="shared" si="218"/>
        <v>0.41099999999999998</v>
      </c>
      <c r="DN313" s="3">
        <f t="shared" si="212"/>
        <v>0.65200000000000002</v>
      </c>
      <c r="DO313">
        <f t="shared" si="213"/>
        <v>0.41099999999999998</v>
      </c>
      <c r="DP313">
        <f t="shared" si="214"/>
        <v>0.41099999999999998</v>
      </c>
      <c r="DR313">
        <f t="shared" si="219"/>
        <v>0.71978984238178634</v>
      </c>
      <c r="EY313"/>
      <c r="EZ313" s="3"/>
      <c r="FB313"/>
      <c r="FC313" s="3"/>
    </row>
    <row r="314" spans="2:159" x14ac:dyDescent="0.25">
      <c r="B314">
        <f t="shared" si="207"/>
        <v>298</v>
      </c>
      <c r="C314" s="9">
        <f t="shared" si="202"/>
        <v>7.425000000000038</v>
      </c>
      <c r="D314">
        <f t="shared" si="196"/>
        <v>0.70762216004143885</v>
      </c>
      <c r="E314">
        <f t="shared" si="197"/>
        <v>1.7580678121378174E-4</v>
      </c>
      <c r="F314">
        <f t="shared" si="198"/>
        <v>0.70762216004143885</v>
      </c>
      <c r="G314">
        <f t="shared" si="203"/>
        <v>0.70799999999999996</v>
      </c>
      <c r="R314">
        <f t="shared" si="204"/>
        <v>298</v>
      </c>
      <c r="S314">
        <f t="shared" si="205"/>
        <v>7.425000000000038</v>
      </c>
      <c r="T314">
        <f t="shared" si="199"/>
        <v>0.16878946245219167</v>
      </c>
      <c r="U314">
        <f t="shared" si="200"/>
        <v>0.13691302962407112</v>
      </c>
      <c r="V314">
        <f t="shared" si="201"/>
        <v>0.16878946245219167</v>
      </c>
      <c r="W314">
        <f t="shared" si="206"/>
        <v>0.16900000000000001</v>
      </c>
      <c r="BA314">
        <f t="shared" si="187"/>
        <v>311</v>
      </c>
      <c r="BB314">
        <f t="shared" si="188"/>
        <v>7.7500000000000426</v>
      </c>
      <c r="BC314">
        <f t="shared" si="178"/>
        <v>0.54867445033393969</v>
      </c>
      <c r="BD314">
        <f t="shared" si="179"/>
        <v>0.16517496053411435</v>
      </c>
      <c r="BE314">
        <f t="shared" si="180"/>
        <v>0.54867445033393969</v>
      </c>
      <c r="BF314">
        <f t="shared" si="189"/>
        <v>0.54900000000000004</v>
      </c>
      <c r="BP314">
        <f t="shared" si="190"/>
        <v>311</v>
      </c>
      <c r="BQ314">
        <f t="shared" si="191"/>
        <v>7.7500000000000426</v>
      </c>
      <c r="BR314">
        <f t="shared" si="181"/>
        <v>0.3944550842727863</v>
      </c>
      <c r="BS314">
        <f t="shared" si="182"/>
        <v>6.1375165274963374E-2</v>
      </c>
      <c r="BT314">
        <f t="shared" si="183"/>
        <v>0.3944550842727863</v>
      </c>
      <c r="BU314">
        <f t="shared" si="192"/>
        <v>0.39400000000000002</v>
      </c>
      <c r="CB314">
        <f t="shared" si="193"/>
        <v>311</v>
      </c>
      <c r="CC314">
        <f t="shared" si="194"/>
        <v>7.7500000000000426</v>
      </c>
      <c r="CD314">
        <f t="shared" si="184"/>
        <v>0.3944550842727863</v>
      </c>
      <c r="CE314">
        <f t="shared" si="185"/>
        <v>6.1375165274963374E-2</v>
      </c>
      <c r="CF314">
        <f t="shared" si="186"/>
        <v>0.3944550842727863</v>
      </c>
      <c r="CG314">
        <f t="shared" si="195"/>
        <v>0.39400000000000002</v>
      </c>
      <c r="CK314"/>
      <c r="CL314" s="3">
        <f t="shared" si="220"/>
        <v>294</v>
      </c>
      <c r="CM314" s="3">
        <f t="shared" si="215"/>
        <v>7.3250000000000366</v>
      </c>
      <c r="CN314" s="3">
        <f t="shared" si="216"/>
        <v>0.41199999999999998</v>
      </c>
      <c r="CO314" s="3">
        <f t="shared" si="208"/>
        <v>0.55000000000000004</v>
      </c>
      <c r="CP314">
        <f t="shared" si="209"/>
        <v>0.41199999999999998</v>
      </c>
      <c r="CQ314">
        <f t="shared" si="210"/>
        <v>0.41199999999999998</v>
      </c>
      <c r="CS314">
        <f t="shared" si="211"/>
        <v>0.72154115586690015</v>
      </c>
      <c r="DK314" s="3">
        <f t="shared" si="221"/>
        <v>294</v>
      </c>
      <c r="DL314" s="3">
        <f t="shared" si="217"/>
        <v>7.3250000000000366</v>
      </c>
      <c r="DM314" s="3">
        <f t="shared" si="218"/>
        <v>0.41199999999999998</v>
      </c>
      <c r="DN314" s="3">
        <f t="shared" si="212"/>
        <v>0.65300000000000002</v>
      </c>
      <c r="DO314">
        <f t="shared" si="213"/>
        <v>0.41199999999999998</v>
      </c>
      <c r="DP314">
        <f t="shared" si="214"/>
        <v>0.41199999999999998</v>
      </c>
      <c r="DR314">
        <f t="shared" si="219"/>
        <v>0.72154115586690015</v>
      </c>
      <c r="EY314"/>
      <c r="EZ314" s="3"/>
      <c r="FB314"/>
      <c r="FC314" s="3"/>
    </row>
    <row r="315" spans="2:159" x14ac:dyDescent="0.25">
      <c r="B315">
        <f t="shared" si="207"/>
        <v>299</v>
      </c>
      <c r="C315" s="9">
        <f t="shared" si="202"/>
        <v>7.4500000000000384</v>
      </c>
      <c r="D315">
        <f t="shared" si="196"/>
        <v>0.70948210832565373</v>
      </c>
      <c r="E315">
        <f t="shared" si="197"/>
        <v>1.8773108839187898E-4</v>
      </c>
      <c r="F315">
        <f t="shared" si="198"/>
        <v>0.70948210832565373</v>
      </c>
      <c r="G315">
        <f t="shared" si="203"/>
        <v>0.70899999999999996</v>
      </c>
      <c r="R315">
        <f t="shared" si="204"/>
        <v>299</v>
      </c>
      <c r="S315">
        <f t="shared" si="205"/>
        <v>7.4500000000000384</v>
      </c>
      <c r="T315">
        <f t="shared" si="199"/>
        <v>0.17209433383237782</v>
      </c>
      <c r="U315">
        <f t="shared" si="200"/>
        <v>0.1399125771990915</v>
      </c>
      <c r="V315">
        <f t="shared" si="201"/>
        <v>0.17209433383237782</v>
      </c>
      <c r="W315">
        <f t="shared" si="206"/>
        <v>0.17199999999999999</v>
      </c>
      <c r="BA315">
        <f t="shared" si="187"/>
        <v>312</v>
      </c>
      <c r="BB315">
        <f t="shared" si="188"/>
        <v>7.775000000000043</v>
      </c>
      <c r="BC315">
        <f t="shared" si="178"/>
        <v>0.55001897574293046</v>
      </c>
      <c r="BD315">
        <f t="shared" si="179"/>
        <v>0.16639222108084623</v>
      </c>
      <c r="BE315">
        <f t="shared" si="180"/>
        <v>0.55001897574293046</v>
      </c>
      <c r="BF315">
        <f t="shared" si="189"/>
        <v>0.55000000000000004</v>
      </c>
      <c r="BP315">
        <f t="shared" si="190"/>
        <v>312</v>
      </c>
      <c r="BQ315">
        <f t="shared" si="191"/>
        <v>7.775000000000043</v>
      </c>
      <c r="BR315">
        <f t="shared" si="181"/>
        <v>0.39565901970695416</v>
      </c>
      <c r="BS315">
        <f t="shared" si="182"/>
        <v>6.1938860589313811E-2</v>
      </c>
      <c r="BT315">
        <f t="shared" si="183"/>
        <v>0.39565901970695416</v>
      </c>
      <c r="BU315">
        <f t="shared" si="192"/>
        <v>0.39600000000000002</v>
      </c>
      <c r="CB315">
        <f t="shared" si="193"/>
        <v>312</v>
      </c>
      <c r="CC315">
        <f t="shared" si="194"/>
        <v>7.775000000000043</v>
      </c>
      <c r="CD315">
        <f t="shared" si="184"/>
        <v>0.39565901970695416</v>
      </c>
      <c r="CE315">
        <f t="shared" si="185"/>
        <v>6.1938860589313811E-2</v>
      </c>
      <c r="CF315">
        <f t="shared" si="186"/>
        <v>0.39565901970695416</v>
      </c>
      <c r="CG315">
        <f t="shared" si="195"/>
        <v>0.39600000000000002</v>
      </c>
      <c r="CK315"/>
      <c r="CL315" s="3">
        <f t="shared" si="220"/>
        <v>295</v>
      </c>
      <c r="CM315" s="3">
        <f t="shared" si="215"/>
        <v>7.3500000000000369</v>
      </c>
      <c r="CN315" s="3">
        <f t="shared" si="216"/>
        <v>0.41299999999999998</v>
      </c>
      <c r="CO315" s="3">
        <f t="shared" si="208"/>
        <v>0.55000000000000004</v>
      </c>
      <c r="CP315">
        <f t="shared" si="209"/>
        <v>0.41299999999999998</v>
      </c>
      <c r="CQ315">
        <f t="shared" si="210"/>
        <v>0.41299999999999998</v>
      </c>
      <c r="CS315">
        <f t="shared" si="211"/>
        <v>0.72329246935201408</v>
      </c>
      <c r="DK315" s="3">
        <f t="shared" si="221"/>
        <v>295</v>
      </c>
      <c r="DL315" s="3">
        <f t="shared" si="217"/>
        <v>7.3500000000000369</v>
      </c>
      <c r="DM315" s="3">
        <f t="shared" si="218"/>
        <v>0.41299999999999998</v>
      </c>
      <c r="DN315" s="3">
        <f t="shared" si="212"/>
        <v>0.65300000000000002</v>
      </c>
      <c r="DO315">
        <f t="shared" si="213"/>
        <v>0.41299999999999998</v>
      </c>
      <c r="DP315">
        <f t="shared" si="214"/>
        <v>0.41299999999999998</v>
      </c>
      <c r="DR315">
        <f t="shared" si="219"/>
        <v>0.72329246935201408</v>
      </c>
      <c r="EY315"/>
      <c r="EZ315" s="3"/>
      <c r="FB315"/>
      <c r="FC315" s="3"/>
    </row>
    <row r="316" spans="2:159" x14ac:dyDescent="0.25">
      <c r="B316">
        <f t="shared" si="207"/>
        <v>300</v>
      </c>
      <c r="C316" s="9">
        <f t="shared" si="202"/>
        <v>7.4750000000000387</v>
      </c>
      <c r="D316">
        <f t="shared" si="196"/>
        <v>0.71133983195394168</v>
      </c>
      <c r="E316">
        <f t="shared" si="197"/>
        <v>2.0041406631987732E-4</v>
      </c>
      <c r="F316">
        <f t="shared" si="198"/>
        <v>0.71133983195394168</v>
      </c>
      <c r="G316">
        <f t="shared" si="203"/>
        <v>0.71099999999999997</v>
      </c>
      <c r="R316">
        <f t="shared" si="204"/>
        <v>300</v>
      </c>
      <c r="S316">
        <f t="shared" si="205"/>
        <v>7.4750000000000387</v>
      </c>
      <c r="T316">
        <f t="shared" si="199"/>
        <v>0.17544527202884888</v>
      </c>
      <c r="U316">
        <f t="shared" si="200"/>
        <v>0.14296086249900922</v>
      </c>
      <c r="V316">
        <f t="shared" si="201"/>
        <v>0.17544527202884888</v>
      </c>
      <c r="W316">
        <f t="shared" si="206"/>
        <v>0.17499999999999999</v>
      </c>
      <c r="BA316">
        <f t="shared" si="187"/>
        <v>313</v>
      </c>
      <c r="BB316">
        <f t="shared" si="188"/>
        <v>7.8000000000000433</v>
      </c>
      <c r="BC316">
        <f t="shared" si="178"/>
        <v>0.55136403908108533</v>
      </c>
      <c r="BD316">
        <f t="shared" si="179"/>
        <v>0.16761593799833394</v>
      </c>
      <c r="BE316">
        <f t="shared" si="180"/>
        <v>0.55136403908108533</v>
      </c>
      <c r="BF316">
        <f t="shared" si="189"/>
        <v>0.55100000000000005</v>
      </c>
      <c r="BP316">
        <f t="shared" si="190"/>
        <v>313</v>
      </c>
      <c r="BQ316">
        <f t="shared" si="191"/>
        <v>7.8000000000000433</v>
      </c>
      <c r="BR316">
        <f t="shared" si="181"/>
        <v>0.39686464540248179</v>
      </c>
      <c r="BS316">
        <f t="shared" si="182"/>
        <v>6.2506795509392116E-2</v>
      </c>
      <c r="BT316">
        <f t="shared" si="183"/>
        <v>0.39686464540248179</v>
      </c>
      <c r="BU316">
        <f t="shared" si="192"/>
        <v>0.39700000000000002</v>
      </c>
      <c r="CB316">
        <f t="shared" si="193"/>
        <v>313</v>
      </c>
      <c r="CC316">
        <f t="shared" si="194"/>
        <v>7.8000000000000433</v>
      </c>
      <c r="CD316">
        <f t="shared" si="184"/>
        <v>0.39686464540248179</v>
      </c>
      <c r="CE316">
        <f t="shared" si="185"/>
        <v>6.2506795509392116E-2</v>
      </c>
      <c r="CF316">
        <f t="shared" si="186"/>
        <v>0.39686464540248179</v>
      </c>
      <c r="CG316">
        <f t="shared" si="195"/>
        <v>0.39700000000000002</v>
      </c>
      <c r="CK316"/>
      <c r="CL316" s="3">
        <f t="shared" si="220"/>
        <v>296</v>
      </c>
      <c r="CM316" s="3">
        <f t="shared" si="215"/>
        <v>7.3750000000000373</v>
      </c>
      <c r="CN316" s="3">
        <f t="shared" si="216"/>
        <v>0.41299999999999998</v>
      </c>
      <c r="CO316" s="3">
        <f t="shared" si="208"/>
        <v>0.54900000000000004</v>
      </c>
      <c r="CP316">
        <f t="shared" si="209"/>
        <v>0.41299999999999998</v>
      </c>
      <c r="CQ316">
        <f t="shared" si="210"/>
        <v>0.41299999999999998</v>
      </c>
      <c r="CS316">
        <f t="shared" si="211"/>
        <v>0.72329246935201408</v>
      </c>
      <c r="DK316" s="3">
        <f t="shared" si="221"/>
        <v>296</v>
      </c>
      <c r="DL316" s="3">
        <f t="shared" si="217"/>
        <v>7.3750000000000373</v>
      </c>
      <c r="DM316" s="3">
        <f t="shared" si="218"/>
        <v>0.41299999999999998</v>
      </c>
      <c r="DN316" s="3">
        <f t="shared" si="212"/>
        <v>0.65200000000000002</v>
      </c>
      <c r="DO316">
        <f t="shared" si="213"/>
        <v>0.41299999999999998</v>
      </c>
      <c r="DP316">
        <f t="shared" si="214"/>
        <v>0.41299999999999998</v>
      </c>
      <c r="DR316">
        <f t="shared" si="219"/>
        <v>0.72329246935201408</v>
      </c>
      <c r="EY316"/>
      <c r="EZ316" s="3"/>
      <c r="FB316"/>
      <c r="FC316" s="3"/>
    </row>
    <row r="317" spans="2:159" x14ac:dyDescent="0.25">
      <c r="B317">
        <f t="shared" si="207"/>
        <v>301</v>
      </c>
      <c r="C317" s="9">
        <f t="shared" si="202"/>
        <v>7.5000000000000391</v>
      </c>
      <c r="D317">
        <f t="shared" si="196"/>
        <v>0.71319528789828512</v>
      </c>
      <c r="E317">
        <f t="shared" si="197"/>
        <v>2.1390041536768314E-4</v>
      </c>
      <c r="F317">
        <f t="shared" si="198"/>
        <v>0.71319528789828512</v>
      </c>
      <c r="G317">
        <f t="shared" si="203"/>
        <v>0.71299999999999997</v>
      </c>
      <c r="R317">
        <f t="shared" si="204"/>
        <v>301</v>
      </c>
      <c r="S317">
        <f t="shared" si="205"/>
        <v>7.5000000000000391</v>
      </c>
      <c r="T317">
        <f t="shared" si="199"/>
        <v>0.1788424550637657</v>
      </c>
      <c r="U317">
        <f t="shared" si="200"/>
        <v>0.14605821556523804</v>
      </c>
      <c r="V317">
        <f t="shared" si="201"/>
        <v>0.1788424550637657</v>
      </c>
      <c r="W317">
        <f t="shared" si="206"/>
        <v>0.17899999999999999</v>
      </c>
      <c r="BA317">
        <f t="shared" si="187"/>
        <v>314</v>
      </c>
      <c r="BB317">
        <f t="shared" si="188"/>
        <v>7.8250000000000437</v>
      </c>
      <c r="BC317">
        <f t="shared" si="178"/>
        <v>0.55270962819685621</v>
      </c>
      <c r="BD317">
        <f t="shared" si="179"/>
        <v>0.16884612192315998</v>
      </c>
      <c r="BE317">
        <f t="shared" si="180"/>
        <v>0.55270962819685621</v>
      </c>
      <c r="BF317">
        <f t="shared" si="189"/>
        <v>0.55300000000000005</v>
      </c>
      <c r="BP317">
        <f t="shared" si="190"/>
        <v>314</v>
      </c>
      <c r="BQ317">
        <f t="shared" si="191"/>
        <v>7.8250000000000437</v>
      </c>
      <c r="BR317">
        <f t="shared" si="181"/>
        <v>0.39807195443522514</v>
      </c>
      <c r="BS317">
        <f t="shared" si="182"/>
        <v>6.3078991793309003E-2</v>
      </c>
      <c r="BT317">
        <f t="shared" si="183"/>
        <v>0.39807195443522514</v>
      </c>
      <c r="BU317">
        <f t="shared" si="192"/>
        <v>0.39800000000000002</v>
      </c>
      <c r="CB317">
        <f t="shared" si="193"/>
        <v>314</v>
      </c>
      <c r="CC317">
        <f t="shared" si="194"/>
        <v>7.8250000000000437</v>
      </c>
      <c r="CD317">
        <f t="shared" si="184"/>
        <v>0.39807195443522514</v>
      </c>
      <c r="CE317">
        <f t="shared" si="185"/>
        <v>6.3078991793309003E-2</v>
      </c>
      <c r="CF317">
        <f t="shared" si="186"/>
        <v>0.39807195443522514</v>
      </c>
      <c r="CG317">
        <f t="shared" si="195"/>
        <v>0.39800000000000002</v>
      </c>
      <c r="CK317"/>
      <c r="CL317" s="3">
        <f t="shared" si="220"/>
        <v>297</v>
      </c>
      <c r="CM317" s="3">
        <f t="shared" si="215"/>
        <v>7.4000000000000377</v>
      </c>
      <c r="CN317" s="3">
        <f t="shared" si="216"/>
        <v>0.41399999999999998</v>
      </c>
      <c r="CO317" s="3">
        <f t="shared" si="208"/>
        <v>0.55000000000000004</v>
      </c>
      <c r="CP317">
        <f t="shared" si="209"/>
        <v>0.41399999999999998</v>
      </c>
      <c r="CQ317">
        <f t="shared" si="210"/>
        <v>0.41399999999999998</v>
      </c>
      <c r="CS317">
        <f t="shared" si="211"/>
        <v>0.72504378283712789</v>
      </c>
      <c r="DK317" s="3">
        <f t="shared" si="221"/>
        <v>297</v>
      </c>
      <c r="DL317" s="3">
        <f t="shared" si="217"/>
        <v>7.4000000000000377</v>
      </c>
      <c r="DM317" s="3">
        <f t="shared" si="218"/>
        <v>0.41399999999999998</v>
      </c>
      <c r="DN317" s="3">
        <f t="shared" si="212"/>
        <v>0.65200000000000002</v>
      </c>
      <c r="DO317">
        <f t="shared" si="213"/>
        <v>0.41399999999999998</v>
      </c>
      <c r="DP317">
        <f t="shared" si="214"/>
        <v>0.41399999999999998</v>
      </c>
      <c r="DR317">
        <f t="shared" si="219"/>
        <v>0.72504378283712789</v>
      </c>
      <c r="EY317"/>
      <c r="EZ317" s="3"/>
      <c r="FB317"/>
      <c r="FC317" s="3"/>
    </row>
    <row r="318" spans="2:159" x14ac:dyDescent="0.25">
      <c r="B318">
        <f t="shared" si="207"/>
        <v>302</v>
      </c>
      <c r="C318" s="9">
        <f t="shared" si="202"/>
        <v>7.5250000000000394</v>
      </c>
      <c r="D318">
        <f t="shared" si="196"/>
        <v>0.71504843308633559</v>
      </c>
      <c r="E318">
        <f t="shared" si="197"/>
        <v>2.282372271425796E-4</v>
      </c>
      <c r="F318">
        <f t="shared" si="198"/>
        <v>0.71504843308633559</v>
      </c>
      <c r="G318">
        <f t="shared" si="203"/>
        <v>0.71499999999999997</v>
      </c>
      <c r="R318">
        <f t="shared" si="204"/>
        <v>302</v>
      </c>
      <c r="S318">
        <f t="shared" si="205"/>
        <v>7.5250000000000394</v>
      </c>
      <c r="T318">
        <f t="shared" si="199"/>
        <v>0.18228604953364866</v>
      </c>
      <c r="U318">
        <f t="shared" si="200"/>
        <v>0.14920495594121486</v>
      </c>
      <c r="V318">
        <f t="shared" si="201"/>
        <v>0.18228604953364866</v>
      </c>
      <c r="W318">
        <f t="shared" si="206"/>
        <v>0.182</v>
      </c>
      <c r="BA318">
        <f t="shared" si="187"/>
        <v>315</v>
      </c>
      <c r="BB318">
        <f t="shared" si="188"/>
        <v>7.8500000000000441</v>
      </c>
      <c r="BC318">
        <f t="shared" si="178"/>
        <v>0.55405573090111204</v>
      </c>
      <c r="BD318">
        <f t="shared" si="179"/>
        <v>0.17008278327797141</v>
      </c>
      <c r="BE318">
        <f t="shared" si="180"/>
        <v>0.55405573090111204</v>
      </c>
      <c r="BF318">
        <f t="shared" si="189"/>
        <v>0.55400000000000005</v>
      </c>
      <c r="BP318">
        <f t="shared" si="190"/>
        <v>315</v>
      </c>
      <c r="BQ318">
        <f t="shared" si="191"/>
        <v>7.8500000000000441</v>
      </c>
      <c r="BR318">
        <f t="shared" si="181"/>
        <v>0.39928093983467056</v>
      </c>
      <c r="BS318">
        <f t="shared" si="182"/>
        <v>6.3655471205879235E-2</v>
      </c>
      <c r="BT318">
        <f t="shared" si="183"/>
        <v>0.39928093983467056</v>
      </c>
      <c r="BU318">
        <f t="shared" si="192"/>
        <v>0.39900000000000002</v>
      </c>
      <c r="CB318">
        <f t="shared" si="193"/>
        <v>315</v>
      </c>
      <c r="CC318">
        <f t="shared" si="194"/>
        <v>7.8500000000000441</v>
      </c>
      <c r="CD318">
        <f t="shared" si="184"/>
        <v>0.39928093983467056</v>
      </c>
      <c r="CE318">
        <f t="shared" si="185"/>
        <v>6.3655471205879235E-2</v>
      </c>
      <c r="CF318">
        <f t="shared" si="186"/>
        <v>0.39928093983467056</v>
      </c>
      <c r="CG318">
        <f t="shared" si="195"/>
        <v>0.39900000000000002</v>
      </c>
      <c r="CK318"/>
      <c r="CL318" s="3">
        <f t="shared" si="220"/>
        <v>298</v>
      </c>
      <c r="CM318" s="3">
        <f t="shared" si="215"/>
        <v>7.425000000000038</v>
      </c>
      <c r="CN318" s="3">
        <f t="shared" si="216"/>
        <v>0.41499999999999998</v>
      </c>
      <c r="CO318" s="3">
        <f t="shared" si="208"/>
        <v>0.55100000000000005</v>
      </c>
      <c r="CP318">
        <f t="shared" si="209"/>
        <v>0.41499999999999998</v>
      </c>
      <c r="CQ318">
        <f t="shared" si="210"/>
        <v>0.41499999999999998</v>
      </c>
      <c r="CS318">
        <f t="shared" si="211"/>
        <v>0.72679509632224171</v>
      </c>
      <c r="DK318" s="3">
        <f t="shared" si="221"/>
        <v>298</v>
      </c>
      <c r="DL318" s="3">
        <f t="shared" si="217"/>
        <v>7.425000000000038</v>
      </c>
      <c r="DM318" s="3">
        <f t="shared" si="218"/>
        <v>0.41499999999999998</v>
      </c>
      <c r="DN318" s="3">
        <f t="shared" si="212"/>
        <v>0.65200000000000002</v>
      </c>
      <c r="DO318">
        <f t="shared" si="213"/>
        <v>0.41499999999999998</v>
      </c>
      <c r="DP318">
        <f t="shared" si="214"/>
        <v>0.41499999999999998</v>
      </c>
      <c r="DR318">
        <f t="shared" si="219"/>
        <v>0.72679509632224171</v>
      </c>
      <c r="EY318"/>
      <c r="EZ318" s="3"/>
      <c r="FB318"/>
      <c r="FC318" s="3"/>
    </row>
    <row r="319" spans="2:159" x14ac:dyDescent="0.25">
      <c r="B319">
        <f t="shared" si="207"/>
        <v>303</v>
      </c>
      <c r="C319" s="9">
        <f t="shared" si="202"/>
        <v>7.5500000000000398</v>
      </c>
      <c r="D319">
        <f t="shared" si="196"/>
        <v>0.71689922440302378</v>
      </c>
      <c r="E319">
        <f t="shared" si="197"/>
        <v>2.4347409673793966E-4</v>
      </c>
      <c r="F319">
        <f t="shared" si="198"/>
        <v>0.71689922440302378</v>
      </c>
      <c r="G319">
        <f t="shared" si="203"/>
        <v>0.71699999999999997</v>
      </c>
      <c r="R319">
        <f t="shared" si="204"/>
        <v>303</v>
      </c>
      <c r="S319">
        <f t="shared" si="205"/>
        <v>7.5500000000000398</v>
      </c>
      <c r="T319">
        <f t="shared" si="199"/>
        <v>0.1857762103166673</v>
      </c>
      <c r="U319">
        <f t="shared" si="200"/>
        <v>0.15240139229155461</v>
      </c>
      <c r="V319">
        <f t="shared" si="201"/>
        <v>0.1857762103166673</v>
      </c>
      <c r="W319">
        <f t="shared" si="206"/>
        <v>0.186</v>
      </c>
      <c r="BA319">
        <f t="shared" si="187"/>
        <v>316</v>
      </c>
      <c r="BB319">
        <f t="shared" si="188"/>
        <v>7.8750000000000444</v>
      </c>
      <c r="BC319">
        <f t="shared" si="178"/>
        <v>0.55540233496729241</v>
      </c>
      <c r="BD319">
        <f t="shared" si="179"/>
        <v>0.17132593226928219</v>
      </c>
      <c r="BE319">
        <f t="shared" si="180"/>
        <v>0.55540233496729241</v>
      </c>
      <c r="BF319">
        <f t="shared" si="189"/>
        <v>0.55500000000000005</v>
      </c>
      <c r="BP319">
        <f t="shared" si="190"/>
        <v>316</v>
      </c>
      <c r="BQ319">
        <f t="shared" si="191"/>
        <v>7.8750000000000444</v>
      </c>
      <c r="BR319">
        <f t="shared" si="181"/>
        <v>0.40049159458393302</v>
      </c>
      <c r="BS319">
        <f t="shared" si="182"/>
        <v>6.4236255517371096E-2</v>
      </c>
      <c r="BT319">
        <f t="shared" si="183"/>
        <v>0.40049159458393302</v>
      </c>
      <c r="BU319">
        <f t="shared" si="192"/>
        <v>0.4</v>
      </c>
      <c r="CB319">
        <f t="shared" si="193"/>
        <v>316</v>
      </c>
      <c r="CC319">
        <f t="shared" si="194"/>
        <v>7.8750000000000444</v>
      </c>
      <c r="CD319">
        <f t="shared" si="184"/>
        <v>0.40049159458393302</v>
      </c>
      <c r="CE319">
        <f t="shared" si="185"/>
        <v>6.4236255517371096E-2</v>
      </c>
      <c r="CF319">
        <f t="shared" si="186"/>
        <v>0.40049159458393302</v>
      </c>
      <c r="CG319">
        <f t="shared" si="195"/>
        <v>0.4</v>
      </c>
      <c r="CK319"/>
      <c r="CL319" s="3">
        <f t="shared" si="220"/>
        <v>299</v>
      </c>
      <c r="CM319" s="3">
        <f t="shared" si="215"/>
        <v>7.4500000000000384</v>
      </c>
      <c r="CN319" s="3">
        <f t="shared" si="216"/>
        <v>0.41499999999999998</v>
      </c>
      <c r="CO319" s="3">
        <f t="shared" si="208"/>
        <v>0.55000000000000004</v>
      </c>
      <c r="CP319">
        <f t="shared" si="209"/>
        <v>0.41499999999999998</v>
      </c>
      <c r="CQ319">
        <f t="shared" si="210"/>
        <v>0.41499999999999998</v>
      </c>
      <c r="CS319">
        <f t="shared" si="211"/>
        <v>0.72679509632224171</v>
      </c>
      <c r="DK319" s="3">
        <f t="shared" si="221"/>
        <v>299</v>
      </c>
      <c r="DL319" s="3">
        <f t="shared" si="217"/>
        <v>7.4500000000000384</v>
      </c>
      <c r="DM319" s="3">
        <f t="shared" si="218"/>
        <v>0.41499999999999998</v>
      </c>
      <c r="DN319" s="3">
        <f t="shared" si="212"/>
        <v>0.65100000000000002</v>
      </c>
      <c r="DO319">
        <f t="shared" si="213"/>
        <v>0.41499999999999998</v>
      </c>
      <c r="DP319">
        <f t="shared" si="214"/>
        <v>0.41499999999999998</v>
      </c>
      <c r="DR319">
        <f t="shared" si="219"/>
        <v>0.72679509632224171</v>
      </c>
      <c r="EY319"/>
      <c r="EZ319" s="3"/>
      <c r="FB319"/>
      <c r="FC319" s="3"/>
    </row>
    <row r="320" spans="2:159" x14ac:dyDescent="0.25">
      <c r="B320">
        <f t="shared" si="207"/>
        <v>304</v>
      </c>
      <c r="C320" s="9">
        <f t="shared" si="202"/>
        <v>7.5750000000000401</v>
      </c>
      <c r="D320">
        <f t="shared" si="196"/>
        <v>0.71874761869217485</v>
      </c>
      <c r="E320">
        <f t="shared" si="197"/>
        <v>2.5966323928708449E-4</v>
      </c>
      <c r="F320">
        <f t="shared" si="198"/>
        <v>0.71874761869217485</v>
      </c>
      <c r="G320">
        <f t="shared" si="203"/>
        <v>0.71899999999999997</v>
      </c>
      <c r="R320">
        <f t="shared" si="204"/>
        <v>304</v>
      </c>
      <c r="S320">
        <f t="shared" si="205"/>
        <v>7.5750000000000401</v>
      </c>
      <c r="T320">
        <f t="shared" si="199"/>
        <v>0.18931308028056304</v>
      </c>
      <c r="U320">
        <f t="shared" si="200"/>
        <v>0.15564782201950544</v>
      </c>
      <c r="V320">
        <f t="shared" si="201"/>
        <v>0.18931308028056304</v>
      </c>
      <c r="W320">
        <f t="shared" si="206"/>
        <v>0.189</v>
      </c>
      <c r="BA320">
        <f t="shared" si="187"/>
        <v>317</v>
      </c>
      <c r="BB320">
        <f t="shared" si="188"/>
        <v>7.9000000000000448</v>
      </c>
      <c r="BC320">
        <f t="shared" si="178"/>
        <v>0.55674942813156059</v>
      </c>
      <c r="BD320">
        <f t="shared" si="179"/>
        <v>0.17257557888527572</v>
      </c>
      <c r="BE320">
        <f t="shared" si="180"/>
        <v>0.55674942813156059</v>
      </c>
      <c r="BF320">
        <f t="shared" si="189"/>
        <v>0.55700000000000005</v>
      </c>
      <c r="BP320">
        <f t="shared" si="190"/>
        <v>317</v>
      </c>
      <c r="BQ320">
        <f t="shared" si="191"/>
        <v>7.9000000000000448</v>
      </c>
      <c r="BR320">
        <f t="shared" si="181"/>
        <v>0.40170391161975599</v>
      </c>
      <c r="BS320">
        <f t="shared" si="182"/>
        <v>6.4821366502244224E-2</v>
      </c>
      <c r="BT320">
        <f t="shared" si="183"/>
        <v>0.40170391161975599</v>
      </c>
      <c r="BU320">
        <f t="shared" si="192"/>
        <v>0.40200000000000002</v>
      </c>
      <c r="CB320">
        <f t="shared" si="193"/>
        <v>317</v>
      </c>
      <c r="CC320">
        <f t="shared" si="194"/>
        <v>7.9000000000000448</v>
      </c>
      <c r="CD320">
        <f t="shared" si="184"/>
        <v>0.40170391161975599</v>
      </c>
      <c r="CE320">
        <f t="shared" si="185"/>
        <v>6.4821366502244224E-2</v>
      </c>
      <c r="CF320">
        <f t="shared" si="186"/>
        <v>0.40170391161975599</v>
      </c>
      <c r="CG320">
        <f t="shared" si="195"/>
        <v>0.40200000000000002</v>
      </c>
      <c r="CK320"/>
      <c r="CL320" s="3">
        <f t="shared" si="220"/>
        <v>300</v>
      </c>
      <c r="CM320" s="3">
        <f t="shared" si="215"/>
        <v>7.4750000000000387</v>
      </c>
      <c r="CN320" s="3">
        <f t="shared" si="216"/>
        <v>0.41599999999999998</v>
      </c>
      <c r="CO320" s="3">
        <f t="shared" si="208"/>
        <v>0.55000000000000004</v>
      </c>
      <c r="CP320">
        <f t="shared" si="209"/>
        <v>0.41599999999999998</v>
      </c>
      <c r="CQ320">
        <f t="shared" si="210"/>
        <v>0.41599999999999998</v>
      </c>
      <c r="CS320">
        <f t="shared" si="211"/>
        <v>0.72854640980735552</v>
      </c>
      <c r="DK320" s="3">
        <f t="shared" si="221"/>
        <v>300</v>
      </c>
      <c r="DL320" s="3">
        <f t="shared" si="217"/>
        <v>7.4750000000000387</v>
      </c>
      <c r="DM320" s="3">
        <f t="shared" si="218"/>
        <v>0.41599999999999998</v>
      </c>
      <c r="DN320" s="3">
        <f t="shared" si="212"/>
        <v>0.65100000000000002</v>
      </c>
      <c r="DO320">
        <f t="shared" si="213"/>
        <v>0.41599999999999998</v>
      </c>
      <c r="DP320">
        <f t="shared" si="214"/>
        <v>0.41599999999999998</v>
      </c>
      <c r="DR320">
        <f t="shared" si="219"/>
        <v>0.72854640980735552</v>
      </c>
      <c r="EY320"/>
      <c r="EZ320" s="3"/>
      <c r="FB320"/>
      <c r="FC320" s="3"/>
    </row>
    <row r="321" spans="2:159" x14ac:dyDescent="0.25">
      <c r="B321">
        <f t="shared" si="207"/>
        <v>305</v>
      </c>
      <c r="C321" s="9">
        <f t="shared" si="202"/>
        <v>7.6000000000000405</v>
      </c>
      <c r="D321">
        <f t="shared" si="196"/>
        <v>0.72059357275813107</v>
      </c>
      <c r="E321">
        <f t="shared" si="197"/>
        <v>2.7685961093024098E-4</v>
      </c>
      <c r="F321">
        <f t="shared" si="198"/>
        <v>0.72059357275813107</v>
      </c>
      <c r="G321">
        <f t="shared" si="203"/>
        <v>0.72099999999999997</v>
      </c>
      <c r="R321">
        <f t="shared" si="204"/>
        <v>305</v>
      </c>
      <c r="S321">
        <f t="shared" si="205"/>
        <v>7.6000000000000405</v>
      </c>
      <c r="T321">
        <f t="shared" si="199"/>
        <v>0.19289678999140514</v>
      </c>
      <c r="U321">
        <f t="shared" si="200"/>
        <v>0.15894453088294308</v>
      </c>
      <c r="V321">
        <f t="shared" si="201"/>
        <v>0.19289678999140514</v>
      </c>
      <c r="W321">
        <f t="shared" si="206"/>
        <v>0.193</v>
      </c>
      <c r="BA321">
        <f t="shared" si="187"/>
        <v>318</v>
      </c>
      <c r="BB321">
        <f t="shared" si="188"/>
        <v>7.9250000000000451</v>
      </c>
      <c r="BC321">
        <f t="shared" si="178"/>
        <v>0.55809699809295854</v>
      </c>
      <c r="BD321">
        <f t="shared" si="179"/>
        <v>0.17383173289360715</v>
      </c>
      <c r="BE321">
        <f t="shared" si="180"/>
        <v>0.55809699809295854</v>
      </c>
      <c r="BF321">
        <f t="shared" si="189"/>
        <v>0.55800000000000005</v>
      </c>
      <c r="BP321">
        <f t="shared" si="190"/>
        <v>318</v>
      </c>
      <c r="BQ321">
        <f t="shared" si="191"/>
        <v>7.9250000000000451</v>
      </c>
      <c r="BR321">
        <f t="shared" si="181"/>
        <v>0.40291788383251237</v>
      </c>
      <c r="BS321">
        <f t="shared" si="182"/>
        <v>6.5410825937875311E-2</v>
      </c>
      <c r="BT321">
        <f t="shared" si="183"/>
        <v>0.40291788383251237</v>
      </c>
      <c r="BU321">
        <f t="shared" si="192"/>
        <v>0.40300000000000002</v>
      </c>
      <c r="CB321">
        <f t="shared" si="193"/>
        <v>318</v>
      </c>
      <c r="CC321">
        <f t="shared" si="194"/>
        <v>7.9250000000000451</v>
      </c>
      <c r="CD321">
        <f t="shared" si="184"/>
        <v>0.40291788383251237</v>
      </c>
      <c r="CE321">
        <f t="shared" si="185"/>
        <v>6.5410825937875311E-2</v>
      </c>
      <c r="CF321">
        <f t="shared" si="186"/>
        <v>0.40291788383251237</v>
      </c>
      <c r="CG321">
        <f t="shared" si="195"/>
        <v>0.40300000000000002</v>
      </c>
      <c r="CK321"/>
      <c r="CL321" s="3">
        <f t="shared" si="220"/>
        <v>301</v>
      </c>
      <c r="CM321" s="3">
        <f t="shared" si="215"/>
        <v>7.5000000000000391</v>
      </c>
      <c r="CN321" s="3">
        <f t="shared" si="216"/>
        <v>0.41699999999999998</v>
      </c>
      <c r="CO321" s="3">
        <f t="shared" si="208"/>
        <v>0.55100000000000005</v>
      </c>
      <c r="CP321">
        <f t="shared" si="209"/>
        <v>0.41699999999999998</v>
      </c>
      <c r="CQ321">
        <f t="shared" si="210"/>
        <v>0.41699999999999998</v>
      </c>
      <c r="CS321">
        <f t="shared" si="211"/>
        <v>0.73029772329246934</v>
      </c>
      <c r="DK321" s="3">
        <f t="shared" si="221"/>
        <v>301</v>
      </c>
      <c r="DL321" s="3">
        <f t="shared" si="217"/>
        <v>7.5000000000000391</v>
      </c>
      <c r="DM321" s="3">
        <f t="shared" si="218"/>
        <v>0.41699999999999998</v>
      </c>
      <c r="DN321" s="3">
        <f t="shared" si="212"/>
        <v>0.65200000000000002</v>
      </c>
      <c r="DO321">
        <f t="shared" si="213"/>
        <v>0.41699999999999998</v>
      </c>
      <c r="DP321">
        <f t="shared" si="214"/>
        <v>0.41699999999999998</v>
      </c>
      <c r="DR321">
        <f t="shared" si="219"/>
        <v>0.73029772329246934</v>
      </c>
      <c r="EY321"/>
      <c r="EZ321" s="3"/>
      <c r="FB321"/>
      <c r="FC321" s="3"/>
    </row>
    <row r="322" spans="2:159" x14ac:dyDescent="0.25">
      <c r="B322">
        <f t="shared" si="207"/>
        <v>306</v>
      </c>
      <c r="C322" s="9">
        <f t="shared" si="202"/>
        <v>7.6250000000000409</v>
      </c>
      <c r="D322">
        <f t="shared" si="196"/>
        <v>0.72243704336737968</v>
      </c>
      <c r="E322">
        <f t="shared" si="197"/>
        <v>2.9512103430178116E-4</v>
      </c>
      <c r="F322">
        <f t="shared" si="198"/>
        <v>0.72243704336737968</v>
      </c>
      <c r="G322">
        <f t="shared" si="203"/>
        <v>0.72199999999999998</v>
      </c>
      <c r="R322">
        <f t="shared" si="204"/>
        <v>306</v>
      </c>
      <c r="S322">
        <f t="shared" si="205"/>
        <v>7.6250000000000409</v>
      </c>
      <c r="T322">
        <f t="shared" si="199"/>
        <v>0.19652745742338296</v>
      </c>
      <c r="U322">
        <f t="shared" si="200"/>
        <v>0.16229179260914967</v>
      </c>
      <c r="V322">
        <f t="shared" si="201"/>
        <v>0.19652745742338296</v>
      </c>
      <c r="W322">
        <f t="shared" si="206"/>
        <v>0.19700000000000001</v>
      </c>
      <c r="BA322">
        <f t="shared" si="187"/>
        <v>319</v>
      </c>
      <c r="BB322">
        <f t="shared" si="188"/>
        <v>7.9500000000000455</v>
      </c>
      <c r="BC322">
        <f t="shared" si="178"/>
        <v>0.55944503251356359</v>
      </c>
      <c r="BD322">
        <f t="shared" si="179"/>
        <v>0.17509440383920724</v>
      </c>
      <c r="BE322">
        <f t="shared" si="180"/>
        <v>0.55944503251356359</v>
      </c>
      <c r="BF322">
        <f t="shared" si="189"/>
        <v>0.55900000000000005</v>
      </c>
      <c r="BP322">
        <f t="shared" si="190"/>
        <v>319</v>
      </c>
      <c r="BQ322">
        <f t="shared" si="191"/>
        <v>7.9500000000000455</v>
      </c>
      <c r="BR322">
        <f t="shared" si="181"/>
        <v>0.40413350406620635</v>
      </c>
      <c r="BS322">
        <f t="shared" si="182"/>
        <v>6.600465560327215E-2</v>
      </c>
      <c r="BT322">
        <f t="shared" si="183"/>
        <v>0.40413350406620635</v>
      </c>
      <c r="BU322">
        <f t="shared" si="192"/>
        <v>0.40400000000000003</v>
      </c>
      <c r="CB322">
        <f t="shared" si="193"/>
        <v>319</v>
      </c>
      <c r="CC322">
        <f t="shared" si="194"/>
        <v>7.9500000000000455</v>
      </c>
      <c r="CD322">
        <f t="shared" si="184"/>
        <v>0.40413350406620635</v>
      </c>
      <c r="CE322">
        <f t="shared" si="185"/>
        <v>6.600465560327215E-2</v>
      </c>
      <c r="CF322">
        <f t="shared" si="186"/>
        <v>0.40413350406620635</v>
      </c>
      <c r="CG322">
        <f t="shared" si="195"/>
        <v>0.40400000000000003</v>
      </c>
      <c r="CK322"/>
      <c r="CL322" s="3">
        <f t="shared" si="220"/>
        <v>302</v>
      </c>
      <c r="CM322" s="3">
        <f t="shared" si="215"/>
        <v>7.5250000000000394</v>
      </c>
      <c r="CN322" s="3">
        <f t="shared" si="216"/>
        <v>0.41799999999999998</v>
      </c>
      <c r="CO322" s="3">
        <f t="shared" si="208"/>
        <v>0.55200000000000005</v>
      </c>
      <c r="CP322">
        <f t="shared" si="209"/>
        <v>0.41799999999999998</v>
      </c>
      <c r="CQ322">
        <f t="shared" si="210"/>
        <v>0.41799999999999998</v>
      </c>
      <c r="CS322">
        <f t="shared" si="211"/>
        <v>0.73204903677758326</v>
      </c>
      <c r="DK322" s="3">
        <f t="shared" si="221"/>
        <v>302</v>
      </c>
      <c r="DL322" s="3">
        <f t="shared" si="217"/>
        <v>7.5250000000000394</v>
      </c>
      <c r="DM322" s="3">
        <f t="shared" si="218"/>
        <v>0.41799999999999998</v>
      </c>
      <c r="DN322" s="3">
        <f t="shared" si="212"/>
        <v>0.65200000000000002</v>
      </c>
      <c r="DO322">
        <f t="shared" si="213"/>
        <v>0.41799999999999998</v>
      </c>
      <c r="DP322">
        <f t="shared" si="214"/>
        <v>0.41799999999999998</v>
      </c>
      <c r="DR322">
        <f t="shared" si="219"/>
        <v>0.73204903677758326</v>
      </c>
      <c r="EY322"/>
      <c r="EZ322" s="3"/>
      <c r="FB322"/>
      <c r="FC322" s="3"/>
    </row>
    <row r="323" spans="2:159" x14ac:dyDescent="0.25">
      <c r="B323">
        <f t="shared" si="207"/>
        <v>307</v>
      </c>
      <c r="C323" s="9">
        <f t="shared" si="202"/>
        <v>7.6500000000000412</v>
      </c>
      <c r="D323">
        <f t="shared" si="196"/>
        <v>0.72427798725018733</v>
      </c>
      <c r="E323">
        <f t="shared" si="197"/>
        <v>3.1450832864388957E-4</v>
      </c>
      <c r="F323">
        <f t="shared" si="198"/>
        <v>0.72427798725018733</v>
      </c>
      <c r="G323">
        <f t="shared" si="203"/>
        <v>0.72399999999999998</v>
      </c>
      <c r="R323">
        <f t="shared" si="204"/>
        <v>307</v>
      </c>
      <c r="S323">
        <f t="shared" si="205"/>
        <v>7.6500000000000412</v>
      </c>
      <c r="T323">
        <f t="shared" si="199"/>
        <v>0.20020518766984108</v>
      </c>
      <c r="U323">
        <f t="shared" si="200"/>
        <v>0.16568986850862813</v>
      </c>
      <c r="V323">
        <f t="shared" si="201"/>
        <v>0.20020518766984108</v>
      </c>
      <c r="W323">
        <f t="shared" si="206"/>
        <v>0.2</v>
      </c>
      <c r="BA323">
        <f t="shared" si="187"/>
        <v>320</v>
      </c>
      <c r="BB323">
        <f t="shared" si="188"/>
        <v>7.9750000000000458</v>
      </c>
      <c r="BC323">
        <f t="shared" si="178"/>
        <v>0.56079351901864516</v>
      </c>
      <c r="BD323">
        <f t="shared" si="179"/>
        <v>0.17636360104208582</v>
      </c>
      <c r="BE323">
        <f t="shared" si="180"/>
        <v>0.56079351901864516</v>
      </c>
      <c r="BF323">
        <f t="shared" si="189"/>
        <v>0.56100000000000005</v>
      </c>
      <c r="BP323">
        <f t="shared" si="190"/>
        <v>320</v>
      </c>
      <c r="BQ323">
        <f t="shared" si="191"/>
        <v>7.9750000000000458</v>
      </c>
      <c r="BR323">
        <f t="shared" si="181"/>
        <v>0.40535076511847673</v>
      </c>
      <c r="BS323">
        <f t="shared" si="182"/>
        <v>6.6602877277775779E-2</v>
      </c>
      <c r="BT323">
        <f t="shared" si="183"/>
        <v>0.40535076511847673</v>
      </c>
      <c r="BU323">
        <f t="shared" si="192"/>
        <v>0.40500000000000003</v>
      </c>
      <c r="CB323">
        <f t="shared" si="193"/>
        <v>320</v>
      </c>
      <c r="CC323">
        <f t="shared" si="194"/>
        <v>7.9750000000000458</v>
      </c>
      <c r="CD323">
        <f t="shared" si="184"/>
        <v>0.40535076511847673</v>
      </c>
      <c r="CE323">
        <f t="shared" si="185"/>
        <v>6.6602877277775779E-2</v>
      </c>
      <c r="CF323">
        <f t="shared" si="186"/>
        <v>0.40535076511847673</v>
      </c>
      <c r="CG323">
        <f t="shared" si="195"/>
        <v>0.40500000000000003</v>
      </c>
      <c r="CK323"/>
      <c r="CL323" s="3">
        <f t="shared" si="220"/>
        <v>303</v>
      </c>
      <c r="CM323" s="3">
        <f t="shared" si="215"/>
        <v>7.5500000000000398</v>
      </c>
      <c r="CN323" s="3">
        <f t="shared" si="216"/>
        <v>0.41799999999999998</v>
      </c>
      <c r="CO323" s="3">
        <f t="shared" si="208"/>
        <v>0.55100000000000005</v>
      </c>
      <c r="CP323">
        <f t="shared" si="209"/>
        <v>0.41799999999999998</v>
      </c>
      <c r="CQ323">
        <f t="shared" si="210"/>
        <v>0.41799999999999998</v>
      </c>
      <c r="CS323">
        <f t="shared" si="211"/>
        <v>0.73204903677758326</v>
      </c>
      <c r="DK323" s="3">
        <f t="shared" si="221"/>
        <v>303</v>
      </c>
      <c r="DL323" s="3">
        <f t="shared" si="217"/>
        <v>7.5500000000000398</v>
      </c>
      <c r="DM323" s="3">
        <f t="shared" si="218"/>
        <v>0.41799999999999998</v>
      </c>
      <c r="DN323" s="3">
        <f t="shared" si="212"/>
        <v>0.65100000000000002</v>
      </c>
      <c r="DO323">
        <f t="shared" si="213"/>
        <v>0.41799999999999998</v>
      </c>
      <c r="DP323">
        <f t="shared" si="214"/>
        <v>0.41799999999999998</v>
      </c>
      <c r="DR323">
        <f t="shared" si="219"/>
        <v>0.73204903677758326</v>
      </c>
      <c r="EY323"/>
      <c r="EZ323" s="3"/>
      <c r="FB323"/>
      <c r="FC323" s="3"/>
    </row>
    <row r="324" spans="2:159" x14ac:dyDescent="0.25">
      <c r="B324">
        <f t="shared" si="207"/>
        <v>308</v>
      </c>
      <c r="C324" s="9">
        <f t="shared" si="202"/>
        <v>7.6750000000000416</v>
      </c>
      <c r="D324">
        <f t="shared" si="196"/>
        <v>0.72611636110224054</v>
      </c>
      <c r="E324">
        <f t="shared" si="197"/>
        <v>3.3508544465151639E-4</v>
      </c>
      <c r="F324">
        <f t="shared" si="198"/>
        <v>0.72611636110224054</v>
      </c>
      <c r="G324">
        <f t="shared" si="203"/>
        <v>0.72599999999999998</v>
      </c>
      <c r="R324">
        <f t="shared" si="204"/>
        <v>308</v>
      </c>
      <c r="S324">
        <f t="shared" si="205"/>
        <v>7.6750000000000416</v>
      </c>
      <c r="T324">
        <f t="shared" si="199"/>
        <v>0.20393007265576751</v>
      </c>
      <c r="U324">
        <f t="shared" si="200"/>
        <v>0.16913900708821039</v>
      </c>
      <c r="V324">
        <f t="shared" si="201"/>
        <v>0.20393007265576751</v>
      </c>
      <c r="W324">
        <f t="shared" si="206"/>
        <v>0.20399999999999999</v>
      </c>
      <c r="BA324">
        <f t="shared" si="187"/>
        <v>321</v>
      </c>
      <c r="BB324">
        <f t="shared" si="188"/>
        <v>8.0000000000000462</v>
      </c>
      <c r="BC324">
        <f t="shared" ref="BC324:BC387" si="222">EXP(-KTG1_nan*(BB324-T_opt__nan)^2)</f>
        <v>0.56214244519682488</v>
      </c>
      <c r="BD324">
        <f t="shared" ref="BD324:BD387" si="223">EXP(-KTG2_nan*(T_opt__nan-BB324)^2)</f>
        <v>0.17763933359513731</v>
      </c>
      <c r="BE324">
        <f t="shared" ref="BE324:BE387" si="224">IF(BB324&lt;=T_opt__nan,BC324,BD324)</f>
        <v>0.56214244519682488</v>
      </c>
      <c r="BF324">
        <f t="shared" si="189"/>
        <v>0.56200000000000006</v>
      </c>
      <c r="BP324">
        <f t="shared" si="190"/>
        <v>321</v>
      </c>
      <c r="BQ324">
        <f t="shared" si="191"/>
        <v>8.0000000000000462</v>
      </c>
      <c r="BR324">
        <f t="shared" ref="BR324:BR387" si="225">EXP(-KTG1_pic*(BQ324-T_opt_pic)^2)</f>
        <v>0.40656965974060139</v>
      </c>
      <c r="BS324">
        <f t="shared" ref="BS324:BS387" si="226">EXP(-KTG2_pic*(T_opt_pic-BQ324)^2)</f>
        <v>6.7205512739750881E-2</v>
      </c>
      <c r="BT324">
        <f t="shared" ref="BT324:BT387" si="227">IF(BQ324&lt;=T_opt_pic,BR324,BS324)</f>
        <v>0.40656965974060139</v>
      </c>
      <c r="BU324">
        <f t="shared" si="192"/>
        <v>0.40699999999999997</v>
      </c>
      <c r="CB324">
        <f t="shared" si="193"/>
        <v>321</v>
      </c>
      <c r="CC324">
        <f t="shared" si="194"/>
        <v>8.0000000000000462</v>
      </c>
      <c r="CD324">
        <f t="shared" ref="CD324:CD387" si="228">EXP(-KTG1_bac*(CC324-T_opt_bac)^2)</f>
        <v>0.40656965974060139</v>
      </c>
      <c r="CE324">
        <f t="shared" ref="CE324:CE387" si="229">EXP(-KTG2_bac * (T_opt_bac - CC324)^2)</f>
        <v>6.7205512739750881E-2</v>
      </c>
      <c r="CF324">
        <f t="shared" ref="CF324:CF387" si="230">IF(CC324&lt;=T_opt_bac,CD324,CE324)</f>
        <v>0.40656965974060139</v>
      </c>
      <c r="CG324">
        <f t="shared" si="195"/>
        <v>0.40699999999999997</v>
      </c>
      <c r="CK324"/>
      <c r="CL324" s="3">
        <f t="shared" si="220"/>
        <v>304</v>
      </c>
      <c r="CM324" s="3">
        <f t="shared" si="215"/>
        <v>7.5750000000000401</v>
      </c>
      <c r="CN324" s="3">
        <f t="shared" si="216"/>
        <v>0.41899999999999998</v>
      </c>
      <c r="CO324" s="3">
        <f t="shared" si="208"/>
        <v>0.55100000000000005</v>
      </c>
      <c r="CP324">
        <f t="shared" si="209"/>
        <v>0.41899999999999998</v>
      </c>
      <c r="CQ324">
        <f t="shared" si="210"/>
        <v>0.41899999999999998</v>
      </c>
      <c r="CS324">
        <f t="shared" si="211"/>
        <v>0.73380035026269708</v>
      </c>
      <c r="DK324" s="3">
        <f t="shared" si="221"/>
        <v>304</v>
      </c>
      <c r="DL324" s="3">
        <f t="shared" si="217"/>
        <v>7.5750000000000401</v>
      </c>
      <c r="DM324" s="3">
        <f t="shared" si="218"/>
        <v>0.41899999999999998</v>
      </c>
      <c r="DN324" s="3">
        <f t="shared" si="212"/>
        <v>0.65100000000000002</v>
      </c>
      <c r="DO324">
        <f t="shared" si="213"/>
        <v>0.41899999999999998</v>
      </c>
      <c r="DP324">
        <f t="shared" si="214"/>
        <v>0.41899999999999998</v>
      </c>
      <c r="DR324">
        <f t="shared" si="219"/>
        <v>0.73380035026269708</v>
      </c>
      <c r="EY324"/>
      <c r="EZ324" s="3"/>
      <c r="FB324"/>
      <c r="FC324" s="3"/>
    </row>
    <row r="325" spans="2:159" x14ac:dyDescent="0.25">
      <c r="B325">
        <f t="shared" si="207"/>
        <v>309</v>
      </c>
      <c r="C325" s="9">
        <f t="shared" si="202"/>
        <v>7.7000000000000419</v>
      </c>
      <c r="D325">
        <f t="shared" si="196"/>
        <v>0.72795212158629152</v>
      </c>
      <c r="E325">
        <f t="shared" si="197"/>
        <v>3.5691960415182192E-4</v>
      </c>
      <c r="F325">
        <f t="shared" si="198"/>
        <v>0.72795212158629152</v>
      </c>
      <c r="G325">
        <f t="shared" si="203"/>
        <v>0.72799999999999998</v>
      </c>
      <c r="R325">
        <f t="shared" si="204"/>
        <v>309</v>
      </c>
      <c r="S325">
        <f t="shared" si="205"/>
        <v>7.7000000000000419</v>
      </c>
      <c r="T325">
        <f t="shared" si="199"/>
        <v>0.20770219085194558</v>
      </c>
      <c r="U325">
        <f t="shared" si="200"/>
        <v>0.17263944366372233</v>
      </c>
      <c r="V325">
        <f t="shared" si="201"/>
        <v>0.20770219085194558</v>
      </c>
      <c r="W325">
        <f t="shared" si="206"/>
        <v>0.20799999999999999</v>
      </c>
      <c r="BA325">
        <f t="shared" ref="BA325:BA388" si="231">B338</f>
        <v>322</v>
      </c>
      <c r="BB325">
        <f t="shared" ref="BB325:BB388" si="232">C338</f>
        <v>8.0250000000000465</v>
      </c>
      <c r="BC325">
        <f t="shared" si="222"/>
        <v>0.56349179860023568</v>
      </c>
      <c r="BD325">
        <f t="shared" si="223"/>
        <v>0.17892161036194659</v>
      </c>
      <c r="BE325">
        <f t="shared" si="224"/>
        <v>0.56349179860023568</v>
      </c>
      <c r="BF325">
        <f t="shared" ref="BF325:BF388" si="233">ROUND(BE325,3)</f>
        <v>0.56299999999999994</v>
      </c>
      <c r="BP325">
        <f t="shared" ref="BP325:BP388" si="234">B338</f>
        <v>322</v>
      </c>
      <c r="BQ325">
        <f t="shared" ref="BQ325:BQ388" si="235">C338</f>
        <v>8.0250000000000465</v>
      </c>
      <c r="BR325">
        <f t="shared" si="225"/>
        <v>0.40779018063750255</v>
      </c>
      <c r="BS325">
        <f t="shared" si="226"/>
        <v>6.7812583765264375E-2</v>
      </c>
      <c r="BT325">
        <f t="shared" si="227"/>
        <v>0.40779018063750255</v>
      </c>
      <c r="BU325">
        <f t="shared" ref="BU325:BU388" si="236">ROUND(BT325,3)</f>
        <v>0.40799999999999997</v>
      </c>
      <c r="CB325">
        <f t="shared" ref="CB325:CB388" si="237">BP325</f>
        <v>322</v>
      </c>
      <c r="CC325">
        <f t="shared" ref="CC325:CC388" si="238">BQ325</f>
        <v>8.0250000000000465</v>
      </c>
      <c r="CD325">
        <f t="shared" si="228"/>
        <v>0.40779018063750255</v>
      </c>
      <c r="CE325">
        <f t="shared" si="229"/>
        <v>6.7812583765264375E-2</v>
      </c>
      <c r="CF325">
        <f t="shared" si="230"/>
        <v>0.40779018063750255</v>
      </c>
      <c r="CG325">
        <f t="shared" ref="CG325:CG388" si="239">ROUND(CF325,3)</f>
        <v>0.40799999999999997</v>
      </c>
      <c r="CK325"/>
      <c r="CL325" s="3">
        <f t="shared" si="220"/>
        <v>305</v>
      </c>
      <c r="CM325" s="3">
        <f t="shared" si="215"/>
        <v>7.6000000000000405</v>
      </c>
      <c r="CN325" s="3">
        <f t="shared" si="216"/>
        <v>0.42</v>
      </c>
      <c r="CO325" s="3">
        <f t="shared" si="208"/>
        <v>0.55200000000000005</v>
      </c>
      <c r="CP325">
        <f t="shared" si="209"/>
        <v>0.42</v>
      </c>
      <c r="CQ325">
        <f t="shared" si="210"/>
        <v>0.42</v>
      </c>
      <c r="CS325">
        <f t="shared" si="211"/>
        <v>0.73555166374781089</v>
      </c>
      <c r="DK325" s="3">
        <f t="shared" si="221"/>
        <v>305</v>
      </c>
      <c r="DL325" s="3">
        <f t="shared" si="217"/>
        <v>7.6000000000000405</v>
      </c>
      <c r="DM325" s="3">
        <f t="shared" si="218"/>
        <v>0.42</v>
      </c>
      <c r="DN325" s="3">
        <f t="shared" si="212"/>
        <v>0.65100000000000002</v>
      </c>
      <c r="DO325">
        <f t="shared" si="213"/>
        <v>0.42</v>
      </c>
      <c r="DP325">
        <f t="shared" si="214"/>
        <v>0.42</v>
      </c>
      <c r="DR325">
        <f t="shared" si="219"/>
        <v>0.73555166374781089</v>
      </c>
      <c r="EY325"/>
      <c r="EZ325" s="3"/>
      <c r="FB325"/>
      <c r="FC325" s="3"/>
    </row>
    <row r="326" spans="2:159" x14ac:dyDescent="0.25">
      <c r="B326">
        <f t="shared" si="207"/>
        <v>310</v>
      </c>
      <c r="C326" s="9">
        <f t="shared" si="202"/>
        <v>7.7250000000000423</v>
      </c>
      <c r="D326">
        <f t="shared" si="196"/>
        <v>0.72978522533381085</v>
      </c>
      <c r="E326">
        <f t="shared" si="197"/>
        <v>3.8008144471940398E-4</v>
      </c>
      <c r="F326">
        <f t="shared" si="198"/>
        <v>0.72978522533381085</v>
      </c>
      <c r="G326">
        <f t="shared" si="203"/>
        <v>0.73</v>
      </c>
      <c r="R326">
        <f t="shared" si="204"/>
        <v>310</v>
      </c>
      <c r="S326">
        <f t="shared" si="205"/>
        <v>7.7250000000000423</v>
      </c>
      <c r="T326">
        <f t="shared" si="199"/>
        <v>0.21152160699098674</v>
      </c>
      <c r="U326">
        <f t="shared" si="200"/>
        <v>0.17619139997247557</v>
      </c>
      <c r="V326">
        <f t="shared" si="201"/>
        <v>0.21152160699098674</v>
      </c>
      <c r="W326">
        <f t="shared" si="206"/>
        <v>0.21199999999999999</v>
      </c>
      <c r="BA326">
        <f t="shared" si="231"/>
        <v>323</v>
      </c>
      <c r="BB326">
        <f t="shared" si="232"/>
        <v>8.0500000000000469</v>
      </c>
      <c r="BC326">
        <f t="shared" si="222"/>
        <v>0.56484156674468389</v>
      </c>
      <c r="BD326">
        <f t="shared" si="223"/>
        <v>0.18021043997459676</v>
      </c>
      <c r="BE326">
        <f t="shared" si="224"/>
        <v>0.56484156674468389</v>
      </c>
      <c r="BF326">
        <f t="shared" si="233"/>
        <v>0.56499999999999995</v>
      </c>
      <c r="BP326">
        <f t="shared" si="234"/>
        <v>323</v>
      </c>
      <c r="BQ326">
        <f t="shared" si="235"/>
        <v>8.0500000000000469</v>
      </c>
      <c r="BR326">
        <f t="shared" si="225"/>
        <v>0.40901232046775382</v>
      </c>
      <c r="BS326">
        <f t="shared" si="226"/>
        <v>6.8424112126752007E-2</v>
      </c>
      <c r="BT326">
        <f t="shared" si="227"/>
        <v>0.40901232046775382</v>
      </c>
      <c r="BU326">
        <f t="shared" si="236"/>
        <v>0.40899999999999997</v>
      </c>
      <c r="CB326">
        <f t="shared" si="237"/>
        <v>323</v>
      </c>
      <c r="CC326">
        <f t="shared" si="238"/>
        <v>8.0500000000000469</v>
      </c>
      <c r="CD326">
        <f t="shared" si="228"/>
        <v>0.40901232046775382</v>
      </c>
      <c r="CE326">
        <f t="shared" si="229"/>
        <v>6.8424112126752007E-2</v>
      </c>
      <c r="CF326">
        <f t="shared" si="230"/>
        <v>0.40901232046775382</v>
      </c>
      <c r="CG326">
        <f t="shared" si="239"/>
        <v>0.40899999999999997</v>
      </c>
      <c r="CK326"/>
      <c r="CL326" s="3">
        <f t="shared" si="220"/>
        <v>306</v>
      </c>
      <c r="CM326" s="3">
        <f t="shared" si="215"/>
        <v>7.6250000000000409</v>
      </c>
      <c r="CN326" s="3">
        <f t="shared" si="216"/>
        <v>0.42099999999999999</v>
      </c>
      <c r="CO326" s="3">
        <f t="shared" si="208"/>
        <v>0.55300000000000005</v>
      </c>
      <c r="CP326">
        <f t="shared" si="209"/>
        <v>0.42099999999999999</v>
      </c>
      <c r="CQ326">
        <f t="shared" si="210"/>
        <v>0.42099999999999999</v>
      </c>
      <c r="CS326">
        <f t="shared" si="211"/>
        <v>0.73730297723292471</v>
      </c>
      <c r="DK326" s="3">
        <f t="shared" si="221"/>
        <v>306</v>
      </c>
      <c r="DL326" s="3">
        <f t="shared" si="217"/>
        <v>7.6250000000000409</v>
      </c>
      <c r="DM326" s="3">
        <f t="shared" si="218"/>
        <v>0.42099999999999999</v>
      </c>
      <c r="DN326" s="3">
        <f t="shared" si="212"/>
        <v>0.65100000000000002</v>
      </c>
      <c r="DO326">
        <f t="shared" si="213"/>
        <v>0.42099999999999999</v>
      </c>
      <c r="DP326">
        <f t="shared" si="214"/>
        <v>0.42099999999999999</v>
      </c>
      <c r="DR326">
        <f t="shared" si="219"/>
        <v>0.73730297723292471</v>
      </c>
      <c r="EY326"/>
      <c r="EZ326" s="3"/>
      <c r="FB326"/>
      <c r="FC326" s="3"/>
    </row>
    <row r="327" spans="2:159" x14ac:dyDescent="0.25">
      <c r="B327">
        <f t="shared" si="207"/>
        <v>311</v>
      </c>
      <c r="C327" s="9">
        <f t="shared" si="202"/>
        <v>7.7500000000000426</v>
      </c>
      <c r="D327">
        <f t="shared" si="196"/>
        <v>0.73161562894664489</v>
      </c>
      <c r="E327">
        <f t="shared" si="197"/>
        <v>4.0464516932630761E-4</v>
      </c>
      <c r="F327">
        <f t="shared" si="198"/>
        <v>0.73161562894664489</v>
      </c>
      <c r="G327">
        <f t="shared" si="203"/>
        <v>0.73199999999999998</v>
      </c>
      <c r="R327">
        <f t="shared" si="204"/>
        <v>311</v>
      </c>
      <c r="S327">
        <f t="shared" si="205"/>
        <v>7.7500000000000426</v>
      </c>
      <c r="T327">
        <f t="shared" si="199"/>
        <v>0.21538837178545978</v>
      </c>
      <c r="U327">
        <f t="shared" si="200"/>
        <v>0.17979508378586079</v>
      </c>
      <c r="V327">
        <f t="shared" si="201"/>
        <v>0.21538837178545978</v>
      </c>
      <c r="W327">
        <f t="shared" si="206"/>
        <v>0.215</v>
      </c>
      <c r="BA327">
        <f t="shared" si="231"/>
        <v>324</v>
      </c>
      <c r="BB327">
        <f t="shared" si="232"/>
        <v>8.0750000000000473</v>
      </c>
      <c r="BC327">
        <f t="shared" si="222"/>
        <v>0.56619173710981185</v>
      </c>
      <c r="BD327">
        <f t="shared" si="223"/>
        <v>0.18150583083147806</v>
      </c>
      <c r="BE327">
        <f t="shared" si="224"/>
        <v>0.56619173710981185</v>
      </c>
      <c r="BF327">
        <f t="shared" si="233"/>
        <v>0.56599999999999995</v>
      </c>
      <c r="BP327">
        <f t="shared" si="234"/>
        <v>324</v>
      </c>
      <c r="BQ327">
        <f t="shared" si="235"/>
        <v>8.0750000000000473</v>
      </c>
      <c r="BR327">
        <f t="shared" si="225"/>
        <v>0.41023607184358801</v>
      </c>
      <c r="BS327">
        <f t="shared" si="226"/>
        <v>6.9040119591673568E-2</v>
      </c>
      <c r="BT327">
        <f t="shared" si="227"/>
        <v>0.41023607184358801</v>
      </c>
      <c r="BU327">
        <f t="shared" si="236"/>
        <v>0.41</v>
      </c>
      <c r="CB327">
        <f t="shared" si="237"/>
        <v>324</v>
      </c>
      <c r="CC327">
        <f t="shared" si="238"/>
        <v>8.0750000000000473</v>
      </c>
      <c r="CD327">
        <f t="shared" si="228"/>
        <v>0.41023607184358801</v>
      </c>
      <c r="CE327">
        <f t="shared" si="229"/>
        <v>6.9040119591673568E-2</v>
      </c>
      <c r="CF327">
        <f t="shared" si="230"/>
        <v>0.41023607184358801</v>
      </c>
      <c r="CG327">
        <f t="shared" si="239"/>
        <v>0.41</v>
      </c>
      <c r="CK327"/>
      <c r="CL327" s="3">
        <f t="shared" si="220"/>
        <v>307</v>
      </c>
      <c r="CM327" s="3">
        <f t="shared" si="215"/>
        <v>7.6500000000000412</v>
      </c>
      <c r="CN327" s="3">
        <f t="shared" si="216"/>
        <v>0.42099999999999999</v>
      </c>
      <c r="CO327" s="3">
        <f t="shared" si="208"/>
        <v>0.55200000000000005</v>
      </c>
      <c r="CP327">
        <f t="shared" si="209"/>
        <v>0.42099999999999999</v>
      </c>
      <c r="CQ327">
        <f t="shared" si="210"/>
        <v>0.42099999999999999</v>
      </c>
      <c r="CS327">
        <f t="shared" si="211"/>
        <v>0.73730297723292471</v>
      </c>
      <c r="DK327" s="3">
        <f t="shared" si="221"/>
        <v>307</v>
      </c>
      <c r="DL327" s="3">
        <f t="shared" si="217"/>
        <v>7.6500000000000412</v>
      </c>
      <c r="DM327" s="3">
        <f t="shared" si="218"/>
        <v>0.42099999999999999</v>
      </c>
      <c r="DN327" s="3">
        <f t="shared" si="212"/>
        <v>0.65</v>
      </c>
      <c r="DO327">
        <f t="shared" si="213"/>
        <v>0.42099999999999999</v>
      </c>
      <c r="DP327">
        <f t="shared" si="214"/>
        <v>0.42099999999999999</v>
      </c>
      <c r="DR327">
        <f t="shared" si="219"/>
        <v>0.73730297723292471</v>
      </c>
      <c r="EY327"/>
      <c r="EZ327" s="3"/>
      <c r="FB327"/>
      <c r="FC327" s="3"/>
    </row>
    <row r="328" spans="2:159" x14ac:dyDescent="0.25">
      <c r="B328">
        <f t="shared" si="207"/>
        <v>312</v>
      </c>
      <c r="C328" s="9">
        <f t="shared" si="202"/>
        <v>7.775000000000043</v>
      </c>
      <c r="D328">
        <f t="shared" si="196"/>
        <v>0.73344328899867928</v>
      </c>
      <c r="E328">
        <f t="shared" si="197"/>
        <v>4.3068870112319713E-4</v>
      </c>
      <c r="F328">
        <f t="shared" si="198"/>
        <v>0.73344328899867928</v>
      </c>
      <c r="G328">
        <f t="shared" si="203"/>
        <v>0.73299999999999998</v>
      </c>
      <c r="R328">
        <f t="shared" si="204"/>
        <v>312</v>
      </c>
      <c r="S328">
        <f t="shared" si="205"/>
        <v>7.775000000000043</v>
      </c>
      <c r="T328">
        <f t="shared" si="199"/>
        <v>0.21930252164833836</v>
      </c>
      <c r="U328">
        <f t="shared" si="200"/>
        <v>0.18345068852232457</v>
      </c>
      <c r="V328">
        <f t="shared" si="201"/>
        <v>0.21930252164833836</v>
      </c>
      <c r="W328">
        <f t="shared" si="206"/>
        <v>0.219</v>
      </c>
      <c r="BA328">
        <f t="shared" si="231"/>
        <v>325</v>
      </c>
      <c r="BB328">
        <f t="shared" si="232"/>
        <v>8.1000000000000476</v>
      </c>
      <c r="BC328">
        <f t="shared" si="222"/>
        <v>0.56754229713926174</v>
      </c>
      <c r="BD328">
        <f t="shared" si="223"/>
        <v>0.18280779109509893</v>
      </c>
      <c r="BE328">
        <f t="shared" si="224"/>
        <v>0.56754229713926174</v>
      </c>
      <c r="BF328">
        <f t="shared" si="233"/>
        <v>0.56799999999999995</v>
      </c>
      <c r="BP328">
        <f t="shared" si="234"/>
        <v>325</v>
      </c>
      <c r="BQ328">
        <f t="shared" si="235"/>
        <v>8.1000000000000476</v>
      </c>
      <c r="BR328">
        <f t="shared" si="225"/>
        <v>0.41146142733090618</v>
      </c>
      <c r="BS328">
        <f t="shared" si="226"/>
        <v>6.9660627921155932E-2</v>
      </c>
      <c r="BT328">
        <f t="shared" si="227"/>
        <v>0.41146142733090618</v>
      </c>
      <c r="BU328">
        <f t="shared" si="236"/>
        <v>0.41099999999999998</v>
      </c>
      <c r="CB328">
        <f t="shared" si="237"/>
        <v>325</v>
      </c>
      <c r="CC328">
        <f t="shared" si="238"/>
        <v>8.1000000000000476</v>
      </c>
      <c r="CD328">
        <f t="shared" si="228"/>
        <v>0.41146142733090618</v>
      </c>
      <c r="CE328">
        <f t="shared" si="229"/>
        <v>6.9660627921155932E-2</v>
      </c>
      <c r="CF328">
        <f t="shared" si="230"/>
        <v>0.41146142733090618</v>
      </c>
      <c r="CG328">
        <f t="shared" si="239"/>
        <v>0.41099999999999998</v>
      </c>
      <c r="CK328"/>
      <c r="CL328" s="3">
        <f t="shared" si="220"/>
        <v>308</v>
      </c>
      <c r="CM328" s="3">
        <f t="shared" si="215"/>
        <v>7.6750000000000416</v>
      </c>
      <c r="CN328" s="3">
        <f t="shared" si="216"/>
        <v>0.42199999999999999</v>
      </c>
      <c r="CO328" s="3">
        <f t="shared" si="208"/>
        <v>0.55200000000000005</v>
      </c>
      <c r="CP328">
        <f t="shared" si="209"/>
        <v>0.42199999999999999</v>
      </c>
      <c r="CQ328">
        <f t="shared" si="210"/>
        <v>0.42199999999999999</v>
      </c>
      <c r="CS328">
        <f t="shared" si="211"/>
        <v>0.73905429071803852</v>
      </c>
      <c r="DK328" s="3">
        <f t="shared" si="221"/>
        <v>308</v>
      </c>
      <c r="DL328" s="3">
        <f t="shared" si="217"/>
        <v>7.6750000000000416</v>
      </c>
      <c r="DM328" s="3">
        <f t="shared" si="218"/>
        <v>0.42199999999999999</v>
      </c>
      <c r="DN328" s="3">
        <f t="shared" si="212"/>
        <v>0.65</v>
      </c>
      <c r="DO328">
        <f t="shared" si="213"/>
        <v>0.42199999999999999</v>
      </c>
      <c r="DP328">
        <f t="shared" si="214"/>
        <v>0.42199999999999999</v>
      </c>
      <c r="DR328">
        <f t="shared" si="219"/>
        <v>0.73905429071803852</v>
      </c>
      <c r="EY328"/>
      <c r="EZ328" s="3"/>
      <c r="FB328"/>
      <c r="FC328" s="3"/>
    </row>
    <row r="329" spans="2:159" x14ac:dyDescent="0.25">
      <c r="B329">
        <f t="shared" si="207"/>
        <v>313</v>
      </c>
      <c r="C329" s="9">
        <f t="shared" si="202"/>
        <v>7.8000000000000433</v>
      </c>
      <c r="D329">
        <f t="shared" si="196"/>
        <v>0.73526816203750844</v>
      </c>
      <c r="E329">
        <f t="shared" si="197"/>
        <v>4.5829384344506767E-4</v>
      </c>
      <c r="F329">
        <f t="shared" si="198"/>
        <v>0.73526816203750844</v>
      </c>
      <c r="G329">
        <f t="shared" si="203"/>
        <v>0.73499999999999999</v>
      </c>
      <c r="R329">
        <f t="shared" si="204"/>
        <v>313</v>
      </c>
      <c r="S329">
        <f t="shared" si="205"/>
        <v>7.8000000000000433</v>
      </c>
      <c r="T329">
        <f t="shared" si="199"/>
        <v>0.22326407841598853</v>
      </c>
      <c r="U329">
        <f t="shared" si="200"/>
        <v>0.18715839286101496</v>
      </c>
      <c r="V329">
        <f t="shared" si="201"/>
        <v>0.22326407841598853</v>
      </c>
      <c r="W329">
        <f t="shared" si="206"/>
        <v>0.223</v>
      </c>
      <c r="BA329">
        <f t="shared" si="231"/>
        <v>326</v>
      </c>
      <c r="BB329">
        <f t="shared" si="232"/>
        <v>8.125000000000048</v>
      </c>
      <c r="BC329">
        <f t="shared" si="222"/>
        <v>0.56889323424084148</v>
      </c>
      <c r="BD329">
        <f t="shared" si="223"/>
        <v>0.18411632868989922</v>
      </c>
      <c r="BE329">
        <f t="shared" si="224"/>
        <v>0.56889323424084148</v>
      </c>
      <c r="BF329">
        <f t="shared" si="233"/>
        <v>0.56899999999999995</v>
      </c>
      <c r="BP329">
        <f t="shared" si="234"/>
        <v>326</v>
      </c>
      <c r="BQ329">
        <f t="shared" si="235"/>
        <v>8.125000000000048</v>
      </c>
      <c r="BR329">
        <f t="shared" si="225"/>
        <v>0.41268837944928766</v>
      </c>
      <c r="BS329">
        <f t="shared" si="226"/>
        <v>7.0285658868624479E-2</v>
      </c>
      <c r="BT329">
        <f t="shared" si="227"/>
        <v>0.41268837944928766</v>
      </c>
      <c r="BU329">
        <f t="shared" si="236"/>
        <v>0.41299999999999998</v>
      </c>
      <c r="CB329">
        <f t="shared" si="237"/>
        <v>326</v>
      </c>
      <c r="CC329">
        <f t="shared" si="238"/>
        <v>8.125000000000048</v>
      </c>
      <c r="CD329">
        <f t="shared" si="228"/>
        <v>0.41268837944928766</v>
      </c>
      <c r="CE329">
        <f t="shared" si="229"/>
        <v>7.0285658868624479E-2</v>
      </c>
      <c r="CF329">
        <f t="shared" si="230"/>
        <v>0.41268837944928766</v>
      </c>
      <c r="CG329">
        <f t="shared" si="239"/>
        <v>0.41299999999999998</v>
      </c>
      <c r="CK329"/>
      <c r="CL329" s="3">
        <f t="shared" si="220"/>
        <v>309</v>
      </c>
      <c r="CM329" s="3">
        <f t="shared" si="215"/>
        <v>7.7000000000000419</v>
      </c>
      <c r="CN329" s="3">
        <f t="shared" si="216"/>
        <v>0.42299999999999999</v>
      </c>
      <c r="CO329" s="3">
        <f t="shared" si="208"/>
        <v>0.55300000000000005</v>
      </c>
      <c r="CP329">
        <f t="shared" si="209"/>
        <v>0.42299999999999999</v>
      </c>
      <c r="CQ329">
        <f t="shared" si="210"/>
        <v>0.42299999999999999</v>
      </c>
      <c r="CS329">
        <f t="shared" si="211"/>
        <v>0.74080560420315245</v>
      </c>
      <c r="DK329" s="3">
        <f t="shared" si="221"/>
        <v>309</v>
      </c>
      <c r="DL329" s="3">
        <f t="shared" si="217"/>
        <v>7.7000000000000419</v>
      </c>
      <c r="DM329" s="3">
        <f t="shared" si="218"/>
        <v>0.42299999999999999</v>
      </c>
      <c r="DN329" s="3">
        <f t="shared" si="212"/>
        <v>0.65</v>
      </c>
      <c r="DO329">
        <f t="shared" si="213"/>
        <v>0.42299999999999999</v>
      </c>
      <c r="DP329">
        <f t="shared" si="214"/>
        <v>0.42299999999999999</v>
      </c>
      <c r="DR329">
        <f t="shared" si="219"/>
        <v>0.74080560420315245</v>
      </c>
      <c r="EY329"/>
      <c r="EZ329" s="3"/>
      <c r="FB329"/>
      <c r="FC329" s="3"/>
    </row>
    <row r="330" spans="2:159" x14ac:dyDescent="0.25">
      <c r="B330">
        <f t="shared" si="207"/>
        <v>314</v>
      </c>
      <c r="C330" s="9">
        <f t="shared" si="202"/>
        <v>7.8250000000000437</v>
      </c>
      <c r="D330">
        <f t="shared" si="196"/>
        <v>0.73709020458610952</v>
      </c>
      <c r="E330">
        <f t="shared" si="197"/>
        <v>4.8754644513148012E-4</v>
      </c>
      <c r="F330">
        <f t="shared" si="198"/>
        <v>0.73709020458610952</v>
      </c>
      <c r="G330">
        <f t="shared" si="203"/>
        <v>0.73699999999999999</v>
      </c>
      <c r="R330">
        <f t="shared" si="204"/>
        <v>314</v>
      </c>
      <c r="S330">
        <f t="shared" si="205"/>
        <v>7.8250000000000437</v>
      </c>
      <c r="T330">
        <f t="shared" si="199"/>
        <v>0.22727304907392015</v>
      </c>
      <c r="U330">
        <f t="shared" si="200"/>
        <v>0.19091836035638807</v>
      </c>
      <c r="V330">
        <f t="shared" si="201"/>
        <v>0.22727304907392015</v>
      </c>
      <c r="W330">
        <f t="shared" si="206"/>
        <v>0.22700000000000001</v>
      </c>
      <c r="BA330">
        <f t="shared" si="231"/>
        <v>327</v>
      </c>
      <c r="BB330">
        <f t="shared" si="232"/>
        <v>8.1500000000000483</v>
      </c>
      <c r="BC330">
        <f t="shared" si="222"/>
        <v>0.57024453578669121</v>
      </c>
      <c r="BD330">
        <f t="shared" si="223"/>
        <v>0.18543145130006475</v>
      </c>
      <c r="BE330">
        <f t="shared" si="224"/>
        <v>0.57024453578669121</v>
      </c>
      <c r="BF330">
        <f t="shared" si="233"/>
        <v>0.56999999999999995</v>
      </c>
      <c r="BP330">
        <f t="shared" si="234"/>
        <v>327</v>
      </c>
      <c r="BQ330">
        <f t="shared" si="235"/>
        <v>8.1500000000000483</v>
      </c>
      <c r="BR330">
        <f t="shared" si="225"/>
        <v>0.41391692067200214</v>
      </c>
      <c r="BS330">
        <f t="shared" si="226"/>
        <v>7.0915234178423062E-2</v>
      </c>
      <c r="BT330">
        <f t="shared" si="227"/>
        <v>0.41391692067200214</v>
      </c>
      <c r="BU330">
        <f t="shared" si="236"/>
        <v>0.41399999999999998</v>
      </c>
      <c r="CB330">
        <f t="shared" si="237"/>
        <v>327</v>
      </c>
      <c r="CC330">
        <f t="shared" si="238"/>
        <v>8.1500000000000483</v>
      </c>
      <c r="CD330">
        <f t="shared" si="228"/>
        <v>0.41391692067200214</v>
      </c>
      <c r="CE330">
        <f t="shared" si="229"/>
        <v>7.0915234178423062E-2</v>
      </c>
      <c r="CF330">
        <f t="shared" si="230"/>
        <v>0.41391692067200214</v>
      </c>
      <c r="CG330">
        <f t="shared" si="239"/>
        <v>0.41399999999999998</v>
      </c>
      <c r="CK330"/>
      <c r="CL330" s="3">
        <f t="shared" si="220"/>
        <v>310</v>
      </c>
      <c r="CM330" s="3">
        <f t="shared" si="215"/>
        <v>7.7250000000000423</v>
      </c>
      <c r="CN330" s="3">
        <f t="shared" si="216"/>
        <v>0.42299999999999999</v>
      </c>
      <c r="CO330" s="3">
        <f t="shared" si="208"/>
        <v>0.55200000000000005</v>
      </c>
      <c r="CP330">
        <f t="shared" si="209"/>
        <v>0.42299999999999999</v>
      </c>
      <c r="CQ330">
        <f t="shared" si="210"/>
        <v>0.42299999999999999</v>
      </c>
      <c r="CS330">
        <f t="shared" si="211"/>
        <v>0.74080560420315245</v>
      </c>
      <c r="DK330" s="3">
        <f t="shared" si="221"/>
        <v>310</v>
      </c>
      <c r="DL330" s="3">
        <f t="shared" si="217"/>
        <v>7.7250000000000423</v>
      </c>
      <c r="DM330" s="3">
        <f t="shared" si="218"/>
        <v>0.42299999999999999</v>
      </c>
      <c r="DN330" s="3">
        <f t="shared" si="212"/>
        <v>0.64900000000000002</v>
      </c>
      <c r="DO330">
        <f t="shared" si="213"/>
        <v>0.42299999999999999</v>
      </c>
      <c r="DP330">
        <f t="shared" si="214"/>
        <v>0.42299999999999999</v>
      </c>
      <c r="DR330">
        <f t="shared" si="219"/>
        <v>0.74080560420315245</v>
      </c>
      <c r="EY330"/>
      <c r="EZ330" s="3"/>
      <c r="FB330"/>
      <c r="FC330" s="3"/>
    </row>
    <row r="331" spans="2:159" x14ac:dyDescent="0.25">
      <c r="B331">
        <f t="shared" si="207"/>
        <v>315</v>
      </c>
      <c r="C331" s="9">
        <f t="shared" si="202"/>
        <v>7.8500000000000441</v>
      </c>
      <c r="D331">
        <f t="shared" si="196"/>
        <v>0.73890937314452287</v>
      </c>
      <c r="E331">
        <f t="shared" si="197"/>
        <v>5.1853657124752899E-4</v>
      </c>
      <c r="F331">
        <f t="shared" si="198"/>
        <v>0.73890937314452287</v>
      </c>
      <c r="G331">
        <f t="shared" si="203"/>
        <v>0.73899999999999999</v>
      </c>
      <c r="R331">
        <f t="shared" si="204"/>
        <v>315</v>
      </c>
      <c r="S331">
        <f t="shared" si="205"/>
        <v>7.8500000000000441</v>
      </c>
      <c r="T331">
        <f t="shared" si="199"/>
        <v>0.2313294254855309</v>
      </c>
      <c r="U331">
        <f t="shared" si="200"/>
        <v>0.19473073905407348</v>
      </c>
      <c r="V331">
        <f t="shared" si="201"/>
        <v>0.2313294254855309</v>
      </c>
      <c r="W331">
        <f t="shared" si="206"/>
        <v>0.23100000000000001</v>
      </c>
      <c r="BA331">
        <f t="shared" si="231"/>
        <v>328</v>
      </c>
      <c r="BB331">
        <f t="shared" si="232"/>
        <v>8.1750000000000487</v>
      </c>
      <c r="BC331">
        <f t="shared" si="222"/>
        <v>0.57159618911345067</v>
      </c>
      <c r="BD331">
        <f t="shared" si="223"/>
        <v>0.18675316636734535</v>
      </c>
      <c r="BE331">
        <f t="shared" si="224"/>
        <v>0.57159618911345067</v>
      </c>
      <c r="BF331">
        <f t="shared" si="233"/>
        <v>0.57199999999999995</v>
      </c>
      <c r="BP331">
        <f t="shared" si="234"/>
        <v>328</v>
      </c>
      <c r="BQ331">
        <f t="shared" si="235"/>
        <v>8.1750000000000487</v>
      </c>
      <c r="BR331">
        <f t="shared" si="225"/>
        <v>0.41514704342602188</v>
      </c>
      <c r="BS331">
        <f t="shared" si="226"/>
        <v>7.1549375584421759E-2</v>
      </c>
      <c r="BT331">
        <f t="shared" si="227"/>
        <v>0.41514704342602188</v>
      </c>
      <c r="BU331">
        <f t="shared" si="236"/>
        <v>0.41499999999999998</v>
      </c>
      <c r="CB331">
        <f t="shared" si="237"/>
        <v>328</v>
      </c>
      <c r="CC331">
        <f t="shared" si="238"/>
        <v>8.1750000000000487</v>
      </c>
      <c r="CD331">
        <f t="shared" si="228"/>
        <v>0.41514704342602188</v>
      </c>
      <c r="CE331">
        <f t="shared" si="229"/>
        <v>7.1549375584421759E-2</v>
      </c>
      <c r="CF331">
        <f t="shared" si="230"/>
        <v>0.41514704342602188</v>
      </c>
      <c r="CG331">
        <f t="shared" si="239"/>
        <v>0.41499999999999998</v>
      </c>
      <c r="CK331"/>
      <c r="CL331" s="3">
        <f t="shared" si="220"/>
        <v>311</v>
      </c>
      <c r="CM331" s="3">
        <f t="shared" si="215"/>
        <v>7.7500000000000426</v>
      </c>
      <c r="CN331" s="3">
        <f t="shared" si="216"/>
        <v>0.42399999999999999</v>
      </c>
      <c r="CO331" s="3">
        <f t="shared" si="208"/>
        <v>0.55300000000000005</v>
      </c>
      <c r="CP331">
        <f t="shared" si="209"/>
        <v>0.42399999999999999</v>
      </c>
      <c r="CQ331">
        <f t="shared" si="210"/>
        <v>0.42399999999999999</v>
      </c>
      <c r="CS331">
        <f t="shared" si="211"/>
        <v>0.74255691768826626</v>
      </c>
      <c r="DK331" s="3">
        <f t="shared" si="221"/>
        <v>311</v>
      </c>
      <c r="DL331" s="3">
        <f t="shared" si="217"/>
        <v>7.7500000000000426</v>
      </c>
      <c r="DM331" s="3">
        <f t="shared" si="218"/>
        <v>0.42399999999999999</v>
      </c>
      <c r="DN331" s="3">
        <f t="shared" si="212"/>
        <v>0.64900000000000002</v>
      </c>
      <c r="DO331">
        <f t="shared" si="213"/>
        <v>0.42399999999999999</v>
      </c>
      <c r="DP331">
        <f t="shared" si="214"/>
        <v>0.42399999999999999</v>
      </c>
      <c r="DR331">
        <f t="shared" si="219"/>
        <v>0.74255691768826626</v>
      </c>
      <c r="EY331"/>
      <c r="EZ331" s="3"/>
      <c r="FB331"/>
      <c r="FC331" s="3"/>
    </row>
    <row r="332" spans="2:159" x14ac:dyDescent="0.25">
      <c r="B332">
        <f t="shared" si="207"/>
        <v>316</v>
      </c>
      <c r="C332" s="9">
        <f t="shared" si="202"/>
        <v>7.8750000000000444</v>
      </c>
      <c r="D332">
        <f t="shared" si="196"/>
        <v>0.74072562419153709</v>
      </c>
      <c r="E332">
        <f t="shared" si="197"/>
        <v>5.513586792875219E-4</v>
      </c>
      <c r="F332">
        <f t="shared" si="198"/>
        <v>0.74072562419153709</v>
      </c>
      <c r="G332">
        <f t="shared" si="203"/>
        <v>0.74099999999999999</v>
      </c>
      <c r="R332">
        <f t="shared" si="204"/>
        <v>316</v>
      </c>
      <c r="S332">
        <f t="shared" si="205"/>
        <v>7.8750000000000444</v>
      </c>
      <c r="T332">
        <f t="shared" si="199"/>
        <v>0.23543318412406855</v>
      </c>
      <c r="U332">
        <f t="shared" si="200"/>
        <v>0.19859566110829779</v>
      </c>
      <c r="V332">
        <f t="shared" si="201"/>
        <v>0.23543318412406855</v>
      </c>
      <c r="W332">
        <f t="shared" si="206"/>
        <v>0.23499999999999999</v>
      </c>
      <c r="BA332">
        <f t="shared" si="231"/>
        <v>329</v>
      </c>
      <c r="BB332">
        <f t="shared" si="232"/>
        <v>8.200000000000049</v>
      </c>
      <c r="BC332">
        <f t="shared" si="222"/>
        <v>0.57294818152242954</v>
      </c>
      <c r="BD332">
        <f t="shared" si="223"/>
        <v>0.18808148108887496</v>
      </c>
      <c r="BE332">
        <f t="shared" si="224"/>
        <v>0.57294818152242954</v>
      </c>
      <c r="BF332">
        <f t="shared" si="233"/>
        <v>0.57299999999999995</v>
      </c>
      <c r="BP332">
        <f t="shared" si="234"/>
        <v>329</v>
      </c>
      <c r="BQ332">
        <f t="shared" si="235"/>
        <v>8.200000000000049</v>
      </c>
      <c r="BR332">
        <f t="shared" si="225"/>
        <v>0.41637874009203568</v>
      </c>
      <c r="BS332">
        <f t="shared" si="226"/>
        <v>7.2188104808613526E-2</v>
      </c>
      <c r="BT332">
        <f t="shared" si="227"/>
        <v>0.41637874009203568</v>
      </c>
      <c r="BU332">
        <f t="shared" si="236"/>
        <v>0.41599999999999998</v>
      </c>
      <c r="CB332">
        <f t="shared" si="237"/>
        <v>329</v>
      </c>
      <c r="CC332">
        <f t="shared" si="238"/>
        <v>8.200000000000049</v>
      </c>
      <c r="CD332">
        <f t="shared" si="228"/>
        <v>0.41637874009203568</v>
      </c>
      <c r="CE332">
        <f t="shared" si="229"/>
        <v>7.2188104808613526E-2</v>
      </c>
      <c r="CF332">
        <f t="shared" si="230"/>
        <v>0.41637874009203568</v>
      </c>
      <c r="CG332">
        <f t="shared" si="239"/>
        <v>0.41599999999999998</v>
      </c>
      <c r="CK332"/>
      <c r="CL332" s="3">
        <f t="shared" si="220"/>
        <v>312</v>
      </c>
      <c r="CM332" s="3">
        <f t="shared" si="215"/>
        <v>7.775000000000043</v>
      </c>
      <c r="CN332" s="3">
        <f t="shared" si="216"/>
        <v>0.42499999999999999</v>
      </c>
      <c r="CO332" s="3">
        <f t="shared" si="208"/>
        <v>0.55300000000000005</v>
      </c>
      <c r="CP332">
        <f t="shared" si="209"/>
        <v>0.42499999999999999</v>
      </c>
      <c r="CQ332">
        <f t="shared" si="210"/>
        <v>0.42499999999999999</v>
      </c>
      <c r="CS332">
        <f t="shared" si="211"/>
        <v>0.74430823117338007</v>
      </c>
      <c r="DK332" s="3">
        <f t="shared" si="221"/>
        <v>312</v>
      </c>
      <c r="DL332" s="3">
        <f t="shared" si="217"/>
        <v>7.775000000000043</v>
      </c>
      <c r="DM332" s="3">
        <f t="shared" si="218"/>
        <v>0.42499999999999999</v>
      </c>
      <c r="DN332" s="3">
        <f t="shared" si="212"/>
        <v>0.64900000000000002</v>
      </c>
      <c r="DO332">
        <f t="shared" si="213"/>
        <v>0.42499999999999999</v>
      </c>
      <c r="DP332">
        <f t="shared" si="214"/>
        <v>0.42499999999999999</v>
      </c>
      <c r="DR332">
        <f t="shared" si="219"/>
        <v>0.74430823117338007</v>
      </c>
      <c r="EY332"/>
      <c r="EZ332" s="3"/>
      <c r="FB332"/>
      <c r="FC332" s="3"/>
    </row>
    <row r="333" spans="2:159" x14ac:dyDescent="0.25">
      <c r="B333">
        <f t="shared" si="207"/>
        <v>317</v>
      </c>
      <c r="C333" s="9">
        <f t="shared" si="202"/>
        <v>7.9000000000000448</v>
      </c>
      <c r="D333">
        <f t="shared" si="196"/>
        <v>0.74253891418637974</v>
      </c>
      <c r="E333">
        <f t="shared" si="197"/>
        <v>5.8611180093870246E-4</v>
      </c>
      <c r="F333">
        <f t="shared" si="198"/>
        <v>0.74253891418637974</v>
      </c>
      <c r="G333">
        <f t="shared" si="203"/>
        <v>0.74299999999999999</v>
      </c>
      <c r="R333">
        <f t="shared" si="204"/>
        <v>317</v>
      </c>
      <c r="S333">
        <f t="shared" si="205"/>
        <v>7.9000000000000448</v>
      </c>
      <c r="T333">
        <f t="shared" si="199"/>
        <v>0.23958428580804442</v>
      </c>
      <c r="U333">
        <f t="shared" si="200"/>
        <v>0.20251324240117627</v>
      </c>
      <c r="V333">
        <f t="shared" si="201"/>
        <v>0.23958428580804442</v>
      </c>
      <c r="W333">
        <f t="shared" si="206"/>
        <v>0.24</v>
      </c>
      <c r="BA333">
        <f t="shared" si="231"/>
        <v>330</v>
      </c>
      <c r="BB333">
        <f t="shared" si="232"/>
        <v>8.2250000000000494</v>
      </c>
      <c r="BC333">
        <f t="shared" si="222"/>
        <v>0.57430050027977686</v>
      </c>
      <c r="BD333">
        <f t="shared" si="223"/>
        <v>0.18941640241499463</v>
      </c>
      <c r="BE333">
        <f t="shared" si="224"/>
        <v>0.57430050027977686</v>
      </c>
      <c r="BF333">
        <f t="shared" si="233"/>
        <v>0.57399999999999995</v>
      </c>
      <c r="BP333">
        <f t="shared" si="234"/>
        <v>330</v>
      </c>
      <c r="BQ333">
        <f t="shared" si="235"/>
        <v>8.2250000000000494</v>
      </c>
      <c r="BR333">
        <f t="shared" si="225"/>
        <v>0.41761200300446377</v>
      </c>
      <c r="BS333">
        <f t="shared" si="226"/>
        <v>7.2831443559698422E-2</v>
      </c>
      <c r="BT333">
        <f t="shared" si="227"/>
        <v>0.41761200300446377</v>
      </c>
      <c r="BU333">
        <f t="shared" si="236"/>
        <v>0.41799999999999998</v>
      </c>
      <c r="CB333">
        <f t="shared" si="237"/>
        <v>330</v>
      </c>
      <c r="CC333">
        <f t="shared" si="238"/>
        <v>8.2250000000000494</v>
      </c>
      <c r="CD333">
        <f t="shared" si="228"/>
        <v>0.41761200300446377</v>
      </c>
      <c r="CE333">
        <f t="shared" si="229"/>
        <v>7.2831443559698422E-2</v>
      </c>
      <c r="CF333">
        <f t="shared" si="230"/>
        <v>0.41761200300446377</v>
      </c>
      <c r="CG333">
        <f t="shared" si="239"/>
        <v>0.41799999999999998</v>
      </c>
      <c r="CK333"/>
      <c r="CL333" s="3">
        <f t="shared" si="220"/>
        <v>313</v>
      </c>
      <c r="CM333" s="3">
        <f t="shared" si="215"/>
        <v>7.8000000000000433</v>
      </c>
      <c r="CN333" s="3">
        <f t="shared" si="216"/>
        <v>0.42599999999999999</v>
      </c>
      <c r="CO333" s="3">
        <f t="shared" si="208"/>
        <v>0.55400000000000005</v>
      </c>
      <c r="CP333">
        <f t="shared" si="209"/>
        <v>0.42599999999999999</v>
      </c>
      <c r="CQ333">
        <f t="shared" si="210"/>
        <v>0.42599999999999999</v>
      </c>
      <c r="CS333">
        <f t="shared" si="211"/>
        <v>0.74605954465849389</v>
      </c>
      <c r="DK333" s="3">
        <f t="shared" si="221"/>
        <v>313</v>
      </c>
      <c r="DL333" s="3">
        <f t="shared" si="217"/>
        <v>7.8000000000000433</v>
      </c>
      <c r="DM333" s="3">
        <f t="shared" si="218"/>
        <v>0.42599999999999999</v>
      </c>
      <c r="DN333" s="3">
        <f t="shared" si="212"/>
        <v>0.65</v>
      </c>
      <c r="DO333">
        <f t="shared" si="213"/>
        <v>0.42599999999999999</v>
      </c>
      <c r="DP333">
        <f t="shared" si="214"/>
        <v>0.42599999999999999</v>
      </c>
      <c r="DR333">
        <f t="shared" si="219"/>
        <v>0.74605954465849389</v>
      </c>
      <c r="EY333"/>
      <c r="EZ333" s="3"/>
      <c r="FB333"/>
      <c r="FC333" s="3"/>
    </row>
    <row r="334" spans="2:159" x14ac:dyDescent="0.25">
      <c r="B334">
        <f t="shared" si="207"/>
        <v>318</v>
      </c>
      <c r="C334" s="9">
        <f t="shared" si="202"/>
        <v>7.9250000000000451</v>
      </c>
      <c r="D334">
        <f t="shared" si="196"/>
        <v>0.74434919957041301</v>
      </c>
      <c r="E334">
        <f t="shared" si="197"/>
        <v>6.2289972947725703E-4</v>
      </c>
      <c r="F334">
        <f t="shared" si="198"/>
        <v>0.74434919957041301</v>
      </c>
      <c r="G334">
        <f t="shared" si="203"/>
        <v>0.74399999999999999</v>
      </c>
      <c r="R334">
        <f t="shared" si="204"/>
        <v>318</v>
      </c>
      <c r="S334">
        <f t="shared" si="205"/>
        <v>7.9250000000000451</v>
      </c>
      <c r="T334">
        <f t="shared" si="199"/>
        <v>0.24378267544032767</v>
      </c>
      <c r="U334">
        <f t="shared" si="200"/>
        <v>0.20648358216418064</v>
      </c>
      <c r="V334">
        <f t="shared" si="201"/>
        <v>0.24378267544032767</v>
      </c>
      <c r="W334">
        <f t="shared" si="206"/>
        <v>0.24399999999999999</v>
      </c>
      <c r="BA334">
        <f t="shared" si="231"/>
        <v>331</v>
      </c>
      <c r="BB334">
        <f t="shared" si="232"/>
        <v>8.2500000000000497</v>
      </c>
      <c r="BC334">
        <f t="shared" si="222"/>
        <v>0.57565313261665352</v>
      </c>
      <c r="BD334">
        <f t="shared" si="223"/>
        <v>0.19075793704707872</v>
      </c>
      <c r="BE334">
        <f t="shared" si="224"/>
        <v>0.57565313261665352</v>
      </c>
      <c r="BF334">
        <f t="shared" si="233"/>
        <v>0.57599999999999996</v>
      </c>
      <c r="BP334">
        <f t="shared" si="234"/>
        <v>331</v>
      </c>
      <c r="BQ334">
        <f t="shared" si="235"/>
        <v>8.2500000000000497</v>
      </c>
      <c r="BR334">
        <f t="shared" si="225"/>
        <v>0.41884682445147453</v>
      </c>
      <c r="BS334">
        <f t="shared" si="226"/>
        <v>7.3479413531657115E-2</v>
      </c>
      <c r="BT334">
        <f t="shared" si="227"/>
        <v>0.41884682445147453</v>
      </c>
      <c r="BU334">
        <f t="shared" si="236"/>
        <v>0.41899999999999998</v>
      </c>
      <c r="CB334">
        <f t="shared" si="237"/>
        <v>331</v>
      </c>
      <c r="CC334">
        <f t="shared" si="238"/>
        <v>8.2500000000000497</v>
      </c>
      <c r="CD334">
        <f t="shared" si="228"/>
        <v>0.41884682445147453</v>
      </c>
      <c r="CE334">
        <f t="shared" si="229"/>
        <v>7.3479413531657115E-2</v>
      </c>
      <c r="CF334">
        <f t="shared" si="230"/>
        <v>0.41884682445147453</v>
      </c>
      <c r="CG334">
        <f t="shared" si="239"/>
        <v>0.41899999999999998</v>
      </c>
      <c r="CK334"/>
      <c r="CL334" s="3">
        <f t="shared" si="220"/>
        <v>314</v>
      </c>
      <c r="CM334" s="3">
        <f t="shared" si="215"/>
        <v>7.8250000000000437</v>
      </c>
      <c r="CN334" s="3">
        <f t="shared" si="216"/>
        <v>0.42599999999999999</v>
      </c>
      <c r="CO334" s="3">
        <f t="shared" si="208"/>
        <v>0.55300000000000005</v>
      </c>
      <c r="CP334">
        <f t="shared" si="209"/>
        <v>0.42599999999999999</v>
      </c>
      <c r="CQ334">
        <f t="shared" si="210"/>
        <v>0.42599999999999999</v>
      </c>
      <c r="CS334">
        <f t="shared" si="211"/>
        <v>0.74605954465849389</v>
      </c>
      <c r="DK334" s="3">
        <f t="shared" si="221"/>
        <v>314</v>
      </c>
      <c r="DL334" s="3">
        <f t="shared" si="217"/>
        <v>7.8250000000000437</v>
      </c>
      <c r="DM334" s="3">
        <f t="shared" si="218"/>
        <v>0.42599999999999999</v>
      </c>
      <c r="DN334" s="3">
        <f t="shared" si="212"/>
        <v>0.64800000000000002</v>
      </c>
      <c r="DO334">
        <f t="shared" si="213"/>
        <v>0.42599999999999999</v>
      </c>
      <c r="DP334">
        <f t="shared" si="214"/>
        <v>0.42599999999999999</v>
      </c>
      <c r="DR334">
        <f t="shared" si="219"/>
        <v>0.74605954465849389</v>
      </c>
      <c r="EY334"/>
      <c r="EZ334" s="3"/>
      <c r="FB334"/>
      <c r="FC334" s="3"/>
    </row>
    <row r="335" spans="2:159" x14ac:dyDescent="0.25">
      <c r="B335">
        <f t="shared" si="207"/>
        <v>319</v>
      </c>
      <c r="C335" s="9">
        <f t="shared" si="202"/>
        <v>7.9500000000000455</v>
      </c>
      <c r="D335">
        <f t="shared" si="196"/>
        <v>0.74615643676883403</v>
      </c>
      <c r="E335">
        <f t="shared" si="197"/>
        <v>6.6183121286322573E-4</v>
      </c>
      <c r="F335">
        <f t="shared" si="198"/>
        <v>0.74615643676883403</v>
      </c>
      <c r="G335">
        <f t="shared" si="203"/>
        <v>0.746</v>
      </c>
      <c r="R335">
        <f t="shared" si="204"/>
        <v>319</v>
      </c>
      <c r="S335">
        <f t="shared" si="205"/>
        <v>7.9500000000000455</v>
      </c>
      <c r="T335">
        <f t="shared" si="199"/>
        <v>0.24802828175115538</v>
      </c>
      <c r="U335">
        <f t="shared" si="200"/>
        <v>0.21050676260210108</v>
      </c>
      <c r="V335">
        <f t="shared" si="201"/>
        <v>0.24802828175115538</v>
      </c>
      <c r="W335">
        <f t="shared" si="206"/>
        <v>0.248</v>
      </c>
      <c r="BA335">
        <f t="shared" si="231"/>
        <v>332</v>
      </c>
      <c r="BB335">
        <f t="shared" si="232"/>
        <v>8.2750000000000501</v>
      </c>
      <c r="BC335">
        <f t="shared" si="222"/>
        <v>0.57700606572940516</v>
      </c>
      <c r="BD335">
        <f t="shared" si="223"/>
        <v>0.19210609143536447</v>
      </c>
      <c r="BE335">
        <f t="shared" si="224"/>
        <v>0.57700606572940516</v>
      </c>
      <c r="BF335">
        <f t="shared" si="233"/>
        <v>0.57699999999999996</v>
      </c>
      <c r="BP335">
        <f t="shared" si="234"/>
        <v>332</v>
      </c>
      <c r="BQ335">
        <f t="shared" si="235"/>
        <v>8.2750000000000501</v>
      </c>
      <c r="BR335">
        <f t="shared" si="225"/>
        <v>0.42008319667500138</v>
      </c>
      <c r="BS335">
        <f t="shared" si="226"/>
        <v>7.4132036402311877E-2</v>
      </c>
      <c r="BT335">
        <f t="shared" si="227"/>
        <v>0.42008319667500138</v>
      </c>
      <c r="BU335">
        <f t="shared" si="236"/>
        <v>0.42</v>
      </c>
      <c r="CB335">
        <f t="shared" si="237"/>
        <v>332</v>
      </c>
      <c r="CC335">
        <f t="shared" si="238"/>
        <v>8.2750000000000501</v>
      </c>
      <c r="CD335">
        <f t="shared" si="228"/>
        <v>0.42008319667500138</v>
      </c>
      <c r="CE335">
        <f t="shared" si="229"/>
        <v>7.4132036402311877E-2</v>
      </c>
      <c r="CF335">
        <f t="shared" si="230"/>
        <v>0.42008319667500138</v>
      </c>
      <c r="CG335">
        <f t="shared" si="239"/>
        <v>0.42</v>
      </c>
      <c r="CK335"/>
      <c r="CL335" s="3">
        <f t="shared" si="220"/>
        <v>315</v>
      </c>
      <c r="CM335" s="3">
        <f t="shared" si="215"/>
        <v>7.8500000000000441</v>
      </c>
      <c r="CN335" s="3">
        <f t="shared" si="216"/>
        <v>0.42699999999999999</v>
      </c>
      <c r="CO335" s="3">
        <f t="shared" si="208"/>
        <v>0.55400000000000005</v>
      </c>
      <c r="CP335">
        <f t="shared" si="209"/>
        <v>0.42699999999999999</v>
      </c>
      <c r="CQ335">
        <f t="shared" si="210"/>
        <v>0.42699999999999999</v>
      </c>
      <c r="CS335">
        <f t="shared" si="211"/>
        <v>0.7478108581436077</v>
      </c>
      <c r="DK335" s="3">
        <f t="shared" si="221"/>
        <v>315</v>
      </c>
      <c r="DL335" s="3">
        <f t="shared" si="217"/>
        <v>7.8500000000000441</v>
      </c>
      <c r="DM335" s="3">
        <f t="shared" si="218"/>
        <v>0.42699999999999999</v>
      </c>
      <c r="DN335" s="3">
        <f t="shared" si="212"/>
        <v>0.64900000000000002</v>
      </c>
      <c r="DO335">
        <f t="shared" si="213"/>
        <v>0.42699999999999999</v>
      </c>
      <c r="DP335">
        <f t="shared" si="214"/>
        <v>0.42699999999999999</v>
      </c>
      <c r="DR335">
        <f t="shared" si="219"/>
        <v>0.7478108581436077</v>
      </c>
      <c r="EY335"/>
      <c r="EZ335" s="3"/>
      <c r="FB335"/>
      <c r="FC335" s="3"/>
    </row>
    <row r="336" spans="2:159" x14ac:dyDescent="0.25">
      <c r="B336">
        <f t="shared" si="207"/>
        <v>320</v>
      </c>
      <c r="C336" s="9">
        <f t="shared" si="202"/>
        <v>7.9750000000000458</v>
      </c>
      <c r="D336">
        <f t="shared" si="196"/>
        <v>0.74796058219238137</v>
      </c>
      <c r="E336">
        <f t="shared" si="197"/>
        <v>7.030201525949117E-4</v>
      </c>
      <c r="F336">
        <f t="shared" si="198"/>
        <v>0.74796058219238137</v>
      </c>
      <c r="G336">
        <f t="shared" si="203"/>
        <v>0.748</v>
      </c>
      <c r="R336">
        <f t="shared" si="204"/>
        <v>320</v>
      </c>
      <c r="S336">
        <f t="shared" si="205"/>
        <v>7.9750000000000458</v>
      </c>
      <c r="T336">
        <f t="shared" si="199"/>
        <v>0.2523210170452902</v>
      </c>
      <c r="U336">
        <f t="shared" si="200"/>
        <v>0.21458284851981974</v>
      </c>
      <c r="V336">
        <f t="shared" si="201"/>
        <v>0.2523210170452902</v>
      </c>
      <c r="W336">
        <f t="shared" si="206"/>
        <v>0.252</v>
      </c>
      <c r="BA336">
        <f t="shared" si="231"/>
        <v>333</v>
      </c>
      <c r="BB336">
        <f t="shared" si="232"/>
        <v>8.3000000000000504</v>
      </c>
      <c r="BC336">
        <f t="shared" si="222"/>
        <v>0.57835928677973669</v>
      </c>
      <c r="BD336">
        <f t="shared" si="223"/>
        <v>0.19346087177678475</v>
      </c>
      <c r="BE336">
        <f t="shared" si="224"/>
        <v>0.57835928677973669</v>
      </c>
      <c r="BF336">
        <f t="shared" si="233"/>
        <v>0.57799999999999996</v>
      </c>
      <c r="BP336">
        <f t="shared" si="234"/>
        <v>333</v>
      </c>
      <c r="BQ336">
        <f t="shared" si="235"/>
        <v>8.3000000000000504</v>
      </c>
      <c r="BR336">
        <f t="shared" si="225"/>
        <v>0.42132111187076204</v>
      </c>
      <c r="BS336">
        <f t="shared" si="226"/>
        <v>7.4789333831876748E-2</v>
      </c>
      <c r="BT336">
        <f t="shared" si="227"/>
        <v>0.42132111187076204</v>
      </c>
      <c r="BU336">
        <f t="shared" si="236"/>
        <v>0.42099999999999999</v>
      </c>
      <c r="CB336">
        <f t="shared" si="237"/>
        <v>333</v>
      </c>
      <c r="CC336">
        <f t="shared" si="238"/>
        <v>8.3000000000000504</v>
      </c>
      <c r="CD336">
        <f t="shared" si="228"/>
        <v>0.42132111187076204</v>
      </c>
      <c r="CE336">
        <f t="shared" si="229"/>
        <v>7.4789333831876748E-2</v>
      </c>
      <c r="CF336">
        <f t="shared" si="230"/>
        <v>0.42132111187076204</v>
      </c>
      <c r="CG336">
        <f t="shared" si="239"/>
        <v>0.42099999999999999</v>
      </c>
      <c r="CK336"/>
      <c r="CL336" s="3">
        <f t="shared" si="220"/>
        <v>316</v>
      </c>
      <c r="CM336" s="3">
        <f t="shared" si="215"/>
        <v>7.8750000000000444</v>
      </c>
      <c r="CN336" s="3">
        <f t="shared" si="216"/>
        <v>0.42799999999999999</v>
      </c>
      <c r="CO336" s="3">
        <f t="shared" si="208"/>
        <v>0.55400000000000005</v>
      </c>
      <c r="CP336">
        <f t="shared" si="209"/>
        <v>0.42799999999999999</v>
      </c>
      <c r="CQ336">
        <f t="shared" si="210"/>
        <v>0.42799999999999999</v>
      </c>
      <c r="CS336">
        <f t="shared" si="211"/>
        <v>0.74956217162872163</v>
      </c>
      <c r="DK336" s="3">
        <f t="shared" si="221"/>
        <v>316</v>
      </c>
      <c r="DL336" s="3">
        <f t="shared" si="217"/>
        <v>7.8750000000000444</v>
      </c>
      <c r="DM336" s="3">
        <f t="shared" si="218"/>
        <v>0.42799999999999999</v>
      </c>
      <c r="DN336" s="3">
        <f t="shared" si="212"/>
        <v>0.64900000000000002</v>
      </c>
      <c r="DO336">
        <f t="shared" si="213"/>
        <v>0.42799999999999999</v>
      </c>
      <c r="DP336">
        <f t="shared" si="214"/>
        <v>0.42799999999999999</v>
      </c>
      <c r="DR336">
        <f t="shared" si="219"/>
        <v>0.74956217162872163</v>
      </c>
      <c r="EY336"/>
      <c r="EZ336" s="3"/>
      <c r="FB336"/>
      <c r="FC336" s="3"/>
    </row>
    <row r="337" spans="2:159" x14ac:dyDescent="0.25">
      <c r="B337">
        <f t="shared" si="207"/>
        <v>321</v>
      </c>
      <c r="C337" s="9">
        <f t="shared" si="202"/>
        <v>8.0000000000000462</v>
      </c>
      <c r="D337">
        <f t="shared" ref="D337:D400" si="240">EXP(-KTG1_dia*(C337-T_opt__dia)^2)</f>
        <v>0.74976159223904459</v>
      </c>
      <c r="E337">
        <f t="shared" ref="E337:E400" si="241">EXP(-KTG2_dia*(T_opt__dia-C337)^2)</f>
        <v>7.4658580837676214E-4</v>
      </c>
      <c r="F337">
        <f t="shared" ref="F337:F400" si="242">IF(C337&lt;=T_opt__dia,D337,E337)</f>
        <v>0.74976159223904459</v>
      </c>
      <c r="G337">
        <f t="shared" si="203"/>
        <v>0.75</v>
      </c>
      <c r="R337">
        <f t="shared" si="204"/>
        <v>321</v>
      </c>
      <c r="S337">
        <f t="shared" si="205"/>
        <v>8.0000000000000462</v>
      </c>
      <c r="T337">
        <f t="shared" ref="T337:T400" si="243">EXP(-KTG1_dia_GO*(S337-T_opt_dia_GO)^2)</f>
        <v>0.25666077695356387</v>
      </c>
      <c r="U337">
        <f t="shared" ref="U337:U400" si="244">EXP(-KTG2_dia_GO*(T_opt_dia_GO-S337)^2)</f>
        <v>0.21871188695222243</v>
      </c>
      <c r="V337">
        <f t="shared" ref="V337:V400" si="245">IF(S337&lt;=T_opt_dia_GO,T337,U337)</f>
        <v>0.25666077695356387</v>
      </c>
      <c r="W337">
        <f t="shared" si="206"/>
        <v>0.25700000000000001</v>
      </c>
      <c r="BA337">
        <f t="shared" si="231"/>
        <v>334</v>
      </c>
      <c r="BB337">
        <f t="shared" si="232"/>
        <v>8.3250000000000508</v>
      </c>
      <c r="BC337">
        <f t="shared" si="222"/>
        <v>0.5797127828948877</v>
      </c>
      <c r="BD337">
        <f t="shared" si="223"/>
        <v>0.19482228401280494</v>
      </c>
      <c r="BE337">
        <f t="shared" si="224"/>
        <v>0.5797127828948877</v>
      </c>
      <c r="BF337">
        <f t="shared" si="233"/>
        <v>0.57999999999999996</v>
      </c>
      <c r="BP337">
        <f t="shared" si="234"/>
        <v>334</v>
      </c>
      <c r="BQ337">
        <f t="shared" si="235"/>
        <v>8.3250000000000508</v>
      </c>
      <c r="BR337">
        <f t="shared" si="225"/>
        <v>0.42256056218827809</v>
      </c>
      <c r="BS337">
        <f t="shared" si="226"/>
        <v>7.5451327461495507E-2</v>
      </c>
      <c r="BT337">
        <f t="shared" si="227"/>
        <v>0.42256056218827809</v>
      </c>
      <c r="BU337">
        <f t="shared" si="236"/>
        <v>0.42299999999999999</v>
      </c>
      <c r="CB337">
        <f t="shared" si="237"/>
        <v>334</v>
      </c>
      <c r="CC337">
        <f t="shared" si="238"/>
        <v>8.3250000000000508</v>
      </c>
      <c r="CD337">
        <f t="shared" si="228"/>
        <v>0.42256056218827809</v>
      </c>
      <c r="CE337">
        <f t="shared" si="229"/>
        <v>7.5451327461495507E-2</v>
      </c>
      <c r="CF337">
        <f t="shared" si="230"/>
        <v>0.42256056218827809</v>
      </c>
      <c r="CG337">
        <f t="shared" si="239"/>
        <v>0.42299999999999999</v>
      </c>
      <c r="CK337"/>
      <c r="CL337" s="3">
        <f t="shared" si="220"/>
        <v>317</v>
      </c>
      <c r="CM337" s="3">
        <f t="shared" si="215"/>
        <v>7.9000000000000448</v>
      </c>
      <c r="CN337" s="3">
        <f t="shared" si="216"/>
        <v>0.42899999999999999</v>
      </c>
      <c r="CO337" s="3">
        <f t="shared" si="208"/>
        <v>0.55500000000000005</v>
      </c>
      <c r="CP337">
        <f t="shared" si="209"/>
        <v>0.42899999999999999</v>
      </c>
      <c r="CQ337">
        <f t="shared" si="210"/>
        <v>0.42899999999999999</v>
      </c>
      <c r="CS337">
        <f t="shared" si="211"/>
        <v>0.75131348511383544</v>
      </c>
      <c r="DK337" s="3">
        <f t="shared" si="221"/>
        <v>317</v>
      </c>
      <c r="DL337" s="3">
        <f t="shared" si="217"/>
        <v>7.9000000000000448</v>
      </c>
      <c r="DM337" s="3">
        <f t="shared" si="218"/>
        <v>0.42899999999999999</v>
      </c>
      <c r="DN337" s="3">
        <f t="shared" si="212"/>
        <v>0.64900000000000002</v>
      </c>
      <c r="DO337">
        <f t="shared" si="213"/>
        <v>0.42899999999999999</v>
      </c>
      <c r="DP337">
        <f t="shared" si="214"/>
        <v>0.42899999999999999</v>
      </c>
      <c r="DR337">
        <f t="shared" si="219"/>
        <v>0.75131348511383544</v>
      </c>
      <c r="EY337"/>
      <c r="EZ337" s="3"/>
      <c r="FB337"/>
      <c r="FC337" s="3"/>
    </row>
    <row r="338" spans="2:159" x14ac:dyDescent="0.25">
      <c r="B338">
        <f t="shared" si="207"/>
        <v>322</v>
      </c>
      <c r="C338" s="9">
        <f t="shared" ref="C338:C401" si="246">C337+(env_v_max-env_v_min)/1200</f>
        <v>8.0250000000000465</v>
      </c>
      <c r="D338">
        <f t="shared" si="240"/>
        <v>0.75155942329578063</v>
      </c>
      <c r="E338">
        <f t="shared" si="241"/>
        <v>7.9265300864761674E-4</v>
      </c>
      <c r="F338">
        <f t="shared" si="242"/>
        <v>0.75155942329578063</v>
      </c>
      <c r="G338">
        <f t="shared" ref="G338:G401" si="247">ROUND(F338,3)</f>
        <v>0.752</v>
      </c>
      <c r="R338">
        <f t="shared" ref="R338:R401" si="248">B338</f>
        <v>322</v>
      </c>
      <c r="S338">
        <f t="shared" ref="S338:S401" si="249">C338</f>
        <v>8.0250000000000465</v>
      </c>
      <c r="T338">
        <f t="shared" si="243"/>
        <v>0.2610474401890403</v>
      </c>
      <c r="U338">
        <f t="shared" si="244"/>
        <v>0.22289390679757229</v>
      </c>
      <c r="V338">
        <f t="shared" si="245"/>
        <v>0.2610474401890403</v>
      </c>
      <c r="W338">
        <f t="shared" ref="W338:W401" si="250">ROUND(V338,3)</f>
        <v>0.26100000000000001</v>
      </c>
      <c r="BA338">
        <f t="shared" si="231"/>
        <v>335</v>
      </c>
      <c r="BB338">
        <f t="shared" si="232"/>
        <v>8.3500000000000512</v>
      </c>
      <c r="BC338">
        <f t="shared" si="222"/>
        <v>0.58106654116780942</v>
      </c>
      <c r="BD338">
        <f t="shared" si="223"/>
        <v>0.19619033382726353</v>
      </c>
      <c r="BE338">
        <f t="shared" si="224"/>
        <v>0.58106654116780942</v>
      </c>
      <c r="BF338">
        <f t="shared" si="233"/>
        <v>0.58099999999999996</v>
      </c>
      <c r="BP338">
        <f t="shared" si="234"/>
        <v>335</v>
      </c>
      <c r="BQ338">
        <f t="shared" si="235"/>
        <v>8.3500000000000512</v>
      </c>
      <c r="BR338">
        <f t="shared" si="225"/>
        <v>0.42380153973089585</v>
      </c>
      <c r="BS338">
        <f t="shared" si="226"/>
        <v>7.6118038911768493E-2</v>
      </c>
      <c r="BT338">
        <f t="shared" si="227"/>
        <v>0.42380153973089585</v>
      </c>
      <c r="BU338">
        <f t="shared" si="236"/>
        <v>0.42399999999999999</v>
      </c>
      <c r="CB338">
        <f t="shared" si="237"/>
        <v>335</v>
      </c>
      <c r="CC338">
        <f t="shared" si="238"/>
        <v>8.3500000000000512</v>
      </c>
      <c r="CD338">
        <f t="shared" si="228"/>
        <v>0.42380153973089585</v>
      </c>
      <c r="CE338">
        <f t="shared" si="229"/>
        <v>7.6118038911768493E-2</v>
      </c>
      <c r="CF338">
        <f t="shared" si="230"/>
        <v>0.42380153973089585</v>
      </c>
      <c r="CG338">
        <f t="shared" si="239"/>
        <v>0.42399999999999999</v>
      </c>
      <c r="CK338"/>
      <c r="CL338" s="3">
        <f t="shared" si="220"/>
        <v>318</v>
      </c>
      <c r="CM338" s="3">
        <f t="shared" si="215"/>
        <v>7.9250000000000451</v>
      </c>
      <c r="CN338" s="3">
        <f t="shared" si="216"/>
        <v>0.42899999999999999</v>
      </c>
      <c r="CO338" s="3">
        <f t="shared" si="208"/>
        <v>0.55400000000000005</v>
      </c>
      <c r="CP338">
        <f t="shared" si="209"/>
        <v>0.42899999999999999</v>
      </c>
      <c r="CQ338">
        <f t="shared" si="210"/>
        <v>0.42899999999999999</v>
      </c>
      <c r="CS338">
        <f t="shared" si="211"/>
        <v>0.75131348511383544</v>
      </c>
      <c r="DK338" s="3">
        <f t="shared" si="221"/>
        <v>318</v>
      </c>
      <c r="DL338" s="3">
        <f t="shared" si="217"/>
        <v>7.9250000000000451</v>
      </c>
      <c r="DM338" s="3">
        <f t="shared" si="218"/>
        <v>0.42899999999999999</v>
      </c>
      <c r="DN338" s="3">
        <f t="shared" si="212"/>
        <v>0.64800000000000002</v>
      </c>
      <c r="DO338">
        <f t="shared" si="213"/>
        <v>0.42899999999999999</v>
      </c>
      <c r="DP338">
        <f t="shared" si="214"/>
        <v>0.42899999999999999</v>
      </c>
      <c r="DR338">
        <f t="shared" si="219"/>
        <v>0.75131348511383544</v>
      </c>
      <c r="EY338"/>
      <c r="EZ338" s="3"/>
      <c r="FB338"/>
      <c r="FC338" s="3"/>
    </row>
    <row r="339" spans="2:159" x14ac:dyDescent="0.25">
      <c r="B339">
        <f t="shared" ref="B339:B402" si="251">B338+1</f>
        <v>323</v>
      </c>
      <c r="C339" s="9">
        <f t="shared" si="246"/>
        <v>8.0500000000000469</v>
      </c>
      <c r="D339">
        <f t="shared" si="240"/>
        <v>0.75335403174023319</v>
      </c>
      <c r="E339">
        <f t="shared" si="241"/>
        <v>8.4135236700856218E-4</v>
      </c>
      <c r="F339">
        <f t="shared" si="242"/>
        <v>0.75335403174023319</v>
      </c>
      <c r="G339">
        <f t="shared" si="247"/>
        <v>0.753</v>
      </c>
      <c r="R339">
        <f t="shared" si="248"/>
        <v>323</v>
      </c>
      <c r="S339">
        <f t="shared" si="249"/>
        <v>8.0500000000000469</v>
      </c>
      <c r="T339">
        <f t="shared" si="243"/>
        <v>0.2654808683080358</v>
      </c>
      <c r="U339">
        <f t="shared" si="244"/>
        <v>0.22712891845467925</v>
      </c>
      <c r="V339">
        <f t="shared" si="245"/>
        <v>0.2654808683080358</v>
      </c>
      <c r="W339">
        <f t="shared" si="250"/>
        <v>0.26500000000000001</v>
      </c>
      <c r="BA339">
        <f t="shared" si="231"/>
        <v>336</v>
      </c>
      <c r="BB339">
        <f t="shared" si="232"/>
        <v>8.3750000000000515</v>
      </c>
      <c r="BC339">
        <f t="shared" si="222"/>
        <v>0.58242054865734294</v>
      </c>
      <c r="BD339">
        <f t="shared" si="223"/>
        <v>0.19756502664421668</v>
      </c>
      <c r="BE339">
        <f t="shared" si="224"/>
        <v>0.58242054865734294</v>
      </c>
      <c r="BF339">
        <f t="shared" si="233"/>
        <v>0.58199999999999996</v>
      </c>
      <c r="BP339">
        <f t="shared" si="234"/>
        <v>336</v>
      </c>
      <c r="BQ339">
        <f t="shared" si="235"/>
        <v>8.3750000000000515</v>
      </c>
      <c r="BR339">
        <f t="shared" si="225"/>
        <v>0.4250440365558093</v>
      </c>
      <c r="BS339">
        <f t="shared" si="226"/>
        <v>7.6789489781267845E-2</v>
      </c>
      <c r="BT339">
        <f t="shared" si="227"/>
        <v>0.4250440365558093</v>
      </c>
      <c r="BU339">
        <f t="shared" si="236"/>
        <v>0.42499999999999999</v>
      </c>
      <c r="CB339">
        <f t="shared" si="237"/>
        <v>336</v>
      </c>
      <c r="CC339">
        <f t="shared" si="238"/>
        <v>8.3750000000000515</v>
      </c>
      <c r="CD339">
        <f t="shared" si="228"/>
        <v>0.4250440365558093</v>
      </c>
      <c r="CE339">
        <f t="shared" si="229"/>
        <v>7.6789489781267845E-2</v>
      </c>
      <c r="CF339">
        <f t="shared" si="230"/>
        <v>0.4250440365558093</v>
      </c>
      <c r="CG339">
        <f t="shared" si="239"/>
        <v>0.42499999999999999</v>
      </c>
      <c r="CK339"/>
      <c r="CL339" s="3">
        <f t="shared" si="220"/>
        <v>319</v>
      </c>
      <c r="CM339" s="3">
        <f t="shared" si="215"/>
        <v>7.9500000000000455</v>
      </c>
      <c r="CN339" s="3">
        <f t="shared" si="216"/>
        <v>0.43</v>
      </c>
      <c r="CO339" s="3">
        <f t="shared" si="208"/>
        <v>0.55400000000000005</v>
      </c>
      <c r="CP339">
        <f t="shared" si="209"/>
        <v>0.43</v>
      </c>
      <c r="CQ339">
        <f t="shared" si="210"/>
        <v>0.43</v>
      </c>
      <c r="CS339">
        <f t="shared" si="211"/>
        <v>0.75306479859894926</v>
      </c>
      <c r="DK339" s="3">
        <f t="shared" si="221"/>
        <v>319</v>
      </c>
      <c r="DL339" s="3">
        <f t="shared" si="217"/>
        <v>7.9500000000000455</v>
      </c>
      <c r="DM339" s="3">
        <f t="shared" si="218"/>
        <v>0.43</v>
      </c>
      <c r="DN339" s="3">
        <f t="shared" si="212"/>
        <v>0.64800000000000002</v>
      </c>
      <c r="DO339">
        <f t="shared" si="213"/>
        <v>0.43</v>
      </c>
      <c r="DP339">
        <f t="shared" si="214"/>
        <v>0.43</v>
      </c>
      <c r="DR339">
        <f t="shared" si="219"/>
        <v>0.75306479859894926</v>
      </c>
      <c r="EY339"/>
      <c r="EZ339" s="3"/>
      <c r="FB339"/>
      <c r="FC339" s="3"/>
    </row>
    <row r="340" spans="2:159" x14ac:dyDescent="0.25">
      <c r="B340">
        <f t="shared" si="251"/>
        <v>324</v>
      </c>
      <c r="C340" s="9">
        <f t="shared" si="246"/>
        <v>8.0750000000000473</v>
      </c>
      <c r="D340">
        <f t="shared" si="240"/>
        <v>0.75514537394245729</v>
      </c>
      <c r="E340">
        <f t="shared" si="241"/>
        <v>8.9282050458143296E-4</v>
      </c>
      <c r="F340">
        <f t="shared" si="242"/>
        <v>0.75514537394245729</v>
      </c>
      <c r="G340">
        <f t="shared" si="247"/>
        <v>0.755</v>
      </c>
      <c r="R340">
        <f t="shared" si="248"/>
        <v>324</v>
      </c>
      <c r="S340">
        <f t="shared" si="249"/>
        <v>8.0750000000000473</v>
      </c>
      <c r="T340">
        <f t="shared" si="243"/>
        <v>0.26996090547623419</v>
      </c>
      <c r="U340">
        <f t="shared" si="244"/>
        <v>0.23141691346419718</v>
      </c>
      <c r="V340">
        <f t="shared" si="245"/>
        <v>0.26996090547623419</v>
      </c>
      <c r="W340">
        <f t="shared" si="250"/>
        <v>0.27</v>
      </c>
      <c r="BA340">
        <f t="shared" si="231"/>
        <v>337</v>
      </c>
      <c r="BB340">
        <f t="shared" si="232"/>
        <v>8.4000000000000519</v>
      </c>
      <c r="BC340">
        <f t="shared" si="222"/>
        <v>0.58377479238839913</v>
      </c>
      <c r="BD340">
        <f t="shared" si="223"/>
        <v>0.19894636762578791</v>
      </c>
      <c r="BE340">
        <f t="shared" si="224"/>
        <v>0.58377479238839913</v>
      </c>
      <c r="BF340">
        <f t="shared" si="233"/>
        <v>0.58399999999999996</v>
      </c>
      <c r="BP340">
        <f t="shared" si="234"/>
        <v>337</v>
      </c>
      <c r="BQ340">
        <f t="shared" si="235"/>
        <v>8.4000000000000519</v>
      </c>
      <c r="BR340">
        <f t="shared" si="225"/>
        <v>0.42628804467408321</v>
      </c>
      <c r="BS340">
        <f t="shared" si="226"/>
        <v>7.7465701645041143E-2</v>
      </c>
      <c r="BT340">
        <f t="shared" si="227"/>
        <v>0.42628804467408321</v>
      </c>
      <c r="BU340">
        <f t="shared" si="236"/>
        <v>0.42599999999999999</v>
      </c>
      <c r="CB340">
        <f t="shared" si="237"/>
        <v>337</v>
      </c>
      <c r="CC340">
        <f t="shared" si="238"/>
        <v>8.4000000000000519</v>
      </c>
      <c r="CD340">
        <f t="shared" si="228"/>
        <v>0.42628804467408321</v>
      </c>
      <c r="CE340">
        <f t="shared" si="229"/>
        <v>7.7465701645041143E-2</v>
      </c>
      <c r="CF340">
        <f t="shared" si="230"/>
        <v>0.42628804467408321</v>
      </c>
      <c r="CG340">
        <f t="shared" si="239"/>
        <v>0.42599999999999999</v>
      </c>
      <c r="CK340"/>
      <c r="CL340" s="3">
        <f t="shared" si="220"/>
        <v>320</v>
      </c>
      <c r="CM340" s="3">
        <f t="shared" si="215"/>
        <v>7.9750000000000458</v>
      </c>
      <c r="CN340" s="3">
        <f t="shared" si="216"/>
        <v>0.43099999999999999</v>
      </c>
      <c r="CO340" s="3">
        <f t="shared" si="208"/>
        <v>0.55500000000000005</v>
      </c>
      <c r="CP340">
        <f t="shared" si="209"/>
        <v>0.43099999999999999</v>
      </c>
      <c r="CQ340">
        <f t="shared" si="210"/>
        <v>0.43099999999999999</v>
      </c>
      <c r="CS340">
        <f t="shared" si="211"/>
        <v>0.75481611208406307</v>
      </c>
      <c r="DK340" s="3">
        <f t="shared" si="221"/>
        <v>320</v>
      </c>
      <c r="DL340" s="3">
        <f t="shared" si="217"/>
        <v>7.9750000000000458</v>
      </c>
      <c r="DM340" s="3">
        <f t="shared" si="218"/>
        <v>0.43099999999999999</v>
      </c>
      <c r="DN340" s="3">
        <f t="shared" si="212"/>
        <v>0.64800000000000002</v>
      </c>
      <c r="DO340">
        <f t="shared" si="213"/>
        <v>0.43099999999999999</v>
      </c>
      <c r="DP340">
        <f t="shared" si="214"/>
        <v>0.43099999999999999</v>
      </c>
      <c r="DR340">
        <f t="shared" si="219"/>
        <v>0.75481611208406307</v>
      </c>
      <c r="EY340"/>
      <c r="EZ340" s="3"/>
      <c r="FB340"/>
      <c r="FC340" s="3"/>
    </row>
    <row r="341" spans="2:159" x14ac:dyDescent="0.25">
      <c r="B341">
        <f t="shared" si="251"/>
        <v>325</v>
      </c>
      <c r="C341" s="9">
        <f t="shared" si="246"/>
        <v>8.1000000000000476</v>
      </c>
      <c r="D341">
        <f t="shared" si="240"/>
        <v>0.75693340626664907</v>
      </c>
      <c r="E341">
        <f t="shared" si="241"/>
        <v>9.4720027832021587E-4</v>
      </c>
      <c r="F341">
        <f t="shared" si="242"/>
        <v>0.75693340626664907</v>
      </c>
      <c r="G341">
        <f t="shared" si="247"/>
        <v>0.75700000000000001</v>
      </c>
      <c r="R341">
        <f t="shared" si="248"/>
        <v>325</v>
      </c>
      <c r="S341">
        <f t="shared" si="249"/>
        <v>8.1000000000000476</v>
      </c>
      <c r="T341">
        <f t="shared" si="243"/>
        <v>0.27448737824013297</v>
      </c>
      <c r="U341">
        <f t="shared" si="244"/>
        <v>0.23575786415438715</v>
      </c>
      <c r="V341">
        <f t="shared" si="245"/>
        <v>0.27448737824013297</v>
      </c>
      <c r="W341">
        <f t="shared" si="250"/>
        <v>0.27400000000000002</v>
      </c>
      <c r="BA341">
        <f t="shared" si="231"/>
        <v>338</v>
      </c>
      <c r="BB341">
        <f t="shared" si="232"/>
        <v>8.4250000000000522</v>
      </c>
      <c r="BC341">
        <f t="shared" si="222"/>
        <v>0.58512925935213866</v>
      </c>
      <c r="BD341">
        <f t="shared" si="223"/>
        <v>0.20033436167002172</v>
      </c>
      <c r="BE341">
        <f t="shared" si="224"/>
        <v>0.58512925935213866</v>
      </c>
      <c r="BF341">
        <f t="shared" si="233"/>
        <v>0.58499999999999996</v>
      </c>
      <c r="BP341">
        <f t="shared" si="234"/>
        <v>338</v>
      </c>
      <c r="BQ341">
        <f t="shared" si="235"/>
        <v>8.4250000000000522</v>
      </c>
      <c r="BR341">
        <f t="shared" si="225"/>
        <v>0.42753355605067794</v>
      </c>
      <c r="BS341">
        <f t="shared" si="226"/>
        <v>7.8146696053103842E-2</v>
      </c>
      <c r="BT341">
        <f t="shared" si="227"/>
        <v>0.42753355605067794</v>
      </c>
      <c r="BU341">
        <f t="shared" si="236"/>
        <v>0.42799999999999999</v>
      </c>
      <c r="CB341">
        <f t="shared" si="237"/>
        <v>338</v>
      </c>
      <c r="CC341">
        <f t="shared" si="238"/>
        <v>8.4250000000000522</v>
      </c>
      <c r="CD341">
        <f t="shared" si="228"/>
        <v>0.42753355605067794</v>
      </c>
      <c r="CE341">
        <f t="shared" si="229"/>
        <v>7.8146696053103842E-2</v>
      </c>
      <c r="CF341">
        <f t="shared" si="230"/>
        <v>0.42753355605067794</v>
      </c>
      <c r="CG341">
        <f t="shared" si="239"/>
        <v>0.42799999999999999</v>
      </c>
      <c r="CK341"/>
      <c r="CL341" s="3">
        <f t="shared" si="220"/>
        <v>321</v>
      </c>
      <c r="CM341" s="3">
        <f t="shared" si="215"/>
        <v>8.0000000000000462</v>
      </c>
      <c r="CN341" s="3">
        <f t="shared" si="216"/>
        <v>0.432</v>
      </c>
      <c r="CO341" s="3">
        <f t="shared" ref="CO341:CO404" si="252">ROUND((O_max_dia2-CM341)/O_range_dia2 * CN341, 3)</f>
        <v>0.55500000000000005</v>
      </c>
      <c r="CP341">
        <f t="shared" ref="CP341:CP404" si="253">IF(CM341&lt;=delt2,CN341,CO341)</f>
        <v>0.432</v>
      </c>
      <c r="CQ341">
        <f t="shared" ref="CQ341:CQ404" si="254">IF(CM341&gt;=O_max_dia2, 0, CP341)</f>
        <v>0.432</v>
      </c>
      <c r="CS341">
        <f t="shared" ref="CS341:CS404" si="255">CQ341/$CR$21</f>
        <v>0.75656742556917689</v>
      </c>
      <c r="DK341" s="3">
        <f t="shared" si="221"/>
        <v>321</v>
      </c>
      <c r="DL341" s="3">
        <f t="shared" si="217"/>
        <v>8.0000000000000462</v>
      </c>
      <c r="DM341" s="3">
        <f t="shared" si="218"/>
        <v>0.432</v>
      </c>
      <c r="DN341" s="3">
        <f t="shared" ref="DN341:DN404" si="256">ROUND((O_max_dia2_GO-DL341)/O_range_dia2_GO * DM341, 3)</f>
        <v>0.64800000000000002</v>
      </c>
      <c r="DO341">
        <f t="shared" ref="DO341:DO404" si="257">IF(DL341&lt;=delt2_GO,DM341,DN341)</f>
        <v>0.432</v>
      </c>
      <c r="DP341">
        <f t="shared" ref="DP341:DP404" si="258">IF(DL341&gt;=O_max_dia2_GO, 0, DO341)</f>
        <v>0.432</v>
      </c>
      <c r="DR341">
        <f t="shared" si="219"/>
        <v>0.75656742556917689</v>
      </c>
      <c r="EY341"/>
      <c r="EZ341" s="3"/>
      <c r="FB341"/>
      <c r="FC341" s="3"/>
    </row>
    <row r="342" spans="2:159" x14ac:dyDescent="0.25">
      <c r="B342">
        <f t="shared" si="251"/>
        <v>326</v>
      </c>
      <c r="C342" s="9">
        <f t="shared" si="246"/>
        <v>8.125000000000048</v>
      </c>
      <c r="D342">
        <f t="shared" si="240"/>
        <v>0.75871808507287863</v>
      </c>
      <c r="E342">
        <f t="shared" si="241"/>
        <v>1.0046410152882771E-3</v>
      </c>
      <c r="F342">
        <f t="shared" si="242"/>
        <v>0.75871808507287863</v>
      </c>
      <c r="G342">
        <f t="shared" si="247"/>
        <v>0.75900000000000001</v>
      </c>
      <c r="R342">
        <f t="shared" si="248"/>
        <v>326</v>
      </c>
      <c r="S342">
        <f t="shared" si="249"/>
        <v>8.125000000000048</v>
      </c>
      <c r="T342">
        <f t="shared" si="243"/>
        <v>0.27906009530405945</v>
      </c>
      <c r="U342">
        <f t="shared" si="244"/>
        <v>0.2401517232916851</v>
      </c>
      <c r="V342">
        <f t="shared" si="245"/>
        <v>0.27906009530405945</v>
      </c>
      <c r="W342">
        <f t="shared" si="250"/>
        <v>0.27900000000000003</v>
      </c>
      <c r="BA342">
        <f t="shared" si="231"/>
        <v>339</v>
      </c>
      <c r="BB342">
        <f t="shared" si="232"/>
        <v>8.4500000000000526</v>
      </c>
      <c r="BC342">
        <f t="shared" si="222"/>
        <v>0.58648393650615416</v>
      </c>
      <c r="BD342">
        <f t="shared" si="223"/>
        <v>0.20172901340874211</v>
      </c>
      <c r="BE342">
        <f t="shared" si="224"/>
        <v>0.58648393650615416</v>
      </c>
      <c r="BF342">
        <f t="shared" si="233"/>
        <v>0.58599999999999997</v>
      </c>
      <c r="BP342">
        <f t="shared" si="234"/>
        <v>339</v>
      </c>
      <c r="BQ342">
        <f t="shared" si="235"/>
        <v>8.4500000000000526</v>
      </c>
      <c r="BR342">
        <f t="shared" si="225"/>
        <v>0.42878056260447561</v>
      </c>
      <c r="BS342">
        <f t="shared" si="226"/>
        <v>7.8832494528920077E-2</v>
      </c>
      <c r="BT342">
        <f t="shared" si="227"/>
        <v>0.42878056260447561</v>
      </c>
      <c r="BU342">
        <f t="shared" si="236"/>
        <v>0.42899999999999999</v>
      </c>
      <c r="CB342">
        <f t="shared" si="237"/>
        <v>339</v>
      </c>
      <c r="CC342">
        <f t="shared" si="238"/>
        <v>8.4500000000000526</v>
      </c>
      <c r="CD342">
        <f t="shared" si="228"/>
        <v>0.42878056260447561</v>
      </c>
      <c r="CE342">
        <f t="shared" si="229"/>
        <v>7.8832494528920077E-2</v>
      </c>
      <c r="CF342">
        <f t="shared" si="230"/>
        <v>0.42878056260447561</v>
      </c>
      <c r="CG342">
        <f t="shared" si="239"/>
        <v>0.42899999999999999</v>
      </c>
      <c r="CK342"/>
      <c r="CL342" s="3">
        <f t="shared" si="220"/>
        <v>322</v>
      </c>
      <c r="CM342" s="3">
        <f t="shared" ref="CM342:CM405" si="259">CM341+(env_max2-env_min2)/1200</f>
        <v>8.0250000000000465</v>
      </c>
      <c r="CN342" s="3">
        <f t="shared" ref="CN342:CN405" si="260">ROUND(EXP(0.07*(CM342-20)),3)</f>
        <v>0.432</v>
      </c>
      <c r="CO342" s="3">
        <f t="shared" si="252"/>
        <v>0.55500000000000005</v>
      </c>
      <c r="CP342">
        <f t="shared" si="253"/>
        <v>0.432</v>
      </c>
      <c r="CQ342">
        <f t="shared" si="254"/>
        <v>0.432</v>
      </c>
      <c r="CS342">
        <f t="shared" si="255"/>
        <v>0.75656742556917689</v>
      </c>
      <c r="DK342" s="3">
        <f t="shared" si="221"/>
        <v>322</v>
      </c>
      <c r="DL342" s="3">
        <f t="shared" ref="DL342:DL405" si="261">DL341+(env_max2-env_min2)/1200</f>
        <v>8.0250000000000465</v>
      </c>
      <c r="DM342" s="3">
        <f t="shared" ref="DM342:DM405" si="262">ROUND(EXP(0.07*(DL342-20)),3)</f>
        <v>0.432</v>
      </c>
      <c r="DN342" s="3">
        <f t="shared" si="256"/>
        <v>0.64700000000000002</v>
      </c>
      <c r="DO342">
        <f t="shared" si="257"/>
        <v>0.432</v>
      </c>
      <c r="DP342">
        <f t="shared" si="258"/>
        <v>0.432</v>
      </c>
      <c r="DR342">
        <f t="shared" ref="DR342:DR405" si="263">DP342/$DQ$21</f>
        <v>0.75656742556917689</v>
      </c>
      <c r="EY342"/>
      <c r="EZ342" s="3"/>
      <c r="FB342"/>
      <c r="FC342" s="3"/>
    </row>
    <row r="343" spans="2:159" x14ac:dyDescent="0.25">
      <c r="B343">
        <f t="shared" si="251"/>
        <v>327</v>
      </c>
      <c r="C343" s="9">
        <f t="shared" si="246"/>
        <v>8.1500000000000483</v>
      </c>
      <c r="D343">
        <f t="shared" si="240"/>
        <v>0.76049936671882856</v>
      </c>
      <c r="E343">
        <f t="shared" si="241"/>
        <v>1.0652987529043395E-3</v>
      </c>
      <c r="F343">
        <f t="shared" si="242"/>
        <v>0.76049936671882856</v>
      </c>
      <c r="G343">
        <f t="shared" si="247"/>
        <v>0.76</v>
      </c>
      <c r="R343">
        <f t="shared" si="248"/>
        <v>327</v>
      </c>
      <c r="S343">
        <f t="shared" si="249"/>
        <v>8.1500000000000483</v>
      </c>
      <c r="T343">
        <f t="shared" si="243"/>
        <v>0.28367884731299281</v>
      </c>
      <c r="U343">
        <f t="shared" si="244"/>
        <v>0.24459842373641688</v>
      </c>
      <c r="V343">
        <f t="shared" si="245"/>
        <v>0.28367884731299281</v>
      </c>
      <c r="W343">
        <f t="shared" si="250"/>
        <v>0.28399999999999997</v>
      </c>
      <c r="BA343">
        <f t="shared" si="231"/>
        <v>340</v>
      </c>
      <c r="BB343">
        <f t="shared" si="232"/>
        <v>8.4750000000000529</v>
      </c>
      <c r="BC343">
        <f t="shared" si="222"/>
        <v>0.58783881077465416</v>
      </c>
      <c r="BD343">
        <f t="shared" si="223"/>
        <v>0.20313032720541674</v>
      </c>
      <c r="BE343">
        <f t="shared" si="224"/>
        <v>0.58783881077465416</v>
      </c>
      <c r="BF343">
        <f t="shared" si="233"/>
        <v>0.58799999999999997</v>
      </c>
      <c r="BP343">
        <f t="shared" si="234"/>
        <v>340</v>
      </c>
      <c r="BQ343">
        <f t="shared" si="235"/>
        <v>8.4750000000000529</v>
      </c>
      <c r="BR343">
        <f t="shared" si="225"/>
        <v>0.43002905620830728</v>
      </c>
      <c r="BS343">
        <f t="shared" si="226"/>
        <v>7.9523118567872156E-2</v>
      </c>
      <c r="BT343">
        <f t="shared" si="227"/>
        <v>0.43002905620830728</v>
      </c>
      <c r="BU343">
        <f t="shared" si="236"/>
        <v>0.43</v>
      </c>
      <c r="CB343">
        <f t="shared" si="237"/>
        <v>340</v>
      </c>
      <c r="CC343">
        <f t="shared" si="238"/>
        <v>8.4750000000000529</v>
      </c>
      <c r="CD343">
        <f t="shared" si="228"/>
        <v>0.43002905620830728</v>
      </c>
      <c r="CE343">
        <f t="shared" si="229"/>
        <v>7.9523118567872156E-2</v>
      </c>
      <c r="CF343">
        <f t="shared" si="230"/>
        <v>0.43002905620830728</v>
      </c>
      <c r="CG343">
        <f t="shared" si="239"/>
        <v>0.43</v>
      </c>
      <c r="CK343"/>
      <c r="CL343" s="3">
        <f t="shared" ref="CL343:CL406" si="264">CL342+1</f>
        <v>323</v>
      </c>
      <c r="CM343" s="3">
        <f t="shared" si="259"/>
        <v>8.0500000000000469</v>
      </c>
      <c r="CN343" s="3">
        <f t="shared" si="260"/>
        <v>0.433</v>
      </c>
      <c r="CO343" s="3">
        <f t="shared" si="252"/>
        <v>0.55500000000000005</v>
      </c>
      <c r="CP343">
        <f t="shared" si="253"/>
        <v>0.433</v>
      </c>
      <c r="CQ343">
        <f t="shared" si="254"/>
        <v>0.433</v>
      </c>
      <c r="CS343">
        <f t="shared" si="255"/>
        <v>0.75831873905429081</v>
      </c>
      <c r="DK343" s="3">
        <f t="shared" ref="DK343:DK406" si="265">DK342+1</f>
        <v>323</v>
      </c>
      <c r="DL343" s="3">
        <f t="shared" si="261"/>
        <v>8.0500000000000469</v>
      </c>
      <c r="DM343" s="3">
        <f t="shared" si="262"/>
        <v>0.433</v>
      </c>
      <c r="DN343" s="3">
        <f t="shared" si="256"/>
        <v>0.64700000000000002</v>
      </c>
      <c r="DO343">
        <f t="shared" si="257"/>
        <v>0.433</v>
      </c>
      <c r="DP343">
        <f t="shared" si="258"/>
        <v>0.433</v>
      </c>
      <c r="DR343">
        <f t="shared" si="263"/>
        <v>0.75831873905429081</v>
      </c>
      <c r="EY343"/>
      <c r="EZ343" s="3"/>
      <c r="FB343"/>
      <c r="FC343" s="3"/>
    </row>
    <row r="344" spans="2:159" x14ac:dyDescent="0.25">
      <c r="B344">
        <f t="shared" si="251"/>
        <v>328</v>
      </c>
      <c r="C344" s="9">
        <f t="shared" si="246"/>
        <v>8.1750000000000487</v>
      </c>
      <c r="D344">
        <f t="shared" si="240"/>
        <v>0.76227720756153527</v>
      </c>
      <c r="E344">
        <f t="shared" si="241"/>
        <v>1.1293364851495818E-3</v>
      </c>
      <c r="F344">
        <f t="shared" si="242"/>
        <v>0.76227720756153527</v>
      </c>
      <c r="G344">
        <f t="shared" si="247"/>
        <v>0.76200000000000001</v>
      </c>
      <c r="R344">
        <f t="shared" si="248"/>
        <v>328</v>
      </c>
      <c r="S344">
        <f t="shared" si="249"/>
        <v>8.1750000000000487</v>
      </c>
      <c r="T344">
        <f t="shared" si="243"/>
        <v>0.28834340664142982</v>
      </c>
      <c r="U344">
        <f t="shared" si="244"/>
        <v>0.24909787810400424</v>
      </c>
      <c r="V344">
        <f t="shared" si="245"/>
        <v>0.28834340664142982</v>
      </c>
      <c r="W344">
        <f t="shared" si="250"/>
        <v>0.28799999999999998</v>
      </c>
      <c r="BA344">
        <f t="shared" si="231"/>
        <v>341</v>
      </c>
      <c r="BB344">
        <f t="shared" si="232"/>
        <v>8.5000000000000533</v>
      </c>
      <c r="BC344">
        <f t="shared" si="222"/>
        <v>0.58919386904864657</v>
      </c>
      <c r="BD344">
        <f t="shared" si="223"/>
        <v>0.20453830715302579</v>
      </c>
      <c r="BE344">
        <f t="shared" si="224"/>
        <v>0.58919386904864657</v>
      </c>
      <c r="BF344">
        <f t="shared" si="233"/>
        <v>0.58899999999999997</v>
      </c>
      <c r="BP344">
        <f t="shared" si="234"/>
        <v>341</v>
      </c>
      <c r="BQ344">
        <f t="shared" si="235"/>
        <v>8.5000000000000533</v>
      </c>
      <c r="BR344">
        <f t="shared" si="225"/>
        <v>0.43127902868898121</v>
      </c>
      <c r="BS344">
        <f t="shared" si="226"/>
        <v>8.0218589635718859E-2</v>
      </c>
      <c r="BT344">
        <f t="shared" si="227"/>
        <v>0.43127902868898121</v>
      </c>
      <c r="BU344">
        <f t="shared" si="236"/>
        <v>0.43099999999999999</v>
      </c>
      <c r="CB344">
        <f t="shared" si="237"/>
        <v>341</v>
      </c>
      <c r="CC344">
        <f t="shared" si="238"/>
        <v>8.5000000000000533</v>
      </c>
      <c r="CD344">
        <f t="shared" si="228"/>
        <v>0.43127902868898121</v>
      </c>
      <c r="CE344">
        <f t="shared" si="229"/>
        <v>8.0218589635718859E-2</v>
      </c>
      <c r="CF344">
        <f t="shared" si="230"/>
        <v>0.43127902868898121</v>
      </c>
      <c r="CG344">
        <f t="shared" si="239"/>
        <v>0.43099999999999999</v>
      </c>
      <c r="CK344"/>
      <c r="CL344" s="3">
        <f t="shared" si="264"/>
        <v>324</v>
      </c>
      <c r="CM344" s="3">
        <f t="shared" si="259"/>
        <v>8.0750000000000473</v>
      </c>
      <c r="CN344" s="3">
        <f t="shared" si="260"/>
        <v>0.434</v>
      </c>
      <c r="CO344" s="3">
        <f t="shared" si="252"/>
        <v>0.55600000000000005</v>
      </c>
      <c r="CP344">
        <f t="shared" si="253"/>
        <v>0.434</v>
      </c>
      <c r="CQ344">
        <f t="shared" si="254"/>
        <v>0.434</v>
      </c>
      <c r="CS344">
        <f t="shared" si="255"/>
        <v>0.76007005253940463</v>
      </c>
      <c r="DK344" s="3">
        <f t="shared" si="265"/>
        <v>324</v>
      </c>
      <c r="DL344" s="3">
        <f t="shared" si="261"/>
        <v>8.0750000000000473</v>
      </c>
      <c r="DM344" s="3">
        <f t="shared" si="262"/>
        <v>0.434</v>
      </c>
      <c r="DN344" s="3">
        <f t="shared" si="256"/>
        <v>0.64700000000000002</v>
      </c>
      <c r="DO344">
        <f t="shared" si="257"/>
        <v>0.434</v>
      </c>
      <c r="DP344">
        <f t="shared" si="258"/>
        <v>0.434</v>
      </c>
      <c r="DR344">
        <f t="shared" si="263"/>
        <v>0.76007005253940463</v>
      </c>
      <c r="EY344"/>
      <c r="EZ344" s="3"/>
      <c r="FB344"/>
      <c r="FC344" s="3"/>
    </row>
    <row r="345" spans="2:159" x14ac:dyDescent="0.25">
      <c r="B345">
        <f t="shared" si="251"/>
        <v>329</v>
      </c>
      <c r="C345" s="9">
        <f t="shared" si="246"/>
        <v>8.200000000000049</v>
      </c>
      <c r="D345">
        <f t="shared" si="240"/>
        <v>0.76405156395913598</v>
      </c>
      <c r="E345">
        <f t="shared" si="241"/>
        <v>1.1969244147170171E-3</v>
      </c>
      <c r="F345">
        <f t="shared" si="242"/>
        <v>0.76405156395913598</v>
      </c>
      <c r="G345">
        <f t="shared" si="247"/>
        <v>0.76400000000000001</v>
      </c>
      <c r="R345">
        <f t="shared" si="248"/>
        <v>329</v>
      </c>
      <c r="S345">
        <f t="shared" si="249"/>
        <v>8.200000000000049</v>
      </c>
      <c r="T345">
        <f t="shared" si="243"/>
        <v>0.29305352718853067</v>
      </c>
      <c r="U345">
        <f t="shared" si="244"/>
        <v>0.25364997843200787</v>
      </c>
      <c r="V345">
        <f t="shared" si="245"/>
        <v>0.29305352718853067</v>
      </c>
      <c r="W345">
        <f t="shared" si="250"/>
        <v>0.29299999999999998</v>
      </c>
      <c r="BA345">
        <f t="shared" si="231"/>
        <v>342</v>
      </c>
      <c r="BB345">
        <f t="shared" si="232"/>
        <v>8.5250000000000536</v>
      </c>
      <c r="BC345">
        <f t="shared" si="222"/>
        <v>0.59054909818612555</v>
      </c>
      <c r="BD345">
        <f t="shared" si="223"/>
        <v>0.20595295707193667</v>
      </c>
      <c r="BE345">
        <f t="shared" si="224"/>
        <v>0.59054909818612555</v>
      </c>
      <c r="BF345">
        <f t="shared" si="233"/>
        <v>0.59099999999999997</v>
      </c>
      <c r="BP345">
        <f t="shared" si="234"/>
        <v>342</v>
      </c>
      <c r="BQ345">
        <f t="shared" si="235"/>
        <v>8.5250000000000536</v>
      </c>
      <c r="BR345">
        <f t="shared" si="225"/>
        <v>0.43253047182731275</v>
      </c>
      <c r="BS345">
        <f t="shared" si="226"/>
        <v>8.0918929167042228E-2</v>
      </c>
      <c r="BT345">
        <f t="shared" si="227"/>
        <v>0.43253047182731275</v>
      </c>
      <c r="BU345">
        <f t="shared" si="236"/>
        <v>0.433</v>
      </c>
      <c r="CB345">
        <f t="shared" si="237"/>
        <v>342</v>
      </c>
      <c r="CC345">
        <f t="shared" si="238"/>
        <v>8.5250000000000536</v>
      </c>
      <c r="CD345">
        <f t="shared" si="228"/>
        <v>0.43253047182731275</v>
      </c>
      <c r="CE345">
        <f t="shared" si="229"/>
        <v>8.0918929167042228E-2</v>
      </c>
      <c r="CF345">
        <f t="shared" si="230"/>
        <v>0.43253047182731275</v>
      </c>
      <c r="CG345">
        <f t="shared" si="239"/>
        <v>0.433</v>
      </c>
      <c r="CK345"/>
      <c r="CL345" s="3">
        <f t="shared" si="264"/>
        <v>325</v>
      </c>
      <c r="CM345" s="3">
        <f t="shared" si="259"/>
        <v>8.1000000000000476</v>
      </c>
      <c r="CN345" s="3">
        <f t="shared" si="260"/>
        <v>0.435</v>
      </c>
      <c r="CO345" s="3">
        <f t="shared" si="252"/>
        <v>0.55600000000000005</v>
      </c>
      <c r="CP345">
        <f t="shared" si="253"/>
        <v>0.435</v>
      </c>
      <c r="CQ345">
        <f t="shared" si="254"/>
        <v>0.435</v>
      </c>
      <c r="CS345">
        <f t="shared" si="255"/>
        <v>0.76182136602451844</v>
      </c>
      <c r="DK345" s="3">
        <f t="shared" si="265"/>
        <v>325</v>
      </c>
      <c r="DL345" s="3">
        <f t="shared" si="261"/>
        <v>8.1000000000000476</v>
      </c>
      <c r="DM345" s="3">
        <f t="shared" si="262"/>
        <v>0.435</v>
      </c>
      <c r="DN345" s="3">
        <f t="shared" si="256"/>
        <v>0.64700000000000002</v>
      </c>
      <c r="DO345">
        <f t="shared" si="257"/>
        <v>0.435</v>
      </c>
      <c r="DP345">
        <f t="shared" si="258"/>
        <v>0.435</v>
      </c>
      <c r="DR345">
        <f t="shared" si="263"/>
        <v>0.76182136602451844</v>
      </c>
      <c r="EY345"/>
      <c r="EZ345" s="3"/>
      <c r="FB345"/>
      <c r="FC345" s="3"/>
    </row>
    <row r="346" spans="2:159" x14ac:dyDescent="0.25">
      <c r="B346">
        <f t="shared" si="251"/>
        <v>330</v>
      </c>
      <c r="C346" s="9">
        <f t="shared" si="246"/>
        <v>8.2250000000000494</v>
      </c>
      <c r="D346">
        <f t="shared" si="240"/>
        <v>0.76582239227261872</v>
      </c>
      <c r="E346">
        <f t="shared" si="241"/>
        <v>1.2682402110724587E-3</v>
      </c>
      <c r="F346">
        <f t="shared" si="242"/>
        <v>0.76582239227261872</v>
      </c>
      <c r="G346">
        <f t="shared" si="247"/>
        <v>0.76600000000000001</v>
      </c>
      <c r="R346">
        <f t="shared" si="248"/>
        <v>330</v>
      </c>
      <c r="S346">
        <f t="shared" si="249"/>
        <v>8.2250000000000494</v>
      </c>
      <c r="T346">
        <f t="shared" si="243"/>
        <v>0.29780894417977993</v>
      </c>
      <c r="U346">
        <f t="shared" si="244"/>
        <v>0.25825459585335492</v>
      </c>
      <c r="V346">
        <f t="shared" si="245"/>
        <v>0.29780894417977993</v>
      </c>
      <c r="W346">
        <f t="shared" si="250"/>
        <v>0.29799999999999999</v>
      </c>
      <c r="BA346">
        <f t="shared" si="231"/>
        <v>343</v>
      </c>
      <c r="BB346">
        <f t="shared" si="232"/>
        <v>8.550000000000054</v>
      </c>
      <c r="BC346">
        <f t="shared" si="222"/>
        <v>0.59190448501225745</v>
      </c>
      <c r="BD346">
        <f t="shared" si="223"/>
        <v>0.20737428050778442</v>
      </c>
      <c r="BE346">
        <f t="shared" si="224"/>
        <v>0.59190448501225745</v>
      </c>
      <c r="BF346">
        <f t="shared" si="233"/>
        <v>0.59199999999999997</v>
      </c>
      <c r="BP346">
        <f t="shared" si="234"/>
        <v>343</v>
      </c>
      <c r="BQ346">
        <f t="shared" si="235"/>
        <v>8.550000000000054</v>
      </c>
      <c r="BR346">
        <f t="shared" si="225"/>
        <v>0.43378337735815536</v>
      </c>
      <c r="BS346">
        <f t="shared" si="226"/>
        <v>8.1624158563683408E-2</v>
      </c>
      <c r="BT346">
        <f t="shared" si="227"/>
        <v>0.43378337735815536</v>
      </c>
      <c r="BU346">
        <f t="shared" si="236"/>
        <v>0.434</v>
      </c>
      <c r="CB346">
        <f t="shared" si="237"/>
        <v>343</v>
      </c>
      <c r="CC346">
        <f t="shared" si="238"/>
        <v>8.550000000000054</v>
      </c>
      <c r="CD346">
        <f t="shared" si="228"/>
        <v>0.43378337735815536</v>
      </c>
      <c r="CE346">
        <f t="shared" si="229"/>
        <v>8.1624158563683408E-2</v>
      </c>
      <c r="CF346">
        <f t="shared" si="230"/>
        <v>0.43378337735815536</v>
      </c>
      <c r="CG346">
        <f t="shared" si="239"/>
        <v>0.434</v>
      </c>
      <c r="CK346"/>
      <c r="CL346" s="3">
        <f t="shared" si="264"/>
        <v>326</v>
      </c>
      <c r="CM346" s="3">
        <f t="shared" si="259"/>
        <v>8.125000000000048</v>
      </c>
      <c r="CN346" s="3">
        <f t="shared" si="260"/>
        <v>0.436</v>
      </c>
      <c r="CO346" s="3">
        <f t="shared" si="252"/>
        <v>0.55700000000000005</v>
      </c>
      <c r="CP346">
        <f t="shared" si="253"/>
        <v>0.436</v>
      </c>
      <c r="CQ346">
        <f t="shared" si="254"/>
        <v>0.436</v>
      </c>
      <c r="CS346">
        <f t="shared" si="255"/>
        <v>0.76357267950963226</v>
      </c>
      <c r="DK346" s="3">
        <f t="shared" si="265"/>
        <v>326</v>
      </c>
      <c r="DL346" s="3">
        <f t="shared" si="261"/>
        <v>8.125000000000048</v>
      </c>
      <c r="DM346" s="3">
        <f t="shared" si="262"/>
        <v>0.436</v>
      </c>
      <c r="DN346" s="3">
        <f t="shared" si="256"/>
        <v>0.64700000000000002</v>
      </c>
      <c r="DO346">
        <f t="shared" si="257"/>
        <v>0.436</v>
      </c>
      <c r="DP346">
        <f t="shared" si="258"/>
        <v>0.436</v>
      </c>
      <c r="DR346">
        <f t="shared" si="263"/>
        <v>0.76357267950963226</v>
      </c>
      <c r="EY346"/>
      <c r="EZ346" s="3"/>
      <c r="FB346"/>
      <c r="FC346" s="3"/>
    </row>
    <row r="347" spans="2:159" x14ac:dyDescent="0.25">
      <c r="B347">
        <f t="shared" si="251"/>
        <v>331</v>
      </c>
      <c r="C347" s="9">
        <f t="shared" si="246"/>
        <v>8.2500000000000497</v>
      </c>
      <c r="D347">
        <f t="shared" si="240"/>
        <v>0.7675896488675763</v>
      </c>
      <c r="E347">
        <f t="shared" si="241"/>
        <v>1.3434692743838782E-3</v>
      </c>
      <c r="F347">
        <f t="shared" si="242"/>
        <v>0.7675896488675763</v>
      </c>
      <c r="G347">
        <f t="shared" si="247"/>
        <v>0.76800000000000002</v>
      </c>
      <c r="R347">
        <f t="shared" si="248"/>
        <v>331</v>
      </c>
      <c r="S347">
        <f t="shared" si="249"/>
        <v>8.2500000000000497</v>
      </c>
      <c r="T347">
        <f t="shared" si="243"/>
        <v>0.3026093739753975</v>
      </c>
      <c r="U347">
        <f t="shared" si="244"/>
        <v>0.26291158027609979</v>
      </c>
      <c r="V347">
        <f t="shared" si="245"/>
        <v>0.3026093739753975</v>
      </c>
      <c r="W347">
        <f t="shared" si="250"/>
        <v>0.30299999999999999</v>
      </c>
      <c r="BA347">
        <f t="shared" si="231"/>
        <v>344</v>
      </c>
      <c r="BB347">
        <f t="shared" si="232"/>
        <v>8.5750000000000544</v>
      </c>
      <c r="BC347">
        <f t="shared" si="222"/>
        <v>0.59326001631956993</v>
      </c>
      <c r="BD347">
        <f t="shared" si="223"/>
        <v>0.20880228072935805</v>
      </c>
      <c r="BE347">
        <f t="shared" si="224"/>
        <v>0.59326001631956993</v>
      </c>
      <c r="BF347">
        <f t="shared" si="233"/>
        <v>0.59299999999999997</v>
      </c>
      <c r="BP347">
        <f t="shared" si="234"/>
        <v>344</v>
      </c>
      <c r="BQ347">
        <f t="shared" si="235"/>
        <v>8.5750000000000544</v>
      </c>
      <c r="BR347">
        <f t="shared" si="225"/>
        <v>0.43503773697043246</v>
      </c>
      <c r="BS347">
        <f t="shared" si="226"/>
        <v>8.2334299193166996E-2</v>
      </c>
      <c r="BT347">
        <f t="shared" si="227"/>
        <v>0.43503773697043246</v>
      </c>
      <c r="BU347">
        <f t="shared" si="236"/>
        <v>0.435</v>
      </c>
      <c r="CB347">
        <f t="shared" si="237"/>
        <v>344</v>
      </c>
      <c r="CC347">
        <f t="shared" si="238"/>
        <v>8.5750000000000544</v>
      </c>
      <c r="CD347">
        <f t="shared" si="228"/>
        <v>0.43503773697043246</v>
      </c>
      <c r="CE347">
        <f t="shared" si="229"/>
        <v>8.2334299193166996E-2</v>
      </c>
      <c r="CF347">
        <f t="shared" si="230"/>
        <v>0.43503773697043246</v>
      </c>
      <c r="CG347">
        <f t="shared" si="239"/>
        <v>0.435</v>
      </c>
      <c r="CK347"/>
      <c r="CL347" s="3">
        <f t="shared" si="264"/>
        <v>327</v>
      </c>
      <c r="CM347" s="3">
        <f t="shared" si="259"/>
        <v>8.1500000000000483</v>
      </c>
      <c r="CN347" s="3">
        <f t="shared" si="260"/>
        <v>0.436</v>
      </c>
      <c r="CO347" s="3">
        <f t="shared" si="252"/>
        <v>0.55600000000000005</v>
      </c>
      <c r="CP347">
        <f t="shared" si="253"/>
        <v>0.436</v>
      </c>
      <c r="CQ347">
        <f t="shared" si="254"/>
        <v>0.436</v>
      </c>
      <c r="CS347">
        <f t="shared" si="255"/>
        <v>0.76357267950963226</v>
      </c>
      <c r="DK347" s="3">
        <f t="shared" si="265"/>
        <v>327</v>
      </c>
      <c r="DL347" s="3">
        <f t="shared" si="261"/>
        <v>8.1500000000000483</v>
      </c>
      <c r="DM347" s="3">
        <f t="shared" si="262"/>
        <v>0.436</v>
      </c>
      <c r="DN347" s="3">
        <f t="shared" si="256"/>
        <v>0.64600000000000002</v>
      </c>
      <c r="DO347">
        <f t="shared" si="257"/>
        <v>0.436</v>
      </c>
      <c r="DP347">
        <f t="shared" si="258"/>
        <v>0.436</v>
      </c>
      <c r="DR347">
        <f t="shared" si="263"/>
        <v>0.76357267950963226</v>
      </c>
      <c r="EY347"/>
      <c r="EZ347" s="3"/>
      <c r="FB347"/>
      <c r="FC347" s="3"/>
    </row>
    <row r="348" spans="2:159" x14ac:dyDescent="0.25">
      <c r="B348">
        <f t="shared" si="251"/>
        <v>332</v>
      </c>
      <c r="C348" s="9">
        <f t="shared" si="246"/>
        <v>8.2750000000000501</v>
      </c>
      <c r="D348">
        <f t="shared" si="240"/>
        <v>0.76935329011596476</v>
      </c>
      <c r="E348">
        <f t="shared" si="241"/>
        <v>1.4228050052628202E-3</v>
      </c>
      <c r="F348">
        <f t="shared" si="242"/>
        <v>0.76935329011596476</v>
      </c>
      <c r="G348">
        <f t="shared" si="247"/>
        <v>0.76900000000000002</v>
      </c>
      <c r="R348">
        <f t="shared" si="248"/>
        <v>332</v>
      </c>
      <c r="S348">
        <f t="shared" si="249"/>
        <v>8.2750000000000501</v>
      </c>
      <c r="T348">
        <f t="shared" si="243"/>
        <v>0.30745451388573347</v>
      </c>
      <c r="U348">
        <f t="shared" si="244"/>
        <v>0.26762076007006774</v>
      </c>
      <c r="V348">
        <f t="shared" si="245"/>
        <v>0.30745451388573347</v>
      </c>
      <c r="W348">
        <f t="shared" si="250"/>
        <v>0.307</v>
      </c>
      <c r="BA348">
        <f t="shared" si="231"/>
        <v>345</v>
      </c>
      <c r="BB348">
        <f t="shared" si="232"/>
        <v>8.6000000000000547</v>
      </c>
      <c r="BC348">
        <f t="shared" si="222"/>
        <v>0.59461567886814137</v>
      </c>
      <c r="BD348">
        <f t="shared" si="223"/>
        <v>0.21023696072649331</v>
      </c>
      <c r="BE348">
        <f t="shared" si="224"/>
        <v>0.59461567886814137</v>
      </c>
      <c r="BF348">
        <f t="shared" si="233"/>
        <v>0.59499999999999997</v>
      </c>
      <c r="BP348">
        <f t="shared" si="234"/>
        <v>345</v>
      </c>
      <c r="BQ348">
        <f t="shared" si="235"/>
        <v>8.6000000000000547</v>
      </c>
      <c r="BR348">
        <f t="shared" si="225"/>
        <v>0.43629354230717116</v>
      </c>
      <c r="BS348">
        <f t="shared" si="226"/>
        <v>8.3049372387114323E-2</v>
      </c>
      <c r="BT348">
        <f t="shared" si="227"/>
        <v>0.43629354230717116</v>
      </c>
      <c r="BU348">
        <f t="shared" si="236"/>
        <v>0.436</v>
      </c>
      <c r="CB348">
        <f t="shared" si="237"/>
        <v>345</v>
      </c>
      <c r="CC348">
        <f t="shared" si="238"/>
        <v>8.6000000000000547</v>
      </c>
      <c r="CD348">
        <f t="shared" si="228"/>
        <v>0.43629354230717116</v>
      </c>
      <c r="CE348">
        <f t="shared" si="229"/>
        <v>8.3049372387114323E-2</v>
      </c>
      <c r="CF348">
        <f t="shared" si="230"/>
        <v>0.43629354230717116</v>
      </c>
      <c r="CG348">
        <f t="shared" si="239"/>
        <v>0.436</v>
      </c>
      <c r="CK348"/>
      <c r="CL348" s="3">
        <f t="shared" si="264"/>
        <v>328</v>
      </c>
      <c r="CM348" s="3">
        <f t="shared" si="259"/>
        <v>8.1750000000000487</v>
      </c>
      <c r="CN348" s="3">
        <f t="shared" si="260"/>
        <v>0.437</v>
      </c>
      <c r="CO348" s="3">
        <f t="shared" si="252"/>
        <v>0.55600000000000005</v>
      </c>
      <c r="CP348">
        <f t="shared" si="253"/>
        <v>0.437</v>
      </c>
      <c r="CQ348">
        <f t="shared" si="254"/>
        <v>0.437</v>
      </c>
      <c r="CS348">
        <f t="shared" si="255"/>
        <v>0.76532399299474607</v>
      </c>
      <c r="DK348" s="3">
        <f t="shared" si="265"/>
        <v>328</v>
      </c>
      <c r="DL348" s="3">
        <f t="shared" si="261"/>
        <v>8.1750000000000487</v>
      </c>
      <c r="DM348" s="3">
        <f t="shared" si="262"/>
        <v>0.437</v>
      </c>
      <c r="DN348" s="3">
        <f t="shared" si="256"/>
        <v>0.64600000000000002</v>
      </c>
      <c r="DO348">
        <f t="shared" si="257"/>
        <v>0.437</v>
      </c>
      <c r="DP348">
        <f t="shared" si="258"/>
        <v>0.437</v>
      </c>
      <c r="DR348">
        <f t="shared" si="263"/>
        <v>0.76532399299474607</v>
      </c>
      <c r="EY348"/>
      <c r="EZ348" s="3"/>
      <c r="FB348"/>
      <c r="FC348" s="3"/>
    </row>
    <row r="349" spans="2:159" x14ac:dyDescent="0.25">
      <c r="B349">
        <f t="shared" si="251"/>
        <v>333</v>
      </c>
      <c r="C349" s="9">
        <f t="shared" si="246"/>
        <v>8.3000000000000504</v>
      </c>
      <c r="D349">
        <f t="shared" si="240"/>
        <v>0.77111327239786498</v>
      </c>
      <c r="E349">
        <f t="shared" si="241"/>
        <v>1.5064490802476742E-3</v>
      </c>
      <c r="F349">
        <f t="shared" si="242"/>
        <v>0.77111327239786498</v>
      </c>
      <c r="G349">
        <f t="shared" si="247"/>
        <v>0.77100000000000002</v>
      </c>
      <c r="R349">
        <f t="shared" si="248"/>
        <v>333</v>
      </c>
      <c r="S349">
        <f t="shared" si="249"/>
        <v>8.3000000000000504</v>
      </c>
      <c r="T349">
        <f t="shared" si="243"/>
        <v>0.31234404199387744</v>
      </c>
      <c r="U349">
        <f t="shared" si="244"/>
        <v>0.27238194176073122</v>
      </c>
      <c r="V349">
        <f t="shared" si="245"/>
        <v>0.31234404199387744</v>
      </c>
      <c r="W349">
        <f t="shared" si="250"/>
        <v>0.312</v>
      </c>
      <c r="BA349">
        <f t="shared" si="231"/>
        <v>346</v>
      </c>
      <c r="BB349">
        <f t="shared" si="232"/>
        <v>8.6250000000000551</v>
      </c>
      <c r="BC349">
        <f t="shared" si="222"/>
        <v>0.59597145938579132</v>
      </c>
      <c r="BD349">
        <f t="shared" si="223"/>
        <v>0.21167832320797167</v>
      </c>
      <c r="BE349">
        <f t="shared" si="224"/>
        <v>0.59597145938579132</v>
      </c>
      <c r="BF349">
        <f t="shared" si="233"/>
        <v>0.59599999999999997</v>
      </c>
      <c r="BP349">
        <f t="shared" si="234"/>
        <v>346</v>
      </c>
      <c r="BQ349">
        <f t="shared" si="235"/>
        <v>8.6250000000000551</v>
      </c>
      <c r="BR349">
        <f t="shared" si="225"/>
        <v>0.43755078496553684</v>
      </c>
      <c r="BS349">
        <f t="shared" si="226"/>
        <v>8.3769399439645759E-2</v>
      </c>
      <c r="BT349">
        <f t="shared" si="227"/>
        <v>0.43755078496553684</v>
      </c>
      <c r="BU349">
        <f t="shared" si="236"/>
        <v>0.438</v>
      </c>
      <c r="CB349">
        <f t="shared" si="237"/>
        <v>346</v>
      </c>
      <c r="CC349">
        <f t="shared" si="238"/>
        <v>8.6250000000000551</v>
      </c>
      <c r="CD349">
        <f t="shared" si="228"/>
        <v>0.43755078496553684</v>
      </c>
      <c r="CE349">
        <f t="shared" si="229"/>
        <v>8.3769399439645759E-2</v>
      </c>
      <c r="CF349">
        <f t="shared" si="230"/>
        <v>0.43755078496553684</v>
      </c>
      <c r="CG349">
        <f t="shared" si="239"/>
        <v>0.438</v>
      </c>
      <c r="CK349"/>
      <c r="CL349" s="3">
        <f t="shared" si="264"/>
        <v>329</v>
      </c>
      <c r="CM349" s="3">
        <f t="shared" si="259"/>
        <v>8.200000000000049</v>
      </c>
      <c r="CN349" s="3">
        <f t="shared" si="260"/>
        <v>0.438</v>
      </c>
      <c r="CO349" s="3">
        <f t="shared" si="252"/>
        <v>0.55700000000000005</v>
      </c>
      <c r="CP349">
        <f t="shared" si="253"/>
        <v>0.438</v>
      </c>
      <c r="CQ349">
        <f t="shared" si="254"/>
        <v>0.438</v>
      </c>
      <c r="CS349">
        <f t="shared" si="255"/>
        <v>0.76707530647986</v>
      </c>
      <c r="DK349" s="3">
        <f t="shared" si="265"/>
        <v>329</v>
      </c>
      <c r="DL349" s="3">
        <f t="shared" si="261"/>
        <v>8.200000000000049</v>
      </c>
      <c r="DM349" s="3">
        <f t="shared" si="262"/>
        <v>0.438</v>
      </c>
      <c r="DN349" s="3">
        <f t="shared" si="256"/>
        <v>0.64600000000000002</v>
      </c>
      <c r="DO349">
        <f t="shared" si="257"/>
        <v>0.438</v>
      </c>
      <c r="DP349">
        <f t="shared" si="258"/>
        <v>0.438</v>
      </c>
      <c r="DR349">
        <f t="shared" si="263"/>
        <v>0.76707530647986</v>
      </c>
      <c r="EY349"/>
      <c r="EZ349" s="3"/>
      <c r="FB349"/>
      <c r="FC349" s="3"/>
    </row>
    <row r="350" spans="2:159" x14ac:dyDescent="0.25">
      <c r="B350">
        <f t="shared" si="251"/>
        <v>334</v>
      </c>
      <c r="C350" s="9">
        <f t="shared" si="246"/>
        <v>8.3250000000000508</v>
      </c>
      <c r="D350">
        <f t="shared" si="240"/>
        <v>0.77286955210324793</v>
      </c>
      <c r="E350">
        <f t="shared" si="241"/>
        <v>1.594611732944117E-3</v>
      </c>
      <c r="F350">
        <f t="shared" si="242"/>
        <v>0.77286955210324793</v>
      </c>
      <c r="G350">
        <f t="shared" si="247"/>
        <v>0.77300000000000002</v>
      </c>
      <c r="R350">
        <f t="shared" si="248"/>
        <v>334</v>
      </c>
      <c r="S350">
        <f t="shared" si="249"/>
        <v>8.3250000000000508</v>
      </c>
      <c r="T350">
        <f t="shared" si="243"/>
        <v>0.31727761698571466</v>
      </c>
      <c r="U350">
        <f t="shared" si="244"/>
        <v>0.27719490973067012</v>
      </c>
      <c r="V350">
        <f t="shared" si="245"/>
        <v>0.31727761698571466</v>
      </c>
      <c r="W350">
        <f t="shared" si="250"/>
        <v>0.317</v>
      </c>
      <c r="BA350">
        <f t="shared" si="231"/>
        <v>347</v>
      </c>
      <c r="BB350">
        <f t="shared" si="232"/>
        <v>8.6500000000000554</v>
      </c>
      <c r="BC350">
        <f t="shared" si="222"/>
        <v>0.59732734456827263</v>
      </c>
      <c r="BD350">
        <f t="shared" si="223"/>
        <v>0.21312637059942616</v>
      </c>
      <c r="BE350">
        <f t="shared" si="224"/>
        <v>0.59732734456827263</v>
      </c>
      <c r="BF350">
        <f t="shared" si="233"/>
        <v>0.59699999999999998</v>
      </c>
      <c r="BP350">
        <f t="shared" si="234"/>
        <v>347</v>
      </c>
      <c r="BQ350">
        <f t="shared" si="235"/>
        <v>8.6500000000000554</v>
      </c>
      <c r="BR350">
        <f t="shared" si="225"/>
        <v>0.43880945649686887</v>
      </c>
      <c r="BS350">
        <f t="shared" si="226"/>
        <v>8.4494401605771777E-2</v>
      </c>
      <c r="BT350">
        <f t="shared" si="227"/>
        <v>0.43880945649686887</v>
      </c>
      <c r="BU350">
        <f t="shared" si="236"/>
        <v>0.439</v>
      </c>
      <c r="CB350">
        <f t="shared" si="237"/>
        <v>347</v>
      </c>
      <c r="CC350">
        <f t="shared" si="238"/>
        <v>8.6500000000000554</v>
      </c>
      <c r="CD350">
        <f t="shared" si="228"/>
        <v>0.43880945649686887</v>
      </c>
      <c r="CE350">
        <f t="shared" si="229"/>
        <v>8.4494401605771777E-2</v>
      </c>
      <c r="CF350">
        <f t="shared" si="230"/>
        <v>0.43880945649686887</v>
      </c>
      <c r="CG350">
        <f t="shared" si="239"/>
        <v>0.439</v>
      </c>
      <c r="CK350"/>
      <c r="CL350" s="3">
        <f t="shared" si="264"/>
        <v>330</v>
      </c>
      <c r="CM350" s="3">
        <f t="shared" si="259"/>
        <v>8.2250000000000494</v>
      </c>
      <c r="CN350" s="3">
        <f t="shared" si="260"/>
        <v>0.439</v>
      </c>
      <c r="CO350" s="3">
        <f t="shared" si="252"/>
        <v>0.55700000000000005</v>
      </c>
      <c r="CP350">
        <f t="shared" si="253"/>
        <v>0.439</v>
      </c>
      <c r="CQ350">
        <f t="shared" si="254"/>
        <v>0.439</v>
      </c>
      <c r="CS350">
        <f t="shared" si="255"/>
        <v>0.76882661996497381</v>
      </c>
      <c r="DK350" s="3">
        <f t="shared" si="265"/>
        <v>330</v>
      </c>
      <c r="DL350" s="3">
        <f t="shared" si="261"/>
        <v>8.2250000000000494</v>
      </c>
      <c r="DM350" s="3">
        <f t="shared" si="262"/>
        <v>0.439</v>
      </c>
      <c r="DN350" s="3">
        <f t="shared" si="256"/>
        <v>0.64600000000000002</v>
      </c>
      <c r="DO350">
        <f t="shared" si="257"/>
        <v>0.439</v>
      </c>
      <c r="DP350">
        <f t="shared" si="258"/>
        <v>0.439</v>
      </c>
      <c r="DR350">
        <f t="shared" si="263"/>
        <v>0.76882661996497381</v>
      </c>
      <c r="EY350"/>
      <c r="EZ350" s="3"/>
      <c r="FB350"/>
      <c r="FC350" s="3"/>
    </row>
    <row r="351" spans="2:159" x14ac:dyDescent="0.25">
      <c r="B351">
        <f t="shared" si="251"/>
        <v>335</v>
      </c>
      <c r="C351" s="9">
        <f t="shared" si="246"/>
        <v>8.3500000000000512</v>
      </c>
      <c r="D351">
        <f t="shared" si="240"/>
        <v>0.77462208563374424</v>
      </c>
      <c r="E351">
        <f t="shared" si="241"/>
        <v>1.687512040722833E-3</v>
      </c>
      <c r="F351">
        <f t="shared" si="242"/>
        <v>0.77462208563374424</v>
      </c>
      <c r="G351">
        <f t="shared" si="247"/>
        <v>0.77500000000000002</v>
      </c>
      <c r="R351">
        <f t="shared" si="248"/>
        <v>335</v>
      </c>
      <c r="S351">
        <f t="shared" si="249"/>
        <v>8.3500000000000512</v>
      </c>
      <c r="T351">
        <f t="shared" si="243"/>
        <v>0.32225487798765484</v>
      </c>
      <c r="U351">
        <f t="shared" si="244"/>
        <v>0.28205942592896532</v>
      </c>
      <c r="V351">
        <f t="shared" si="245"/>
        <v>0.32225487798765484</v>
      </c>
      <c r="W351">
        <f t="shared" si="250"/>
        <v>0.32200000000000001</v>
      </c>
      <c r="BA351">
        <f t="shared" si="231"/>
        <v>348</v>
      </c>
      <c r="BB351">
        <f t="shared" si="232"/>
        <v>8.6750000000000558</v>
      </c>
      <c r="BC351">
        <f t="shared" si="222"/>
        <v>0.59868332107946509</v>
      </c>
      <c r="BD351">
        <f t="shared" si="223"/>
        <v>0.21458110504125419</v>
      </c>
      <c r="BE351">
        <f t="shared" si="224"/>
        <v>0.59868332107946509</v>
      </c>
      <c r="BF351">
        <f t="shared" si="233"/>
        <v>0.59899999999999998</v>
      </c>
      <c r="BP351">
        <f t="shared" si="234"/>
        <v>348</v>
      </c>
      <c r="BQ351">
        <f t="shared" si="235"/>
        <v>8.6750000000000558</v>
      </c>
      <c r="BR351">
        <f t="shared" si="225"/>
        <v>0.44006954840671814</v>
      </c>
      <c r="BS351">
        <f t="shared" si="226"/>
        <v>8.5224400099773071E-2</v>
      </c>
      <c r="BT351">
        <f t="shared" si="227"/>
        <v>0.44006954840671814</v>
      </c>
      <c r="BU351">
        <f t="shared" si="236"/>
        <v>0.44</v>
      </c>
      <c r="CB351">
        <f t="shared" si="237"/>
        <v>348</v>
      </c>
      <c r="CC351">
        <f t="shared" si="238"/>
        <v>8.6750000000000558</v>
      </c>
      <c r="CD351">
        <f t="shared" si="228"/>
        <v>0.44006954840671814</v>
      </c>
      <c r="CE351">
        <f t="shared" si="229"/>
        <v>8.5224400099773071E-2</v>
      </c>
      <c r="CF351">
        <f t="shared" si="230"/>
        <v>0.44006954840671814</v>
      </c>
      <c r="CG351">
        <f t="shared" si="239"/>
        <v>0.44</v>
      </c>
      <c r="CK351"/>
      <c r="CL351" s="3">
        <f t="shared" si="264"/>
        <v>331</v>
      </c>
      <c r="CM351" s="3">
        <f t="shared" si="259"/>
        <v>8.2500000000000497</v>
      </c>
      <c r="CN351" s="3">
        <f t="shared" si="260"/>
        <v>0.439</v>
      </c>
      <c r="CO351" s="3">
        <f t="shared" si="252"/>
        <v>0.55700000000000005</v>
      </c>
      <c r="CP351">
        <f t="shared" si="253"/>
        <v>0.439</v>
      </c>
      <c r="CQ351">
        <f t="shared" si="254"/>
        <v>0.439</v>
      </c>
      <c r="CS351">
        <f t="shared" si="255"/>
        <v>0.76882661996497381</v>
      </c>
      <c r="DK351" s="3">
        <f t="shared" si="265"/>
        <v>331</v>
      </c>
      <c r="DL351" s="3">
        <f t="shared" si="261"/>
        <v>8.2500000000000497</v>
      </c>
      <c r="DM351" s="3">
        <f t="shared" si="262"/>
        <v>0.439</v>
      </c>
      <c r="DN351" s="3">
        <f t="shared" si="256"/>
        <v>0.64500000000000002</v>
      </c>
      <c r="DO351">
        <f t="shared" si="257"/>
        <v>0.439</v>
      </c>
      <c r="DP351">
        <f t="shared" si="258"/>
        <v>0.439</v>
      </c>
      <c r="DR351">
        <f t="shared" si="263"/>
        <v>0.76882661996497381</v>
      </c>
      <c r="EY351"/>
      <c r="EZ351" s="3"/>
      <c r="FB351"/>
      <c r="FC351" s="3"/>
    </row>
    <row r="352" spans="2:159" x14ac:dyDescent="0.25">
      <c r="B352">
        <f t="shared" si="251"/>
        <v>336</v>
      </c>
      <c r="C352" s="9">
        <f t="shared" si="246"/>
        <v>8.3750000000000515</v>
      </c>
      <c r="D352">
        <f t="shared" si="240"/>
        <v>0.77637082940441604</v>
      </c>
      <c r="E352">
        <f t="shared" si="241"/>
        <v>1.7853782168587168E-3</v>
      </c>
      <c r="F352">
        <f t="shared" si="242"/>
        <v>0.77637082940441604</v>
      </c>
      <c r="G352">
        <f t="shared" si="247"/>
        <v>0.77600000000000002</v>
      </c>
      <c r="R352">
        <f t="shared" si="248"/>
        <v>336</v>
      </c>
      <c r="S352">
        <f t="shared" si="249"/>
        <v>8.3750000000000515</v>
      </c>
      <c r="T352">
        <f t="shared" si="243"/>
        <v>0.32727544441226258</v>
      </c>
      <c r="U352">
        <f t="shared" si="244"/>
        <v>0.28697522958887672</v>
      </c>
      <c r="V352">
        <f t="shared" si="245"/>
        <v>0.32727544441226258</v>
      </c>
      <c r="W352">
        <f t="shared" si="250"/>
        <v>0.32700000000000001</v>
      </c>
      <c r="BA352">
        <f t="shared" si="231"/>
        <v>349</v>
      </c>
      <c r="BB352">
        <f t="shared" si="232"/>
        <v>8.7000000000000561</v>
      </c>
      <c r="BC352">
        <f t="shared" si="222"/>
        <v>0.60003937555156928</v>
      </c>
      <c r="BD352">
        <f t="shared" si="223"/>
        <v>0.21604252838653723</v>
      </c>
      <c r="BE352">
        <f t="shared" si="224"/>
        <v>0.60003937555156928</v>
      </c>
      <c r="BF352">
        <f t="shared" si="233"/>
        <v>0.6</v>
      </c>
      <c r="BP352">
        <f t="shared" si="234"/>
        <v>349</v>
      </c>
      <c r="BQ352">
        <f t="shared" si="235"/>
        <v>8.7000000000000561</v>
      </c>
      <c r="BR352">
        <f t="shared" si="225"/>
        <v>0.44133105215488511</v>
      </c>
      <c r="BS352">
        <f t="shared" si="226"/>
        <v>8.5959416093569677E-2</v>
      </c>
      <c r="BT352">
        <f t="shared" si="227"/>
        <v>0.44133105215488511</v>
      </c>
      <c r="BU352">
        <f t="shared" si="236"/>
        <v>0.441</v>
      </c>
      <c r="CB352">
        <f t="shared" si="237"/>
        <v>349</v>
      </c>
      <c r="CC352">
        <f t="shared" si="238"/>
        <v>8.7000000000000561</v>
      </c>
      <c r="CD352">
        <f t="shared" si="228"/>
        <v>0.44133105215488511</v>
      </c>
      <c r="CE352">
        <f t="shared" si="229"/>
        <v>8.5959416093569677E-2</v>
      </c>
      <c r="CF352">
        <f t="shared" si="230"/>
        <v>0.44133105215488511</v>
      </c>
      <c r="CG352">
        <f t="shared" si="239"/>
        <v>0.441</v>
      </c>
      <c r="CK352"/>
      <c r="CL352" s="3">
        <f t="shared" si="264"/>
        <v>332</v>
      </c>
      <c r="CM352" s="3">
        <f t="shared" si="259"/>
        <v>8.2750000000000501</v>
      </c>
      <c r="CN352" s="3">
        <f t="shared" si="260"/>
        <v>0.44</v>
      </c>
      <c r="CO352" s="3">
        <f t="shared" si="252"/>
        <v>0.55700000000000005</v>
      </c>
      <c r="CP352">
        <f t="shared" si="253"/>
        <v>0.44</v>
      </c>
      <c r="CQ352">
        <f t="shared" si="254"/>
        <v>0.44</v>
      </c>
      <c r="CS352">
        <f t="shared" si="255"/>
        <v>0.77057793345008763</v>
      </c>
      <c r="DK352" s="3">
        <f t="shared" si="265"/>
        <v>332</v>
      </c>
      <c r="DL352" s="3">
        <f t="shared" si="261"/>
        <v>8.2750000000000501</v>
      </c>
      <c r="DM352" s="3">
        <f t="shared" si="262"/>
        <v>0.44</v>
      </c>
      <c r="DN352" s="3">
        <f t="shared" si="256"/>
        <v>0.64500000000000002</v>
      </c>
      <c r="DO352">
        <f t="shared" si="257"/>
        <v>0.44</v>
      </c>
      <c r="DP352">
        <f t="shared" si="258"/>
        <v>0.44</v>
      </c>
      <c r="DR352">
        <f t="shared" si="263"/>
        <v>0.77057793345008763</v>
      </c>
      <c r="EY352"/>
      <c r="EZ352" s="3"/>
      <c r="FB352"/>
      <c r="FC352" s="3"/>
    </row>
    <row r="353" spans="2:159" x14ac:dyDescent="0.25">
      <c r="B353">
        <f t="shared" si="251"/>
        <v>337</v>
      </c>
      <c r="C353" s="9">
        <f t="shared" si="246"/>
        <v>8.4000000000000519</v>
      </c>
      <c r="D353">
        <f t="shared" si="240"/>
        <v>0.77811573984553317</v>
      </c>
      <c r="E353">
        <f t="shared" si="241"/>
        <v>1.8884479079791926E-3</v>
      </c>
      <c r="F353">
        <f t="shared" si="242"/>
        <v>0.77811573984553317</v>
      </c>
      <c r="G353">
        <f t="shared" si="247"/>
        <v>0.77800000000000002</v>
      </c>
      <c r="R353">
        <f t="shared" si="248"/>
        <v>337</v>
      </c>
      <c r="S353">
        <f t="shared" si="249"/>
        <v>8.4000000000000519</v>
      </c>
      <c r="T353">
        <f t="shared" si="243"/>
        <v>0.33233891581201114</v>
      </c>
      <c r="U353">
        <f t="shared" si="244"/>
        <v>0.29194203695415366</v>
      </c>
      <c r="V353">
        <f t="shared" si="245"/>
        <v>0.33233891581201114</v>
      </c>
      <c r="W353">
        <f t="shared" si="250"/>
        <v>0.33200000000000002</v>
      </c>
      <c r="BA353">
        <f t="shared" si="231"/>
        <v>350</v>
      </c>
      <c r="BB353">
        <f t="shared" si="232"/>
        <v>8.7250000000000565</v>
      </c>
      <c r="BC353">
        <f t="shared" si="222"/>
        <v>0.60139549458530328</v>
      </c>
      <c r="BD353">
        <f t="shared" si="223"/>
        <v>0.21751064219896848</v>
      </c>
      <c r="BE353">
        <f t="shared" si="224"/>
        <v>0.60139549458530328</v>
      </c>
      <c r="BF353">
        <f t="shared" si="233"/>
        <v>0.60099999999999998</v>
      </c>
      <c r="BP353">
        <f t="shared" si="234"/>
        <v>350</v>
      </c>
      <c r="BQ353">
        <f t="shared" si="235"/>
        <v>8.7250000000000565</v>
      </c>
      <c r="BR353">
        <f t="shared" si="225"/>
        <v>0.44259395915545968</v>
      </c>
      <c r="BS353">
        <f t="shared" si="226"/>
        <v>8.669947071507933E-2</v>
      </c>
      <c r="BT353">
        <f t="shared" si="227"/>
        <v>0.44259395915545968</v>
      </c>
      <c r="BU353">
        <f t="shared" si="236"/>
        <v>0.443</v>
      </c>
      <c r="CB353">
        <f t="shared" si="237"/>
        <v>350</v>
      </c>
      <c r="CC353">
        <f t="shared" si="238"/>
        <v>8.7250000000000565</v>
      </c>
      <c r="CD353">
        <f t="shared" si="228"/>
        <v>0.44259395915545968</v>
      </c>
      <c r="CE353">
        <f t="shared" si="229"/>
        <v>8.669947071507933E-2</v>
      </c>
      <c r="CF353">
        <f t="shared" si="230"/>
        <v>0.44259395915545968</v>
      </c>
      <c r="CG353">
        <f t="shared" si="239"/>
        <v>0.443</v>
      </c>
      <c r="CK353"/>
      <c r="CL353" s="3">
        <f t="shared" si="264"/>
        <v>333</v>
      </c>
      <c r="CM353" s="3">
        <f t="shared" si="259"/>
        <v>8.3000000000000504</v>
      </c>
      <c r="CN353" s="3">
        <f t="shared" si="260"/>
        <v>0.441</v>
      </c>
      <c r="CO353" s="3">
        <f t="shared" si="252"/>
        <v>0.55800000000000005</v>
      </c>
      <c r="CP353">
        <f t="shared" si="253"/>
        <v>0.441</v>
      </c>
      <c r="CQ353">
        <f t="shared" si="254"/>
        <v>0.441</v>
      </c>
      <c r="CS353">
        <f t="shared" si="255"/>
        <v>0.77232924693520144</v>
      </c>
      <c r="DK353" s="3">
        <f t="shared" si="265"/>
        <v>333</v>
      </c>
      <c r="DL353" s="3">
        <f t="shared" si="261"/>
        <v>8.3000000000000504</v>
      </c>
      <c r="DM353" s="3">
        <f t="shared" si="262"/>
        <v>0.441</v>
      </c>
      <c r="DN353" s="3">
        <f t="shared" si="256"/>
        <v>0.64500000000000002</v>
      </c>
      <c r="DO353">
        <f t="shared" si="257"/>
        <v>0.441</v>
      </c>
      <c r="DP353">
        <f t="shared" si="258"/>
        <v>0.441</v>
      </c>
      <c r="DR353">
        <f t="shared" si="263"/>
        <v>0.77232924693520144</v>
      </c>
      <c r="EY353"/>
      <c r="EZ353" s="3"/>
      <c r="FB353"/>
      <c r="FC353" s="3"/>
    </row>
    <row r="354" spans="2:159" x14ac:dyDescent="0.25">
      <c r="B354">
        <f t="shared" si="251"/>
        <v>338</v>
      </c>
      <c r="C354" s="9">
        <f t="shared" si="246"/>
        <v>8.4250000000000522</v>
      </c>
      <c r="D354">
        <f t="shared" si="240"/>
        <v>0.77985677340435211</v>
      </c>
      <c r="E354">
        <f t="shared" si="241"/>
        <v>1.9969684966719935E-3</v>
      </c>
      <c r="F354">
        <f t="shared" si="242"/>
        <v>0.77985677340435211</v>
      </c>
      <c r="G354">
        <f t="shared" si="247"/>
        <v>0.78</v>
      </c>
      <c r="R354">
        <f t="shared" si="248"/>
        <v>338</v>
      </c>
      <c r="S354">
        <f t="shared" si="249"/>
        <v>8.4250000000000522</v>
      </c>
      <c r="T354">
        <f t="shared" si="243"/>
        <v>0.33744487174138227</v>
      </c>
      <c r="U354">
        <f t="shared" si="244"/>
        <v>0.29695954101432737</v>
      </c>
      <c r="V354">
        <f t="shared" si="245"/>
        <v>0.33744487174138227</v>
      </c>
      <c r="W354">
        <f t="shared" si="250"/>
        <v>0.33700000000000002</v>
      </c>
      <c r="BA354">
        <f t="shared" si="231"/>
        <v>351</v>
      </c>
      <c r="BB354">
        <f t="shared" si="232"/>
        <v>8.7500000000000568</v>
      </c>
      <c r="BC354">
        <f t="shared" si="222"/>
        <v>0.60275166475009834</v>
      </c>
      <c r="BD354">
        <f t="shared" si="223"/>
        <v>0.2189854477507876</v>
      </c>
      <c r="BE354">
        <f t="shared" si="224"/>
        <v>0.60275166475009834</v>
      </c>
      <c r="BF354">
        <f t="shared" si="233"/>
        <v>0.60299999999999998</v>
      </c>
      <c r="BP354">
        <f t="shared" si="234"/>
        <v>351</v>
      </c>
      <c r="BQ354">
        <f t="shared" si="235"/>
        <v>8.7500000000000568</v>
      </c>
      <c r="BR354">
        <f t="shared" si="225"/>
        <v>0.44385826077686208</v>
      </c>
      <c r="BS354">
        <f t="shared" si="226"/>
        <v>8.7444585046564771E-2</v>
      </c>
      <c r="BT354">
        <f t="shared" si="227"/>
        <v>0.44385826077686208</v>
      </c>
      <c r="BU354">
        <f t="shared" si="236"/>
        <v>0.44400000000000001</v>
      </c>
      <c r="CB354">
        <f t="shared" si="237"/>
        <v>351</v>
      </c>
      <c r="CC354">
        <f t="shared" si="238"/>
        <v>8.7500000000000568</v>
      </c>
      <c r="CD354">
        <f t="shared" si="228"/>
        <v>0.44385826077686208</v>
      </c>
      <c r="CE354">
        <f t="shared" si="229"/>
        <v>8.7444585046564771E-2</v>
      </c>
      <c r="CF354">
        <f t="shared" si="230"/>
        <v>0.44385826077686208</v>
      </c>
      <c r="CG354">
        <f t="shared" si="239"/>
        <v>0.44400000000000001</v>
      </c>
      <c r="CK354"/>
      <c r="CL354" s="3">
        <f t="shared" si="264"/>
        <v>334</v>
      </c>
      <c r="CM354" s="3">
        <f t="shared" si="259"/>
        <v>8.3250000000000508</v>
      </c>
      <c r="CN354" s="3">
        <f t="shared" si="260"/>
        <v>0.442</v>
      </c>
      <c r="CO354" s="3">
        <f t="shared" si="252"/>
        <v>0.55800000000000005</v>
      </c>
      <c r="CP354">
        <f t="shared" si="253"/>
        <v>0.442</v>
      </c>
      <c r="CQ354">
        <f t="shared" si="254"/>
        <v>0.442</v>
      </c>
      <c r="CS354">
        <f t="shared" si="255"/>
        <v>0.77408056042031526</v>
      </c>
      <c r="DK354" s="3">
        <f t="shared" si="265"/>
        <v>334</v>
      </c>
      <c r="DL354" s="3">
        <f t="shared" si="261"/>
        <v>8.3250000000000508</v>
      </c>
      <c r="DM354" s="3">
        <f t="shared" si="262"/>
        <v>0.442</v>
      </c>
      <c r="DN354" s="3">
        <f t="shared" si="256"/>
        <v>0.64500000000000002</v>
      </c>
      <c r="DO354">
        <f t="shared" si="257"/>
        <v>0.442</v>
      </c>
      <c r="DP354">
        <f t="shared" si="258"/>
        <v>0.442</v>
      </c>
      <c r="DR354">
        <f t="shared" si="263"/>
        <v>0.77408056042031526</v>
      </c>
      <c r="EY354"/>
      <c r="EZ354" s="3"/>
      <c r="FB354"/>
      <c r="FC354" s="3"/>
    </row>
    <row r="355" spans="2:159" x14ac:dyDescent="0.25">
      <c r="B355">
        <f t="shared" si="251"/>
        <v>339</v>
      </c>
      <c r="C355" s="9">
        <f t="shared" si="246"/>
        <v>8.4500000000000526</v>
      </c>
      <c r="D355">
        <f t="shared" si="240"/>
        <v>0.78159388654689832</v>
      </c>
      <c r="E355">
        <f t="shared" si="241"/>
        <v>2.111197409084753E-3</v>
      </c>
      <c r="F355">
        <f t="shared" si="242"/>
        <v>0.78159388654689832</v>
      </c>
      <c r="G355">
        <f t="shared" si="247"/>
        <v>0.78200000000000003</v>
      </c>
      <c r="R355">
        <f t="shared" si="248"/>
        <v>339</v>
      </c>
      <c r="S355">
        <f t="shared" si="249"/>
        <v>8.4500000000000526</v>
      </c>
      <c r="T355">
        <f t="shared" si="243"/>
        <v>0.34259287162753027</v>
      </c>
      <c r="U355">
        <f t="shared" si="244"/>
        <v>0.30202741124933119</v>
      </c>
      <c r="V355">
        <f t="shared" si="245"/>
        <v>0.34259287162753027</v>
      </c>
      <c r="W355">
        <f t="shared" si="250"/>
        <v>0.34300000000000003</v>
      </c>
      <c r="BA355">
        <f t="shared" si="231"/>
        <v>352</v>
      </c>
      <c r="BB355">
        <f t="shared" si="232"/>
        <v>8.7750000000000572</v>
      </c>
      <c r="BC355">
        <f t="shared" si="222"/>
        <v>0.60410787258429843</v>
      </c>
      <c r="BD355">
        <f t="shared" si="223"/>
        <v>0.22046694602072353</v>
      </c>
      <c r="BE355">
        <f t="shared" si="224"/>
        <v>0.60410787258429843</v>
      </c>
      <c r="BF355">
        <f t="shared" si="233"/>
        <v>0.60399999999999998</v>
      </c>
      <c r="BP355">
        <f t="shared" si="234"/>
        <v>352</v>
      </c>
      <c r="BQ355">
        <f t="shared" si="235"/>
        <v>8.7750000000000572</v>
      </c>
      <c r="BR355">
        <f t="shared" si="225"/>
        <v>0.44512394834188512</v>
      </c>
      <c r="BS355">
        <f t="shared" si="226"/>
        <v>8.8194780122970245E-2</v>
      </c>
      <c r="BT355">
        <f t="shared" si="227"/>
        <v>0.44512394834188512</v>
      </c>
      <c r="BU355">
        <f t="shared" si="236"/>
        <v>0.44500000000000001</v>
      </c>
      <c r="CB355">
        <f t="shared" si="237"/>
        <v>352</v>
      </c>
      <c r="CC355">
        <f t="shared" si="238"/>
        <v>8.7750000000000572</v>
      </c>
      <c r="CD355">
        <f t="shared" si="228"/>
        <v>0.44512394834188512</v>
      </c>
      <c r="CE355">
        <f t="shared" si="229"/>
        <v>8.8194780122970245E-2</v>
      </c>
      <c r="CF355">
        <f t="shared" si="230"/>
        <v>0.44512394834188512</v>
      </c>
      <c r="CG355">
        <f t="shared" si="239"/>
        <v>0.44500000000000001</v>
      </c>
      <c r="CK355"/>
      <c r="CL355" s="3">
        <f t="shared" si="264"/>
        <v>335</v>
      </c>
      <c r="CM355" s="3">
        <f t="shared" si="259"/>
        <v>8.3500000000000512</v>
      </c>
      <c r="CN355" s="3">
        <f t="shared" si="260"/>
        <v>0.442</v>
      </c>
      <c r="CO355" s="3">
        <f t="shared" si="252"/>
        <v>0.55700000000000005</v>
      </c>
      <c r="CP355">
        <f t="shared" si="253"/>
        <v>0.442</v>
      </c>
      <c r="CQ355">
        <f t="shared" si="254"/>
        <v>0.442</v>
      </c>
      <c r="CS355">
        <f t="shared" si="255"/>
        <v>0.77408056042031526</v>
      </c>
      <c r="DK355" s="3">
        <f t="shared" si="265"/>
        <v>335</v>
      </c>
      <c r="DL355" s="3">
        <f t="shared" si="261"/>
        <v>8.3500000000000512</v>
      </c>
      <c r="DM355" s="3">
        <f t="shared" si="262"/>
        <v>0.442</v>
      </c>
      <c r="DN355" s="3">
        <f t="shared" si="256"/>
        <v>0.64400000000000002</v>
      </c>
      <c r="DO355">
        <f t="shared" si="257"/>
        <v>0.442</v>
      </c>
      <c r="DP355">
        <f t="shared" si="258"/>
        <v>0.442</v>
      </c>
      <c r="DR355">
        <f t="shared" si="263"/>
        <v>0.77408056042031526</v>
      </c>
      <c r="EY355"/>
      <c r="EZ355" s="3"/>
      <c r="FB355"/>
      <c r="FC355" s="3"/>
    </row>
    <row r="356" spans="2:159" x14ac:dyDescent="0.25">
      <c r="B356">
        <f t="shared" si="251"/>
        <v>340</v>
      </c>
      <c r="C356" s="9">
        <f t="shared" si="246"/>
        <v>8.4750000000000529</v>
      </c>
      <c r="D356">
        <f t="shared" si="240"/>
        <v>0.78332703575975127</v>
      </c>
      <c r="E356">
        <f t="shared" si="241"/>
        <v>2.231402427330091E-3</v>
      </c>
      <c r="F356">
        <f t="shared" si="242"/>
        <v>0.78332703575975127</v>
      </c>
      <c r="G356">
        <f t="shared" si="247"/>
        <v>0.78300000000000003</v>
      </c>
      <c r="R356">
        <f t="shared" si="248"/>
        <v>340</v>
      </c>
      <c r="S356">
        <f t="shared" si="249"/>
        <v>8.4750000000000529</v>
      </c>
      <c r="T356">
        <f t="shared" si="243"/>
        <v>0.34778245464972579</v>
      </c>
      <c r="U356">
        <f t="shared" si="244"/>
        <v>0.30714529338379359</v>
      </c>
      <c r="V356">
        <f t="shared" si="245"/>
        <v>0.34778245464972579</v>
      </c>
      <c r="W356">
        <f t="shared" si="250"/>
        <v>0.34799999999999998</v>
      </c>
      <c r="BA356">
        <f t="shared" si="231"/>
        <v>353</v>
      </c>
      <c r="BB356">
        <f t="shared" si="232"/>
        <v>8.8000000000000576</v>
      </c>
      <c r="BC356">
        <f t="shared" si="222"/>
        <v>0.60546410459535893</v>
      </c>
      <c r="BD356">
        <f t="shared" si="223"/>
        <v>0.22195513769194561</v>
      </c>
      <c r="BE356">
        <f t="shared" si="224"/>
        <v>0.60546410459535893</v>
      </c>
      <c r="BF356">
        <f t="shared" si="233"/>
        <v>0.60499999999999998</v>
      </c>
      <c r="BP356">
        <f t="shared" si="234"/>
        <v>353</v>
      </c>
      <c r="BQ356">
        <f t="shared" si="235"/>
        <v>8.8000000000000576</v>
      </c>
      <c r="BR356">
        <f t="shared" si="225"/>
        <v>0.44639101312773743</v>
      </c>
      <c r="BS356">
        <f t="shared" si="226"/>
        <v>8.8950076930247549E-2</v>
      </c>
      <c r="BT356">
        <f t="shared" si="227"/>
        <v>0.44639101312773743</v>
      </c>
      <c r="BU356">
        <f t="shared" si="236"/>
        <v>0.44600000000000001</v>
      </c>
      <c r="CB356">
        <f t="shared" si="237"/>
        <v>353</v>
      </c>
      <c r="CC356">
        <f t="shared" si="238"/>
        <v>8.8000000000000576</v>
      </c>
      <c r="CD356">
        <f t="shared" si="228"/>
        <v>0.44639101312773743</v>
      </c>
      <c r="CE356">
        <f t="shared" si="229"/>
        <v>8.8950076930247549E-2</v>
      </c>
      <c r="CF356">
        <f t="shared" si="230"/>
        <v>0.44639101312773743</v>
      </c>
      <c r="CG356">
        <f t="shared" si="239"/>
        <v>0.44600000000000001</v>
      </c>
      <c r="CK356"/>
      <c r="CL356" s="3">
        <f t="shared" si="264"/>
        <v>336</v>
      </c>
      <c r="CM356" s="3">
        <f t="shared" si="259"/>
        <v>8.3750000000000515</v>
      </c>
      <c r="CN356" s="3">
        <f t="shared" si="260"/>
        <v>0.443</v>
      </c>
      <c r="CO356" s="3">
        <f t="shared" si="252"/>
        <v>0.55800000000000005</v>
      </c>
      <c r="CP356">
        <f t="shared" si="253"/>
        <v>0.443</v>
      </c>
      <c r="CQ356">
        <f t="shared" si="254"/>
        <v>0.443</v>
      </c>
      <c r="CS356">
        <f t="shared" si="255"/>
        <v>0.77583187390542918</v>
      </c>
      <c r="DK356" s="3">
        <f t="shared" si="265"/>
        <v>336</v>
      </c>
      <c r="DL356" s="3">
        <f t="shared" si="261"/>
        <v>8.3750000000000515</v>
      </c>
      <c r="DM356" s="3">
        <f t="shared" si="262"/>
        <v>0.443</v>
      </c>
      <c r="DN356" s="3">
        <f t="shared" si="256"/>
        <v>0.64400000000000002</v>
      </c>
      <c r="DO356">
        <f t="shared" si="257"/>
        <v>0.443</v>
      </c>
      <c r="DP356">
        <f t="shared" si="258"/>
        <v>0.443</v>
      </c>
      <c r="DR356">
        <f t="shared" si="263"/>
        <v>0.77583187390542918</v>
      </c>
      <c r="EY356"/>
      <c r="EZ356" s="3"/>
      <c r="FB356"/>
      <c r="FC356" s="3"/>
    </row>
    <row r="357" spans="2:159" x14ac:dyDescent="0.25">
      <c r="B357">
        <f t="shared" si="251"/>
        <v>341</v>
      </c>
      <c r="C357" s="9">
        <f t="shared" si="246"/>
        <v>8.5000000000000533</v>
      </c>
      <c r="D357">
        <f t="shared" si="240"/>
        <v>0.78505617755183321</v>
      </c>
      <c r="E357">
        <f t="shared" si="241"/>
        <v>2.357862006490507E-3</v>
      </c>
      <c r="F357">
        <f t="shared" si="242"/>
        <v>0.78505617755183321</v>
      </c>
      <c r="G357">
        <f t="shared" si="247"/>
        <v>0.78500000000000003</v>
      </c>
      <c r="R357">
        <f t="shared" si="248"/>
        <v>341</v>
      </c>
      <c r="S357">
        <f t="shared" si="249"/>
        <v>8.5000000000000533</v>
      </c>
      <c r="T357">
        <f t="shared" si="243"/>
        <v>0.35301313962779224</v>
      </c>
      <c r="U357">
        <f t="shared" si="244"/>
        <v>0.3123128091513474</v>
      </c>
      <c r="V357">
        <f t="shared" si="245"/>
        <v>0.35301313962779224</v>
      </c>
      <c r="W357">
        <f t="shared" si="250"/>
        <v>0.35299999999999998</v>
      </c>
      <c r="BA357">
        <f t="shared" si="231"/>
        <v>354</v>
      </c>
      <c r="BB357">
        <f t="shared" si="232"/>
        <v>8.8250000000000579</v>
      </c>
      <c r="BC357">
        <f t="shared" si="222"/>
        <v>0.60682034726004708</v>
      </c>
      <c r="BD357">
        <f t="shared" si="223"/>
        <v>0.22345002315002274</v>
      </c>
      <c r="BE357">
        <f t="shared" si="224"/>
        <v>0.60682034726004708</v>
      </c>
      <c r="BF357">
        <f t="shared" si="233"/>
        <v>0.60699999999999998</v>
      </c>
      <c r="BP357">
        <f t="shared" si="234"/>
        <v>354</v>
      </c>
      <c r="BQ357">
        <f t="shared" si="235"/>
        <v>8.8250000000000579</v>
      </c>
      <c r="BR357">
        <f t="shared" si="225"/>
        <v>0.44765944636608851</v>
      </c>
      <c r="BS357">
        <f t="shared" si="226"/>
        <v>8.9710496403671028E-2</v>
      </c>
      <c r="BT357">
        <f t="shared" si="227"/>
        <v>0.44765944636608851</v>
      </c>
      <c r="BU357">
        <f t="shared" si="236"/>
        <v>0.44800000000000001</v>
      </c>
      <c r="CB357">
        <f t="shared" si="237"/>
        <v>354</v>
      </c>
      <c r="CC357">
        <f t="shared" si="238"/>
        <v>8.8250000000000579</v>
      </c>
      <c r="CD357">
        <f t="shared" si="228"/>
        <v>0.44765944636608851</v>
      </c>
      <c r="CE357">
        <f t="shared" si="229"/>
        <v>8.9710496403671028E-2</v>
      </c>
      <c r="CF357">
        <f t="shared" si="230"/>
        <v>0.44765944636608851</v>
      </c>
      <c r="CG357">
        <f t="shared" si="239"/>
        <v>0.44800000000000001</v>
      </c>
      <c r="CK357"/>
      <c r="CL357" s="3">
        <f t="shared" si="264"/>
        <v>337</v>
      </c>
      <c r="CM357" s="3">
        <f t="shared" si="259"/>
        <v>8.4000000000000519</v>
      </c>
      <c r="CN357" s="3">
        <f t="shared" si="260"/>
        <v>0.44400000000000001</v>
      </c>
      <c r="CO357" s="3">
        <f t="shared" si="252"/>
        <v>0.55800000000000005</v>
      </c>
      <c r="CP357">
        <f t="shared" si="253"/>
        <v>0.44400000000000001</v>
      </c>
      <c r="CQ357">
        <f t="shared" si="254"/>
        <v>0.44400000000000001</v>
      </c>
      <c r="CS357">
        <f t="shared" si="255"/>
        <v>0.777583187390543</v>
      </c>
      <c r="DK357" s="3">
        <f t="shared" si="265"/>
        <v>337</v>
      </c>
      <c r="DL357" s="3">
        <f t="shared" si="261"/>
        <v>8.4000000000000519</v>
      </c>
      <c r="DM357" s="3">
        <f t="shared" si="262"/>
        <v>0.44400000000000001</v>
      </c>
      <c r="DN357" s="3">
        <f t="shared" si="256"/>
        <v>0.64400000000000002</v>
      </c>
      <c r="DO357">
        <f t="shared" si="257"/>
        <v>0.44400000000000001</v>
      </c>
      <c r="DP357">
        <f t="shared" si="258"/>
        <v>0.44400000000000001</v>
      </c>
      <c r="DR357">
        <f t="shared" si="263"/>
        <v>0.777583187390543</v>
      </c>
      <c r="EY357"/>
      <c r="EZ357" s="3"/>
      <c r="FB357"/>
      <c r="FC357" s="3"/>
    </row>
    <row r="358" spans="2:159" x14ac:dyDescent="0.25">
      <c r="B358">
        <f t="shared" si="251"/>
        <v>342</v>
      </c>
      <c r="C358" s="9">
        <f t="shared" si="246"/>
        <v>8.5250000000000536</v>
      </c>
      <c r="D358">
        <f t="shared" si="240"/>
        <v>0.78678126845619945</v>
      </c>
      <c r="E358">
        <f t="shared" si="241"/>
        <v>2.490865595997279E-3</v>
      </c>
      <c r="F358">
        <f t="shared" si="242"/>
        <v>0.78678126845619945</v>
      </c>
      <c r="G358">
        <f t="shared" si="247"/>
        <v>0.78700000000000003</v>
      </c>
      <c r="R358">
        <f t="shared" si="248"/>
        <v>342</v>
      </c>
      <c r="S358">
        <f t="shared" si="249"/>
        <v>8.5250000000000536</v>
      </c>
      <c r="T358">
        <f t="shared" si="243"/>
        <v>0.358284424919742</v>
      </c>
      <c r="U358">
        <f t="shared" si="244"/>
        <v>0.31752955606929439</v>
      </c>
      <c r="V358">
        <f t="shared" si="245"/>
        <v>0.358284424919742</v>
      </c>
      <c r="W358">
        <f t="shared" si="250"/>
        <v>0.35799999999999998</v>
      </c>
      <c r="BA358">
        <f t="shared" si="231"/>
        <v>355</v>
      </c>
      <c r="BB358">
        <f t="shared" si="232"/>
        <v>8.8500000000000583</v>
      </c>
      <c r="BC358">
        <f t="shared" si="222"/>
        <v>0.6081765870246445</v>
      </c>
      <c r="BD358">
        <f t="shared" si="223"/>
        <v>0.22495160248089158</v>
      </c>
      <c r="BE358">
        <f t="shared" si="224"/>
        <v>0.6081765870246445</v>
      </c>
      <c r="BF358">
        <f t="shared" si="233"/>
        <v>0.60799999999999998</v>
      </c>
      <c r="BP358">
        <f t="shared" si="234"/>
        <v>355</v>
      </c>
      <c r="BQ358">
        <f t="shared" si="235"/>
        <v>8.8500000000000583</v>
      </c>
      <c r="BR358">
        <f t="shared" si="225"/>
        <v>0.44892923924311434</v>
      </c>
      <c r="BS358">
        <f t="shared" si="226"/>
        <v>9.0476059426142119E-2</v>
      </c>
      <c r="BT358">
        <f t="shared" si="227"/>
        <v>0.44892923924311434</v>
      </c>
      <c r="BU358">
        <f t="shared" si="236"/>
        <v>0.44900000000000001</v>
      </c>
      <c r="CB358">
        <f t="shared" si="237"/>
        <v>355</v>
      </c>
      <c r="CC358">
        <f t="shared" si="238"/>
        <v>8.8500000000000583</v>
      </c>
      <c r="CD358">
        <f t="shared" si="228"/>
        <v>0.44892923924311434</v>
      </c>
      <c r="CE358">
        <f t="shared" si="229"/>
        <v>9.0476059426142119E-2</v>
      </c>
      <c r="CF358">
        <f t="shared" si="230"/>
        <v>0.44892923924311434</v>
      </c>
      <c r="CG358">
        <f t="shared" si="239"/>
        <v>0.44900000000000001</v>
      </c>
      <c r="CK358"/>
      <c r="CL358" s="3">
        <f t="shared" si="264"/>
        <v>338</v>
      </c>
      <c r="CM358" s="3">
        <f t="shared" si="259"/>
        <v>8.4250000000000522</v>
      </c>
      <c r="CN358" s="3">
        <f t="shared" si="260"/>
        <v>0.44500000000000001</v>
      </c>
      <c r="CO358" s="3">
        <f t="shared" si="252"/>
        <v>0.55900000000000005</v>
      </c>
      <c r="CP358">
        <f t="shared" si="253"/>
        <v>0.44500000000000001</v>
      </c>
      <c r="CQ358">
        <f t="shared" si="254"/>
        <v>0.44500000000000001</v>
      </c>
      <c r="CS358">
        <f t="shared" si="255"/>
        <v>0.77933450087565681</v>
      </c>
      <c r="DK358" s="3">
        <f t="shared" si="265"/>
        <v>338</v>
      </c>
      <c r="DL358" s="3">
        <f t="shared" si="261"/>
        <v>8.4250000000000522</v>
      </c>
      <c r="DM358" s="3">
        <f t="shared" si="262"/>
        <v>0.44500000000000001</v>
      </c>
      <c r="DN358" s="3">
        <f t="shared" si="256"/>
        <v>0.64400000000000002</v>
      </c>
      <c r="DO358">
        <f t="shared" si="257"/>
        <v>0.44500000000000001</v>
      </c>
      <c r="DP358">
        <f t="shared" si="258"/>
        <v>0.44500000000000001</v>
      </c>
      <c r="DR358">
        <f t="shared" si="263"/>
        <v>0.77933450087565681</v>
      </c>
      <c r="EY358"/>
      <c r="EZ358" s="3"/>
      <c r="FB358"/>
      <c r="FC358" s="3"/>
    </row>
    <row r="359" spans="2:159" x14ac:dyDescent="0.25">
      <c r="B359">
        <f t="shared" si="251"/>
        <v>343</v>
      </c>
      <c r="C359" s="9">
        <f t="shared" si="246"/>
        <v>8.550000000000054</v>
      </c>
      <c r="D359">
        <f t="shared" si="240"/>
        <v>0.78850226503183318</v>
      </c>
      <c r="E359">
        <f t="shared" si="241"/>
        <v>2.6307139651368799E-3</v>
      </c>
      <c r="F359">
        <f t="shared" si="242"/>
        <v>0.78850226503183318</v>
      </c>
      <c r="G359">
        <f t="shared" si="247"/>
        <v>0.78900000000000003</v>
      </c>
      <c r="R359">
        <f t="shared" si="248"/>
        <v>343</v>
      </c>
      <c r="S359">
        <f t="shared" si="249"/>
        <v>8.550000000000054</v>
      </c>
      <c r="T359">
        <f t="shared" si="243"/>
        <v>0.36359578832882067</v>
      </c>
      <c r="U359">
        <f t="shared" si="244"/>
        <v>0.32279510722396404</v>
      </c>
      <c r="V359">
        <f t="shared" si="245"/>
        <v>0.36359578832882067</v>
      </c>
      <c r="W359">
        <f t="shared" si="250"/>
        <v>0.36399999999999999</v>
      </c>
      <c r="BA359">
        <f t="shared" si="231"/>
        <v>356</v>
      </c>
      <c r="BB359">
        <f t="shared" si="232"/>
        <v>8.8750000000000586</v>
      </c>
      <c r="BC359">
        <f t="shared" si="222"/>
        <v>0.60953281030514983</v>
      </c>
      <c r="BD359">
        <f t="shared" si="223"/>
        <v>0.22645987546883312</v>
      </c>
      <c r="BE359">
        <f t="shared" si="224"/>
        <v>0.60953281030514983</v>
      </c>
      <c r="BF359">
        <f t="shared" si="233"/>
        <v>0.61</v>
      </c>
      <c r="BP359">
        <f t="shared" si="234"/>
        <v>356</v>
      </c>
      <c r="BQ359">
        <f t="shared" si="235"/>
        <v>8.8750000000000586</v>
      </c>
      <c r="BR359">
        <f t="shared" si="225"/>
        <v>0.450200382899545</v>
      </c>
      <c r="BS359">
        <f t="shared" si="226"/>
        <v>9.1246786826483336E-2</v>
      </c>
      <c r="BT359">
        <f t="shared" si="227"/>
        <v>0.450200382899545</v>
      </c>
      <c r="BU359">
        <f t="shared" si="236"/>
        <v>0.45</v>
      </c>
      <c r="CB359">
        <f t="shared" si="237"/>
        <v>356</v>
      </c>
      <c r="CC359">
        <f t="shared" si="238"/>
        <v>8.8750000000000586</v>
      </c>
      <c r="CD359">
        <f t="shared" si="228"/>
        <v>0.450200382899545</v>
      </c>
      <c r="CE359">
        <f t="shared" si="229"/>
        <v>9.1246786826483336E-2</v>
      </c>
      <c r="CF359">
        <f t="shared" si="230"/>
        <v>0.450200382899545</v>
      </c>
      <c r="CG359">
        <f t="shared" si="239"/>
        <v>0.45</v>
      </c>
      <c r="CK359"/>
      <c r="CL359" s="3">
        <f t="shared" si="264"/>
        <v>339</v>
      </c>
      <c r="CM359" s="3">
        <f t="shared" si="259"/>
        <v>8.4500000000000526</v>
      </c>
      <c r="CN359" s="3">
        <f t="shared" si="260"/>
        <v>0.44600000000000001</v>
      </c>
      <c r="CO359" s="3">
        <f t="shared" si="252"/>
        <v>0.55900000000000005</v>
      </c>
      <c r="CP359">
        <f t="shared" si="253"/>
        <v>0.44600000000000001</v>
      </c>
      <c r="CQ359">
        <f t="shared" si="254"/>
        <v>0.44600000000000001</v>
      </c>
      <c r="CS359">
        <f t="shared" si="255"/>
        <v>0.78108581436077062</v>
      </c>
      <c r="DK359" s="3">
        <f t="shared" si="265"/>
        <v>339</v>
      </c>
      <c r="DL359" s="3">
        <f t="shared" si="261"/>
        <v>8.4500000000000526</v>
      </c>
      <c r="DM359" s="3">
        <f t="shared" si="262"/>
        <v>0.44600000000000001</v>
      </c>
      <c r="DN359" s="3">
        <f t="shared" si="256"/>
        <v>0.64400000000000002</v>
      </c>
      <c r="DO359">
        <f t="shared" si="257"/>
        <v>0.44600000000000001</v>
      </c>
      <c r="DP359">
        <f t="shared" si="258"/>
        <v>0.44600000000000001</v>
      </c>
      <c r="DR359">
        <f t="shared" si="263"/>
        <v>0.78108581436077062</v>
      </c>
      <c r="EY359"/>
      <c r="EZ359" s="3"/>
      <c r="FB359"/>
      <c r="FC359" s="3"/>
    </row>
    <row r="360" spans="2:159" x14ac:dyDescent="0.25">
      <c r="B360">
        <f t="shared" si="251"/>
        <v>344</v>
      </c>
      <c r="C360" s="9">
        <f t="shared" si="246"/>
        <v>8.5750000000000544</v>
      </c>
      <c r="D360">
        <f t="shared" si="240"/>
        <v>0.79021912386544102</v>
      </c>
      <c r="E360">
        <f t="shared" si="241"/>
        <v>2.7777195324169765E-3</v>
      </c>
      <c r="F360">
        <f t="shared" si="242"/>
        <v>0.79021912386544102</v>
      </c>
      <c r="G360">
        <f t="shared" si="247"/>
        <v>0.79</v>
      </c>
      <c r="R360">
        <f t="shared" si="248"/>
        <v>344</v>
      </c>
      <c r="S360">
        <f t="shared" si="249"/>
        <v>8.5750000000000544</v>
      </c>
      <c r="T360">
        <f t="shared" si="243"/>
        <v>0.36894668702015626</v>
      </c>
      <c r="U360">
        <f t="shared" si="244"/>
        <v>0.32810901106709922</v>
      </c>
      <c r="V360">
        <f t="shared" si="245"/>
        <v>0.36894668702015626</v>
      </c>
      <c r="W360">
        <f t="shared" si="250"/>
        <v>0.36899999999999999</v>
      </c>
      <c r="BA360">
        <f t="shared" si="231"/>
        <v>357</v>
      </c>
      <c r="BB360">
        <f t="shared" si="232"/>
        <v>8.900000000000059</v>
      </c>
      <c r="BC360">
        <f t="shared" si="222"/>
        <v>0.61088900348748321</v>
      </c>
      <c r="BD360">
        <f t="shared" si="223"/>
        <v>0.22797484159445855</v>
      </c>
      <c r="BE360">
        <f t="shared" si="224"/>
        <v>0.61088900348748321</v>
      </c>
      <c r="BF360">
        <f t="shared" si="233"/>
        <v>0.61099999999999999</v>
      </c>
      <c r="BP360">
        <f t="shared" si="234"/>
        <v>357</v>
      </c>
      <c r="BQ360">
        <f t="shared" si="235"/>
        <v>8.900000000000059</v>
      </c>
      <c r="BR360">
        <f t="shared" si="225"/>
        <v>0.45147286843071305</v>
      </c>
      <c r="BS360">
        <f t="shared" si="226"/>
        <v>9.2022699377721784E-2</v>
      </c>
      <c r="BT360">
        <f t="shared" si="227"/>
        <v>0.45147286843071305</v>
      </c>
      <c r="BU360">
        <f t="shared" si="236"/>
        <v>0.45100000000000001</v>
      </c>
      <c r="CB360">
        <f t="shared" si="237"/>
        <v>357</v>
      </c>
      <c r="CC360">
        <f t="shared" si="238"/>
        <v>8.900000000000059</v>
      </c>
      <c r="CD360">
        <f t="shared" si="228"/>
        <v>0.45147286843071305</v>
      </c>
      <c r="CE360">
        <f t="shared" si="229"/>
        <v>9.2022699377721784E-2</v>
      </c>
      <c r="CF360">
        <f t="shared" si="230"/>
        <v>0.45147286843071305</v>
      </c>
      <c r="CG360">
        <f t="shared" si="239"/>
        <v>0.45100000000000001</v>
      </c>
      <c r="CK360"/>
      <c r="CL360" s="3">
        <f t="shared" si="264"/>
        <v>340</v>
      </c>
      <c r="CM360" s="3">
        <f t="shared" si="259"/>
        <v>8.4750000000000529</v>
      </c>
      <c r="CN360" s="3">
        <f t="shared" si="260"/>
        <v>0.44600000000000001</v>
      </c>
      <c r="CO360" s="3">
        <f t="shared" si="252"/>
        <v>0.55800000000000005</v>
      </c>
      <c r="CP360">
        <f t="shared" si="253"/>
        <v>0.44600000000000001</v>
      </c>
      <c r="CQ360">
        <f t="shared" si="254"/>
        <v>0.44600000000000001</v>
      </c>
      <c r="CS360">
        <f t="shared" si="255"/>
        <v>0.78108581436077062</v>
      </c>
      <c r="DK360" s="3">
        <f t="shared" si="265"/>
        <v>340</v>
      </c>
      <c r="DL360" s="3">
        <f t="shared" si="261"/>
        <v>8.4750000000000529</v>
      </c>
      <c r="DM360" s="3">
        <f t="shared" si="262"/>
        <v>0.44600000000000001</v>
      </c>
      <c r="DN360" s="3">
        <f t="shared" si="256"/>
        <v>0.64300000000000002</v>
      </c>
      <c r="DO360">
        <f t="shared" si="257"/>
        <v>0.44600000000000001</v>
      </c>
      <c r="DP360">
        <f t="shared" si="258"/>
        <v>0.44600000000000001</v>
      </c>
      <c r="DR360">
        <f t="shared" si="263"/>
        <v>0.78108581436077062</v>
      </c>
      <c r="EY360"/>
      <c r="EZ360" s="3"/>
      <c r="FB360"/>
      <c r="FC360" s="3"/>
    </row>
    <row r="361" spans="2:159" x14ac:dyDescent="0.25">
      <c r="B361">
        <f t="shared" si="251"/>
        <v>345</v>
      </c>
      <c r="C361" s="9">
        <f t="shared" si="246"/>
        <v>8.6000000000000547</v>
      </c>
      <c r="D361">
        <f t="shared" si="240"/>
        <v>0.79193180157325294</v>
      </c>
      <c r="E361">
        <f t="shared" si="241"/>
        <v>2.93220669850193E-3</v>
      </c>
      <c r="F361">
        <f t="shared" si="242"/>
        <v>0.79193180157325294</v>
      </c>
      <c r="G361">
        <f t="shared" si="247"/>
        <v>0.79200000000000004</v>
      </c>
      <c r="R361">
        <f t="shared" si="248"/>
        <v>345</v>
      </c>
      <c r="S361">
        <f t="shared" si="249"/>
        <v>8.6000000000000547</v>
      </c>
      <c r="T361">
        <f t="shared" si="243"/>
        <v>0.37433655744721478</v>
      </c>
      <c r="U361">
        <f t="shared" si="244"/>
        <v>0.33347079122359985</v>
      </c>
      <c r="V361">
        <f t="shared" si="245"/>
        <v>0.37433655744721478</v>
      </c>
      <c r="W361">
        <f t="shared" si="250"/>
        <v>0.374</v>
      </c>
      <c r="BA361">
        <f t="shared" si="231"/>
        <v>358</v>
      </c>
      <c r="BB361">
        <f t="shared" si="232"/>
        <v>8.9250000000000593</v>
      </c>
      <c r="BC361">
        <f t="shared" si="222"/>
        <v>0.61224515292769177</v>
      </c>
      <c r="BD361">
        <f t="shared" si="223"/>
        <v>0.22949650003270466</v>
      </c>
      <c r="BE361">
        <f t="shared" si="224"/>
        <v>0.61224515292769177</v>
      </c>
      <c r="BF361">
        <f t="shared" si="233"/>
        <v>0.61199999999999999</v>
      </c>
      <c r="BP361">
        <f t="shared" si="234"/>
        <v>358</v>
      </c>
      <c r="BQ361">
        <f t="shared" si="235"/>
        <v>8.9250000000000593</v>
      </c>
      <c r="BR361">
        <f t="shared" si="225"/>
        <v>0.45274668688660297</v>
      </c>
      <c r="BS361">
        <f t="shared" si="226"/>
        <v>9.2803817795362176E-2</v>
      </c>
      <c r="BT361">
        <f t="shared" si="227"/>
        <v>0.45274668688660297</v>
      </c>
      <c r="BU361">
        <f t="shared" si="236"/>
        <v>0.45300000000000001</v>
      </c>
      <c r="CB361">
        <f t="shared" si="237"/>
        <v>358</v>
      </c>
      <c r="CC361">
        <f t="shared" si="238"/>
        <v>8.9250000000000593</v>
      </c>
      <c r="CD361">
        <f t="shared" si="228"/>
        <v>0.45274668688660297</v>
      </c>
      <c r="CE361">
        <f t="shared" si="229"/>
        <v>9.2803817795362176E-2</v>
      </c>
      <c r="CF361">
        <f t="shared" si="230"/>
        <v>0.45274668688660297</v>
      </c>
      <c r="CG361">
        <f t="shared" si="239"/>
        <v>0.45300000000000001</v>
      </c>
      <c r="CK361"/>
      <c r="CL361" s="3">
        <f t="shared" si="264"/>
        <v>341</v>
      </c>
      <c r="CM361" s="3">
        <f t="shared" si="259"/>
        <v>8.5000000000000533</v>
      </c>
      <c r="CN361" s="3">
        <f t="shared" si="260"/>
        <v>0.44700000000000001</v>
      </c>
      <c r="CO361" s="3">
        <f t="shared" si="252"/>
        <v>0.55900000000000005</v>
      </c>
      <c r="CP361">
        <f t="shared" si="253"/>
        <v>0.44700000000000001</v>
      </c>
      <c r="CQ361">
        <f t="shared" si="254"/>
        <v>0.44700000000000001</v>
      </c>
      <c r="CS361">
        <f t="shared" si="255"/>
        <v>0.78283712784588444</v>
      </c>
      <c r="DK361" s="3">
        <f t="shared" si="265"/>
        <v>341</v>
      </c>
      <c r="DL361" s="3">
        <f t="shared" si="261"/>
        <v>8.5000000000000533</v>
      </c>
      <c r="DM361" s="3">
        <f t="shared" si="262"/>
        <v>0.44700000000000001</v>
      </c>
      <c r="DN361" s="3">
        <f t="shared" si="256"/>
        <v>0.64300000000000002</v>
      </c>
      <c r="DO361">
        <f t="shared" si="257"/>
        <v>0.44700000000000001</v>
      </c>
      <c r="DP361">
        <f t="shared" si="258"/>
        <v>0.44700000000000001</v>
      </c>
      <c r="DR361">
        <f t="shared" si="263"/>
        <v>0.78283712784588444</v>
      </c>
      <c r="EY361"/>
      <c r="EZ361" s="3"/>
      <c r="FB361"/>
      <c r="FC361" s="3"/>
    </row>
    <row r="362" spans="2:159" x14ac:dyDescent="0.25">
      <c r="B362">
        <f t="shared" si="251"/>
        <v>346</v>
      </c>
      <c r="C362" s="9">
        <f t="shared" si="246"/>
        <v>8.6250000000000551</v>
      </c>
      <c r="D362">
        <f t="shared" si="240"/>
        <v>0.7936402548028233</v>
      </c>
      <c r="E362">
        <f t="shared" si="241"/>
        <v>3.0945121824050873E-3</v>
      </c>
      <c r="F362">
        <f t="shared" si="242"/>
        <v>0.7936402548028233</v>
      </c>
      <c r="G362">
        <f t="shared" si="247"/>
        <v>0.79400000000000004</v>
      </c>
      <c r="R362">
        <f t="shared" si="248"/>
        <v>346</v>
      </c>
      <c r="S362">
        <f t="shared" si="249"/>
        <v>8.6250000000000551</v>
      </c>
      <c r="T362">
        <f t="shared" si="243"/>
        <v>0.37976481528825112</v>
      </c>
      <c r="U362">
        <f t="shared" si="244"/>
        <v>0.3388799463109512</v>
      </c>
      <c r="V362">
        <f t="shared" si="245"/>
        <v>0.37976481528825112</v>
      </c>
      <c r="W362">
        <f t="shared" si="250"/>
        <v>0.38</v>
      </c>
      <c r="BA362">
        <f t="shared" si="231"/>
        <v>359</v>
      </c>
      <c r="BB362">
        <f t="shared" si="232"/>
        <v>8.9500000000000597</v>
      </c>
      <c r="BC362">
        <f t="shared" si="222"/>
        <v>0.61360124495215618</v>
      </c>
      <c r="BD362">
        <f t="shared" si="223"/>
        <v>0.23102484965083836</v>
      </c>
      <c r="BE362">
        <f t="shared" si="224"/>
        <v>0.61360124495215618</v>
      </c>
      <c r="BF362">
        <f t="shared" si="233"/>
        <v>0.61399999999999999</v>
      </c>
      <c r="BP362">
        <f t="shared" si="234"/>
        <v>359</v>
      </c>
      <c r="BQ362">
        <f t="shared" si="235"/>
        <v>8.9500000000000597</v>
      </c>
      <c r="BR362">
        <f t="shared" si="225"/>
        <v>0.45402182927190299</v>
      </c>
      <c r="BS362">
        <f t="shared" si="226"/>
        <v>9.3590162735649393E-2</v>
      </c>
      <c r="BT362">
        <f t="shared" si="227"/>
        <v>0.45402182927190299</v>
      </c>
      <c r="BU362">
        <f t="shared" si="236"/>
        <v>0.45400000000000001</v>
      </c>
      <c r="CB362">
        <f t="shared" si="237"/>
        <v>359</v>
      </c>
      <c r="CC362">
        <f t="shared" si="238"/>
        <v>8.9500000000000597</v>
      </c>
      <c r="CD362">
        <f t="shared" si="228"/>
        <v>0.45402182927190299</v>
      </c>
      <c r="CE362">
        <f t="shared" si="229"/>
        <v>9.3590162735649393E-2</v>
      </c>
      <c r="CF362">
        <f t="shared" si="230"/>
        <v>0.45402182927190299</v>
      </c>
      <c r="CG362">
        <f t="shared" si="239"/>
        <v>0.45400000000000001</v>
      </c>
      <c r="CK362"/>
      <c r="CL362" s="3">
        <f t="shared" si="264"/>
        <v>342</v>
      </c>
      <c r="CM362" s="3">
        <f t="shared" si="259"/>
        <v>8.5250000000000536</v>
      </c>
      <c r="CN362" s="3">
        <f t="shared" si="260"/>
        <v>0.44800000000000001</v>
      </c>
      <c r="CO362" s="3">
        <f t="shared" si="252"/>
        <v>0.55900000000000005</v>
      </c>
      <c r="CP362">
        <f t="shared" si="253"/>
        <v>0.44800000000000001</v>
      </c>
      <c r="CQ362">
        <f t="shared" si="254"/>
        <v>0.44800000000000001</v>
      </c>
      <c r="CS362">
        <f t="shared" si="255"/>
        <v>0.78458844133099837</v>
      </c>
      <c r="DK362" s="3">
        <f t="shared" si="265"/>
        <v>342</v>
      </c>
      <c r="DL362" s="3">
        <f t="shared" si="261"/>
        <v>8.5250000000000536</v>
      </c>
      <c r="DM362" s="3">
        <f t="shared" si="262"/>
        <v>0.44800000000000001</v>
      </c>
      <c r="DN362" s="3">
        <f t="shared" si="256"/>
        <v>0.64300000000000002</v>
      </c>
      <c r="DO362">
        <f t="shared" si="257"/>
        <v>0.44800000000000001</v>
      </c>
      <c r="DP362">
        <f t="shared" si="258"/>
        <v>0.44800000000000001</v>
      </c>
      <c r="DR362">
        <f t="shared" si="263"/>
        <v>0.78458844133099837</v>
      </c>
      <c r="EY362"/>
      <c r="EZ362" s="3"/>
      <c r="FB362"/>
      <c r="FC362" s="3"/>
    </row>
    <row r="363" spans="2:159" x14ac:dyDescent="0.25">
      <c r="B363">
        <f t="shared" si="251"/>
        <v>347</v>
      </c>
      <c r="C363" s="9">
        <f t="shared" si="246"/>
        <v>8.6500000000000554</v>
      </c>
      <c r="D363">
        <f t="shared" si="240"/>
        <v>0.79534444023483464</v>
      </c>
      <c r="E363">
        <f t="shared" si="241"/>
        <v>3.2649853606016755E-3</v>
      </c>
      <c r="F363">
        <f t="shared" si="242"/>
        <v>0.79534444023483464</v>
      </c>
      <c r="G363">
        <f t="shared" si="247"/>
        <v>0.79500000000000004</v>
      </c>
      <c r="R363">
        <f t="shared" si="248"/>
        <v>347</v>
      </c>
      <c r="S363">
        <f t="shared" si="249"/>
        <v>8.6500000000000554</v>
      </c>
      <c r="T363">
        <f t="shared" si="243"/>
        <v>0.38523085539294533</v>
      </c>
      <c r="U363">
        <f t="shared" si="244"/>
        <v>0.34433594977065879</v>
      </c>
      <c r="V363">
        <f t="shared" si="245"/>
        <v>0.38523085539294533</v>
      </c>
      <c r="W363">
        <f t="shared" si="250"/>
        <v>0.38500000000000001</v>
      </c>
      <c r="BA363">
        <f t="shared" si="231"/>
        <v>360</v>
      </c>
      <c r="BB363">
        <f t="shared" si="232"/>
        <v>8.97500000000006</v>
      </c>
      <c r="BC363">
        <f t="shared" si="222"/>
        <v>0.61495726585779886</v>
      </c>
      <c r="BD363">
        <f t="shared" si="223"/>
        <v>0.23255988900647168</v>
      </c>
      <c r="BE363">
        <f t="shared" si="224"/>
        <v>0.61495726585779886</v>
      </c>
      <c r="BF363">
        <f t="shared" si="233"/>
        <v>0.61499999999999999</v>
      </c>
      <c r="BP363">
        <f t="shared" si="234"/>
        <v>360</v>
      </c>
      <c r="BQ363">
        <f t="shared" si="235"/>
        <v>8.97500000000006</v>
      </c>
      <c r="BR363">
        <f t="shared" si="225"/>
        <v>0.45529828654605692</v>
      </c>
      <c r="BS363">
        <f t="shared" si="226"/>
        <v>9.4381754793821063E-2</v>
      </c>
      <c r="BT363">
        <f t="shared" si="227"/>
        <v>0.45529828654605692</v>
      </c>
      <c r="BU363">
        <f t="shared" si="236"/>
        <v>0.45500000000000002</v>
      </c>
      <c r="CB363">
        <f t="shared" si="237"/>
        <v>360</v>
      </c>
      <c r="CC363">
        <f t="shared" si="238"/>
        <v>8.97500000000006</v>
      </c>
      <c r="CD363">
        <f t="shared" si="228"/>
        <v>0.45529828654605692</v>
      </c>
      <c r="CE363">
        <f t="shared" si="229"/>
        <v>9.4381754793821063E-2</v>
      </c>
      <c r="CF363">
        <f t="shared" si="230"/>
        <v>0.45529828654605692</v>
      </c>
      <c r="CG363">
        <f t="shared" si="239"/>
        <v>0.45500000000000002</v>
      </c>
      <c r="CK363"/>
      <c r="CL363" s="3">
        <f t="shared" si="264"/>
        <v>343</v>
      </c>
      <c r="CM363" s="3">
        <f t="shared" si="259"/>
        <v>8.550000000000054</v>
      </c>
      <c r="CN363" s="3">
        <f t="shared" si="260"/>
        <v>0.44900000000000001</v>
      </c>
      <c r="CO363" s="3">
        <f t="shared" si="252"/>
        <v>0.56000000000000005</v>
      </c>
      <c r="CP363">
        <f t="shared" si="253"/>
        <v>0.44900000000000001</v>
      </c>
      <c r="CQ363">
        <f t="shared" si="254"/>
        <v>0.44900000000000001</v>
      </c>
      <c r="CS363">
        <f t="shared" si="255"/>
        <v>0.78633975481611218</v>
      </c>
      <c r="DK363" s="3">
        <f t="shared" si="265"/>
        <v>343</v>
      </c>
      <c r="DL363" s="3">
        <f t="shared" si="261"/>
        <v>8.550000000000054</v>
      </c>
      <c r="DM363" s="3">
        <f t="shared" si="262"/>
        <v>0.44900000000000001</v>
      </c>
      <c r="DN363" s="3">
        <f t="shared" si="256"/>
        <v>0.64300000000000002</v>
      </c>
      <c r="DO363">
        <f t="shared" si="257"/>
        <v>0.44900000000000001</v>
      </c>
      <c r="DP363">
        <f t="shared" si="258"/>
        <v>0.44900000000000001</v>
      </c>
      <c r="DR363">
        <f t="shared" si="263"/>
        <v>0.78633975481611218</v>
      </c>
      <c r="EY363"/>
      <c r="EZ363" s="3"/>
      <c r="FB363"/>
      <c r="FC363" s="3"/>
    </row>
    <row r="364" spans="2:159" x14ac:dyDescent="0.25">
      <c r="B364">
        <f t="shared" si="251"/>
        <v>348</v>
      </c>
      <c r="C364" s="9">
        <f t="shared" si="246"/>
        <v>8.6750000000000558</v>
      </c>
      <c r="D364">
        <f t="shared" si="240"/>
        <v>0.79704431458490388</v>
      </c>
      <c r="E364">
        <f t="shared" si="241"/>
        <v>3.4439886087021974E-3</v>
      </c>
      <c r="F364">
        <f t="shared" si="242"/>
        <v>0.79704431458490388</v>
      </c>
      <c r="G364">
        <f t="shared" si="247"/>
        <v>0.79700000000000004</v>
      </c>
      <c r="R364">
        <f t="shared" si="248"/>
        <v>348</v>
      </c>
      <c r="S364">
        <f t="shared" si="249"/>
        <v>8.6750000000000558</v>
      </c>
      <c r="T364">
        <f t="shared" si="243"/>
        <v>0.39073405173940651</v>
      </c>
      <c r="U364">
        <f t="shared" si="244"/>
        <v>0.3498382497120055</v>
      </c>
      <c r="V364">
        <f t="shared" si="245"/>
        <v>0.39073405173940651</v>
      </c>
      <c r="W364">
        <f t="shared" si="250"/>
        <v>0.39100000000000001</v>
      </c>
      <c r="BA364">
        <f t="shared" si="231"/>
        <v>361</v>
      </c>
      <c r="BB364">
        <f t="shared" si="232"/>
        <v>9.0000000000000604</v>
      </c>
      <c r="BC364">
        <f t="shared" si="222"/>
        <v>0.61631320191229289</v>
      </c>
      <c r="BD364">
        <f t="shared" si="223"/>
        <v>0.23410161634558593</v>
      </c>
      <c r="BE364">
        <f t="shared" si="224"/>
        <v>0.61631320191229289</v>
      </c>
      <c r="BF364">
        <f t="shared" si="233"/>
        <v>0.61599999999999999</v>
      </c>
      <c r="BP364">
        <f t="shared" si="234"/>
        <v>361</v>
      </c>
      <c r="BQ364">
        <f t="shared" si="235"/>
        <v>9.0000000000000604</v>
      </c>
      <c r="BR364">
        <f t="shared" si="225"/>
        <v>0.45657604962331788</v>
      </c>
      <c r="BS364">
        <f t="shared" si="226"/>
        <v>9.5178614502349573E-2</v>
      </c>
      <c r="BT364">
        <f t="shared" si="227"/>
        <v>0.45657604962331788</v>
      </c>
      <c r="BU364">
        <f t="shared" si="236"/>
        <v>0.45700000000000002</v>
      </c>
      <c r="CB364">
        <f t="shared" si="237"/>
        <v>361</v>
      </c>
      <c r="CC364">
        <f t="shared" si="238"/>
        <v>9.0000000000000604</v>
      </c>
      <c r="CD364">
        <f t="shared" si="228"/>
        <v>0.45657604962331788</v>
      </c>
      <c r="CE364">
        <f t="shared" si="229"/>
        <v>9.5178614502349573E-2</v>
      </c>
      <c r="CF364">
        <f t="shared" si="230"/>
        <v>0.45657604962331788</v>
      </c>
      <c r="CG364">
        <f t="shared" si="239"/>
        <v>0.45700000000000002</v>
      </c>
      <c r="CK364"/>
      <c r="CL364" s="3">
        <f t="shared" si="264"/>
        <v>344</v>
      </c>
      <c r="CM364" s="3">
        <f t="shared" si="259"/>
        <v>8.5750000000000544</v>
      </c>
      <c r="CN364" s="3">
        <f t="shared" si="260"/>
        <v>0.44900000000000001</v>
      </c>
      <c r="CO364" s="3">
        <f t="shared" si="252"/>
        <v>0.55900000000000005</v>
      </c>
      <c r="CP364">
        <f t="shared" si="253"/>
        <v>0.44900000000000001</v>
      </c>
      <c r="CQ364">
        <f t="shared" si="254"/>
        <v>0.44900000000000001</v>
      </c>
      <c r="CS364">
        <f t="shared" si="255"/>
        <v>0.78633975481611218</v>
      </c>
      <c r="DK364" s="3">
        <f t="shared" si="265"/>
        <v>344</v>
      </c>
      <c r="DL364" s="3">
        <f t="shared" si="261"/>
        <v>8.5750000000000544</v>
      </c>
      <c r="DM364" s="3">
        <f t="shared" si="262"/>
        <v>0.44900000000000001</v>
      </c>
      <c r="DN364" s="3">
        <f t="shared" si="256"/>
        <v>0.64100000000000001</v>
      </c>
      <c r="DO364">
        <f t="shared" si="257"/>
        <v>0.44900000000000001</v>
      </c>
      <c r="DP364">
        <f t="shared" si="258"/>
        <v>0.44900000000000001</v>
      </c>
      <c r="DR364">
        <f t="shared" si="263"/>
        <v>0.78633975481611218</v>
      </c>
      <c r="EY364"/>
      <c r="EZ364" s="3"/>
      <c r="FB364"/>
      <c r="FC364" s="3"/>
    </row>
    <row r="365" spans="2:159" x14ac:dyDescent="0.25">
      <c r="B365">
        <f t="shared" si="251"/>
        <v>349</v>
      </c>
      <c r="C365" s="9">
        <f t="shared" si="246"/>
        <v>8.7000000000000561</v>
      </c>
      <c r="D365">
        <f t="shared" si="240"/>
        <v>0.79873983460539089</v>
      </c>
      <c r="E365">
        <f t="shared" si="241"/>
        <v>3.6318976453016088E-3</v>
      </c>
      <c r="F365">
        <f t="shared" si="242"/>
        <v>0.79873983460539089</v>
      </c>
      <c r="G365">
        <f t="shared" si="247"/>
        <v>0.79900000000000004</v>
      </c>
      <c r="R365">
        <f t="shared" si="248"/>
        <v>349</v>
      </c>
      <c r="S365">
        <f t="shared" si="249"/>
        <v>8.7000000000000561</v>
      </c>
      <c r="T365">
        <f t="shared" si="243"/>
        <v>0.39627375740172222</v>
      </c>
      <c r="U365">
        <f t="shared" si="244"/>
        <v>0.35538626876844692</v>
      </c>
      <c r="V365">
        <f t="shared" si="245"/>
        <v>0.39627375740172222</v>
      </c>
      <c r="W365">
        <f t="shared" si="250"/>
        <v>0.39600000000000002</v>
      </c>
      <c r="BA365">
        <f t="shared" si="231"/>
        <v>362</v>
      </c>
      <c r="BB365">
        <f t="shared" si="232"/>
        <v>9.0250000000000608</v>
      </c>
      <c r="BC365">
        <f t="shared" si="222"/>
        <v>0.61766903935427231</v>
      </c>
      <c r="BD365">
        <f t="shared" si="223"/>
        <v>0.23565002960056702</v>
      </c>
      <c r="BE365">
        <f t="shared" si="224"/>
        <v>0.61766903935427231</v>
      </c>
      <c r="BF365">
        <f t="shared" si="233"/>
        <v>0.61799999999999999</v>
      </c>
      <c r="BP365">
        <f t="shared" si="234"/>
        <v>362</v>
      </c>
      <c r="BQ365">
        <f t="shared" si="235"/>
        <v>9.0250000000000608</v>
      </c>
      <c r="BR365">
        <f t="shared" si="225"/>
        <v>0.45785510937280299</v>
      </c>
      <c r="BS365">
        <f t="shared" si="226"/>
        <v>9.5980762329173935E-2</v>
      </c>
      <c r="BT365">
        <f t="shared" si="227"/>
        <v>0.45785510937280299</v>
      </c>
      <c r="BU365">
        <f t="shared" si="236"/>
        <v>0.45800000000000002</v>
      </c>
      <c r="CB365">
        <f t="shared" si="237"/>
        <v>362</v>
      </c>
      <c r="CC365">
        <f t="shared" si="238"/>
        <v>9.0250000000000608</v>
      </c>
      <c r="CD365">
        <f t="shared" si="228"/>
        <v>0.45785510937280299</v>
      </c>
      <c r="CE365">
        <f t="shared" si="229"/>
        <v>9.5980762329173935E-2</v>
      </c>
      <c r="CF365">
        <f t="shared" si="230"/>
        <v>0.45785510937280299</v>
      </c>
      <c r="CG365">
        <f t="shared" si="239"/>
        <v>0.45800000000000002</v>
      </c>
      <c r="CK365"/>
      <c r="CL365" s="3">
        <f t="shared" si="264"/>
        <v>345</v>
      </c>
      <c r="CM365" s="3">
        <f t="shared" si="259"/>
        <v>8.6000000000000547</v>
      </c>
      <c r="CN365" s="3">
        <f t="shared" si="260"/>
        <v>0.45</v>
      </c>
      <c r="CO365" s="3">
        <f t="shared" si="252"/>
        <v>0.55900000000000005</v>
      </c>
      <c r="CP365">
        <f t="shared" si="253"/>
        <v>0.45</v>
      </c>
      <c r="CQ365">
        <f t="shared" si="254"/>
        <v>0.45</v>
      </c>
      <c r="CS365">
        <f t="shared" si="255"/>
        <v>0.78809106830122599</v>
      </c>
      <c r="DK365" s="3">
        <f t="shared" si="265"/>
        <v>345</v>
      </c>
      <c r="DL365" s="3">
        <f t="shared" si="261"/>
        <v>8.6000000000000547</v>
      </c>
      <c r="DM365" s="3">
        <f t="shared" si="262"/>
        <v>0.45</v>
      </c>
      <c r="DN365" s="3">
        <f t="shared" si="256"/>
        <v>0.64100000000000001</v>
      </c>
      <c r="DO365">
        <f t="shared" si="257"/>
        <v>0.45</v>
      </c>
      <c r="DP365">
        <f t="shared" si="258"/>
        <v>0.45</v>
      </c>
      <c r="DR365">
        <f t="shared" si="263"/>
        <v>0.78809106830122599</v>
      </c>
      <c r="EY365"/>
      <c r="EZ365" s="3"/>
      <c r="FB365"/>
      <c r="FC365" s="3"/>
    </row>
    <row r="366" spans="2:159" x14ac:dyDescent="0.25">
      <c r="B366">
        <f t="shared" si="251"/>
        <v>350</v>
      </c>
      <c r="C366" s="9">
        <f t="shared" si="246"/>
        <v>8.7250000000000565</v>
      </c>
      <c r="D366">
        <f t="shared" si="240"/>
        <v>0.80043095708720835</v>
      </c>
      <c r="E366">
        <f t="shared" si="241"/>
        <v>3.8291018775943966E-3</v>
      </c>
      <c r="F366">
        <f t="shared" si="242"/>
        <v>0.80043095708720835</v>
      </c>
      <c r="G366">
        <f t="shared" si="247"/>
        <v>0.8</v>
      </c>
      <c r="R366">
        <f t="shared" si="248"/>
        <v>350</v>
      </c>
      <c r="S366">
        <f t="shared" si="249"/>
        <v>8.7250000000000565</v>
      </c>
      <c r="T366">
        <f t="shared" si="243"/>
        <v>0.40184930452822659</v>
      </c>
      <c r="U366">
        <f t="shared" si="244"/>
        <v>0.36097940396694639</v>
      </c>
      <c r="V366">
        <f t="shared" si="245"/>
        <v>0.40184930452822659</v>
      </c>
      <c r="W366">
        <f t="shared" si="250"/>
        <v>0.40200000000000002</v>
      </c>
      <c r="BA366">
        <f t="shared" si="231"/>
        <v>363</v>
      </c>
      <c r="BB366">
        <f t="shared" si="232"/>
        <v>9.0500000000000611</v>
      </c>
      <c r="BC366">
        <f t="shared" si="222"/>
        <v>0.6190247643935437</v>
      </c>
      <c r="BD366">
        <f t="shared" si="223"/>
        <v>0.23720512638825098</v>
      </c>
      <c r="BE366">
        <f t="shared" si="224"/>
        <v>0.6190247643935437</v>
      </c>
      <c r="BF366">
        <f t="shared" si="233"/>
        <v>0.61899999999999999</v>
      </c>
      <c r="BP366">
        <f t="shared" si="234"/>
        <v>363</v>
      </c>
      <c r="BQ366">
        <f t="shared" si="235"/>
        <v>9.0500000000000611</v>
      </c>
      <c r="BR366">
        <f t="shared" si="225"/>
        <v>0.45913545661855021</v>
      </c>
      <c r="BS366">
        <f t="shared" si="226"/>
        <v>9.6788218675922036E-2</v>
      </c>
      <c r="BT366">
        <f t="shared" si="227"/>
        <v>0.45913545661855021</v>
      </c>
      <c r="BU366">
        <f t="shared" si="236"/>
        <v>0.45900000000000002</v>
      </c>
      <c r="CB366">
        <f t="shared" si="237"/>
        <v>363</v>
      </c>
      <c r="CC366">
        <f t="shared" si="238"/>
        <v>9.0500000000000611</v>
      </c>
      <c r="CD366">
        <f t="shared" si="228"/>
        <v>0.45913545661855021</v>
      </c>
      <c r="CE366">
        <f t="shared" si="229"/>
        <v>9.6788218675922036E-2</v>
      </c>
      <c r="CF366">
        <f t="shared" si="230"/>
        <v>0.45913545661855021</v>
      </c>
      <c r="CG366">
        <f t="shared" si="239"/>
        <v>0.45900000000000002</v>
      </c>
      <c r="CK366"/>
      <c r="CL366" s="3">
        <f t="shared" si="264"/>
        <v>346</v>
      </c>
      <c r="CM366" s="3">
        <f t="shared" si="259"/>
        <v>8.6250000000000551</v>
      </c>
      <c r="CN366" s="3">
        <f t="shared" si="260"/>
        <v>0.45100000000000001</v>
      </c>
      <c r="CO366" s="3">
        <f t="shared" si="252"/>
        <v>0.56000000000000005</v>
      </c>
      <c r="CP366">
        <f t="shared" si="253"/>
        <v>0.45100000000000001</v>
      </c>
      <c r="CQ366">
        <f t="shared" si="254"/>
        <v>0.45100000000000001</v>
      </c>
      <c r="CS366">
        <f t="shared" si="255"/>
        <v>0.78984238178633981</v>
      </c>
      <c r="DK366" s="3">
        <f t="shared" si="265"/>
        <v>346</v>
      </c>
      <c r="DL366" s="3">
        <f t="shared" si="261"/>
        <v>8.6250000000000551</v>
      </c>
      <c r="DM366" s="3">
        <f t="shared" si="262"/>
        <v>0.45100000000000001</v>
      </c>
      <c r="DN366" s="3">
        <f t="shared" si="256"/>
        <v>0.64100000000000001</v>
      </c>
      <c r="DO366">
        <f t="shared" si="257"/>
        <v>0.45100000000000001</v>
      </c>
      <c r="DP366">
        <f t="shared" si="258"/>
        <v>0.45100000000000001</v>
      </c>
      <c r="DR366">
        <f t="shared" si="263"/>
        <v>0.78984238178633981</v>
      </c>
      <c r="EY366"/>
      <c r="EZ366" s="3"/>
      <c r="FB366"/>
      <c r="FC366" s="3"/>
    </row>
    <row r="367" spans="2:159" x14ac:dyDescent="0.25">
      <c r="B367">
        <f t="shared" si="251"/>
        <v>351</v>
      </c>
      <c r="C367" s="9">
        <f t="shared" si="246"/>
        <v>8.7500000000000568</v>
      </c>
      <c r="D367">
        <f t="shared" si="240"/>
        <v>0.80211763886163379</v>
      </c>
      <c r="E367">
        <f t="shared" si="241"/>
        <v>4.0360047483200389E-3</v>
      </c>
      <c r="F367">
        <f t="shared" si="242"/>
        <v>0.80211763886163379</v>
      </c>
      <c r="G367">
        <f t="shared" si="247"/>
        <v>0.80200000000000005</v>
      </c>
      <c r="R367">
        <f t="shared" si="248"/>
        <v>351</v>
      </c>
      <c r="S367">
        <f t="shared" si="249"/>
        <v>8.7500000000000568</v>
      </c>
      <c r="T367">
        <f t="shared" si="243"/>
        <v>0.40746000433065332</v>
      </c>
      <c r="U367">
        <f t="shared" si="244"/>
        <v>0.36661702661055495</v>
      </c>
      <c r="V367">
        <f t="shared" si="245"/>
        <v>0.40746000433065332</v>
      </c>
      <c r="W367">
        <f t="shared" si="250"/>
        <v>0.40699999999999997</v>
      </c>
      <c r="BA367">
        <f t="shared" si="231"/>
        <v>364</v>
      </c>
      <c r="BB367">
        <f t="shared" si="232"/>
        <v>9.0750000000000615</v>
      </c>
      <c r="BC367">
        <f t="shared" si="222"/>
        <v>0.62038036321129886</v>
      </c>
      <c r="BD367">
        <f t="shared" si="223"/>
        <v>0.23876690400798026</v>
      </c>
      <c r="BE367">
        <f t="shared" si="224"/>
        <v>0.62038036321129886</v>
      </c>
      <c r="BF367">
        <f t="shared" si="233"/>
        <v>0.62</v>
      </c>
      <c r="BP367">
        <f t="shared" si="234"/>
        <v>364</v>
      </c>
      <c r="BQ367">
        <f t="shared" si="235"/>
        <v>9.0750000000000615</v>
      </c>
      <c r="BR367">
        <f t="shared" si="225"/>
        <v>0.46041708213957527</v>
      </c>
      <c r="BS367">
        <f t="shared" si="226"/>
        <v>9.7601003876122347E-2</v>
      </c>
      <c r="BT367">
        <f t="shared" si="227"/>
        <v>0.46041708213957527</v>
      </c>
      <c r="BU367">
        <f t="shared" si="236"/>
        <v>0.46</v>
      </c>
      <c r="CB367">
        <f t="shared" si="237"/>
        <v>364</v>
      </c>
      <c r="CC367">
        <f t="shared" si="238"/>
        <v>9.0750000000000615</v>
      </c>
      <c r="CD367">
        <f t="shared" si="228"/>
        <v>0.46041708213957527</v>
      </c>
      <c r="CE367">
        <f t="shared" si="229"/>
        <v>9.7601003876122347E-2</v>
      </c>
      <c r="CF367">
        <f t="shared" si="230"/>
        <v>0.46041708213957527</v>
      </c>
      <c r="CG367">
        <f t="shared" si="239"/>
        <v>0.46</v>
      </c>
      <c r="CK367"/>
      <c r="CL367" s="3">
        <f t="shared" si="264"/>
        <v>347</v>
      </c>
      <c r="CM367" s="3">
        <f t="shared" si="259"/>
        <v>8.6500000000000554</v>
      </c>
      <c r="CN367" s="3">
        <f t="shared" si="260"/>
        <v>0.45200000000000001</v>
      </c>
      <c r="CO367" s="3">
        <f t="shared" si="252"/>
        <v>0.56000000000000005</v>
      </c>
      <c r="CP367">
        <f t="shared" si="253"/>
        <v>0.45200000000000001</v>
      </c>
      <c r="CQ367">
        <f t="shared" si="254"/>
        <v>0.45200000000000001</v>
      </c>
      <c r="CS367">
        <f t="shared" si="255"/>
        <v>0.79159369527145373</v>
      </c>
      <c r="DK367" s="3">
        <f t="shared" si="265"/>
        <v>347</v>
      </c>
      <c r="DL367" s="3">
        <f t="shared" si="261"/>
        <v>8.6500000000000554</v>
      </c>
      <c r="DM367" s="3">
        <f t="shared" si="262"/>
        <v>0.45200000000000001</v>
      </c>
      <c r="DN367" s="3">
        <f t="shared" si="256"/>
        <v>0.64100000000000001</v>
      </c>
      <c r="DO367">
        <f t="shared" si="257"/>
        <v>0.45200000000000001</v>
      </c>
      <c r="DP367">
        <f t="shared" si="258"/>
        <v>0.45200000000000001</v>
      </c>
      <c r="DR367">
        <f t="shared" si="263"/>
        <v>0.79159369527145373</v>
      </c>
      <c r="EY367"/>
      <c r="EZ367" s="3"/>
      <c r="FB367"/>
      <c r="FC367" s="3"/>
    </row>
    <row r="368" spans="2:159" x14ac:dyDescent="0.25">
      <c r="B368">
        <f t="shared" si="251"/>
        <v>352</v>
      </c>
      <c r="C368" s="9">
        <f t="shared" si="246"/>
        <v>8.7750000000000572</v>
      </c>
      <c r="D368">
        <f t="shared" si="240"/>
        <v>0.80379983680212419</v>
      </c>
      <c r="E368">
        <f t="shared" si="241"/>
        <v>4.2530240835770509E-3</v>
      </c>
      <c r="F368">
        <f t="shared" si="242"/>
        <v>0.80379983680212419</v>
      </c>
      <c r="G368">
        <f t="shared" si="247"/>
        <v>0.80400000000000005</v>
      </c>
      <c r="R368">
        <f t="shared" si="248"/>
        <v>352</v>
      </c>
      <c r="S368">
        <f t="shared" si="249"/>
        <v>8.7750000000000572</v>
      </c>
      <c r="T368">
        <f t="shared" si="243"/>
        <v>0.41310514708433577</v>
      </c>
      <c r="U368">
        <f t="shared" si="244"/>
        <v>0.37229848217452743</v>
      </c>
      <c r="V368">
        <f t="shared" si="245"/>
        <v>0.41310514708433577</v>
      </c>
      <c r="W368">
        <f t="shared" si="250"/>
        <v>0.41299999999999998</v>
      </c>
      <c r="BA368">
        <f t="shared" si="231"/>
        <v>365</v>
      </c>
      <c r="BB368">
        <f t="shared" si="232"/>
        <v>9.1000000000000618</v>
      </c>
      <c r="BC368">
        <f t="shared" si="222"/>
        <v>0.62173582196032873</v>
      </c>
      <c r="BD368">
        <f t="shared" si="223"/>
        <v>0.2403353594396708</v>
      </c>
      <c r="BE368">
        <f t="shared" si="224"/>
        <v>0.62173582196032873</v>
      </c>
      <c r="BF368">
        <f t="shared" si="233"/>
        <v>0.622</v>
      </c>
      <c r="BP368">
        <f t="shared" si="234"/>
        <v>365</v>
      </c>
      <c r="BQ368">
        <f t="shared" si="235"/>
        <v>9.1000000000000618</v>
      </c>
      <c r="BR368">
        <f t="shared" si="225"/>
        <v>0.46169997666993057</v>
      </c>
      <c r="BS368">
        <f t="shared" si="226"/>
        <v>9.8419138193405697E-2</v>
      </c>
      <c r="BT368">
        <f t="shared" si="227"/>
        <v>0.46169997666993057</v>
      </c>
      <c r="BU368">
        <f t="shared" si="236"/>
        <v>0.46200000000000002</v>
      </c>
      <c r="CB368">
        <f t="shared" si="237"/>
        <v>365</v>
      </c>
      <c r="CC368">
        <f t="shared" si="238"/>
        <v>9.1000000000000618</v>
      </c>
      <c r="CD368">
        <f t="shared" si="228"/>
        <v>0.46169997666993057</v>
      </c>
      <c r="CE368">
        <f t="shared" si="229"/>
        <v>9.8419138193405697E-2</v>
      </c>
      <c r="CF368">
        <f t="shared" si="230"/>
        <v>0.46169997666993057</v>
      </c>
      <c r="CG368">
        <f t="shared" si="239"/>
        <v>0.46200000000000002</v>
      </c>
      <c r="CK368"/>
      <c r="CL368" s="3">
        <f t="shared" si="264"/>
        <v>348</v>
      </c>
      <c r="CM368" s="3">
        <f t="shared" si="259"/>
        <v>8.6750000000000558</v>
      </c>
      <c r="CN368" s="3">
        <f t="shared" si="260"/>
        <v>0.45300000000000001</v>
      </c>
      <c r="CO368" s="3">
        <f t="shared" si="252"/>
        <v>0.56100000000000005</v>
      </c>
      <c r="CP368">
        <f t="shared" si="253"/>
        <v>0.45300000000000001</v>
      </c>
      <c r="CQ368">
        <f t="shared" si="254"/>
        <v>0.45300000000000001</v>
      </c>
      <c r="CS368">
        <f t="shared" si="255"/>
        <v>0.79334500875656755</v>
      </c>
      <c r="DK368" s="3">
        <f t="shared" si="265"/>
        <v>348</v>
      </c>
      <c r="DL368" s="3">
        <f t="shared" si="261"/>
        <v>8.6750000000000558</v>
      </c>
      <c r="DM368" s="3">
        <f t="shared" si="262"/>
        <v>0.45300000000000001</v>
      </c>
      <c r="DN368" s="3">
        <f t="shared" si="256"/>
        <v>0.64100000000000001</v>
      </c>
      <c r="DO368">
        <f t="shared" si="257"/>
        <v>0.45300000000000001</v>
      </c>
      <c r="DP368">
        <f t="shared" si="258"/>
        <v>0.45300000000000001</v>
      </c>
      <c r="DR368">
        <f t="shared" si="263"/>
        <v>0.79334500875656755</v>
      </c>
      <c r="EY368"/>
      <c r="EZ368" s="3"/>
      <c r="FB368"/>
      <c r="FC368" s="3"/>
    </row>
    <row r="369" spans="2:159" x14ac:dyDescent="0.25">
      <c r="B369">
        <f t="shared" si="251"/>
        <v>353</v>
      </c>
      <c r="C369" s="9">
        <f t="shared" si="246"/>
        <v>8.8000000000000576</v>
      </c>
      <c r="D369">
        <f t="shared" si="240"/>
        <v>0.80547750782613148</v>
      </c>
      <c r="E369">
        <f t="shared" si="241"/>
        <v>4.4805924410171571E-3</v>
      </c>
      <c r="F369">
        <f t="shared" si="242"/>
        <v>0.80547750782613148</v>
      </c>
      <c r="G369">
        <f t="shared" si="247"/>
        <v>0.80500000000000005</v>
      </c>
      <c r="R369">
        <f t="shared" si="248"/>
        <v>353</v>
      </c>
      <c r="S369">
        <f t="shared" si="249"/>
        <v>8.8000000000000576</v>
      </c>
      <c r="T369">
        <f t="shared" si="243"/>
        <v>0.41878400213960854</v>
      </c>
      <c r="U369">
        <f t="shared" si="244"/>
        <v>0.37802309021626368</v>
      </c>
      <c r="V369">
        <f t="shared" si="245"/>
        <v>0.41878400213960854</v>
      </c>
      <c r="W369">
        <f t="shared" si="250"/>
        <v>0.41899999999999998</v>
      </c>
      <c r="BA369">
        <f t="shared" si="231"/>
        <v>366</v>
      </c>
      <c r="BB369">
        <f t="shared" si="232"/>
        <v>9.1250000000000622</v>
      </c>
      <c r="BC369">
        <f t="shared" si="222"/>
        <v>0.62309112676523815</v>
      </c>
      <c r="BD369">
        <f t="shared" si="223"/>
        <v>0.24191048934189138</v>
      </c>
      <c r="BE369">
        <f t="shared" si="224"/>
        <v>0.62309112676523815</v>
      </c>
      <c r="BF369">
        <f t="shared" si="233"/>
        <v>0.623</v>
      </c>
      <c r="BP369">
        <f t="shared" si="234"/>
        <v>366</v>
      </c>
      <c r="BQ369">
        <f t="shared" si="235"/>
        <v>9.1250000000000622</v>
      </c>
      <c r="BR369">
        <f t="shared" si="225"/>
        <v>0.46298413089876539</v>
      </c>
      <c r="BS369">
        <f t="shared" si="226"/>
        <v>9.9242641819697927E-2</v>
      </c>
      <c r="BT369">
        <f t="shared" si="227"/>
        <v>0.46298413089876539</v>
      </c>
      <c r="BU369">
        <f t="shared" si="236"/>
        <v>0.46300000000000002</v>
      </c>
      <c r="CB369">
        <f t="shared" si="237"/>
        <v>366</v>
      </c>
      <c r="CC369">
        <f t="shared" si="238"/>
        <v>9.1250000000000622</v>
      </c>
      <c r="CD369">
        <f t="shared" si="228"/>
        <v>0.46298413089876539</v>
      </c>
      <c r="CE369">
        <f t="shared" si="229"/>
        <v>9.9242641819697927E-2</v>
      </c>
      <c r="CF369">
        <f t="shared" si="230"/>
        <v>0.46298413089876539</v>
      </c>
      <c r="CG369">
        <f t="shared" si="239"/>
        <v>0.46300000000000002</v>
      </c>
      <c r="CK369"/>
      <c r="CL369" s="3">
        <f t="shared" si="264"/>
        <v>349</v>
      </c>
      <c r="CM369" s="3">
        <f t="shared" si="259"/>
        <v>8.7000000000000561</v>
      </c>
      <c r="CN369" s="3">
        <f t="shared" si="260"/>
        <v>0.45300000000000001</v>
      </c>
      <c r="CO369" s="3">
        <f t="shared" si="252"/>
        <v>0.56000000000000005</v>
      </c>
      <c r="CP369">
        <f t="shared" si="253"/>
        <v>0.45300000000000001</v>
      </c>
      <c r="CQ369">
        <f t="shared" si="254"/>
        <v>0.45300000000000001</v>
      </c>
      <c r="CS369">
        <f t="shared" si="255"/>
        <v>0.79334500875656755</v>
      </c>
      <c r="DK369" s="3">
        <f t="shared" si="265"/>
        <v>349</v>
      </c>
      <c r="DL369" s="3">
        <f t="shared" si="261"/>
        <v>8.7000000000000561</v>
      </c>
      <c r="DM369" s="3">
        <f t="shared" si="262"/>
        <v>0.45300000000000001</v>
      </c>
      <c r="DN369" s="3">
        <f t="shared" si="256"/>
        <v>0.64</v>
      </c>
      <c r="DO369">
        <f t="shared" si="257"/>
        <v>0.45300000000000001</v>
      </c>
      <c r="DP369">
        <f t="shared" si="258"/>
        <v>0.45300000000000001</v>
      </c>
      <c r="DR369">
        <f t="shared" si="263"/>
        <v>0.79334500875656755</v>
      </c>
      <c r="EY369"/>
      <c r="EZ369" s="3"/>
      <c r="FB369"/>
      <c r="FC369" s="3"/>
    </row>
    <row r="370" spans="2:159" x14ac:dyDescent="0.25">
      <c r="B370">
        <f t="shared" si="251"/>
        <v>354</v>
      </c>
      <c r="C370" s="9">
        <f t="shared" si="246"/>
        <v>8.8250000000000579</v>
      </c>
      <c r="D370">
        <f t="shared" si="240"/>
        <v>0.80715060889691947</v>
      </c>
      <c r="E370">
        <f t="shared" si="241"/>
        <v>4.7191574579040245E-3</v>
      </c>
      <c r="F370">
        <f t="shared" si="242"/>
        <v>0.80715060889691947</v>
      </c>
      <c r="G370">
        <f t="shared" si="247"/>
        <v>0.80700000000000005</v>
      </c>
      <c r="R370">
        <f t="shared" si="248"/>
        <v>354</v>
      </c>
      <c r="S370">
        <f t="shared" si="249"/>
        <v>8.8250000000000579</v>
      </c>
      <c r="T370">
        <f t="shared" si="243"/>
        <v>0.42449581794456065</v>
      </c>
      <c r="U370">
        <f t="shared" si="244"/>
        <v>0.38379014429935587</v>
      </c>
      <c r="V370">
        <f t="shared" si="245"/>
        <v>0.42449581794456065</v>
      </c>
      <c r="W370">
        <f t="shared" si="250"/>
        <v>0.42399999999999999</v>
      </c>
      <c r="BA370">
        <f t="shared" si="231"/>
        <v>367</v>
      </c>
      <c r="BB370">
        <f t="shared" si="232"/>
        <v>9.1500000000000625</v>
      </c>
      <c r="BC370">
        <f t="shared" si="222"/>
        <v>0.62444626372266276</v>
      </c>
      <c r="BD370">
        <f t="shared" si="223"/>
        <v>0.24349229004995318</v>
      </c>
      <c r="BE370">
        <f t="shared" si="224"/>
        <v>0.62444626372266276</v>
      </c>
      <c r="BF370">
        <f t="shared" si="233"/>
        <v>0.624</v>
      </c>
      <c r="BP370">
        <f t="shared" si="234"/>
        <v>367</v>
      </c>
      <c r="BQ370">
        <f t="shared" si="235"/>
        <v>9.1500000000000625</v>
      </c>
      <c r="BR370">
        <f t="shared" si="225"/>
        <v>0.46426953547038713</v>
      </c>
      <c r="BS370">
        <f t="shared" si="226"/>
        <v>0.10007153487340172</v>
      </c>
      <c r="BT370">
        <f t="shared" si="227"/>
        <v>0.46426953547038713</v>
      </c>
      <c r="BU370">
        <f t="shared" si="236"/>
        <v>0.46400000000000002</v>
      </c>
      <c r="CB370">
        <f t="shared" si="237"/>
        <v>367</v>
      </c>
      <c r="CC370">
        <f t="shared" si="238"/>
        <v>9.1500000000000625</v>
      </c>
      <c r="CD370">
        <f t="shared" si="228"/>
        <v>0.46426953547038713</v>
      </c>
      <c r="CE370">
        <f t="shared" si="229"/>
        <v>0.10007153487340172</v>
      </c>
      <c r="CF370">
        <f t="shared" si="230"/>
        <v>0.46426953547038713</v>
      </c>
      <c r="CG370">
        <f t="shared" si="239"/>
        <v>0.46400000000000002</v>
      </c>
      <c r="CK370"/>
      <c r="CL370" s="3">
        <f t="shared" si="264"/>
        <v>350</v>
      </c>
      <c r="CM370" s="3">
        <f t="shared" si="259"/>
        <v>8.7250000000000565</v>
      </c>
      <c r="CN370" s="3">
        <f t="shared" si="260"/>
        <v>0.45400000000000001</v>
      </c>
      <c r="CO370" s="3">
        <f t="shared" si="252"/>
        <v>0.56000000000000005</v>
      </c>
      <c r="CP370">
        <f t="shared" si="253"/>
        <v>0.45400000000000001</v>
      </c>
      <c r="CQ370">
        <f t="shared" si="254"/>
        <v>0.45400000000000001</v>
      </c>
      <c r="CS370">
        <f t="shared" si="255"/>
        <v>0.79509632224168136</v>
      </c>
      <c r="DK370" s="3">
        <f t="shared" si="265"/>
        <v>350</v>
      </c>
      <c r="DL370" s="3">
        <f t="shared" si="261"/>
        <v>8.7250000000000565</v>
      </c>
      <c r="DM370" s="3">
        <f t="shared" si="262"/>
        <v>0.45400000000000001</v>
      </c>
      <c r="DN370" s="3">
        <f t="shared" si="256"/>
        <v>0.64</v>
      </c>
      <c r="DO370">
        <f t="shared" si="257"/>
        <v>0.45400000000000001</v>
      </c>
      <c r="DP370">
        <f t="shared" si="258"/>
        <v>0.45400000000000001</v>
      </c>
      <c r="DR370">
        <f t="shared" si="263"/>
        <v>0.79509632224168136</v>
      </c>
      <c r="EY370"/>
      <c r="EZ370" s="3"/>
      <c r="FB370"/>
      <c r="FC370" s="3"/>
    </row>
    <row r="371" spans="2:159" x14ac:dyDescent="0.25">
      <c r="B371">
        <f t="shared" si="251"/>
        <v>355</v>
      </c>
      <c r="C371" s="9">
        <f t="shared" si="246"/>
        <v>8.8500000000000583</v>
      </c>
      <c r="D371">
        <f t="shared" si="240"/>
        <v>0.80881909702538357</v>
      </c>
      <c r="E371">
        <f t="shared" si="241"/>
        <v>4.9691821984934005E-3</v>
      </c>
      <c r="F371">
        <f t="shared" si="242"/>
        <v>0.80881909702538357</v>
      </c>
      <c r="G371">
        <f t="shared" si="247"/>
        <v>0.80900000000000005</v>
      </c>
      <c r="R371">
        <f t="shared" si="248"/>
        <v>355</v>
      </c>
      <c r="S371">
        <f t="shared" si="249"/>
        <v>8.8500000000000583</v>
      </c>
      <c r="T371">
        <f t="shared" si="243"/>
        <v>0.43023982207928141</v>
      </c>
      <c r="U371">
        <f t="shared" si="244"/>
        <v>0.38959891193201268</v>
      </c>
      <c r="V371">
        <f t="shared" si="245"/>
        <v>0.43023982207928141</v>
      </c>
      <c r="W371">
        <f t="shared" si="250"/>
        <v>0.43</v>
      </c>
      <c r="BA371">
        <f t="shared" si="231"/>
        <v>368</v>
      </c>
      <c r="BB371">
        <f t="shared" si="232"/>
        <v>9.1750000000000629</v>
      </c>
      <c r="BC371">
        <f t="shared" si="222"/>
        <v>0.62580121890148532</v>
      </c>
      <c r="BD371">
        <f t="shared" si="223"/>
        <v>0.24508075757401221</v>
      </c>
      <c r="BE371">
        <f t="shared" si="224"/>
        <v>0.62580121890148532</v>
      </c>
      <c r="BF371">
        <f t="shared" si="233"/>
        <v>0.626</v>
      </c>
      <c r="BP371">
        <f t="shared" si="234"/>
        <v>368</v>
      </c>
      <c r="BQ371">
        <f t="shared" si="235"/>
        <v>9.1750000000000629</v>
      </c>
      <c r="BR371">
        <f t="shared" si="225"/>
        <v>0.46555618098432389</v>
      </c>
      <c r="BS371">
        <f t="shared" si="226"/>
        <v>0.10090583739756959</v>
      </c>
      <c r="BT371">
        <f t="shared" si="227"/>
        <v>0.46555618098432389</v>
      </c>
      <c r="BU371">
        <f t="shared" si="236"/>
        <v>0.46600000000000003</v>
      </c>
      <c r="CB371">
        <f t="shared" si="237"/>
        <v>368</v>
      </c>
      <c r="CC371">
        <f t="shared" si="238"/>
        <v>9.1750000000000629</v>
      </c>
      <c r="CD371">
        <f t="shared" si="228"/>
        <v>0.46555618098432389</v>
      </c>
      <c r="CE371">
        <f t="shared" si="229"/>
        <v>0.10090583739756959</v>
      </c>
      <c r="CF371">
        <f t="shared" si="230"/>
        <v>0.46555618098432389</v>
      </c>
      <c r="CG371">
        <f t="shared" si="239"/>
        <v>0.46600000000000003</v>
      </c>
      <c r="CK371"/>
      <c r="CL371" s="3">
        <f t="shared" si="264"/>
        <v>351</v>
      </c>
      <c r="CM371" s="3">
        <f t="shared" si="259"/>
        <v>8.7500000000000568</v>
      </c>
      <c r="CN371" s="3">
        <f t="shared" si="260"/>
        <v>0.45500000000000002</v>
      </c>
      <c r="CO371" s="3">
        <f t="shared" si="252"/>
        <v>0.56100000000000005</v>
      </c>
      <c r="CP371">
        <f t="shared" si="253"/>
        <v>0.45500000000000002</v>
      </c>
      <c r="CQ371">
        <f t="shared" si="254"/>
        <v>0.45500000000000002</v>
      </c>
      <c r="CS371">
        <f t="shared" si="255"/>
        <v>0.79684763572679518</v>
      </c>
      <c r="DK371" s="3">
        <f t="shared" si="265"/>
        <v>351</v>
      </c>
      <c r="DL371" s="3">
        <f t="shared" si="261"/>
        <v>8.7500000000000568</v>
      </c>
      <c r="DM371" s="3">
        <f t="shared" si="262"/>
        <v>0.45500000000000002</v>
      </c>
      <c r="DN371" s="3">
        <f t="shared" si="256"/>
        <v>0.64</v>
      </c>
      <c r="DO371">
        <f t="shared" si="257"/>
        <v>0.45500000000000002</v>
      </c>
      <c r="DP371">
        <f t="shared" si="258"/>
        <v>0.45500000000000002</v>
      </c>
      <c r="DR371">
        <f t="shared" si="263"/>
        <v>0.79684763572679518</v>
      </c>
      <c r="EY371"/>
      <c r="EZ371" s="3"/>
      <c r="FB371"/>
      <c r="FC371" s="3"/>
    </row>
    <row r="372" spans="2:159" x14ac:dyDescent="0.25">
      <c r="B372">
        <f t="shared" si="251"/>
        <v>356</v>
      </c>
      <c r="C372" s="9">
        <f t="shared" si="246"/>
        <v>8.8750000000000586</v>
      </c>
      <c r="D372">
        <f t="shared" si="240"/>
        <v>0.81048292927187027</v>
      </c>
      <c r="E372">
        <f t="shared" si="241"/>
        <v>5.2311455001635837E-3</v>
      </c>
      <c r="F372">
        <f t="shared" si="242"/>
        <v>0.81048292927187027</v>
      </c>
      <c r="G372">
        <f t="shared" si="247"/>
        <v>0.81</v>
      </c>
      <c r="R372">
        <f t="shared" si="248"/>
        <v>356</v>
      </c>
      <c r="S372">
        <f t="shared" si="249"/>
        <v>8.8750000000000586</v>
      </c>
      <c r="T372">
        <f t="shared" si="243"/>
        <v>0.43601522130173742</v>
      </c>
      <c r="U372">
        <f t="shared" si="244"/>
        <v>0.39544863452012952</v>
      </c>
      <c r="V372">
        <f t="shared" si="245"/>
        <v>0.43601522130173742</v>
      </c>
      <c r="W372">
        <f t="shared" si="250"/>
        <v>0.436</v>
      </c>
      <c r="BA372">
        <f t="shared" si="231"/>
        <v>369</v>
      </c>
      <c r="BB372">
        <f t="shared" si="232"/>
        <v>9.2000000000000632</v>
      </c>
      <c r="BC372">
        <f t="shared" si="222"/>
        <v>0.6271559783430557</v>
      </c>
      <c r="BD372">
        <f t="shared" si="223"/>
        <v>0.24667588759718326</v>
      </c>
      <c r="BE372">
        <f t="shared" si="224"/>
        <v>0.6271559783430557</v>
      </c>
      <c r="BF372">
        <f t="shared" si="233"/>
        <v>0.627</v>
      </c>
      <c r="BP372">
        <f t="shared" si="234"/>
        <v>369</v>
      </c>
      <c r="BQ372">
        <f t="shared" si="235"/>
        <v>9.2000000000000632</v>
      </c>
      <c r="BR372">
        <f t="shared" si="225"/>
        <v>0.46684405799538864</v>
      </c>
      <c r="BS372">
        <f t="shared" si="226"/>
        <v>0.10174556935806699</v>
      </c>
      <c r="BT372">
        <f t="shared" si="227"/>
        <v>0.46684405799538864</v>
      </c>
      <c r="BU372">
        <f t="shared" si="236"/>
        <v>0.46700000000000003</v>
      </c>
      <c r="CB372">
        <f t="shared" si="237"/>
        <v>369</v>
      </c>
      <c r="CC372">
        <f t="shared" si="238"/>
        <v>9.2000000000000632</v>
      </c>
      <c r="CD372">
        <f t="shared" si="228"/>
        <v>0.46684405799538864</v>
      </c>
      <c r="CE372">
        <f t="shared" si="229"/>
        <v>0.10174556935806699</v>
      </c>
      <c r="CF372">
        <f t="shared" si="230"/>
        <v>0.46684405799538864</v>
      </c>
      <c r="CG372">
        <f t="shared" si="239"/>
        <v>0.46700000000000003</v>
      </c>
      <c r="CK372"/>
      <c r="CL372" s="3">
        <f t="shared" si="264"/>
        <v>352</v>
      </c>
      <c r="CM372" s="3">
        <f t="shared" si="259"/>
        <v>8.7750000000000572</v>
      </c>
      <c r="CN372" s="3">
        <f t="shared" si="260"/>
        <v>0.45600000000000002</v>
      </c>
      <c r="CO372" s="3">
        <f t="shared" si="252"/>
        <v>0.56100000000000005</v>
      </c>
      <c r="CP372">
        <f t="shared" si="253"/>
        <v>0.45600000000000002</v>
      </c>
      <c r="CQ372">
        <f t="shared" si="254"/>
        <v>0.45600000000000002</v>
      </c>
      <c r="CS372">
        <f t="shared" si="255"/>
        <v>0.79859894921190899</v>
      </c>
      <c r="DK372" s="3">
        <f t="shared" si="265"/>
        <v>352</v>
      </c>
      <c r="DL372" s="3">
        <f t="shared" si="261"/>
        <v>8.7750000000000572</v>
      </c>
      <c r="DM372" s="3">
        <f t="shared" si="262"/>
        <v>0.45600000000000002</v>
      </c>
      <c r="DN372" s="3">
        <f t="shared" si="256"/>
        <v>0.64</v>
      </c>
      <c r="DO372">
        <f t="shared" si="257"/>
        <v>0.45600000000000002</v>
      </c>
      <c r="DP372">
        <f t="shared" si="258"/>
        <v>0.45600000000000002</v>
      </c>
      <c r="DR372">
        <f t="shared" si="263"/>
        <v>0.79859894921190899</v>
      </c>
      <c r="EY372"/>
      <c r="EZ372" s="3"/>
      <c r="FB372"/>
      <c r="FC372" s="3"/>
    </row>
    <row r="373" spans="2:159" x14ac:dyDescent="0.25">
      <c r="B373">
        <f t="shared" si="251"/>
        <v>357</v>
      </c>
      <c r="C373" s="9">
        <f t="shared" si="246"/>
        <v>8.900000000000059</v>
      </c>
      <c r="D373">
        <f t="shared" si="240"/>
        <v>0.81214206274799916</v>
      </c>
      <c r="E373">
        <f t="shared" si="241"/>
        <v>5.5055423176970097E-3</v>
      </c>
      <c r="F373">
        <f t="shared" si="242"/>
        <v>0.81214206274799916</v>
      </c>
      <c r="G373">
        <f t="shared" si="247"/>
        <v>0.81200000000000006</v>
      </c>
      <c r="R373">
        <f t="shared" si="248"/>
        <v>357</v>
      </c>
      <c r="S373">
        <f t="shared" si="249"/>
        <v>8.900000000000059</v>
      </c>
      <c r="T373">
        <f t="shared" si="243"/>
        <v>0.44182120160540689</v>
      </c>
      <c r="U373">
        <f t="shared" si="244"/>
        <v>0.40133852733525788</v>
      </c>
      <c r="V373">
        <f t="shared" si="245"/>
        <v>0.44182120160540689</v>
      </c>
      <c r="W373">
        <f t="shared" si="250"/>
        <v>0.442</v>
      </c>
      <c r="BA373">
        <f t="shared" si="231"/>
        <v>370</v>
      </c>
      <c r="BB373">
        <f t="shared" si="232"/>
        <v>9.2250000000000636</v>
      </c>
      <c r="BC373">
        <f t="shared" si="222"/>
        <v>0.62851052806140895</v>
      </c>
      <c r="BD373">
        <f t="shared" si="223"/>
        <v>0.24827767547366605</v>
      </c>
      <c r="BE373">
        <f t="shared" si="224"/>
        <v>0.62851052806140895</v>
      </c>
      <c r="BF373">
        <f t="shared" si="233"/>
        <v>0.629</v>
      </c>
      <c r="BP373">
        <f t="shared" si="234"/>
        <v>370</v>
      </c>
      <c r="BQ373">
        <f t="shared" si="235"/>
        <v>9.2250000000000636</v>
      </c>
      <c r="BR373">
        <f t="shared" si="225"/>
        <v>0.46813315701374436</v>
      </c>
      <c r="BS373">
        <f t="shared" si="226"/>
        <v>0.10259075064172561</v>
      </c>
      <c r="BT373">
        <f t="shared" si="227"/>
        <v>0.46813315701374436</v>
      </c>
      <c r="BU373">
        <f t="shared" si="236"/>
        <v>0.46800000000000003</v>
      </c>
      <c r="CB373">
        <f t="shared" si="237"/>
        <v>370</v>
      </c>
      <c r="CC373">
        <f t="shared" si="238"/>
        <v>9.2250000000000636</v>
      </c>
      <c r="CD373">
        <f t="shared" si="228"/>
        <v>0.46813315701374436</v>
      </c>
      <c r="CE373">
        <f t="shared" si="229"/>
        <v>0.10259075064172561</v>
      </c>
      <c r="CF373">
        <f t="shared" si="230"/>
        <v>0.46813315701374436</v>
      </c>
      <c r="CG373">
        <f t="shared" si="239"/>
        <v>0.46800000000000003</v>
      </c>
      <c r="CK373"/>
      <c r="CL373" s="3">
        <f t="shared" si="264"/>
        <v>353</v>
      </c>
      <c r="CM373" s="3">
        <f t="shared" si="259"/>
        <v>8.8000000000000576</v>
      </c>
      <c r="CN373" s="3">
        <f t="shared" si="260"/>
        <v>0.45700000000000002</v>
      </c>
      <c r="CO373" s="3">
        <f t="shared" si="252"/>
        <v>0.56100000000000005</v>
      </c>
      <c r="CP373">
        <f t="shared" si="253"/>
        <v>0.45700000000000002</v>
      </c>
      <c r="CQ373">
        <f t="shared" si="254"/>
        <v>0.45700000000000002</v>
      </c>
      <c r="CS373">
        <f t="shared" si="255"/>
        <v>0.80035026269702292</v>
      </c>
      <c r="DK373" s="3">
        <f t="shared" si="265"/>
        <v>353</v>
      </c>
      <c r="DL373" s="3">
        <f t="shared" si="261"/>
        <v>8.8000000000000576</v>
      </c>
      <c r="DM373" s="3">
        <f t="shared" si="262"/>
        <v>0.45700000000000002</v>
      </c>
      <c r="DN373" s="3">
        <f t="shared" si="256"/>
        <v>0.64</v>
      </c>
      <c r="DO373">
        <f t="shared" si="257"/>
        <v>0.45700000000000002</v>
      </c>
      <c r="DP373">
        <f t="shared" si="258"/>
        <v>0.45700000000000002</v>
      </c>
      <c r="DR373">
        <f t="shared" si="263"/>
        <v>0.80035026269702292</v>
      </c>
      <c r="EY373"/>
      <c r="EZ373" s="3"/>
      <c r="FB373"/>
      <c r="FC373" s="3"/>
    </row>
    <row r="374" spans="2:159" x14ac:dyDescent="0.25">
      <c r="B374">
        <f t="shared" si="251"/>
        <v>358</v>
      </c>
      <c r="C374" s="9">
        <f t="shared" si="246"/>
        <v>8.9250000000000593</v>
      </c>
      <c r="D374">
        <f t="shared" si="240"/>
        <v>0.8137964546184856</v>
      </c>
      <c r="E374">
        <f t="shared" si="241"/>
        <v>5.7928840650851082E-3</v>
      </c>
      <c r="F374">
        <f t="shared" si="242"/>
        <v>0.8137964546184856</v>
      </c>
      <c r="G374">
        <f t="shared" si="247"/>
        <v>0.81399999999999995</v>
      </c>
      <c r="R374">
        <f t="shared" si="248"/>
        <v>358</v>
      </c>
      <c r="S374">
        <f t="shared" si="249"/>
        <v>8.9250000000000593</v>
      </c>
      <c r="T374">
        <f t="shared" si="243"/>
        <v>0.44765692828879572</v>
      </c>
      <c r="U374">
        <f t="shared" si="244"/>
        <v>0.40726777949772447</v>
      </c>
      <c r="V374">
        <f t="shared" si="245"/>
        <v>0.44765692828879572</v>
      </c>
      <c r="W374">
        <f t="shared" si="250"/>
        <v>0.44800000000000001</v>
      </c>
      <c r="BA374">
        <f t="shared" si="231"/>
        <v>371</v>
      </c>
      <c r="BB374">
        <f t="shared" si="232"/>
        <v>9.2500000000000639</v>
      </c>
      <c r="BC374">
        <f t="shared" si="222"/>
        <v>0.6298648540434878</v>
      </c>
      <c r="BD374">
        <f t="shared" si="223"/>
        <v>0.24988611622688445</v>
      </c>
      <c r="BE374">
        <f t="shared" si="224"/>
        <v>0.6298648540434878</v>
      </c>
      <c r="BF374">
        <f t="shared" si="233"/>
        <v>0.63</v>
      </c>
      <c r="BP374">
        <f t="shared" si="234"/>
        <v>371</v>
      </c>
      <c r="BQ374">
        <f t="shared" si="235"/>
        <v>9.2500000000000639</v>
      </c>
      <c r="BR374">
        <f t="shared" si="225"/>
        <v>0.46942346850497041</v>
      </c>
      <c r="BS374">
        <f t="shared" si="226"/>
        <v>0.10344140105448772</v>
      </c>
      <c r="BT374">
        <f t="shared" si="227"/>
        <v>0.46942346850497041</v>
      </c>
      <c r="BU374">
        <f t="shared" si="236"/>
        <v>0.46899999999999997</v>
      </c>
      <c r="CB374">
        <f t="shared" si="237"/>
        <v>371</v>
      </c>
      <c r="CC374">
        <f t="shared" si="238"/>
        <v>9.2500000000000639</v>
      </c>
      <c r="CD374">
        <f t="shared" si="228"/>
        <v>0.46942346850497041</v>
      </c>
      <c r="CE374">
        <f t="shared" si="229"/>
        <v>0.10344140105448772</v>
      </c>
      <c r="CF374">
        <f t="shared" si="230"/>
        <v>0.46942346850497041</v>
      </c>
      <c r="CG374">
        <f t="shared" si="239"/>
        <v>0.46899999999999997</v>
      </c>
      <c r="CK374"/>
      <c r="CL374" s="3">
        <f t="shared" si="264"/>
        <v>354</v>
      </c>
      <c r="CM374" s="3">
        <f t="shared" si="259"/>
        <v>8.8250000000000579</v>
      </c>
      <c r="CN374" s="3">
        <f t="shared" si="260"/>
        <v>0.45700000000000002</v>
      </c>
      <c r="CO374" s="3">
        <f t="shared" si="252"/>
        <v>0.56100000000000005</v>
      </c>
      <c r="CP374">
        <f t="shared" si="253"/>
        <v>0.45700000000000002</v>
      </c>
      <c r="CQ374">
        <f t="shared" si="254"/>
        <v>0.45700000000000002</v>
      </c>
      <c r="CS374">
        <f t="shared" si="255"/>
        <v>0.80035026269702292</v>
      </c>
      <c r="DK374" s="3">
        <f t="shared" si="265"/>
        <v>354</v>
      </c>
      <c r="DL374" s="3">
        <f t="shared" si="261"/>
        <v>8.8250000000000579</v>
      </c>
      <c r="DM374" s="3">
        <f t="shared" si="262"/>
        <v>0.45700000000000002</v>
      </c>
      <c r="DN374" s="3">
        <f t="shared" si="256"/>
        <v>0.63800000000000001</v>
      </c>
      <c r="DO374">
        <f t="shared" si="257"/>
        <v>0.45700000000000002</v>
      </c>
      <c r="DP374">
        <f t="shared" si="258"/>
        <v>0.45700000000000002</v>
      </c>
      <c r="DR374">
        <f t="shared" si="263"/>
        <v>0.80035026269702292</v>
      </c>
      <c r="EY374"/>
      <c r="EZ374" s="3"/>
      <c r="FB374"/>
      <c r="FC374" s="3"/>
    </row>
    <row r="375" spans="2:159" x14ac:dyDescent="0.25">
      <c r="B375">
        <f t="shared" si="251"/>
        <v>359</v>
      </c>
      <c r="C375" s="9">
        <f t="shared" si="246"/>
        <v>8.9500000000000597</v>
      </c>
      <c r="D375">
        <f t="shared" si="240"/>
        <v>0.81544606210296422</v>
      </c>
      <c r="E375">
        <f t="shared" si="241"/>
        <v>6.0936989541999342E-3</v>
      </c>
      <c r="F375">
        <f t="shared" si="242"/>
        <v>0.81544606210296422</v>
      </c>
      <c r="G375">
        <f t="shared" si="247"/>
        <v>0.81499999999999995</v>
      </c>
      <c r="R375">
        <f t="shared" si="248"/>
        <v>359</v>
      </c>
      <c r="S375">
        <f t="shared" si="249"/>
        <v>8.9500000000000597</v>
      </c>
      <c r="T375">
        <f t="shared" si="243"/>
        <v>0.45352154603694977</v>
      </c>
      <c r="U375">
        <f t="shared" si="244"/>
        <v>0.4132355539751405</v>
      </c>
      <c r="V375">
        <f t="shared" si="245"/>
        <v>0.45352154603694977</v>
      </c>
      <c r="W375">
        <f t="shared" si="250"/>
        <v>0.45400000000000001</v>
      </c>
      <c r="BA375">
        <f t="shared" si="231"/>
        <v>372</v>
      </c>
      <c r="BB375">
        <f t="shared" si="232"/>
        <v>9.2750000000000643</v>
      </c>
      <c r="BC375">
        <f t="shared" si="222"/>
        <v>0.63121894224936359</v>
      </c>
      <c r="BD375">
        <f t="shared" si="223"/>
        <v>0.25150120454763797</v>
      </c>
      <c r="BE375">
        <f t="shared" si="224"/>
        <v>0.63121894224936359</v>
      </c>
      <c r="BF375">
        <f t="shared" si="233"/>
        <v>0.63100000000000001</v>
      </c>
      <c r="BP375">
        <f t="shared" si="234"/>
        <v>372</v>
      </c>
      <c r="BQ375">
        <f t="shared" si="235"/>
        <v>9.2750000000000643</v>
      </c>
      <c r="BR375">
        <f t="shared" si="225"/>
        <v>0.47071498289013064</v>
      </c>
      <c r="BS375">
        <f t="shared" si="226"/>
        <v>0.10429754031954097</v>
      </c>
      <c r="BT375">
        <f t="shared" si="227"/>
        <v>0.47071498289013064</v>
      </c>
      <c r="BU375">
        <f t="shared" si="236"/>
        <v>0.47099999999999997</v>
      </c>
      <c r="CB375">
        <f t="shared" si="237"/>
        <v>372</v>
      </c>
      <c r="CC375">
        <f t="shared" si="238"/>
        <v>9.2750000000000643</v>
      </c>
      <c r="CD375">
        <f t="shared" si="228"/>
        <v>0.47071498289013064</v>
      </c>
      <c r="CE375">
        <f t="shared" si="229"/>
        <v>0.10429754031954097</v>
      </c>
      <c r="CF375">
        <f t="shared" si="230"/>
        <v>0.47071498289013064</v>
      </c>
      <c r="CG375">
        <f t="shared" si="239"/>
        <v>0.47099999999999997</v>
      </c>
      <c r="CK375"/>
      <c r="CL375" s="3">
        <f t="shared" si="264"/>
        <v>355</v>
      </c>
      <c r="CM375" s="3">
        <f t="shared" si="259"/>
        <v>8.8500000000000583</v>
      </c>
      <c r="CN375" s="3">
        <f t="shared" si="260"/>
        <v>0.45800000000000002</v>
      </c>
      <c r="CO375" s="3">
        <f t="shared" si="252"/>
        <v>0.56100000000000005</v>
      </c>
      <c r="CP375">
        <f t="shared" si="253"/>
        <v>0.45800000000000002</v>
      </c>
      <c r="CQ375">
        <f t="shared" si="254"/>
        <v>0.45800000000000002</v>
      </c>
      <c r="CS375">
        <f t="shared" si="255"/>
        <v>0.80210157618213673</v>
      </c>
      <c r="DK375" s="3">
        <f t="shared" si="265"/>
        <v>355</v>
      </c>
      <c r="DL375" s="3">
        <f t="shared" si="261"/>
        <v>8.8500000000000583</v>
      </c>
      <c r="DM375" s="3">
        <f t="shared" si="262"/>
        <v>0.45800000000000002</v>
      </c>
      <c r="DN375" s="3">
        <f t="shared" si="256"/>
        <v>0.63800000000000001</v>
      </c>
      <c r="DO375">
        <f t="shared" si="257"/>
        <v>0.45800000000000002</v>
      </c>
      <c r="DP375">
        <f t="shared" si="258"/>
        <v>0.45800000000000002</v>
      </c>
      <c r="DR375">
        <f t="shared" si="263"/>
        <v>0.80210157618213673</v>
      </c>
      <c r="EY375"/>
      <c r="EZ375" s="3"/>
      <c r="FB375"/>
      <c r="FC375" s="3"/>
    </row>
    <row r="376" spans="2:159" x14ac:dyDescent="0.25">
      <c r="B376">
        <f t="shared" si="251"/>
        <v>360</v>
      </c>
      <c r="C376" s="9">
        <f t="shared" si="246"/>
        <v>8.97500000000006</v>
      </c>
      <c r="D376">
        <f t="shared" si="240"/>
        <v>0.81709084247781461</v>
      </c>
      <c r="E376">
        <f t="shared" si="241"/>
        <v>6.4085323296472025E-3</v>
      </c>
      <c r="F376">
        <f t="shared" si="242"/>
        <v>0.81709084247781461</v>
      </c>
      <c r="G376">
        <f t="shared" si="247"/>
        <v>0.81699999999999995</v>
      </c>
      <c r="R376">
        <f t="shared" si="248"/>
        <v>360</v>
      </c>
      <c r="S376">
        <f t="shared" si="249"/>
        <v>8.97500000000006</v>
      </c>
      <c r="T376">
        <f t="shared" si="243"/>
        <v>0.45941417901506937</v>
      </c>
      <c r="U376">
        <f t="shared" si="244"/>
        <v>0.41924098759652817</v>
      </c>
      <c r="V376">
        <f t="shared" si="245"/>
        <v>0.45941417901506937</v>
      </c>
      <c r="W376">
        <f t="shared" si="250"/>
        <v>0.45900000000000002</v>
      </c>
      <c r="BA376">
        <f t="shared" si="231"/>
        <v>373</v>
      </c>
      <c r="BB376">
        <f t="shared" si="232"/>
        <v>9.3000000000000647</v>
      </c>
      <c r="BC376">
        <f t="shared" si="222"/>
        <v>0.63257277861245986</v>
      </c>
      <c r="BD376">
        <f t="shared" si="223"/>
        <v>0.25312293479226666</v>
      </c>
      <c r="BE376">
        <f t="shared" si="224"/>
        <v>0.63257277861245986</v>
      </c>
      <c r="BF376">
        <f t="shared" si="233"/>
        <v>0.63300000000000001</v>
      </c>
      <c r="BP376">
        <f t="shared" si="234"/>
        <v>373</v>
      </c>
      <c r="BQ376">
        <f t="shared" si="235"/>
        <v>9.3000000000000647</v>
      </c>
      <c r="BR376">
        <f t="shared" si="225"/>
        <v>0.47200769054584224</v>
      </c>
      <c r="BS376">
        <f t="shared" si="226"/>
        <v>0.10515918807544382</v>
      </c>
      <c r="BT376">
        <f t="shared" si="227"/>
        <v>0.47200769054584224</v>
      </c>
      <c r="BU376">
        <f t="shared" si="236"/>
        <v>0.47199999999999998</v>
      </c>
      <c r="CB376">
        <f t="shared" si="237"/>
        <v>373</v>
      </c>
      <c r="CC376">
        <f t="shared" si="238"/>
        <v>9.3000000000000647</v>
      </c>
      <c r="CD376">
        <f t="shared" si="228"/>
        <v>0.47200769054584224</v>
      </c>
      <c r="CE376">
        <f t="shared" si="229"/>
        <v>0.10515918807544382</v>
      </c>
      <c r="CF376">
        <f t="shared" si="230"/>
        <v>0.47200769054584224</v>
      </c>
      <c r="CG376">
        <f t="shared" si="239"/>
        <v>0.47199999999999998</v>
      </c>
      <c r="CK376"/>
      <c r="CL376" s="3">
        <f t="shared" si="264"/>
        <v>356</v>
      </c>
      <c r="CM376" s="3">
        <f t="shared" si="259"/>
        <v>8.8750000000000586</v>
      </c>
      <c r="CN376" s="3">
        <f t="shared" si="260"/>
        <v>0.45900000000000002</v>
      </c>
      <c r="CO376" s="3">
        <f t="shared" si="252"/>
        <v>0.56100000000000005</v>
      </c>
      <c r="CP376">
        <f t="shared" si="253"/>
        <v>0.45900000000000002</v>
      </c>
      <c r="CQ376">
        <f t="shared" si="254"/>
        <v>0.45900000000000002</v>
      </c>
      <c r="CS376">
        <f t="shared" si="255"/>
        <v>0.80385288966725055</v>
      </c>
      <c r="DK376" s="3">
        <f t="shared" si="265"/>
        <v>356</v>
      </c>
      <c r="DL376" s="3">
        <f t="shared" si="261"/>
        <v>8.8750000000000586</v>
      </c>
      <c r="DM376" s="3">
        <f t="shared" si="262"/>
        <v>0.45900000000000002</v>
      </c>
      <c r="DN376" s="3">
        <f t="shared" si="256"/>
        <v>0.63800000000000001</v>
      </c>
      <c r="DO376">
        <f t="shared" si="257"/>
        <v>0.45900000000000002</v>
      </c>
      <c r="DP376">
        <f t="shared" si="258"/>
        <v>0.45900000000000002</v>
      </c>
      <c r="DR376">
        <f t="shared" si="263"/>
        <v>0.80385288966725055</v>
      </c>
      <c r="EY376"/>
      <c r="EZ376" s="3"/>
      <c r="FB376"/>
      <c r="FC376" s="3"/>
    </row>
    <row r="377" spans="2:159" x14ac:dyDescent="0.25">
      <c r="B377">
        <f t="shared" si="251"/>
        <v>361</v>
      </c>
      <c r="C377" s="9">
        <f t="shared" si="246"/>
        <v>9.0000000000000604</v>
      </c>
      <c r="D377">
        <f t="shared" si="240"/>
        <v>0.81873075307798582</v>
      </c>
      <c r="E377">
        <f t="shared" si="241"/>
        <v>6.7379469990862806E-3</v>
      </c>
      <c r="F377">
        <f t="shared" si="242"/>
        <v>0.81873075307798582</v>
      </c>
      <c r="G377">
        <f t="shared" si="247"/>
        <v>0.81899999999999995</v>
      </c>
      <c r="R377">
        <f t="shared" si="248"/>
        <v>361</v>
      </c>
      <c r="S377">
        <f t="shared" si="249"/>
        <v>9.0000000000000604</v>
      </c>
      <c r="T377">
        <f t="shared" si="243"/>
        <v>0.46533393097432768</v>
      </c>
      <c r="U377">
        <f t="shared" si="244"/>
        <v>0.42528319108228879</v>
      </c>
      <c r="V377">
        <f t="shared" si="245"/>
        <v>0.46533393097432768</v>
      </c>
      <c r="W377">
        <f t="shared" si="250"/>
        <v>0.46500000000000002</v>
      </c>
      <c r="BA377">
        <f t="shared" si="231"/>
        <v>374</v>
      </c>
      <c r="BB377">
        <f t="shared" si="232"/>
        <v>9.325000000000065</v>
      </c>
      <c r="BC377">
        <f t="shared" si="222"/>
        <v>0.63392634903977696</v>
      </c>
      <c r="BD377">
        <f t="shared" si="223"/>
        <v>0.25475130098082865</v>
      </c>
      <c r="BE377">
        <f t="shared" si="224"/>
        <v>0.63392634903977696</v>
      </c>
      <c r="BF377">
        <f t="shared" si="233"/>
        <v>0.63400000000000001</v>
      </c>
      <c r="BP377">
        <f t="shared" si="234"/>
        <v>374</v>
      </c>
      <c r="BQ377">
        <f t="shared" si="235"/>
        <v>9.325000000000065</v>
      </c>
      <c r="BR377">
        <f t="shared" si="225"/>
        <v>0.47330158180434673</v>
      </c>
      <c r="BS377">
        <f t="shared" si="226"/>
        <v>0.10602636387424214</v>
      </c>
      <c r="BT377">
        <f t="shared" si="227"/>
        <v>0.47330158180434673</v>
      </c>
      <c r="BU377">
        <f t="shared" si="236"/>
        <v>0.47299999999999998</v>
      </c>
      <c r="CB377">
        <f t="shared" si="237"/>
        <v>374</v>
      </c>
      <c r="CC377">
        <f t="shared" si="238"/>
        <v>9.325000000000065</v>
      </c>
      <c r="CD377">
        <f t="shared" si="228"/>
        <v>0.47330158180434673</v>
      </c>
      <c r="CE377">
        <f t="shared" si="229"/>
        <v>0.10602636387424214</v>
      </c>
      <c r="CF377">
        <f t="shared" si="230"/>
        <v>0.47330158180434673</v>
      </c>
      <c r="CG377">
        <f t="shared" si="239"/>
        <v>0.47299999999999998</v>
      </c>
      <c r="CK377"/>
      <c r="CL377" s="3">
        <f t="shared" si="264"/>
        <v>357</v>
      </c>
      <c r="CM377" s="3">
        <f t="shared" si="259"/>
        <v>8.900000000000059</v>
      </c>
      <c r="CN377" s="3">
        <f t="shared" si="260"/>
        <v>0.46</v>
      </c>
      <c r="CO377" s="3">
        <f t="shared" si="252"/>
        <v>0.56200000000000006</v>
      </c>
      <c r="CP377">
        <f t="shared" si="253"/>
        <v>0.46</v>
      </c>
      <c r="CQ377">
        <f t="shared" si="254"/>
        <v>0.46</v>
      </c>
      <c r="CS377">
        <f t="shared" si="255"/>
        <v>0.80560420315236436</v>
      </c>
      <c r="DK377" s="3">
        <f t="shared" si="265"/>
        <v>357</v>
      </c>
      <c r="DL377" s="3">
        <f t="shared" si="261"/>
        <v>8.900000000000059</v>
      </c>
      <c r="DM377" s="3">
        <f t="shared" si="262"/>
        <v>0.46</v>
      </c>
      <c r="DN377" s="3">
        <f t="shared" si="256"/>
        <v>0.63800000000000001</v>
      </c>
      <c r="DO377">
        <f t="shared" si="257"/>
        <v>0.46</v>
      </c>
      <c r="DP377">
        <f t="shared" si="258"/>
        <v>0.46</v>
      </c>
      <c r="DR377">
        <f t="shared" si="263"/>
        <v>0.80560420315236436</v>
      </c>
      <c r="EY377"/>
      <c r="EZ377" s="3"/>
      <c r="FB377"/>
      <c r="FC377" s="3"/>
    </row>
    <row r="378" spans="2:159" x14ac:dyDescent="0.25">
      <c r="B378">
        <f t="shared" si="251"/>
        <v>362</v>
      </c>
      <c r="C378" s="9">
        <f t="shared" si="246"/>
        <v>9.0250000000000608</v>
      </c>
      <c r="D378">
        <f t="shared" si="240"/>
        <v>0.82036575129882394</v>
      </c>
      <c r="E378">
        <f t="shared" si="241"/>
        <v>7.0825235582736715E-3</v>
      </c>
      <c r="F378">
        <f t="shared" si="242"/>
        <v>0.82036575129882394</v>
      </c>
      <c r="G378">
        <f t="shared" si="247"/>
        <v>0.82</v>
      </c>
      <c r="R378">
        <f t="shared" si="248"/>
        <v>362</v>
      </c>
      <c r="S378">
        <f t="shared" si="249"/>
        <v>9.0250000000000608</v>
      </c>
      <c r="T378">
        <f t="shared" si="243"/>
        <v>0.47127988536998378</v>
      </c>
      <c r="U378">
        <f t="shared" si="244"/>
        <v>0.43136124909022022</v>
      </c>
      <c r="V378">
        <f t="shared" si="245"/>
        <v>0.47127988536998378</v>
      </c>
      <c r="W378">
        <f t="shared" si="250"/>
        <v>0.47099999999999997</v>
      </c>
      <c r="BA378">
        <f t="shared" si="231"/>
        <v>375</v>
      </c>
      <c r="BB378">
        <f t="shared" si="232"/>
        <v>9.3500000000000654</v>
      </c>
      <c r="BC378">
        <f t="shared" si="222"/>
        <v>0.63527963941211685</v>
      </c>
      <c r="BD378">
        <f t="shared" si="223"/>
        <v>0.25638629679529223</v>
      </c>
      <c r="BE378">
        <f t="shared" si="224"/>
        <v>0.63527963941211685</v>
      </c>
      <c r="BF378">
        <f t="shared" si="233"/>
        <v>0.63500000000000001</v>
      </c>
      <c r="BP378">
        <f t="shared" si="234"/>
        <v>375</v>
      </c>
      <c r="BQ378">
        <f t="shared" si="235"/>
        <v>9.3500000000000654</v>
      </c>
      <c r="BR378">
        <f t="shared" si="225"/>
        <v>0.47459664695358095</v>
      </c>
      <c r="BS378">
        <f t="shared" si="226"/>
        <v>0.10689908717957616</v>
      </c>
      <c r="BT378">
        <f t="shared" si="227"/>
        <v>0.47459664695358095</v>
      </c>
      <c r="BU378">
        <f t="shared" si="236"/>
        <v>0.47499999999999998</v>
      </c>
      <c r="CB378">
        <f t="shared" si="237"/>
        <v>375</v>
      </c>
      <c r="CC378">
        <f t="shared" si="238"/>
        <v>9.3500000000000654</v>
      </c>
      <c r="CD378">
        <f t="shared" si="228"/>
        <v>0.47459664695358095</v>
      </c>
      <c r="CE378">
        <f t="shared" si="229"/>
        <v>0.10689908717957616</v>
      </c>
      <c r="CF378">
        <f t="shared" si="230"/>
        <v>0.47459664695358095</v>
      </c>
      <c r="CG378">
        <f t="shared" si="239"/>
        <v>0.47499999999999998</v>
      </c>
      <c r="CK378"/>
      <c r="CL378" s="3">
        <f t="shared" si="264"/>
        <v>358</v>
      </c>
      <c r="CM378" s="3">
        <f t="shared" si="259"/>
        <v>8.9250000000000593</v>
      </c>
      <c r="CN378" s="3">
        <f t="shared" si="260"/>
        <v>0.46100000000000002</v>
      </c>
      <c r="CO378" s="3">
        <f t="shared" si="252"/>
        <v>0.56200000000000006</v>
      </c>
      <c r="CP378">
        <f t="shared" si="253"/>
        <v>0.46100000000000002</v>
      </c>
      <c r="CQ378">
        <f t="shared" si="254"/>
        <v>0.46100000000000002</v>
      </c>
      <c r="CS378">
        <f t="shared" si="255"/>
        <v>0.80735551663747818</v>
      </c>
      <c r="DK378" s="3">
        <f t="shared" si="265"/>
        <v>358</v>
      </c>
      <c r="DL378" s="3">
        <f t="shared" si="261"/>
        <v>8.9250000000000593</v>
      </c>
      <c r="DM378" s="3">
        <f t="shared" si="262"/>
        <v>0.46100000000000002</v>
      </c>
      <c r="DN378" s="3">
        <f t="shared" si="256"/>
        <v>0.63800000000000001</v>
      </c>
      <c r="DO378">
        <f t="shared" si="257"/>
        <v>0.46100000000000002</v>
      </c>
      <c r="DP378">
        <f t="shared" si="258"/>
        <v>0.46100000000000002</v>
      </c>
      <c r="DR378">
        <f t="shared" si="263"/>
        <v>0.80735551663747818</v>
      </c>
      <c r="EY378"/>
      <c r="EZ378" s="3"/>
      <c r="FB378"/>
      <c r="FC378" s="3"/>
    </row>
    <row r="379" spans="2:159" x14ac:dyDescent="0.25">
      <c r="B379">
        <f t="shared" si="251"/>
        <v>363</v>
      </c>
      <c r="C379" s="9">
        <f t="shared" si="246"/>
        <v>9.0500000000000611</v>
      </c>
      <c r="D379">
        <f t="shared" si="240"/>
        <v>0.82199579459789829</v>
      </c>
      <c r="E379">
        <f t="shared" si="241"/>
        <v>7.4428607100575431E-3</v>
      </c>
      <c r="F379">
        <f t="shared" si="242"/>
        <v>0.82199579459789829</v>
      </c>
      <c r="G379">
        <f t="shared" si="247"/>
        <v>0.82199999999999995</v>
      </c>
      <c r="R379">
        <f t="shared" si="248"/>
        <v>363</v>
      </c>
      <c r="S379">
        <f t="shared" si="249"/>
        <v>9.0500000000000611</v>
      </c>
      <c r="T379">
        <f t="shared" si="243"/>
        <v>0.47725110549187461</v>
      </c>
      <c r="U379">
        <f t="shared" si="244"/>
        <v>0.4374742202777856</v>
      </c>
      <c r="V379">
        <f t="shared" si="245"/>
        <v>0.47725110549187461</v>
      </c>
      <c r="W379">
        <f t="shared" si="250"/>
        <v>0.47699999999999998</v>
      </c>
      <c r="BA379">
        <f t="shared" si="231"/>
        <v>376</v>
      </c>
      <c r="BB379">
        <f t="shared" si="232"/>
        <v>9.3750000000000657</v>
      </c>
      <c r="BC379">
        <f t="shared" si="222"/>
        <v>0.63663263558431038</v>
      </c>
      <c r="BD379">
        <f t="shared" si="223"/>
        <v>0.25802791557774096</v>
      </c>
      <c r="BE379">
        <f t="shared" si="224"/>
        <v>0.63663263558431038</v>
      </c>
      <c r="BF379">
        <f t="shared" si="233"/>
        <v>0.63700000000000001</v>
      </c>
      <c r="BP379">
        <f t="shared" si="234"/>
        <v>376</v>
      </c>
      <c r="BQ379">
        <f t="shared" si="235"/>
        <v>9.3750000000000657</v>
      </c>
      <c r="BR379">
        <f t="shared" si="225"/>
        <v>0.47589287623725079</v>
      </c>
      <c r="BS379">
        <f t="shared" si="226"/>
        <v>0.10777737736477944</v>
      </c>
      <c r="BT379">
        <f t="shared" si="227"/>
        <v>0.47589287623725079</v>
      </c>
      <c r="BU379">
        <f t="shared" si="236"/>
        <v>0.47599999999999998</v>
      </c>
      <c r="CB379">
        <f t="shared" si="237"/>
        <v>376</v>
      </c>
      <c r="CC379">
        <f t="shared" si="238"/>
        <v>9.3750000000000657</v>
      </c>
      <c r="CD379">
        <f t="shared" si="228"/>
        <v>0.47589287623725079</v>
      </c>
      <c r="CE379">
        <f t="shared" si="229"/>
        <v>0.10777737736477944</v>
      </c>
      <c r="CF379">
        <f t="shared" si="230"/>
        <v>0.47589287623725079</v>
      </c>
      <c r="CG379">
        <f t="shared" si="239"/>
        <v>0.47599999999999998</v>
      </c>
      <c r="CK379"/>
      <c r="CL379" s="3">
        <f t="shared" si="264"/>
        <v>359</v>
      </c>
      <c r="CM379" s="3">
        <f t="shared" si="259"/>
        <v>8.9500000000000597</v>
      </c>
      <c r="CN379" s="3">
        <f t="shared" si="260"/>
        <v>0.46100000000000002</v>
      </c>
      <c r="CO379" s="3">
        <f t="shared" si="252"/>
        <v>0.56100000000000005</v>
      </c>
      <c r="CP379">
        <f t="shared" si="253"/>
        <v>0.46100000000000002</v>
      </c>
      <c r="CQ379">
        <f t="shared" si="254"/>
        <v>0.46100000000000002</v>
      </c>
      <c r="CS379">
        <f t="shared" si="255"/>
        <v>0.80735551663747818</v>
      </c>
      <c r="DK379" s="3">
        <f t="shared" si="265"/>
        <v>359</v>
      </c>
      <c r="DL379" s="3">
        <f t="shared" si="261"/>
        <v>8.9500000000000597</v>
      </c>
      <c r="DM379" s="3">
        <f t="shared" si="262"/>
        <v>0.46100000000000002</v>
      </c>
      <c r="DN379" s="3">
        <f t="shared" si="256"/>
        <v>0.63700000000000001</v>
      </c>
      <c r="DO379">
        <f t="shared" si="257"/>
        <v>0.46100000000000002</v>
      </c>
      <c r="DP379">
        <f t="shared" si="258"/>
        <v>0.46100000000000002</v>
      </c>
      <c r="DR379">
        <f t="shared" si="263"/>
        <v>0.80735551663747818</v>
      </c>
      <c r="EY379"/>
      <c r="EZ379" s="3"/>
      <c r="FB379"/>
      <c r="FC379" s="3"/>
    </row>
    <row r="380" spans="2:159" x14ac:dyDescent="0.25">
      <c r="B380">
        <f t="shared" si="251"/>
        <v>364</v>
      </c>
      <c r="C380" s="9">
        <f t="shared" si="246"/>
        <v>9.0750000000000615</v>
      </c>
      <c r="D380">
        <f t="shared" si="240"/>
        <v>0.82362084049682982</v>
      </c>
      <c r="E380">
        <f t="shared" si="241"/>
        <v>7.8195755765218186E-3</v>
      </c>
      <c r="F380">
        <f t="shared" si="242"/>
        <v>0.82362084049682982</v>
      </c>
      <c r="G380">
        <f t="shared" si="247"/>
        <v>0.82399999999999995</v>
      </c>
      <c r="R380">
        <f t="shared" si="248"/>
        <v>364</v>
      </c>
      <c r="S380">
        <f t="shared" si="249"/>
        <v>9.0750000000000615</v>
      </c>
      <c r="T380">
        <f t="shared" si="243"/>
        <v>0.48324663460736222</v>
      </c>
      <c r="U380">
        <f t="shared" si="244"/>
        <v>0.44362113738082182</v>
      </c>
      <c r="V380">
        <f t="shared" si="245"/>
        <v>0.48324663460736222</v>
      </c>
      <c r="W380">
        <f t="shared" si="250"/>
        <v>0.48299999999999998</v>
      </c>
      <c r="BA380">
        <f t="shared" si="231"/>
        <v>377</v>
      </c>
      <c r="BB380">
        <f t="shared" si="232"/>
        <v>9.4000000000000661</v>
      </c>
      <c r="BC380">
        <f t="shared" si="222"/>
        <v>0.63798532338544478</v>
      </c>
      <c r="BD380">
        <f t="shared" si="223"/>
        <v>0.2596761503285932</v>
      </c>
      <c r="BE380">
        <f t="shared" si="224"/>
        <v>0.63798532338544478</v>
      </c>
      <c r="BF380">
        <f t="shared" si="233"/>
        <v>0.63800000000000001</v>
      </c>
      <c r="BP380">
        <f t="shared" si="234"/>
        <v>377</v>
      </c>
      <c r="BQ380">
        <f t="shared" si="235"/>
        <v>9.4000000000000661</v>
      </c>
      <c r="BR380">
        <f t="shared" si="225"/>
        <v>0.47719025985490504</v>
      </c>
      <c r="BS380">
        <f t="shared" si="226"/>
        <v>0.10866125371096777</v>
      </c>
      <c r="BT380">
        <f t="shared" si="227"/>
        <v>0.47719025985490504</v>
      </c>
      <c r="BU380">
        <f t="shared" si="236"/>
        <v>0.47699999999999998</v>
      </c>
      <c r="CB380">
        <f t="shared" si="237"/>
        <v>377</v>
      </c>
      <c r="CC380">
        <f t="shared" si="238"/>
        <v>9.4000000000000661</v>
      </c>
      <c r="CD380">
        <f t="shared" si="228"/>
        <v>0.47719025985490504</v>
      </c>
      <c r="CE380">
        <f t="shared" si="229"/>
        <v>0.10866125371096777</v>
      </c>
      <c r="CF380">
        <f t="shared" si="230"/>
        <v>0.47719025985490504</v>
      </c>
      <c r="CG380">
        <f t="shared" si="239"/>
        <v>0.47699999999999998</v>
      </c>
      <c r="CK380"/>
      <c r="CL380" s="3">
        <f t="shared" si="264"/>
        <v>360</v>
      </c>
      <c r="CM380" s="3">
        <f t="shared" si="259"/>
        <v>8.97500000000006</v>
      </c>
      <c r="CN380" s="3">
        <f t="shared" si="260"/>
        <v>0.46200000000000002</v>
      </c>
      <c r="CO380" s="3">
        <f t="shared" si="252"/>
        <v>0.56200000000000006</v>
      </c>
      <c r="CP380">
        <f t="shared" si="253"/>
        <v>0.46200000000000002</v>
      </c>
      <c r="CQ380">
        <f t="shared" si="254"/>
        <v>0.46200000000000002</v>
      </c>
      <c r="CS380">
        <f t="shared" si="255"/>
        <v>0.8091068301225921</v>
      </c>
      <c r="DK380" s="3">
        <f t="shared" si="265"/>
        <v>360</v>
      </c>
      <c r="DL380" s="3">
        <f t="shared" si="261"/>
        <v>8.97500000000006</v>
      </c>
      <c r="DM380" s="3">
        <f t="shared" si="262"/>
        <v>0.46200000000000002</v>
      </c>
      <c r="DN380" s="3">
        <f t="shared" si="256"/>
        <v>0.63700000000000001</v>
      </c>
      <c r="DO380">
        <f t="shared" si="257"/>
        <v>0.46200000000000002</v>
      </c>
      <c r="DP380">
        <f t="shared" si="258"/>
        <v>0.46200000000000002</v>
      </c>
      <c r="DR380">
        <f t="shared" si="263"/>
        <v>0.8091068301225921</v>
      </c>
      <c r="EY380"/>
      <c r="EZ380" s="3"/>
      <c r="FB380"/>
      <c r="FC380" s="3"/>
    </row>
    <row r="381" spans="2:159" x14ac:dyDescent="0.25">
      <c r="B381">
        <f t="shared" si="251"/>
        <v>365</v>
      </c>
      <c r="C381" s="9">
        <f t="shared" si="246"/>
        <v>9.1000000000000618</v>
      </c>
      <c r="D381">
        <f t="shared" si="240"/>
        <v>0.82524084658311858</v>
      </c>
      <c r="E381">
        <f t="shared" si="241"/>
        <v>8.2133040034495699E-3</v>
      </c>
      <c r="F381">
        <f t="shared" si="242"/>
        <v>0.82524084658311858</v>
      </c>
      <c r="G381">
        <f t="shared" si="247"/>
        <v>0.82499999999999996</v>
      </c>
      <c r="R381">
        <f t="shared" si="248"/>
        <v>365</v>
      </c>
      <c r="S381">
        <f t="shared" si="249"/>
        <v>9.1000000000000618</v>
      </c>
      <c r="T381">
        <f t="shared" si="243"/>
        <v>0.48926549611680231</v>
      </c>
      <c r="U381">
        <f t="shared" si="244"/>
        <v>0.44980100730886663</v>
      </c>
      <c r="V381">
        <f t="shared" si="245"/>
        <v>0.48926549611680231</v>
      </c>
      <c r="W381">
        <f t="shared" si="250"/>
        <v>0.48899999999999999</v>
      </c>
      <c r="BA381">
        <f t="shared" si="231"/>
        <v>378</v>
      </c>
      <c r="BB381">
        <f t="shared" si="232"/>
        <v>9.4250000000000664</v>
      </c>
      <c r="BC381">
        <f t="shared" si="222"/>
        <v>0.63933768861909268</v>
      </c>
      <c r="BD381">
        <f t="shared" si="223"/>
        <v>0.26133099370483531</v>
      </c>
      <c r="BE381">
        <f t="shared" si="224"/>
        <v>0.63933768861909268</v>
      </c>
      <c r="BF381">
        <f t="shared" si="233"/>
        <v>0.63900000000000001</v>
      </c>
      <c r="BP381">
        <f t="shared" si="234"/>
        <v>378</v>
      </c>
      <c r="BQ381">
        <f t="shared" si="235"/>
        <v>9.4250000000000664</v>
      </c>
      <c r="BR381">
        <f t="shared" si="225"/>
        <v>0.4784887879620115</v>
      </c>
      <c r="BS381">
        <f t="shared" si="226"/>
        <v>0.1095507354051202</v>
      </c>
      <c r="BT381">
        <f t="shared" si="227"/>
        <v>0.4784887879620115</v>
      </c>
      <c r="BU381">
        <f t="shared" si="236"/>
        <v>0.47799999999999998</v>
      </c>
      <c r="CB381">
        <f t="shared" si="237"/>
        <v>378</v>
      </c>
      <c r="CC381">
        <f t="shared" si="238"/>
        <v>9.4250000000000664</v>
      </c>
      <c r="CD381">
        <f t="shared" si="228"/>
        <v>0.4784887879620115</v>
      </c>
      <c r="CE381">
        <f t="shared" si="229"/>
        <v>0.1095507354051202</v>
      </c>
      <c r="CF381">
        <f t="shared" si="230"/>
        <v>0.4784887879620115</v>
      </c>
      <c r="CG381">
        <f t="shared" si="239"/>
        <v>0.47799999999999998</v>
      </c>
      <c r="CK381"/>
      <c r="CL381" s="3">
        <f t="shared" si="264"/>
        <v>361</v>
      </c>
      <c r="CM381" s="3">
        <f t="shared" si="259"/>
        <v>9.0000000000000604</v>
      </c>
      <c r="CN381" s="3">
        <f t="shared" si="260"/>
        <v>0.46300000000000002</v>
      </c>
      <c r="CO381" s="3">
        <f t="shared" si="252"/>
        <v>0.56200000000000006</v>
      </c>
      <c r="CP381">
        <f t="shared" si="253"/>
        <v>0.46300000000000002</v>
      </c>
      <c r="CQ381">
        <f t="shared" si="254"/>
        <v>0.46300000000000002</v>
      </c>
      <c r="CS381">
        <f t="shared" si="255"/>
        <v>0.81085814360770592</v>
      </c>
      <c r="DK381" s="3">
        <f t="shared" si="265"/>
        <v>361</v>
      </c>
      <c r="DL381" s="3">
        <f t="shared" si="261"/>
        <v>9.0000000000000604</v>
      </c>
      <c r="DM381" s="3">
        <f t="shared" si="262"/>
        <v>0.46300000000000002</v>
      </c>
      <c r="DN381" s="3">
        <f t="shared" si="256"/>
        <v>0.63700000000000001</v>
      </c>
      <c r="DO381">
        <f t="shared" si="257"/>
        <v>0.46300000000000002</v>
      </c>
      <c r="DP381">
        <f t="shared" si="258"/>
        <v>0.46300000000000002</v>
      </c>
      <c r="DR381">
        <f t="shared" si="263"/>
        <v>0.81085814360770592</v>
      </c>
      <c r="EY381"/>
      <c r="EZ381" s="3"/>
      <c r="FB381"/>
      <c r="FC381" s="3"/>
    </row>
    <row r="382" spans="2:159" x14ac:dyDescent="0.25">
      <c r="B382">
        <f t="shared" si="251"/>
        <v>366</v>
      </c>
      <c r="C382" s="9">
        <f t="shared" si="246"/>
        <v>9.1250000000000622</v>
      </c>
      <c r="D382">
        <f t="shared" si="240"/>
        <v>0.82685577051197245</v>
      </c>
      <c r="E382">
        <f t="shared" si="241"/>
        <v>8.6247008562469699E-3</v>
      </c>
      <c r="F382">
        <f t="shared" si="242"/>
        <v>0.82685577051197245</v>
      </c>
      <c r="G382">
        <f t="shared" si="247"/>
        <v>0.82699999999999996</v>
      </c>
      <c r="R382">
        <f t="shared" si="248"/>
        <v>366</v>
      </c>
      <c r="S382">
        <f t="shared" si="249"/>
        <v>9.1250000000000622</v>
      </c>
      <c r="T382">
        <f t="shared" si="243"/>
        <v>0.49530669372159486</v>
      </c>
      <c r="U382">
        <f t="shared" si="244"/>
        <v>0.45601281125727178</v>
      </c>
      <c r="V382">
        <f t="shared" si="245"/>
        <v>0.49530669372159486</v>
      </c>
      <c r="W382">
        <f t="shared" si="250"/>
        <v>0.495</v>
      </c>
      <c r="BA382">
        <f t="shared" si="231"/>
        <v>379</v>
      </c>
      <c r="BB382">
        <f t="shared" si="232"/>
        <v>9.4500000000000668</v>
      </c>
      <c r="BC382">
        <f t="shared" si="222"/>
        <v>0.64068971706354183</v>
      </c>
      <c r="BD382">
        <f t="shared" si="223"/>
        <v>0.26299243801827055</v>
      </c>
      <c r="BE382">
        <f t="shared" si="224"/>
        <v>0.64068971706354183</v>
      </c>
      <c r="BF382">
        <f t="shared" si="233"/>
        <v>0.64100000000000001</v>
      </c>
      <c r="BP382">
        <f t="shared" si="234"/>
        <v>379</v>
      </c>
      <c r="BQ382">
        <f t="shared" si="235"/>
        <v>9.4500000000000668</v>
      </c>
      <c r="BR382">
        <f t="shared" si="225"/>
        <v>0.47978845067003367</v>
      </c>
      <c r="BS382">
        <f t="shared" si="226"/>
        <v>0.11044584153815118</v>
      </c>
      <c r="BT382">
        <f t="shared" si="227"/>
        <v>0.47978845067003367</v>
      </c>
      <c r="BU382">
        <f t="shared" si="236"/>
        <v>0.48</v>
      </c>
      <c r="CB382">
        <f t="shared" si="237"/>
        <v>379</v>
      </c>
      <c r="CC382">
        <f t="shared" si="238"/>
        <v>9.4500000000000668</v>
      </c>
      <c r="CD382">
        <f t="shared" si="228"/>
        <v>0.47978845067003367</v>
      </c>
      <c r="CE382">
        <f t="shared" si="229"/>
        <v>0.11044584153815118</v>
      </c>
      <c r="CF382">
        <f t="shared" si="230"/>
        <v>0.47978845067003367</v>
      </c>
      <c r="CG382">
        <f t="shared" si="239"/>
        <v>0.48</v>
      </c>
      <c r="CK382"/>
      <c r="CL382" s="3">
        <f t="shared" si="264"/>
        <v>362</v>
      </c>
      <c r="CM382" s="3">
        <f t="shared" si="259"/>
        <v>9.0250000000000608</v>
      </c>
      <c r="CN382" s="3">
        <f t="shared" si="260"/>
        <v>0.46400000000000002</v>
      </c>
      <c r="CO382" s="3">
        <f t="shared" si="252"/>
        <v>0.56299999999999994</v>
      </c>
      <c r="CP382">
        <f t="shared" si="253"/>
        <v>0.46400000000000002</v>
      </c>
      <c r="CQ382">
        <f t="shared" si="254"/>
        <v>0.46400000000000002</v>
      </c>
      <c r="CS382">
        <f t="shared" si="255"/>
        <v>0.81260945709281973</v>
      </c>
      <c r="DK382" s="3">
        <f t="shared" si="265"/>
        <v>362</v>
      </c>
      <c r="DL382" s="3">
        <f t="shared" si="261"/>
        <v>9.0250000000000608</v>
      </c>
      <c r="DM382" s="3">
        <f t="shared" si="262"/>
        <v>0.46400000000000002</v>
      </c>
      <c r="DN382" s="3">
        <f t="shared" si="256"/>
        <v>0.63700000000000001</v>
      </c>
      <c r="DO382">
        <f t="shared" si="257"/>
        <v>0.46400000000000002</v>
      </c>
      <c r="DP382">
        <f t="shared" si="258"/>
        <v>0.46400000000000002</v>
      </c>
      <c r="DR382">
        <f t="shared" si="263"/>
        <v>0.81260945709281973</v>
      </c>
      <c r="EY382"/>
      <c r="EZ382" s="3"/>
      <c r="FB382"/>
      <c r="FC382" s="3"/>
    </row>
    <row r="383" spans="2:159" x14ac:dyDescent="0.25">
      <c r="B383">
        <f t="shared" si="251"/>
        <v>367</v>
      </c>
      <c r="C383" s="9">
        <f t="shared" si="246"/>
        <v>9.1500000000000625</v>
      </c>
      <c r="D383">
        <f t="shared" si="240"/>
        <v>0.8284655700081357</v>
      </c>
      <c r="E383">
        <f t="shared" si="241"/>
        <v>9.0544403064406805E-3</v>
      </c>
      <c r="F383">
        <f t="shared" si="242"/>
        <v>0.8284655700081357</v>
      </c>
      <c r="G383">
        <f t="shared" si="247"/>
        <v>0.82799999999999996</v>
      </c>
      <c r="R383">
        <f t="shared" si="248"/>
        <v>367</v>
      </c>
      <c r="S383">
        <f t="shared" si="249"/>
        <v>9.1500000000000625</v>
      </c>
      <c r="T383">
        <f t="shared" si="243"/>
        <v>0.50136921160486547</v>
      </c>
      <c r="U383">
        <f t="shared" si="244"/>
        <v>0.46225550483625721</v>
      </c>
      <c r="V383">
        <f t="shared" si="245"/>
        <v>0.50136921160486547</v>
      </c>
      <c r="W383">
        <f t="shared" si="250"/>
        <v>0.501</v>
      </c>
      <c r="BA383">
        <f t="shared" si="231"/>
        <v>380</v>
      </c>
      <c r="BB383">
        <f t="shared" si="232"/>
        <v>9.4750000000000671</v>
      </c>
      <c r="BC383">
        <f t="shared" si="222"/>
        <v>0.64204139447202657</v>
      </c>
      <c r="BD383">
        <f t="shared" si="223"/>
        <v>0.26466047523378144</v>
      </c>
      <c r="BE383">
        <f t="shared" si="224"/>
        <v>0.64204139447202657</v>
      </c>
      <c r="BF383">
        <f t="shared" si="233"/>
        <v>0.64200000000000002</v>
      </c>
      <c r="BP383">
        <f t="shared" si="234"/>
        <v>380</v>
      </c>
      <c r="BQ383">
        <f t="shared" si="235"/>
        <v>9.4750000000000671</v>
      </c>
      <c r="BR383">
        <f t="shared" si="225"/>
        <v>0.48108923804650927</v>
      </c>
      <c r="BS383">
        <f t="shared" si="226"/>
        <v>0.1113465911029739</v>
      </c>
      <c r="BT383">
        <f t="shared" si="227"/>
        <v>0.48108923804650927</v>
      </c>
      <c r="BU383">
        <f t="shared" si="236"/>
        <v>0.48099999999999998</v>
      </c>
      <c r="CB383">
        <f t="shared" si="237"/>
        <v>380</v>
      </c>
      <c r="CC383">
        <f t="shared" si="238"/>
        <v>9.4750000000000671</v>
      </c>
      <c r="CD383">
        <f t="shared" si="228"/>
        <v>0.48108923804650927</v>
      </c>
      <c r="CE383">
        <f t="shared" si="229"/>
        <v>0.1113465911029739</v>
      </c>
      <c r="CF383">
        <f t="shared" si="230"/>
        <v>0.48108923804650927</v>
      </c>
      <c r="CG383">
        <f t="shared" si="239"/>
        <v>0.48099999999999998</v>
      </c>
      <c r="CK383"/>
      <c r="CL383" s="3">
        <f t="shared" si="264"/>
        <v>363</v>
      </c>
      <c r="CM383" s="3">
        <f t="shared" si="259"/>
        <v>9.0500000000000611</v>
      </c>
      <c r="CN383" s="3">
        <f t="shared" si="260"/>
        <v>0.46500000000000002</v>
      </c>
      <c r="CO383" s="3">
        <f t="shared" si="252"/>
        <v>0.56299999999999994</v>
      </c>
      <c r="CP383">
        <f t="shared" si="253"/>
        <v>0.46500000000000002</v>
      </c>
      <c r="CQ383">
        <f t="shared" si="254"/>
        <v>0.46500000000000002</v>
      </c>
      <c r="CS383">
        <f t="shared" si="255"/>
        <v>0.81436077057793355</v>
      </c>
      <c r="DK383" s="3">
        <f t="shared" si="265"/>
        <v>363</v>
      </c>
      <c r="DL383" s="3">
        <f t="shared" si="261"/>
        <v>9.0500000000000611</v>
      </c>
      <c r="DM383" s="3">
        <f t="shared" si="262"/>
        <v>0.46500000000000002</v>
      </c>
      <c r="DN383" s="3">
        <f t="shared" si="256"/>
        <v>0.63600000000000001</v>
      </c>
      <c r="DO383">
        <f t="shared" si="257"/>
        <v>0.46500000000000002</v>
      </c>
      <c r="DP383">
        <f t="shared" si="258"/>
        <v>0.46500000000000002</v>
      </c>
      <c r="DR383">
        <f t="shared" si="263"/>
        <v>0.81436077057793355</v>
      </c>
      <c r="EY383"/>
      <c r="EZ383" s="3"/>
      <c r="FB383"/>
      <c r="FC383" s="3"/>
    </row>
    <row r="384" spans="2:159" x14ac:dyDescent="0.25">
      <c r="B384">
        <f t="shared" si="251"/>
        <v>368</v>
      </c>
      <c r="C384" s="9">
        <f t="shared" si="246"/>
        <v>9.1750000000000629</v>
      </c>
      <c r="D384">
        <f t="shared" si="240"/>
        <v>0.83007020286771749</v>
      </c>
      <c r="E384">
        <f t="shared" si="241"/>
        <v>9.5032161078337403E-3</v>
      </c>
      <c r="F384">
        <f t="shared" si="242"/>
        <v>0.83007020286771749</v>
      </c>
      <c r="G384">
        <f t="shared" si="247"/>
        <v>0.83</v>
      </c>
      <c r="R384">
        <f t="shared" si="248"/>
        <v>368</v>
      </c>
      <c r="S384">
        <f t="shared" si="249"/>
        <v>9.1750000000000629</v>
      </c>
      <c r="T384">
        <f t="shared" si="243"/>
        <v>0.50745201462481981</v>
      </c>
      <c r="U384">
        <f t="shared" si="244"/>
        <v>0.46852801821704926</v>
      </c>
      <c r="V384">
        <f t="shared" si="245"/>
        <v>0.50745201462481981</v>
      </c>
      <c r="W384">
        <f t="shared" si="250"/>
        <v>0.50700000000000001</v>
      </c>
      <c r="BA384">
        <f t="shared" si="231"/>
        <v>381</v>
      </c>
      <c r="BB384">
        <f t="shared" si="232"/>
        <v>9.5000000000000675</v>
      </c>
      <c r="BC384">
        <f t="shared" si="222"/>
        <v>0.64339270657295977</v>
      </c>
      <c r="BD384">
        <f t="shared" si="223"/>
        <v>0.26633509696760838</v>
      </c>
      <c r="BE384">
        <f t="shared" si="224"/>
        <v>0.64339270657295977</v>
      </c>
      <c r="BF384">
        <f t="shared" si="233"/>
        <v>0.64300000000000002</v>
      </c>
      <c r="BP384">
        <f t="shared" si="234"/>
        <v>381</v>
      </c>
      <c r="BQ384">
        <f t="shared" si="235"/>
        <v>9.5000000000000675</v>
      </c>
      <c r="BR384">
        <f t="shared" si="225"/>
        <v>0.4823911401151294</v>
      </c>
      <c r="BS384">
        <f t="shared" si="226"/>
        <v>0.11225300299255542</v>
      </c>
      <c r="BT384">
        <f t="shared" si="227"/>
        <v>0.4823911401151294</v>
      </c>
      <c r="BU384">
        <f t="shared" si="236"/>
        <v>0.48199999999999998</v>
      </c>
      <c r="CB384">
        <f t="shared" si="237"/>
        <v>381</v>
      </c>
      <c r="CC384">
        <f t="shared" si="238"/>
        <v>9.5000000000000675</v>
      </c>
      <c r="CD384">
        <f t="shared" si="228"/>
        <v>0.4823911401151294</v>
      </c>
      <c r="CE384">
        <f t="shared" si="229"/>
        <v>0.11225300299255542</v>
      </c>
      <c r="CF384">
        <f t="shared" si="230"/>
        <v>0.4823911401151294</v>
      </c>
      <c r="CG384">
        <f t="shared" si="239"/>
        <v>0.48199999999999998</v>
      </c>
      <c r="CK384"/>
      <c r="CL384" s="3">
        <f t="shared" si="264"/>
        <v>364</v>
      </c>
      <c r="CM384" s="3">
        <f t="shared" si="259"/>
        <v>9.0750000000000615</v>
      </c>
      <c r="CN384" s="3">
        <f t="shared" si="260"/>
        <v>0.46500000000000002</v>
      </c>
      <c r="CO384" s="3">
        <f t="shared" si="252"/>
        <v>0.56200000000000006</v>
      </c>
      <c r="CP384">
        <f t="shared" si="253"/>
        <v>0.46500000000000002</v>
      </c>
      <c r="CQ384">
        <f t="shared" si="254"/>
        <v>0.46500000000000002</v>
      </c>
      <c r="CS384">
        <f t="shared" si="255"/>
        <v>0.81436077057793355</v>
      </c>
      <c r="DK384" s="3">
        <f t="shared" si="265"/>
        <v>364</v>
      </c>
      <c r="DL384" s="3">
        <f t="shared" si="261"/>
        <v>9.0750000000000615</v>
      </c>
      <c r="DM384" s="3">
        <f t="shared" si="262"/>
        <v>0.46500000000000002</v>
      </c>
      <c r="DN384" s="3">
        <f t="shared" si="256"/>
        <v>0.63500000000000001</v>
      </c>
      <c r="DO384">
        <f t="shared" si="257"/>
        <v>0.46500000000000002</v>
      </c>
      <c r="DP384">
        <f t="shared" si="258"/>
        <v>0.46500000000000002</v>
      </c>
      <c r="DR384">
        <f t="shared" si="263"/>
        <v>0.81436077057793355</v>
      </c>
      <c r="EY384"/>
      <c r="EZ384" s="3"/>
      <c r="FB384"/>
      <c r="FC384" s="3"/>
    </row>
    <row r="385" spans="2:159" x14ac:dyDescent="0.25">
      <c r="B385">
        <f t="shared" si="251"/>
        <v>369</v>
      </c>
      <c r="C385" s="9">
        <f t="shared" si="246"/>
        <v>9.2000000000000632</v>
      </c>
      <c r="D385">
        <f t="shared" si="240"/>
        <v>0.83166962696002134</v>
      </c>
      <c r="E385">
        <f t="shared" si="241"/>
        <v>9.9717418613776716E-3</v>
      </c>
      <c r="F385">
        <f t="shared" si="242"/>
        <v>0.83166962696002134</v>
      </c>
      <c r="G385">
        <f t="shared" si="247"/>
        <v>0.83199999999999996</v>
      </c>
      <c r="R385">
        <f t="shared" si="248"/>
        <v>369</v>
      </c>
      <c r="S385">
        <f t="shared" si="249"/>
        <v>9.2000000000000632</v>
      </c>
      <c r="T385">
        <f t="shared" si="243"/>
        <v>0.51355404852080322</v>
      </c>
      <c r="U385">
        <f t="shared" si="244"/>
        <v>0.47482925629523537</v>
      </c>
      <c r="V385">
        <f t="shared" si="245"/>
        <v>0.51355404852080322</v>
      </c>
      <c r="W385">
        <f t="shared" si="250"/>
        <v>0.51400000000000001</v>
      </c>
      <c r="BA385">
        <f t="shared" si="231"/>
        <v>382</v>
      </c>
      <c r="BB385">
        <f t="shared" si="232"/>
        <v>9.5250000000000679</v>
      </c>
      <c r="BC385">
        <f t="shared" si="222"/>
        <v>0.64474363907016674</v>
      </c>
      <c r="BD385">
        <f t="shared" si="223"/>
        <v>0.26801629448564263</v>
      </c>
      <c r="BE385">
        <f t="shared" si="224"/>
        <v>0.64474363907016674</v>
      </c>
      <c r="BF385">
        <f t="shared" si="233"/>
        <v>0.64500000000000002</v>
      </c>
      <c r="BP385">
        <f t="shared" si="234"/>
        <v>382</v>
      </c>
      <c r="BQ385">
        <f t="shared" si="235"/>
        <v>9.5250000000000679</v>
      </c>
      <c r="BR385">
        <f t="shared" si="225"/>
        <v>0.48369414685582018</v>
      </c>
      <c r="BS385">
        <f t="shared" si="226"/>
        <v>0.11316509599796334</v>
      </c>
      <c r="BT385">
        <f t="shared" si="227"/>
        <v>0.48369414685582018</v>
      </c>
      <c r="BU385">
        <f t="shared" si="236"/>
        <v>0.48399999999999999</v>
      </c>
      <c r="CB385">
        <f t="shared" si="237"/>
        <v>382</v>
      </c>
      <c r="CC385">
        <f t="shared" si="238"/>
        <v>9.5250000000000679</v>
      </c>
      <c r="CD385">
        <f t="shared" si="228"/>
        <v>0.48369414685582018</v>
      </c>
      <c r="CE385">
        <f t="shared" si="229"/>
        <v>0.11316509599796334</v>
      </c>
      <c r="CF385">
        <f t="shared" si="230"/>
        <v>0.48369414685582018</v>
      </c>
      <c r="CG385">
        <f t="shared" si="239"/>
        <v>0.48399999999999999</v>
      </c>
      <c r="CK385"/>
      <c r="CL385" s="3">
        <f t="shared" si="264"/>
        <v>365</v>
      </c>
      <c r="CM385" s="3">
        <f t="shared" si="259"/>
        <v>9.1000000000000618</v>
      </c>
      <c r="CN385" s="3">
        <f t="shared" si="260"/>
        <v>0.46600000000000003</v>
      </c>
      <c r="CO385" s="3">
        <f t="shared" si="252"/>
        <v>0.56299999999999994</v>
      </c>
      <c r="CP385">
        <f t="shared" si="253"/>
        <v>0.46600000000000003</v>
      </c>
      <c r="CQ385">
        <f t="shared" si="254"/>
        <v>0.46600000000000003</v>
      </c>
      <c r="CS385">
        <f t="shared" si="255"/>
        <v>0.81611208406304736</v>
      </c>
      <c r="DK385" s="3">
        <f t="shared" si="265"/>
        <v>365</v>
      </c>
      <c r="DL385" s="3">
        <f t="shared" si="261"/>
        <v>9.1000000000000618</v>
      </c>
      <c r="DM385" s="3">
        <f t="shared" si="262"/>
        <v>0.46600000000000003</v>
      </c>
      <c r="DN385" s="3">
        <f t="shared" si="256"/>
        <v>0.63500000000000001</v>
      </c>
      <c r="DO385">
        <f t="shared" si="257"/>
        <v>0.46600000000000003</v>
      </c>
      <c r="DP385">
        <f t="shared" si="258"/>
        <v>0.46600000000000003</v>
      </c>
      <c r="DR385">
        <f t="shared" si="263"/>
        <v>0.81611208406304736</v>
      </c>
      <c r="EY385"/>
      <c r="EZ385" s="3"/>
      <c r="FB385"/>
      <c r="FC385" s="3"/>
    </row>
    <row r="386" spans="2:159" x14ac:dyDescent="0.25">
      <c r="B386">
        <f t="shared" si="251"/>
        <v>370</v>
      </c>
      <c r="C386" s="9">
        <f t="shared" si="246"/>
        <v>9.2250000000000636</v>
      </c>
      <c r="D386">
        <f t="shared" si="240"/>
        <v>0.83326380022937252</v>
      </c>
      <c r="E386">
        <f t="shared" si="241"/>
        <v>1.0460751267791571E-2</v>
      </c>
      <c r="F386">
        <f t="shared" si="242"/>
        <v>0.83326380022937252</v>
      </c>
      <c r="G386">
        <f t="shared" si="247"/>
        <v>0.83299999999999996</v>
      </c>
      <c r="R386">
        <f t="shared" si="248"/>
        <v>370</v>
      </c>
      <c r="S386">
        <f t="shared" si="249"/>
        <v>9.2250000000000636</v>
      </c>
      <c r="T386">
        <f t="shared" si="243"/>
        <v>0.51967424013208874</v>
      </c>
      <c r="U386">
        <f t="shared" si="244"/>
        <v>0.4811580988714525</v>
      </c>
      <c r="V386">
        <f t="shared" si="245"/>
        <v>0.51967424013208874</v>
      </c>
      <c r="W386">
        <f t="shared" si="250"/>
        <v>0.52</v>
      </c>
      <c r="BA386">
        <f t="shared" si="231"/>
        <v>383</v>
      </c>
      <c r="BB386">
        <f t="shared" si="232"/>
        <v>9.5500000000000682</v>
      </c>
      <c r="BC386">
        <f t="shared" si="222"/>
        <v>0.64609417764311905</v>
      </c>
      <c r="BD386">
        <f t="shared" si="223"/>
        <v>0.26970405870173519</v>
      </c>
      <c r="BE386">
        <f t="shared" si="224"/>
        <v>0.64609417764311905</v>
      </c>
      <c r="BF386">
        <f t="shared" si="233"/>
        <v>0.64600000000000002</v>
      </c>
      <c r="BP386">
        <f t="shared" si="234"/>
        <v>383</v>
      </c>
      <c r="BQ386">
        <f t="shared" si="235"/>
        <v>9.5500000000000682</v>
      </c>
      <c r="BR386">
        <f t="shared" si="225"/>
        <v>0.4849982482048244</v>
      </c>
      <c r="BS386">
        <f t="shared" si="226"/>
        <v>0.11408288880640455</v>
      </c>
      <c r="BT386">
        <f t="shared" si="227"/>
        <v>0.4849982482048244</v>
      </c>
      <c r="BU386">
        <f t="shared" si="236"/>
        <v>0.48499999999999999</v>
      </c>
      <c r="CB386">
        <f t="shared" si="237"/>
        <v>383</v>
      </c>
      <c r="CC386">
        <f t="shared" si="238"/>
        <v>9.5500000000000682</v>
      </c>
      <c r="CD386">
        <f t="shared" si="228"/>
        <v>0.4849982482048244</v>
      </c>
      <c r="CE386">
        <f t="shared" si="229"/>
        <v>0.11408288880640455</v>
      </c>
      <c r="CF386">
        <f t="shared" si="230"/>
        <v>0.4849982482048244</v>
      </c>
      <c r="CG386">
        <f t="shared" si="239"/>
        <v>0.48499999999999999</v>
      </c>
      <c r="CK386"/>
      <c r="CL386" s="3">
        <f t="shared" si="264"/>
        <v>366</v>
      </c>
      <c r="CM386" s="3">
        <f t="shared" si="259"/>
        <v>9.1250000000000622</v>
      </c>
      <c r="CN386" s="3">
        <f t="shared" si="260"/>
        <v>0.46700000000000003</v>
      </c>
      <c r="CO386" s="3">
        <f t="shared" si="252"/>
        <v>0.56299999999999994</v>
      </c>
      <c r="CP386">
        <f t="shared" si="253"/>
        <v>0.46700000000000003</v>
      </c>
      <c r="CQ386">
        <f t="shared" si="254"/>
        <v>0.46700000000000003</v>
      </c>
      <c r="CS386">
        <f t="shared" si="255"/>
        <v>0.81786339754816129</v>
      </c>
      <c r="DK386" s="3">
        <f t="shared" si="265"/>
        <v>366</v>
      </c>
      <c r="DL386" s="3">
        <f t="shared" si="261"/>
        <v>9.1250000000000622</v>
      </c>
      <c r="DM386" s="3">
        <f t="shared" si="262"/>
        <v>0.46700000000000003</v>
      </c>
      <c r="DN386" s="3">
        <f t="shared" si="256"/>
        <v>0.63500000000000001</v>
      </c>
      <c r="DO386">
        <f t="shared" si="257"/>
        <v>0.46700000000000003</v>
      </c>
      <c r="DP386">
        <f t="shared" si="258"/>
        <v>0.46700000000000003</v>
      </c>
      <c r="DR386">
        <f t="shared" si="263"/>
        <v>0.81786339754816129</v>
      </c>
      <c r="EY386"/>
      <c r="EZ386" s="3"/>
      <c r="FB386"/>
      <c r="FC386" s="3"/>
    </row>
    <row r="387" spans="2:159" x14ac:dyDescent="0.25">
      <c r="B387">
        <f t="shared" si="251"/>
        <v>371</v>
      </c>
      <c r="C387" s="9">
        <f t="shared" si="246"/>
        <v>9.2500000000000639</v>
      </c>
      <c r="D387">
        <f t="shared" si="240"/>
        <v>0.83485268069694762</v>
      </c>
      <c r="E387">
        <f t="shared" si="241"/>
        <v>1.0970998366932813E-2</v>
      </c>
      <c r="F387">
        <f t="shared" si="242"/>
        <v>0.83485268069694762</v>
      </c>
      <c r="G387">
        <f t="shared" si="247"/>
        <v>0.83499999999999996</v>
      </c>
      <c r="R387">
        <f t="shared" si="248"/>
        <v>371</v>
      </c>
      <c r="S387">
        <f t="shared" si="249"/>
        <v>9.2500000000000639</v>
      </c>
      <c r="T387">
        <f t="shared" si="243"/>
        <v>0.52581149762940882</v>
      </c>
      <c r="U387">
        <f t="shared" si="244"/>
        <v>0.487513400849515</v>
      </c>
      <c r="V387">
        <f t="shared" si="245"/>
        <v>0.52581149762940882</v>
      </c>
      <c r="W387">
        <f t="shared" si="250"/>
        <v>0.52600000000000002</v>
      </c>
      <c r="BA387">
        <f t="shared" si="231"/>
        <v>384</v>
      </c>
      <c r="BB387">
        <f t="shared" si="232"/>
        <v>9.5750000000000686</v>
      </c>
      <c r="BC387">
        <f t="shared" si="222"/>
        <v>0.64744430794717023</v>
      </c>
      <c r="BD387">
        <f t="shared" si="223"/>
        <v>0.27139838017602191</v>
      </c>
      <c r="BE387">
        <f t="shared" si="224"/>
        <v>0.64744430794717023</v>
      </c>
      <c r="BF387">
        <f t="shared" si="233"/>
        <v>0.64700000000000002</v>
      </c>
      <c r="BP387">
        <f t="shared" si="234"/>
        <v>384</v>
      </c>
      <c r="BQ387">
        <f t="shared" si="235"/>
        <v>9.5750000000000686</v>
      </c>
      <c r="BR387">
        <f t="shared" si="225"/>
        <v>0.4863034340547851</v>
      </c>
      <c r="BS387">
        <f t="shared" si="226"/>
        <v>0.11500639999925484</v>
      </c>
      <c r="BT387">
        <f t="shared" si="227"/>
        <v>0.4863034340547851</v>
      </c>
      <c r="BU387">
        <f t="shared" si="236"/>
        <v>0.48599999999999999</v>
      </c>
      <c r="CB387">
        <f t="shared" si="237"/>
        <v>384</v>
      </c>
      <c r="CC387">
        <f t="shared" si="238"/>
        <v>9.5750000000000686</v>
      </c>
      <c r="CD387">
        <f t="shared" si="228"/>
        <v>0.4863034340547851</v>
      </c>
      <c r="CE387">
        <f t="shared" si="229"/>
        <v>0.11500639999925484</v>
      </c>
      <c r="CF387">
        <f t="shared" si="230"/>
        <v>0.4863034340547851</v>
      </c>
      <c r="CG387">
        <f t="shared" si="239"/>
        <v>0.48599999999999999</v>
      </c>
      <c r="CK387"/>
      <c r="CL387" s="3">
        <f t="shared" si="264"/>
        <v>367</v>
      </c>
      <c r="CM387" s="3">
        <f t="shared" si="259"/>
        <v>9.1500000000000625</v>
      </c>
      <c r="CN387" s="3">
        <f t="shared" si="260"/>
        <v>0.46800000000000003</v>
      </c>
      <c r="CO387" s="3">
        <f t="shared" si="252"/>
        <v>0.56299999999999994</v>
      </c>
      <c r="CP387">
        <f t="shared" si="253"/>
        <v>0.46800000000000003</v>
      </c>
      <c r="CQ387">
        <f t="shared" si="254"/>
        <v>0.46800000000000003</v>
      </c>
      <c r="CS387">
        <f t="shared" si="255"/>
        <v>0.8196147110332751</v>
      </c>
      <c r="DK387" s="3">
        <f t="shared" si="265"/>
        <v>367</v>
      </c>
      <c r="DL387" s="3">
        <f t="shared" si="261"/>
        <v>9.1500000000000625</v>
      </c>
      <c r="DM387" s="3">
        <f t="shared" si="262"/>
        <v>0.46800000000000003</v>
      </c>
      <c r="DN387" s="3">
        <f t="shared" si="256"/>
        <v>0.63500000000000001</v>
      </c>
      <c r="DO387">
        <f t="shared" si="257"/>
        <v>0.46800000000000003</v>
      </c>
      <c r="DP387">
        <f t="shared" si="258"/>
        <v>0.46800000000000003</v>
      </c>
      <c r="DR387">
        <f t="shared" si="263"/>
        <v>0.8196147110332751</v>
      </c>
      <c r="EY387"/>
      <c r="EZ387" s="3"/>
      <c r="FB387"/>
      <c r="FC387" s="3"/>
    </row>
    <row r="388" spans="2:159" x14ac:dyDescent="0.25">
      <c r="B388">
        <f t="shared" si="251"/>
        <v>372</v>
      </c>
      <c r="C388" s="9">
        <f t="shared" si="246"/>
        <v>9.2750000000000643</v>
      </c>
      <c r="D388">
        <f t="shared" si="240"/>
        <v>0.83643622646260196</v>
      </c>
      <c r="E388">
        <f t="shared" si="241"/>
        <v>1.1503257762898607E-2</v>
      </c>
      <c r="F388">
        <f t="shared" si="242"/>
        <v>0.83643622646260196</v>
      </c>
      <c r="G388">
        <f t="shared" si="247"/>
        <v>0.83599999999999997</v>
      </c>
      <c r="R388">
        <f t="shared" si="248"/>
        <v>372</v>
      </c>
      <c r="S388">
        <f t="shared" si="249"/>
        <v>9.2750000000000643</v>
      </c>
      <c r="T388">
        <f t="shared" si="243"/>
        <v>0.53196471075923313</v>
      </c>
      <c r="U388">
        <f t="shared" si="244"/>
        <v>0.49389399245207521</v>
      </c>
      <c r="V388">
        <f t="shared" si="245"/>
        <v>0.53196471075923313</v>
      </c>
      <c r="W388">
        <f t="shared" si="250"/>
        <v>0.53200000000000003</v>
      </c>
      <c r="BA388">
        <f t="shared" si="231"/>
        <v>385</v>
      </c>
      <c r="BB388">
        <f t="shared" si="232"/>
        <v>9.6000000000000689</v>
      </c>
      <c r="BC388">
        <f t="shared" ref="BC388:BC451" si="266">EXP(-KTG1_nan*(BB388-T_opt__nan)^2)</f>
        <v>0.64879401561379313</v>
      </c>
      <c r="BD388">
        <f t="shared" ref="BD388:BD451" si="267">EXP(-KTG2_nan*(T_opt__nan-BB388)^2)</f>
        <v>0.27309924911326361</v>
      </c>
      <c r="BE388">
        <f t="shared" ref="BE388:BE451" si="268">IF(BB388&lt;=T_opt__nan,BC388,BD388)</f>
        <v>0.64879401561379313</v>
      </c>
      <c r="BF388">
        <f t="shared" si="233"/>
        <v>0.64900000000000002</v>
      </c>
      <c r="BP388">
        <f t="shared" si="234"/>
        <v>385</v>
      </c>
      <c r="BQ388">
        <f t="shared" si="235"/>
        <v>9.6000000000000689</v>
      </c>
      <c r="BR388">
        <f t="shared" ref="BR388:BR451" si="269">EXP(-KTG1_pic*(BQ388-T_opt_pic)^2)</f>
        <v>0.48760969425483086</v>
      </c>
      <c r="BS388">
        <f t="shared" ref="BS388:BS451" si="270">EXP(-KTG2_pic*(T_opt_pic-BQ388)^2)</f>
        <v>0.11593564805008208</v>
      </c>
      <c r="BT388">
        <f t="shared" ref="BT388:BT451" si="271">IF(BQ388&lt;=T_opt_pic,BR388,BS388)</f>
        <v>0.48760969425483086</v>
      </c>
      <c r="BU388">
        <f t="shared" si="236"/>
        <v>0.48799999999999999</v>
      </c>
      <c r="CB388">
        <f t="shared" si="237"/>
        <v>385</v>
      </c>
      <c r="CC388">
        <f t="shared" si="238"/>
        <v>9.6000000000000689</v>
      </c>
      <c r="CD388">
        <f t="shared" ref="CD388:CD451" si="272">EXP(-KTG1_bac*(CC388-T_opt_bac)^2)</f>
        <v>0.48760969425483086</v>
      </c>
      <c r="CE388">
        <f t="shared" ref="CE388:CE451" si="273">EXP(-KTG2_bac * (T_opt_bac - CC388)^2)</f>
        <v>0.11593564805008208</v>
      </c>
      <c r="CF388">
        <f t="shared" ref="CF388:CF451" si="274">IF(CC388&lt;=T_opt_bac,CD388,CE388)</f>
        <v>0.48760969425483086</v>
      </c>
      <c r="CG388">
        <f t="shared" si="239"/>
        <v>0.48799999999999999</v>
      </c>
      <c r="CK388"/>
      <c r="CL388" s="3">
        <f t="shared" si="264"/>
        <v>368</v>
      </c>
      <c r="CM388" s="3">
        <f t="shared" si="259"/>
        <v>9.1750000000000629</v>
      </c>
      <c r="CN388" s="3">
        <f t="shared" si="260"/>
        <v>0.46899999999999997</v>
      </c>
      <c r="CO388" s="3">
        <f t="shared" si="252"/>
        <v>0.56399999999999995</v>
      </c>
      <c r="CP388">
        <f t="shared" si="253"/>
        <v>0.46899999999999997</v>
      </c>
      <c r="CQ388">
        <f t="shared" si="254"/>
        <v>0.46899999999999997</v>
      </c>
      <c r="CS388">
        <f t="shared" si="255"/>
        <v>0.8213660245183888</v>
      </c>
      <c r="DK388" s="3">
        <f t="shared" si="265"/>
        <v>368</v>
      </c>
      <c r="DL388" s="3">
        <f t="shared" si="261"/>
        <v>9.1750000000000629</v>
      </c>
      <c r="DM388" s="3">
        <f t="shared" si="262"/>
        <v>0.46899999999999997</v>
      </c>
      <c r="DN388" s="3">
        <f t="shared" si="256"/>
        <v>0.63500000000000001</v>
      </c>
      <c r="DO388">
        <f t="shared" si="257"/>
        <v>0.46899999999999997</v>
      </c>
      <c r="DP388">
        <f t="shared" si="258"/>
        <v>0.46899999999999997</v>
      </c>
      <c r="DR388">
        <f t="shared" si="263"/>
        <v>0.8213660245183888</v>
      </c>
      <c r="EY388"/>
      <c r="EZ388" s="3"/>
      <c r="FB388"/>
      <c r="FC388" s="3"/>
    </row>
    <row r="389" spans="2:159" x14ac:dyDescent="0.25">
      <c r="B389">
        <f t="shared" si="251"/>
        <v>373</v>
      </c>
      <c r="C389" s="9">
        <f t="shared" si="246"/>
        <v>9.3000000000000647</v>
      </c>
      <c r="D389">
        <f t="shared" si="240"/>
        <v>0.83801439570669733</v>
      </c>
      <c r="E389">
        <f t="shared" si="241"/>
        <v>1.2058324833812925E-2</v>
      </c>
      <c r="F389">
        <f t="shared" si="242"/>
        <v>0.83801439570669733</v>
      </c>
      <c r="G389">
        <f t="shared" si="247"/>
        <v>0.83799999999999997</v>
      </c>
      <c r="R389">
        <f t="shared" si="248"/>
        <v>373</v>
      </c>
      <c r="S389">
        <f t="shared" si="249"/>
        <v>9.3000000000000647</v>
      </c>
      <c r="T389">
        <f t="shared" si="243"/>
        <v>0.53813275110078973</v>
      </c>
      <c r="U389">
        <f t="shared" si="244"/>
        <v>0.50029867945389461</v>
      </c>
      <c r="V389">
        <f t="shared" si="245"/>
        <v>0.53813275110078973</v>
      </c>
      <c r="W389">
        <f t="shared" si="250"/>
        <v>0.53800000000000003</v>
      </c>
      <c r="BA389">
        <f t="shared" ref="BA389:BA425" si="275">B402</f>
        <v>386</v>
      </c>
      <c r="BB389">
        <f t="shared" ref="BB389:BB452" si="276">C402</f>
        <v>9.6250000000000693</v>
      </c>
      <c r="BC389">
        <f t="shared" si="266"/>
        <v>0.65014328625081663</v>
      </c>
      <c r="BD389">
        <f t="shared" si="267"/>
        <v>0.27480665536120374</v>
      </c>
      <c r="BE389">
        <f t="shared" si="268"/>
        <v>0.65014328625081663</v>
      </c>
      <c r="BF389">
        <f t="shared" ref="BF389:BF452" si="277">ROUND(BE389,3)</f>
        <v>0.65</v>
      </c>
      <c r="BP389">
        <f t="shared" ref="BP389:BP452" si="278">B402</f>
        <v>386</v>
      </c>
      <c r="BQ389">
        <f t="shared" ref="BQ389:BQ452" si="279">C402</f>
        <v>9.6250000000000693</v>
      </c>
      <c r="BR389">
        <f t="shared" si="269"/>
        <v>0.48891701861066161</v>
      </c>
      <c r="BS389">
        <f t="shared" si="270"/>
        <v>0.11687065132266004</v>
      </c>
      <c r="BT389">
        <f t="shared" si="271"/>
        <v>0.48891701861066161</v>
      </c>
      <c r="BU389">
        <f t="shared" ref="BU389:BU452" si="280">ROUND(BT389,3)</f>
        <v>0.48899999999999999</v>
      </c>
      <c r="CB389">
        <f t="shared" ref="CB389:CB452" si="281">BP389</f>
        <v>386</v>
      </c>
      <c r="CC389">
        <f t="shared" ref="CC389:CC452" si="282">BQ389</f>
        <v>9.6250000000000693</v>
      </c>
      <c r="CD389">
        <f t="shared" si="272"/>
        <v>0.48891701861066161</v>
      </c>
      <c r="CE389">
        <f t="shared" si="273"/>
        <v>0.11687065132266004</v>
      </c>
      <c r="CF389">
        <f t="shared" si="274"/>
        <v>0.48891701861066161</v>
      </c>
      <c r="CG389">
        <f t="shared" ref="CG389:CG452" si="283">ROUND(CF389,3)</f>
        <v>0.48899999999999999</v>
      </c>
      <c r="CK389"/>
      <c r="CL389" s="3">
        <f t="shared" si="264"/>
        <v>369</v>
      </c>
      <c r="CM389" s="3">
        <f t="shared" si="259"/>
        <v>9.2000000000000632</v>
      </c>
      <c r="CN389" s="3">
        <f t="shared" si="260"/>
        <v>0.47</v>
      </c>
      <c r="CO389" s="3">
        <f t="shared" si="252"/>
        <v>0.56399999999999995</v>
      </c>
      <c r="CP389">
        <f t="shared" si="253"/>
        <v>0.47</v>
      </c>
      <c r="CQ389">
        <f t="shared" si="254"/>
        <v>0.47</v>
      </c>
      <c r="CS389">
        <f t="shared" si="255"/>
        <v>0.82311733800350262</v>
      </c>
      <c r="DK389" s="3">
        <f t="shared" si="265"/>
        <v>369</v>
      </c>
      <c r="DL389" s="3">
        <f t="shared" si="261"/>
        <v>9.2000000000000632</v>
      </c>
      <c r="DM389" s="3">
        <f t="shared" si="262"/>
        <v>0.47</v>
      </c>
      <c r="DN389" s="3">
        <f t="shared" si="256"/>
        <v>0.63400000000000001</v>
      </c>
      <c r="DO389">
        <f t="shared" si="257"/>
        <v>0.47</v>
      </c>
      <c r="DP389">
        <f t="shared" si="258"/>
        <v>0.47</v>
      </c>
      <c r="DR389">
        <f t="shared" si="263"/>
        <v>0.82311733800350262</v>
      </c>
      <c r="EY389"/>
      <c r="EZ389" s="3"/>
      <c r="FB389"/>
      <c r="FC389" s="3"/>
    </row>
    <row r="390" spans="2:159" x14ac:dyDescent="0.25">
      <c r="B390">
        <f t="shared" si="251"/>
        <v>374</v>
      </c>
      <c r="C390" s="9">
        <f t="shared" si="246"/>
        <v>9.325000000000065</v>
      </c>
      <c r="D390">
        <f t="shared" si="240"/>
        <v>0.83958714669192913</v>
      </c>
      <c r="E390">
        <f t="shared" si="241"/>
        <v>1.2637015925229653E-2</v>
      </c>
      <c r="F390">
        <f t="shared" si="242"/>
        <v>0.83958714669192913</v>
      </c>
      <c r="G390">
        <f t="shared" si="247"/>
        <v>0.84</v>
      </c>
      <c r="R390">
        <f t="shared" si="248"/>
        <v>374</v>
      </c>
      <c r="S390">
        <f t="shared" si="249"/>
        <v>9.325000000000065</v>
      </c>
      <c r="T390">
        <f t="shared" si="243"/>
        <v>0.54431447233581554</v>
      </c>
      <c r="U390">
        <f t="shared" si="244"/>
        <v>0.50672624343279249</v>
      </c>
      <c r="V390">
        <f t="shared" si="245"/>
        <v>0.54431447233581554</v>
      </c>
      <c r="W390">
        <f t="shared" si="250"/>
        <v>0.54400000000000004</v>
      </c>
      <c r="BA390">
        <f t="shared" si="275"/>
        <v>387</v>
      </c>
      <c r="BB390">
        <f t="shared" si="276"/>
        <v>9.6500000000000696</v>
      </c>
      <c r="BC390">
        <f t="shared" si="266"/>
        <v>0.65149210544266545</v>
      </c>
      <c r="BD390">
        <f t="shared" si="267"/>
        <v>0.27652058840894161</v>
      </c>
      <c r="BE390">
        <f t="shared" si="268"/>
        <v>0.65149210544266545</v>
      </c>
      <c r="BF390">
        <f t="shared" si="277"/>
        <v>0.65100000000000002</v>
      </c>
      <c r="BP390">
        <f t="shared" si="278"/>
        <v>387</v>
      </c>
      <c r="BQ390">
        <f t="shared" si="279"/>
        <v>9.6500000000000696</v>
      </c>
      <c r="BR390">
        <f t="shared" si="269"/>
        <v>0.49022539688463623</v>
      </c>
      <c r="BS390">
        <f t="shared" si="270"/>
        <v>0.11781142806897524</v>
      </c>
      <c r="BT390">
        <f t="shared" si="271"/>
        <v>0.49022539688463623</v>
      </c>
      <c r="BU390">
        <f t="shared" si="280"/>
        <v>0.49</v>
      </c>
      <c r="CB390">
        <f t="shared" si="281"/>
        <v>387</v>
      </c>
      <c r="CC390">
        <f t="shared" si="282"/>
        <v>9.6500000000000696</v>
      </c>
      <c r="CD390">
        <f t="shared" si="272"/>
        <v>0.49022539688463623</v>
      </c>
      <c r="CE390">
        <f t="shared" si="273"/>
        <v>0.11781142806897524</v>
      </c>
      <c r="CF390">
        <f t="shared" si="274"/>
        <v>0.49022539688463623</v>
      </c>
      <c r="CG390">
        <f t="shared" si="283"/>
        <v>0.49</v>
      </c>
      <c r="CK390"/>
      <c r="CL390" s="3">
        <f t="shared" si="264"/>
        <v>370</v>
      </c>
      <c r="CM390" s="3">
        <f t="shared" si="259"/>
        <v>9.2250000000000636</v>
      </c>
      <c r="CN390" s="3">
        <f t="shared" si="260"/>
        <v>0.47</v>
      </c>
      <c r="CO390" s="3">
        <f t="shared" si="252"/>
        <v>0.56299999999999994</v>
      </c>
      <c r="CP390">
        <f t="shared" si="253"/>
        <v>0.47</v>
      </c>
      <c r="CQ390">
        <f t="shared" si="254"/>
        <v>0.47</v>
      </c>
      <c r="CS390">
        <f t="shared" si="255"/>
        <v>0.82311733800350262</v>
      </c>
      <c r="DK390" s="3">
        <f t="shared" si="265"/>
        <v>370</v>
      </c>
      <c r="DL390" s="3">
        <f t="shared" si="261"/>
        <v>9.2250000000000636</v>
      </c>
      <c r="DM390" s="3">
        <f t="shared" si="262"/>
        <v>0.47</v>
      </c>
      <c r="DN390" s="3">
        <f t="shared" si="256"/>
        <v>0.63300000000000001</v>
      </c>
      <c r="DO390">
        <f t="shared" si="257"/>
        <v>0.47</v>
      </c>
      <c r="DP390">
        <f t="shared" si="258"/>
        <v>0.47</v>
      </c>
      <c r="DR390">
        <f t="shared" si="263"/>
        <v>0.82311733800350262</v>
      </c>
      <c r="EY390"/>
      <c r="EZ390" s="3"/>
      <c r="FB390"/>
      <c r="FC390" s="3"/>
    </row>
    <row r="391" spans="2:159" x14ac:dyDescent="0.25">
      <c r="B391">
        <f t="shared" si="251"/>
        <v>375</v>
      </c>
      <c r="C391" s="9">
        <f t="shared" si="246"/>
        <v>9.3500000000000654</v>
      </c>
      <c r="D391">
        <f t="shared" si="240"/>
        <v>0.84115443776515286</v>
      </c>
      <c r="E391">
        <f t="shared" si="241"/>
        <v>1.3240168526060303E-2</v>
      </c>
      <c r="F391">
        <f t="shared" si="242"/>
        <v>0.84115443776515286</v>
      </c>
      <c r="G391">
        <f t="shared" si="247"/>
        <v>0.84099999999999997</v>
      </c>
      <c r="R391">
        <f t="shared" si="248"/>
        <v>375</v>
      </c>
      <c r="S391">
        <f t="shared" si="249"/>
        <v>9.3500000000000654</v>
      </c>
      <c r="T391">
        <f t="shared" si="243"/>
        <v>0.55050871053100958</v>
      </c>
      <c r="U391">
        <f t="shared" si="244"/>
        <v>0.51317544203832144</v>
      </c>
      <c r="V391">
        <f t="shared" si="245"/>
        <v>0.55050871053100958</v>
      </c>
      <c r="W391">
        <f t="shared" si="250"/>
        <v>0.55100000000000005</v>
      </c>
      <c r="BA391">
        <f t="shared" si="275"/>
        <v>388</v>
      </c>
      <c r="BB391">
        <f t="shared" si="276"/>
        <v>9.67500000000007</v>
      </c>
      <c r="BC391">
        <f t="shared" si="266"/>
        <v>0.65284045875059926</v>
      </c>
      <c r="BD391">
        <f t="shared" si="267"/>
        <v>0.27824103738532263</v>
      </c>
      <c r="BE391">
        <f t="shared" si="268"/>
        <v>0.65284045875059926</v>
      </c>
      <c r="BF391">
        <f t="shared" si="277"/>
        <v>0.65300000000000002</v>
      </c>
      <c r="BP391">
        <f t="shared" si="278"/>
        <v>388</v>
      </c>
      <c r="BQ391">
        <f t="shared" si="279"/>
        <v>9.67500000000007</v>
      </c>
      <c r="BR391">
        <f t="shared" si="269"/>
        <v>0.49153481879586142</v>
      </c>
      <c r="BS391">
        <f t="shared" si="270"/>
        <v>0.11875799642722575</v>
      </c>
      <c r="BT391">
        <f t="shared" si="271"/>
        <v>0.49153481879586142</v>
      </c>
      <c r="BU391">
        <f t="shared" si="280"/>
        <v>0.49199999999999999</v>
      </c>
      <c r="CB391">
        <f t="shared" si="281"/>
        <v>388</v>
      </c>
      <c r="CC391">
        <f t="shared" si="282"/>
        <v>9.67500000000007</v>
      </c>
      <c r="CD391">
        <f t="shared" si="272"/>
        <v>0.49153481879586142</v>
      </c>
      <c r="CE391">
        <f t="shared" si="273"/>
        <v>0.11875799642722575</v>
      </c>
      <c r="CF391">
        <f t="shared" si="274"/>
        <v>0.49153481879586142</v>
      </c>
      <c r="CG391">
        <f t="shared" si="283"/>
        <v>0.49199999999999999</v>
      </c>
      <c r="CK391"/>
      <c r="CL391" s="3">
        <f t="shared" si="264"/>
        <v>371</v>
      </c>
      <c r="CM391" s="3">
        <f t="shared" si="259"/>
        <v>9.2500000000000639</v>
      </c>
      <c r="CN391" s="3">
        <f t="shared" si="260"/>
        <v>0.47099999999999997</v>
      </c>
      <c r="CO391" s="3">
        <f t="shared" si="252"/>
        <v>0.56399999999999995</v>
      </c>
      <c r="CP391">
        <f t="shared" si="253"/>
        <v>0.47099999999999997</v>
      </c>
      <c r="CQ391">
        <f t="shared" si="254"/>
        <v>0.47099999999999997</v>
      </c>
      <c r="CS391">
        <f t="shared" si="255"/>
        <v>0.82486865148861643</v>
      </c>
      <c r="DK391" s="3">
        <f t="shared" si="265"/>
        <v>371</v>
      </c>
      <c r="DL391" s="3">
        <f t="shared" si="261"/>
        <v>9.2500000000000639</v>
      </c>
      <c r="DM391" s="3">
        <f t="shared" si="262"/>
        <v>0.47099999999999997</v>
      </c>
      <c r="DN391" s="3">
        <f t="shared" si="256"/>
        <v>0.63300000000000001</v>
      </c>
      <c r="DO391">
        <f t="shared" si="257"/>
        <v>0.47099999999999997</v>
      </c>
      <c r="DP391">
        <f t="shared" si="258"/>
        <v>0.47099999999999997</v>
      </c>
      <c r="DR391">
        <f t="shared" si="263"/>
        <v>0.82486865148861643</v>
      </c>
      <c r="EY391"/>
      <c r="EZ391" s="3"/>
      <c r="FB391"/>
      <c r="FC391" s="3"/>
    </row>
    <row r="392" spans="2:159" x14ac:dyDescent="0.25">
      <c r="B392">
        <f t="shared" si="251"/>
        <v>376</v>
      </c>
      <c r="C392" s="9">
        <f t="shared" si="246"/>
        <v>9.3750000000000657</v>
      </c>
      <c r="D392">
        <f t="shared" si="240"/>
        <v>0.84271622735920926</v>
      </c>
      <c r="E392">
        <f t="shared" si="241"/>
        <v>1.3868641425912922E-2</v>
      </c>
      <c r="F392">
        <f t="shared" si="242"/>
        <v>0.84271622735920926</v>
      </c>
      <c r="G392">
        <f t="shared" si="247"/>
        <v>0.84299999999999997</v>
      </c>
      <c r="R392">
        <f t="shared" si="248"/>
        <v>376</v>
      </c>
      <c r="S392">
        <f t="shared" si="249"/>
        <v>9.3750000000000657</v>
      </c>
      <c r="T392">
        <f t="shared" si="243"/>
        <v>0.55671428443315829</v>
      </c>
      <c r="U392">
        <f t="shared" si="244"/>
        <v>0.51964500927820823</v>
      </c>
      <c r="V392">
        <f t="shared" si="245"/>
        <v>0.55671428443315829</v>
      </c>
      <c r="W392">
        <f t="shared" si="250"/>
        <v>0.55700000000000005</v>
      </c>
      <c r="BA392">
        <f t="shared" si="275"/>
        <v>389</v>
      </c>
      <c r="BB392">
        <f t="shared" si="276"/>
        <v>9.7000000000000703</v>
      </c>
      <c r="BC392">
        <f t="shared" si="266"/>
        <v>0.65418833171295432</v>
      </c>
      <c r="BD392">
        <f t="shared" si="267"/>
        <v>0.27996799105734638</v>
      </c>
      <c r="BE392">
        <f t="shared" si="268"/>
        <v>0.65418833171295432</v>
      </c>
      <c r="BF392">
        <f t="shared" si="277"/>
        <v>0.65400000000000003</v>
      </c>
      <c r="BP392">
        <f t="shared" si="278"/>
        <v>389</v>
      </c>
      <c r="BQ392">
        <f t="shared" si="279"/>
        <v>9.7000000000000703</v>
      </c>
      <c r="BR392">
        <f t="shared" si="269"/>
        <v>0.49284527402028183</v>
      </c>
      <c r="BS392">
        <f t="shared" si="270"/>
        <v>0.11971037441981276</v>
      </c>
      <c r="BT392">
        <f t="shared" si="271"/>
        <v>0.49284527402028183</v>
      </c>
      <c r="BU392">
        <f t="shared" si="280"/>
        <v>0.49299999999999999</v>
      </c>
      <c r="CB392">
        <f t="shared" si="281"/>
        <v>389</v>
      </c>
      <c r="CC392">
        <f t="shared" si="282"/>
        <v>9.7000000000000703</v>
      </c>
      <c r="CD392">
        <f t="shared" si="272"/>
        <v>0.49284527402028183</v>
      </c>
      <c r="CE392">
        <f t="shared" si="273"/>
        <v>0.11971037441981276</v>
      </c>
      <c r="CF392">
        <f t="shared" si="274"/>
        <v>0.49284527402028183</v>
      </c>
      <c r="CG392">
        <f t="shared" si="283"/>
        <v>0.49299999999999999</v>
      </c>
      <c r="CK392"/>
      <c r="CL392" s="3">
        <f t="shared" si="264"/>
        <v>372</v>
      </c>
      <c r="CM392" s="3">
        <f t="shared" si="259"/>
        <v>9.2750000000000643</v>
      </c>
      <c r="CN392" s="3">
        <f t="shared" si="260"/>
        <v>0.47199999999999998</v>
      </c>
      <c r="CO392" s="3">
        <f t="shared" si="252"/>
        <v>0.56399999999999995</v>
      </c>
      <c r="CP392">
        <f t="shared" si="253"/>
        <v>0.47199999999999998</v>
      </c>
      <c r="CQ392">
        <f t="shared" si="254"/>
        <v>0.47199999999999998</v>
      </c>
      <c r="CS392">
        <f t="shared" si="255"/>
        <v>0.82661996497373036</v>
      </c>
      <c r="DK392" s="3">
        <f t="shared" si="265"/>
        <v>372</v>
      </c>
      <c r="DL392" s="3">
        <f t="shared" si="261"/>
        <v>9.2750000000000643</v>
      </c>
      <c r="DM392" s="3">
        <f t="shared" si="262"/>
        <v>0.47199999999999998</v>
      </c>
      <c r="DN392" s="3">
        <f t="shared" si="256"/>
        <v>0.63300000000000001</v>
      </c>
      <c r="DO392">
        <f t="shared" si="257"/>
        <v>0.47199999999999998</v>
      </c>
      <c r="DP392">
        <f t="shared" si="258"/>
        <v>0.47199999999999998</v>
      </c>
      <c r="DR392">
        <f t="shared" si="263"/>
        <v>0.82661996497373036</v>
      </c>
      <c r="EY392"/>
      <c r="EZ392" s="3"/>
      <c r="FB392"/>
      <c r="FC392" s="3"/>
    </row>
    <row r="393" spans="2:159" x14ac:dyDescent="0.25">
      <c r="B393">
        <f t="shared" si="251"/>
        <v>377</v>
      </c>
      <c r="C393" s="9">
        <f t="shared" si="246"/>
        <v>9.4000000000000661</v>
      </c>
      <c r="D393">
        <f t="shared" si="240"/>
        <v>0.84427247399474981</v>
      </c>
      <c r="E393">
        <f t="shared" si="241"/>
        <v>1.4523314852708668E-2</v>
      </c>
      <c r="F393">
        <f t="shared" si="242"/>
        <v>0.84427247399474981</v>
      </c>
      <c r="G393">
        <f t="shared" si="247"/>
        <v>0.84399999999999997</v>
      </c>
      <c r="R393">
        <f t="shared" si="248"/>
        <v>377</v>
      </c>
      <c r="S393">
        <f t="shared" si="249"/>
        <v>9.4000000000000661</v>
      </c>
      <c r="T393">
        <f t="shared" si="243"/>
        <v>0.56292999577688718</v>
      </c>
      <c r="U393">
        <f t="shared" si="244"/>
        <v>0.52613365582258342</v>
      </c>
      <c r="V393">
        <f t="shared" si="245"/>
        <v>0.56292999577688718</v>
      </c>
      <c r="W393">
        <f t="shared" si="250"/>
        <v>0.56299999999999994</v>
      </c>
      <c r="BA393">
        <f t="shared" si="275"/>
        <v>390</v>
      </c>
      <c r="BB393">
        <f t="shared" si="276"/>
        <v>9.7250000000000707</v>
      </c>
      <c r="BC393">
        <f t="shared" si="266"/>
        <v>0.65553570984538556</v>
      </c>
      <c r="BD393">
        <f t="shared" si="267"/>
        <v>0.28170143782859081</v>
      </c>
      <c r="BE393">
        <f t="shared" si="268"/>
        <v>0.65553570984538556</v>
      </c>
      <c r="BF393">
        <f t="shared" si="277"/>
        <v>0.65600000000000003</v>
      </c>
      <c r="BP393">
        <f t="shared" si="278"/>
        <v>390</v>
      </c>
      <c r="BQ393">
        <f t="shared" si="279"/>
        <v>9.7250000000000707</v>
      </c>
      <c r="BR393">
        <f t="shared" si="269"/>
        <v>0.49415675219077149</v>
      </c>
      <c r="BS393">
        <f t="shared" si="270"/>
        <v>0.12066857995132442</v>
      </c>
      <c r="BT393">
        <f t="shared" si="271"/>
        <v>0.49415675219077149</v>
      </c>
      <c r="BU393">
        <f t="shared" si="280"/>
        <v>0.49399999999999999</v>
      </c>
      <c r="CB393">
        <f t="shared" si="281"/>
        <v>390</v>
      </c>
      <c r="CC393">
        <f t="shared" si="282"/>
        <v>9.7250000000000707</v>
      </c>
      <c r="CD393">
        <f t="shared" si="272"/>
        <v>0.49415675219077149</v>
      </c>
      <c r="CE393">
        <f t="shared" si="273"/>
        <v>0.12066857995132442</v>
      </c>
      <c r="CF393">
        <f t="shared" si="274"/>
        <v>0.49415675219077149</v>
      </c>
      <c r="CG393">
        <f t="shared" si="283"/>
        <v>0.49399999999999999</v>
      </c>
      <c r="CK393"/>
      <c r="CL393" s="3">
        <f t="shared" si="264"/>
        <v>373</v>
      </c>
      <c r="CM393" s="3">
        <f t="shared" si="259"/>
        <v>9.3000000000000647</v>
      </c>
      <c r="CN393" s="3">
        <f t="shared" si="260"/>
        <v>0.47299999999999998</v>
      </c>
      <c r="CO393" s="3">
        <f t="shared" si="252"/>
        <v>0.56399999999999995</v>
      </c>
      <c r="CP393">
        <f t="shared" si="253"/>
        <v>0.47299999999999998</v>
      </c>
      <c r="CQ393">
        <f t="shared" si="254"/>
        <v>0.47299999999999998</v>
      </c>
      <c r="CS393">
        <f t="shared" si="255"/>
        <v>0.82837127845884417</v>
      </c>
      <c r="DK393" s="3">
        <f t="shared" si="265"/>
        <v>373</v>
      </c>
      <c r="DL393" s="3">
        <f t="shared" si="261"/>
        <v>9.3000000000000647</v>
      </c>
      <c r="DM393" s="3">
        <f t="shared" si="262"/>
        <v>0.47299999999999998</v>
      </c>
      <c r="DN393" s="3">
        <f t="shared" si="256"/>
        <v>0.63300000000000001</v>
      </c>
      <c r="DO393">
        <f t="shared" si="257"/>
        <v>0.47299999999999998</v>
      </c>
      <c r="DP393">
        <f t="shared" si="258"/>
        <v>0.47299999999999998</v>
      </c>
      <c r="DR393">
        <f t="shared" si="263"/>
        <v>0.82837127845884417</v>
      </c>
      <c r="EY393"/>
      <c r="EZ393" s="3"/>
      <c r="FB393"/>
      <c r="FC393" s="3"/>
    </row>
    <row r="394" spans="2:159" x14ac:dyDescent="0.25">
      <c r="B394">
        <f t="shared" si="251"/>
        <v>378</v>
      </c>
      <c r="C394" s="9">
        <f t="shared" si="246"/>
        <v>9.4250000000000664</v>
      </c>
      <c r="D394">
        <f t="shared" si="240"/>
        <v>0.84582313628205974</v>
      </c>
      <c r="E394">
        <f t="shared" si="241"/>
        <v>1.5205090589423664E-2</v>
      </c>
      <c r="F394">
        <f t="shared" si="242"/>
        <v>0.84582313628205974</v>
      </c>
      <c r="G394">
        <f t="shared" si="247"/>
        <v>0.84599999999999997</v>
      </c>
      <c r="R394">
        <f t="shared" si="248"/>
        <v>378</v>
      </c>
      <c r="S394">
        <f t="shared" si="249"/>
        <v>9.4250000000000664</v>
      </c>
      <c r="T394">
        <f t="shared" si="243"/>
        <v>0.56915462960498575</v>
      </c>
      <c r="U394">
        <f t="shared" si="244"/>
        <v>0.53264006932600594</v>
      </c>
      <c r="V394">
        <f t="shared" si="245"/>
        <v>0.56915462960498575</v>
      </c>
      <c r="W394">
        <f t="shared" si="250"/>
        <v>0.56899999999999995</v>
      </c>
      <c r="BA394">
        <f t="shared" si="275"/>
        <v>391</v>
      </c>
      <c r="BB394">
        <f t="shared" si="276"/>
        <v>9.7500000000000711</v>
      </c>
      <c r="BC394">
        <f t="shared" si="266"/>
        <v>0.65688257864110899</v>
      </c>
      <c r="BD394">
        <f t="shared" si="267"/>
        <v>0.28344136573765472</v>
      </c>
      <c r="BE394">
        <f t="shared" si="268"/>
        <v>0.65688257864110899</v>
      </c>
      <c r="BF394">
        <f t="shared" si="277"/>
        <v>0.65700000000000003</v>
      </c>
      <c r="BP394">
        <f t="shared" si="278"/>
        <v>391</v>
      </c>
      <c r="BQ394">
        <f t="shared" si="279"/>
        <v>9.7500000000000711</v>
      </c>
      <c r="BR394">
        <f t="shared" si="269"/>
        <v>0.49546924289722666</v>
      </c>
      <c r="BS394">
        <f t="shared" si="270"/>
        <v>0.12163263080651239</v>
      </c>
      <c r="BT394">
        <f t="shared" si="271"/>
        <v>0.49546924289722666</v>
      </c>
      <c r="BU394">
        <f t="shared" si="280"/>
        <v>0.495</v>
      </c>
      <c r="CB394">
        <f t="shared" si="281"/>
        <v>391</v>
      </c>
      <c r="CC394">
        <f t="shared" si="282"/>
        <v>9.7500000000000711</v>
      </c>
      <c r="CD394">
        <f t="shared" si="272"/>
        <v>0.49546924289722666</v>
      </c>
      <c r="CE394">
        <f t="shared" si="273"/>
        <v>0.12163263080651239</v>
      </c>
      <c r="CF394">
        <f t="shared" si="274"/>
        <v>0.49546924289722666</v>
      </c>
      <c r="CG394">
        <f t="shared" si="283"/>
        <v>0.495</v>
      </c>
      <c r="CK394"/>
      <c r="CL394" s="3">
        <f t="shared" si="264"/>
        <v>374</v>
      </c>
      <c r="CM394" s="3">
        <f t="shared" si="259"/>
        <v>9.325000000000065</v>
      </c>
      <c r="CN394" s="3">
        <f t="shared" si="260"/>
        <v>0.47399999999999998</v>
      </c>
      <c r="CO394" s="3">
        <f t="shared" si="252"/>
        <v>0.56499999999999995</v>
      </c>
      <c r="CP394">
        <f t="shared" si="253"/>
        <v>0.47399999999999998</v>
      </c>
      <c r="CQ394">
        <f t="shared" si="254"/>
        <v>0.47399999999999998</v>
      </c>
      <c r="CS394">
        <f t="shared" si="255"/>
        <v>0.83012259194395799</v>
      </c>
      <c r="DK394" s="3">
        <f t="shared" si="265"/>
        <v>374</v>
      </c>
      <c r="DL394" s="3">
        <f t="shared" si="261"/>
        <v>9.325000000000065</v>
      </c>
      <c r="DM394" s="3">
        <f t="shared" si="262"/>
        <v>0.47399999999999998</v>
      </c>
      <c r="DN394" s="3">
        <f t="shared" si="256"/>
        <v>0.63200000000000001</v>
      </c>
      <c r="DO394">
        <f t="shared" si="257"/>
        <v>0.47399999999999998</v>
      </c>
      <c r="DP394">
        <f t="shared" si="258"/>
        <v>0.47399999999999998</v>
      </c>
      <c r="DR394">
        <f t="shared" si="263"/>
        <v>0.83012259194395799</v>
      </c>
      <c r="EY394"/>
      <c r="EZ394" s="3"/>
      <c r="FB394"/>
      <c r="FC394" s="3"/>
    </row>
    <row r="395" spans="2:159" x14ac:dyDescent="0.25">
      <c r="B395">
        <f t="shared" si="251"/>
        <v>379</v>
      </c>
      <c r="C395" s="9">
        <f t="shared" si="246"/>
        <v>9.4500000000000668</v>
      </c>
      <c r="D395">
        <f t="shared" si="240"/>
        <v>0.84736817292288114</v>
      </c>
      <c r="E395">
        <f t="shared" si="241"/>
        <v>1.5914892068786123E-2</v>
      </c>
      <c r="F395">
        <f t="shared" si="242"/>
        <v>0.84736817292288114</v>
      </c>
      <c r="G395">
        <f t="shared" si="247"/>
        <v>0.84699999999999998</v>
      </c>
      <c r="R395">
        <f t="shared" si="248"/>
        <v>379</v>
      </c>
      <c r="S395">
        <f t="shared" si="249"/>
        <v>9.4500000000000668</v>
      </c>
      <c r="T395">
        <f t="shared" si="243"/>
        <v>0.57538695460124312</v>
      </c>
      <c r="U395">
        <f t="shared" si="244"/>
        <v>0.53916291476727884</v>
      </c>
      <c r="V395">
        <f t="shared" si="245"/>
        <v>0.57538695460124312</v>
      </c>
      <c r="W395">
        <f t="shared" si="250"/>
        <v>0.57499999999999996</v>
      </c>
      <c r="BA395">
        <f t="shared" si="275"/>
        <v>392</v>
      </c>
      <c r="BB395">
        <f t="shared" si="276"/>
        <v>9.7750000000000714</v>
      </c>
      <c r="BC395">
        <f t="shared" si="266"/>
        <v>0.65822892357114693</v>
      </c>
      <c r="BD395">
        <f t="shared" si="267"/>
        <v>0.28518776245661803</v>
      </c>
      <c r="BE395">
        <f t="shared" si="268"/>
        <v>0.65822892357114693</v>
      </c>
      <c r="BF395">
        <f t="shared" si="277"/>
        <v>0.65800000000000003</v>
      </c>
      <c r="BP395">
        <f t="shared" si="278"/>
        <v>392</v>
      </c>
      <c r="BQ395">
        <f t="shared" si="279"/>
        <v>9.7750000000000714</v>
      </c>
      <c r="BR395">
        <f t="shared" si="269"/>
        <v>0.49678273568665993</v>
      </c>
      <c r="BS395">
        <f t="shared" si="270"/>
        <v>0.12260254464826158</v>
      </c>
      <c r="BT395">
        <f t="shared" si="271"/>
        <v>0.49678273568665993</v>
      </c>
      <c r="BU395">
        <f t="shared" si="280"/>
        <v>0.497</v>
      </c>
      <c r="CB395">
        <f t="shared" si="281"/>
        <v>392</v>
      </c>
      <c r="CC395">
        <f t="shared" si="282"/>
        <v>9.7750000000000714</v>
      </c>
      <c r="CD395">
        <f t="shared" si="272"/>
        <v>0.49678273568665993</v>
      </c>
      <c r="CE395">
        <f t="shared" si="273"/>
        <v>0.12260254464826158</v>
      </c>
      <c r="CF395">
        <f t="shared" si="274"/>
        <v>0.49678273568665993</v>
      </c>
      <c r="CG395">
        <f t="shared" si="283"/>
        <v>0.497</v>
      </c>
      <c r="CK395"/>
      <c r="CL395" s="3">
        <f t="shared" si="264"/>
        <v>375</v>
      </c>
      <c r="CM395" s="3">
        <f t="shared" si="259"/>
        <v>9.3500000000000654</v>
      </c>
      <c r="CN395" s="3">
        <f t="shared" si="260"/>
        <v>0.47399999999999998</v>
      </c>
      <c r="CO395" s="3">
        <f t="shared" si="252"/>
        <v>0.56399999999999995</v>
      </c>
      <c r="CP395">
        <f t="shared" si="253"/>
        <v>0.47399999999999998</v>
      </c>
      <c r="CQ395">
        <f t="shared" si="254"/>
        <v>0.47399999999999998</v>
      </c>
      <c r="CS395">
        <f t="shared" si="255"/>
        <v>0.83012259194395799</v>
      </c>
      <c r="DK395" s="3">
        <f t="shared" si="265"/>
        <v>375</v>
      </c>
      <c r="DL395" s="3">
        <f t="shared" si="261"/>
        <v>9.3500000000000654</v>
      </c>
      <c r="DM395" s="3">
        <f t="shared" si="262"/>
        <v>0.47399999999999998</v>
      </c>
      <c r="DN395" s="3">
        <f t="shared" si="256"/>
        <v>0.63100000000000001</v>
      </c>
      <c r="DO395">
        <f t="shared" si="257"/>
        <v>0.47399999999999998</v>
      </c>
      <c r="DP395">
        <f t="shared" si="258"/>
        <v>0.47399999999999998</v>
      </c>
      <c r="DR395">
        <f t="shared" si="263"/>
        <v>0.83012259194395799</v>
      </c>
      <c r="EY395"/>
      <c r="EZ395" s="3"/>
      <c r="FB395"/>
      <c r="FC395" s="3"/>
    </row>
    <row r="396" spans="2:159" x14ac:dyDescent="0.25">
      <c r="B396">
        <f t="shared" si="251"/>
        <v>380</v>
      </c>
      <c r="C396" s="9">
        <f t="shared" si="246"/>
        <v>9.4750000000000671</v>
      </c>
      <c r="D396">
        <f t="shared" si="240"/>
        <v>0.84890754271223412</v>
      </c>
      <c r="E396">
        <f t="shared" si="241"/>
        <v>1.6653664444742911E-2</v>
      </c>
      <c r="F396">
        <f t="shared" si="242"/>
        <v>0.84890754271223412</v>
      </c>
      <c r="G396">
        <f t="shared" si="247"/>
        <v>0.84899999999999998</v>
      </c>
      <c r="R396">
        <f t="shared" si="248"/>
        <v>380</v>
      </c>
      <c r="S396">
        <f t="shared" si="249"/>
        <v>9.4750000000000671</v>
      </c>
      <c r="T396">
        <f t="shared" si="243"/>
        <v>0.58162572343571795</v>
      </c>
      <c r="U396">
        <f t="shared" si="244"/>
        <v>0.54570083480703224</v>
      </c>
      <c r="V396">
        <f t="shared" si="245"/>
        <v>0.58162572343571795</v>
      </c>
      <c r="W396">
        <f t="shared" si="250"/>
        <v>0.58199999999999996</v>
      </c>
      <c r="BA396">
        <f t="shared" si="275"/>
        <v>393</v>
      </c>
      <c r="BB396">
        <f t="shared" si="276"/>
        <v>9.8000000000000718</v>
      </c>
      <c r="BC396">
        <f t="shared" si="266"/>
        <v>0.65957473008457246</v>
      </c>
      <c r="BD396">
        <f t="shared" si="267"/>
        <v>0.28694061528951931</v>
      </c>
      <c r="BE396">
        <f t="shared" si="268"/>
        <v>0.65957473008457246</v>
      </c>
      <c r="BF396">
        <f t="shared" si="277"/>
        <v>0.66</v>
      </c>
      <c r="BP396">
        <f t="shared" si="278"/>
        <v>393</v>
      </c>
      <c r="BQ396">
        <f t="shared" si="279"/>
        <v>9.8000000000000718</v>
      </c>
      <c r="BR396">
        <f t="shared" si="269"/>
        <v>0.49809722006329549</v>
      </c>
      <c r="BS396">
        <f t="shared" si="270"/>
        <v>0.12357833901555214</v>
      </c>
      <c r="BT396">
        <f t="shared" si="271"/>
        <v>0.49809722006329549</v>
      </c>
      <c r="BU396">
        <f t="shared" si="280"/>
        <v>0.498</v>
      </c>
      <c r="CB396">
        <f t="shared" si="281"/>
        <v>393</v>
      </c>
      <c r="CC396">
        <f t="shared" si="282"/>
        <v>9.8000000000000718</v>
      </c>
      <c r="CD396">
        <f t="shared" si="272"/>
        <v>0.49809722006329549</v>
      </c>
      <c r="CE396">
        <f t="shared" si="273"/>
        <v>0.12357833901555214</v>
      </c>
      <c r="CF396">
        <f t="shared" si="274"/>
        <v>0.49809722006329549</v>
      </c>
      <c r="CG396">
        <f t="shared" si="283"/>
        <v>0.498</v>
      </c>
      <c r="CK396"/>
      <c r="CL396" s="3">
        <f t="shared" si="264"/>
        <v>376</v>
      </c>
      <c r="CM396" s="3">
        <f t="shared" si="259"/>
        <v>9.3750000000000657</v>
      </c>
      <c r="CN396" s="3">
        <f t="shared" si="260"/>
        <v>0.47499999999999998</v>
      </c>
      <c r="CO396" s="3">
        <f t="shared" si="252"/>
        <v>0.56399999999999995</v>
      </c>
      <c r="CP396">
        <f t="shared" si="253"/>
        <v>0.47499999999999998</v>
      </c>
      <c r="CQ396">
        <f t="shared" si="254"/>
        <v>0.47499999999999998</v>
      </c>
      <c r="CS396">
        <f t="shared" si="255"/>
        <v>0.8318739054290718</v>
      </c>
      <c r="DK396" s="3">
        <f t="shared" si="265"/>
        <v>376</v>
      </c>
      <c r="DL396" s="3">
        <f t="shared" si="261"/>
        <v>9.3750000000000657</v>
      </c>
      <c r="DM396" s="3">
        <f t="shared" si="262"/>
        <v>0.47499999999999998</v>
      </c>
      <c r="DN396" s="3">
        <f t="shared" si="256"/>
        <v>0.63100000000000001</v>
      </c>
      <c r="DO396">
        <f t="shared" si="257"/>
        <v>0.47499999999999998</v>
      </c>
      <c r="DP396">
        <f t="shared" si="258"/>
        <v>0.47499999999999998</v>
      </c>
      <c r="DR396">
        <f t="shared" si="263"/>
        <v>0.8318739054290718</v>
      </c>
      <c r="EY396"/>
      <c r="EZ396" s="3"/>
      <c r="FB396"/>
      <c r="FC396" s="3"/>
    </row>
    <row r="397" spans="2:159" x14ac:dyDescent="0.25">
      <c r="B397">
        <f t="shared" si="251"/>
        <v>381</v>
      </c>
      <c r="C397" s="9">
        <f t="shared" si="246"/>
        <v>9.5000000000000675</v>
      </c>
      <c r="D397">
        <f t="shared" si="240"/>
        <v>0.85044120454023708</v>
      </c>
      <c r="E397">
        <f t="shared" si="241"/>
        <v>1.7422374639495621E-2</v>
      </c>
      <c r="F397">
        <f t="shared" si="242"/>
        <v>0.85044120454023708</v>
      </c>
      <c r="G397">
        <f t="shared" si="247"/>
        <v>0.85</v>
      </c>
      <c r="R397">
        <f t="shared" si="248"/>
        <v>381</v>
      </c>
      <c r="S397">
        <f t="shared" si="249"/>
        <v>9.5000000000000675</v>
      </c>
      <c r="T397">
        <f t="shared" si="243"/>
        <v>0.58786967312236338</v>
      </c>
      <c r="U397">
        <f t="shared" si="244"/>
        <v>0.55225245016303803</v>
      </c>
      <c r="V397">
        <f t="shared" si="245"/>
        <v>0.58786967312236338</v>
      </c>
      <c r="W397">
        <f t="shared" si="250"/>
        <v>0.58799999999999997</v>
      </c>
      <c r="BA397">
        <f t="shared" si="275"/>
        <v>394</v>
      </c>
      <c r="BB397">
        <f t="shared" si="276"/>
        <v>9.8250000000000721</v>
      </c>
      <c r="BC397">
        <f t="shared" si="266"/>
        <v>0.66091998360875648</v>
      </c>
      <c r="BD397">
        <f t="shared" si="267"/>
        <v>0.28869991117085331</v>
      </c>
      <c r="BE397">
        <f t="shared" si="268"/>
        <v>0.66091998360875648</v>
      </c>
      <c r="BF397">
        <f t="shared" si="277"/>
        <v>0.66100000000000003</v>
      </c>
      <c r="BP397">
        <f t="shared" si="278"/>
        <v>394</v>
      </c>
      <c r="BQ397">
        <f t="shared" si="279"/>
        <v>9.8250000000000721</v>
      </c>
      <c r="BR397">
        <f t="shared" si="269"/>
        <v>0.49941268548866624</v>
      </c>
      <c r="BS397">
        <f t="shared" si="270"/>
        <v>0.12456003132141526</v>
      </c>
      <c r="BT397">
        <f t="shared" si="271"/>
        <v>0.49941268548866624</v>
      </c>
      <c r="BU397">
        <f t="shared" si="280"/>
        <v>0.499</v>
      </c>
      <c r="CB397">
        <f t="shared" si="281"/>
        <v>394</v>
      </c>
      <c r="CC397">
        <f t="shared" si="282"/>
        <v>9.8250000000000721</v>
      </c>
      <c r="CD397">
        <f t="shared" si="272"/>
        <v>0.49941268548866624</v>
      </c>
      <c r="CE397">
        <f t="shared" si="273"/>
        <v>0.12456003132141526</v>
      </c>
      <c r="CF397">
        <f t="shared" si="274"/>
        <v>0.49941268548866624</v>
      </c>
      <c r="CG397">
        <f t="shared" si="283"/>
        <v>0.499</v>
      </c>
      <c r="CK397"/>
      <c r="CL397" s="3">
        <f t="shared" si="264"/>
        <v>377</v>
      </c>
      <c r="CM397" s="3">
        <f t="shared" si="259"/>
        <v>9.4000000000000661</v>
      </c>
      <c r="CN397" s="3">
        <f t="shared" si="260"/>
        <v>0.47599999999999998</v>
      </c>
      <c r="CO397" s="3">
        <f t="shared" si="252"/>
        <v>0.56399999999999995</v>
      </c>
      <c r="CP397">
        <f t="shared" si="253"/>
        <v>0.47599999999999998</v>
      </c>
      <c r="CQ397">
        <f t="shared" si="254"/>
        <v>0.47599999999999998</v>
      </c>
      <c r="CS397">
        <f t="shared" si="255"/>
        <v>0.83362521891418562</v>
      </c>
      <c r="DK397" s="3">
        <f t="shared" si="265"/>
        <v>377</v>
      </c>
      <c r="DL397" s="3">
        <f t="shared" si="261"/>
        <v>9.4000000000000661</v>
      </c>
      <c r="DM397" s="3">
        <f t="shared" si="262"/>
        <v>0.47599999999999998</v>
      </c>
      <c r="DN397" s="3">
        <f t="shared" si="256"/>
        <v>0.63100000000000001</v>
      </c>
      <c r="DO397">
        <f t="shared" si="257"/>
        <v>0.47599999999999998</v>
      </c>
      <c r="DP397">
        <f t="shared" si="258"/>
        <v>0.47599999999999998</v>
      </c>
      <c r="DR397">
        <f t="shared" si="263"/>
        <v>0.83362521891418562</v>
      </c>
      <c r="EY397"/>
      <c r="EZ397" s="3"/>
      <c r="FB397"/>
      <c r="FC397" s="3"/>
    </row>
    <row r="398" spans="2:159" x14ac:dyDescent="0.25">
      <c r="B398">
        <f t="shared" si="251"/>
        <v>382</v>
      </c>
      <c r="C398" s="9">
        <f t="shared" si="246"/>
        <v>9.5250000000000679</v>
      </c>
      <c r="D398">
        <f t="shared" si="240"/>
        <v>0.85196911739392522</v>
      </c>
      <c r="E398">
        <f t="shared" si="241"/>
        <v>1.8222011364893504E-2</v>
      </c>
      <c r="F398">
        <f t="shared" si="242"/>
        <v>0.85196911739392522</v>
      </c>
      <c r="G398">
        <f t="shared" si="247"/>
        <v>0.85199999999999998</v>
      </c>
      <c r="R398">
        <f t="shared" si="248"/>
        <v>382</v>
      </c>
      <c r="S398">
        <f t="shared" si="249"/>
        <v>9.5250000000000679</v>
      </c>
      <c r="T398">
        <f t="shared" si="243"/>
        <v>0.59411752538890727</v>
      </c>
      <c r="U398">
        <f t="shared" si="244"/>
        <v>0.55881636000320511</v>
      </c>
      <c r="V398">
        <f t="shared" si="245"/>
        <v>0.59411752538890727</v>
      </c>
      <c r="W398">
        <f t="shared" si="250"/>
        <v>0.59399999999999997</v>
      </c>
      <c r="BA398">
        <f t="shared" si="275"/>
        <v>395</v>
      </c>
      <c r="BB398">
        <f t="shared" si="276"/>
        <v>9.8500000000000725</v>
      </c>
      <c r="BC398">
        <f t="shared" si="266"/>
        <v>0.66226466954961427</v>
      </c>
      <c r="BD398">
        <f t="shared" si="267"/>
        <v>0.29046563666408498</v>
      </c>
      <c r="BE398">
        <f t="shared" si="268"/>
        <v>0.66226466954961427</v>
      </c>
      <c r="BF398">
        <f t="shared" si="277"/>
        <v>0.66200000000000003</v>
      </c>
      <c r="BP398">
        <f t="shared" si="278"/>
        <v>395</v>
      </c>
      <c r="BQ398">
        <f t="shared" si="279"/>
        <v>9.8500000000000725</v>
      </c>
      <c r="BR398">
        <f t="shared" si="269"/>
        <v>0.50072912138171155</v>
      </c>
      <c r="BS398">
        <f t="shared" si="270"/>
        <v>0.12554763885088163</v>
      </c>
      <c r="BT398">
        <f t="shared" si="271"/>
        <v>0.50072912138171155</v>
      </c>
      <c r="BU398">
        <f t="shared" si="280"/>
        <v>0.501</v>
      </c>
      <c r="CB398">
        <f t="shared" si="281"/>
        <v>395</v>
      </c>
      <c r="CC398">
        <f t="shared" si="282"/>
        <v>9.8500000000000725</v>
      </c>
      <c r="CD398">
        <f t="shared" si="272"/>
        <v>0.50072912138171155</v>
      </c>
      <c r="CE398">
        <f t="shared" si="273"/>
        <v>0.12554763885088163</v>
      </c>
      <c r="CF398">
        <f t="shared" si="274"/>
        <v>0.50072912138171155</v>
      </c>
      <c r="CG398">
        <f t="shared" si="283"/>
        <v>0.501</v>
      </c>
      <c r="CK398"/>
      <c r="CL398" s="3">
        <f t="shared" si="264"/>
        <v>378</v>
      </c>
      <c r="CM398" s="3">
        <f t="shared" si="259"/>
        <v>9.4250000000000664</v>
      </c>
      <c r="CN398" s="3">
        <f t="shared" si="260"/>
        <v>0.47699999999999998</v>
      </c>
      <c r="CO398" s="3">
        <f t="shared" si="252"/>
        <v>0.56499999999999995</v>
      </c>
      <c r="CP398">
        <f t="shared" si="253"/>
        <v>0.47699999999999998</v>
      </c>
      <c r="CQ398">
        <f t="shared" si="254"/>
        <v>0.47699999999999998</v>
      </c>
      <c r="CS398">
        <f t="shared" si="255"/>
        <v>0.83537653239929954</v>
      </c>
      <c r="DK398" s="3">
        <f t="shared" si="265"/>
        <v>378</v>
      </c>
      <c r="DL398" s="3">
        <f t="shared" si="261"/>
        <v>9.4250000000000664</v>
      </c>
      <c r="DM398" s="3">
        <f t="shared" si="262"/>
        <v>0.47699999999999998</v>
      </c>
      <c r="DN398" s="3">
        <f t="shared" si="256"/>
        <v>0.63100000000000001</v>
      </c>
      <c r="DO398">
        <f t="shared" si="257"/>
        <v>0.47699999999999998</v>
      </c>
      <c r="DP398">
        <f t="shared" si="258"/>
        <v>0.47699999999999998</v>
      </c>
      <c r="DR398">
        <f t="shared" si="263"/>
        <v>0.83537653239929954</v>
      </c>
      <c r="EY398"/>
      <c r="EZ398" s="3"/>
      <c r="FB398"/>
      <c r="FC398" s="3"/>
    </row>
    <row r="399" spans="2:159" x14ac:dyDescent="0.25">
      <c r="B399">
        <f t="shared" si="251"/>
        <v>383</v>
      </c>
      <c r="C399" s="9">
        <f t="shared" si="246"/>
        <v>9.5500000000000682</v>
      </c>
      <c r="D399">
        <f t="shared" si="240"/>
        <v>0.85349124035906765</v>
      </c>
      <c r="E399">
        <f t="shared" si="241"/>
        <v>1.9053585116960325E-2</v>
      </c>
      <c r="F399">
        <f t="shared" si="242"/>
        <v>0.85349124035906765</v>
      </c>
      <c r="G399">
        <f t="shared" si="247"/>
        <v>0.85299999999999998</v>
      </c>
      <c r="R399">
        <f t="shared" si="248"/>
        <v>383</v>
      </c>
      <c r="S399">
        <f t="shared" si="249"/>
        <v>9.5500000000000682</v>
      </c>
      <c r="T399">
        <f t="shared" si="243"/>
        <v>0.60036798705888927</v>
      </c>
      <c r="U399">
        <f t="shared" si="244"/>
        <v>0.56539114235618593</v>
      </c>
      <c r="V399">
        <f t="shared" si="245"/>
        <v>0.60036798705888927</v>
      </c>
      <c r="W399">
        <f t="shared" si="250"/>
        <v>0.6</v>
      </c>
      <c r="BA399">
        <f t="shared" si="275"/>
        <v>396</v>
      </c>
      <c r="BB399">
        <f t="shared" si="276"/>
        <v>9.8750000000000728</v>
      </c>
      <c r="BC399">
        <f t="shared" si="266"/>
        <v>0.66360877329185464</v>
      </c>
      <c r="BD399">
        <f t="shared" si="267"/>
        <v>0.2922377779601838</v>
      </c>
      <c r="BE399">
        <f t="shared" si="268"/>
        <v>0.66360877329185464</v>
      </c>
      <c r="BF399">
        <f t="shared" si="277"/>
        <v>0.66400000000000003</v>
      </c>
      <c r="BP399">
        <f t="shared" si="278"/>
        <v>396</v>
      </c>
      <c r="BQ399">
        <f t="shared" si="279"/>
        <v>9.8750000000000728</v>
      </c>
      <c r="BR399">
        <f t="shared" si="269"/>
        <v>0.50204651711887693</v>
      </c>
      <c r="BS399">
        <f t="shared" si="270"/>
        <v>0.12654117875892359</v>
      </c>
      <c r="BT399">
        <f t="shared" si="271"/>
        <v>0.50204651711887693</v>
      </c>
      <c r="BU399">
        <f t="shared" si="280"/>
        <v>0.502</v>
      </c>
      <c r="CB399">
        <f t="shared" si="281"/>
        <v>396</v>
      </c>
      <c r="CC399">
        <f t="shared" si="282"/>
        <v>9.8750000000000728</v>
      </c>
      <c r="CD399">
        <f t="shared" si="272"/>
        <v>0.50204651711887693</v>
      </c>
      <c r="CE399">
        <f t="shared" si="273"/>
        <v>0.12654117875892359</v>
      </c>
      <c r="CF399">
        <f t="shared" si="274"/>
        <v>0.50204651711887693</v>
      </c>
      <c r="CG399">
        <f t="shared" si="283"/>
        <v>0.502</v>
      </c>
      <c r="CK399"/>
      <c r="CL399" s="3">
        <f t="shared" si="264"/>
        <v>379</v>
      </c>
      <c r="CM399" s="3">
        <f t="shared" si="259"/>
        <v>9.4500000000000668</v>
      </c>
      <c r="CN399" s="3">
        <f t="shared" si="260"/>
        <v>0.47799999999999998</v>
      </c>
      <c r="CO399" s="3">
        <f t="shared" si="252"/>
        <v>0.56499999999999995</v>
      </c>
      <c r="CP399">
        <f t="shared" si="253"/>
        <v>0.47799999999999998</v>
      </c>
      <c r="CQ399">
        <f t="shared" si="254"/>
        <v>0.47799999999999998</v>
      </c>
      <c r="CS399">
        <f t="shared" si="255"/>
        <v>0.83712784588441336</v>
      </c>
      <c r="DK399" s="3">
        <f t="shared" si="265"/>
        <v>379</v>
      </c>
      <c r="DL399" s="3">
        <f t="shared" si="261"/>
        <v>9.4500000000000668</v>
      </c>
      <c r="DM399" s="3">
        <f t="shared" si="262"/>
        <v>0.47799999999999998</v>
      </c>
      <c r="DN399" s="3">
        <f t="shared" si="256"/>
        <v>0.63</v>
      </c>
      <c r="DO399">
        <f t="shared" si="257"/>
        <v>0.47799999999999998</v>
      </c>
      <c r="DP399">
        <f t="shared" si="258"/>
        <v>0.47799999999999998</v>
      </c>
      <c r="DR399">
        <f t="shared" si="263"/>
        <v>0.83712784588441336</v>
      </c>
      <c r="EY399"/>
      <c r="EZ399" s="3"/>
      <c r="FB399"/>
      <c r="FC399" s="3"/>
    </row>
    <row r="400" spans="2:159" x14ac:dyDescent="0.25">
      <c r="B400">
        <f t="shared" si="251"/>
        <v>384</v>
      </c>
      <c r="C400" s="9">
        <f t="shared" si="246"/>
        <v>9.5750000000000686</v>
      </c>
      <c r="D400">
        <f t="shared" si="240"/>
        <v>0.8550075326219827</v>
      </c>
      <c r="E400">
        <f t="shared" si="241"/>
        <v>1.9918128142323639E-2</v>
      </c>
      <c r="F400">
        <f t="shared" si="242"/>
        <v>0.8550075326219827</v>
      </c>
      <c r="G400">
        <f t="shared" si="247"/>
        <v>0.85499999999999998</v>
      </c>
      <c r="R400">
        <f t="shared" si="248"/>
        <v>384</v>
      </c>
      <c r="S400">
        <f t="shared" si="249"/>
        <v>9.5750000000000686</v>
      </c>
      <c r="T400">
        <f t="shared" si="243"/>
        <v>0.60661975044573635</v>
      </c>
      <c r="U400">
        <f t="shared" si="244"/>
        <v>0.5719753545395142</v>
      </c>
      <c r="V400">
        <f t="shared" si="245"/>
        <v>0.60661975044573635</v>
      </c>
      <c r="W400">
        <f t="shared" si="250"/>
        <v>0.60699999999999998</v>
      </c>
      <c r="BA400">
        <f t="shared" si="275"/>
        <v>397</v>
      </c>
      <c r="BB400">
        <f t="shared" si="276"/>
        <v>9.9000000000000732</v>
      </c>
      <c r="BC400">
        <f t="shared" si="266"/>
        <v>0.66495228019922892</v>
      </c>
      <c r="BD400">
        <f t="shared" si="267"/>
        <v>0.29401632087617624</v>
      </c>
      <c r="BE400">
        <f t="shared" si="268"/>
        <v>0.66495228019922892</v>
      </c>
      <c r="BF400">
        <f t="shared" si="277"/>
        <v>0.66500000000000004</v>
      </c>
      <c r="BP400">
        <f t="shared" si="278"/>
        <v>397</v>
      </c>
      <c r="BQ400">
        <f t="shared" si="279"/>
        <v>9.9000000000000732</v>
      </c>
      <c r="BR400">
        <f t="shared" si="269"/>
        <v>0.50336486203421438</v>
      </c>
      <c r="BS400">
        <f t="shared" si="270"/>
        <v>0.1275406680683904</v>
      </c>
      <c r="BT400">
        <f t="shared" si="271"/>
        <v>0.50336486203421438</v>
      </c>
      <c r="BU400">
        <f t="shared" si="280"/>
        <v>0.503</v>
      </c>
      <c r="CB400">
        <f t="shared" si="281"/>
        <v>397</v>
      </c>
      <c r="CC400">
        <f t="shared" si="282"/>
        <v>9.9000000000000732</v>
      </c>
      <c r="CD400">
        <f t="shared" si="272"/>
        <v>0.50336486203421438</v>
      </c>
      <c r="CE400">
        <f t="shared" si="273"/>
        <v>0.1275406680683904</v>
      </c>
      <c r="CF400">
        <f t="shared" si="274"/>
        <v>0.50336486203421438</v>
      </c>
      <c r="CG400">
        <f t="shared" si="283"/>
        <v>0.503</v>
      </c>
      <c r="CK400"/>
      <c r="CL400" s="3">
        <f t="shared" si="264"/>
        <v>380</v>
      </c>
      <c r="CM400" s="3">
        <f t="shared" si="259"/>
        <v>9.4750000000000671</v>
      </c>
      <c r="CN400" s="3">
        <f t="shared" si="260"/>
        <v>0.47899999999999998</v>
      </c>
      <c r="CO400" s="3">
        <f t="shared" si="252"/>
        <v>0.56499999999999995</v>
      </c>
      <c r="CP400">
        <f t="shared" si="253"/>
        <v>0.47899999999999998</v>
      </c>
      <c r="CQ400">
        <f t="shared" si="254"/>
        <v>0.47899999999999998</v>
      </c>
      <c r="CS400">
        <f t="shared" si="255"/>
        <v>0.83887915936952717</v>
      </c>
      <c r="DK400" s="3">
        <f t="shared" si="265"/>
        <v>380</v>
      </c>
      <c r="DL400" s="3">
        <f t="shared" si="261"/>
        <v>9.4750000000000671</v>
      </c>
      <c r="DM400" s="3">
        <f t="shared" si="262"/>
        <v>0.47899999999999998</v>
      </c>
      <c r="DN400" s="3">
        <f t="shared" si="256"/>
        <v>0.63</v>
      </c>
      <c r="DO400">
        <f t="shared" si="257"/>
        <v>0.47899999999999998</v>
      </c>
      <c r="DP400">
        <f t="shared" si="258"/>
        <v>0.47899999999999998</v>
      </c>
      <c r="DR400">
        <f t="shared" si="263"/>
        <v>0.83887915936952717</v>
      </c>
      <c r="EY400"/>
      <c r="EZ400" s="3"/>
      <c r="FB400"/>
      <c r="FC400" s="3"/>
    </row>
    <row r="401" spans="2:159" x14ac:dyDescent="0.25">
      <c r="B401">
        <f t="shared" si="251"/>
        <v>385</v>
      </c>
      <c r="C401" s="9">
        <f t="shared" si="246"/>
        <v>9.6000000000000689</v>
      </c>
      <c r="D401">
        <f t="shared" ref="D401:D464" si="284">EXP(-KTG1_dia*(C401-T_opt__dia)^2)</f>
        <v>0.85651795347135162</v>
      </c>
      <c r="E401">
        <f t="shared" ref="E401:E464" si="285">EXP(-KTG2_dia*(T_opt__dia-C401)^2)</f>
        <v>2.0816694375308406E-2</v>
      </c>
      <c r="F401">
        <f t="shared" ref="F401:F464" si="286">IF(C401&lt;=T_opt__dia,D401,E401)</f>
        <v>0.85651795347135162</v>
      </c>
      <c r="G401">
        <f t="shared" si="247"/>
        <v>0.85699999999999998</v>
      </c>
      <c r="R401">
        <f t="shared" si="248"/>
        <v>385</v>
      </c>
      <c r="S401">
        <f t="shared" si="249"/>
        <v>9.6000000000000689</v>
      </c>
      <c r="T401">
        <f t="shared" ref="T401:T464" si="287">EXP(-KTG1_dia_GO*(S401-T_opt_dia_GO)^2)</f>
        <v>0.61287149375875394</v>
      </c>
      <c r="U401">
        <f t="shared" ref="U401:U464" si="288">EXP(-KTG2_dia_GO*(T_opt_dia_GO-S401)^2)</f>
        <v>0.57856753360517243</v>
      </c>
      <c r="V401">
        <f t="shared" ref="V401:V464" si="289">IF(S401&lt;=T_opt_dia_GO,T401,U401)</f>
        <v>0.61287149375875394</v>
      </c>
      <c r="W401">
        <f t="shared" si="250"/>
        <v>0.61299999999999999</v>
      </c>
      <c r="BA401">
        <f t="shared" si="275"/>
        <v>398</v>
      </c>
      <c r="BB401">
        <f t="shared" si="276"/>
        <v>9.9250000000000735</v>
      </c>
      <c r="BC401">
        <f t="shared" si="266"/>
        <v>0.66629517561478169</v>
      </c>
      <c r="BD401">
        <f t="shared" si="267"/>
        <v>0.29580125085371844</v>
      </c>
      <c r="BE401">
        <f t="shared" si="268"/>
        <v>0.66629517561478169</v>
      </c>
      <c r="BF401">
        <f t="shared" si="277"/>
        <v>0.66600000000000004</v>
      </c>
      <c r="BP401">
        <f t="shared" si="278"/>
        <v>398</v>
      </c>
      <c r="BQ401">
        <f t="shared" si="279"/>
        <v>9.9250000000000735</v>
      </c>
      <c r="BR401">
        <f t="shared" si="269"/>
        <v>0.50468414541948503</v>
      </c>
      <c r="BS401">
        <f t="shared" si="270"/>
        <v>0.12854612366793733</v>
      </c>
      <c r="BT401">
        <f t="shared" si="271"/>
        <v>0.50468414541948503</v>
      </c>
      <c r="BU401">
        <f t="shared" si="280"/>
        <v>0.505</v>
      </c>
      <c r="CB401">
        <f t="shared" si="281"/>
        <v>398</v>
      </c>
      <c r="CC401">
        <f t="shared" si="282"/>
        <v>9.9250000000000735</v>
      </c>
      <c r="CD401">
        <f t="shared" si="272"/>
        <v>0.50468414541948503</v>
      </c>
      <c r="CE401">
        <f t="shared" si="273"/>
        <v>0.12854612366793733</v>
      </c>
      <c r="CF401">
        <f t="shared" si="274"/>
        <v>0.50468414541948503</v>
      </c>
      <c r="CG401">
        <f t="shared" si="283"/>
        <v>0.505</v>
      </c>
      <c r="CK401"/>
      <c r="CL401" s="3">
        <f t="shared" si="264"/>
        <v>381</v>
      </c>
      <c r="CM401" s="3">
        <f t="shared" si="259"/>
        <v>9.5000000000000675</v>
      </c>
      <c r="CN401" s="3">
        <f t="shared" si="260"/>
        <v>0.48</v>
      </c>
      <c r="CO401" s="3">
        <f t="shared" si="252"/>
        <v>0.56599999999999995</v>
      </c>
      <c r="CP401">
        <f t="shared" si="253"/>
        <v>0.48</v>
      </c>
      <c r="CQ401">
        <f t="shared" si="254"/>
        <v>0.48</v>
      </c>
      <c r="CS401">
        <f t="shared" si="255"/>
        <v>0.84063047285464099</v>
      </c>
      <c r="DK401" s="3">
        <f t="shared" si="265"/>
        <v>381</v>
      </c>
      <c r="DL401" s="3">
        <f t="shared" si="261"/>
        <v>9.5000000000000675</v>
      </c>
      <c r="DM401" s="3">
        <f t="shared" si="262"/>
        <v>0.48</v>
      </c>
      <c r="DN401" s="3">
        <f t="shared" si="256"/>
        <v>0.63</v>
      </c>
      <c r="DO401">
        <f t="shared" si="257"/>
        <v>0.48</v>
      </c>
      <c r="DP401">
        <f t="shared" si="258"/>
        <v>0.48</v>
      </c>
      <c r="DR401">
        <f t="shared" si="263"/>
        <v>0.84063047285464099</v>
      </c>
      <c r="EY401"/>
      <c r="EZ401" s="3"/>
      <c r="FB401"/>
      <c r="FC401" s="3"/>
    </row>
    <row r="402" spans="2:159" x14ac:dyDescent="0.25">
      <c r="B402">
        <f t="shared" si="251"/>
        <v>386</v>
      </c>
      <c r="C402" s="9">
        <f t="shared" ref="C402:C465" si="290">C401+(env_v_max-env_v_min)/1200</f>
        <v>9.6250000000000693</v>
      </c>
      <c r="D402">
        <f t="shared" si="284"/>
        <v>0.85802246230003065</v>
      </c>
      <c r="E402">
        <f t="shared" si="285"/>
        <v>2.175035934445298E-2</v>
      </c>
      <c r="F402">
        <f t="shared" si="286"/>
        <v>0.85802246230003065</v>
      </c>
      <c r="G402">
        <f t="shared" ref="G402:G465" si="291">ROUND(F402,3)</f>
        <v>0.85799999999999998</v>
      </c>
      <c r="R402">
        <f t="shared" ref="R402:R465" si="292">B402</f>
        <v>386</v>
      </c>
      <c r="S402">
        <f t="shared" ref="S402:S465" si="293">C402</f>
        <v>9.6250000000000693</v>
      </c>
      <c r="T402">
        <f t="shared" si="287"/>
        <v>0.61912188152089742</v>
      </c>
      <c r="U402">
        <f t="shared" si="288"/>
        <v>0.58516619680247661</v>
      </c>
      <c r="V402">
        <f t="shared" si="289"/>
        <v>0.61912188152089742</v>
      </c>
      <c r="W402">
        <f t="shared" ref="W402:W465" si="294">ROUND(V402,3)</f>
        <v>0.61899999999999999</v>
      </c>
      <c r="BA402">
        <f t="shared" si="275"/>
        <v>399</v>
      </c>
      <c r="BB402">
        <f t="shared" si="276"/>
        <v>9.9500000000000739</v>
      </c>
      <c r="BC402">
        <f t="shared" si="266"/>
        <v>0.66763744486110221</v>
      </c>
      <c r="BD402">
        <f t="shared" si="267"/>
        <v>0.29759255295768738</v>
      </c>
      <c r="BE402">
        <f t="shared" si="268"/>
        <v>0.66763744486110221</v>
      </c>
      <c r="BF402">
        <f t="shared" si="277"/>
        <v>0.66800000000000004</v>
      </c>
      <c r="BP402">
        <f t="shared" si="278"/>
        <v>399</v>
      </c>
      <c r="BQ402">
        <f t="shared" si="279"/>
        <v>9.9500000000000739</v>
      </c>
      <c r="BR402">
        <f t="shared" si="269"/>
        <v>0.50600435652426179</v>
      </c>
      <c r="BS402">
        <f t="shared" si="270"/>
        <v>0.12955756230994839</v>
      </c>
      <c r="BT402">
        <f t="shared" si="271"/>
        <v>0.50600435652426179</v>
      </c>
      <c r="BU402">
        <f t="shared" si="280"/>
        <v>0.50600000000000001</v>
      </c>
      <c r="CB402">
        <f t="shared" si="281"/>
        <v>399</v>
      </c>
      <c r="CC402">
        <f t="shared" si="282"/>
        <v>9.9500000000000739</v>
      </c>
      <c r="CD402">
        <f t="shared" si="272"/>
        <v>0.50600435652426179</v>
      </c>
      <c r="CE402">
        <f t="shared" si="273"/>
        <v>0.12955756230994839</v>
      </c>
      <c r="CF402">
        <f t="shared" si="274"/>
        <v>0.50600435652426179</v>
      </c>
      <c r="CG402">
        <f t="shared" si="283"/>
        <v>0.50600000000000001</v>
      </c>
      <c r="CK402"/>
      <c r="CL402" s="3">
        <f t="shared" si="264"/>
        <v>382</v>
      </c>
      <c r="CM402" s="3">
        <f t="shared" si="259"/>
        <v>9.5250000000000679</v>
      </c>
      <c r="CN402" s="3">
        <f t="shared" si="260"/>
        <v>0.48</v>
      </c>
      <c r="CO402" s="3">
        <f t="shared" si="252"/>
        <v>0.56499999999999995</v>
      </c>
      <c r="CP402">
        <f t="shared" si="253"/>
        <v>0.48</v>
      </c>
      <c r="CQ402">
        <f t="shared" si="254"/>
        <v>0.48</v>
      </c>
      <c r="CS402">
        <f t="shared" si="255"/>
        <v>0.84063047285464099</v>
      </c>
      <c r="DK402" s="3">
        <f t="shared" si="265"/>
        <v>382</v>
      </c>
      <c r="DL402" s="3">
        <f t="shared" si="261"/>
        <v>9.5250000000000679</v>
      </c>
      <c r="DM402" s="3">
        <f t="shared" si="262"/>
        <v>0.48</v>
      </c>
      <c r="DN402" s="3">
        <f t="shared" si="256"/>
        <v>0.628</v>
      </c>
      <c r="DO402">
        <f t="shared" si="257"/>
        <v>0.48</v>
      </c>
      <c r="DP402">
        <f t="shared" si="258"/>
        <v>0.48</v>
      </c>
      <c r="DR402">
        <f t="shared" si="263"/>
        <v>0.84063047285464099</v>
      </c>
      <c r="EY402"/>
      <c r="EZ402" s="3"/>
      <c r="FB402"/>
      <c r="FC402" s="3"/>
    </row>
    <row r="403" spans="2:159" x14ac:dyDescent="0.25">
      <c r="B403">
        <f t="shared" ref="B403:B466" si="295">B402+1</f>
        <v>387</v>
      </c>
      <c r="C403" s="9">
        <f t="shared" si="290"/>
        <v>9.6500000000000696</v>
      </c>
      <c r="D403">
        <f t="shared" si="284"/>
        <v>0.85952101860686014</v>
      </c>
      <c r="E403">
        <f t="shared" si="285"/>
        <v>2.2720220047203452E-2</v>
      </c>
      <c r="F403">
        <f t="shared" si="286"/>
        <v>0.85952101860686014</v>
      </c>
      <c r="G403">
        <f t="shared" si="291"/>
        <v>0.86</v>
      </c>
      <c r="R403">
        <f t="shared" si="292"/>
        <v>387</v>
      </c>
      <c r="S403">
        <f t="shared" si="293"/>
        <v>9.6500000000000696</v>
      </c>
      <c r="T403">
        <f t="shared" si="287"/>
        <v>0.62536956499817986</v>
      </c>
      <c r="U403">
        <f t="shared" si="288"/>
        <v>0.59176984205814931</v>
      </c>
      <c r="V403">
        <f t="shared" si="289"/>
        <v>0.62536956499817986</v>
      </c>
      <c r="W403">
        <f t="shared" si="294"/>
        <v>0.625</v>
      </c>
      <c r="BA403">
        <f t="shared" si="275"/>
        <v>400</v>
      </c>
      <c r="BB403">
        <f t="shared" si="276"/>
        <v>9.9750000000000743</v>
      </c>
      <c r="BC403">
        <f t="shared" si="266"/>
        <v>0.66897907324057704</v>
      </c>
      <c r="BD403">
        <f t="shared" si="267"/>
        <v>0.29939021187479259</v>
      </c>
      <c r="BE403">
        <f t="shared" si="268"/>
        <v>0.66897907324057704</v>
      </c>
      <c r="BF403">
        <f t="shared" si="277"/>
        <v>0.66900000000000004</v>
      </c>
      <c r="BP403">
        <f t="shared" si="278"/>
        <v>400</v>
      </c>
      <c r="BQ403">
        <f t="shared" si="279"/>
        <v>9.9750000000000743</v>
      </c>
      <c r="BR403">
        <f t="shared" si="269"/>
        <v>0.5073254845560351</v>
      </c>
      <c r="BS403">
        <f t="shared" si="270"/>
        <v>0.13057500060845312</v>
      </c>
      <c r="BT403">
        <f t="shared" si="271"/>
        <v>0.5073254845560351</v>
      </c>
      <c r="BU403">
        <f t="shared" si="280"/>
        <v>0.50700000000000001</v>
      </c>
      <c r="CB403">
        <f t="shared" si="281"/>
        <v>400</v>
      </c>
      <c r="CC403">
        <f t="shared" si="282"/>
        <v>9.9750000000000743</v>
      </c>
      <c r="CD403">
        <f t="shared" si="272"/>
        <v>0.5073254845560351</v>
      </c>
      <c r="CE403">
        <f t="shared" si="273"/>
        <v>0.13057500060845312</v>
      </c>
      <c r="CF403">
        <f t="shared" si="274"/>
        <v>0.5073254845560351</v>
      </c>
      <c r="CG403">
        <f t="shared" si="283"/>
        <v>0.50700000000000001</v>
      </c>
      <c r="CK403"/>
      <c r="CL403" s="3">
        <f t="shared" si="264"/>
        <v>383</v>
      </c>
      <c r="CM403" s="3">
        <f t="shared" si="259"/>
        <v>9.5500000000000682</v>
      </c>
      <c r="CN403" s="3">
        <f t="shared" si="260"/>
        <v>0.48099999999999998</v>
      </c>
      <c r="CO403" s="3">
        <f t="shared" si="252"/>
        <v>0.56499999999999995</v>
      </c>
      <c r="CP403">
        <f t="shared" si="253"/>
        <v>0.48099999999999998</v>
      </c>
      <c r="CQ403">
        <f t="shared" si="254"/>
        <v>0.48099999999999998</v>
      </c>
      <c r="CS403">
        <f t="shared" si="255"/>
        <v>0.84238178633975491</v>
      </c>
      <c r="DK403" s="3">
        <f t="shared" si="265"/>
        <v>383</v>
      </c>
      <c r="DL403" s="3">
        <f t="shared" si="261"/>
        <v>9.5500000000000682</v>
      </c>
      <c r="DM403" s="3">
        <f t="shared" si="262"/>
        <v>0.48099999999999998</v>
      </c>
      <c r="DN403" s="3">
        <f t="shared" si="256"/>
        <v>0.628</v>
      </c>
      <c r="DO403">
        <f t="shared" si="257"/>
        <v>0.48099999999999998</v>
      </c>
      <c r="DP403">
        <f t="shared" si="258"/>
        <v>0.48099999999999998</v>
      </c>
      <c r="DR403">
        <f t="shared" si="263"/>
        <v>0.84238178633975491</v>
      </c>
      <c r="EY403"/>
      <c r="EZ403" s="3"/>
      <c r="FB403"/>
      <c r="FC403" s="3"/>
    </row>
    <row r="404" spans="2:159" x14ac:dyDescent="0.25">
      <c r="B404">
        <f t="shared" si="295"/>
        <v>388</v>
      </c>
      <c r="C404" s="9">
        <f t="shared" si="290"/>
        <v>9.67500000000007</v>
      </c>
      <c r="D404">
        <f t="shared" si="284"/>
        <v>0.86101358199847267</v>
      </c>
      <c r="E404">
        <f t="shared" si="285"/>
        <v>2.3727394791543167E-2</v>
      </c>
      <c r="F404">
        <f t="shared" si="286"/>
        <v>0.86101358199847267</v>
      </c>
      <c r="G404">
        <f t="shared" si="291"/>
        <v>0.86099999999999999</v>
      </c>
      <c r="R404">
        <f t="shared" si="292"/>
        <v>388</v>
      </c>
      <c r="S404">
        <f t="shared" si="293"/>
        <v>9.67500000000007</v>
      </c>
      <c r="T404">
        <f t="shared" si="287"/>
        <v>0.63161318264055888</v>
      </c>
      <c r="U404">
        <f t="shared" si="288"/>
        <v>0.59837694847343137</v>
      </c>
      <c r="V404">
        <f t="shared" si="289"/>
        <v>0.63161318264055888</v>
      </c>
      <c r="W404">
        <f t="shared" si="294"/>
        <v>0.63200000000000001</v>
      </c>
      <c r="BA404">
        <f t="shared" si="275"/>
        <v>401</v>
      </c>
      <c r="BB404">
        <f t="shared" si="276"/>
        <v>10.000000000000075</v>
      </c>
      <c r="BC404">
        <f t="shared" si="266"/>
        <v>0.67032004603564332</v>
      </c>
      <c r="BD404">
        <f t="shared" si="267"/>
        <v>0.30119421191220747</v>
      </c>
      <c r="BE404">
        <f t="shared" si="268"/>
        <v>0.67032004603564332</v>
      </c>
      <c r="BF404">
        <f t="shared" si="277"/>
        <v>0.67</v>
      </c>
      <c r="BP404">
        <f t="shared" si="278"/>
        <v>401</v>
      </c>
      <c r="BQ404">
        <f t="shared" si="279"/>
        <v>10.000000000000075</v>
      </c>
      <c r="BR404">
        <f t="shared" si="269"/>
        <v>0.50864751868031766</v>
      </c>
      <c r="BS404">
        <f t="shared" si="270"/>
        <v>0.13159845503703702</v>
      </c>
      <c r="BT404">
        <f t="shared" si="271"/>
        <v>0.50864751868031766</v>
      </c>
      <c r="BU404">
        <f t="shared" si="280"/>
        <v>0.50900000000000001</v>
      </c>
      <c r="CB404">
        <f t="shared" si="281"/>
        <v>401</v>
      </c>
      <c r="CC404">
        <f t="shared" si="282"/>
        <v>10.000000000000075</v>
      </c>
      <c r="CD404">
        <f t="shared" si="272"/>
        <v>0.50864751868031766</v>
      </c>
      <c r="CE404">
        <f t="shared" si="273"/>
        <v>0.13159845503703702</v>
      </c>
      <c r="CF404">
        <f t="shared" si="274"/>
        <v>0.50864751868031766</v>
      </c>
      <c r="CG404">
        <f t="shared" si="283"/>
        <v>0.50900000000000001</v>
      </c>
      <c r="CK404"/>
      <c r="CL404" s="3">
        <f t="shared" si="264"/>
        <v>384</v>
      </c>
      <c r="CM404" s="3">
        <f t="shared" si="259"/>
        <v>9.5750000000000686</v>
      </c>
      <c r="CN404" s="3">
        <f t="shared" si="260"/>
        <v>0.48199999999999998</v>
      </c>
      <c r="CO404" s="3">
        <f t="shared" si="252"/>
        <v>0.56499999999999995</v>
      </c>
      <c r="CP404">
        <f t="shared" si="253"/>
        <v>0.48199999999999998</v>
      </c>
      <c r="CQ404">
        <f t="shared" si="254"/>
        <v>0.48199999999999998</v>
      </c>
      <c r="CS404">
        <f t="shared" si="255"/>
        <v>0.84413309982486873</v>
      </c>
      <c r="DK404" s="3">
        <f t="shared" si="265"/>
        <v>384</v>
      </c>
      <c r="DL404" s="3">
        <f t="shared" si="261"/>
        <v>9.5750000000000686</v>
      </c>
      <c r="DM404" s="3">
        <f t="shared" si="262"/>
        <v>0.48199999999999998</v>
      </c>
      <c r="DN404" s="3">
        <f t="shared" si="256"/>
        <v>0.628</v>
      </c>
      <c r="DO404">
        <f t="shared" si="257"/>
        <v>0.48199999999999998</v>
      </c>
      <c r="DP404">
        <f t="shared" si="258"/>
        <v>0.48199999999999998</v>
      </c>
      <c r="DR404">
        <f t="shared" si="263"/>
        <v>0.84413309982486873</v>
      </c>
      <c r="EY404"/>
      <c r="EZ404" s="3"/>
      <c r="FB404"/>
      <c r="FC404" s="3"/>
    </row>
    <row r="405" spans="2:159" x14ac:dyDescent="0.25">
      <c r="B405">
        <f t="shared" si="295"/>
        <v>389</v>
      </c>
      <c r="C405" s="9">
        <f t="shared" si="290"/>
        <v>9.7000000000000703</v>
      </c>
      <c r="D405">
        <f t="shared" si="284"/>
        <v>0.86250011219109812</v>
      </c>
      <c r="E405">
        <f t="shared" si="285"/>
        <v>2.4773023003317195E-2</v>
      </c>
      <c r="F405">
        <f t="shared" si="286"/>
        <v>0.86250011219109812</v>
      </c>
      <c r="G405">
        <f t="shared" si="291"/>
        <v>0.86299999999999999</v>
      </c>
      <c r="R405">
        <f t="shared" si="292"/>
        <v>389</v>
      </c>
      <c r="S405">
        <f t="shared" si="293"/>
        <v>9.7000000000000703</v>
      </c>
      <c r="T405">
        <f t="shared" si="287"/>
        <v>0.63785136053413949</v>
      </c>
      <c r="U405">
        <f t="shared" si="288"/>
        <v>0.60498597683807476</v>
      </c>
      <c r="V405">
        <f t="shared" si="289"/>
        <v>0.63785136053413949</v>
      </c>
      <c r="W405">
        <f t="shared" si="294"/>
        <v>0.63800000000000001</v>
      </c>
      <c r="BA405">
        <f t="shared" si="275"/>
        <v>402</v>
      </c>
      <c r="BB405">
        <f t="shared" si="276"/>
        <v>10.025000000000075</v>
      </c>
      <c r="BC405">
        <f t="shared" si="266"/>
        <v>0.67166034850904355</v>
      </c>
      <c r="BD405">
        <f t="shared" si="267"/>
        <v>0.30300453699622132</v>
      </c>
      <c r="BE405">
        <f t="shared" si="268"/>
        <v>0.67166034850904355</v>
      </c>
      <c r="BF405">
        <f t="shared" si="277"/>
        <v>0.67200000000000004</v>
      </c>
      <c r="BP405">
        <f t="shared" si="278"/>
        <v>402</v>
      </c>
      <c r="BQ405">
        <f t="shared" si="279"/>
        <v>10.025000000000075</v>
      </c>
      <c r="BR405">
        <f t="shared" si="269"/>
        <v>0.50997044802075309</v>
      </c>
      <c r="BS405">
        <f t="shared" si="270"/>
        <v>0.13262794192674662</v>
      </c>
      <c r="BT405">
        <f t="shared" si="271"/>
        <v>0.50997044802075309</v>
      </c>
      <c r="BU405">
        <f t="shared" si="280"/>
        <v>0.51</v>
      </c>
      <c r="CB405">
        <f t="shared" si="281"/>
        <v>402</v>
      </c>
      <c r="CC405">
        <f t="shared" si="282"/>
        <v>10.025000000000075</v>
      </c>
      <c r="CD405">
        <f t="shared" si="272"/>
        <v>0.50997044802075309</v>
      </c>
      <c r="CE405">
        <f t="shared" si="273"/>
        <v>0.13262794192674662</v>
      </c>
      <c r="CF405">
        <f t="shared" si="274"/>
        <v>0.50997044802075309</v>
      </c>
      <c r="CG405">
        <f t="shared" si="283"/>
        <v>0.51</v>
      </c>
      <c r="CK405"/>
      <c r="CL405" s="3">
        <f t="shared" si="264"/>
        <v>385</v>
      </c>
      <c r="CM405" s="3">
        <f t="shared" si="259"/>
        <v>9.6000000000000689</v>
      </c>
      <c r="CN405" s="3">
        <f t="shared" si="260"/>
        <v>0.48299999999999998</v>
      </c>
      <c r="CO405" s="3">
        <f t="shared" ref="CO405:CO468" si="296">ROUND((O_max_dia2-CM405)/O_range_dia2 * CN405, 3)</f>
        <v>0.56599999999999995</v>
      </c>
      <c r="CP405">
        <f t="shared" ref="CP405:CP468" si="297">IF(CM405&lt;=delt2,CN405,CO405)</f>
        <v>0.48299999999999998</v>
      </c>
      <c r="CQ405">
        <f t="shared" ref="CQ405:CQ468" si="298">IF(CM405&gt;=O_max_dia2, 0, CP405)</f>
        <v>0.48299999999999998</v>
      </c>
      <c r="CS405">
        <f t="shared" ref="CS405:CS468" si="299">CQ405/$CR$21</f>
        <v>0.84588441330998254</v>
      </c>
      <c r="DK405" s="3">
        <f t="shared" si="265"/>
        <v>385</v>
      </c>
      <c r="DL405" s="3">
        <f t="shared" si="261"/>
        <v>9.6000000000000689</v>
      </c>
      <c r="DM405" s="3">
        <f t="shared" si="262"/>
        <v>0.48299999999999998</v>
      </c>
      <c r="DN405" s="3">
        <f t="shared" ref="DN405:DN468" si="300">ROUND((O_max_dia2_GO-DL405)/O_range_dia2_GO * DM405, 3)</f>
        <v>0.628</v>
      </c>
      <c r="DO405">
        <f t="shared" ref="DO405:DO468" si="301">IF(DL405&lt;=delt2_GO,DM405,DN405)</f>
        <v>0.48299999999999998</v>
      </c>
      <c r="DP405">
        <f t="shared" ref="DP405:DP468" si="302">IF(DL405&gt;=O_max_dia2_GO, 0, DO405)</f>
        <v>0.48299999999999998</v>
      </c>
      <c r="DR405">
        <f t="shared" si="263"/>
        <v>0.84588441330998254</v>
      </c>
      <c r="EY405"/>
      <c r="EZ405" s="3"/>
      <c r="FB405"/>
      <c r="FC405" s="3"/>
    </row>
    <row r="406" spans="2:159" x14ac:dyDescent="0.25">
      <c r="B406">
        <f t="shared" si="295"/>
        <v>390</v>
      </c>
      <c r="C406" s="9">
        <f t="shared" si="290"/>
        <v>9.7250000000000707</v>
      </c>
      <c r="D406">
        <f t="shared" si="284"/>
        <v>0.86398056901236708</v>
      </c>
      <c r="E406">
        <f t="shared" si="285"/>
        <v>2.5858264998017886E-2</v>
      </c>
      <c r="F406">
        <f t="shared" si="286"/>
        <v>0.86398056901236708</v>
      </c>
      <c r="G406">
        <f t="shared" si="291"/>
        <v>0.86399999999999999</v>
      </c>
      <c r="R406">
        <f t="shared" si="292"/>
        <v>390</v>
      </c>
      <c r="S406">
        <f t="shared" si="293"/>
        <v>9.7250000000000707</v>
      </c>
      <c r="T406">
        <f t="shared" si="287"/>
        <v>0.64408271286451524</v>
      </c>
      <c r="U406">
        <f t="shared" si="288"/>
        <v>0.6115953701610366</v>
      </c>
      <c r="V406">
        <f t="shared" si="289"/>
        <v>0.64408271286451524</v>
      </c>
      <c r="W406">
        <f t="shared" si="294"/>
        <v>0.64400000000000002</v>
      </c>
      <c r="BA406">
        <f t="shared" si="275"/>
        <v>403</v>
      </c>
      <c r="BB406">
        <f t="shared" si="276"/>
        <v>10.050000000000075</v>
      </c>
      <c r="BC406">
        <f t="shared" si="266"/>
        <v>0.67299996590408129</v>
      </c>
      <c r="BD406">
        <f t="shared" si="267"/>
        <v>0.30482117067091125</v>
      </c>
      <c r="BE406">
        <f t="shared" si="268"/>
        <v>0.67299996590408129</v>
      </c>
      <c r="BF406">
        <f t="shared" si="277"/>
        <v>0.67300000000000004</v>
      </c>
      <c r="BP406">
        <f t="shared" si="278"/>
        <v>403</v>
      </c>
      <c r="BQ406">
        <f t="shared" si="279"/>
        <v>10.050000000000075</v>
      </c>
      <c r="BR406">
        <f t="shared" si="269"/>
        <v>0.51129426165922365</v>
      </c>
      <c r="BS406">
        <f t="shared" si="270"/>
        <v>0.13366347746398816</v>
      </c>
      <c r="BT406">
        <f t="shared" si="271"/>
        <v>0.51129426165922365</v>
      </c>
      <c r="BU406">
        <f t="shared" si="280"/>
        <v>0.51100000000000001</v>
      </c>
      <c r="CB406">
        <f t="shared" si="281"/>
        <v>403</v>
      </c>
      <c r="CC406">
        <f t="shared" si="282"/>
        <v>10.050000000000075</v>
      </c>
      <c r="CD406">
        <f t="shared" si="272"/>
        <v>0.51129426165922365</v>
      </c>
      <c r="CE406">
        <f t="shared" si="273"/>
        <v>0.13366347746398816</v>
      </c>
      <c r="CF406">
        <f t="shared" si="274"/>
        <v>0.51129426165922365</v>
      </c>
      <c r="CG406">
        <f t="shared" si="283"/>
        <v>0.51100000000000001</v>
      </c>
      <c r="CK406"/>
      <c r="CL406" s="3">
        <f t="shared" si="264"/>
        <v>386</v>
      </c>
      <c r="CM406" s="3">
        <f t="shared" ref="CM406:CM469" si="303">CM405+(env_max2-env_min2)/1200</f>
        <v>9.6250000000000693</v>
      </c>
      <c r="CN406" s="3">
        <f t="shared" ref="CN406:CN469" si="304">ROUND(EXP(0.07*(CM406-20)),3)</f>
        <v>0.48399999999999999</v>
      </c>
      <c r="CO406" s="3">
        <f t="shared" si="296"/>
        <v>0.56599999999999995</v>
      </c>
      <c r="CP406">
        <f t="shared" si="297"/>
        <v>0.48399999999999999</v>
      </c>
      <c r="CQ406">
        <f t="shared" si="298"/>
        <v>0.48399999999999999</v>
      </c>
      <c r="CS406">
        <f t="shared" si="299"/>
        <v>0.84763572679509636</v>
      </c>
      <c r="DK406" s="3">
        <f t="shared" si="265"/>
        <v>386</v>
      </c>
      <c r="DL406" s="3">
        <f t="shared" ref="DL406:DL469" si="305">DL405+(env_max2-env_min2)/1200</f>
        <v>9.6250000000000693</v>
      </c>
      <c r="DM406" s="3">
        <f t="shared" ref="DM406:DM469" si="306">ROUND(EXP(0.07*(DL406-20)),3)</f>
        <v>0.48399999999999999</v>
      </c>
      <c r="DN406" s="3">
        <f t="shared" si="300"/>
        <v>0.628</v>
      </c>
      <c r="DO406">
        <f t="shared" si="301"/>
        <v>0.48399999999999999</v>
      </c>
      <c r="DP406">
        <f t="shared" si="302"/>
        <v>0.48399999999999999</v>
      </c>
      <c r="DR406">
        <f t="shared" ref="DR406:DR469" si="307">DP406/$DQ$21</f>
        <v>0.84763572679509636</v>
      </c>
      <c r="EY406"/>
      <c r="EZ406" s="3"/>
      <c r="FB406"/>
      <c r="FC406" s="3"/>
    </row>
    <row r="407" spans="2:159" x14ac:dyDescent="0.25">
      <c r="B407">
        <f t="shared" si="295"/>
        <v>391</v>
      </c>
      <c r="C407" s="9">
        <f t="shared" si="290"/>
        <v>9.7500000000000711</v>
      </c>
      <c r="D407">
        <f t="shared" si="284"/>
        <v>0.86545491240311101</v>
      </c>
      <c r="E407">
        <f t="shared" si="285"/>
        <v>2.6984301715805733E-2</v>
      </c>
      <c r="F407">
        <f t="shared" si="286"/>
        <v>0.86545491240311101</v>
      </c>
      <c r="G407">
        <f t="shared" si="291"/>
        <v>0.86499999999999999</v>
      </c>
      <c r="R407">
        <f t="shared" si="292"/>
        <v>391</v>
      </c>
      <c r="S407">
        <f t="shared" si="293"/>
        <v>9.7500000000000711</v>
      </c>
      <c r="T407">
        <f t="shared" si="287"/>
        <v>0.65030584239106415</v>
      </c>
      <c r="U407">
        <f t="shared" si="288"/>
        <v>0.61820355421767947</v>
      </c>
      <c r="V407">
        <f t="shared" si="289"/>
        <v>0.65030584239106415</v>
      </c>
      <c r="W407">
        <f t="shared" si="294"/>
        <v>0.65</v>
      </c>
      <c r="BA407">
        <f t="shared" si="275"/>
        <v>404</v>
      </c>
      <c r="BB407">
        <f t="shared" si="276"/>
        <v>10.075000000000076</v>
      </c>
      <c r="BC407">
        <f t="shared" si="266"/>
        <v>0.67433888344487747</v>
      </c>
      <c r="BD407">
        <f t="shared" si="267"/>
        <v>0.30664409609683563</v>
      </c>
      <c r="BE407">
        <f t="shared" si="268"/>
        <v>0.67433888344487747</v>
      </c>
      <c r="BF407">
        <f t="shared" si="277"/>
        <v>0.67400000000000004</v>
      </c>
      <c r="BP407">
        <f t="shared" si="278"/>
        <v>404</v>
      </c>
      <c r="BQ407">
        <f t="shared" si="279"/>
        <v>10.075000000000076</v>
      </c>
      <c r="BR407">
        <f t="shared" si="269"/>
        <v>0.51261894863596091</v>
      </c>
      <c r="BS407">
        <f t="shared" si="270"/>
        <v>0.13470507768842152</v>
      </c>
      <c r="BT407">
        <f t="shared" si="271"/>
        <v>0.51261894863596091</v>
      </c>
      <c r="BU407">
        <f t="shared" si="280"/>
        <v>0.51300000000000001</v>
      </c>
      <c r="CB407">
        <f t="shared" si="281"/>
        <v>404</v>
      </c>
      <c r="CC407">
        <f t="shared" si="282"/>
        <v>10.075000000000076</v>
      </c>
      <c r="CD407">
        <f t="shared" si="272"/>
        <v>0.51261894863596091</v>
      </c>
      <c r="CE407">
        <f t="shared" si="273"/>
        <v>0.13470507768842152</v>
      </c>
      <c r="CF407">
        <f t="shared" si="274"/>
        <v>0.51261894863596091</v>
      </c>
      <c r="CG407">
        <f t="shared" si="283"/>
        <v>0.51300000000000001</v>
      </c>
      <c r="CK407"/>
      <c r="CL407" s="3">
        <f t="shared" ref="CL407:CL470" si="308">CL406+1</f>
        <v>387</v>
      </c>
      <c r="CM407" s="3">
        <f t="shared" si="303"/>
        <v>9.6500000000000696</v>
      </c>
      <c r="CN407" s="3">
        <f t="shared" si="304"/>
        <v>0.48499999999999999</v>
      </c>
      <c r="CO407" s="3">
        <f t="shared" si="296"/>
        <v>0.56599999999999995</v>
      </c>
      <c r="CP407">
        <f t="shared" si="297"/>
        <v>0.48499999999999999</v>
      </c>
      <c r="CQ407">
        <f t="shared" si="298"/>
        <v>0.48499999999999999</v>
      </c>
      <c r="CS407">
        <f t="shared" si="299"/>
        <v>0.84938704028021017</v>
      </c>
      <c r="DK407" s="3">
        <f t="shared" ref="DK407:DK470" si="309">DK406+1</f>
        <v>387</v>
      </c>
      <c r="DL407" s="3">
        <f t="shared" si="305"/>
        <v>9.6500000000000696</v>
      </c>
      <c r="DM407" s="3">
        <f t="shared" si="306"/>
        <v>0.48499999999999999</v>
      </c>
      <c r="DN407" s="3">
        <f t="shared" si="300"/>
        <v>0.627</v>
      </c>
      <c r="DO407">
        <f t="shared" si="301"/>
        <v>0.48499999999999999</v>
      </c>
      <c r="DP407">
        <f t="shared" si="302"/>
        <v>0.48499999999999999</v>
      </c>
      <c r="DR407">
        <f t="shared" si="307"/>
        <v>0.84938704028021017</v>
      </c>
      <c r="EY407"/>
      <c r="EZ407" s="3"/>
      <c r="FB407"/>
      <c r="FC407" s="3"/>
    </row>
    <row r="408" spans="2:159" x14ac:dyDescent="0.25">
      <c r="B408">
        <f t="shared" si="295"/>
        <v>392</v>
      </c>
      <c r="C408" s="9">
        <f t="shared" si="290"/>
        <v>9.7750000000000714</v>
      </c>
      <c r="D408">
        <f t="shared" si="284"/>
        <v>0.86692310241916071</v>
      </c>
      <c r="E408">
        <f t="shared" si="285"/>
        <v>2.8152334418551896E-2</v>
      </c>
      <c r="F408">
        <f t="shared" si="286"/>
        <v>0.86692310241916071</v>
      </c>
      <c r="G408">
        <f t="shared" si="291"/>
        <v>0.86699999999999999</v>
      </c>
      <c r="R408">
        <f t="shared" si="292"/>
        <v>392</v>
      </c>
      <c r="S408">
        <f t="shared" si="293"/>
        <v>9.7750000000000714</v>
      </c>
      <c r="T408">
        <f t="shared" si="287"/>
        <v>0.65651934093200193</v>
      </c>
      <c r="U408">
        <f t="shared" si="288"/>
        <v>0.62480893811327232</v>
      </c>
      <c r="V408">
        <f t="shared" si="289"/>
        <v>0.65651934093200193</v>
      </c>
      <c r="W408">
        <f t="shared" si="294"/>
        <v>0.65700000000000003</v>
      </c>
      <c r="BA408">
        <f t="shared" si="275"/>
        <v>405</v>
      </c>
      <c r="BB408">
        <f t="shared" si="276"/>
        <v>10.100000000000076</v>
      </c>
      <c r="BC408">
        <f t="shared" si="266"/>
        <v>0.67567708633662782</v>
      </c>
      <c r="BD408">
        <f t="shared" si="267"/>
        <v>0.30847329604974771</v>
      </c>
      <c r="BE408">
        <f t="shared" si="268"/>
        <v>0.67567708633662782</v>
      </c>
      <c r="BF408">
        <f t="shared" si="277"/>
        <v>0.67600000000000005</v>
      </c>
      <c r="BP408">
        <f t="shared" si="278"/>
        <v>405</v>
      </c>
      <c r="BQ408">
        <f t="shared" si="279"/>
        <v>10.100000000000076</v>
      </c>
      <c r="BR408">
        <f t="shared" si="269"/>
        <v>0.51394449794965691</v>
      </c>
      <c r="BS408">
        <f t="shared" si="270"/>
        <v>0.13575275849084811</v>
      </c>
      <c r="BT408">
        <f t="shared" si="271"/>
        <v>0.51394449794965691</v>
      </c>
      <c r="BU408">
        <f t="shared" si="280"/>
        <v>0.51400000000000001</v>
      </c>
      <c r="CB408">
        <f t="shared" si="281"/>
        <v>405</v>
      </c>
      <c r="CC408">
        <f t="shared" si="282"/>
        <v>10.100000000000076</v>
      </c>
      <c r="CD408">
        <f t="shared" si="272"/>
        <v>0.51394449794965691</v>
      </c>
      <c r="CE408">
        <f t="shared" si="273"/>
        <v>0.13575275849084811</v>
      </c>
      <c r="CF408">
        <f t="shared" si="274"/>
        <v>0.51394449794965691</v>
      </c>
      <c r="CG408">
        <f t="shared" si="283"/>
        <v>0.51400000000000001</v>
      </c>
      <c r="CK408"/>
      <c r="CL408" s="3">
        <f t="shared" si="308"/>
        <v>388</v>
      </c>
      <c r="CM408" s="3">
        <f t="shared" si="303"/>
        <v>9.67500000000007</v>
      </c>
      <c r="CN408" s="3">
        <f t="shared" si="304"/>
        <v>0.48499999999999999</v>
      </c>
      <c r="CO408" s="3">
        <f t="shared" si="296"/>
        <v>0.56599999999999995</v>
      </c>
      <c r="CP408">
        <f t="shared" si="297"/>
        <v>0.48499999999999999</v>
      </c>
      <c r="CQ408">
        <f t="shared" si="298"/>
        <v>0.48499999999999999</v>
      </c>
      <c r="CS408">
        <f t="shared" si="299"/>
        <v>0.84938704028021017</v>
      </c>
      <c r="DK408" s="3">
        <f t="shared" si="309"/>
        <v>388</v>
      </c>
      <c r="DL408" s="3">
        <f t="shared" si="305"/>
        <v>9.67500000000007</v>
      </c>
      <c r="DM408" s="3">
        <f t="shared" si="306"/>
        <v>0.48499999999999999</v>
      </c>
      <c r="DN408" s="3">
        <f t="shared" si="300"/>
        <v>0.626</v>
      </c>
      <c r="DO408">
        <f t="shared" si="301"/>
        <v>0.48499999999999999</v>
      </c>
      <c r="DP408">
        <f t="shared" si="302"/>
        <v>0.48499999999999999</v>
      </c>
      <c r="DR408">
        <f t="shared" si="307"/>
        <v>0.84938704028021017</v>
      </c>
      <c r="EY408"/>
      <c r="EZ408" s="3"/>
      <c r="FB408"/>
      <c r="FC408" s="3"/>
    </row>
    <row r="409" spans="2:159" x14ac:dyDescent="0.25">
      <c r="B409">
        <f t="shared" si="295"/>
        <v>393</v>
      </c>
      <c r="C409" s="9">
        <f t="shared" si="290"/>
        <v>9.8000000000000718</v>
      </c>
      <c r="D409">
        <f t="shared" si="284"/>
        <v>0.86838509923314133</v>
      </c>
      <c r="E409">
        <f t="shared" si="285"/>
        <v>2.9363584347702868E-2</v>
      </c>
      <c r="F409">
        <f t="shared" si="286"/>
        <v>0.86838509923314133</v>
      </c>
      <c r="G409">
        <f t="shared" si="291"/>
        <v>0.86799999999999999</v>
      </c>
      <c r="R409">
        <f t="shared" si="292"/>
        <v>393</v>
      </c>
      <c r="S409">
        <f t="shared" si="293"/>
        <v>9.8000000000000718</v>
      </c>
      <c r="T409">
        <f t="shared" si="287"/>
        <v>0.6627217898599882</v>
      </c>
      <c r="U409">
        <f t="shared" si="288"/>
        <v>0.63140991486256093</v>
      </c>
      <c r="V409">
        <f t="shared" si="289"/>
        <v>0.6627217898599882</v>
      </c>
      <c r="W409">
        <f t="shared" si="294"/>
        <v>0.66300000000000003</v>
      </c>
      <c r="BA409">
        <f t="shared" si="275"/>
        <v>406</v>
      </c>
      <c r="BB409">
        <f t="shared" si="276"/>
        <v>10.125000000000076</v>
      </c>
      <c r="BC409">
        <f t="shared" si="266"/>
        <v>0.67701455976586178</v>
      </c>
      <c r="BD409">
        <f t="shared" si="267"/>
        <v>0.31030875291933124</v>
      </c>
      <c r="BE409">
        <f t="shared" si="268"/>
        <v>0.67701455976586178</v>
      </c>
      <c r="BF409">
        <f t="shared" si="277"/>
        <v>0.67700000000000005</v>
      </c>
      <c r="BP409">
        <f t="shared" si="278"/>
        <v>406</v>
      </c>
      <c r="BQ409">
        <f t="shared" si="279"/>
        <v>10.125000000000076</v>
      </c>
      <c r="BR409">
        <f t="shared" si="269"/>
        <v>0.51527089855757646</v>
      </c>
      <c r="BS409">
        <f t="shared" si="270"/>
        <v>0.13680653561109379</v>
      </c>
      <c r="BT409">
        <f t="shared" si="271"/>
        <v>0.51527089855757646</v>
      </c>
      <c r="BU409">
        <f t="shared" si="280"/>
        <v>0.51500000000000001</v>
      </c>
      <c r="CB409">
        <f t="shared" si="281"/>
        <v>406</v>
      </c>
      <c r="CC409">
        <f t="shared" si="282"/>
        <v>10.125000000000076</v>
      </c>
      <c r="CD409">
        <f t="shared" si="272"/>
        <v>0.51527089855757646</v>
      </c>
      <c r="CE409">
        <f t="shared" si="273"/>
        <v>0.13680653561109379</v>
      </c>
      <c r="CF409">
        <f t="shared" si="274"/>
        <v>0.51527089855757646</v>
      </c>
      <c r="CG409">
        <f t="shared" si="283"/>
        <v>0.51500000000000001</v>
      </c>
      <c r="CK409"/>
      <c r="CL409" s="3">
        <f t="shared" si="308"/>
        <v>389</v>
      </c>
      <c r="CM409" s="3">
        <f t="shared" si="303"/>
        <v>9.7000000000000703</v>
      </c>
      <c r="CN409" s="3">
        <f t="shared" si="304"/>
        <v>0.48599999999999999</v>
      </c>
      <c r="CO409" s="3">
        <f t="shared" si="296"/>
        <v>0.56599999999999995</v>
      </c>
      <c r="CP409">
        <f t="shared" si="297"/>
        <v>0.48599999999999999</v>
      </c>
      <c r="CQ409">
        <f t="shared" si="298"/>
        <v>0.48599999999999999</v>
      </c>
      <c r="CS409">
        <f t="shared" si="299"/>
        <v>0.8511383537653241</v>
      </c>
      <c r="DK409" s="3">
        <f t="shared" si="309"/>
        <v>389</v>
      </c>
      <c r="DL409" s="3">
        <f t="shared" si="305"/>
        <v>9.7000000000000703</v>
      </c>
      <c r="DM409" s="3">
        <f t="shared" si="306"/>
        <v>0.48599999999999999</v>
      </c>
      <c r="DN409" s="3">
        <f t="shared" si="300"/>
        <v>0.626</v>
      </c>
      <c r="DO409">
        <f t="shared" si="301"/>
        <v>0.48599999999999999</v>
      </c>
      <c r="DP409">
        <f t="shared" si="302"/>
        <v>0.48599999999999999</v>
      </c>
      <c r="DR409">
        <f t="shared" si="307"/>
        <v>0.8511383537653241</v>
      </c>
      <c r="EY409"/>
      <c r="EZ409" s="3"/>
      <c r="FB409"/>
      <c r="FC409" s="3"/>
    </row>
    <row r="410" spans="2:159" x14ac:dyDescent="0.25">
      <c r="B410">
        <f t="shared" si="295"/>
        <v>394</v>
      </c>
      <c r="C410" s="9">
        <f t="shared" si="290"/>
        <v>9.8250000000000721</v>
      </c>
      <c r="D410">
        <f t="shared" si="284"/>
        <v>0.86984086313626507</v>
      </c>
      <c r="E410">
        <f t="shared" si="285"/>
        <v>3.0619292341785731E-2</v>
      </c>
      <c r="F410">
        <f t="shared" si="286"/>
        <v>0.86984086313626507</v>
      </c>
      <c r="G410">
        <f t="shared" si="291"/>
        <v>0.87</v>
      </c>
      <c r="R410">
        <f t="shared" si="292"/>
        <v>394</v>
      </c>
      <c r="S410">
        <f t="shared" si="293"/>
        <v>9.8250000000000721</v>
      </c>
      <c r="T410">
        <f t="shared" si="287"/>
        <v>0.66891176060806967</v>
      </c>
      <c r="U410">
        <f t="shared" si="288"/>
        <v>0.63800486198517226</v>
      </c>
      <c r="V410">
        <f t="shared" si="289"/>
        <v>0.66891176060806967</v>
      </c>
      <c r="W410">
        <f t="shared" si="294"/>
        <v>0.66900000000000004</v>
      </c>
      <c r="BA410">
        <f t="shared" si="275"/>
        <v>407</v>
      </c>
      <c r="BB410">
        <f t="shared" si="276"/>
        <v>10.150000000000077</v>
      </c>
      <c r="BC410">
        <f t="shared" si="266"/>
        <v>0.67835128890070195</v>
      </c>
      <c r="BD410">
        <f t="shared" si="267"/>
        <v>0.31215044870795711</v>
      </c>
      <c r="BE410">
        <f t="shared" si="268"/>
        <v>0.67835128890070195</v>
      </c>
      <c r="BF410">
        <f t="shared" si="277"/>
        <v>0.67800000000000005</v>
      </c>
      <c r="BP410">
        <f t="shared" si="278"/>
        <v>407</v>
      </c>
      <c r="BQ410">
        <f t="shared" si="279"/>
        <v>10.150000000000077</v>
      </c>
      <c r="BR410">
        <f t="shared" si="269"/>
        <v>0.51659813937567178</v>
      </c>
      <c r="BS410">
        <f t="shared" si="270"/>
        <v>0.13786642463588666</v>
      </c>
      <c r="BT410">
        <f t="shared" si="271"/>
        <v>0.51659813937567178</v>
      </c>
      <c r="BU410">
        <f t="shared" si="280"/>
        <v>0.51700000000000002</v>
      </c>
      <c r="CB410">
        <f t="shared" si="281"/>
        <v>407</v>
      </c>
      <c r="CC410">
        <f t="shared" si="282"/>
        <v>10.150000000000077</v>
      </c>
      <c r="CD410">
        <f t="shared" si="272"/>
        <v>0.51659813937567178</v>
      </c>
      <c r="CE410">
        <f t="shared" si="273"/>
        <v>0.13786642463588666</v>
      </c>
      <c r="CF410">
        <f t="shared" si="274"/>
        <v>0.51659813937567178</v>
      </c>
      <c r="CG410">
        <f t="shared" si="283"/>
        <v>0.51700000000000002</v>
      </c>
      <c r="CK410"/>
      <c r="CL410" s="3">
        <f t="shared" si="308"/>
        <v>390</v>
      </c>
      <c r="CM410" s="3">
        <f t="shared" si="303"/>
        <v>9.7250000000000707</v>
      </c>
      <c r="CN410" s="3">
        <f t="shared" si="304"/>
        <v>0.48699999999999999</v>
      </c>
      <c r="CO410" s="3">
        <f t="shared" si="296"/>
        <v>0.56599999999999995</v>
      </c>
      <c r="CP410">
        <f t="shared" si="297"/>
        <v>0.48699999999999999</v>
      </c>
      <c r="CQ410">
        <f t="shared" si="298"/>
        <v>0.48699999999999999</v>
      </c>
      <c r="CS410">
        <f t="shared" si="299"/>
        <v>0.85288966725043791</v>
      </c>
      <c r="DK410" s="3">
        <f t="shared" si="309"/>
        <v>390</v>
      </c>
      <c r="DL410" s="3">
        <f t="shared" si="305"/>
        <v>9.7250000000000707</v>
      </c>
      <c r="DM410" s="3">
        <f t="shared" si="306"/>
        <v>0.48699999999999999</v>
      </c>
      <c r="DN410" s="3">
        <f t="shared" si="300"/>
        <v>0.625</v>
      </c>
      <c r="DO410">
        <f t="shared" si="301"/>
        <v>0.48699999999999999</v>
      </c>
      <c r="DP410">
        <f t="shared" si="302"/>
        <v>0.48699999999999999</v>
      </c>
      <c r="DR410">
        <f t="shared" si="307"/>
        <v>0.85288966725043791</v>
      </c>
      <c r="EY410"/>
      <c r="EZ410" s="3"/>
      <c r="FB410"/>
      <c r="FC410" s="3"/>
    </row>
    <row r="411" spans="2:159" x14ac:dyDescent="0.25">
      <c r="B411">
        <f t="shared" si="295"/>
        <v>395</v>
      </c>
      <c r="C411" s="9">
        <f t="shared" si="290"/>
        <v>9.8500000000000725</v>
      </c>
      <c r="D411">
        <f t="shared" si="284"/>
        <v>0.87129035454012094</v>
      </c>
      <c r="E411">
        <f t="shared" si="285"/>
        <v>3.192071841239312E-2</v>
      </c>
      <c r="F411">
        <f t="shared" si="286"/>
        <v>0.87129035454012094</v>
      </c>
      <c r="G411">
        <f t="shared" si="291"/>
        <v>0.871</v>
      </c>
      <c r="R411">
        <f t="shared" si="292"/>
        <v>395</v>
      </c>
      <c r="S411">
        <f t="shared" si="293"/>
        <v>9.8500000000000725</v>
      </c>
      <c r="T411">
        <f t="shared" si="287"/>
        <v>0.67508781518573469</v>
      </c>
      <c r="U411">
        <f t="shared" si="288"/>
        <v>0.64459214211658988</v>
      </c>
      <c r="V411">
        <f t="shared" si="289"/>
        <v>0.67508781518573469</v>
      </c>
      <c r="W411">
        <f t="shared" si="294"/>
        <v>0.67500000000000004</v>
      </c>
      <c r="BA411">
        <f t="shared" si="275"/>
        <v>408</v>
      </c>
      <c r="BB411">
        <f t="shared" si="276"/>
        <v>10.175000000000077</v>
      </c>
      <c r="BC411">
        <f t="shared" si="266"/>
        <v>0.67968725889112436</v>
      </c>
      <c r="BD411">
        <f t="shared" si="267"/>
        <v>0.31399836502946177</v>
      </c>
      <c r="BE411">
        <f t="shared" si="268"/>
        <v>0.67968725889112436</v>
      </c>
      <c r="BF411">
        <f t="shared" si="277"/>
        <v>0.68</v>
      </c>
      <c r="BP411">
        <f t="shared" si="278"/>
        <v>408</v>
      </c>
      <c r="BQ411">
        <f t="shared" si="279"/>
        <v>10.175000000000077</v>
      </c>
      <c r="BR411">
        <f t="shared" si="269"/>
        <v>0.5179262092786977</v>
      </c>
      <c r="BS411">
        <f t="shared" si="270"/>
        <v>0.13893244099672969</v>
      </c>
      <c r="BT411">
        <f t="shared" si="271"/>
        <v>0.5179262092786977</v>
      </c>
      <c r="BU411">
        <f t="shared" si="280"/>
        <v>0.51800000000000002</v>
      </c>
      <c r="CB411">
        <f t="shared" si="281"/>
        <v>408</v>
      </c>
      <c r="CC411">
        <f t="shared" si="282"/>
        <v>10.175000000000077</v>
      </c>
      <c r="CD411">
        <f t="shared" si="272"/>
        <v>0.5179262092786977</v>
      </c>
      <c r="CE411">
        <f t="shared" si="273"/>
        <v>0.13893244099672969</v>
      </c>
      <c r="CF411">
        <f t="shared" si="274"/>
        <v>0.5179262092786977</v>
      </c>
      <c r="CG411">
        <f t="shared" si="283"/>
        <v>0.51800000000000002</v>
      </c>
      <c r="CK411"/>
      <c r="CL411" s="3">
        <f t="shared" si="308"/>
        <v>391</v>
      </c>
      <c r="CM411" s="3">
        <f t="shared" si="303"/>
        <v>9.7500000000000711</v>
      </c>
      <c r="CN411" s="3">
        <f t="shared" si="304"/>
        <v>0.48799999999999999</v>
      </c>
      <c r="CO411" s="3">
        <f t="shared" si="296"/>
        <v>0.56599999999999995</v>
      </c>
      <c r="CP411">
        <f t="shared" si="297"/>
        <v>0.48799999999999999</v>
      </c>
      <c r="CQ411">
        <f t="shared" si="298"/>
        <v>0.48799999999999999</v>
      </c>
      <c r="CS411">
        <f t="shared" si="299"/>
        <v>0.85464098073555173</v>
      </c>
      <c r="DK411" s="3">
        <f t="shared" si="309"/>
        <v>391</v>
      </c>
      <c r="DL411" s="3">
        <f t="shared" si="305"/>
        <v>9.7500000000000711</v>
      </c>
      <c r="DM411" s="3">
        <f t="shared" si="306"/>
        <v>0.48799999999999999</v>
      </c>
      <c r="DN411" s="3">
        <f t="shared" si="300"/>
        <v>0.625</v>
      </c>
      <c r="DO411">
        <f t="shared" si="301"/>
        <v>0.48799999999999999</v>
      </c>
      <c r="DP411">
        <f t="shared" si="302"/>
        <v>0.48799999999999999</v>
      </c>
      <c r="DR411">
        <f t="shared" si="307"/>
        <v>0.85464098073555173</v>
      </c>
      <c r="EY411"/>
      <c r="EZ411" s="3"/>
      <c r="FB411"/>
      <c r="FC411" s="3"/>
    </row>
    <row r="412" spans="2:159" x14ac:dyDescent="0.25">
      <c r="B412">
        <f t="shared" si="295"/>
        <v>396</v>
      </c>
      <c r="C412" s="9">
        <f t="shared" si="290"/>
        <v>9.8750000000000728</v>
      </c>
      <c r="D412">
        <f t="shared" si="284"/>
        <v>0.87273353397846143</v>
      </c>
      <c r="E412">
        <f t="shared" si="285"/>
        <v>3.3269141277511072E-2</v>
      </c>
      <c r="F412">
        <f t="shared" si="286"/>
        <v>0.87273353397846143</v>
      </c>
      <c r="G412">
        <f t="shared" si="291"/>
        <v>0.873</v>
      </c>
      <c r="R412">
        <f t="shared" si="292"/>
        <v>396</v>
      </c>
      <c r="S412">
        <f t="shared" si="293"/>
        <v>9.8750000000000728</v>
      </c>
      <c r="T412">
        <f t="shared" si="287"/>
        <v>0.68124850670484494</v>
      </c>
      <c r="U412">
        <f t="shared" si="288"/>
        <v>0.65117010363443273</v>
      </c>
      <c r="V412">
        <f t="shared" si="289"/>
        <v>0.68124850670484494</v>
      </c>
      <c r="W412">
        <f t="shared" si="294"/>
        <v>0.68100000000000005</v>
      </c>
      <c r="BA412">
        <f t="shared" si="275"/>
        <v>409</v>
      </c>
      <c r="BB412">
        <f t="shared" si="276"/>
        <v>10.200000000000077</v>
      </c>
      <c r="BC412">
        <f t="shared" si="266"/>
        <v>0.68102245486921986</v>
      </c>
      <c r="BD412">
        <f t="shared" si="267"/>
        <v>0.31585248310794783</v>
      </c>
      <c r="BE412">
        <f t="shared" si="268"/>
        <v>0.68102245486921986</v>
      </c>
      <c r="BF412">
        <f t="shared" si="277"/>
        <v>0.68100000000000005</v>
      </c>
      <c r="BP412">
        <f t="shared" si="278"/>
        <v>409</v>
      </c>
      <c r="BQ412">
        <f t="shared" si="279"/>
        <v>10.200000000000077</v>
      </c>
      <c r="BR412">
        <f t="shared" si="269"/>
        <v>0.5192550971003278</v>
      </c>
      <c r="BS412">
        <f t="shared" si="270"/>
        <v>0.14000459996776862</v>
      </c>
      <c r="BT412">
        <f t="shared" si="271"/>
        <v>0.5192550971003278</v>
      </c>
      <c r="BU412">
        <f t="shared" si="280"/>
        <v>0.51900000000000002</v>
      </c>
      <c r="CB412">
        <f t="shared" si="281"/>
        <v>409</v>
      </c>
      <c r="CC412">
        <f t="shared" si="282"/>
        <v>10.200000000000077</v>
      </c>
      <c r="CD412">
        <f t="shared" si="272"/>
        <v>0.5192550971003278</v>
      </c>
      <c r="CE412">
        <f t="shared" si="273"/>
        <v>0.14000459996776862</v>
      </c>
      <c r="CF412">
        <f t="shared" si="274"/>
        <v>0.5192550971003278</v>
      </c>
      <c r="CG412">
        <f t="shared" si="283"/>
        <v>0.51900000000000002</v>
      </c>
      <c r="CK412"/>
      <c r="CL412" s="3">
        <f t="shared" si="308"/>
        <v>392</v>
      </c>
      <c r="CM412" s="3">
        <f t="shared" si="303"/>
        <v>9.7750000000000714</v>
      </c>
      <c r="CN412" s="3">
        <f t="shared" si="304"/>
        <v>0.48899999999999999</v>
      </c>
      <c r="CO412" s="3">
        <f t="shared" si="296"/>
        <v>0.56699999999999995</v>
      </c>
      <c r="CP412">
        <f t="shared" si="297"/>
        <v>0.48899999999999999</v>
      </c>
      <c r="CQ412">
        <f t="shared" si="298"/>
        <v>0.48899999999999999</v>
      </c>
      <c r="CS412">
        <f t="shared" si="299"/>
        <v>0.85639229422066554</v>
      </c>
      <c r="DK412" s="3">
        <f t="shared" si="309"/>
        <v>392</v>
      </c>
      <c r="DL412" s="3">
        <f t="shared" si="305"/>
        <v>9.7750000000000714</v>
      </c>
      <c r="DM412" s="3">
        <f t="shared" si="306"/>
        <v>0.48899999999999999</v>
      </c>
      <c r="DN412" s="3">
        <f t="shared" si="300"/>
        <v>0.625</v>
      </c>
      <c r="DO412">
        <f t="shared" si="301"/>
        <v>0.48899999999999999</v>
      </c>
      <c r="DP412">
        <f t="shared" si="302"/>
        <v>0.48899999999999999</v>
      </c>
      <c r="DR412">
        <f t="shared" si="307"/>
        <v>0.85639229422066554</v>
      </c>
      <c r="EY412"/>
      <c r="EZ412" s="3"/>
      <c r="FB412"/>
      <c r="FC412" s="3"/>
    </row>
    <row r="413" spans="2:159" x14ac:dyDescent="0.25">
      <c r="B413">
        <f t="shared" si="295"/>
        <v>397</v>
      </c>
      <c r="C413" s="9">
        <f t="shared" si="290"/>
        <v>9.9000000000000732</v>
      </c>
      <c r="D413">
        <f t="shared" si="284"/>
        <v>0.87417036210898558</v>
      </c>
      <c r="E413">
        <f t="shared" si="285"/>
        <v>3.466585785108061E-2</v>
      </c>
      <c r="F413">
        <f t="shared" si="286"/>
        <v>0.87417036210898558</v>
      </c>
      <c r="G413">
        <f t="shared" si="291"/>
        <v>0.874</v>
      </c>
      <c r="R413">
        <f t="shared" si="292"/>
        <v>397</v>
      </c>
      <c r="S413">
        <f t="shared" si="293"/>
        <v>9.9000000000000732</v>
      </c>
      <c r="T413">
        <f t="shared" si="287"/>
        <v>0.68739237991519975</v>
      </c>
      <c r="U413">
        <f t="shared" si="288"/>
        <v>0.6577370812997434</v>
      </c>
      <c r="V413">
        <f t="shared" si="289"/>
        <v>0.68739237991519975</v>
      </c>
      <c r="W413">
        <f t="shared" si="294"/>
        <v>0.68700000000000006</v>
      </c>
      <c r="BA413">
        <f t="shared" si="275"/>
        <v>410</v>
      </c>
      <c r="BB413">
        <f t="shared" si="276"/>
        <v>10.225000000000078</v>
      </c>
      <c r="BC413">
        <f t="shared" si="266"/>
        <v>0.68235686194945699</v>
      </c>
      <c r="BD413">
        <f t="shared" si="267"/>
        <v>0.31771278377660694</v>
      </c>
      <c r="BE413">
        <f t="shared" si="268"/>
        <v>0.68235686194945699</v>
      </c>
      <c r="BF413">
        <f t="shared" si="277"/>
        <v>0.68200000000000005</v>
      </c>
      <c r="BP413">
        <f t="shared" si="278"/>
        <v>410</v>
      </c>
      <c r="BQ413">
        <f t="shared" si="279"/>
        <v>10.225000000000078</v>
      </c>
      <c r="BR413">
        <f t="shared" si="269"/>
        <v>0.52058479163327309</v>
      </c>
      <c r="BS413">
        <f t="shared" si="270"/>
        <v>0.14108291666365569</v>
      </c>
      <c r="BT413">
        <f t="shared" si="271"/>
        <v>0.52058479163327309</v>
      </c>
      <c r="BU413">
        <f t="shared" si="280"/>
        <v>0.52100000000000002</v>
      </c>
      <c r="CB413">
        <f t="shared" si="281"/>
        <v>410</v>
      </c>
      <c r="CC413">
        <f t="shared" si="282"/>
        <v>10.225000000000078</v>
      </c>
      <c r="CD413">
        <f t="shared" si="272"/>
        <v>0.52058479163327309</v>
      </c>
      <c r="CE413">
        <f t="shared" si="273"/>
        <v>0.14108291666365569</v>
      </c>
      <c r="CF413">
        <f t="shared" si="274"/>
        <v>0.52058479163327309</v>
      </c>
      <c r="CG413">
        <f t="shared" si="283"/>
        <v>0.52100000000000002</v>
      </c>
      <c r="CK413"/>
      <c r="CL413" s="3">
        <f t="shared" si="308"/>
        <v>393</v>
      </c>
      <c r="CM413" s="3">
        <f t="shared" si="303"/>
        <v>9.8000000000000718</v>
      </c>
      <c r="CN413" s="3">
        <f t="shared" si="304"/>
        <v>0.49</v>
      </c>
      <c r="CO413" s="3">
        <f t="shared" si="296"/>
        <v>0.56699999999999995</v>
      </c>
      <c r="CP413">
        <f t="shared" si="297"/>
        <v>0.49</v>
      </c>
      <c r="CQ413">
        <f t="shared" si="298"/>
        <v>0.49</v>
      </c>
      <c r="CS413">
        <f t="shared" si="299"/>
        <v>0.85814360770577935</v>
      </c>
      <c r="DK413" s="3">
        <f t="shared" si="309"/>
        <v>393</v>
      </c>
      <c r="DL413" s="3">
        <f t="shared" si="305"/>
        <v>9.8000000000000718</v>
      </c>
      <c r="DM413" s="3">
        <f t="shared" si="306"/>
        <v>0.49</v>
      </c>
      <c r="DN413" s="3">
        <f t="shared" si="300"/>
        <v>0.625</v>
      </c>
      <c r="DO413">
        <f t="shared" si="301"/>
        <v>0.49</v>
      </c>
      <c r="DP413">
        <f t="shared" si="302"/>
        <v>0.49</v>
      </c>
      <c r="DR413">
        <f t="shared" si="307"/>
        <v>0.85814360770577935</v>
      </c>
      <c r="EY413"/>
      <c r="EZ413" s="3"/>
      <c r="FB413"/>
      <c r="FC413" s="3"/>
    </row>
    <row r="414" spans="2:159" x14ac:dyDescent="0.25">
      <c r="B414">
        <f t="shared" si="295"/>
        <v>398</v>
      </c>
      <c r="C414" s="9">
        <f t="shared" si="290"/>
        <v>9.9250000000000735</v>
      </c>
      <c r="D414">
        <f t="shared" si="284"/>
        <v>0.87560079971511995</v>
      </c>
      <c r="E414">
        <f t="shared" si="285"/>
        <v>3.6112182687714468E-2</v>
      </c>
      <c r="F414">
        <f t="shared" si="286"/>
        <v>0.87560079971511995</v>
      </c>
      <c r="G414">
        <f t="shared" si="291"/>
        <v>0.876</v>
      </c>
      <c r="R414">
        <f t="shared" si="292"/>
        <v>398</v>
      </c>
      <c r="S414">
        <f t="shared" si="293"/>
        <v>9.9250000000000735</v>
      </c>
      <c r="T414">
        <f t="shared" si="287"/>
        <v>0.69351797174947738</v>
      </c>
      <c r="U414">
        <f t="shared" si="288"/>
        <v>0.66429139691298589</v>
      </c>
      <c r="V414">
        <f t="shared" si="289"/>
        <v>0.69351797174947738</v>
      </c>
      <c r="W414">
        <f t="shared" si="294"/>
        <v>0.69399999999999995</v>
      </c>
      <c r="BA414">
        <f t="shared" si="275"/>
        <v>411</v>
      </c>
      <c r="BB414">
        <f t="shared" si="276"/>
        <v>10.250000000000078</v>
      </c>
      <c r="BC414">
        <f t="shared" si="266"/>
        <v>0.68369046522894517</v>
      </c>
      <c r="BD414">
        <f t="shared" si="267"/>
        <v>0.31957924747656435</v>
      </c>
      <c r="BE414">
        <f t="shared" si="268"/>
        <v>0.68369046522894517</v>
      </c>
      <c r="BF414">
        <f t="shared" si="277"/>
        <v>0.68400000000000005</v>
      </c>
      <c r="BP414">
        <f t="shared" si="278"/>
        <v>411</v>
      </c>
      <c r="BQ414">
        <f t="shared" si="279"/>
        <v>10.250000000000078</v>
      </c>
      <c r="BR414">
        <f t="shared" si="269"/>
        <v>0.52191528162940104</v>
      </c>
      <c r="BS414">
        <f t="shared" si="270"/>
        <v>0.14216740603740793</v>
      </c>
      <c r="BT414">
        <f t="shared" si="271"/>
        <v>0.52191528162940104</v>
      </c>
      <c r="BU414">
        <f t="shared" si="280"/>
        <v>0.52200000000000002</v>
      </c>
      <c r="CB414">
        <f t="shared" si="281"/>
        <v>411</v>
      </c>
      <c r="CC414">
        <f t="shared" si="282"/>
        <v>10.250000000000078</v>
      </c>
      <c r="CD414">
        <f t="shared" si="272"/>
        <v>0.52191528162940104</v>
      </c>
      <c r="CE414">
        <f t="shared" si="273"/>
        <v>0.14216740603740793</v>
      </c>
      <c r="CF414">
        <f t="shared" si="274"/>
        <v>0.52191528162940104</v>
      </c>
      <c r="CG414">
        <f t="shared" si="283"/>
        <v>0.52200000000000002</v>
      </c>
      <c r="CK414"/>
      <c r="CL414" s="3">
        <f t="shared" si="308"/>
        <v>394</v>
      </c>
      <c r="CM414" s="3">
        <f t="shared" si="303"/>
        <v>9.8250000000000721</v>
      </c>
      <c r="CN414" s="3">
        <f t="shared" si="304"/>
        <v>0.49099999999999999</v>
      </c>
      <c r="CO414" s="3">
        <f t="shared" si="296"/>
        <v>0.56699999999999995</v>
      </c>
      <c r="CP414">
        <f t="shared" si="297"/>
        <v>0.49099999999999999</v>
      </c>
      <c r="CQ414">
        <f t="shared" si="298"/>
        <v>0.49099999999999999</v>
      </c>
      <c r="CS414">
        <f t="shared" si="299"/>
        <v>0.85989492119089328</v>
      </c>
      <c r="DK414" s="3">
        <f t="shared" si="309"/>
        <v>394</v>
      </c>
      <c r="DL414" s="3">
        <f t="shared" si="305"/>
        <v>9.8250000000000721</v>
      </c>
      <c r="DM414" s="3">
        <f t="shared" si="306"/>
        <v>0.49099999999999999</v>
      </c>
      <c r="DN414" s="3">
        <f t="shared" si="300"/>
        <v>0.624</v>
      </c>
      <c r="DO414">
        <f t="shared" si="301"/>
        <v>0.49099999999999999</v>
      </c>
      <c r="DP414">
        <f t="shared" si="302"/>
        <v>0.49099999999999999</v>
      </c>
      <c r="DR414">
        <f t="shared" si="307"/>
        <v>0.85989492119089328</v>
      </c>
      <c r="EY414"/>
      <c r="EZ414" s="3"/>
      <c r="FB414"/>
      <c r="FC414" s="3"/>
    </row>
    <row r="415" spans="2:159" x14ac:dyDescent="0.25">
      <c r="B415">
        <f t="shared" si="295"/>
        <v>399</v>
      </c>
      <c r="C415" s="9">
        <f t="shared" si="290"/>
        <v>9.9500000000000739</v>
      </c>
      <c r="D415">
        <f t="shared" si="284"/>
        <v>0.87702480770779523</v>
      </c>
      <c r="E415">
        <f t="shared" si="285"/>
        <v>3.7609447381525378E-2</v>
      </c>
      <c r="F415">
        <f t="shared" si="286"/>
        <v>0.87702480770779523</v>
      </c>
      <c r="G415">
        <f t="shared" si="291"/>
        <v>0.877</v>
      </c>
      <c r="R415">
        <f t="shared" si="292"/>
        <v>399</v>
      </c>
      <c r="S415">
        <f t="shared" si="293"/>
        <v>9.9500000000000739</v>
      </c>
      <c r="T415">
        <f t="shared" si="287"/>
        <v>0.69962381187729228</v>
      </c>
      <c r="U415">
        <f t="shared" si="288"/>
        <v>0.67083135998443033</v>
      </c>
      <c r="V415">
        <f t="shared" si="289"/>
        <v>0.69962381187729228</v>
      </c>
      <c r="W415">
        <f t="shared" si="294"/>
        <v>0.7</v>
      </c>
      <c r="BA415">
        <f t="shared" si="275"/>
        <v>412</v>
      </c>
      <c r="BB415">
        <f t="shared" si="276"/>
        <v>10.275000000000079</v>
      </c>
      <c r="BC415">
        <f t="shared" si="266"/>
        <v>0.6850232497876988</v>
      </c>
      <c r="BD415">
        <f t="shared" si="267"/>
        <v>0.32145185425574713</v>
      </c>
      <c r="BE415">
        <f t="shared" si="268"/>
        <v>0.6850232497876988</v>
      </c>
      <c r="BF415">
        <f t="shared" si="277"/>
        <v>0.68500000000000005</v>
      </c>
      <c r="BP415">
        <f t="shared" si="278"/>
        <v>412</v>
      </c>
      <c r="BQ415">
        <f t="shared" si="279"/>
        <v>10.275000000000079</v>
      </c>
      <c r="BR415">
        <f t="shared" si="269"/>
        <v>0.52324655579985624</v>
      </c>
      <c r="BS415">
        <f t="shared" si="270"/>
        <v>0.14325808287826197</v>
      </c>
      <c r="BT415">
        <f t="shared" si="271"/>
        <v>0.52324655579985624</v>
      </c>
      <c r="BU415">
        <f t="shared" si="280"/>
        <v>0.52300000000000002</v>
      </c>
      <c r="CB415">
        <f t="shared" si="281"/>
        <v>412</v>
      </c>
      <c r="CC415">
        <f t="shared" si="282"/>
        <v>10.275000000000079</v>
      </c>
      <c r="CD415">
        <f t="shared" si="272"/>
        <v>0.52324655579985624</v>
      </c>
      <c r="CE415">
        <f t="shared" si="273"/>
        <v>0.14325808287826197</v>
      </c>
      <c r="CF415">
        <f t="shared" si="274"/>
        <v>0.52324655579985624</v>
      </c>
      <c r="CG415">
        <f t="shared" si="283"/>
        <v>0.52300000000000002</v>
      </c>
      <c r="CK415"/>
      <c r="CL415" s="3">
        <f t="shared" si="308"/>
        <v>395</v>
      </c>
      <c r="CM415" s="3">
        <f t="shared" si="303"/>
        <v>9.8500000000000725</v>
      </c>
      <c r="CN415" s="3">
        <f t="shared" si="304"/>
        <v>0.49099999999999999</v>
      </c>
      <c r="CO415" s="3">
        <f t="shared" si="296"/>
        <v>0.56599999999999995</v>
      </c>
      <c r="CP415">
        <f t="shared" si="297"/>
        <v>0.49099999999999999</v>
      </c>
      <c r="CQ415">
        <f t="shared" si="298"/>
        <v>0.49099999999999999</v>
      </c>
      <c r="CS415">
        <f t="shared" si="299"/>
        <v>0.85989492119089328</v>
      </c>
      <c r="DK415" s="3">
        <f t="shared" si="309"/>
        <v>395</v>
      </c>
      <c r="DL415" s="3">
        <f t="shared" si="305"/>
        <v>9.8500000000000725</v>
      </c>
      <c r="DM415" s="3">
        <f t="shared" si="306"/>
        <v>0.49099999999999999</v>
      </c>
      <c r="DN415" s="3">
        <f t="shared" si="300"/>
        <v>0.623</v>
      </c>
      <c r="DO415">
        <f t="shared" si="301"/>
        <v>0.49099999999999999</v>
      </c>
      <c r="DP415">
        <f t="shared" si="302"/>
        <v>0.49099999999999999</v>
      </c>
      <c r="DR415">
        <f t="shared" si="307"/>
        <v>0.85989492119089328</v>
      </c>
      <c r="EY415"/>
      <c r="EZ415" s="3"/>
      <c r="FB415"/>
      <c r="FC415" s="3"/>
    </row>
    <row r="416" spans="2:159" x14ac:dyDescent="0.25">
      <c r="B416">
        <f t="shared" si="295"/>
        <v>400</v>
      </c>
      <c r="C416" s="9">
        <f t="shared" si="290"/>
        <v>9.9750000000000743</v>
      </c>
      <c r="D416">
        <f t="shared" si="284"/>
        <v>0.87844234712721936</v>
      </c>
      <c r="E416">
        <f t="shared" si="285"/>
        <v>3.9158999918059566E-2</v>
      </c>
      <c r="F416">
        <f t="shared" si="286"/>
        <v>0.87844234712721936</v>
      </c>
      <c r="G416">
        <f t="shared" si="291"/>
        <v>0.878</v>
      </c>
      <c r="R416">
        <f t="shared" si="292"/>
        <v>400</v>
      </c>
      <c r="S416">
        <f t="shared" si="293"/>
        <v>9.9750000000000743</v>
      </c>
      <c r="T416">
        <f t="shared" si="287"/>
        <v>0.70570842326809413</v>
      </c>
      <c r="U416">
        <f t="shared" si="288"/>
        <v>0.67735526841859262</v>
      </c>
      <c r="V416">
        <f t="shared" si="289"/>
        <v>0.70570842326809413</v>
      </c>
      <c r="W416">
        <f t="shared" si="294"/>
        <v>0.70599999999999996</v>
      </c>
      <c r="BA416">
        <f t="shared" si="275"/>
        <v>413</v>
      </c>
      <c r="BB416">
        <f t="shared" si="276"/>
        <v>10.300000000000079</v>
      </c>
      <c r="BC416">
        <f t="shared" si="266"/>
        <v>0.68635520068890266</v>
      </c>
      <c r="BD416">
        <f t="shared" si="267"/>
        <v>0.32333058376777479</v>
      </c>
      <c r="BE416">
        <f t="shared" si="268"/>
        <v>0.68635520068890266</v>
      </c>
      <c r="BF416">
        <f t="shared" si="277"/>
        <v>0.68600000000000005</v>
      </c>
      <c r="BP416">
        <f t="shared" si="278"/>
        <v>413</v>
      </c>
      <c r="BQ416">
        <f t="shared" si="279"/>
        <v>10.300000000000079</v>
      </c>
      <c r="BR416">
        <f t="shared" si="269"/>
        <v>0.52457860281518232</v>
      </c>
      <c r="BS416">
        <f t="shared" si="270"/>
        <v>0.14435496180952417</v>
      </c>
      <c r="BT416">
        <f t="shared" si="271"/>
        <v>0.52457860281518232</v>
      </c>
      <c r="BU416">
        <f t="shared" si="280"/>
        <v>0.52500000000000002</v>
      </c>
      <c r="CB416">
        <f t="shared" si="281"/>
        <v>413</v>
      </c>
      <c r="CC416">
        <f t="shared" si="282"/>
        <v>10.300000000000079</v>
      </c>
      <c r="CD416">
        <f t="shared" si="272"/>
        <v>0.52457860281518232</v>
      </c>
      <c r="CE416">
        <f t="shared" si="273"/>
        <v>0.14435496180952417</v>
      </c>
      <c r="CF416">
        <f t="shared" si="274"/>
        <v>0.52457860281518232</v>
      </c>
      <c r="CG416">
        <f t="shared" si="283"/>
        <v>0.52500000000000002</v>
      </c>
      <c r="CK416"/>
      <c r="CL416" s="3">
        <f t="shared" si="308"/>
        <v>396</v>
      </c>
      <c r="CM416" s="3">
        <f t="shared" si="303"/>
        <v>9.8750000000000728</v>
      </c>
      <c r="CN416" s="3">
        <f t="shared" si="304"/>
        <v>0.49199999999999999</v>
      </c>
      <c r="CO416" s="3">
        <f t="shared" si="296"/>
        <v>0.56699999999999995</v>
      </c>
      <c r="CP416">
        <f t="shared" si="297"/>
        <v>0.49199999999999999</v>
      </c>
      <c r="CQ416">
        <f t="shared" si="298"/>
        <v>0.49199999999999999</v>
      </c>
      <c r="CS416">
        <f t="shared" si="299"/>
        <v>0.86164623467600709</v>
      </c>
      <c r="DK416" s="3">
        <f t="shared" si="309"/>
        <v>396</v>
      </c>
      <c r="DL416" s="3">
        <f t="shared" si="305"/>
        <v>9.8750000000000728</v>
      </c>
      <c r="DM416" s="3">
        <f t="shared" si="306"/>
        <v>0.49199999999999999</v>
      </c>
      <c r="DN416" s="3">
        <f t="shared" si="300"/>
        <v>0.623</v>
      </c>
      <c r="DO416">
        <f t="shared" si="301"/>
        <v>0.49199999999999999</v>
      </c>
      <c r="DP416">
        <f t="shared" si="302"/>
        <v>0.49199999999999999</v>
      </c>
      <c r="DR416">
        <f t="shared" si="307"/>
        <v>0.86164623467600709</v>
      </c>
      <c r="EY416"/>
      <c r="EZ416" s="3"/>
      <c r="FB416"/>
      <c r="FC416" s="3"/>
    </row>
    <row r="417" spans="2:159" x14ac:dyDescent="0.25">
      <c r="B417">
        <f t="shared" si="295"/>
        <v>401</v>
      </c>
      <c r="C417" s="9">
        <f t="shared" si="290"/>
        <v>10.000000000000075</v>
      </c>
      <c r="D417">
        <f t="shared" si="284"/>
        <v>0.87985337914464801</v>
      </c>
      <c r="E417">
        <f t="shared" si="285"/>
        <v>4.0762203978371075E-2</v>
      </c>
      <c r="F417">
        <f t="shared" si="286"/>
        <v>0.87985337914464801</v>
      </c>
      <c r="G417">
        <f t="shared" si="291"/>
        <v>0.88</v>
      </c>
      <c r="R417">
        <f t="shared" si="292"/>
        <v>401</v>
      </c>
      <c r="S417">
        <f t="shared" si="293"/>
        <v>10.000000000000075</v>
      </c>
      <c r="T417">
        <f t="shared" si="287"/>
        <v>0.71177032276262775</v>
      </c>
      <c r="U417">
        <f t="shared" si="288"/>
        <v>0.68386140921237526</v>
      </c>
      <c r="V417">
        <f t="shared" si="289"/>
        <v>0.71177032276262775</v>
      </c>
      <c r="W417">
        <f t="shared" si="294"/>
        <v>0.71199999999999997</v>
      </c>
      <c r="BA417">
        <f t="shared" si="275"/>
        <v>414</v>
      </c>
      <c r="BB417">
        <f t="shared" si="276"/>
        <v>10.325000000000079</v>
      </c>
      <c r="BC417">
        <f t="shared" si="266"/>
        <v>0.68768630297917832</v>
      </c>
      <c r="BD417">
        <f t="shared" si="267"/>
        <v>0.32521541527087328</v>
      </c>
      <c r="BE417">
        <f t="shared" si="268"/>
        <v>0.68768630297917832</v>
      </c>
      <c r="BF417">
        <f t="shared" si="277"/>
        <v>0.68799999999999994</v>
      </c>
      <c r="BP417">
        <f t="shared" si="278"/>
        <v>414</v>
      </c>
      <c r="BQ417">
        <f t="shared" si="279"/>
        <v>10.325000000000079</v>
      </c>
      <c r="BR417">
        <f t="shared" si="269"/>
        <v>0.52591141130544561</v>
      </c>
      <c r="BS417">
        <f t="shared" si="270"/>
        <v>0.145458057286417</v>
      </c>
      <c r="BT417">
        <f t="shared" si="271"/>
        <v>0.52591141130544561</v>
      </c>
      <c r="BU417">
        <f t="shared" si="280"/>
        <v>0.52600000000000002</v>
      </c>
      <c r="CB417">
        <f t="shared" si="281"/>
        <v>414</v>
      </c>
      <c r="CC417">
        <f t="shared" si="282"/>
        <v>10.325000000000079</v>
      </c>
      <c r="CD417">
        <f t="shared" si="272"/>
        <v>0.52591141130544561</v>
      </c>
      <c r="CE417">
        <f t="shared" si="273"/>
        <v>0.145458057286417</v>
      </c>
      <c r="CF417">
        <f t="shared" si="274"/>
        <v>0.52591141130544561</v>
      </c>
      <c r="CG417">
        <f t="shared" si="283"/>
        <v>0.52600000000000002</v>
      </c>
      <c r="CK417"/>
      <c r="CL417" s="3">
        <f t="shared" si="308"/>
        <v>397</v>
      </c>
      <c r="CM417" s="3">
        <f t="shared" si="303"/>
        <v>9.9000000000000732</v>
      </c>
      <c r="CN417" s="3">
        <f t="shared" si="304"/>
        <v>0.49299999999999999</v>
      </c>
      <c r="CO417" s="3">
        <f t="shared" si="296"/>
        <v>0.56699999999999995</v>
      </c>
      <c r="CP417">
        <f t="shared" si="297"/>
        <v>0.49299999999999999</v>
      </c>
      <c r="CQ417">
        <f t="shared" si="298"/>
        <v>0.49299999999999999</v>
      </c>
      <c r="CS417">
        <f t="shared" si="299"/>
        <v>0.86339754816112091</v>
      </c>
      <c r="DK417" s="3">
        <f t="shared" si="309"/>
        <v>397</v>
      </c>
      <c r="DL417" s="3">
        <f t="shared" si="305"/>
        <v>9.9000000000000732</v>
      </c>
      <c r="DM417" s="3">
        <f t="shared" si="306"/>
        <v>0.49299999999999999</v>
      </c>
      <c r="DN417" s="3">
        <f t="shared" si="300"/>
        <v>0.622</v>
      </c>
      <c r="DO417">
        <f t="shared" si="301"/>
        <v>0.49299999999999999</v>
      </c>
      <c r="DP417">
        <f t="shared" si="302"/>
        <v>0.49299999999999999</v>
      </c>
      <c r="DR417">
        <f t="shared" si="307"/>
        <v>0.86339754816112091</v>
      </c>
      <c r="EY417"/>
      <c r="EZ417" s="3"/>
      <c r="FB417"/>
      <c r="FC417" s="3"/>
    </row>
    <row r="418" spans="2:159" x14ac:dyDescent="0.25">
      <c r="B418">
        <f t="shared" si="295"/>
        <v>402</v>
      </c>
      <c r="C418" s="9">
        <f t="shared" si="290"/>
        <v>10.025000000000075</v>
      </c>
      <c r="D418">
        <f t="shared" si="284"/>
        <v>0.8812578650641506</v>
      </c>
      <c r="E418">
        <f t="shared" si="285"/>
        <v>4.242043819431867E-2</v>
      </c>
      <c r="F418">
        <f t="shared" si="286"/>
        <v>0.8812578650641506</v>
      </c>
      <c r="G418">
        <f t="shared" si="291"/>
        <v>0.88100000000000001</v>
      </c>
      <c r="R418">
        <f t="shared" si="292"/>
        <v>402</v>
      </c>
      <c r="S418">
        <f t="shared" si="293"/>
        <v>10.025000000000075</v>
      </c>
      <c r="T418">
        <f t="shared" si="287"/>
        <v>0.71780802165266278</v>
      </c>
      <c r="U418">
        <f t="shared" si="288"/>
        <v>0.69034805916654784</v>
      </c>
      <c r="V418">
        <f t="shared" si="289"/>
        <v>0.71780802165266278</v>
      </c>
      <c r="W418">
        <f t="shared" si="294"/>
        <v>0.71799999999999997</v>
      </c>
      <c r="BA418">
        <f t="shared" si="275"/>
        <v>415</v>
      </c>
      <c r="BB418">
        <f t="shared" si="276"/>
        <v>10.35000000000008</v>
      </c>
      <c r="BC418">
        <f t="shared" si="266"/>
        <v>0.68901654168885129</v>
      </c>
      <c r="BD418">
        <f t="shared" si="267"/>
        <v>0.32710632762681202</v>
      </c>
      <c r="BE418">
        <f t="shared" si="268"/>
        <v>0.68901654168885129</v>
      </c>
      <c r="BF418">
        <f t="shared" si="277"/>
        <v>0.68899999999999995</v>
      </c>
      <c r="BP418">
        <f t="shared" si="278"/>
        <v>415</v>
      </c>
      <c r="BQ418">
        <f t="shared" si="279"/>
        <v>10.35000000000008</v>
      </c>
      <c r="BR418">
        <f t="shared" si="269"/>
        <v>0.52724496986035918</v>
      </c>
      <c r="BS418">
        <f t="shared" si="270"/>
        <v>0.14656738359392132</v>
      </c>
      <c r="BT418">
        <f t="shared" si="271"/>
        <v>0.52724496986035918</v>
      </c>
      <c r="BU418">
        <f t="shared" si="280"/>
        <v>0.52700000000000002</v>
      </c>
      <c r="CB418">
        <f t="shared" si="281"/>
        <v>415</v>
      </c>
      <c r="CC418">
        <f t="shared" si="282"/>
        <v>10.35000000000008</v>
      </c>
      <c r="CD418">
        <f t="shared" si="272"/>
        <v>0.52724496986035918</v>
      </c>
      <c r="CE418">
        <f t="shared" si="273"/>
        <v>0.14656738359392132</v>
      </c>
      <c r="CF418">
        <f t="shared" si="274"/>
        <v>0.52724496986035918</v>
      </c>
      <c r="CG418">
        <f t="shared" si="283"/>
        <v>0.52700000000000002</v>
      </c>
      <c r="CK418"/>
      <c r="CL418" s="3">
        <f t="shared" si="308"/>
        <v>398</v>
      </c>
      <c r="CM418" s="3">
        <f t="shared" si="303"/>
        <v>9.9250000000000735</v>
      </c>
      <c r="CN418" s="3">
        <f t="shared" si="304"/>
        <v>0.49399999999999999</v>
      </c>
      <c r="CO418" s="3">
        <f t="shared" si="296"/>
        <v>0.56699999999999995</v>
      </c>
      <c r="CP418">
        <f t="shared" si="297"/>
        <v>0.49399999999999999</v>
      </c>
      <c r="CQ418">
        <f t="shared" si="298"/>
        <v>0.49399999999999999</v>
      </c>
      <c r="CS418">
        <f t="shared" si="299"/>
        <v>0.86514886164623472</v>
      </c>
      <c r="DK418" s="3">
        <f t="shared" si="309"/>
        <v>398</v>
      </c>
      <c r="DL418" s="3">
        <f t="shared" si="305"/>
        <v>9.9250000000000735</v>
      </c>
      <c r="DM418" s="3">
        <f t="shared" si="306"/>
        <v>0.49399999999999999</v>
      </c>
      <c r="DN418" s="3">
        <f t="shared" si="300"/>
        <v>0.622</v>
      </c>
      <c r="DO418">
        <f t="shared" si="301"/>
        <v>0.49399999999999999</v>
      </c>
      <c r="DP418">
        <f t="shared" si="302"/>
        <v>0.49399999999999999</v>
      </c>
      <c r="DR418">
        <f t="shared" si="307"/>
        <v>0.86514886164623472</v>
      </c>
      <c r="EY418"/>
      <c r="EZ418" s="3"/>
      <c r="FB418"/>
      <c r="FC418" s="3"/>
    </row>
    <row r="419" spans="2:159" x14ac:dyDescent="0.25">
      <c r="B419">
        <f t="shared" si="295"/>
        <v>403</v>
      </c>
      <c r="C419" s="9">
        <f t="shared" si="290"/>
        <v>10.050000000000075</v>
      </c>
      <c r="D419">
        <f t="shared" si="284"/>
        <v>0.88265576632437248</v>
      </c>
      <c r="E419">
        <f t="shared" si="285"/>
        <v>4.413509535421449E-2</v>
      </c>
      <c r="F419">
        <f t="shared" si="286"/>
        <v>0.88265576632437248</v>
      </c>
      <c r="G419">
        <f t="shared" si="291"/>
        <v>0.88300000000000001</v>
      </c>
      <c r="R419">
        <f t="shared" si="292"/>
        <v>403</v>
      </c>
      <c r="S419">
        <f t="shared" si="293"/>
        <v>10.050000000000075</v>
      </c>
      <c r="T419">
        <f t="shared" si="287"/>
        <v>0.72382002626869457</v>
      </c>
      <c r="U419">
        <f t="shared" si="288"/>
        <v>0.69681348561018597</v>
      </c>
      <c r="V419">
        <f t="shared" si="289"/>
        <v>0.72382002626869457</v>
      </c>
      <c r="W419">
        <f t="shared" si="294"/>
        <v>0.72399999999999998</v>
      </c>
      <c r="BA419">
        <f t="shared" si="275"/>
        <v>416</v>
      </c>
      <c r="BB419">
        <f t="shared" si="276"/>
        <v>10.37500000000008</v>
      </c>
      <c r="BC419">
        <f t="shared" si="266"/>
        <v>0.69034590183221856</v>
      </c>
      <c r="BD419">
        <f t="shared" si="267"/>
        <v>0.32900329929986483</v>
      </c>
      <c r="BE419">
        <f t="shared" si="268"/>
        <v>0.69034590183221856</v>
      </c>
      <c r="BF419">
        <f t="shared" si="277"/>
        <v>0.69</v>
      </c>
      <c r="BP419">
        <f t="shared" si="278"/>
        <v>416</v>
      </c>
      <c r="BQ419">
        <f t="shared" si="279"/>
        <v>10.37500000000008</v>
      </c>
      <c r="BR419">
        <f t="shared" si="269"/>
        <v>0.52857926702940938</v>
      </c>
      <c r="BS419">
        <f t="shared" si="270"/>
        <v>0.1476829548446153</v>
      </c>
      <c r="BT419">
        <f t="shared" si="271"/>
        <v>0.52857926702940938</v>
      </c>
      <c r="BU419">
        <f t="shared" si="280"/>
        <v>0.52900000000000003</v>
      </c>
      <c r="CB419">
        <f t="shared" si="281"/>
        <v>416</v>
      </c>
      <c r="CC419">
        <f t="shared" si="282"/>
        <v>10.37500000000008</v>
      </c>
      <c r="CD419">
        <f t="shared" si="272"/>
        <v>0.52857926702940938</v>
      </c>
      <c r="CE419">
        <f t="shared" si="273"/>
        <v>0.1476829548446153</v>
      </c>
      <c r="CF419">
        <f t="shared" si="274"/>
        <v>0.52857926702940938</v>
      </c>
      <c r="CG419">
        <f t="shared" si="283"/>
        <v>0.52900000000000003</v>
      </c>
      <c r="CK419"/>
      <c r="CL419" s="3">
        <f t="shared" si="308"/>
        <v>399</v>
      </c>
      <c r="CM419" s="3">
        <f t="shared" si="303"/>
        <v>9.9500000000000739</v>
      </c>
      <c r="CN419" s="3">
        <f t="shared" si="304"/>
        <v>0.495</v>
      </c>
      <c r="CO419" s="3">
        <f t="shared" si="296"/>
        <v>0.56699999999999995</v>
      </c>
      <c r="CP419">
        <f t="shared" si="297"/>
        <v>0.495</v>
      </c>
      <c r="CQ419">
        <f t="shared" si="298"/>
        <v>0.495</v>
      </c>
      <c r="CS419">
        <f t="shared" si="299"/>
        <v>0.86690017513134854</v>
      </c>
      <c r="DK419" s="3">
        <f t="shared" si="309"/>
        <v>399</v>
      </c>
      <c r="DL419" s="3">
        <f t="shared" si="305"/>
        <v>9.9500000000000739</v>
      </c>
      <c r="DM419" s="3">
        <f t="shared" si="306"/>
        <v>0.495</v>
      </c>
      <c r="DN419" s="3">
        <f t="shared" si="300"/>
        <v>0.622</v>
      </c>
      <c r="DO419">
        <f t="shared" si="301"/>
        <v>0.495</v>
      </c>
      <c r="DP419">
        <f t="shared" si="302"/>
        <v>0.495</v>
      </c>
      <c r="DR419">
        <f t="shared" si="307"/>
        <v>0.86690017513134854</v>
      </c>
      <c r="EY419"/>
      <c r="EZ419" s="3"/>
      <c r="FB419"/>
      <c r="FC419" s="3"/>
    </row>
    <row r="420" spans="2:159" x14ac:dyDescent="0.25">
      <c r="B420">
        <f t="shared" si="295"/>
        <v>404</v>
      </c>
      <c r="C420" s="9">
        <f t="shared" si="290"/>
        <v>10.075000000000076</v>
      </c>
      <c r="D420">
        <f t="shared" si="284"/>
        <v>0.88404704450029359</v>
      </c>
      <c r="E420">
        <f t="shared" si="285"/>
        <v>4.5907581558008309E-2</v>
      </c>
      <c r="F420">
        <f t="shared" si="286"/>
        <v>0.88404704450029359</v>
      </c>
      <c r="G420">
        <f t="shared" si="291"/>
        <v>0.88400000000000001</v>
      </c>
      <c r="R420">
        <f t="shared" si="292"/>
        <v>404</v>
      </c>
      <c r="S420">
        <f t="shared" si="293"/>
        <v>10.075000000000076</v>
      </c>
      <c r="T420">
        <f t="shared" si="287"/>
        <v>0.72980483857530842</v>
      </c>
      <c r="U420">
        <f t="shared" si="288"/>
        <v>0.70325594713767492</v>
      </c>
      <c r="V420">
        <f t="shared" si="289"/>
        <v>0.72980483857530842</v>
      </c>
      <c r="W420">
        <f t="shared" si="294"/>
        <v>0.73</v>
      </c>
      <c r="BA420">
        <f t="shared" si="275"/>
        <v>417</v>
      </c>
      <c r="BB420">
        <f t="shared" si="276"/>
        <v>10.40000000000008</v>
      </c>
      <c r="BC420">
        <f t="shared" si="266"/>
        <v>0.69167436840781849</v>
      </c>
      <c r="BD420">
        <f t="shared" si="267"/>
        <v>0.33090630835579471</v>
      </c>
      <c r="BE420">
        <f t="shared" si="268"/>
        <v>0.69167436840781849</v>
      </c>
      <c r="BF420">
        <f t="shared" si="277"/>
        <v>0.69199999999999995</v>
      </c>
      <c r="BP420">
        <f t="shared" si="278"/>
        <v>417</v>
      </c>
      <c r="BQ420">
        <f t="shared" si="279"/>
        <v>10.40000000000008</v>
      </c>
      <c r="BR420">
        <f t="shared" si="269"/>
        <v>0.52991429132198276</v>
      </c>
      <c r="BS420">
        <f t="shared" si="270"/>
        <v>0.14880478497650951</v>
      </c>
      <c r="BT420">
        <f t="shared" si="271"/>
        <v>0.52991429132198276</v>
      </c>
      <c r="BU420">
        <f t="shared" si="280"/>
        <v>0.53</v>
      </c>
      <c r="CB420">
        <f t="shared" si="281"/>
        <v>417</v>
      </c>
      <c r="CC420">
        <f t="shared" si="282"/>
        <v>10.40000000000008</v>
      </c>
      <c r="CD420">
        <f t="shared" si="272"/>
        <v>0.52991429132198276</v>
      </c>
      <c r="CE420">
        <f t="shared" si="273"/>
        <v>0.14880478497650951</v>
      </c>
      <c r="CF420">
        <f t="shared" si="274"/>
        <v>0.52991429132198276</v>
      </c>
      <c r="CG420">
        <f t="shared" si="283"/>
        <v>0.53</v>
      </c>
      <c r="CK420"/>
      <c r="CL420" s="3">
        <f t="shared" si="308"/>
        <v>400</v>
      </c>
      <c r="CM420" s="3">
        <f t="shared" si="303"/>
        <v>9.9750000000000743</v>
      </c>
      <c r="CN420" s="3">
        <f t="shared" si="304"/>
        <v>0.496</v>
      </c>
      <c r="CO420" s="3">
        <f t="shared" si="296"/>
        <v>0.56799999999999995</v>
      </c>
      <c r="CP420">
        <f t="shared" si="297"/>
        <v>0.496</v>
      </c>
      <c r="CQ420">
        <f t="shared" si="298"/>
        <v>0.496</v>
      </c>
      <c r="CS420">
        <f t="shared" si="299"/>
        <v>0.86865148861646246</v>
      </c>
      <c r="DK420" s="3">
        <f t="shared" si="309"/>
        <v>400</v>
      </c>
      <c r="DL420" s="3">
        <f t="shared" si="305"/>
        <v>9.9750000000000743</v>
      </c>
      <c r="DM420" s="3">
        <f t="shared" si="306"/>
        <v>0.496</v>
      </c>
      <c r="DN420" s="3">
        <f t="shared" si="300"/>
        <v>0.622</v>
      </c>
      <c r="DO420">
        <f t="shared" si="301"/>
        <v>0.496</v>
      </c>
      <c r="DP420">
        <f t="shared" si="302"/>
        <v>0.496</v>
      </c>
      <c r="DR420">
        <f t="shared" si="307"/>
        <v>0.86865148861646246</v>
      </c>
      <c r="EY420"/>
      <c r="EZ420" s="3"/>
      <c r="FB420"/>
      <c r="FC420" s="3"/>
    </row>
    <row r="421" spans="2:159" x14ac:dyDescent="0.25">
      <c r="B421">
        <f t="shared" si="295"/>
        <v>405</v>
      </c>
      <c r="C421" s="9">
        <f t="shared" si="290"/>
        <v>10.100000000000076</v>
      </c>
      <c r="D421">
        <f t="shared" si="284"/>
        <v>0.88543166130498308</v>
      </c>
      <c r="E421">
        <f t="shared" si="285"/>
        <v>4.7739315321246631E-2</v>
      </c>
      <c r="F421">
        <f t="shared" si="286"/>
        <v>0.88543166130498308</v>
      </c>
      <c r="G421">
        <f t="shared" si="291"/>
        <v>0.88500000000000001</v>
      </c>
      <c r="R421">
        <f t="shared" si="292"/>
        <v>405</v>
      </c>
      <c r="S421">
        <f t="shared" si="293"/>
        <v>10.100000000000076</v>
      </c>
      <c r="T421">
        <f t="shared" si="287"/>
        <v>0.73576095677389053</v>
      </c>
      <c r="U421">
        <f t="shared" si="288"/>
        <v>0.70967369435786865</v>
      </c>
      <c r="V421">
        <f t="shared" si="289"/>
        <v>0.73576095677389053</v>
      </c>
      <c r="W421">
        <f t="shared" si="294"/>
        <v>0.73599999999999999</v>
      </c>
      <c r="BA421">
        <f t="shared" si="275"/>
        <v>418</v>
      </c>
      <c r="BB421">
        <f t="shared" si="276"/>
        <v>10.425000000000081</v>
      </c>
      <c r="BC421">
        <f t="shared" si="266"/>
        <v>0.69300192639869984</v>
      </c>
      <c r="BD421">
        <f t="shared" si="267"/>
        <v>0.33281533246086276</v>
      </c>
      <c r="BE421">
        <f t="shared" si="268"/>
        <v>0.69300192639869984</v>
      </c>
      <c r="BF421">
        <f t="shared" si="277"/>
        <v>0.69299999999999995</v>
      </c>
      <c r="BP421">
        <f t="shared" si="278"/>
        <v>418</v>
      </c>
      <c r="BQ421">
        <f t="shared" si="279"/>
        <v>10.425000000000081</v>
      </c>
      <c r="BR421">
        <f t="shared" si="269"/>
        <v>0.53125003120749514</v>
      </c>
      <c r="BS421">
        <f t="shared" si="270"/>
        <v>0.14993288775087882</v>
      </c>
      <c r="BT421">
        <f t="shared" si="271"/>
        <v>0.53125003120749514</v>
      </c>
      <c r="BU421">
        <f t="shared" si="280"/>
        <v>0.53100000000000003</v>
      </c>
      <c r="CB421">
        <f t="shared" si="281"/>
        <v>418</v>
      </c>
      <c r="CC421">
        <f t="shared" si="282"/>
        <v>10.425000000000081</v>
      </c>
      <c r="CD421">
        <f t="shared" si="272"/>
        <v>0.53125003120749514</v>
      </c>
      <c r="CE421">
        <f t="shared" si="273"/>
        <v>0.14993288775087882</v>
      </c>
      <c r="CF421">
        <f t="shared" si="274"/>
        <v>0.53125003120749514</v>
      </c>
      <c r="CG421">
        <f t="shared" si="283"/>
        <v>0.53100000000000003</v>
      </c>
      <c r="CK421"/>
      <c r="CL421" s="3">
        <f t="shared" si="308"/>
        <v>401</v>
      </c>
      <c r="CM421" s="3">
        <f t="shared" si="303"/>
        <v>10.000000000000075</v>
      </c>
      <c r="CN421" s="3">
        <f t="shared" si="304"/>
        <v>0.497</v>
      </c>
      <c r="CO421" s="3">
        <f t="shared" si="296"/>
        <v>0.56799999999999995</v>
      </c>
      <c r="CP421">
        <f t="shared" si="297"/>
        <v>0.497</v>
      </c>
      <c r="CQ421">
        <f t="shared" si="298"/>
        <v>0.497</v>
      </c>
      <c r="CS421">
        <f t="shared" si="299"/>
        <v>0.87040280210157628</v>
      </c>
      <c r="DK421" s="3">
        <f t="shared" si="309"/>
        <v>401</v>
      </c>
      <c r="DL421" s="3">
        <f t="shared" si="305"/>
        <v>10.000000000000075</v>
      </c>
      <c r="DM421" s="3">
        <f t="shared" si="306"/>
        <v>0.497</v>
      </c>
      <c r="DN421" s="3">
        <f t="shared" si="300"/>
        <v>0.621</v>
      </c>
      <c r="DO421">
        <f t="shared" si="301"/>
        <v>0.497</v>
      </c>
      <c r="DP421">
        <f t="shared" si="302"/>
        <v>0.497</v>
      </c>
      <c r="DR421">
        <f t="shared" si="307"/>
        <v>0.87040280210157628</v>
      </c>
      <c r="EY421"/>
      <c r="EZ421" s="3"/>
      <c r="FB421"/>
      <c r="FC421" s="3"/>
    </row>
    <row r="422" spans="2:159" x14ac:dyDescent="0.25">
      <c r="B422">
        <f t="shared" si="295"/>
        <v>406</v>
      </c>
      <c r="C422" s="9">
        <f t="shared" si="290"/>
        <v>10.125000000000076</v>
      </c>
      <c r="D422">
        <f t="shared" si="284"/>
        <v>0.88680957859134923</v>
      </c>
      <c r="E422">
        <f t="shared" si="285"/>
        <v>4.9631726627107589E-2</v>
      </c>
      <c r="F422">
        <f t="shared" si="286"/>
        <v>0.88680957859134923</v>
      </c>
      <c r="G422">
        <f t="shared" si="291"/>
        <v>0.88700000000000001</v>
      </c>
      <c r="R422">
        <f t="shared" si="292"/>
        <v>406</v>
      </c>
      <c r="S422">
        <f t="shared" si="293"/>
        <v>10.125000000000076</v>
      </c>
      <c r="T422">
        <f t="shared" si="287"/>
        <v>0.74168687591236182</v>
      </c>
      <c r="U422">
        <f t="shared" si="288"/>
        <v>0.71606497065498464</v>
      </c>
      <c r="V422">
        <f t="shared" si="289"/>
        <v>0.74168687591236182</v>
      </c>
      <c r="W422">
        <f t="shared" si="294"/>
        <v>0.74199999999999999</v>
      </c>
      <c r="BA422">
        <f t="shared" si="275"/>
        <v>419</v>
      </c>
      <c r="BB422">
        <f t="shared" si="276"/>
        <v>10.450000000000081</v>
      </c>
      <c r="BC422">
        <f t="shared" si="266"/>
        <v>0.69432856077269312</v>
      </c>
      <c r="BD422">
        <f t="shared" si="267"/>
        <v>0.3347303488808609</v>
      </c>
      <c r="BE422">
        <f t="shared" si="268"/>
        <v>0.69432856077269312</v>
      </c>
      <c r="BF422">
        <f t="shared" si="277"/>
        <v>0.69399999999999995</v>
      </c>
      <c r="BP422">
        <f t="shared" si="278"/>
        <v>419</v>
      </c>
      <c r="BQ422">
        <f t="shared" si="279"/>
        <v>10.450000000000081</v>
      </c>
      <c r="BR422">
        <f t="shared" si="269"/>
        <v>0.53258647511552093</v>
      </c>
      <c r="BS422">
        <f t="shared" si="270"/>
        <v>0.15106727675009102</v>
      </c>
      <c r="BT422">
        <f t="shared" si="271"/>
        <v>0.53258647511552093</v>
      </c>
      <c r="BU422">
        <f t="shared" si="280"/>
        <v>0.53300000000000003</v>
      </c>
      <c r="CB422">
        <f t="shared" si="281"/>
        <v>419</v>
      </c>
      <c r="CC422">
        <f t="shared" si="282"/>
        <v>10.450000000000081</v>
      </c>
      <c r="CD422">
        <f t="shared" si="272"/>
        <v>0.53258647511552093</v>
      </c>
      <c r="CE422">
        <f t="shared" si="273"/>
        <v>0.15106727675009102</v>
      </c>
      <c r="CF422">
        <f t="shared" si="274"/>
        <v>0.53258647511552093</v>
      </c>
      <c r="CG422">
        <f t="shared" si="283"/>
        <v>0.53300000000000003</v>
      </c>
      <c r="CK422"/>
      <c r="CL422" s="3">
        <f t="shared" si="308"/>
        <v>402</v>
      </c>
      <c r="CM422" s="3">
        <f t="shared" si="303"/>
        <v>10.025000000000075</v>
      </c>
      <c r="CN422" s="3">
        <f t="shared" si="304"/>
        <v>0.497</v>
      </c>
      <c r="CO422" s="3">
        <f t="shared" si="296"/>
        <v>0.56699999999999995</v>
      </c>
      <c r="CP422">
        <f t="shared" si="297"/>
        <v>0.497</v>
      </c>
      <c r="CQ422">
        <f t="shared" si="298"/>
        <v>0.497</v>
      </c>
      <c r="CS422">
        <f t="shared" si="299"/>
        <v>0.87040280210157628</v>
      </c>
      <c r="DK422" s="3">
        <f t="shared" si="309"/>
        <v>402</v>
      </c>
      <c r="DL422" s="3">
        <f t="shared" si="305"/>
        <v>10.025000000000075</v>
      </c>
      <c r="DM422" s="3">
        <f t="shared" si="306"/>
        <v>0.497</v>
      </c>
      <c r="DN422" s="3">
        <f t="shared" si="300"/>
        <v>0.62</v>
      </c>
      <c r="DO422">
        <f t="shared" si="301"/>
        <v>0.497</v>
      </c>
      <c r="DP422">
        <f t="shared" si="302"/>
        <v>0.497</v>
      </c>
      <c r="DR422">
        <f t="shared" si="307"/>
        <v>0.87040280210157628</v>
      </c>
      <c r="EY422"/>
      <c r="EZ422" s="3"/>
      <c r="FB422"/>
      <c r="FC422" s="3"/>
    </row>
    <row r="423" spans="2:159" x14ac:dyDescent="0.25">
      <c r="B423">
        <f t="shared" si="295"/>
        <v>407</v>
      </c>
      <c r="C423" s="9">
        <f t="shared" si="290"/>
        <v>10.150000000000077</v>
      </c>
      <c r="D423">
        <f t="shared" si="284"/>
        <v>0.8881807583538861</v>
      </c>
      <c r="E423">
        <f t="shared" si="285"/>
        <v>5.1586255925875804E-2</v>
      </c>
      <c r="F423">
        <f t="shared" si="286"/>
        <v>0.8881807583538861</v>
      </c>
      <c r="G423">
        <f t="shared" si="291"/>
        <v>0.88800000000000001</v>
      </c>
      <c r="R423">
        <f t="shared" si="292"/>
        <v>407</v>
      </c>
      <c r="S423">
        <f t="shared" si="293"/>
        <v>10.150000000000077</v>
      </c>
      <c r="T423">
        <f t="shared" si="287"/>
        <v>0.74758108850160254</v>
      </c>
      <c r="U423">
        <f t="shared" si="288"/>
        <v>0.72242801296079417</v>
      </c>
      <c r="V423">
        <f t="shared" si="289"/>
        <v>0.74758108850160254</v>
      </c>
      <c r="W423">
        <f t="shared" si="294"/>
        <v>0.748</v>
      </c>
      <c r="BA423">
        <f t="shared" si="275"/>
        <v>420</v>
      </c>
      <c r="BB423">
        <f t="shared" si="276"/>
        <v>10.475000000000081</v>
      </c>
      <c r="BC423">
        <f t="shared" si="266"/>
        <v>0.69565425648268231</v>
      </c>
      <c r="BD423">
        <f t="shared" si="267"/>
        <v>0.33665133448016993</v>
      </c>
      <c r="BE423">
        <f t="shared" si="268"/>
        <v>0.69565425648268231</v>
      </c>
      <c r="BF423">
        <f t="shared" si="277"/>
        <v>0.69599999999999995</v>
      </c>
      <c r="BP423">
        <f t="shared" si="278"/>
        <v>420</v>
      </c>
      <c r="BQ423">
        <f t="shared" si="279"/>
        <v>10.475000000000081</v>
      </c>
      <c r="BR423">
        <f t="shared" si="269"/>
        <v>0.53392361143592493</v>
      </c>
      <c r="BS423">
        <f t="shared" si="270"/>
        <v>0.15220796537543285</v>
      </c>
      <c r="BT423">
        <f t="shared" si="271"/>
        <v>0.53392361143592493</v>
      </c>
      <c r="BU423">
        <f t="shared" si="280"/>
        <v>0.53400000000000003</v>
      </c>
      <c r="CB423">
        <f t="shared" si="281"/>
        <v>420</v>
      </c>
      <c r="CC423">
        <f t="shared" si="282"/>
        <v>10.475000000000081</v>
      </c>
      <c r="CD423">
        <f t="shared" si="272"/>
        <v>0.53392361143592493</v>
      </c>
      <c r="CE423">
        <f t="shared" si="273"/>
        <v>0.15220796537543285</v>
      </c>
      <c r="CF423">
        <f t="shared" si="274"/>
        <v>0.53392361143592493</v>
      </c>
      <c r="CG423">
        <f t="shared" si="283"/>
        <v>0.53400000000000003</v>
      </c>
      <c r="CK423"/>
      <c r="CL423" s="3">
        <f t="shared" si="308"/>
        <v>403</v>
      </c>
      <c r="CM423" s="3">
        <f t="shared" si="303"/>
        <v>10.050000000000075</v>
      </c>
      <c r="CN423" s="3">
        <f t="shared" si="304"/>
        <v>0.498</v>
      </c>
      <c r="CO423" s="3">
        <f t="shared" si="296"/>
        <v>0.56699999999999995</v>
      </c>
      <c r="CP423">
        <f t="shared" si="297"/>
        <v>0.498</v>
      </c>
      <c r="CQ423">
        <f t="shared" si="298"/>
        <v>0.498</v>
      </c>
      <c r="CS423">
        <f t="shared" si="299"/>
        <v>0.87215411558669009</v>
      </c>
      <c r="DK423" s="3">
        <f t="shared" si="309"/>
        <v>403</v>
      </c>
      <c r="DL423" s="3">
        <f t="shared" si="305"/>
        <v>10.050000000000075</v>
      </c>
      <c r="DM423" s="3">
        <f t="shared" si="306"/>
        <v>0.498</v>
      </c>
      <c r="DN423" s="3">
        <f t="shared" si="300"/>
        <v>0.61899999999999999</v>
      </c>
      <c r="DO423">
        <f t="shared" si="301"/>
        <v>0.498</v>
      </c>
      <c r="DP423">
        <f t="shared" si="302"/>
        <v>0.498</v>
      </c>
      <c r="DR423">
        <f t="shared" si="307"/>
        <v>0.87215411558669009</v>
      </c>
      <c r="EY423"/>
      <c r="EZ423" s="3"/>
      <c r="FB423"/>
      <c r="FC423" s="3"/>
    </row>
    <row r="424" spans="2:159" x14ac:dyDescent="0.25">
      <c r="B424">
        <f t="shared" si="295"/>
        <v>408</v>
      </c>
      <c r="C424" s="9">
        <f t="shared" si="290"/>
        <v>10.175000000000077</v>
      </c>
      <c r="D424">
        <f t="shared" si="284"/>
        <v>0.88954516273041462</v>
      </c>
      <c r="E424">
        <f t="shared" si="285"/>
        <v>5.3604353081291169E-2</v>
      </c>
      <c r="F424">
        <f t="shared" si="286"/>
        <v>0.88954516273041462</v>
      </c>
      <c r="G424">
        <f t="shared" si="291"/>
        <v>0.89</v>
      </c>
      <c r="R424">
        <f t="shared" si="292"/>
        <v>408</v>
      </c>
      <c r="S424">
        <f t="shared" si="293"/>
        <v>10.175000000000077</v>
      </c>
      <c r="T424">
        <f t="shared" si="287"/>
        <v>0.75344208513822764</v>
      </c>
      <c r="U424">
        <f t="shared" si="288"/>
        <v>0.7287610525376631</v>
      </c>
      <c r="V424">
        <f t="shared" si="289"/>
        <v>0.75344208513822764</v>
      </c>
      <c r="W424">
        <f t="shared" si="294"/>
        <v>0.753</v>
      </c>
      <c r="BA424">
        <f t="shared" si="275"/>
        <v>421</v>
      </c>
      <c r="BB424">
        <f t="shared" si="276"/>
        <v>10.500000000000082</v>
      </c>
      <c r="BC424">
        <f t="shared" si="266"/>
        <v>0.69697899846687705</v>
      </c>
      <c r="BD424">
        <f t="shared" si="267"/>
        <v>0.3385782657208416</v>
      </c>
      <c r="BE424">
        <f t="shared" si="268"/>
        <v>0.69697899846687705</v>
      </c>
      <c r="BF424">
        <f t="shared" si="277"/>
        <v>0.69699999999999995</v>
      </c>
      <c r="BP424">
        <f t="shared" si="278"/>
        <v>421</v>
      </c>
      <c r="BQ424">
        <f t="shared" si="279"/>
        <v>10.500000000000082</v>
      </c>
      <c r="BR424">
        <f t="shared" si="269"/>
        <v>0.53526142851899461</v>
      </c>
      <c r="BS424">
        <f t="shared" si="270"/>
        <v>0.15335496684493222</v>
      </c>
      <c r="BT424">
        <f t="shared" si="271"/>
        <v>0.53526142851899461</v>
      </c>
      <c r="BU424">
        <f t="shared" si="280"/>
        <v>0.53500000000000003</v>
      </c>
      <c r="CB424">
        <f t="shared" si="281"/>
        <v>421</v>
      </c>
      <c r="CC424">
        <f t="shared" si="282"/>
        <v>10.500000000000082</v>
      </c>
      <c r="CD424">
        <f t="shared" si="272"/>
        <v>0.53526142851899461</v>
      </c>
      <c r="CE424">
        <f t="shared" si="273"/>
        <v>0.15335496684493222</v>
      </c>
      <c r="CF424">
        <f t="shared" si="274"/>
        <v>0.53526142851899461</v>
      </c>
      <c r="CG424">
        <f t="shared" si="283"/>
        <v>0.53500000000000003</v>
      </c>
      <c r="CK424"/>
      <c r="CL424" s="3">
        <f t="shared" si="308"/>
        <v>404</v>
      </c>
      <c r="CM424" s="3">
        <f t="shared" si="303"/>
        <v>10.075000000000076</v>
      </c>
      <c r="CN424" s="3">
        <f t="shared" si="304"/>
        <v>0.499</v>
      </c>
      <c r="CO424" s="3">
        <f t="shared" si="296"/>
        <v>0.56799999999999995</v>
      </c>
      <c r="CP424">
        <f t="shared" si="297"/>
        <v>0.499</v>
      </c>
      <c r="CQ424">
        <f t="shared" si="298"/>
        <v>0.499</v>
      </c>
      <c r="CS424">
        <f t="shared" si="299"/>
        <v>0.87390542907180391</v>
      </c>
      <c r="DK424" s="3">
        <f t="shared" si="309"/>
        <v>404</v>
      </c>
      <c r="DL424" s="3">
        <f t="shared" si="305"/>
        <v>10.075000000000076</v>
      </c>
      <c r="DM424" s="3">
        <f t="shared" si="306"/>
        <v>0.499</v>
      </c>
      <c r="DN424" s="3">
        <f t="shared" si="300"/>
        <v>0.61899999999999999</v>
      </c>
      <c r="DO424">
        <f t="shared" si="301"/>
        <v>0.499</v>
      </c>
      <c r="DP424">
        <f t="shared" si="302"/>
        <v>0.499</v>
      </c>
      <c r="DR424">
        <f t="shared" si="307"/>
        <v>0.87390542907180391</v>
      </c>
      <c r="EY424"/>
      <c r="EZ424" s="3"/>
      <c r="FB424"/>
      <c r="FC424" s="3"/>
    </row>
    <row r="425" spans="2:159" x14ac:dyDescent="0.25">
      <c r="B425">
        <f t="shared" si="295"/>
        <v>409</v>
      </c>
      <c r="C425" s="9">
        <f t="shared" si="290"/>
        <v>10.200000000000077</v>
      </c>
      <c r="D425">
        <f t="shared" si="284"/>
        <v>0.89090275400382046</v>
      </c>
      <c r="E425">
        <f t="shared" si="285"/>
        <v>5.5687476263276477E-2</v>
      </c>
      <c r="F425">
        <f t="shared" si="286"/>
        <v>0.89090275400382046</v>
      </c>
      <c r="G425">
        <f t="shared" si="291"/>
        <v>0.89100000000000001</v>
      </c>
      <c r="R425">
        <f t="shared" si="292"/>
        <v>409</v>
      </c>
      <c r="S425">
        <f t="shared" si="293"/>
        <v>10.200000000000077</v>
      </c>
      <c r="T425">
        <f t="shared" si="287"/>
        <v>0.75926835513336499</v>
      </c>
      <c r="U425">
        <f t="shared" si="288"/>
        <v>0.73506231577197634</v>
      </c>
      <c r="V425">
        <f t="shared" si="289"/>
        <v>0.75926835513336499</v>
      </c>
      <c r="W425">
        <f t="shared" si="294"/>
        <v>0.75900000000000001</v>
      </c>
      <c r="BA425">
        <f t="shared" si="275"/>
        <v>422</v>
      </c>
      <c r="BB425">
        <f t="shared" si="276"/>
        <v>10.525000000000082</v>
      </c>
      <c r="BC425">
        <f t="shared" si="266"/>
        <v>0.69830277164908683</v>
      </c>
      <c r="BD425">
        <f t="shared" si="267"/>
        <v>0.34051111866170641</v>
      </c>
      <c r="BE425">
        <f t="shared" si="268"/>
        <v>0.69830277164908683</v>
      </c>
      <c r="BF425">
        <f t="shared" si="277"/>
        <v>0.69799999999999995</v>
      </c>
      <c r="BP425">
        <f t="shared" si="278"/>
        <v>422</v>
      </c>
      <c r="BQ425">
        <f t="shared" si="279"/>
        <v>10.525000000000082</v>
      </c>
      <c r="BR425">
        <f t="shared" si="269"/>
        <v>0.53659991467557433</v>
      </c>
      <c r="BS425">
        <f t="shared" si="270"/>
        <v>0.15450829419117895</v>
      </c>
      <c r="BT425">
        <f t="shared" si="271"/>
        <v>0.53659991467557433</v>
      </c>
      <c r="BU425">
        <f t="shared" si="280"/>
        <v>0.53700000000000003</v>
      </c>
      <c r="CB425">
        <f t="shared" si="281"/>
        <v>422</v>
      </c>
      <c r="CC425">
        <f t="shared" si="282"/>
        <v>10.525000000000082</v>
      </c>
      <c r="CD425">
        <f t="shared" si="272"/>
        <v>0.53659991467557433</v>
      </c>
      <c r="CE425">
        <f t="shared" si="273"/>
        <v>0.15450829419117895</v>
      </c>
      <c r="CF425">
        <f t="shared" si="274"/>
        <v>0.53659991467557433</v>
      </c>
      <c r="CG425">
        <f t="shared" si="283"/>
        <v>0.53700000000000003</v>
      </c>
      <c r="CK425"/>
      <c r="CL425" s="3">
        <f t="shared" si="308"/>
        <v>405</v>
      </c>
      <c r="CM425" s="3">
        <f t="shared" si="303"/>
        <v>10.100000000000076</v>
      </c>
      <c r="CN425" s="3">
        <f t="shared" si="304"/>
        <v>0.5</v>
      </c>
      <c r="CO425" s="3">
        <f t="shared" si="296"/>
        <v>0.56799999999999995</v>
      </c>
      <c r="CP425">
        <f t="shared" si="297"/>
        <v>0.5</v>
      </c>
      <c r="CQ425">
        <f t="shared" si="298"/>
        <v>0.5</v>
      </c>
      <c r="CS425">
        <f t="shared" si="299"/>
        <v>0.87565674255691772</v>
      </c>
      <c r="DK425" s="3">
        <f t="shared" si="309"/>
        <v>405</v>
      </c>
      <c r="DL425" s="3">
        <f t="shared" si="305"/>
        <v>10.100000000000076</v>
      </c>
      <c r="DM425" s="3">
        <f t="shared" si="306"/>
        <v>0.5</v>
      </c>
      <c r="DN425" s="3">
        <f t="shared" si="300"/>
        <v>0.61899999999999999</v>
      </c>
      <c r="DO425">
        <f t="shared" si="301"/>
        <v>0.5</v>
      </c>
      <c r="DP425">
        <f t="shared" si="302"/>
        <v>0.5</v>
      </c>
      <c r="DR425">
        <f t="shared" si="307"/>
        <v>0.87565674255691772</v>
      </c>
      <c r="EY425"/>
      <c r="EZ425" s="3"/>
      <c r="FB425"/>
      <c r="FC425" s="3"/>
    </row>
    <row r="426" spans="2:159" x14ac:dyDescent="0.25">
      <c r="B426">
        <f t="shared" si="295"/>
        <v>410</v>
      </c>
      <c r="C426" s="9">
        <f t="shared" si="290"/>
        <v>10.225000000000078</v>
      </c>
      <c r="D426">
        <f t="shared" si="284"/>
        <v>0.89225349460378633</v>
      </c>
      <c r="E426">
        <f t="shared" si="285"/>
        <v>5.78370907866258E-2</v>
      </c>
      <c r="F426">
        <f t="shared" si="286"/>
        <v>0.89225349460378633</v>
      </c>
      <c r="G426">
        <f t="shared" si="291"/>
        <v>0.89200000000000002</v>
      </c>
      <c r="R426">
        <f t="shared" si="292"/>
        <v>410</v>
      </c>
      <c r="S426">
        <f t="shared" si="293"/>
        <v>10.225000000000078</v>
      </c>
      <c r="T426">
        <f t="shared" si="287"/>
        <v>0.76505838714708263</v>
      </c>
      <c r="U426">
        <f t="shared" si="288"/>
        <v>0.7413300249774738</v>
      </c>
      <c r="V426">
        <f t="shared" si="289"/>
        <v>0.76505838714708263</v>
      </c>
      <c r="W426">
        <f t="shared" si="294"/>
        <v>0.76500000000000001</v>
      </c>
      <c r="BA426">
        <f>B439</f>
        <v>423</v>
      </c>
      <c r="BB426">
        <f t="shared" si="276"/>
        <v>10.550000000000082</v>
      </c>
      <c r="BC426">
        <f t="shared" si="266"/>
        <v>0.69962556093899464</v>
      </c>
      <c r="BD426">
        <f t="shared" si="267"/>
        <v>0.34244986895750584</v>
      </c>
      <c r="BE426">
        <f t="shared" si="268"/>
        <v>0.69962556093899464</v>
      </c>
      <c r="BF426">
        <f t="shared" si="277"/>
        <v>0.7</v>
      </c>
      <c r="BP426">
        <f t="shared" si="278"/>
        <v>423</v>
      </c>
      <c r="BQ426">
        <f t="shared" si="279"/>
        <v>10.550000000000082</v>
      </c>
      <c r="BR426">
        <f t="shared" si="269"/>
        <v>0.53793905817720011</v>
      </c>
      <c r="BS426">
        <f t="shared" si="270"/>
        <v>0.15566796025914209</v>
      </c>
      <c r="BT426">
        <f t="shared" si="271"/>
        <v>0.53793905817720011</v>
      </c>
      <c r="BU426">
        <f t="shared" si="280"/>
        <v>0.53800000000000003</v>
      </c>
      <c r="CB426">
        <f t="shared" si="281"/>
        <v>423</v>
      </c>
      <c r="CC426">
        <f t="shared" si="282"/>
        <v>10.550000000000082</v>
      </c>
      <c r="CD426">
        <f t="shared" si="272"/>
        <v>0.53793905817720011</v>
      </c>
      <c r="CE426">
        <f t="shared" si="273"/>
        <v>0.15566796025914209</v>
      </c>
      <c r="CF426">
        <f t="shared" si="274"/>
        <v>0.53793905817720011</v>
      </c>
      <c r="CG426">
        <f t="shared" si="283"/>
        <v>0.53800000000000003</v>
      </c>
      <c r="CK426"/>
      <c r="CL426" s="3">
        <f t="shared" si="308"/>
        <v>406</v>
      </c>
      <c r="CM426" s="3">
        <f t="shared" si="303"/>
        <v>10.125000000000076</v>
      </c>
      <c r="CN426" s="3">
        <f t="shared" si="304"/>
        <v>0.501</v>
      </c>
      <c r="CO426" s="3">
        <f t="shared" si="296"/>
        <v>0.56799999999999995</v>
      </c>
      <c r="CP426">
        <f t="shared" si="297"/>
        <v>0.501</v>
      </c>
      <c r="CQ426">
        <f t="shared" si="298"/>
        <v>0.501</v>
      </c>
      <c r="CS426">
        <f t="shared" si="299"/>
        <v>0.87740805604203165</v>
      </c>
      <c r="DK426" s="3">
        <f t="shared" si="309"/>
        <v>406</v>
      </c>
      <c r="DL426" s="3">
        <f t="shared" si="305"/>
        <v>10.125000000000076</v>
      </c>
      <c r="DM426" s="3">
        <f t="shared" si="306"/>
        <v>0.501</v>
      </c>
      <c r="DN426" s="3">
        <f t="shared" si="300"/>
        <v>0.61799999999999999</v>
      </c>
      <c r="DO426">
        <f t="shared" si="301"/>
        <v>0.501</v>
      </c>
      <c r="DP426">
        <f t="shared" si="302"/>
        <v>0.501</v>
      </c>
      <c r="DR426">
        <f t="shared" si="307"/>
        <v>0.87740805604203165</v>
      </c>
      <c r="EY426"/>
      <c r="EZ426" s="3"/>
      <c r="FB426"/>
      <c r="FC426" s="3"/>
    </row>
    <row r="427" spans="2:159" x14ac:dyDescent="0.25">
      <c r="B427">
        <f t="shared" si="295"/>
        <v>411</v>
      </c>
      <c r="C427" s="9">
        <f t="shared" si="290"/>
        <v>10.250000000000078</v>
      </c>
      <c r="D427">
        <f t="shared" si="284"/>
        <v>0.8935973471085199</v>
      </c>
      <c r="E427">
        <f t="shared" si="285"/>
        <v>6.0054667895314981E-2</v>
      </c>
      <c r="F427">
        <f t="shared" si="286"/>
        <v>0.8935973471085199</v>
      </c>
      <c r="G427">
        <f t="shared" si="291"/>
        <v>0.89400000000000002</v>
      </c>
      <c r="R427">
        <f t="shared" si="292"/>
        <v>411</v>
      </c>
      <c r="S427">
        <f t="shared" si="293"/>
        <v>10.250000000000078</v>
      </c>
      <c r="T427">
        <f t="shared" si="287"/>
        <v>0.77081066982810231</v>
      </c>
      <c r="U427">
        <f t="shared" si="288"/>
        <v>0.74756239920800849</v>
      </c>
      <c r="V427">
        <f t="shared" si="289"/>
        <v>0.77081066982810231</v>
      </c>
      <c r="W427">
        <f t="shared" si="294"/>
        <v>0.77100000000000002</v>
      </c>
      <c r="BA427">
        <f t="shared" ref="BA427:BA490" si="310">B440</f>
        <v>424</v>
      </c>
      <c r="BB427">
        <f t="shared" si="276"/>
        <v>10.575000000000083</v>
      </c>
      <c r="BC427">
        <f t="shared" si="266"/>
        <v>0.70094735123243279</v>
      </c>
      <c r="BD427">
        <f t="shared" si="267"/>
        <v>0.34439449185805049</v>
      </c>
      <c r="BE427">
        <f t="shared" si="268"/>
        <v>0.70094735123243279</v>
      </c>
      <c r="BF427">
        <f t="shared" si="277"/>
        <v>0.70099999999999996</v>
      </c>
      <c r="BP427">
        <f t="shared" si="278"/>
        <v>424</v>
      </c>
      <c r="BQ427">
        <f t="shared" si="279"/>
        <v>10.575000000000083</v>
      </c>
      <c r="BR427">
        <f t="shared" si="269"/>
        <v>0.53927884725623687</v>
      </c>
      <c r="BS427">
        <f t="shared" si="270"/>
        <v>0.15683397770398569</v>
      </c>
      <c r="BT427">
        <f t="shared" si="271"/>
        <v>0.53927884725623687</v>
      </c>
      <c r="BU427">
        <f t="shared" si="280"/>
        <v>0.53900000000000003</v>
      </c>
      <c r="CB427">
        <f t="shared" si="281"/>
        <v>424</v>
      </c>
      <c r="CC427">
        <f t="shared" si="282"/>
        <v>10.575000000000083</v>
      </c>
      <c r="CD427">
        <f t="shared" si="272"/>
        <v>0.53927884725623687</v>
      </c>
      <c r="CE427">
        <f t="shared" si="273"/>
        <v>0.15683397770398569</v>
      </c>
      <c r="CF427">
        <f t="shared" si="274"/>
        <v>0.53927884725623687</v>
      </c>
      <c r="CG427">
        <f t="shared" si="283"/>
        <v>0.53900000000000003</v>
      </c>
      <c r="CK427"/>
      <c r="CL427" s="3">
        <f t="shared" si="308"/>
        <v>407</v>
      </c>
      <c r="CM427" s="3">
        <f t="shared" si="303"/>
        <v>10.150000000000077</v>
      </c>
      <c r="CN427" s="3">
        <f t="shared" si="304"/>
        <v>0.502</v>
      </c>
      <c r="CO427" s="3">
        <f t="shared" si="296"/>
        <v>0.56799999999999995</v>
      </c>
      <c r="CP427">
        <f t="shared" si="297"/>
        <v>0.502</v>
      </c>
      <c r="CQ427">
        <f t="shared" si="298"/>
        <v>0.502</v>
      </c>
      <c r="CS427">
        <f t="shared" si="299"/>
        <v>0.87915936952714546</v>
      </c>
      <c r="DK427" s="3">
        <f t="shared" si="309"/>
        <v>407</v>
      </c>
      <c r="DL427" s="3">
        <f t="shared" si="305"/>
        <v>10.150000000000077</v>
      </c>
      <c r="DM427" s="3">
        <f t="shared" si="306"/>
        <v>0.502</v>
      </c>
      <c r="DN427" s="3">
        <f t="shared" si="300"/>
        <v>0.61799999999999999</v>
      </c>
      <c r="DO427">
        <f t="shared" si="301"/>
        <v>0.502</v>
      </c>
      <c r="DP427">
        <f t="shared" si="302"/>
        <v>0.502</v>
      </c>
      <c r="DR427">
        <f t="shared" si="307"/>
        <v>0.87915936952714546</v>
      </c>
      <c r="EY427"/>
      <c r="EZ427" s="3"/>
      <c r="FB427"/>
      <c r="FC427" s="3"/>
    </row>
    <row r="428" spans="2:159" x14ac:dyDescent="0.25">
      <c r="B428">
        <f t="shared" si="295"/>
        <v>412</v>
      </c>
      <c r="C428" s="9">
        <f t="shared" si="290"/>
        <v>10.275000000000079</v>
      </c>
      <c r="D428">
        <f t="shared" si="284"/>
        <v>0.89493427424647731</v>
      </c>
      <c r="E428">
        <f t="shared" si="285"/>
        <v>6.234168349217948E-2</v>
      </c>
      <c r="F428">
        <f t="shared" si="286"/>
        <v>0.89493427424647731</v>
      </c>
      <c r="G428">
        <f t="shared" si="291"/>
        <v>0.89500000000000002</v>
      </c>
      <c r="R428">
        <f t="shared" si="292"/>
        <v>412</v>
      </c>
      <c r="S428">
        <f t="shared" si="293"/>
        <v>10.275000000000079</v>
      </c>
      <c r="T428">
        <f t="shared" si="287"/>
        <v>0.77652369245843245</v>
      </c>
      <c r="U428">
        <f t="shared" si="288"/>
        <v>0.75375765507922576</v>
      </c>
      <c r="V428">
        <f t="shared" si="289"/>
        <v>0.77652369245843245</v>
      </c>
      <c r="W428">
        <f t="shared" si="294"/>
        <v>0.77700000000000002</v>
      </c>
      <c r="BA428">
        <f t="shared" si="310"/>
        <v>425</v>
      </c>
      <c r="BB428">
        <f t="shared" si="276"/>
        <v>10.600000000000083</v>
      </c>
      <c r="BC428">
        <f t="shared" si="266"/>
        <v>0.70226812741165856</v>
      </c>
      <c r="BD428">
        <f t="shared" si="267"/>
        <v>0.34634496220740385</v>
      </c>
      <c r="BE428">
        <f t="shared" si="268"/>
        <v>0.70226812741165856</v>
      </c>
      <c r="BF428">
        <f t="shared" si="277"/>
        <v>0.70199999999999996</v>
      </c>
      <c r="BP428">
        <f t="shared" si="278"/>
        <v>425</v>
      </c>
      <c r="BQ428">
        <f t="shared" si="279"/>
        <v>10.600000000000083</v>
      </c>
      <c r="BR428">
        <f t="shared" si="269"/>
        <v>0.54061927010601563</v>
      </c>
      <c r="BS428">
        <f t="shared" si="270"/>
        <v>0.15800635898888171</v>
      </c>
      <c r="BT428">
        <f t="shared" si="271"/>
        <v>0.54061927010601563</v>
      </c>
      <c r="BU428">
        <f t="shared" si="280"/>
        <v>0.54100000000000004</v>
      </c>
      <c r="CB428">
        <f t="shared" si="281"/>
        <v>425</v>
      </c>
      <c r="CC428">
        <f t="shared" si="282"/>
        <v>10.600000000000083</v>
      </c>
      <c r="CD428">
        <f t="shared" si="272"/>
        <v>0.54061927010601563</v>
      </c>
      <c r="CE428">
        <f t="shared" si="273"/>
        <v>0.15800635898888171</v>
      </c>
      <c r="CF428">
        <f t="shared" si="274"/>
        <v>0.54061927010601563</v>
      </c>
      <c r="CG428">
        <f t="shared" si="283"/>
        <v>0.54100000000000004</v>
      </c>
      <c r="CK428"/>
      <c r="CL428" s="3">
        <f t="shared" si="308"/>
        <v>408</v>
      </c>
      <c r="CM428" s="3">
        <f t="shared" si="303"/>
        <v>10.175000000000077</v>
      </c>
      <c r="CN428" s="3">
        <f t="shared" si="304"/>
        <v>0.503</v>
      </c>
      <c r="CO428" s="3">
        <f t="shared" si="296"/>
        <v>0.56899999999999995</v>
      </c>
      <c r="CP428">
        <f t="shared" si="297"/>
        <v>0.503</v>
      </c>
      <c r="CQ428">
        <f t="shared" si="298"/>
        <v>0.503</v>
      </c>
      <c r="CS428">
        <f t="shared" si="299"/>
        <v>0.88091068301225928</v>
      </c>
      <c r="DK428" s="3">
        <f t="shared" si="309"/>
        <v>408</v>
      </c>
      <c r="DL428" s="3">
        <f t="shared" si="305"/>
        <v>10.175000000000077</v>
      </c>
      <c r="DM428" s="3">
        <f t="shared" si="306"/>
        <v>0.503</v>
      </c>
      <c r="DN428" s="3">
        <f t="shared" si="300"/>
        <v>0.61799999999999999</v>
      </c>
      <c r="DO428">
        <f t="shared" si="301"/>
        <v>0.503</v>
      </c>
      <c r="DP428">
        <f t="shared" si="302"/>
        <v>0.503</v>
      </c>
      <c r="DR428">
        <f t="shared" si="307"/>
        <v>0.88091068301225928</v>
      </c>
      <c r="EY428"/>
      <c r="EZ428" s="3"/>
      <c r="FB428"/>
      <c r="FC428" s="3"/>
    </row>
    <row r="429" spans="2:159" x14ac:dyDescent="0.25">
      <c r="B429">
        <f t="shared" si="295"/>
        <v>413</v>
      </c>
      <c r="C429" s="9">
        <f t="shared" si="290"/>
        <v>10.300000000000079</v>
      </c>
      <c r="D429">
        <f t="shared" si="284"/>
        <v>0.89626423889808116</v>
      </c>
      <c r="E429">
        <f t="shared" si="285"/>
        <v>6.4699616813793007E-2</v>
      </c>
      <c r="F429">
        <f t="shared" si="286"/>
        <v>0.89626423889808116</v>
      </c>
      <c r="G429">
        <f t="shared" si="291"/>
        <v>0.89600000000000002</v>
      </c>
      <c r="R429">
        <f t="shared" si="292"/>
        <v>413</v>
      </c>
      <c r="S429">
        <f t="shared" si="293"/>
        <v>10.300000000000079</v>
      </c>
      <c r="T429">
        <f t="shared" si="287"/>
        <v>0.78219594560254324</v>
      </c>
      <c r="U429">
        <f t="shared" si="288"/>
        <v>0.7599140075986538</v>
      </c>
      <c r="V429">
        <f t="shared" si="289"/>
        <v>0.78219594560254324</v>
      </c>
      <c r="W429">
        <f t="shared" si="294"/>
        <v>0.78200000000000003</v>
      </c>
      <c r="BA429">
        <f t="shared" si="310"/>
        <v>426</v>
      </c>
      <c r="BB429">
        <f t="shared" si="276"/>
        <v>10.625000000000083</v>
      </c>
      <c r="BC429">
        <f t="shared" si="266"/>
        <v>0.70358787434563197</v>
      </c>
      <c r="BD429">
        <f t="shared" si="267"/>
        <v>0.34830125444309173</v>
      </c>
      <c r="BE429">
        <f t="shared" si="268"/>
        <v>0.70358787434563197</v>
      </c>
      <c r="BF429">
        <f t="shared" si="277"/>
        <v>0.70399999999999996</v>
      </c>
      <c r="BP429">
        <f t="shared" si="278"/>
        <v>426</v>
      </c>
      <c r="BQ429">
        <f t="shared" si="279"/>
        <v>10.625000000000083</v>
      </c>
      <c r="BR429">
        <f t="shared" si="269"/>
        <v>0.54196031488097329</v>
      </c>
      <c r="BS429">
        <f t="shared" si="270"/>
        <v>0.15918511638282168</v>
      </c>
      <c r="BT429">
        <f t="shared" si="271"/>
        <v>0.54196031488097329</v>
      </c>
      <c r="BU429">
        <f t="shared" si="280"/>
        <v>0.54200000000000004</v>
      </c>
      <c r="CB429">
        <f t="shared" si="281"/>
        <v>426</v>
      </c>
      <c r="CC429">
        <f t="shared" si="282"/>
        <v>10.625000000000083</v>
      </c>
      <c r="CD429">
        <f t="shared" si="272"/>
        <v>0.54196031488097329</v>
      </c>
      <c r="CE429">
        <f t="shared" si="273"/>
        <v>0.15918511638282168</v>
      </c>
      <c r="CF429">
        <f t="shared" si="274"/>
        <v>0.54196031488097329</v>
      </c>
      <c r="CG429">
        <f t="shared" si="283"/>
        <v>0.54200000000000004</v>
      </c>
      <c r="CK429"/>
      <c r="CL429" s="3">
        <f t="shared" si="308"/>
        <v>409</v>
      </c>
      <c r="CM429" s="3">
        <f t="shared" si="303"/>
        <v>10.200000000000077</v>
      </c>
      <c r="CN429" s="3">
        <f t="shared" si="304"/>
        <v>0.504</v>
      </c>
      <c r="CO429" s="3">
        <f t="shared" si="296"/>
        <v>0.56899999999999995</v>
      </c>
      <c r="CP429">
        <f t="shared" si="297"/>
        <v>0.504</v>
      </c>
      <c r="CQ429">
        <f t="shared" si="298"/>
        <v>0.504</v>
      </c>
      <c r="CS429">
        <f t="shared" si="299"/>
        <v>0.88266199649737309</v>
      </c>
      <c r="DK429" s="3">
        <f t="shared" si="309"/>
        <v>409</v>
      </c>
      <c r="DL429" s="3">
        <f t="shared" si="305"/>
        <v>10.200000000000077</v>
      </c>
      <c r="DM429" s="3">
        <f t="shared" si="306"/>
        <v>0.504</v>
      </c>
      <c r="DN429" s="3">
        <f t="shared" si="300"/>
        <v>0.61699999999999999</v>
      </c>
      <c r="DO429">
        <f t="shared" si="301"/>
        <v>0.504</v>
      </c>
      <c r="DP429">
        <f t="shared" si="302"/>
        <v>0.504</v>
      </c>
      <c r="DR429">
        <f t="shared" si="307"/>
        <v>0.88266199649737309</v>
      </c>
      <c r="EY429"/>
      <c r="EZ429" s="3"/>
      <c r="FB429"/>
      <c r="FC429" s="3"/>
    </row>
    <row r="430" spans="2:159" x14ac:dyDescent="0.25">
      <c r="B430">
        <f t="shared" si="295"/>
        <v>414</v>
      </c>
      <c r="C430" s="9">
        <f t="shared" si="290"/>
        <v>10.325000000000079</v>
      </c>
      <c r="D430">
        <f t="shared" si="284"/>
        <v>0.89758720409743398</v>
      </c>
      <c r="E430">
        <f t="shared" si="285"/>
        <v>6.7129949050470178E-2</v>
      </c>
      <c r="F430">
        <f t="shared" si="286"/>
        <v>0.89758720409743398</v>
      </c>
      <c r="G430">
        <f t="shared" si="291"/>
        <v>0.89800000000000002</v>
      </c>
      <c r="R430">
        <f t="shared" si="292"/>
        <v>414</v>
      </c>
      <c r="S430">
        <f t="shared" si="293"/>
        <v>10.325000000000079</v>
      </c>
      <c r="T430">
        <f t="shared" si="287"/>
        <v>0.78782592176070521</v>
      </c>
      <c r="U430">
        <f t="shared" si="288"/>
        <v>0.76602967100368158</v>
      </c>
      <c r="V430">
        <f t="shared" si="289"/>
        <v>0.78782592176070521</v>
      </c>
      <c r="W430">
        <f t="shared" si="294"/>
        <v>0.78800000000000003</v>
      </c>
      <c r="BA430">
        <f t="shared" si="310"/>
        <v>427</v>
      </c>
      <c r="BB430">
        <f t="shared" si="276"/>
        <v>10.650000000000084</v>
      </c>
      <c r="BC430">
        <f t="shared" si="266"/>
        <v>0.70490657689029257</v>
      </c>
      <c r="BD430">
        <f t="shared" si="267"/>
        <v>0.35026334259533826</v>
      </c>
      <c r="BE430">
        <f t="shared" si="268"/>
        <v>0.70490657689029257</v>
      </c>
      <c r="BF430">
        <f t="shared" si="277"/>
        <v>0.70499999999999996</v>
      </c>
      <c r="BP430">
        <f t="shared" si="278"/>
        <v>427</v>
      </c>
      <c r="BQ430">
        <f t="shared" si="279"/>
        <v>10.650000000000084</v>
      </c>
      <c r="BR430">
        <f t="shared" si="269"/>
        <v>0.54330196969679256</v>
      </c>
      <c r="BS430">
        <f t="shared" si="270"/>
        <v>0.1603702619584258</v>
      </c>
      <c r="BT430">
        <f t="shared" si="271"/>
        <v>0.54330196969679256</v>
      </c>
      <c r="BU430">
        <f t="shared" si="280"/>
        <v>0.54300000000000004</v>
      </c>
      <c r="CB430">
        <f t="shared" si="281"/>
        <v>427</v>
      </c>
      <c r="CC430">
        <f t="shared" si="282"/>
        <v>10.650000000000084</v>
      </c>
      <c r="CD430">
        <f t="shared" si="272"/>
        <v>0.54330196969679256</v>
      </c>
      <c r="CE430">
        <f t="shared" si="273"/>
        <v>0.1603702619584258</v>
      </c>
      <c r="CF430">
        <f t="shared" si="274"/>
        <v>0.54330196969679256</v>
      </c>
      <c r="CG430">
        <f t="shared" si="283"/>
        <v>0.54300000000000004</v>
      </c>
      <c r="CK430"/>
      <c r="CL430" s="3">
        <f t="shared" si="308"/>
        <v>410</v>
      </c>
      <c r="CM430" s="3">
        <f t="shared" si="303"/>
        <v>10.225000000000078</v>
      </c>
      <c r="CN430" s="3">
        <f t="shared" si="304"/>
        <v>0.504</v>
      </c>
      <c r="CO430" s="3">
        <f t="shared" si="296"/>
        <v>0.56799999999999995</v>
      </c>
      <c r="CP430">
        <f t="shared" si="297"/>
        <v>0.504</v>
      </c>
      <c r="CQ430">
        <f t="shared" si="298"/>
        <v>0.504</v>
      </c>
      <c r="CS430">
        <f t="shared" si="299"/>
        <v>0.88266199649737309</v>
      </c>
      <c r="DK430" s="3">
        <f t="shared" si="309"/>
        <v>410</v>
      </c>
      <c r="DL430" s="3">
        <f t="shared" si="305"/>
        <v>10.225000000000078</v>
      </c>
      <c r="DM430" s="3">
        <f t="shared" si="306"/>
        <v>0.504</v>
      </c>
      <c r="DN430" s="3">
        <f t="shared" si="300"/>
        <v>0.61599999999999999</v>
      </c>
      <c r="DO430">
        <f t="shared" si="301"/>
        <v>0.504</v>
      </c>
      <c r="DP430">
        <f t="shared" si="302"/>
        <v>0.504</v>
      </c>
      <c r="DR430">
        <f t="shared" si="307"/>
        <v>0.88266199649737309</v>
      </c>
      <c r="EY430"/>
      <c r="EZ430" s="3"/>
      <c r="FB430"/>
      <c r="FC430" s="3"/>
    </row>
    <row r="431" spans="2:159" x14ac:dyDescent="0.25">
      <c r="B431">
        <f t="shared" si="295"/>
        <v>415</v>
      </c>
      <c r="C431" s="9">
        <f t="shared" si="290"/>
        <v>10.35000000000008</v>
      </c>
      <c r="D431">
        <f t="shared" si="284"/>
        <v>0.89890313303402614</v>
      </c>
      <c r="E431">
        <f t="shared" si="285"/>
        <v>6.9634161911413098E-2</v>
      </c>
      <c r="F431">
        <f t="shared" si="286"/>
        <v>0.89890313303402614</v>
      </c>
      <c r="G431">
        <f t="shared" si="291"/>
        <v>0.89900000000000002</v>
      </c>
      <c r="R431">
        <f t="shared" si="292"/>
        <v>415</v>
      </c>
      <c r="S431">
        <f t="shared" si="293"/>
        <v>10.35000000000008</v>
      </c>
      <c r="T431">
        <f t="shared" si="287"/>
        <v>0.79341211602610207</v>
      </c>
      <c r="U431">
        <f t="shared" si="288"/>
        <v>0.77210285960688885</v>
      </c>
      <c r="V431">
        <f t="shared" si="289"/>
        <v>0.79341211602610207</v>
      </c>
      <c r="W431">
        <f t="shared" si="294"/>
        <v>0.79300000000000004</v>
      </c>
      <c r="BA431">
        <f t="shared" si="310"/>
        <v>428</v>
      </c>
      <c r="BB431">
        <f t="shared" si="276"/>
        <v>10.675000000000084</v>
      </c>
      <c r="BC431">
        <f t="shared" si="266"/>
        <v>0.70622421988883888</v>
      </c>
      <c r="BD431">
        <f t="shared" si="267"/>
        <v>0.35223120028632743</v>
      </c>
      <c r="BE431">
        <f t="shared" si="268"/>
        <v>0.70622421988883888</v>
      </c>
      <c r="BF431">
        <f t="shared" si="277"/>
        <v>0.70599999999999996</v>
      </c>
      <c r="BP431">
        <f t="shared" si="278"/>
        <v>428</v>
      </c>
      <c r="BQ431">
        <f t="shared" si="279"/>
        <v>10.675000000000084</v>
      </c>
      <c r="BR431">
        <f t="shared" si="269"/>
        <v>0.54464422263054468</v>
      </c>
      <c r="BS431">
        <f t="shared" si="270"/>
        <v>0.16156180758975153</v>
      </c>
      <c r="BT431">
        <f t="shared" si="271"/>
        <v>0.54464422263054468</v>
      </c>
      <c r="BU431">
        <f t="shared" si="280"/>
        <v>0.54500000000000004</v>
      </c>
      <c r="CB431">
        <f t="shared" si="281"/>
        <v>428</v>
      </c>
      <c r="CC431">
        <f t="shared" si="282"/>
        <v>10.675000000000084</v>
      </c>
      <c r="CD431">
        <f t="shared" si="272"/>
        <v>0.54464422263054468</v>
      </c>
      <c r="CE431">
        <f t="shared" si="273"/>
        <v>0.16156180758975153</v>
      </c>
      <c r="CF431">
        <f t="shared" si="274"/>
        <v>0.54464422263054468</v>
      </c>
      <c r="CG431">
        <f t="shared" si="283"/>
        <v>0.54500000000000004</v>
      </c>
      <c r="CK431"/>
      <c r="CL431" s="3">
        <f t="shared" si="308"/>
        <v>411</v>
      </c>
      <c r="CM431" s="3">
        <f t="shared" si="303"/>
        <v>10.250000000000078</v>
      </c>
      <c r="CN431" s="3">
        <f t="shared" si="304"/>
        <v>0.505</v>
      </c>
      <c r="CO431" s="3">
        <f t="shared" si="296"/>
        <v>0.56799999999999995</v>
      </c>
      <c r="CP431">
        <f t="shared" si="297"/>
        <v>0.505</v>
      </c>
      <c r="CQ431">
        <f t="shared" si="298"/>
        <v>0.505</v>
      </c>
      <c r="CS431">
        <f t="shared" si="299"/>
        <v>0.88441330998248691</v>
      </c>
      <c r="DK431" s="3">
        <f t="shared" si="309"/>
        <v>411</v>
      </c>
      <c r="DL431" s="3">
        <f t="shared" si="305"/>
        <v>10.250000000000078</v>
      </c>
      <c r="DM431" s="3">
        <f t="shared" si="306"/>
        <v>0.505</v>
      </c>
      <c r="DN431" s="3">
        <f t="shared" si="300"/>
        <v>0.61499999999999999</v>
      </c>
      <c r="DO431">
        <f t="shared" si="301"/>
        <v>0.505</v>
      </c>
      <c r="DP431">
        <f t="shared" si="302"/>
        <v>0.505</v>
      </c>
      <c r="DR431">
        <f t="shared" si="307"/>
        <v>0.88441330998248691</v>
      </c>
      <c r="EY431"/>
      <c r="EZ431" s="3"/>
      <c r="FB431"/>
      <c r="FC431" s="3"/>
    </row>
    <row r="432" spans="2:159" x14ac:dyDescent="0.25">
      <c r="B432">
        <f t="shared" si="295"/>
        <v>416</v>
      </c>
      <c r="C432" s="9">
        <f t="shared" si="290"/>
        <v>10.37500000000008</v>
      </c>
      <c r="D432">
        <f t="shared" si="284"/>
        <v>0.90021198905443878</v>
      </c>
      <c r="E432">
        <f t="shared" si="285"/>
        <v>7.2213736135118931E-2</v>
      </c>
      <c r="F432">
        <f t="shared" si="286"/>
        <v>0.90021198905443878</v>
      </c>
      <c r="G432">
        <f t="shared" si="291"/>
        <v>0.9</v>
      </c>
      <c r="R432">
        <f t="shared" si="292"/>
        <v>416</v>
      </c>
      <c r="S432">
        <f t="shared" si="293"/>
        <v>10.37500000000008</v>
      </c>
      <c r="T432">
        <f t="shared" si="287"/>
        <v>0.79895302674532598</v>
      </c>
      <c r="U432">
        <f t="shared" si="288"/>
        <v>0.77813178864818577</v>
      </c>
      <c r="V432">
        <f t="shared" si="289"/>
        <v>0.79895302674532598</v>
      </c>
      <c r="W432">
        <f t="shared" si="294"/>
        <v>0.79900000000000004</v>
      </c>
      <c r="BA432">
        <f t="shared" si="310"/>
        <v>429</v>
      </c>
      <c r="BB432">
        <f t="shared" si="276"/>
        <v>10.700000000000085</v>
      </c>
      <c r="BC432">
        <f t="shared" si="266"/>
        <v>0.70754078817200794</v>
      </c>
      <c r="BD432">
        <f t="shared" si="267"/>
        <v>0.3542048007294919</v>
      </c>
      <c r="BE432">
        <f t="shared" si="268"/>
        <v>0.70754078817200794</v>
      </c>
      <c r="BF432">
        <f t="shared" si="277"/>
        <v>0.70799999999999996</v>
      </c>
      <c r="BP432">
        <f t="shared" si="278"/>
        <v>429</v>
      </c>
      <c r="BQ432">
        <f t="shared" si="279"/>
        <v>10.700000000000085</v>
      </c>
      <c r="BR432">
        <f t="shared" si="269"/>
        <v>0.54598706172083145</v>
      </c>
      <c r="BS432">
        <f t="shared" si="270"/>
        <v>0.16275976495009969</v>
      </c>
      <c r="BT432">
        <f t="shared" si="271"/>
        <v>0.54598706172083145</v>
      </c>
      <c r="BU432">
        <f t="shared" si="280"/>
        <v>0.54600000000000004</v>
      </c>
      <c r="CB432">
        <f t="shared" si="281"/>
        <v>429</v>
      </c>
      <c r="CC432">
        <f t="shared" si="282"/>
        <v>10.700000000000085</v>
      </c>
      <c r="CD432">
        <f t="shared" si="272"/>
        <v>0.54598706172083145</v>
      </c>
      <c r="CE432">
        <f t="shared" si="273"/>
        <v>0.16275976495009969</v>
      </c>
      <c r="CF432">
        <f t="shared" si="274"/>
        <v>0.54598706172083145</v>
      </c>
      <c r="CG432">
        <f t="shared" si="283"/>
        <v>0.54600000000000004</v>
      </c>
      <c r="CK432"/>
      <c r="CL432" s="3">
        <f t="shared" si="308"/>
        <v>412</v>
      </c>
      <c r="CM432" s="3">
        <f t="shared" si="303"/>
        <v>10.275000000000079</v>
      </c>
      <c r="CN432" s="3">
        <f t="shared" si="304"/>
        <v>0.50600000000000001</v>
      </c>
      <c r="CO432" s="3">
        <f t="shared" si="296"/>
        <v>0.56799999999999995</v>
      </c>
      <c r="CP432">
        <f t="shared" si="297"/>
        <v>0.50600000000000001</v>
      </c>
      <c r="CQ432">
        <f t="shared" si="298"/>
        <v>0.50600000000000001</v>
      </c>
      <c r="CS432">
        <f t="shared" si="299"/>
        <v>0.88616462346760083</v>
      </c>
      <c r="DK432" s="3">
        <f t="shared" si="309"/>
        <v>412</v>
      </c>
      <c r="DL432" s="3">
        <f t="shared" si="305"/>
        <v>10.275000000000079</v>
      </c>
      <c r="DM432" s="3">
        <f t="shared" si="306"/>
        <v>0.50600000000000001</v>
      </c>
      <c r="DN432" s="3">
        <f t="shared" si="300"/>
        <v>0.61499999999999999</v>
      </c>
      <c r="DO432">
        <f t="shared" si="301"/>
        <v>0.50600000000000001</v>
      </c>
      <c r="DP432">
        <f t="shared" si="302"/>
        <v>0.50600000000000001</v>
      </c>
      <c r="DR432">
        <f t="shared" si="307"/>
        <v>0.88616462346760083</v>
      </c>
      <c r="EY432"/>
      <c r="EZ432" s="3"/>
      <c r="FB432"/>
      <c r="FC432" s="3"/>
    </row>
    <row r="433" spans="2:159" x14ac:dyDescent="0.25">
      <c r="B433">
        <f t="shared" si="295"/>
        <v>417</v>
      </c>
      <c r="C433" s="9">
        <f t="shared" si="290"/>
        <v>10.40000000000008</v>
      </c>
      <c r="D433">
        <f t="shared" si="284"/>
        <v>0.90151373566404125</v>
      </c>
      <c r="E433">
        <f t="shared" si="285"/>
        <v>7.4870149945268388E-2</v>
      </c>
      <c r="F433">
        <f t="shared" si="286"/>
        <v>0.90151373566404125</v>
      </c>
      <c r="G433">
        <f t="shared" si="291"/>
        <v>0.90200000000000002</v>
      </c>
      <c r="R433">
        <f t="shared" si="292"/>
        <v>417</v>
      </c>
      <c r="S433">
        <f t="shared" si="293"/>
        <v>10.40000000000008</v>
      </c>
      <c r="T433">
        <f t="shared" si="287"/>
        <v>0.80444715618185736</v>
      </c>
      <c r="U433">
        <f t="shared" si="288"/>
        <v>0.78411467515320588</v>
      </c>
      <c r="V433">
        <f t="shared" si="289"/>
        <v>0.80444715618185736</v>
      </c>
      <c r="W433">
        <f t="shared" si="294"/>
        <v>0.80400000000000005</v>
      </c>
      <c r="BA433">
        <f t="shared" si="310"/>
        <v>430</v>
      </c>
      <c r="BB433">
        <f t="shared" si="276"/>
        <v>10.725000000000085</v>
      </c>
      <c r="BC433">
        <f t="shared" si="266"/>
        <v>0.70885626655835521</v>
      </c>
      <c r="BD433">
        <f t="shared" si="267"/>
        <v>0.3561841167288281</v>
      </c>
      <c r="BE433">
        <f t="shared" si="268"/>
        <v>0.70885626655835521</v>
      </c>
      <c r="BF433">
        <f t="shared" si="277"/>
        <v>0.70899999999999996</v>
      </c>
      <c r="BP433">
        <f t="shared" si="278"/>
        <v>430</v>
      </c>
      <c r="BQ433">
        <f t="shared" si="279"/>
        <v>10.725000000000085</v>
      </c>
      <c r="BR433">
        <f t="shared" si="269"/>
        <v>0.54733047496793086</v>
      </c>
      <c r="BS433">
        <f t="shared" si="270"/>
        <v>0.16396414550982025</v>
      </c>
      <c r="BT433">
        <f t="shared" si="271"/>
        <v>0.54733047496793086</v>
      </c>
      <c r="BU433">
        <f t="shared" si="280"/>
        <v>0.54700000000000004</v>
      </c>
      <c r="CB433">
        <f t="shared" si="281"/>
        <v>430</v>
      </c>
      <c r="CC433">
        <f t="shared" si="282"/>
        <v>10.725000000000085</v>
      </c>
      <c r="CD433">
        <f t="shared" si="272"/>
        <v>0.54733047496793086</v>
      </c>
      <c r="CE433">
        <f t="shared" si="273"/>
        <v>0.16396414550982025</v>
      </c>
      <c r="CF433">
        <f t="shared" si="274"/>
        <v>0.54733047496793086</v>
      </c>
      <c r="CG433">
        <f t="shared" si="283"/>
        <v>0.54700000000000004</v>
      </c>
      <c r="CK433"/>
      <c r="CL433" s="3">
        <f t="shared" si="308"/>
        <v>413</v>
      </c>
      <c r="CM433" s="3">
        <f t="shared" si="303"/>
        <v>10.300000000000079</v>
      </c>
      <c r="CN433" s="3">
        <f t="shared" si="304"/>
        <v>0.50700000000000001</v>
      </c>
      <c r="CO433" s="3">
        <f t="shared" si="296"/>
        <v>0.56899999999999995</v>
      </c>
      <c r="CP433">
        <f t="shared" si="297"/>
        <v>0.50700000000000001</v>
      </c>
      <c r="CQ433">
        <f t="shared" si="298"/>
        <v>0.50700000000000001</v>
      </c>
      <c r="CS433">
        <f t="shared" si="299"/>
        <v>0.88791593695271465</v>
      </c>
      <c r="DK433" s="3">
        <f t="shared" si="309"/>
        <v>413</v>
      </c>
      <c r="DL433" s="3">
        <f t="shared" si="305"/>
        <v>10.300000000000079</v>
      </c>
      <c r="DM433" s="3">
        <f t="shared" si="306"/>
        <v>0.50700000000000001</v>
      </c>
      <c r="DN433" s="3">
        <f t="shared" si="300"/>
        <v>0.61499999999999999</v>
      </c>
      <c r="DO433">
        <f t="shared" si="301"/>
        <v>0.50700000000000001</v>
      </c>
      <c r="DP433">
        <f t="shared" si="302"/>
        <v>0.50700000000000001</v>
      </c>
      <c r="DR433">
        <f t="shared" si="307"/>
        <v>0.88791593695271465</v>
      </c>
      <c r="EY433"/>
      <c r="EZ433" s="3"/>
      <c r="FB433"/>
      <c r="FC433" s="3"/>
    </row>
    <row r="434" spans="2:159" x14ac:dyDescent="0.25">
      <c r="B434">
        <f t="shared" si="295"/>
        <v>418</v>
      </c>
      <c r="C434" s="9">
        <f t="shared" si="290"/>
        <v>10.425000000000081</v>
      </c>
      <c r="D434">
        <f t="shared" si="284"/>
        <v>0.90280833652868331</v>
      </c>
      <c r="E434">
        <f t="shared" si="285"/>
        <v>7.760487745241966E-2</v>
      </c>
      <c r="F434">
        <f t="shared" si="286"/>
        <v>0.90280833652868331</v>
      </c>
      <c r="G434">
        <f t="shared" si="291"/>
        <v>0.90300000000000002</v>
      </c>
      <c r="R434">
        <f t="shared" si="292"/>
        <v>418</v>
      </c>
      <c r="S434">
        <f t="shared" si="293"/>
        <v>10.425000000000081</v>
      </c>
      <c r="T434">
        <f t="shared" si="287"/>
        <v>0.8098930111821252</v>
      </c>
      <c r="U434">
        <f t="shared" si="288"/>
        <v>0.79004973879738838</v>
      </c>
      <c r="V434">
        <f t="shared" si="289"/>
        <v>0.8098930111821252</v>
      </c>
      <c r="W434">
        <f t="shared" si="294"/>
        <v>0.81</v>
      </c>
      <c r="BA434">
        <f t="shared" si="310"/>
        <v>431</v>
      </c>
      <c r="BB434">
        <f t="shared" si="276"/>
        <v>10.750000000000085</v>
      </c>
      <c r="BC434">
        <f t="shared" si="266"/>
        <v>0.7101706398545361</v>
      </c>
      <c r="BD434">
        <f t="shared" si="267"/>
        <v>0.35816912067823825</v>
      </c>
      <c r="BE434">
        <f t="shared" si="268"/>
        <v>0.7101706398545361</v>
      </c>
      <c r="BF434">
        <f t="shared" si="277"/>
        <v>0.71</v>
      </c>
      <c r="BP434">
        <f t="shared" si="278"/>
        <v>431</v>
      </c>
      <c r="BQ434">
        <f t="shared" si="279"/>
        <v>10.750000000000085</v>
      </c>
      <c r="BR434">
        <f t="shared" si="269"/>
        <v>0.54867445033394202</v>
      </c>
      <c r="BS434">
        <f t="shared" si="270"/>
        <v>0.16517496053411643</v>
      </c>
      <c r="BT434">
        <f t="shared" si="271"/>
        <v>0.54867445033394202</v>
      </c>
      <c r="BU434">
        <f t="shared" si="280"/>
        <v>0.54900000000000004</v>
      </c>
      <c r="CB434">
        <f t="shared" si="281"/>
        <v>431</v>
      </c>
      <c r="CC434">
        <f t="shared" si="282"/>
        <v>10.750000000000085</v>
      </c>
      <c r="CD434">
        <f t="shared" si="272"/>
        <v>0.54867445033394202</v>
      </c>
      <c r="CE434">
        <f t="shared" si="273"/>
        <v>0.16517496053411643</v>
      </c>
      <c r="CF434">
        <f t="shared" si="274"/>
        <v>0.54867445033394202</v>
      </c>
      <c r="CG434">
        <f t="shared" si="283"/>
        <v>0.54900000000000004</v>
      </c>
      <c r="CK434"/>
      <c r="CL434" s="3">
        <f t="shared" si="308"/>
        <v>414</v>
      </c>
      <c r="CM434" s="3">
        <f t="shared" si="303"/>
        <v>10.325000000000079</v>
      </c>
      <c r="CN434" s="3">
        <f t="shared" si="304"/>
        <v>0.50800000000000001</v>
      </c>
      <c r="CO434" s="3">
        <f t="shared" si="296"/>
        <v>0.56899999999999995</v>
      </c>
      <c r="CP434">
        <f t="shared" si="297"/>
        <v>0.50800000000000001</v>
      </c>
      <c r="CQ434">
        <f t="shared" si="298"/>
        <v>0.50800000000000001</v>
      </c>
      <c r="CS434">
        <f t="shared" si="299"/>
        <v>0.88966725043782846</v>
      </c>
      <c r="DK434" s="3">
        <f t="shared" si="309"/>
        <v>414</v>
      </c>
      <c r="DL434" s="3">
        <f t="shared" si="305"/>
        <v>10.325000000000079</v>
      </c>
      <c r="DM434" s="3">
        <f t="shared" si="306"/>
        <v>0.50800000000000001</v>
      </c>
      <c r="DN434" s="3">
        <f t="shared" si="300"/>
        <v>0.61399999999999999</v>
      </c>
      <c r="DO434">
        <f t="shared" si="301"/>
        <v>0.50800000000000001</v>
      </c>
      <c r="DP434">
        <f t="shared" si="302"/>
        <v>0.50800000000000001</v>
      </c>
      <c r="DR434">
        <f t="shared" si="307"/>
        <v>0.88966725043782846</v>
      </c>
      <c r="EY434"/>
      <c r="EZ434" s="3"/>
      <c r="FB434"/>
      <c r="FC434" s="3"/>
    </row>
    <row r="435" spans="2:159" x14ac:dyDescent="0.25">
      <c r="B435">
        <f t="shared" si="295"/>
        <v>419</v>
      </c>
      <c r="C435" s="9">
        <f t="shared" si="290"/>
        <v>10.450000000000081</v>
      </c>
      <c r="D435">
        <f t="shared" si="284"/>
        <v>0.90409575547638155</v>
      </c>
      <c r="E435">
        <f t="shared" si="285"/>
        <v>8.041938700194172E-2</v>
      </c>
      <c r="F435">
        <f t="shared" si="286"/>
        <v>0.90409575547638155</v>
      </c>
      <c r="G435">
        <f t="shared" si="291"/>
        <v>0.90400000000000003</v>
      </c>
      <c r="R435">
        <f t="shared" si="292"/>
        <v>419</v>
      </c>
      <c r="S435">
        <f t="shared" si="293"/>
        <v>10.450000000000081</v>
      </c>
      <c r="T435">
        <f t="shared" si="287"/>
        <v>0.81528910384373998</v>
      </c>
      <c r="U435">
        <f t="shared" si="288"/>
        <v>0.79593520277517638</v>
      </c>
      <c r="V435">
        <f t="shared" si="289"/>
        <v>0.81528910384373998</v>
      </c>
      <c r="W435">
        <f t="shared" si="294"/>
        <v>0.81499999999999995</v>
      </c>
      <c r="BA435">
        <f t="shared" si="310"/>
        <v>432</v>
      </c>
      <c r="BB435">
        <f t="shared" si="276"/>
        <v>10.775000000000086</v>
      </c>
      <c r="BC435">
        <f t="shared" si="266"/>
        <v>0.711483892855588</v>
      </c>
      <c r="BD435">
        <f t="shared" si="267"/>
        <v>0.36015978456090048</v>
      </c>
      <c r="BE435">
        <f t="shared" si="268"/>
        <v>0.711483892855588</v>
      </c>
      <c r="BF435">
        <f t="shared" si="277"/>
        <v>0.71099999999999997</v>
      </c>
      <c r="BP435">
        <f t="shared" si="278"/>
        <v>432</v>
      </c>
      <c r="BQ435">
        <f t="shared" si="279"/>
        <v>10.775000000000086</v>
      </c>
      <c r="BR435">
        <f t="shared" si="269"/>
        <v>0.55001897574293268</v>
      </c>
      <c r="BS435">
        <f t="shared" si="270"/>
        <v>0.16639222108084833</v>
      </c>
      <c r="BT435">
        <f t="shared" si="271"/>
        <v>0.55001897574293268</v>
      </c>
      <c r="BU435">
        <f t="shared" si="280"/>
        <v>0.55000000000000004</v>
      </c>
      <c r="CB435">
        <f t="shared" si="281"/>
        <v>432</v>
      </c>
      <c r="CC435">
        <f t="shared" si="282"/>
        <v>10.775000000000086</v>
      </c>
      <c r="CD435">
        <f t="shared" si="272"/>
        <v>0.55001897574293268</v>
      </c>
      <c r="CE435">
        <f t="shared" si="273"/>
        <v>0.16639222108084833</v>
      </c>
      <c r="CF435">
        <f t="shared" si="274"/>
        <v>0.55001897574293268</v>
      </c>
      <c r="CG435">
        <f t="shared" si="283"/>
        <v>0.55000000000000004</v>
      </c>
      <c r="CK435"/>
      <c r="CL435" s="3">
        <f t="shared" si="308"/>
        <v>415</v>
      </c>
      <c r="CM435" s="3">
        <f t="shared" si="303"/>
        <v>10.35000000000008</v>
      </c>
      <c r="CN435" s="3">
        <f t="shared" si="304"/>
        <v>0.50900000000000001</v>
      </c>
      <c r="CO435" s="3">
        <f t="shared" si="296"/>
        <v>0.56899999999999995</v>
      </c>
      <c r="CP435">
        <f t="shared" si="297"/>
        <v>0.50900000000000001</v>
      </c>
      <c r="CQ435">
        <f t="shared" si="298"/>
        <v>0.50900000000000001</v>
      </c>
      <c r="CS435">
        <f t="shared" si="299"/>
        <v>0.89141856392294228</v>
      </c>
      <c r="DK435" s="3">
        <f t="shared" si="309"/>
        <v>415</v>
      </c>
      <c r="DL435" s="3">
        <f t="shared" si="305"/>
        <v>10.35000000000008</v>
      </c>
      <c r="DM435" s="3">
        <f t="shared" si="306"/>
        <v>0.50900000000000001</v>
      </c>
      <c r="DN435" s="3">
        <f t="shared" si="300"/>
        <v>0.61399999999999999</v>
      </c>
      <c r="DO435">
        <f t="shared" si="301"/>
        <v>0.50900000000000001</v>
      </c>
      <c r="DP435">
        <f t="shared" si="302"/>
        <v>0.50900000000000001</v>
      </c>
      <c r="DR435">
        <f t="shared" si="307"/>
        <v>0.89141856392294228</v>
      </c>
      <c r="EY435"/>
      <c r="EZ435" s="3"/>
      <c r="FB435"/>
      <c r="FC435" s="3"/>
    </row>
    <row r="436" spans="2:159" x14ac:dyDescent="0.25">
      <c r="B436">
        <f t="shared" si="295"/>
        <v>420</v>
      </c>
      <c r="C436" s="9">
        <f t="shared" si="290"/>
        <v>10.475000000000081</v>
      </c>
      <c r="D436">
        <f t="shared" si="284"/>
        <v>0.90537595649899982</v>
      </c>
      <c r="E436">
        <f t="shared" si="285"/>
        <v>8.3315139468732285E-2</v>
      </c>
      <c r="F436">
        <f t="shared" si="286"/>
        <v>0.90537595649899982</v>
      </c>
      <c r="G436">
        <f t="shared" si="291"/>
        <v>0.90500000000000003</v>
      </c>
      <c r="R436">
        <f t="shared" si="292"/>
        <v>420</v>
      </c>
      <c r="S436">
        <f t="shared" si="293"/>
        <v>10.475000000000081</v>
      </c>
      <c r="T436">
        <f t="shared" si="287"/>
        <v>0.8206339521854874</v>
      </c>
      <c r="U436">
        <f t="shared" si="288"/>
        <v>0.8017692946737488</v>
      </c>
      <c r="V436">
        <f t="shared" si="289"/>
        <v>0.8206339521854874</v>
      </c>
      <c r="W436">
        <f t="shared" si="294"/>
        <v>0.82099999999999995</v>
      </c>
      <c r="BA436">
        <f t="shared" si="310"/>
        <v>433</v>
      </c>
      <c r="BB436">
        <f t="shared" si="276"/>
        <v>10.800000000000086</v>
      </c>
      <c r="BC436">
        <f t="shared" si="266"/>
        <v>0.712796010345213</v>
      </c>
      <c r="BD436">
        <f t="shared" si="267"/>
        <v>0.36215607994866428</v>
      </c>
      <c r="BE436">
        <f t="shared" si="268"/>
        <v>0.712796010345213</v>
      </c>
      <c r="BF436">
        <f t="shared" si="277"/>
        <v>0.71299999999999997</v>
      </c>
      <c r="BP436">
        <f t="shared" si="278"/>
        <v>433</v>
      </c>
      <c r="BQ436">
        <f t="shared" si="279"/>
        <v>10.800000000000086</v>
      </c>
      <c r="BR436">
        <f t="shared" si="269"/>
        <v>0.55136403908108766</v>
      </c>
      <c r="BS436">
        <f t="shared" si="270"/>
        <v>0.16761593799833607</v>
      </c>
      <c r="BT436">
        <f t="shared" si="271"/>
        <v>0.55136403908108766</v>
      </c>
      <c r="BU436">
        <f t="shared" si="280"/>
        <v>0.55100000000000005</v>
      </c>
      <c r="CB436">
        <f t="shared" si="281"/>
        <v>433</v>
      </c>
      <c r="CC436">
        <f t="shared" si="282"/>
        <v>10.800000000000086</v>
      </c>
      <c r="CD436">
        <f t="shared" si="272"/>
        <v>0.55136403908108766</v>
      </c>
      <c r="CE436">
        <f t="shared" si="273"/>
        <v>0.16761593799833607</v>
      </c>
      <c r="CF436">
        <f t="shared" si="274"/>
        <v>0.55136403908108766</v>
      </c>
      <c r="CG436">
        <f t="shared" si="283"/>
        <v>0.55100000000000005</v>
      </c>
      <c r="CK436"/>
      <c r="CL436" s="3">
        <f t="shared" si="308"/>
        <v>416</v>
      </c>
      <c r="CM436" s="3">
        <f t="shared" si="303"/>
        <v>10.37500000000008</v>
      </c>
      <c r="CN436" s="3">
        <f t="shared" si="304"/>
        <v>0.51</v>
      </c>
      <c r="CO436" s="3">
        <f t="shared" si="296"/>
        <v>0.56899999999999995</v>
      </c>
      <c r="CP436">
        <f t="shared" si="297"/>
        <v>0.51</v>
      </c>
      <c r="CQ436">
        <f t="shared" si="298"/>
        <v>0.51</v>
      </c>
      <c r="CS436">
        <f t="shared" si="299"/>
        <v>0.89316987740805609</v>
      </c>
      <c r="DK436" s="3">
        <f t="shared" si="309"/>
        <v>416</v>
      </c>
      <c r="DL436" s="3">
        <f t="shared" si="305"/>
        <v>10.37500000000008</v>
      </c>
      <c r="DM436" s="3">
        <f t="shared" si="306"/>
        <v>0.51</v>
      </c>
      <c r="DN436" s="3">
        <f t="shared" si="300"/>
        <v>0.61399999999999999</v>
      </c>
      <c r="DO436">
        <f t="shared" si="301"/>
        <v>0.51</v>
      </c>
      <c r="DP436">
        <f t="shared" si="302"/>
        <v>0.51</v>
      </c>
      <c r="DR436">
        <f t="shared" si="307"/>
        <v>0.89316987740805609</v>
      </c>
      <c r="EY436"/>
      <c r="EZ436" s="3"/>
      <c r="FB436"/>
      <c r="FC436" s="3"/>
    </row>
    <row r="437" spans="2:159" x14ac:dyDescent="0.25">
      <c r="B437">
        <f t="shared" si="295"/>
        <v>421</v>
      </c>
      <c r="C437" s="9">
        <f t="shared" si="290"/>
        <v>10.500000000000082</v>
      </c>
      <c r="D437">
        <f t="shared" si="284"/>
        <v>0.90664890375392504</v>
      </c>
      <c r="E437">
        <f t="shared" si="285"/>
        <v>8.6293586499380376E-2</v>
      </c>
      <c r="F437">
        <f t="shared" si="286"/>
        <v>0.90664890375392504</v>
      </c>
      <c r="G437">
        <f t="shared" si="291"/>
        <v>0.90700000000000003</v>
      </c>
      <c r="R437">
        <f t="shared" si="292"/>
        <v>421</v>
      </c>
      <c r="S437">
        <f t="shared" si="293"/>
        <v>10.500000000000082</v>
      </c>
      <c r="T437">
        <f t="shared" si="287"/>
        <v>0.82592608081866536</v>
      </c>
      <c r="U437">
        <f t="shared" si="288"/>
        <v>0.80755024735069558</v>
      </c>
      <c r="V437">
        <f t="shared" si="289"/>
        <v>0.82592608081866536</v>
      </c>
      <c r="W437">
        <f t="shared" si="294"/>
        <v>0.82599999999999996</v>
      </c>
      <c r="BA437">
        <f t="shared" si="310"/>
        <v>434</v>
      </c>
      <c r="BB437">
        <f t="shared" si="276"/>
        <v>10.825000000000086</v>
      </c>
      <c r="BC437">
        <f t="shared" si="266"/>
        <v>0.71410697709606175</v>
      </c>
      <c r="BD437">
        <f t="shared" si="267"/>
        <v>0.36415797800147615</v>
      </c>
      <c r="BE437">
        <f t="shared" si="268"/>
        <v>0.71410697709606175</v>
      </c>
      <c r="BF437">
        <f t="shared" si="277"/>
        <v>0.71399999999999997</v>
      </c>
      <c r="BP437">
        <f t="shared" si="278"/>
        <v>434</v>
      </c>
      <c r="BQ437">
        <f t="shared" si="279"/>
        <v>10.825000000000086</v>
      </c>
      <c r="BR437">
        <f t="shared" si="269"/>
        <v>0.55270962819685843</v>
      </c>
      <c r="BS437">
        <f t="shared" si="270"/>
        <v>0.16884612192316209</v>
      </c>
      <c r="BT437">
        <f t="shared" si="271"/>
        <v>0.55270962819685843</v>
      </c>
      <c r="BU437">
        <f t="shared" si="280"/>
        <v>0.55300000000000005</v>
      </c>
      <c r="CB437">
        <f t="shared" si="281"/>
        <v>434</v>
      </c>
      <c r="CC437">
        <f t="shared" si="282"/>
        <v>10.825000000000086</v>
      </c>
      <c r="CD437">
        <f t="shared" si="272"/>
        <v>0.55270962819685843</v>
      </c>
      <c r="CE437">
        <f t="shared" si="273"/>
        <v>0.16884612192316209</v>
      </c>
      <c r="CF437">
        <f t="shared" si="274"/>
        <v>0.55270962819685843</v>
      </c>
      <c r="CG437">
        <f t="shared" si="283"/>
        <v>0.55300000000000005</v>
      </c>
      <c r="CK437"/>
      <c r="CL437" s="3">
        <f t="shared" si="308"/>
        <v>417</v>
      </c>
      <c r="CM437" s="3">
        <f t="shared" si="303"/>
        <v>10.40000000000008</v>
      </c>
      <c r="CN437" s="3">
        <f t="shared" si="304"/>
        <v>0.51100000000000001</v>
      </c>
      <c r="CO437" s="3">
        <f t="shared" si="296"/>
        <v>0.56899999999999995</v>
      </c>
      <c r="CP437">
        <f t="shared" si="297"/>
        <v>0.51100000000000001</v>
      </c>
      <c r="CQ437">
        <f t="shared" si="298"/>
        <v>0.51100000000000001</v>
      </c>
      <c r="CS437">
        <f t="shared" si="299"/>
        <v>0.89492119089317002</v>
      </c>
      <c r="DK437" s="3">
        <f t="shared" si="309"/>
        <v>417</v>
      </c>
      <c r="DL437" s="3">
        <f t="shared" si="305"/>
        <v>10.40000000000008</v>
      </c>
      <c r="DM437" s="3">
        <f t="shared" si="306"/>
        <v>0.51100000000000001</v>
      </c>
      <c r="DN437" s="3">
        <f t="shared" si="300"/>
        <v>0.61299999999999999</v>
      </c>
      <c r="DO437">
        <f t="shared" si="301"/>
        <v>0.51100000000000001</v>
      </c>
      <c r="DP437">
        <f t="shared" si="302"/>
        <v>0.51100000000000001</v>
      </c>
      <c r="DR437">
        <f t="shared" si="307"/>
        <v>0.89492119089317002</v>
      </c>
      <c r="EY437"/>
      <c r="EZ437" s="3"/>
      <c r="FB437"/>
      <c r="FC437" s="3"/>
    </row>
    <row r="438" spans="2:159" x14ac:dyDescent="0.25">
      <c r="B438">
        <f t="shared" si="295"/>
        <v>422</v>
      </c>
      <c r="C438" s="9">
        <f t="shared" si="290"/>
        <v>10.525000000000082</v>
      </c>
      <c r="D438">
        <f t="shared" si="284"/>
        <v>0.90791456156573536</v>
      </c>
      <c r="E438">
        <f t="shared" si="285"/>
        <v>8.9356168702551392E-2</v>
      </c>
      <c r="F438">
        <f t="shared" si="286"/>
        <v>0.90791456156573536</v>
      </c>
      <c r="G438">
        <f t="shared" si="291"/>
        <v>0.90800000000000003</v>
      </c>
      <c r="R438">
        <f t="shared" si="292"/>
        <v>422</v>
      </c>
      <c r="S438">
        <f t="shared" si="293"/>
        <v>10.525000000000082</v>
      </c>
      <c r="T438">
        <f t="shared" si="287"/>
        <v>0.83116402161934488</v>
      </c>
      <c r="U438">
        <f t="shared" si="288"/>
        <v>0.81327629981503735</v>
      </c>
      <c r="V438">
        <f t="shared" si="289"/>
        <v>0.83116402161934488</v>
      </c>
      <c r="W438">
        <f t="shared" si="294"/>
        <v>0.83099999999999996</v>
      </c>
      <c r="BA438">
        <f t="shared" si="310"/>
        <v>435</v>
      </c>
      <c r="BB438">
        <f t="shared" si="276"/>
        <v>10.850000000000087</v>
      </c>
      <c r="BC438">
        <f t="shared" si="266"/>
        <v>0.71541677787001734</v>
      </c>
      <c r="BD438">
        <f t="shared" si="267"/>
        <v>0.36616544946683055</v>
      </c>
      <c r="BE438">
        <f t="shared" si="268"/>
        <v>0.71541677787001734</v>
      </c>
      <c r="BF438">
        <f t="shared" si="277"/>
        <v>0.71499999999999997</v>
      </c>
      <c r="BP438">
        <f t="shared" si="278"/>
        <v>435</v>
      </c>
      <c r="BQ438">
        <f t="shared" si="279"/>
        <v>10.850000000000087</v>
      </c>
      <c r="BR438">
        <f t="shared" si="269"/>
        <v>0.55405573090111426</v>
      </c>
      <c r="BS438">
        <f t="shared" si="270"/>
        <v>0.17008278327797349</v>
      </c>
      <c r="BT438">
        <f t="shared" si="271"/>
        <v>0.55405573090111426</v>
      </c>
      <c r="BU438">
        <f t="shared" si="280"/>
        <v>0.55400000000000005</v>
      </c>
      <c r="CB438">
        <f t="shared" si="281"/>
        <v>435</v>
      </c>
      <c r="CC438">
        <f t="shared" si="282"/>
        <v>10.850000000000087</v>
      </c>
      <c r="CD438">
        <f t="shared" si="272"/>
        <v>0.55405573090111426</v>
      </c>
      <c r="CE438">
        <f t="shared" si="273"/>
        <v>0.17008278327797349</v>
      </c>
      <c r="CF438">
        <f t="shared" si="274"/>
        <v>0.55405573090111426</v>
      </c>
      <c r="CG438">
        <f t="shared" si="283"/>
        <v>0.55400000000000005</v>
      </c>
      <c r="CK438"/>
      <c r="CL438" s="3">
        <f t="shared" si="308"/>
        <v>418</v>
      </c>
      <c r="CM438" s="3">
        <f t="shared" si="303"/>
        <v>10.425000000000081</v>
      </c>
      <c r="CN438" s="3">
        <f t="shared" si="304"/>
        <v>0.51200000000000001</v>
      </c>
      <c r="CO438" s="3">
        <f t="shared" si="296"/>
        <v>0.56999999999999995</v>
      </c>
      <c r="CP438">
        <f t="shared" si="297"/>
        <v>0.51200000000000001</v>
      </c>
      <c r="CQ438">
        <f t="shared" si="298"/>
        <v>0.51200000000000001</v>
      </c>
      <c r="CS438">
        <f t="shared" si="299"/>
        <v>0.89667250437828383</v>
      </c>
      <c r="DK438" s="3">
        <f t="shared" si="309"/>
        <v>418</v>
      </c>
      <c r="DL438" s="3">
        <f t="shared" si="305"/>
        <v>10.425000000000081</v>
      </c>
      <c r="DM438" s="3">
        <f t="shared" si="306"/>
        <v>0.51200000000000001</v>
      </c>
      <c r="DN438" s="3">
        <f t="shared" si="300"/>
        <v>0.61299999999999999</v>
      </c>
      <c r="DO438">
        <f t="shared" si="301"/>
        <v>0.51200000000000001</v>
      </c>
      <c r="DP438">
        <f t="shared" si="302"/>
        <v>0.51200000000000001</v>
      </c>
      <c r="DR438">
        <f t="shared" si="307"/>
        <v>0.89667250437828383</v>
      </c>
      <c r="EY438"/>
      <c r="EZ438" s="3"/>
      <c r="FB438"/>
      <c r="FC438" s="3"/>
    </row>
    <row r="439" spans="2:159" x14ac:dyDescent="0.25">
      <c r="B439">
        <f t="shared" si="295"/>
        <v>423</v>
      </c>
      <c r="C439" s="9">
        <f t="shared" si="290"/>
        <v>10.550000000000082</v>
      </c>
      <c r="D439">
        <f t="shared" si="284"/>
        <v>0.90917289442786386</v>
      </c>
      <c r="E439">
        <f t="shared" si="285"/>
        <v>9.2504313788492915E-2</v>
      </c>
      <c r="F439">
        <f t="shared" si="286"/>
        <v>0.90917289442786386</v>
      </c>
      <c r="G439">
        <f t="shared" si="291"/>
        <v>0.90900000000000003</v>
      </c>
      <c r="R439">
        <f t="shared" si="292"/>
        <v>423</v>
      </c>
      <c r="S439">
        <f t="shared" si="293"/>
        <v>10.550000000000082</v>
      </c>
      <c r="T439">
        <f t="shared" si="287"/>
        <v>0.83634631440112994</v>
      </c>
      <c r="U439">
        <f t="shared" si="288"/>
        <v>0.81894569811098472</v>
      </c>
      <c r="V439">
        <f t="shared" si="289"/>
        <v>0.83634631440112994</v>
      </c>
      <c r="W439">
        <f t="shared" si="294"/>
        <v>0.83599999999999997</v>
      </c>
      <c r="BA439">
        <f t="shared" si="310"/>
        <v>436</v>
      </c>
      <c r="BB439">
        <f t="shared" si="276"/>
        <v>10.875000000000087</v>
      </c>
      <c r="BC439">
        <f t="shared" si="266"/>
        <v>0.7167253974184814</v>
      </c>
      <c r="BD439">
        <f t="shared" si="267"/>
        <v>0.36817846467925103</v>
      </c>
      <c r="BE439">
        <f t="shared" si="268"/>
        <v>0.7167253974184814</v>
      </c>
      <c r="BF439">
        <f t="shared" si="277"/>
        <v>0.71699999999999997</v>
      </c>
      <c r="BP439">
        <f t="shared" si="278"/>
        <v>436</v>
      </c>
      <c r="BQ439">
        <f t="shared" si="279"/>
        <v>10.875000000000087</v>
      </c>
      <c r="BR439">
        <f t="shared" si="269"/>
        <v>0.55540233496729463</v>
      </c>
      <c r="BS439">
        <f t="shared" si="270"/>
        <v>0.17132593226928433</v>
      </c>
      <c r="BT439">
        <f t="shared" si="271"/>
        <v>0.55540233496729463</v>
      </c>
      <c r="BU439">
        <f t="shared" si="280"/>
        <v>0.55500000000000005</v>
      </c>
      <c r="CB439">
        <f t="shared" si="281"/>
        <v>436</v>
      </c>
      <c r="CC439">
        <f t="shared" si="282"/>
        <v>10.875000000000087</v>
      </c>
      <c r="CD439">
        <f t="shared" si="272"/>
        <v>0.55540233496729463</v>
      </c>
      <c r="CE439">
        <f t="shared" si="273"/>
        <v>0.17132593226928433</v>
      </c>
      <c r="CF439">
        <f t="shared" si="274"/>
        <v>0.55540233496729463</v>
      </c>
      <c r="CG439">
        <f t="shared" si="283"/>
        <v>0.55500000000000005</v>
      </c>
      <c r="CK439"/>
      <c r="CL439" s="3">
        <f t="shared" si="308"/>
        <v>419</v>
      </c>
      <c r="CM439" s="3">
        <f t="shared" si="303"/>
        <v>10.450000000000081</v>
      </c>
      <c r="CN439" s="3">
        <f t="shared" si="304"/>
        <v>0.51200000000000001</v>
      </c>
      <c r="CO439" s="3">
        <f t="shared" si="296"/>
        <v>0.56899999999999995</v>
      </c>
      <c r="CP439">
        <f t="shared" si="297"/>
        <v>0.51200000000000001</v>
      </c>
      <c r="CQ439">
        <f t="shared" si="298"/>
        <v>0.51200000000000001</v>
      </c>
      <c r="CS439">
        <f t="shared" si="299"/>
        <v>0.89667250437828383</v>
      </c>
      <c r="DK439" s="3">
        <f t="shared" si="309"/>
        <v>419</v>
      </c>
      <c r="DL439" s="3">
        <f t="shared" si="305"/>
        <v>10.450000000000081</v>
      </c>
      <c r="DM439" s="3">
        <f t="shared" si="306"/>
        <v>0.51200000000000001</v>
      </c>
      <c r="DN439" s="3">
        <f t="shared" si="300"/>
        <v>0.61099999999999999</v>
      </c>
      <c r="DO439">
        <f t="shared" si="301"/>
        <v>0.51200000000000001</v>
      </c>
      <c r="DP439">
        <f t="shared" si="302"/>
        <v>0.51200000000000001</v>
      </c>
      <c r="DR439">
        <f t="shared" si="307"/>
        <v>0.89667250437828383</v>
      </c>
      <c r="EY439"/>
      <c r="EZ439" s="3"/>
      <c r="FB439"/>
      <c r="FC439" s="3"/>
    </row>
    <row r="440" spans="2:159" x14ac:dyDescent="0.25">
      <c r="B440">
        <f t="shared" si="295"/>
        <v>424</v>
      </c>
      <c r="C440" s="9">
        <f t="shared" si="290"/>
        <v>10.575000000000083</v>
      </c>
      <c r="D440">
        <f t="shared" si="284"/>
        <v>0.91042386700425504</v>
      </c>
      <c r="E440">
        <f t="shared" si="285"/>
        <v>9.5739434658681719E-2</v>
      </c>
      <c r="F440">
        <f t="shared" si="286"/>
        <v>0.91042386700425504</v>
      </c>
      <c r="G440">
        <f t="shared" si="291"/>
        <v>0.91</v>
      </c>
      <c r="R440">
        <f t="shared" si="292"/>
        <v>424</v>
      </c>
      <c r="S440">
        <f t="shared" si="293"/>
        <v>10.575000000000083</v>
      </c>
      <c r="T440">
        <f t="shared" si="287"/>
        <v>0.84147150758799016</v>
      </c>
      <c r="U440">
        <f t="shared" si="288"/>
        <v>0.82455669620382543</v>
      </c>
      <c r="V440">
        <f t="shared" si="289"/>
        <v>0.84147150758799016</v>
      </c>
      <c r="W440">
        <f t="shared" si="294"/>
        <v>0.84099999999999997</v>
      </c>
      <c r="BA440">
        <f t="shared" si="310"/>
        <v>437</v>
      </c>
      <c r="BB440">
        <f t="shared" si="276"/>
        <v>10.900000000000087</v>
      </c>
      <c r="BC440">
        <f t="shared" si="266"/>
        <v>0.71803282048265937</v>
      </c>
      <c r="BD440">
        <f t="shared" si="267"/>
        <v>0.37019699355979729</v>
      </c>
      <c r="BE440">
        <f t="shared" si="268"/>
        <v>0.71803282048265937</v>
      </c>
      <c r="BF440">
        <f t="shared" si="277"/>
        <v>0.71799999999999997</v>
      </c>
      <c r="BP440">
        <f t="shared" si="278"/>
        <v>437</v>
      </c>
      <c r="BQ440">
        <f t="shared" si="279"/>
        <v>10.900000000000087</v>
      </c>
      <c r="BR440">
        <f t="shared" si="269"/>
        <v>0.55674942813156281</v>
      </c>
      <c r="BS440">
        <f t="shared" si="270"/>
        <v>0.17257557888527783</v>
      </c>
      <c r="BT440">
        <f t="shared" si="271"/>
        <v>0.55674942813156281</v>
      </c>
      <c r="BU440">
        <f t="shared" si="280"/>
        <v>0.55700000000000005</v>
      </c>
      <c r="CB440">
        <f t="shared" si="281"/>
        <v>437</v>
      </c>
      <c r="CC440">
        <f t="shared" si="282"/>
        <v>10.900000000000087</v>
      </c>
      <c r="CD440">
        <f t="shared" si="272"/>
        <v>0.55674942813156281</v>
      </c>
      <c r="CE440">
        <f t="shared" si="273"/>
        <v>0.17257557888527783</v>
      </c>
      <c r="CF440">
        <f t="shared" si="274"/>
        <v>0.55674942813156281</v>
      </c>
      <c r="CG440">
        <f t="shared" si="283"/>
        <v>0.55700000000000005</v>
      </c>
      <c r="CK440"/>
      <c r="CL440" s="3">
        <f t="shared" si="308"/>
        <v>420</v>
      </c>
      <c r="CM440" s="3">
        <f t="shared" si="303"/>
        <v>10.475000000000081</v>
      </c>
      <c r="CN440" s="3">
        <f t="shared" si="304"/>
        <v>0.51300000000000001</v>
      </c>
      <c r="CO440" s="3">
        <f t="shared" si="296"/>
        <v>0.56899999999999995</v>
      </c>
      <c r="CP440">
        <f t="shared" si="297"/>
        <v>0.51300000000000001</v>
      </c>
      <c r="CQ440">
        <f t="shared" si="298"/>
        <v>0.51300000000000001</v>
      </c>
      <c r="CS440">
        <f t="shared" si="299"/>
        <v>0.89842381786339764</v>
      </c>
      <c r="DK440" s="3">
        <f t="shared" si="309"/>
        <v>420</v>
      </c>
      <c r="DL440" s="3">
        <f t="shared" si="305"/>
        <v>10.475000000000081</v>
      </c>
      <c r="DM440" s="3">
        <f t="shared" si="306"/>
        <v>0.51300000000000001</v>
      </c>
      <c r="DN440" s="3">
        <f t="shared" si="300"/>
        <v>0.61099999999999999</v>
      </c>
      <c r="DO440">
        <f t="shared" si="301"/>
        <v>0.51300000000000001</v>
      </c>
      <c r="DP440">
        <f t="shared" si="302"/>
        <v>0.51300000000000001</v>
      </c>
      <c r="DR440">
        <f t="shared" si="307"/>
        <v>0.89842381786339764</v>
      </c>
      <c r="EY440"/>
      <c r="EZ440" s="3"/>
      <c r="FB440"/>
      <c r="FC440" s="3"/>
    </row>
    <row r="441" spans="2:159" x14ac:dyDescent="0.25">
      <c r="B441">
        <f t="shared" si="295"/>
        <v>425</v>
      </c>
      <c r="C441" s="9">
        <f t="shared" si="290"/>
        <v>10.600000000000083</v>
      </c>
      <c r="D441">
        <f t="shared" si="284"/>
        <v>0.91166744413101619</v>
      </c>
      <c r="E441">
        <f t="shared" si="285"/>
        <v>9.9062927446758486E-2</v>
      </c>
      <c r="F441">
        <f t="shared" si="286"/>
        <v>0.91166744413101619</v>
      </c>
      <c r="G441">
        <f t="shared" si="291"/>
        <v>0.91200000000000003</v>
      </c>
      <c r="R441">
        <f t="shared" si="292"/>
        <v>425</v>
      </c>
      <c r="S441">
        <f t="shared" si="293"/>
        <v>10.600000000000083</v>
      </c>
      <c r="T441">
        <f t="shared" si="287"/>
        <v>0.84653815888673578</v>
      </c>
      <c r="U441">
        <f t="shared" si="288"/>
        <v>0.83010755686731963</v>
      </c>
      <c r="V441">
        <f t="shared" si="289"/>
        <v>0.84653815888673578</v>
      </c>
      <c r="W441">
        <f t="shared" si="294"/>
        <v>0.84699999999999998</v>
      </c>
      <c r="BA441">
        <f t="shared" si="310"/>
        <v>438</v>
      </c>
      <c r="BB441">
        <f t="shared" si="276"/>
        <v>10.925000000000088</v>
      </c>
      <c r="BC441">
        <f t="shared" si="266"/>
        <v>0.71933903179384762</v>
      </c>
      <c r="BD441">
        <f t="shared" si="267"/>
        <v>0.37222100561560295</v>
      </c>
      <c r="BE441">
        <f t="shared" si="268"/>
        <v>0.71933903179384762</v>
      </c>
      <c r="BF441">
        <f t="shared" si="277"/>
        <v>0.71899999999999997</v>
      </c>
      <c r="BP441">
        <f t="shared" si="278"/>
        <v>438</v>
      </c>
      <c r="BQ441">
        <f t="shared" si="279"/>
        <v>10.925000000000088</v>
      </c>
      <c r="BR441">
        <f t="shared" si="269"/>
        <v>0.55809699809296087</v>
      </c>
      <c r="BS441">
        <f t="shared" si="270"/>
        <v>0.17383173289360931</v>
      </c>
      <c r="BT441">
        <f t="shared" si="271"/>
        <v>0.55809699809296087</v>
      </c>
      <c r="BU441">
        <f t="shared" si="280"/>
        <v>0.55800000000000005</v>
      </c>
      <c r="CB441">
        <f t="shared" si="281"/>
        <v>438</v>
      </c>
      <c r="CC441">
        <f t="shared" si="282"/>
        <v>10.925000000000088</v>
      </c>
      <c r="CD441">
        <f t="shared" si="272"/>
        <v>0.55809699809296087</v>
      </c>
      <c r="CE441">
        <f t="shared" si="273"/>
        <v>0.17383173289360931</v>
      </c>
      <c r="CF441">
        <f t="shared" si="274"/>
        <v>0.55809699809296087</v>
      </c>
      <c r="CG441">
        <f t="shared" si="283"/>
        <v>0.55800000000000005</v>
      </c>
      <c r="CK441"/>
      <c r="CL441" s="3">
        <f t="shared" si="308"/>
        <v>421</v>
      </c>
      <c r="CM441" s="3">
        <f t="shared" si="303"/>
        <v>10.500000000000082</v>
      </c>
      <c r="CN441" s="3">
        <f t="shared" si="304"/>
        <v>0.51400000000000001</v>
      </c>
      <c r="CO441" s="3">
        <f t="shared" si="296"/>
        <v>0.56899999999999995</v>
      </c>
      <c r="CP441">
        <f t="shared" si="297"/>
        <v>0.51400000000000001</v>
      </c>
      <c r="CQ441">
        <f t="shared" si="298"/>
        <v>0.51400000000000001</v>
      </c>
      <c r="CS441">
        <f t="shared" si="299"/>
        <v>0.90017513134851146</v>
      </c>
      <c r="DK441" s="3">
        <f t="shared" si="309"/>
        <v>421</v>
      </c>
      <c r="DL441" s="3">
        <f t="shared" si="305"/>
        <v>10.500000000000082</v>
      </c>
      <c r="DM441" s="3">
        <f t="shared" si="306"/>
        <v>0.51400000000000001</v>
      </c>
      <c r="DN441" s="3">
        <f t="shared" si="300"/>
        <v>0.61</v>
      </c>
      <c r="DO441">
        <f t="shared" si="301"/>
        <v>0.51400000000000001</v>
      </c>
      <c r="DP441">
        <f t="shared" si="302"/>
        <v>0.51400000000000001</v>
      </c>
      <c r="DR441">
        <f t="shared" si="307"/>
        <v>0.90017513134851146</v>
      </c>
      <c r="EY441"/>
      <c r="EZ441" s="3"/>
      <c r="FB441"/>
      <c r="FC441" s="3"/>
    </row>
    <row r="442" spans="2:159" x14ac:dyDescent="0.25">
      <c r="B442">
        <f t="shared" si="295"/>
        <v>426</v>
      </c>
      <c r="C442" s="9">
        <f t="shared" si="290"/>
        <v>10.625000000000083</v>
      </c>
      <c r="D442">
        <f t="shared" si="284"/>
        <v>0.91290359081806116</v>
      </c>
      <c r="E442">
        <f t="shared" si="285"/>
        <v>0.10247616951202324</v>
      </c>
      <c r="F442">
        <f t="shared" si="286"/>
        <v>0.91290359081806116</v>
      </c>
      <c r="G442">
        <f t="shared" si="291"/>
        <v>0.91300000000000003</v>
      </c>
      <c r="R442">
        <f t="shared" si="292"/>
        <v>426</v>
      </c>
      <c r="S442">
        <f t="shared" si="293"/>
        <v>10.625000000000083</v>
      </c>
      <c r="T442">
        <f t="shared" si="287"/>
        <v>0.85154483595870389</v>
      </c>
      <c r="U442">
        <f t="shared" si="288"/>
        <v>0.83559655257198107</v>
      </c>
      <c r="V442">
        <f t="shared" si="289"/>
        <v>0.85154483595870389</v>
      </c>
      <c r="W442">
        <f t="shared" si="294"/>
        <v>0.85199999999999998</v>
      </c>
      <c r="BA442">
        <f t="shared" si="310"/>
        <v>439</v>
      </c>
      <c r="BB442">
        <f t="shared" si="276"/>
        <v>10.950000000000088</v>
      </c>
      <c r="BC442">
        <f t="shared" si="266"/>
        <v>0.72064401607372119</v>
      </c>
      <c r="BD442">
        <f t="shared" si="267"/>
        <v>0.37425046993944011</v>
      </c>
      <c r="BE442">
        <f t="shared" si="268"/>
        <v>0.72064401607372119</v>
      </c>
      <c r="BF442">
        <f t="shared" si="277"/>
        <v>0.72099999999999997</v>
      </c>
      <c r="BP442">
        <f t="shared" si="278"/>
        <v>439</v>
      </c>
      <c r="BQ442">
        <f t="shared" si="279"/>
        <v>10.950000000000088</v>
      </c>
      <c r="BR442">
        <f t="shared" si="269"/>
        <v>0.55944503251356581</v>
      </c>
      <c r="BS442">
        <f t="shared" si="270"/>
        <v>0.17509440383920938</v>
      </c>
      <c r="BT442">
        <f t="shared" si="271"/>
        <v>0.55944503251356581</v>
      </c>
      <c r="BU442">
        <f t="shared" si="280"/>
        <v>0.55900000000000005</v>
      </c>
      <c r="CB442">
        <f t="shared" si="281"/>
        <v>439</v>
      </c>
      <c r="CC442">
        <f t="shared" si="282"/>
        <v>10.950000000000088</v>
      </c>
      <c r="CD442">
        <f t="shared" si="272"/>
        <v>0.55944503251356581</v>
      </c>
      <c r="CE442">
        <f t="shared" si="273"/>
        <v>0.17509440383920938</v>
      </c>
      <c r="CF442">
        <f t="shared" si="274"/>
        <v>0.55944503251356581</v>
      </c>
      <c r="CG442">
        <f t="shared" si="283"/>
        <v>0.55900000000000005</v>
      </c>
      <c r="CK442"/>
      <c r="CL442" s="3">
        <f t="shared" si="308"/>
        <v>422</v>
      </c>
      <c r="CM442" s="3">
        <f t="shared" si="303"/>
        <v>10.525000000000082</v>
      </c>
      <c r="CN442" s="3">
        <f t="shared" si="304"/>
        <v>0.51500000000000001</v>
      </c>
      <c r="CO442" s="3">
        <f t="shared" si="296"/>
        <v>0.56899999999999995</v>
      </c>
      <c r="CP442">
        <f t="shared" si="297"/>
        <v>0.51500000000000001</v>
      </c>
      <c r="CQ442">
        <f t="shared" si="298"/>
        <v>0.51500000000000001</v>
      </c>
      <c r="CS442">
        <f t="shared" si="299"/>
        <v>0.90192644483362527</v>
      </c>
      <c r="DK442" s="3">
        <f t="shared" si="309"/>
        <v>422</v>
      </c>
      <c r="DL442" s="3">
        <f t="shared" si="305"/>
        <v>10.525000000000082</v>
      </c>
      <c r="DM442" s="3">
        <f t="shared" si="306"/>
        <v>0.51500000000000001</v>
      </c>
      <c r="DN442" s="3">
        <f t="shared" si="300"/>
        <v>0.61</v>
      </c>
      <c r="DO442">
        <f t="shared" si="301"/>
        <v>0.51500000000000001</v>
      </c>
      <c r="DP442">
        <f t="shared" si="302"/>
        <v>0.51500000000000001</v>
      </c>
      <c r="DR442">
        <f t="shared" si="307"/>
        <v>0.90192644483362527</v>
      </c>
      <c r="EY442"/>
      <c r="EZ442" s="3"/>
      <c r="FB442"/>
      <c r="FC442" s="3"/>
    </row>
    <row r="443" spans="2:159" x14ac:dyDescent="0.25">
      <c r="B443">
        <f t="shared" si="295"/>
        <v>427</v>
      </c>
      <c r="C443" s="9">
        <f t="shared" si="290"/>
        <v>10.650000000000084</v>
      </c>
      <c r="D443">
        <f t="shared" si="284"/>
        <v>0.91413227225074867</v>
      </c>
      <c r="E443">
        <f t="shared" si="285"/>
        <v>0.10598051738689367</v>
      </c>
      <c r="F443">
        <f t="shared" si="286"/>
        <v>0.91413227225074867</v>
      </c>
      <c r="G443">
        <f t="shared" si="291"/>
        <v>0.91400000000000003</v>
      </c>
      <c r="R443">
        <f t="shared" si="292"/>
        <v>427</v>
      </c>
      <c r="S443">
        <f t="shared" si="293"/>
        <v>10.650000000000084</v>
      </c>
      <c r="T443">
        <f t="shared" si="287"/>
        <v>0.85649011709021983</v>
      </c>
      <c r="U443">
        <f t="shared" si="288"/>
        <v>0.8410219663736147</v>
      </c>
      <c r="V443">
        <f t="shared" si="289"/>
        <v>0.85649011709021983</v>
      </c>
      <c r="W443">
        <f t="shared" si="294"/>
        <v>0.85599999999999998</v>
      </c>
      <c r="BA443">
        <f t="shared" si="310"/>
        <v>440</v>
      </c>
      <c r="BB443">
        <f t="shared" si="276"/>
        <v>10.975000000000088</v>
      </c>
      <c r="BC443">
        <f t="shared" si="266"/>
        <v>0.72194775803462174</v>
      </c>
      <c r="BD443">
        <f t="shared" si="267"/>
        <v>0.37628535520931372</v>
      </c>
      <c r="BE443">
        <f t="shared" si="268"/>
        <v>0.72194775803462174</v>
      </c>
      <c r="BF443">
        <f t="shared" si="277"/>
        <v>0.72199999999999998</v>
      </c>
      <c r="BP443">
        <f t="shared" si="278"/>
        <v>440</v>
      </c>
      <c r="BQ443">
        <f t="shared" si="279"/>
        <v>10.975000000000088</v>
      </c>
      <c r="BR443">
        <f t="shared" si="269"/>
        <v>0.56079351901864749</v>
      </c>
      <c r="BS443">
        <f t="shared" si="270"/>
        <v>0.17636360104208801</v>
      </c>
      <c r="BT443">
        <f t="shared" si="271"/>
        <v>0.56079351901864749</v>
      </c>
      <c r="BU443">
        <f t="shared" si="280"/>
        <v>0.56100000000000005</v>
      </c>
      <c r="CB443">
        <f t="shared" si="281"/>
        <v>440</v>
      </c>
      <c r="CC443">
        <f t="shared" si="282"/>
        <v>10.975000000000088</v>
      </c>
      <c r="CD443">
        <f t="shared" si="272"/>
        <v>0.56079351901864749</v>
      </c>
      <c r="CE443">
        <f t="shared" si="273"/>
        <v>0.17636360104208801</v>
      </c>
      <c r="CF443">
        <f t="shared" si="274"/>
        <v>0.56079351901864749</v>
      </c>
      <c r="CG443">
        <f t="shared" si="283"/>
        <v>0.56100000000000005</v>
      </c>
      <c r="CK443"/>
      <c r="CL443" s="3">
        <f t="shared" si="308"/>
        <v>423</v>
      </c>
      <c r="CM443" s="3">
        <f t="shared" si="303"/>
        <v>10.550000000000082</v>
      </c>
      <c r="CN443" s="3">
        <f t="shared" si="304"/>
        <v>0.51600000000000001</v>
      </c>
      <c r="CO443" s="3">
        <f t="shared" si="296"/>
        <v>0.56899999999999995</v>
      </c>
      <c r="CP443">
        <f t="shared" si="297"/>
        <v>0.51600000000000001</v>
      </c>
      <c r="CQ443">
        <f t="shared" si="298"/>
        <v>0.51600000000000001</v>
      </c>
      <c r="CS443">
        <f t="shared" si="299"/>
        <v>0.9036777583187392</v>
      </c>
      <c r="DK443" s="3">
        <f t="shared" si="309"/>
        <v>423</v>
      </c>
      <c r="DL443" s="3">
        <f t="shared" si="305"/>
        <v>10.550000000000082</v>
      </c>
      <c r="DM443" s="3">
        <f t="shared" si="306"/>
        <v>0.51600000000000001</v>
      </c>
      <c r="DN443" s="3">
        <f t="shared" si="300"/>
        <v>0.61</v>
      </c>
      <c r="DO443">
        <f t="shared" si="301"/>
        <v>0.51600000000000001</v>
      </c>
      <c r="DP443">
        <f t="shared" si="302"/>
        <v>0.51600000000000001</v>
      </c>
      <c r="DR443">
        <f t="shared" si="307"/>
        <v>0.9036777583187392</v>
      </c>
      <c r="EY443"/>
      <c r="EZ443" s="3"/>
      <c r="FB443"/>
      <c r="FC443" s="3"/>
    </row>
    <row r="444" spans="2:159" x14ac:dyDescent="0.25">
      <c r="B444">
        <f t="shared" si="295"/>
        <v>428</v>
      </c>
      <c r="C444" s="9">
        <f t="shared" si="290"/>
        <v>10.675000000000084</v>
      </c>
      <c r="D444">
        <f t="shared" si="284"/>
        <v>0.91535345379151356</v>
      </c>
      <c r="E444">
        <f t="shared" si="285"/>
        <v>0.1095773046798602</v>
      </c>
      <c r="F444">
        <f t="shared" si="286"/>
        <v>0.91535345379151356</v>
      </c>
      <c r="G444">
        <f t="shared" si="291"/>
        <v>0.91500000000000004</v>
      </c>
      <c r="R444">
        <f t="shared" si="292"/>
        <v>428</v>
      </c>
      <c r="S444">
        <f t="shared" si="293"/>
        <v>10.675000000000084</v>
      </c>
      <c r="T444">
        <f t="shared" si="287"/>
        <v>0.86137259186139958</v>
      </c>
      <c r="U444">
        <f t="shared" si="288"/>
        <v>0.84638209280147658</v>
      </c>
      <c r="V444">
        <f t="shared" si="289"/>
        <v>0.86137259186139958</v>
      </c>
      <c r="W444">
        <f t="shared" si="294"/>
        <v>0.86099999999999999</v>
      </c>
      <c r="BA444">
        <f t="shared" si="310"/>
        <v>441</v>
      </c>
      <c r="BB444">
        <f t="shared" si="276"/>
        <v>11.000000000000089</v>
      </c>
      <c r="BC444">
        <f t="shared" si="266"/>
        <v>0.72325024237984703</v>
      </c>
      <c r="BD444">
        <f t="shared" si="267"/>
        <v>0.37832562968808403</v>
      </c>
      <c r="BE444">
        <f t="shared" si="268"/>
        <v>0.72325024237984703</v>
      </c>
      <c r="BF444">
        <f t="shared" si="277"/>
        <v>0.72299999999999998</v>
      </c>
      <c r="BP444">
        <f t="shared" si="278"/>
        <v>441</v>
      </c>
      <c r="BQ444">
        <f t="shared" si="279"/>
        <v>11.000000000000089</v>
      </c>
      <c r="BR444">
        <f t="shared" si="269"/>
        <v>0.56214244519682721</v>
      </c>
      <c r="BS444">
        <f t="shared" si="270"/>
        <v>0.17763933359513948</v>
      </c>
      <c r="BT444">
        <f t="shared" si="271"/>
        <v>0.56214244519682721</v>
      </c>
      <c r="BU444">
        <f t="shared" si="280"/>
        <v>0.56200000000000006</v>
      </c>
      <c r="CB444">
        <f t="shared" si="281"/>
        <v>441</v>
      </c>
      <c r="CC444">
        <f t="shared" si="282"/>
        <v>11.000000000000089</v>
      </c>
      <c r="CD444">
        <f t="shared" si="272"/>
        <v>0.56214244519682721</v>
      </c>
      <c r="CE444">
        <f t="shared" si="273"/>
        <v>0.17763933359513948</v>
      </c>
      <c r="CF444">
        <f t="shared" si="274"/>
        <v>0.56214244519682721</v>
      </c>
      <c r="CG444">
        <f t="shared" si="283"/>
        <v>0.56200000000000006</v>
      </c>
      <c r="CK444"/>
      <c r="CL444" s="3">
        <f t="shared" si="308"/>
        <v>424</v>
      </c>
      <c r="CM444" s="3">
        <f t="shared" si="303"/>
        <v>10.575000000000083</v>
      </c>
      <c r="CN444" s="3">
        <f t="shared" si="304"/>
        <v>0.51700000000000002</v>
      </c>
      <c r="CO444" s="3">
        <f t="shared" si="296"/>
        <v>0.56999999999999995</v>
      </c>
      <c r="CP444">
        <f t="shared" si="297"/>
        <v>0.51700000000000002</v>
      </c>
      <c r="CQ444">
        <f t="shared" si="298"/>
        <v>0.51700000000000002</v>
      </c>
      <c r="CS444">
        <f t="shared" si="299"/>
        <v>0.90542907180385301</v>
      </c>
      <c r="DK444" s="3">
        <f t="shared" si="309"/>
        <v>424</v>
      </c>
      <c r="DL444" s="3">
        <f t="shared" si="305"/>
        <v>10.575000000000083</v>
      </c>
      <c r="DM444" s="3">
        <f t="shared" si="306"/>
        <v>0.51700000000000002</v>
      </c>
      <c r="DN444" s="3">
        <f t="shared" si="300"/>
        <v>0.60899999999999999</v>
      </c>
      <c r="DO444">
        <f t="shared" si="301"/>
        <v>0.51700000000000002</v>
      </c>
      <c r="DP444">
        <f t="shared" si="302"/>
        <v>0.51700000000000002</v>
      </c>
      <c r="DR444">
        <f t="shared" si="307"/>
        <v>0.90542907180385301</v>
      </c>
      <c r="EY444"/>
      <c r="EZ444" s="3"/>
      <c r="FB444"/>
      <c r="FC444" s="3"/>
    </row>
    <row r="445" spans="2:159" x14ac:dyDescent="0.25">
      <c r="B445">
        <f t="shared" si="295"/>
        <v>429</v>
      </c>
      <c r="C445" s="9">
        <f t="shared" si="290"/>
        <v>10.700000000000085</v>
      </c>
      <c r="D445">
        <f t="shared" si="284"/>
        <v>0.91656710098149152</v>
      </c>
      <c r="E445">
        <f t="shared" si="285"/>
        <v>0.1132678399356021</v>
      </c>
      <c r="F445">
        <f t="shared" si="286"/>
        <v>0.91656710098149152</v>
      </c>
      <c r="G445">
        <f t="shared" si="291"/>
        <v>0.91700000000000004</v>
      </c>
      <c r="R445">
        <f t="shared" si="292"/>
        <v>429</v>
      </c>
      <c r="S445">
        <f t="shared" si="293"/>
        <v>10.700000000000085</v>
      </c>
      <c r="T445">
        <f t="shared" si="287"/>
        <v>0.86619086181285454</v>
      </c>
      <c r="U445">
        <f t="shared" si="288"/>
        <v>0.85167523874541984</v>
      </c>
      <c r="V445">
        <f t="shared" si="289"/>
        <v>0.86619086181285454</v>
      </c>
      <c r="W445">
        <f t="shared" si="294"/>
        <v>0.86599999999999999</v>
      </c>
      <c r="BA445">
        <f t="shared" si="310"/>
        <v>442</v>
      </c>
      <c r="BB445">
        <f t="shared" si="276"/>
        <v>11.025000000000089</v>
      </c>
      <c r="BC445">
        <f t="shared" si="266"/>
        <v>0.72455145380394037</v>
      </c>
      <c r="BD445">
        <f t="shared" si="267"/>
        <v>0.38037126122311959</v>
      </c>
      <c r="BE445">
        <f t="shared" si="268"/>
        <v>0.72455145380394037</v>
      </c>
      <c r="BF445">
        <f t="shared" si="277"/>
        <v>0.72499999999999998</v>
      </c>
      <c r="BP445">
        <f t="shared" si="278"/>
        <v>442</v>
      </c>
      <c r="BQ445">
        <f t="shared" si="279"/>
        <v>11.025000000000089</v>
      </c>
      <c r="BR445">
        <f t="shared" si="269"/>
        <v>0.56349179860023801</v>
      </c>
      <c r="BS445">
        <f t="shared" si="270"/>
        <v>0.17892161036194881</v>
      </c>
      <c r="BT445">
        <f t="shared" si="271"/>
        <v>0.56349179860023801</v>
      </c>
      <c r="BU445">
        <f t="shared" si="280"/>
        <v>0.56299999999999994</v>
      </c>
      <c r="CB445">
        <f t="shared" si="281"/>
        <v>442</v>
      </c>
      <c r="CC445">
        <f t="shared" si="282"/>
        <v>11.025000000000089</v>
      </c>
      <c r="CD445">
        <f t="shared" si="272"/>
        <v>0.56349179860023801</v>
      </c>
      <c r="CE445">
        <f t="shared" si="273"/>
        <v>0.17892161036194881</v>
      </c>
      <c r="CF445">
        <f t="shared" si="274"/>
        <v>0.56349179860023801</v>
      </c>
      <c r="CG445">
        <f t="shared" si="283"/>
        <v>0.56299999999999994</v>
      </c>
      <c r="CK445"/>
      <c r="CL445" s="3">
        <f t="shared" si="308"/>
        <v>425</v>
      </c>
      <c r="CM445" s="3">
        <f t="shared" si="303"/>
        <v>10.600000000000083</v>
      </c>
      <c r="CN445" s="3">
        <f t="shared" si="304"/>
        <v>0.51800000000000002</v>
      </c>
      <c r="CO445" s="3">
        <f t="shared" si="296"/>
        <v>0.56999999999999995</v>
      </c>
      <c r="CP445">
        <f t="shared" si="297"/>
        <v>0.51800000000000002</v>
      </c>
      <c r="CQ445">
        <f t="shared" si="298"/>
        <v>0.51800000000000002</v>
      </c>
      <c r="CS445">
        <f t="shared" si="299"/>
        <v>0.90718038528896683</v>
      </c>
      <c r="DK445" s="3">
        <f t="shared" si="309"/>
        <v>425</v>
      </c>
      <c r="DL445" s="3">
        <f t="shared" si="305"/>
        <v>10.600000000000083</v>
      </c>
      <c r="DM445" s="3">
        <f t="shared" si="306"/>
        <v>0.51800000000000002</v>
      </c>
      <c r="DN445" s="3">
        <f t="shared" si="300"/>
        <v>0.60899999999999999</v>
      </c>
      <c r="DO445">
        <f t="shared" si="301"/>
        <v>0.51800000000000002</v>
      </c>
      <c r="DP445">
        <f t="shared" si="302"/>
        <v>0.51800000000000002</v>
      </c>
      <c r="DR445">
        <f t="shared" si="307"/>
        <v>0.90718038528896683</v>
      </c>
      <c r="EY445"/>
      <c r="EZ445" s="3"/>
      <c r="FB445"/>
      <c r="FC445" s="3"/>
    </row>
    <row r="446" spans="2:159" x14ac:dyDescent="0.25">
      <c r="B446">
        <f t="shared" si="295"/>
        <v>430</v>
      </c>
      <c r="C446" s="9">
        <f t="shared" si="290"/>
        <v>10.725000000000085</v>
      </c>
      <c r="D446">
        <f t="shared" si="284"/>
        <v>0.91777317954213733</v>
      </c>
      <c r="E446">
        <f t="shared" si="285"/>
        <v>0.11705340445406481</v>
      </c>
      <c r="F446">
        <f t="shared" si="286"/>
        <v>0.91777317954213733</v>
      </c>
      <c r="G446">
        <f t="shared" si="291"/>
        <v>0.91800000000000004</v>
      </c>
      <c r="R446">
        <f t="shared" si="292"/>
        <v>430</v>
      </c>
      <c r="S446">
        <f t="shared" si="293"/>
        <v>10.725000000000085</v>
      </c>
      <c r="T446">
        <f t="shared" si="287"/>
        <v>0.87094354110986083</v>
      </c>
      <c r="U446">
        <f t="shared" si="288"/>
        <v>0.85689972434138506</v>
      </c>
      <c r="V446">
        <f t="shared" si="289"/>
        <v>0.87094354110986083</v>
      </c>
      <c r="W446">
        <f t="shared" si="294"/>
        <v>0.871</v>
      </c>
      <c r="BA446">
        <f t="shared" si="310"/>
        <v>443</v>
      </c>
      <c r="BB446">
        <f t="shared" si="276"/>
        <v>11.05000000000009</v>
      </c>
      <c r="BC446">
        <f t="shared" si="266"/>
        <v>0.72585137699298163</v>
      </c>
      <c r="BD446">
        <f t="shared" si="267"/>
        <v>0.38242221724597797</v>
      </c>
      <c r="BE446">
        <f t="shared" si="268"/>
        <v>0.72585137699298163</v>
      </c>
      <c r="BF446">
        <f t="shared" si="277"/>
        <v>0.72599999999999998</v>
      </c>
      <c r="BP446">
        <f t="shared" si="278"/>
        <v>443</v>
      </c>
      <c r="BQ446">
        <f t="shared" si="279"/>
        <v>11.05000000000009</v>
      </c>
      <c r="BR446">
        <f t="shared" si="269"/>
        <v>0.56484156674468622</v>
      </c>
      <c r="BS446">
        <f t="shared" si="270"/>
        <v>0.18021043997459896</v>
      </c>
      <c r="BT446">
        <f t="shared" si="271"/>
        <v>0.56484156674468622</v>
      </c>
      <c r="BU446">
        <f t="shared" si="280"/>
        <v>0.56499999999999995</v>
      </c>
      <c r="CB446">
        <f t="shared" si="281"/>
        <v>443</v>
      </c>
      <c r="CC446">
        <f t="shared" si="282"/>
        <v>11.05000000000009</v>
      </c>
      <c r="CD446">
        <f t="shared" si="272"/>
        <v>0.56484156674468622</v>
      </c>
      <c r="CE446">
        <f t="shared" si="273"/>
        <v>0.18021043997459896</v>
      </c>
      <c r="CF446">
        <f t="shared" si="274"/>
        <v>0.56484156674468622</v>
      </c>
      <c r="CG446">
        <f t="shared" si="283"/>
        <v>0.56499999999999995</v>
      </c>
      <c r="CK446"/>
      <c r="CL446" s="3">
        <f t="shared" si="308"/>
        <v>426</v>
      </c>
      <c r="CM446" s="3">
        <f t="shared" si="303"/>
        <v>10.625000000000083</v>
      </c>
      <c r="CN446" s="3">
        <f t="shared" si="304"/>
        <v>0.51900000000000002</v>
      </c>
      <c r="CO446" s="3">
        <f t="shared" si="296"/>
        <v>0.56999999999999995</v>
      </c>
      <c r="CP446">
        <f t="shared" si="297"/>
        <v>0.51900000000000002</v>
      </c>
      <c r="CQ446">
        <f t="shared" si="298"/>
        <v>0.51900000000000002</v>
      </c>
      <c r="CS446">
        <f t="shared" si="299"/>
        <v>0.90893169877408064</v>
      </c>
      <c r="DK446" s="3">
        <f t="shared" si="309"/>
        <v>426</v>
      </c>
      <c r="DL446" s="3">
        <f t="shared" si="305"/>
        <v>10.625000000000083</v>
      </c>
      <c r="DM446" s="3">
        <f t="shared" si="306"/>
        <v>0.51900000000000002</v>
      </c>
      <c r="DN446" s="3">
        <f t="shared" si="300"/>
        <v>0.60799999999999998</v>
      </c>
      <c r="DO446">
        <f t="shared" si="301"/>
        <v>0.51900000000000002</v>
      </c>
      <c r="DP446">
        <f t="shared" si="302"/>
        <v>0.51900000000000002</v>
      </c>
      <c r="DR446">
        <f t="shared" si="307"/>
        <v>0.90893169877408064</v>
      </c>
      <c r="EY446"/>
      <c r="EZ446" s="3"/>
      <c r="FB446"/>
      <c r="FC446" s="3"/>
    </row>
    <row r="447" spans="2:159" x14ac:dyDescent="0.25">
      <c r="B447">
        <f t="shared" si="295"/>
        <v>431</v>
      </c>
      <c r="C447" s="9">
        <f t="shared" si="290"/>
        <v>10.750000000000085</v>
      </c>
      <c r="D447">
        <f t="shared" si="284"/>
        <v>0.91897165537683578</v>
      </c>
      <c r="E447">
        <f t="shared" si="285"/>
        <v>0.12093525007043007</v>
      </c>
      <c r="F447">
        <f t="shared" si="286"/>
        <v>0.91897165537683578</v>
      </c>
      <c r="G447">
        <f t="shared" si="291"/>
        <v>0.91900000000000004</v>
      </c>
      <c r="R447">
        <f t="shared" si="292"/>
        <v>431</v>
      </c>
      <c r="S447">
        <f t="shared" si="293"/>
        <v>10.750000000000085</v>
      </c>
      <c r="T447">
        <f t="shared" si="287"/>
        <v>0.87562925720355411</v>
      </c>
      <c r="U447">
        <f t="shared" si="288"/>
        <v>0.86205388385459314</v>
      </c>
      <c r="V447">
        <f t="shared" si="289"/>
        <v>0.87562925720355411</v>
      </c>
      <c r="W447">
        <f t="shared" si="294"/>
        <v>0.876</v>
      </c>
      <c r="BA447">
        <f t="shared" si="310"/>
        <v>444</v>
      </c>
      <c r="BB447">
        <f t="shared" si="276"/>
        <v>11.07500000000009</v>
      </c>
      <c r="BC447">
        <f t="shared" si="266"/>
        <v>0.72714999662487823</v>
      </c>
      <c r="BD447">
        <f t="shared" si="267"/>
        <v>0.38447846477211722</v>
      </c>
      <c r="BE447">
        <f t="shared" si="268"/>
        <v>0.72714999662487823</v>
      </c>
      <c r="BF447">
        <f t="shared" si="277"/>
        <v>0.72699999999999998</v>
      </c>
      <c r="BP447">
        <f t="shared" si="278"/>
        <v>444</v>
      </c>
      <c r="BQ447">
        <f t="shared" si="279"/>
        <v>11.07500000000009</v>
      </c>
      <c r="BR447">
        <f t="shared" si="269"/>
        <v>0.56619173710981407</v>
      </c>
      <c r="BS447">
        <f t="shared" si="270"/>
        <v>0.1815058308314802</v>
      </c>
      <c r="BT447">
        <f t="shared" si="271"/>
        <v>0.56619173710981407</v>
      </c>
      <c r="BU447">
        <f t="shared" si="280"/>
        <v>0.56599999999999995</v>
      </c>
      <c r="CB447">
        <f t="shared" si="281"/>
        <v>444</v>
      </c>
      <c r="CC447">
        <f t="shared" si="282"/>
        <v>11.07500000000009</v>
      </c>
      <c r="CD447">
        <f t="shared" si="272"/>
        <v>0.56619173710981407</v>
      </c>
      <c r="CE447">
        <f t="shared" si="273"/>
        <v>0.1815058308314802</v>
      </c>
      <c r="CF447">
        <f t="shared" si="274"/>
        <v>0.56619173710981407</v>
      </c>
      <c r="CG447">
        <f t="shared" si="283"/>
        <v>0.56599999999999995</v>
      </c>
      <c r="CK447"/>
      <c r="CL447" s="3">
        <f t="shared" si="308"/>
        <v>427</v>
      </c>
      <c r="CM447" s="3">
        <f t="shared" si="303"/>
        <v>10.650000000000084</v>
      </c>
      <c r="CN447" s="3">
        <f t="shared" si="304"/>
        <v>0.52</v>
      </c>
      <c r="CO447" s="3">
        <f t="shared" si="296"/>
        <v>0.56999999999999995</v>
      </c>
      <c r="CP447">
        <f t="shared" si="297"/>
        <v>0.52</v>
      </c>
      <c r="CQ447">
        <f t="shared" si="298"/>
        <v>0.52</v>
      </c>
      <c r="CS447">
        <f t="shared" si="299"/>
        <v>0.91068301225919446</v>
      </c>
      <c r="DK447" s="3">
        <f t="shared" si="309"/>
        <v>427</v>
      </c>
      <c r="DL447" s="3">
        <f t="shared" si="305"/>
        <v>10.650000000000084</v>
      </c>
      <c r="DM447" s="3">
        <f t="shared" si="306"/>
        <v>0.52</v>
      </c>
      <c r="DN447" s="3">
        <f t="shared" si="300"/>
        <v>0.60799999999999998</v>
      </c>
      <c r="DO447">
        <f t="shared" si="301"/>
        <v>0.52</v>
      </c>
      <c r="DP447">
        <f t="shared" si="302"/>
        <v>0.52</v>
      </c>
      <c r="DR447">
        <f t="shared" si="307"/>
        <v>0.91068301225919446</v>
      </c>
      <c r="EY447"/>
      <c r="EZ447" s="3"/>
      <c r="FB447"/>
      <c r="FC447" s="3"/>
    </row>
    <row r="448" spans="2:159" x14ac:dyDescent="0.25">
      <c r="B448">
        <f t="shared" si="295"/>
        <v>432</v>
      </c>
      <c r="C448" s="9">
        <f t="shared" si="290"/>
        <v>10.775000000000086</v>
      </c>
      <c r="D448">
        <f t="shared" si="284"/>
        <v>0.92016249457250576</v>
      </c>
      <c r="E448">
        <f t="shared" si="285"/>
        <v>0.124914596898048</v>
      </c>
      <c r="F448">
        <f t="shared" si="286"/>
        <v>0.92016249457250576</v>
      </c>
      <c r="G448">
        <f t="shared" si="291"/>
        <v>0.92</v>
      </c>
      <c r="R448">
        <f t="shared" si="292"/>
        <v>432</v>
      </c>
      <c r="S448">
        <f t="shared" si="293"/>
        <v>10.775000000000086</v>
      </c>
      <c r="T448">
        <f t="shared" si="287"/>
        <v>0.88024665148870951</v>
      </c>
      <c r="U448">
        <f t="shared" si="288"/>
        <v>0.86713606655979325</v>
      </c>
      <c r="V448">
        <f t="shared" si="289"/>
        <v>0.88024665148870951</v>
      </c>
      <c r="W448">
        <f t="shared" si="294"/>
        <v>0.88</v>
      </c>
      <c r="BA448">
        <f t="shared" si="310"/>
        <v>445</v>
      </c>
      <c r="BB448">
        <f t="shared" si="276"/>
        <v>11.10000000000009</v>
      </c>
      <c r="BC448">
        <f t="shared" si="266"/>
        <v>0.72844729736965741</v>
      </c>
      <c r="BD448">
        <f t="shared" si="267"/>
        <v>0.3865399704006367</v>
      </c>
      <c r="BE448">
        <f t="shared" si="268"/>
        <v>0.72844729736965741</v>
      </c>
      <c r="BF448">
        <f t="shared" si="277"/>
        <v>0.72799999999999998</v>
      </c>
      <c r="BP448">
        <f t="shared" si="278"/>
        <v>445</v>
      </c>
      <c r="BQ448">
        <f t="shared" si="279"/>
        <v>11.10000000000009</v>
      </c>
      <c r="BR448">
        <f t="shared" si="269"/>
        <v>0.56754229713926407</v>
      </c>
      <c r="BS448">
        <f t="shared" si="270"/>
        <v>0.1828077910951012</v>
      </c>
      <c r="BT448">
        <f t="shared" si="271"/>
        <v>0.56754229713926407</v>
      </c>
      <c r="BU448">
        <f t="shared" si="280"/>
        <v>0.56799999999999995</v>
      </c>
      <c r="CB448">
        <f t="shared" si="281"/>
        <v>445</v>
      </c>
      <c r="CC448">
        <f t="shared" si="282"/>
        <v>11.10000000000009</v>
      </c>
      <c r="CD448">
        <f t="shared" si="272"/>
        <v>0.56754229713926407</v>
      </c>
      <c r="CE448">
        <f t="shared" si="273"/>
        <v>0.1828077910951012</v>
      </c>
      <c r="CF448">
        <f t="shared" si="274"/>
        <v>0.56754229713926407</v>
      </c>
      <c r="CG448">
        <f t="shared" si="283"/>
        <v>0.56799999999999995</v>
      </c>
      <c r="CK448"/>
      <c r="CL448" s="3">
        <f t="shared" si="308"/>
        <v>428</v>
      </c>
      <c r="CM448" s="3">
        <f t="shared" si="303"/>
        <v>10.675000000000084</v>
      </c>
      <c r="CN448" s="3">
        <f t="shared" si="304"/>
        <v>0.52100000000000002</v>
      </c>
      <c r="CO448" s="3">
        <f t="shared" si="296"/>
        <v>0.56999999999999995</v>
      </c>
      <c r="CP448">
        <f t="shared" si="297"/>
        <v>0.52100000000000002</v>
      </c>
      <c r="CQ448">
        <f t="shared" si="298"/>
        <v>0.52100000000000002</v>
      </c>
      <c r="CS448">
        <f t="shared" si="299"/>
        <v>0.91243432574430838</v>
      </c>
      <c r="DK448" s="3">
        <f t="shared" si="309"/>
        <v>428</v>
      </c>
      <c r="DL448" s="3">
        <f t="shared" si="305"/>
        <v>10.675000000000084</v>
      </c>
      <c r="DM448" s="3">
        <f t="shared" si="306"/>
        <v>0.52100000000000002</v>
      </c>
      <c r="DN448" s="3">
        <f t="shared" si="300"/>
        <v>0.60699999999999998</v>
      </c>
      <c r="DO448">
        <f t="shared" si="301"/>
        <v>0.52100000000000002</v>
      </c>
      <c r="DP448">
        <f t="shared" si="302"/>
        <v>0.52100000000000002</v>
      </c>
      <c r="DR448">
        <f t="shared" si="307"/>
        <v>0.91243432574430838</v>
      </c>
      <c r="EY448"/>
      <c r="EZ448" s="3"/>
      <c r="FB448"/>
      <c r="FC448" s="3"/>
    </row>
    <row r="449" spans="2:159" x14ac:dyDescent="0.25">
      <c r="B449">
        <f t="shared" si="295"/>
        <v>433</v>
      </c>
      <c r="C449" s="9">
        <f t="shared" si="290"/>
        <v>10.800000000000086</v>
      </c>
      <c r="D449">
        <f t="shared" si="284"/>
        <v>0.92134566340119728</v>
      </c>
      <c r="E449">
        <f t="shared" si="285"/>
        <v>0.12899263103653361</v>
      </c>
      <c r="F449">
        <f t="shared" si="286"/>
        <v>0.92134566340119728</v>
      </c>
      <c r="G449">
        <f t="shared" si="291"/>
        <v>0.92100000000000004</v>
      </c>
      <c r="R449">
        <f t="shared" si="292"/>
        <v>433</v>
      </c>
      <c r="S449">
        <f t="shared" si="293"/>
        <v>10.800000000000086</v>
      </c>
      <c r="T449">
        <f t="shared" si="287"/>
        <v>0.88479437995767041</v>
      </c>
      <c r="U449">
        <f t="shared" si="288"/>
        <v>0.87214463761792016</v>
      </c>
      <c r="V449">
        <f t="shared" si="289"/>
        <v>0.88479437995767041</v>
      </c>
      <c r="W449">
        <f t="shared" si="294"/>
        <v>0.88500000000000001</v>
      </c>
      <c r="BA449">
        <f t="shared" si="310"/>
        <v>446</v>
      </c>
      <c r="BB449">
        <f t="shared" si="276"/>
        <v>11.125000000000091</v>
      </c>
      <c r="BC449">
        <f t="shared" si="266"/>
        <v>0.72974326388975885</v>
      </c>
      <c r="BD449">
        <f t="shared" si="267"/>
        <v>0.38860670031404748</v>
      </c>
      <c r="BE449">
        <f t="shared" si="268"/>
        <v>0.72974326388975885</v>
      </c>
      <c r="BF449">
        <f t="shared" si="277"/>
        <v>0.73</v>
      </c>
      <c r="BP449">
        <f t="shared" si="278"/>
        <v>446</v>
      </c>
      <c r="BQ449">
        <f t="shared" si="279"/>
        <v>11.125000000000091</v>
      </c>
      <c r="BR449">
        <f t="shared" si="269"/>
        <v>0.56889323424084393</v>
      </c>
      <c r="BS449">
        <f t="shared" si="270"/>
        <v>0.18411632868990147</v>
      </c>
      <c r="BT449">
        <f t="shared" si="271"/>
        <v>0.56889323424084393</v>
      </c>
      <c r="BU449">
        <f t="shared" si="280"/>
        <v>0.56899999999999995</v>
      </c>
      <c r="CB449">
        <f t="shared" si="281"/>
        <v>446</v>
      </c>
      <c r="CC449">
        <f t="shared" si="282"/>
        <v>11.125000000000091</v>
      </c>
      <c r="CD449">
        <f t="shared" si="272"/>
        <v>0.56889323424084393</v>
      </c>
      <c r="CE449">
        <f t="shared" si="273"/>
        <v>0.18411632868990147</v>
      </c>
      <c r="CF449">
        <f t="shared" si="274"/>
        <v>0.56889323424084393</v>
      </c>
      <c r="CG449">
        <f t="shared" si="283"/>
        <v>0.56899999999999995</v>
      </c>
      <c r="CK449"/>
      <c r="CL449" s="3">
        <f t="shared" si="308"/>
        <v>429</v>
      </c>
      <c r="CM449" s="3">
        <f t="shared" si="303"/>
        <v>10.700000000000085</v>
      </c>
      <c r="CN449" s="3">
        <f t="shared" si="304"/>
        <v>0.52200000000000002</v>
      </c>
      <c r="CO449" s="3">
        <f t="shared" si="296"/>
        <v>0.56999999999999995</v>
      </c>
      <c r="CP449">
        <f t="shared" si="297"/>
        <v>0.52200000000000002</v>
      </c>
      <c r="CQ449">
        <f t="shared" si="298"/>
        <v>0.52200000000000002</v>
      </c>
      <c r="CS449">
        <f t="shared" si="299"/>
        <v>0.9141856392294222</v>
      </c>
      <c r="DK449" s="3">
        <f t="shared" si="309"/>
        <v>429</v>
      </c>
      <c r="DL449" s="3">
        <f t="shared" si="305"/>
        <v>10.700000000000085</v>
      </c>
      <c r="DM449" s="3">
        <f t="shared" si="306"/>
        <v>0.52200000000000002</v>
      </c>
      <c r="DN449" s="3">
        <f t="shared" si="300"/>
        <v>0.60699999999999998</v>
      </c>
      <c r="DO449">
        <f t="shared" si="301"/>
        <v>0.52200000000000002</v>
      </c>
      <c r="DP449">
        <f t="shared" si="302"/>
        <v>0.52200000000000002</v>
      </c>
      <c r="DR449">
        <f t="shared" si="307"/>
        <v>0.9141856392294222</v>
      </c>
      <c r="EY449"/>
      <c r="EZ449" s="3"/>
      <c r="FB449"/>
      <c r="FC449" s="3"/>
    </row>
    <row r="450" spans="2:159" x14ac:dyDescent="0.25">
      <c r="B450">
        <f t="shared" si="295"/>
        <v>434</v>
      </c>
      <c r="C450" s="9">
        <f t="shared" si="290"/>
        <v>10.825000000000086</v>
      </c>
      <c r="D450">
        <f t="shared" si="284"/>
        <v>0.92252112832168187</v>
      </c>
      <c r="E450">
        <f t="shared" si="285"/>
        <v>0.13317050224736637</v>
      </c>
      <c r="F450">
        <f t="shared" si="286"/>
        <v>0.92252112832168187</v>
      </c>
      <c r="G450">
        <f t="shared" si="291"/>
        <v>0.92300000000000004</v>
      </c>
      <c r="R450">
        <f t="shared" si="292"/>
        <v>434</v>
      </c>
      <c r="S450">
        <f t="shared" si="293"/>
        <v>10.825000000000086</v>
      </c>
      <c r="T450">
        <f t="shared" si="287"/>
        <v>0.88927111384998336</v>
      </c>
      <c r="U450">
        <f t="shared" si="288"/>
        <v>0.87707797894851214</v>
      </c>
      <c r="V450">
        <f t="shared" si="289"/>
        <v>0.88927111384998336</v>
      </c>
      <c r="W450">
        <f t="shared" si="294"/>
        <v>0.88900000000000001</v>
      </c>
      <c r="BA450">
        <f t="shared" si="310"/>
        <v>447</v>
      </c>
      <c r="BB450">
        <f t="shared" si="276"/>
        <v>11.150000000000091</v>
      </c>
      <c r="BC450">
        <f t="shared" si="266"/>
        <v>0.73103788084032839</v>
      </c>
      <c r="BD450">
        <f t="shared" si="267"/>
        <v>0.39067862027807349</v>
      </c>
      <c r="BE450">
        <f t="shared" si="268"/>
        <v>0.73103788084032839</v>
      </c>
      <c r="BF450">
        <f t="shared" si="277"/>
        <v>0.73099999999999998</v>
      </c>
      <c r="BP450">
        <f t="shared" si="278"/>
        <v>447</v>
      </c>
      <c r="BQ450">
        <f t="shared" si="279"/>
        <v>11.150000000000091</v>
      </c>
      <c r="BR450">
        <f t="shared" si="269"/>
        <v>0.57024453578669343</v>
      </c>
      <c r="BS450">
        <f t="shared" si="270"/>
        <v>0.185431451300067</v>
      </c>
      <c r="BT450">
        <f t="shared" si="271"/>
        <v>0.57024453578669343</v>
      </c>
      <c r="BU450">
        <f t="shared" si="280"/>
        <v>0.56999999999999995</v>
      </c>
      <c r="CB450">
        <f t="shared" si="281"/>
        <v>447</v>
      </c>
      <c r="CC450">
        <f t="shared" si="282"/>
        <v>11.150000000000091</v>
      </c>
      <c r="CD450">
        <f t="shared" si="272"/>
        <v>0.57024453578669343</v>
      </c>
      <c r="CE450">
        <f t="shared" si="273"/>
        <v>0.185431451300067</v>
      </c>
      <c r="CF450">
        <f t="shared" si="274"/>
        <v>0.57024453578669343</v>
      </c>
      <c r="CG450">
        <f t="shared" si="283"/>
        <v>0.56999999999999995</v>
      </c>
      <c r="CK450"/>
      <c r="CL450" s="3">
        <f t="shared" si="308"/>
        <v>430</v>
      </c>
      <c r="CM450" s="3">
        <f t="shared" si="303"/>
        <v>10.725000000000085</v>
      </c>
      <c r="CN450" s="3">
        <f t="shared" si="304"/>
        <v>0.52200000000000002</v>
      </c>
      <c r="CO450" s="3">
        <f t="shared" si="296"/>
        <v>0.56999999999999995</v>
      </c>
      <c r="CP450">
        <f t="shared" si="297"/>
        <v>0.52200000000000002</v>
      </c>
      <c r="CQ450">
        <f t="shared" si="298"/>
        <v>0.52200000000000002</v>
      </c>
      <c r="CS450">
        <f t="shared" si="299"/>
        <v>0.9141856392294222</v>
      </c>
      <c r="DK450" s="3">
        <f t="shared" si="309"/>
        <v>430</v>
      </c>
      <c r="DL450" s="3">
        <f t="shared" si="305"/>
        <v>10.725000000000085</v>
      </c>
      <c r="DM450" s="3">
        <f t="shared" si="306"/>
        <v>0.52200000000000002</v>
      </c>
      <c r="DN450" s="3">
        <f t="shared" si="300"/>
        <v>0.60499999999999998</v>
      </c>
      <c r="DO450">
        <f t="shared" si="301"/>
        <v>0.52200000000000002</v>
      </c>
      <c r="DP450">
        <f t="shared" si="302"/>
        <v>0.52200000000000002</v>
      </c>
      <c r="DR450">
        <f t="shared" si="307"/>
        <v>0.9141856392294222</v>
      </c>
      <c r="EY450"/>
      <c r="EZ450" s="3"/>
      <c r="FB450"/>
      <c r="FC450" s="3"/>
    </row>
    <row r="451" spans="2:159" x14ac:dyDescent="0.25">
      <c r="B451">
        <f t="shared" si="295"/>
        <v>435</v>
      </c>
      <c r="C451" s="9">
        <f t="shared" si="290"/>
        <v>10.850000000000087</v>
      </c>
      <c r="D451">
        <f t="shared" si="284"/>
        <v>0.92368885598103445</v>
      </c>
      <c r="E451">
        <f t="shared" si="285"/>
        <v>0.13744932159946693</v>
      </c>
      <c r="F451">
        <f t="shared" si="286"/>
        <v>0.92368885598103445</v>
      </c>
      <c r="G451">
        <f t="shared" si="291"/>
        <v>0.92400000000000004</v>
      </c>
      <c r="R451">
        <f t="shared" si="292"/>
        <v>435</v>
      </c>
      <c r="S451">
        <f t="shared" si="293"/>
        <v>10.850000000000087</v>
      </c>
      <c r="T451">
        <f t="shared" si="287"/>
        <v>0.89367554029730489</v>
      </c>
      <c r="U451">
        <f t="shared" si="288"/>
        <v>0.88193449009724212</v>
      </c>
      <c r="V451">
        <f t="shared" si="289"/>
        <v>0.89367554029730489</v>
      </c>
      <c r="W451">
        <f t="shared" si="294"/>
        <v>0.89400000000000002</v>
      </c>
      <c r="BA451">
        <f t="shared" si="310"/>
        <v>448</v>
      </c>
      <c r="BB451">
        <f t="shared" si="276"/>
        <v>11.175000000000091</v>
      </c>
      <c r="BC451">
        <f t="shared" si="266"/>
        <v>0.73233113286951179</v>
      </c>
      <c r="BD451">
        <f t="shared" si="267"/>
        <v>0.39275569564148233</v>
      </c>
      <c r="BE451">
        <f t="shared" si="268"/>
        <v>0.73233113286951179</v>
      </c>
      <c r="BF451">
        <f t="shared" si="277"/>
        <v>0.73199999999999998</v>
      </c>
      <c r="BP451">
        <f t="shared" si="278"/>
        <v>448</v>
      </c>
      <c r="BQ451">
        <f t="shared" si="279"/>
        <v>11.175000000000091</v>
      </c>
      <c r="BR451">
        <f t="shared" si="269"/>
        <v>0.571596189113453</v>
      </c>
      <c r="BS451">
        <f t="shared" si="270"/>
        <v>0.18675316636734762</v>
      </c>
      <c r="BT451">
        <f t="shared" si="271"/>
        <v>0.571596189113453</v>
      </c>
      <c r="BU451">
        <f t="shared" si="280"/>
        <v>0.57199999999999995</v>
      </c>
      <c r="CB451">
        <f t="shared" si="281"/>
        <v>448</v>
      </c>
      <c r="CC451">
        <f t="shared" si="282"/>
        <v>11.175000000000091</v>
      </c>
      <c r="CD451">
        <f t="shared" si="272"/>
        <v>0.571596189113453</v>
      </c>
      <c r="CE451">
        <f t="shared" si="273"/>
        <v>0.18675316636734762</v>
      </c>
      <c r="CF451">
        <f t="shared" si="274"/>
        <v>0.571596189113453</v>
      </c>
      <c r="CG451">
        <f t="shared" si="283"/>
        <v>0.57199999999999995</v>
      </c>
      <c r="CK451"/>
      <c r="CL451" s="3">
        <f t="shared" si="308"/>
        <v>431</v>
      </c>
      <c r="CM451" s="3">
        <f t="shared" si="303"/>
        <v>10.750000000000085</v>
      </c>
      <c r="CN451" s="3">
        <f t="shared" si="304"/>
        <v>0.52300000000000002</v>
      </c>
      <c r="CO451" s="3">
        <f t="shared" si="296"/>
        <v>0.56999999999999995</v>
      </c>
      <c r="CP451">
        <f t="shared" si="297"/>
        <v>0.52300000000000002</v>
      </c>
      <c r="CQ451">
        <f t="shared" si="298"/>
        <v>0.52300000000000002</v>
      </c>
      <c r="CS451">
        <f t="shared" si="299"/>
        <v>0.91593695271453601</v>
      </c>
      <c r="DK451" s="3">
        <f t="shared" si="309"/>
        <v>431</v>
      </c>
      <c r="DL451" s="3">
        <f t="shared" si="305"/>
        <v>10.750000000000085</v>
      </c>
      <c r="DM451" s="3">
        <f t="shared" si="306"/>
        <v>0.52300000000000002</v>
      </c>
      <c r="DN451" s="3">
        <f t="shared" si="300"/>
        <v>0.60499999999999998</v>
      </c>
      <c r="DO451">
        <f t="shared" si="301"/>
        <v>0.52300000000000002</v>
      </c>
      <c r="DP451">
        <f t="shared" si="302"/>
        <v>0.52300000000000002</v>
      </c>
      <c r="DR451">
        <f t="shared" si="307"/>
        <v>0.91593695271453601</v>
      </c>
      <c r="EY451"/>
      <c r="EZ451" s="3"/>
      <c r="FB451"/>
      <c r="FC451" s="3"/>
    </row>
    <row r="452" spans="2:159" x14ac:dyDescent="0.25">
      <c r="B452">
        <f t="shared" si="295"/>
        <v>436</v>
      </c>
      <c r="C452" s="9">
        <f t="shared" si="290"/>
        <v>10.875000000000087</v>
      </c>
      <c r="D452">
        <f t="shared" si="284"/>
        <v>0.92484881321620882</v>
      </c>
      <c r="E452">
        <f t="shared" si="285"/>
        <v>0.14183015908735794</v>
      </c>
      <c r="F452">
        <f t="shared" si="286"/>
        <v>0.92484881321620882</v>
      </c>
      <c r="G452">
        <f t="shared" si="291"/>
        <v>0.92500000000000004</v>
      </c>
      <c r="R452">
        <f t="shared" si="292"/>
        <v>436</v>
      </c>
      <c r="S452">
        <f t="shared" si="293"/>
        <v>10.875000000000087</v>
      </c>
      <c r="T452">
        <f t="shared" si="287"/>
        <v>0.89800636296314174</v>
      </c>
      <c r="U452">
        <f t="shared" si="288"/>
        <v>0.88671258909791273</v>
      </c>
      <c r="V452">
        <f t="shared" si="289"/>
        <v>0.89800636296314174</v>
      </c>
      <c r="W452">
        <f t="shared" si="294"/>
        <v>0.89800000000000002</v>
      </c>
      <c r="BA452">
        <f t="shared" si="310"/>
        <v>449</v>
      </c>
      <c r="BB452">
        <f t="shared" si="276"/>
        <v>11.200000000000092</v>
      </c>
      <c r="BC452">
        <f t="shared" ref="BC452:BC515" si="311">EXP(-KTG1_nan*(BB452-T_opt__nan)^2)</f>
        <v>0.73362300461875007</v>
      </c>
      <c r="BD452">
        <f t="shared" ref="BD452:BD515" si="312">EXP(-KTG2_nan*(T_opt__nan-BB452)^2)</f>
        <v>0.39483789133594688</v>
      </c>
      <c r="BE452">
        <f t="shared" ref="BE452:BE515" si="313">IF(BB452&lt;=T_opt__nan,BC452,BD452)</f>
        <v>0.73362300461875007</v>
      </c>
      <c r="BF452">
        <f t="shared" si="277"/>
        <v>0.73399999999999999</v>
      </c>
      <c r="BP452">
        <f t="shared" si="278"/>
        <v>449</v>
      </c>
      <c r="BQ452">
        <f t="shared" si="279"/>
        <v>11.200000000000092</v>
      </c>
      <c r="BR452">
        <f t="shared" ref="BR452:BR515" si="314">EXP(-KTG1_pic*(BQ452-T_opt_pic)^2)</f>
        <v>0.57294818152243177</v>
      </c>
      <c r="BS452">
        <f t="shared" ref="BS452:BS515" si="315">EXP(-KTG2_pic*(T_opt_pic-BQ452)^2)</f>
        <v>0.18808148108887721</v>
      </c>
      <c r="BT452">
        <f t="shared" ref="BT452:BT515" si="316">IF(BQ452&lt;=T_opt_pic,BR452,BS452)</f>
        <v>0.57294818152243177</v>
      </c>
      <c r="BU452">
        <f t="shared" si="280"/>
        <v>0.57299999999999995</v>
      </c>
      <c r="CB452">
        <f t="shared" si="281"/>
        <v>449</v>
      </c>
      <c r="CC452">
        <f t="shared" si="282"/>
        <v>11.200000000000092</v>
      </c>
      <c r="CD452">
        <f t="shared" ref="CD452:CD515" si="317">EXP(-KTG1_bac*(CC452-T_opt_bac)^2)</f>
        <v>0.57294818152243177</v>
      </c>
      <c r="CE452">
        <f t="shared" ref="CE452:CE515" si="318">EXP(-KTG2_bac * (T_opt_bac - CC452)^2)</f>
        <v>0.18808148108887721</v>
      </c>
      <c r="CF452">
        <f t="shared" ref="CF452:CF515" si="319">IF(CC452&lt;=T_opt_bac,CD452,CE452)</f>
        <v>0.57294818152243177</v>
      </c>
      <c r="CG452">
        <f t="shared" si="283"/>
        <v>0.57299999999999995</v>
      </c>
      <c r="CK452"/>
      <c r="CL452" s="3">
        <f t="shared" si="308"/>
        <v>432</v>
      </c>
      <c r="CM452" s="3">
        <f t="shared" si="303"/>
        <v>10.775000000000086</v>
      </c>
      <c r="CN452" s="3">
        <f t="shared" si="304"/>
        <v>0.52400000000000002</v>
      </c>
      <c r="CO452" s="3">
        <f t="shared" si="296"/>
        <v>0.56999999999999995</v>
      </c>
      <c r="CP452">
        <f t="shared" si="297"/>
        <v>0.52400000000000002</v>
      </c>
      <c r="CQ452">
        <f t="shared" si="298"/>
        <v>0.52400000000000002</v>
      </c>
      <c r="CS452">
        <f t="shared" si="299"/>
        <v>0.91768826619964983</v>
      </c>
      <c r="DK452" s="3">
        <f t="shared" si="309"/>
        <v>432</v>
      </c>
      <c r="DL452" s="3">
        <f t="shared" si="305"/>
        <v>10.775000000000086</v>
      </c>
      <c r="DM452" s="3">
        <f t="shared" si="306"/>
        <v>0.52400000000000002</v>
      </c>
      <c r="DN452" s="3">
        <f t="shared" si="300"/>
        <v>0.60399999999999998</v>
      </c>
      <c r="DO452">
        <f t="shared" si="301"/>
        <v>0.52400000000000002</v>
      </c>
      <c r="DP452">
        <f t="shared" si="302"/>
        <v>0.52400000000000002</v>
      </c>
      <c r="DR452">
        <f t="shared" si="307"/>
        <v>0.91768826619964983</v>
      </c>
      <c r="EY452"/>
      <c r="EZ452" s="3"/>
      <c r="FB452"/>
      <c r="FC452" s="3"/>
    </row>
    <row r="453" spans="2:159" x14ac:dyDescent="0.25">
      <c r="B453">
        <f t="shared" si="295"/>
        <v>437</v>
      </c>
      <c r="C453" s="9">
        <f t="shared" si="290"/>
        <v>10.900000000000087</v>
      </c>
      <c r="D453">
        <f t="shared" si="284"/>
        <v>0.92600096705560575</v>
      </c>
      <c r="E453">
        <f t="shared" si="285"/>
        <v>0.1463140412246513</v>
      </c>
      <c r="F453">
        <f t="shared" si="286"/>
        <v>0.92600096705560575</v>
      </c>
      <c r="G453">
        <f t="shared" si="291"/>
        <v>0.92600000000000005</v>
      </c>
      <c r="R453">
        <f t="shared" si="292"/>
        <v>437</v>
      </c>
      <c r="S453">
        <f t="shared" si="293"/>
        <v>10.900000000000087</v>
      </c>
      <c r="T453">
        <f t="shared" si="287"/>
        <v>0.90226230267698937</v>
      </c>
      <c r="U453">
        <f t="shared" si="288"/>
        <v>0.89141071332826927</v>
      </c>
      <c r="V453">
        <f t="shared" si="289"/>
        <v>0.90226230267698937</v>
      </c>
      <c r="W453">
        <f t="shared" si="294"/>
        <v>0.90200000000000002</v>
      </c>
      <c r="BA453">
        <f t="shared" si="310"/>
        <v>450</v>
      </c>
      <c r="BB453">
        <f t="shared" ref="BB453:BB516" si="320">C466</f>
        <v>11.225000000000092</v>
      </c>
      <c r="BC453">
        <f t="shared" si="311"/>
        <v>0.73491348072307505</v>
      </c>
      <c r="BD453">
        <f t="shared" si="312"/>
        <v>0.39692517187593757</v>
      </c>
      <c r="BE453">
        <f t="shared" si="313"/>
        <v>0.73491348072307505</v>
      </c>
      <c r="BF453">
        <f t="shared" ref="BF453:BF516" si="321">ROUND(BE453,3)</f>
        <v>0.73499999999999999</v>
      </c>
      <c r="BP453">
        <f t="shared" ref="BP453:BP516" si="322">B466</f>
        <v>450</v>
      </c>
      <c r="BQ453">
        <f t="shared" ref="BQ453:BQ516" si="323">C466</f>
        <v>11.225000000000092</v>
      </c>
      <c r="BR453">
        <f t="shared" si="314"/>
        <v>0.57430050027977908</v>
      </c>
      <c r="BS453">
        <f t="shared" si="315"/>
        <v>0.18941640241499691</v>
      </c>
      <c r="BT453">
        <f t="shared" si="316"/>
        <v>0.57430050027977908</v>
      </c>
      <c r="BU453">
        <f t="shared" ref="BU453:BU516" si="324">ROUND(BT453,3)</f>
        <v>0.57399999999999995</v>
      </c>
      <c r="CB453">
        <f t="shared" ref="CB453:CB516" si="325">BP453</f>
        <v>450</v>
      </c>
      <c r="CC453">
        <f t="shared" ref="CC453:CC516" si="326">BQ453</f>
        <v>11.225000000000092</v>
      </c>
      <c r="CD453">
        <f t="shared" si="317"/>
        <v>0.57430050027977908</v>
      </c>
      <c r="CE453">
        <f t="shared" si="318"/>
        <v>0.18941640241499691</v>
      </c>
      <c r="CF453">
        <f t="shared" si="319"/>
        <v>0.57430050027977908</v>
      </c>
      <c r="CG453">
        <f t="shared" ref="CG453:CG516" si="327">ROUND(CF453,3)</f>
        <v>0.57399999999999995</v>
      </c>
      <c r="CK453"/>
      <c r="CL453" s="3">
        <f t="shared" si="308"/>
        <v>433</v>
      </c>
      <c r="CM453" s="3">
        <f t="shared" si="303"/>
        <v>10.800000000000086</v>
      </c>
      <c r="CN453" s="3">
        <f t="shared" si="304"/>
        <v>0.52500000000000002</v>
      </c>
      <c r="CO453" s="3">
        <f t="shared" si="296"/>
        <v>0.56999999999999995</v>
      </c>
      <c r="CP453">
        <f t="shared" si="297"/>
        <v>0.52500000000000002</v>
      </c>
      <c r="CQ453">
        <f t="shared" si="298"/>
        <v>0.52500000000000002</v>
      </c>
      <c r="CS453">
        <f t="shared" si="299"/>
        <v>0.91943957968476364</v>
      </c>
      <c r="DK453" s="3">
        <f t="shared" si="309"/>
        <v>433</v>
      </c>
      <c r="DL453" s="3">
        <f t="shared" si="305"/>
        <v>10.800000000000086</v>
      </c>
      <c r="DM453" s="3">
        <f t="shared" si="306"/>
        <v>0.52500000000000002</v>
      </c>
      <c r="DN453" s="3">
        <f t="shared" si="300"/>
        <v>0.60399999999999998</v>
      </c>
      <c r="DO453">
        <f t="shared" si="301"/>
        <v>0.52500000000000002</v>
      </c>
      <c r="DP453">
        <f t="shared" si="302"/>
        <v>0.52500000000000002</v>
      </c>
      <c r="DR453">
        <f t="shared" si="307"/>
        <v>0.91943957968476364</v>
      </c>
      <c r="EY453"/>
      <c r="EZ453" s="3"/>
      <c r="FB453"/>
      <c r="FC453" s="3"/>
    </row>
    <row r="454" spans="2:159" x14ac:dyDescent="0.25">
      <c r="B454">
        <f t="shared" si="295"/>
        <v>438</v>
      </c>
      <c r="C454" s="9">
        <f t="shared" si="290"/>
        <v>10.925000000000088</v>
      </c>
      <c r="D454">
        <f t="shared" si="284"/>
        <v>0.9271452847206324</v>
      </c>
      <c r="E454">
        <f t="shared" si="285"/>
        <v>0.15090194861573528</v>
      </c>
      <c r="F454">
        <f t="shared" si="286"/>
        <v>0.9271452847206324</v>
      </c>
      <c r="G454">
        <f t="shared" si="291"/>
        <v>0.92700000000000005</v>
      </c>
      <c r="R454">
        <f t="shared" si="292"/>
        <v>438</v>
      </c>
      <c r="S454">
        <f t="shared" si="293"/>
        <v>10.925000000000088</v>
      </c>
      <c r="T454">
        <f t="shared" si="287"/>
        <v>0.90644209806243758</v>
      </c>
      <c r="U454">
        <f t="shared" si="288"/>
        <v>0.89602732035898369</v>
      </c>
      <c r="V454">
        <f t="shared" si="289"/>
        <v>0.90644209806243758</v>
      </c>
      <c r="W454">
        <f t="shared" si="294"/>
        <v>0.90600000000000003</v>
      </c>
      <c r="BA454">
        <f t="shared" si="310"/>
        <v>451</v>
      </c>
      <c r="BB454">
        <f t="shared" si="320"/>
        <v>11.250000000000092</v>
      </c>
      <c r="BC454">
        <f t="shared" si="311"/>
        <v>0.73620254581140521</v>
      </c>
      <c r="BD454">
        <f t="shared" si="312"/>
        <v>0.39901750135864522</v>
      </c>
      <c r="BE454">
        <f t="shared" si="313"/>
        <v>0.73620254581140521</v>
      </c>
      <c r="BF454">
        <f t="shared" si="321"/>
        <v>0.73599999999999999</v>
      </c>
      <c r="BP454">
        <f t="shared" si="322"/>
        <v>451</v>
      </c>
      <c r="BQ454">
        <f t="shared" si="323"/>
        <v>11.250000000000092</v>
      </c>
      <c r="BR454">
        <f t="shared" si="314"/>
        <v>0.57565313261665574</v>
      </c>
      <c r="BS454">
        <f t="shared" si="315"/>
        <v>0.19075793704708097</v>
      </c>
      <c r="BT454">
        <f t="shared" si="316"/>
        <v>0.57565313261665574</v>
      </c>
      <c r="BU454">
        <f t="shared" si="324"/>
        <v>0.57599999999999996</v>
      </c>
      <c r="CB454">
        <f t="shared" si="325"/>
        <v>451</v>
      </c>
      <c r="CC454">
        <f t="shared" si="326"/>
        <v>11.250000000000092</v>
      </c>
      <c r="CD454">
        <f t="shared" si="317"/>
        <v>0.57565313261665574</v>
      </c>
      <c r="CE454">
        <f t="shared" si="318"/>
        <v>0.19075793704708097</v>
      </c>
      <c r="CF454">
        <f t="shared" si="319"/>
        <v>0.57565313261665574</v>
      </c>
      <c r="CG454">
        <f t="shared" si="327"/>
        <v>0.57599999999999996</v>
      </c>
      <c r="CK454"/>
      <c r="CL454" s="3">
        <f t="shared" si="308"/>
        <v>434</v>
      </c>
      <c r="CM454" s="3">
        <f t="shared" si="303"/>
        <v>10.825000000000086</v>
      </c>
      <c r="CN454" s="3">
        <f t="shared" si="304"/>
        <v>0.52600000000000002</v>
      </c>
      <c r="CO454" s="3">
        <f t="shared" si="296"/>
        <v>0.56999999999999995</v>
      </c>
      <c r="CP454">
        <f t="shared" si="297"/>
        <v>0.52600000000000002</v>
      </c>
      <c r="CQ454">
        <f t="shared" si="298"/>
        <v>0.52600000000000002</v>
      </c>
      <c r="CS454">
        <f t="shared" si="299"/>
        <v>0.92119089316987757</v>
      </c>
      <c r="DK454" s="3">
        <f t="shared" si="309"/>
        <v>434</v>
      </c>
      <c r="DL454" s="3">
        <f t="shared" si="305"/>
        <v>10.825000000000086</v>
      </c>
      <c r="DM454" s="3">
        <f t="shared" si="306"/>
        <v>0.52600000000000002</v>
      </c>
      <c r="DN454" s="3">
        <f t="shared" si="300"/>
        <v>0.60299999999999998</v>
      </c>
      <c r="DO454">
        <f t="shared" si="301"/>
        <v>0.52600000000000002</v>
      </c>
      <c r="DP454">
        <f t="shared" si="302"/>
        <v>0.52600000000000002</v>
      </c>
      <c r="DR454">
        <f t="shared" si="307"/>
        <v>0.92119089316987757</v>
      </c>
      <c r="EY454"/>
      <c r="EZ454" s="3"/>
      <c r="FB454"/>
      <c r="FC454" s="3"/>
    </row>
    <row r="455" spans="2:159" x14ac:dyDescent="0.25">
      <c r="B455">
        <f t="shared" si="295"/>
        <v>439</v>
      </c>
      <c r="C455" s="9">
        <f t="shared" si="290"/>
        <v>10.950000000000088</v>
      </c>
      <c r="D455">
        <f t="shared" si="284"/>
        <v>0.92828173362725519</v>
      </c>
      <c r="E455">
        <f t="shared" si="285"/>
        <v>0.15559481350866605</v>
      </c>
      <c r="F455">
        <f t="shared" si="286"/>
        <v>0.92828173362725519</v>
      </c>
      <c r="G455">
        <f t="shared" si="291"/>
        <v>0.92800000000000005</v>
      </c>
      <c r="R455">
        <f t="shared" si="292"/>
        <v>439</v>
      </c>
      <c r="S455">
        <f t="shared" si="293"/>
        <v>10.950000000000088</v>
      </c>
      <c r="T455">
        <f t="shared" si="287"/>
        <v>0.91054450615881077</v>
      </c>
      <c r="U455">
        <f t="shared" si="288"/>
        <v>0.90056088879516794</v>
      </c>
      <c r="V455">
        <f t="shared" si="289"/>
        <v>0.91054450615881077</v>
      </c>
      <c r="W455">
        <f t="shared" si="294"/>
        <v>0.91100000000000003</v>
      </c>
      <c r="BA455">
        <f t="shared" si="310"/>
        <v>452</v>
      </c>
      <c r="BB455">
        <f t="shared" si="320"/>
        <v>11.275000000000093</v>
      </c>
      <c r="BC455">
        <f t="shared" si="311"/>
        <v>0.73749018450684289</v>
      </c>
      <c r="BD455">
        <f t="shared" si="312"/>
        <v>0.40111484346393494</v>
      </c>
      <c r="BE455">
        <f t="shared" si="313"/>
        <v>0.73749018450684289</v>
      </c>
      <c r="BF455">
        <f t="shared" si="321"/>
        <v>0.73699999999999999</v>
      </c>
      <c r="BP455">
        <f t="shared" si="322"/>
        <v>452</v>
      </c>
      <c r="BQ455">
        <f t="shared" si="323"/>
        <v>11.275000000000093</v>
      </c>
      <c r="BR455">
        <f t="shared" si="314"/>
        <v>0.57700606572940749</v>
      </c>
      <c r="BS455">
        <f t="shared" si="315"/>
        <v>0.19210609143536678</v>
      </c>
      <c r="BT455">
        <f t="shared" si="316"/>
        <v>0.57700606572940749</v>
      </c>
      <c r="BU455">
        <f t="shared" si="324"/>
        <v>0.57699999999999996</v>
      </c>
      <c r="CB455">
        <f t="shared" si="325"/>
        <v>452</v>
      </c>
      <c r="CC455">
        <f t="shared" si="326"/>
        <v>11.275000000000093</v>
      </c>
      <c r="CD455">
        <f t="shared" si="317"/>
        <v>0.57700606572940749</v>
      </c>
      <c r="CE455">
        <f t="shared" si="318"/>
        <v>0.19210609143536678</v>
      </c>
      <c r="CF455">
        <f t="shared" si="319"/>
        <v>0.57700606572940749</v>
      </c>
      <c r="CG455">
        <f t="shared" si="327"/>
        <v>0.57699999999999996</v>
      </c>
      <c r="CK455"/>
      <c r="CL455" s="3">
        <f t="shared" si="308"/>
        <v>435</v>
      </c>
      <c r="CM455" s="3">
        <f t="shared" si="303"/>
        <v>10.850000000000087</v>
      </c>
      <c r="CN455" s="3">
        <f t="shared" si="304"/>
        <v>0.52700000000000002</v>
      </c>
      <c r="CO455" s="3">
        <f t="shared" si="296"/>
        <v>0.56999999999999995</v>
      </c>
      <c r="CP455">
        <f t="shared" si="297"/>
        <v>0.52700000000000002</v>
      </c>
      <c r="CQ455">
        <f t="shared" si="298"/>
        <v>0.52700000000000002</v>
      </c>
      <c r="CS455">
        <f t="shared" si="299"/>
        <v>0.92294220665499138</v>
      </c>
      <c r="DK455" s="3">
        <f t="shared" si="309"/>
        <v>435</v>
      </c>
      <c r="DL455" s="3">
        <f t="shared" si="305"/>
        <v>10.850000000000087</v>
      </c>
      <c r="DM455" s="3">
        <f t="shared" si="306"/>
        <v>0.52700000000000002</v>
      </c>
      <c r="DN455" s="3">
        <f t="shared" si="300"/>
        <v>0.60299999999999998</v>
      </c>
      <c r="DO455">
        <f t="shared" si="301"/>
        <v>0.52700000000000002</v>
      </c>
      <c r="DP455">
        <f t="shared" si="302"/>
        <v>0.52700000000000002</v>
      </c>
      <c r="DR455">
        <f t="shared" si="307"/>
        <v>0.92294220665499138</v>
      </c>
      <c r="EY455"/>
      <c r="EZ455" s="3"/>
      <c r="FB455"/>
      <c r="FC455" s="3"/>
    </row>
    <row r="456" spans="2:159" x14ac:dyDescent="0.25">
      <c r="B456">
        <f t="shared" si="295"/>
        <v>440</v>
      </c>
      <c r="C456" s="9">
        <f t="shared" si="290"/>
        <v>10.975000000000088</v>
      </c>
      <c r="D456">
        <f t="shared" si="284"/>
        <v>0.92941028138754411</v>
      </c>
      <c r="E456">
        <f t="shared" si="285"/>
        <v>0.16039351733239679</v>
      </c>
      <c r="F456">
        <f t="shared" si="286"/>
        <v>0.92941028138754411</v>
      </c>
      <c r="G456">
        <f t="shared" si="291"/>
        <v>0.92900000000000005</v>
      </c>
      <c r="R456">
        <f t="shared" si="292"/>
        <v>440</v>
      </c>
      <c r="S456">
        <f t="shared" si="293"/>
        <v>10.975000000000088</v>
      </c>
      <c r="T456">
        <f t="shared" si="287"/>
        <v>0.91456830303591541</v>
      </c>
      <c r="U456">
        <f t="shared" si="288"/>
        <v>0.90500991910977446</v>
      </c>
      <c r="V456">
        <f t="shared" si="289"/>
        <v>0.91456830303591541</v>
      </c>
      <c r="W456">
        <f t="shared" si="294"/>
        <v>0.91500000000000004</v>
      </c>
      <c r="BA456">
        <f t="shared" si="310"/>
        <v>453</v>
      </c>
      <c r="BB456">
        <f t="shared" si="320"/>
        <v>11.300000000000093</v>
      </c>
      <c r="BC456">
        <f t="shared" si="311"/>
        <v>0.73877638142697211</v>
      </c>
      <c r="BD456">
        <f t="shared" si="312"/>
        <v>0.40321716145433129</v>
      </c>
      <c r="BE456">
        <f t="shared" si="313"/>
        <v>0.73877638142697211</v>
      </c>
      <c r="BF456">
        <f t="shared" si="321"/>
        <v>0.73899999999999999</v>
      </c>
      <c r="BP456">
        <f t="shared" si="322"/>
        <v>453</v>
      </c>
      <c r="BQ456">
        <f t="shared" si="323"/>
        <v>11.300000000000093</v>
      </c>
      <c r="BR456">
        <f t="shared" si="314"/>
        <v>0.57835928677973902</v>
      </c>
      <c r="BS456">
        <f t="shared" si="315"/>
        <v>0.19346087177678709</v>
      </c>
      <c r="BT456">
        <f t="shared" si="316"/>
        <v>0.57835928677973902</v>
      </c>
      <c r="BU456">
        <f t="shared" si="324"/>
        <v>0.57799999999999996</v>
      </c>
      <c r="CB456">
        <f t="shared" si="325"/>
        <v>453</v>
      </c>
      <c r="CC456">
        <f t="shared" si="326"/>
        <v>11.300000000000093</v>
      </c>
      <c r="CD456">
        <f t="shared" si="317"/>
        <v>0.57835928677973902</v>
      </c>
      <c r="CE456">
        <f t="shared" si="318"/>
        <v>0.19346087177678709</v>
      </c>
      <c r="CF456">
        <f t="shared" si="319"/>
        <v>0.57835928677973902</v>
      </c>
      <c r="CG456">
        <f t="shared" si="327"/>
        <v>0.57799999999999996</v>
      </c>
      <c r="CK456"/>
      <c r="CL456" s="3">
        <f t="shared" si="308"/>
        <v>436</v>
      </c>
      <c r="CM456" s="3">
        <f t="shared" si="303"/>
        <v>10.875000000000087</v>
      </c>
      <c r="CN456" s="3">
        <f t="shared" si="304"/>
        <v>0.52800000000000002</v>
      </c>
      <c r="CO456" s="3">
        <f t="shared" si="296"/>
        <v>0.56999999999999995</v>
      </c>
      <c r="CP456">
        <f t="shared" si="297"/>
        <v>0.52800000000000002</v>
      </c>
      <c r="CQ456">
        <f t="shared" si="298"/>
        <v>0.52800000000000002</v>
      </c>
      <c r="CS456">
        <f t="shared" si="299"/>
        <v>0.9246935201401052</v>
      </c>
      <c r="DK456" s="3">
        <f t="shared" si="309"/>
        <v>436</v>
      </c>
      <c r="DL456" s="3">
        <f t="shared" si="305"/>
        <v>10.875000000000087</v>
      </c>
      <c r="DM456" s="3">
        <f t="shared" si="306"/>
        <v>0.52800000000000002</v>
      </c>
      <c r="DN456" s="3">
        <f t="shared" si="300"/>
        <v>0.60199999999999998</v>
      </c>
      <c r="DO456">
        <f t="shared" si="301"/>
        <v>0.52800000000000002</v>
      </c>
      <c r="DP456">
        <f t="shared" si="302"/>
        <v>0.52800000000000002</v>
      </c>
      <c r="DR456">
        <f t="shared" si="307"/>
        <v>0.9246935201401052</v>
      </c>
      <c r="EY456"/>
      <c r="EZ456" s="3"/>
      <c r="FB456"/>
      <c r="FC456" s="3"/>
    </row>
    <row r="457" spans="2:159" x14ac:dyDescent="0.25">
      <c r="B457">
        <f t="shared" si="295"/>
        <v>441</v>
      </c>
      <c r="C457" s="9">
        <f t="shared" si="290"/>
        <v>11.000000000000089</v>
      </c>
      <c r="D457">
        <f t="shared" si="284"/>
        <v>0.93053089581120974</v>
      </c>
      <c r="E457">
        <f t="shared" si="285"/>
        <v>0.16529888822160416</v>
      </c>
      <c r="F457">
        <f t="shared" si="286"/>
        <v>0.93053089581120974</v>
      </c>
      <c r="G457">
        <f t="shared" si="291"/>
        <v>0.93100000000000005</v>
      </c>
      <c r="R457">
        <f t="shared" si="292"/>
        <v>441</v>
      </c>
      <c r="S457">
        <f t="shared" si="293"/>
        <v>11.000000000000089</v>
      </c>
      <c r="T457">
        <f t="shared" si="287"/>
        <v>0.91851228440147126</v>
      </c>
      <c r="U457">
        <f t="shared" si="288"/>
        <v>0.90937293446824674</v>
      </c>
      <c r="V457">
        <f t="shared" si="289"/>
        <v>0.91851228440147126</v>
      </c>
      <c r="W457">
        <f t="shared" si="294"/>
        <v>0.91900000000000004</v>
      </c>
      <c r="BA457">
        <f t="shared" si="310"/>
        <v>454</v>
      </c>
      <c r="BB457">
        <f t="shared" si="320"/>
        <v>11.325000000000093</v>
      </c>
      <c r="BC457">
        <f t="shared" si="311"/>
        <v>0.74006112118415646</v>
      </c>
      <c r="BD457">
        <f t="shared" si="312"/>
        <v>0.40532441817503467</v>
      </c>
      <c r="BE457">
        <f t="shared" si="313"/>
        <v>0.74006112118415646</v>
      </c>
      <c r="BF457">
        <f t="shared" si="321"/>
        <v>0.74</v>
      </c>
      <c r="BP457">
        <f t="shared" si="322"/>
        <v>454</v>
      </c>
      <c r="BQ457">
        <f t="shared" si="323"/>
        <v>11.325000000000093</v>
      </c>
      <c r="BR457">
        <f t="shared" si="314"/>
        <v>0.57971278289488992</v>
      </c>
      <c r="BS457">
        <f t="shared" si="315"/>
        <v>0.19482228401280727</v>
      </c>
      <c r="BT457">
        <f t="shared" si="316"/>
        <v>0.57971278289488992</v>
      </c>
      <c r="BU457">
        <f t="shared" si="324"/>
        <v>0.57999999999999996</v>
      </c>
      <c r="CB457">
        <f t="shared" si="325"/>
        <v>454</v>
      </c>
      <c r="CC457">
        <f t="shared" si="326"/>
        <v>11.325000000000093</v>
      </c>
      <c r="CD457">
        <f t="shared" si="317"/>
        <v>0.57971278289488992</v>
      </c>
      <c r="CE457">
        <f t="shared" si="318"/>
        <v>0.19482228401280727</v>
      </c>
      <c r="CF457">
        <f t="shared" si="319"/>
        <v>0.57971278289488992</v>
      </c>
      <c r="CG457">
        <f t="shared" si="327"/>
        <v>0.57999999999999996</v>
      </c>
      <c r="CK457"/>
      <c r="CL457" s="3">
        <f t="shared" si="308"/>
        <v>437</v>
      </c>
      <c r="CM457" s="3">
        <f t="shared" si="303"/>
        <v>10.900000000000087</v>
      </c>
      <c r="CN457" s="3">
        <f t="shared" si="304"/>
        <v>0.52900000000000003</v>
      </c>
      <c r="CO457" s="3">
        <f t="shared" si="296"/>
        <v>0.57099999999999995</v>
      </c>
      <c r="CP457">
        <f t="shared" si="297"/>
        <v>0.52900000000000003</v>
      </c>
      <c r="CQ457">
        <f t="shared" si="298"/>
        <v>0.52900000000000003</v>
      </c>
      <c r="CS457">
        <f t="shared" si="299"/>
        <v>0.92644483362521901</v>
      </c>
      <c r="DK457" s="3">
        <f t="shared" si="309"/>
        <v>437</v>
      </c>
      <c r="DL457" s="3">
        <f t="shared" si="305"/>
        <v>10.900000000000087</v>
      </c>
      <c r="DM457" s="3">
        <f t="shared" si="306"/>
        <v>0.52900000000000003</v>
      </c>
      <c r="DN457" s="3">
        <f t="shared" si="300"/>
        <v>0.60199999999999998</v>
      </c>
      <c r="DO457">
        <f t="shared" si="301"/>
        <v>0.52900000000000003</v>
      </c>
      <c r="DP457">
        <f t="shared" si="302"/>
        <v>0.52900000000000003</v>
      </c>
      <c r="DR457">
        <f t="shared" si="307"/>
        <v>0.92644483362521901</v>
      </c>
      <c r="EY457"/>
      <c r="EZ457" s="3"/>
      <c r="FB457"/>
      <c r="FC457" s="3"/>
    </row>
    <row r="458" spans="2:159" x14ac:dyDescent="0.25">
      <c r="B458">
        <f t="shared" si="295"/>
        <v>442</v>
      </c>
      <c r="C458" s="9">
        <f t="shared" si="290"/>
        <v>11.025000000000089</v>
      </c>
      <c r="D458">
        <f t="shared" si="284"/>
        <v>0.9316435449071313</v>
      </c>
      <c r="E458">
        <f t="shared" si="285"/>
        <v>0.17031169853249534</v>
      </c>
      <c r="F458">
        <f t="shared" si="286"/>
        <v>0.9316435449071313</v>
      </c>
      <c r="G458">
        <f t="shared" si="291"/>
        <v>0.93200000000000005</v>
      </c>
      <c r="R458">
        <f t="shared" si="292"/>
        <v>442</v>
      </c>
      <c r="S458">
        <f t="shared" si="293"/>
        <v>11.025000000000089</v>
      </c>
      <c r="T458">
        <f t="shared" si="287"/>
        <v>0.92237526620080346</v>
      </c>
      <c r="U458">
        <f t="shared" si="288"/>
        <v>0.91364848154378775</v>
      </c>
      <c r="V458">
        <f t="shared" si="289"/>
        <v>0.92237526620080346</v>
      </c>
      <c r="W458">
        <f t="shared" si="294"/>
        <v>0.92200000000000004</v>
      </c>
      <c r="BA458">
        <f t="shared" si="310"/>
        <v>455</v>
      </c>
      <c r="BB458">
        <f t="shared" si="320"/>
        <v>11.350000000000094</v>
      </c>
      <c r="BC458">
        <f t="shared" si="311"/>
        <v>0.74134438838583827</v>
      </c>
      <c r="BD458">
        <f t="shared" si="312"/>
        <v>0.40743657605396888</v>
      </c>
      <c r="BE458">
        <f t="shared" si="313"/>
        <v>0.74134438838583827</v>
      </c>
      <c r="BF458">
        <f t="shared" si="321"/>
        <v>0.74099999999999999</v>
      </c>
      <c r="BP458">
        <f t="shared" si="322"/>
        <v>455</v>
      </c>
      <c r="BQ458">
        <f t="shared" si="323"/>
        <v>11.350000000000094</v>
      </c>
      <c r="BR458">
        <f t="shared" si="314"/>
        <v>0.58106654116781176</v>
      </c>
      <c r="BS458">
        <f t="shared" si="315"/>
        <v>0.19619033382726589</v>
      </c>
      <c r="BT458">
        <f t="shared" si="316"/>
        <v>0.58106654116781176</v>
      </c>
      <c r="BU458">
        <f t="shared" si="324"/>
        <v>0.58099999999999996</v>
      </c>
      <c r="CB458">
        <f t="shared" si="325"/>
        <v>455</v>
      </c>
      <c r="CC458">
        <f t="shared" si="326"/>
        <v>11.350000000000094</v>
      </c>
      <c r="CD458">
        <f t="shared" si="317"/>
        <v>0.58106654116781176</v>
      </c>
      <c r="CE458">
        <f t="shared" si="318"/>
        <v>0.19619033382726589</v>
      </c>
      <c r="CF458">
        <f t="shared" si="319"/>
        <v>0.58106654116781176</v>
      </c>
      <c r="CG458">
        <f t="shared" si="327"/>
        <v>0.58099999999999996</v>
      </c>
      <c r="CK458"/>
      <c r="CL458" s="3">
        <f t="shared" si="308"/>
        <v>438</v>
      </c>
      <c r="CM458" s="3">
        <f t="shared" si="303"/>
        <v>10.925000000000088</v>
      </c>
      <c r="CN458" s="3">
        <f t="shared" si="304"/>
        <v>0.53</v>
      </c>
      <c r="CO458" s="3">
        <f t="shared" si="296"/>
        <v>0.57099999999999995</v>
      </c>
      <c r="CP458">
        <f t="shared" si="297"/>
        <v>0.53</v>
      </c>
      <c r="CQ458">
        <f t="shared" si="298"/>
        <v>0.53</v>
      </c>
      <c r="CS458">
        <f t="shared" si="299"/>
        <v>0.92819614711033283</v>
      </c>
      <c r="DK458" s="3">
        <f t="shared" si="309"/>
        <v>438</v>
      </c>
      <c r="DL458" s="3">
        <f t="shared" si="305"/>
        <v>10.925000000000088</v>
      </c>
      <c r="DM458" s="3">
        <f t="shared" si="306"/>
        <v>0.53</v>
      </c>
      <c r="DN458" s="3">
        <f t="shared" si="300"/>
        <v>0.60099999999999998</v>
      </c>
      <c r="DO458">
        <f t="shared" si="301"/>
        <v>0.53</v>
      </c>
      <c r="DP458">
        <f t="shared" si="302"/>
        <v>0.53</v>
      </c>
      <c r="DR458">
        <f t="shared" si="307"/>
        <v>0.92819614711033283</v>
      </c>
      <c r="EY458"/>
      <c r="EZ458" s="3"/>
      <c r="FB458"/>
      <c r="FC458" s="3"/>
    </row>
    <row r="459" spans="2:159" x14ac:dyDescent="0.25">
      <c r="B459">
        <f t="shared" si="295"/>
        <v>443</v>
      </c>
      <c r="C459" s="9">
        <f t="shared" si="290"/>
        <v>11.05000000000009</v>
      </c>
      <c r="D459">
        <f t="shared" si="284"/>
        <v>0.93274819688487809</v>
      </c>
      <c r="E459">
        <f t="shared" si="285"/>
        <v>0.17543266235310079</v>
      </c>
      <c r="F459">
        <f t="shared" si="286"/>
        <v>0.93274819688487809</v>
      </c>
      <c r="G459">
        <f t="shared" si="291"/>
        <v>0.93300000000000005</v>
      </c>
      <c r="R459">
        <f t="shared" si="292"/>
        <v>443</v>
      </c>
      <c r="S459">
        <f t="shared" si="293"/>
        <v>11.05000000000009</v>
      </c>
      <c r="T459">
        <f t="shared" si="287"/>
        <v>0.92615608520837955</v>
      </c>
      <c r="U459">
        <f t="shared" si="288"/>
        <v>0.91783513132261629</v>
      </c>
      <c r="V459">
        <f t="shared" si="289"/>
        <v>0.92615608520837955</v>
      </c>
      <c r="W459">
        <f t="shared" si="294"/>
        <v>0.92600000000000005</v>
      </c>
      <c r="BA459">
        <f t="shared" si="310"/>
        <v>456</v>
      </c>
      <c r="BB459">
        <f t="shared" si="320"/>
        <v>11.375000000000094</v>
      </c>
      <c r="BC459">
        <f t="shared" si="311"/>
        <v>0.74262616763483791</v>
      </c>
      <c r="BD459">
        <f t="shared" si="312"/>
        <v>0.40955359710186107</v>
      </c>
      <c r="BE459">
        <f t="shared" si="313"/>
        <v>0.74262616763483791</v>
      </c>
      <c r="BF459">
        <f t="shared" si="321"/>
        <v>0.74299999999999999</v>
      </c>
      <c r="BP459">
        <f t="shared" si="322"/>
        <v>456</v>
      </c>
      <c r="BQ459">
        <f t="shared" si="323"/>
        <v>11.375000000000094</v>
      </c>
      <c r="BR459">
        <f t="shared" si="314"/>
        <v>0.58242054865734527</v>
      </c>
      <c r="BS459">
        <f t="shared" si="315"/>
        <v>0.19756502664421904</v>
      </c>
      <c r="BT459">
        <f t="shared" si="316"/>
        <v>0.58242054865734527</v>
      </c>
      <c r="BU459">
        <f t="shared" si="324"/>
        <v>0.58199999999999996</v>
      </c>
      <c r="CB459">
        <f t="shared" si="325"/>
        <v>456</v>
      </c>
      <c r="CC459">
        <f t="shared" si="326"/>
        <v>11.375000000000094</v>
      </c>
      <c r="CD459">
        <f t="shared" si="317"/>
        <v>0.58242054865734527</v>
      </c>
      <c r="CE459">
        <f t="shared" si="318"/>
        <v>0.19756502664421904</v>
      </c>
      <c r="CF459">
        <f t="shared" si="319"/>
        <v>0.58242054865734527</v>
      </c>
      <c r="CG459">
        <f t="shared" si="327"/>
        <v>0.58199999999999996</v>
      </c>
      <c r="CK459"/>
      <c r="CL459" s="3">
        <f t="shared" si="308"/>
        <v>439</v>
      </c>
      <c r="CM459" s="3">
        <f t="shared" si="303"/>
        <v>10.950000000000088</v>
      </c>
      <c r="CN459" s="3">
        <f t="shared" si="304"/>
        <v>0.53100000000000003</v>
      </c>
      <c r="CO459" s="3">
        <f t="shared" si="296"/>
        <v>0.57099999999999995</v>
      </c>
      <c r="CP459">
        <f t="shared" si="297"/>
        <v>0.53100000000000003</v>
      </c>
      <c r="CQ459">
        <f t="shared" si="298"/>
        <v>0.53100000000000003</v>
      </c>
      <c r="CS459">
        <f t="shared" si="299"/>
        <v>0.92994746059544675</v>
      </c>
      <c r="DK459" s="3">
        <f t="shared" si="309"/>
        <v>439</v>
      </c>
      <c r="DL459" s="3">
        <f t="shared" si="305"/>
        <v>10.950000000000088</v>
      </c>
      <c r="DM459" s="3">
        <f t="shared" si="306"/>
        <v>0.53100000000000003</v>
      </c>
      <c r="DN459" s="3">
        <f t="shared" si="300"/>
        <v>0.60099999999999998</v>
      </c>
      <c r="DO459">
        <f t="shared" si="301"/>
        <v>0.53100000000000003</v>
      </c>
      <c r="DP459">
        <f t="shared" si="302"/>
        <v>0.53100000000000003</v>
      </c>
      <c r="DR459">
        <f t="shared" si="307"/>
        <v>0.92994746059544675</v>
      </c>
      <c r="EY459"/>
      <c r="EZ459" s="3"/>
      <c r="FB459"/>
      <c r="FC459" s="3"/>
    </row>
    <row r="460" spans="2:159" x14ac:dyDescent="0.25">
      <c r="B460">
        <f t="shared" si="295"/>
        <v>444</v>
      </c>
      <c r="C460" s="9">
        <f t="shared" si="290"/>
        <v>11.07500000000009</v>
      </c>
      <c r="D460">
        <f t="shared" si="284"/>
        <v>0.93384482015622094</v>
      </c>
      <c r="E460">
        <f t="shared" si="285"/>
        <v>0.18066243301167301</v>
      </c>
      <c r="F460">
        <f t="shared" si="286"/>
        <v>0.93384482015622094</v>
      </c>
      <c r="G460">
        <f t="shared" si="291"/>
        <v>0.93400000000000005</v>
      </c>
      <c r="R460">
        <f t="shared" si="292"/>
        <v>444</v>
      </c>
      <c r="S460">
        <f t="shared" si="293"/>
        <v>11.07500000000009</v>
      </c>
      <c r="T460">
        <f t="shared" si="287"/>
        <v>0.92985359961077763</v>
      </c>
      <c r="U460">
        <f t="shared" si="288"/>
        <v>0.92193147989858937</v>
      </c>
      <c r="V460">
        <f t="shared" si="289"/>
        <v>0.92985359961077763</v>
      </c>
      <c r="W460">
        <f t="shared" si="294"/>
        <v>0.93</v>
      </c>
      <c r="BA460">
        <f t="shared" si="310"/>
        <v>457</v>
      </c>
      <c r="BB460">
        <f t="shared" si="320"/>
        <v>11.400000000000095</v>
      </c>
      <c r="BC460">
        <f t="shared" si="311"/>
        <v>0.74390644352965452</v>
      </c>
      <c r="BD460">
        <f t="shared" si="312"/>
        <v>0.41167544291235258</v>
      </c>
      <c r="BE460">
        <f t="shared" si="313"/>
        <v>0.74390644352965452</v>
      </c>
      <c r="BF460">
        <f t="shared" si="321"/>
        <v>0.74399999999999999</v>
      </c>
      <c r="BP460">
        <f t="shared" si="322"/>
        <v>457</v>
      </c>
      <c r="BQ460">
        <f t="shared" si="323"/>
        <v>11.400000000000095</v>
      </c>
      <c r="BR460">
        <f t="shared" si="314"/>
        <v>0.58377479238840146</v>
      </c>
      <c r="BS460">
        <f t="shared" si="315"/>
        <v>0.19894636762579029</v>
      </c>
      <c r="BT460">
        <f t="shared" si="316"/>
        <v>0.58377479238840146</v>
      </c>
      <c r="BU460">
        <f t="shared" si="324"/>
        <v>0.58399999999999996</v>
      </c>
      <c r="CB460">
        <f t="shared" si="325"/>
        <v>457</v>
      </c>
      <c r="CC460">
        <f t="shared" si="326"/>
        <v>11.400000000000095</v>
      </c>
      <c r="CD460">
        <f t="shared" si="317"/>
        <v>0.58377479238840146</v>
      </c>
      <c r="CE460">
        <f t="shared" si="318"/>
        <v>0.19894636762579029</v>
      </c>
      <c r="CF460">
        <f t="shared" si="319"/>
        <v>0.58377479238840146</v>
      </c>
      <c r="CG460">
        <f t="shared" si="327"/>
        <v>0.58399999999999996</v>
      </c>
      <c r="CK460"/>
      <c r="CL460" s="3">
        <f t="shared" si="308"/>
        <v>440</v>
      </c>
      <c r="CM460" s="3">
        <f t="shared" si="303"/>
        <v>10.975000000000088</v>
      </c>
      <c r="CN460" s="3">
        <f t="shared" si="304"/>
        <v>0.53200000000000003</v>
      </c>
      <c r="CO460" s="3">
        <f t="shared" si="296"/>
        <v>0.57099999999999995</v>
      </c>
      <c r="CP460">
        <f t="shared" si="297"/>
        <v>0.53200000000000003</v>
      </c>
      <c r="CQ460">
        <f t="shared" si="298"/>
        <v>0.53200000000000003</v>
      </c>
      <c r="CS460">
        <f t="shared" si="299"/>
        <v>0.93169877408056057</v>
      </c>
      <c r="DK460" s="3">
        <f t="shared" si="309"/>
        <v>440</v>
      </c>
      <c r="DL460" s="3">
        <f t="shared" si="305"/>
        <v>10.975000000000088</v>
      </c>
      <c r="DM460" s="3">
        <f t="shared" si="306"/>
        <v>0.53200000000000003</v>
      </c>
      <c r="DN460" s="3">
        <f t="shared" si="300"/>
        <v>0.6</v>
      </c>
      <c r="DO460">
        <f t="shared" si="301"/>
        <v>0.53200000000000003</v>
      </c>
      <c r="DP460">
        <f t="shared" si="302"/>
        <v>0.53200000000000003</v>
      </c>
      <c r="DR460">
        <f t="shared" si="307"/>
        <v>0.93169877408056057</v>
      </c>
      <c r="EY460"/>
      <c r="EZ460" s="3"/>
      <c r="FB460"/>
      <c r="FC460" s="3"/>
    </row>
    <row r="461" spans="2:159" x14ac:dyDescent="0.25">
      <c r="B461">
        <f t="shared" si="295"/>
        <v>445</v>
      </c>
      <c r="C461" s="9">
        <f t="shared" si="290"/>
        <v>11.10000000000009</v>
      </c>
      <c r="D461">
        <f t="shared" si="284"/>
        <v>0.93493338333663678</v>
      </c>
      <c r="E461">
        <f t="shared" si="285"/>
        <v>0.18600160058692825</v>
      </c>
      <c r="F461">
        <f t="shared" si="286"/>
        <v>0.93493338333663678</v>
      </c>
      <c r="G461">
        <f t="shared" si="291"/>
        <v>0.93500000000000005</v>
      </c>
      <c r="R461">
        <f t="shared" si="292"/>
        <v>445</v>
      </c>
      <c r="S461">
        <f t="shared" si="293"/>
        <v>11.10000000000009</v>
      </c>
      <c r="T461">
        <f t="shared" si="287"/>
        <v>0.93346668958067669</v>
      </c>
      <c r="U461">
        <f t="shared" si="288"/>
        <v>0.92593614925657164</v>
      </c>
      <c r="V461">
        <f t="shared" si="289"/>
        <v>0.93346668958067669</v>
      </c>
      <c r="W461">
        <f t="shared" si="294"/>
        <v>0.93300000000000005</v>
      </c>
      <c r="BA461">
        <f t="shared" si="310"/>
        <v>458</v>
      </c>
      <c r="BB461">
        <f t="shared" si="320"/>
        <v>11.425000000000095</v>
      </c>
      <c r="BC461">
        <f t="shared" si="311"/>
        <v>0.74518520066476601</v>
      </c>
      <c r="BD461">
        <f t="shared" si="312"/>
        <v>0.41380207466214225</v>
      </c>
      <c r="BE461">
        <f t="shared" si="313"/>
        <v>0.74518520066476601</v>
      </c>
      <c r="BF461">
        <f t="shared" si="321"/>
        <v>0.745</v>
      </c>
      <c r="BP461">
        <f t="shared" si="322"/>
        <v>458</v>
      </c>
      <c r="BQ461">
        <f t="shared" si="323"/>
        <v>11.425000000000095</v>
      </c>
      <c r="BR461">
        <f t="shared" si="314"/>
        <v>0.58512925935214088</v>
      </c>
      <c r="BS461">
        <f t="shared" si="315"/>
        <v>0.20033436167002405</v>
      </c>
      <c r="BT461">
        <f t="shared" si="316"/>
        <v>0.58512925935214088</v>
      </c>
      <c r="BU461">
        <f t="shared" si="324"/>
        <v>0.58499999999999996</v>
      </c>
      <c r="CB461">
        <f t="shared" si="325"/>
        <v>458</v>
      </c>
      <c r="CC461">
        <f t="shared" si="326"/>
        <v>11.425000000000095</v>
      </c>
      <c r="CD461">
        <f t="shared" si="317"/>
        <v>0.58512925935214088</v>
      </c>
      <c r="CE461">
        <f t="shared" si="318"/>
        <v>0.20033436167002405</v>
      </c>
      <c r="CF461">
        <f t="shared" si="319"/>
        <v>0.58512925935214088</v>
      </c>
      <c r="CG461">
        <f t="shared" si="327"/>
        <v>0.58499999999999996</v>
      </c>
      <c r="CK461"/>
      <c r="CL461" s="3">
        <f t="shared" si="308"/>
        <v>441</v>
      </c>
      <c r="CM461" s="3">
        <f t="shared" si="303"/>
        <v>11.000000000000089</v>
      </c>
      <c r="CN461" s="3">
        <f t="shared" si="304"/>
        <v>0.53300000000000003</v>
      </c>
      <c r="CO461" s="3">
        <f t="shared" si="296"/>
        <v>0.57099999999999995</v>
      </c>
      <c r="CP461">
        <f t="shared" si="297"/>
        <v>0.53300000000000003</v>
      </c>
      <c r="CQ461">
        <f t="shared" si="298"/>
        <v>0.53300000000000003</v>
      </c>
      <c r="CS461">
        <f t="shared" si="299"/>
        <v>0.93345008756567438</v>
      </c>
      <c r="DK461" s="3">
        <f t="shared" si="309"/>
        <v>441</v>
      </c>
      <c r="DL461" s="3">
        <f t="shared" si="305"/>
        <v>11.000000000000089</v>
      </c>
      <c r="DM461" s="3">
        <f t="shared" si="306"/>
        <v>0.53300000000000003</v>
      </c>
      <c r="DN461" s="3">
        <f t="shared" si="300"/>
        <v>0.6</v>
      </c>
      <c r="DO461">
        <f t="shared" si="301"/>
        <v>0.53300000000000003</v>
      </c>
      <c r="DP461">
        <f t="shared" si="302"/>
        <v>0.53300000000000003</v>
      </c>
      <c r="DR461">
        <f t="shared" si="307"/>
        <v>0.93345008756567438</v>
      </c>
      <c r="EY461"/>
      <c r="EZ461" s="3"/>
      <c r="FB461"/>
      <c r="FC461" s="3"/>
    </row>
    <row r="462" spans="2:159" x14ac:dyDescent="0.25">
      <c r="B462">
        <f t="shared" si="295"/>
        <v>446</v>
      </c>
      <c r="C462" s="9">
        <f t="shared" si="290"/>
        <v>11.125000000000091</v>
      </c>
      <c r="D462">
        <f t="shared" si="284"/>
        <v>0.93601385524680392</v>
      </c>
      <c r="E462">
        <f t="shared" si="285"/>
        <v>0.19145068942397492</v>
      </c>
      <c r="F462">
        <f t="shared" si="286"/>
        <v>0.93601385524680392</v>
      </c>
      <c r="G462">
        <f t="shared" si="291"/>
        <v>0.93600000000000005</v>
      </c>
      <c r="R462">
        <f t="shared" si="292"/>
        <v>446</v>
      </c>
      <c r="S462">
        <f t="shared" si="293"/>
        <v>11.125000000000091</v>
      </c>
      <c r="T462">
        <f t="shared" si="287"/>
        <v>0.93699425784146817</v>
      </c>
      <c r="U462">
        <f t="shared" si="288"/>
        <v>0.92984778804394208</v>
      </c>
      <c r="V462">
        <f t="shared" si="289"/>
        <v>0.93699425784146817</v>
      </c>
      <c r="W462">
        <f t="shared" si="294"/>
        <v>0.93700000000000006</v>
      </c>
      <c r="BA462">
        <f t="shared" si="310"/>
        <v>459</v>
      </c>
      <c r="BB462">
        <f t="shared" si="320"/>
        <v>11.450000000000095</v>
      </c>
      <c r="BC462">
        <f t="shared" si="311"/>
        <v>0.74646242363093118</v>
      </c>
      <c r="BD462">
        <f t="shared" si="312"/>
        <v>0.4159334531111617</v>
      </c>
      <c r="BE462">
        <f t="shared" si="313"/>
        <v>0.74646242363093118</v>
      </c>
      <c r="BF462">
        <f t="shared" si="321"/>
        <v>0.746</v>
      </c>
      <c r="BP462">
        <f t="shared" si="322"/>
        <v>459</v>
      </c>
      <c r="BQ462">
        <f t="shared" si="323"/>
        <v>11.450000000000095</v>
      </c>
      <c r="BR462">
        <f t="shared" si="314"/>
        <v>0.5864839365061566</v>
      </c>
      <c r="BS462">
        <f t="shared" si="315"/>
        <v>0.2017290134087445</v>
      </c>
      <c r="BT462">
        <f t="shared" si="316"/>
        <v>0.5864839365061566</v>
      </c>
      <c r="BU462">
        <f t="shared" si="324"/>
        <v>0.58599999999999997</v>
      </c>
      <c r="CB462">
        <f t="shared" si="325"/>
        <v>459</v>
      </c>
      <c r="CC462">
        <f t="shared" si="326"/>
        <v>11.450000000000095</v>
      </c>
      <c r="CD462">
        <f t="shared" si="317"/>
        <v>0.5864839365061566</v>
      </c>
      <c r="CE462">
        <f t="shared" si="318"/>
        <v>0.2017290134087445</v>
      </c>
      <c r="CF462">
        <f t="shared" si="319"/>
        <v>0.5864839365061566</v>
      </c>
      <c r="CG462">
        <f t="shared" si="327"/>
        <v>0.58599999999999997</v>
      </c>
      <c r="CK462"/>
      <c r="CL462" s="3">
        <f t="shared" si="308"/>
        <v>442</v>
      </c>
      <c r="CM462" s="3">
        <f t="shared" si="303"/>
        <v>11.025000000000089</v>
      </c>
      <c r="CN462" s="3">
        <f t="shared" si="304"/>
        <v>0.53400000000000003</v>
      </c>
      <c r="CO462" s="3">
        <f t="shared" si="296"/>
        <v>0.57099999999999995</v>
      </c>
      <c r="CP462">
        <f t="shared" si="297"/>
        <v>0.53400000000000003</v>
      </c>
      <c r="CQ462">
        <f t="shared" si="298"/>
        <v>0.53400000000000003</v>
      </c>
      <c r="CS462">
        <f t="shared" si="299"/>
        <v>0.93520140105078819</v>
      </c>
      <c r="DK462" s="3">
        <f t="shared" si="309"/>
        <v>442</v>
      </c>
      <c r="DL462" s="3">
        <f t="shared" si="305"/>
        <v>11.025000000000089</v>
      </c>
      <c r="DM462" s="3">
        <f t="shared" si="306"/>
        <v>0.53400000000000003</v>
      </c>
      <c r="DN462" s="3">
        <f t="shared" si="300"/>
        <v>0.59899999999999998</v>
      </c>
      <c r="DO462">
        <f t="shared" si="301"/>
        <v>0.53400000000000003</v>
      </c>
      <c r="DP462">
        <f t="shared" si="302"/>
        <v>0.53400000000000003</v>
      </c>
      <c r="DR462">
        <f t="shared" si="307"/>
        <v>0.93520140105078819</v>
      </c>
      <c r="EY462"/>
      <c r="EZ462" s="3"/>
      <c r="FB462"/>
      <c r="FC462" s="3"/>
    </row>
    <row r="463" spans="2:159" x14ac:dyDescent="0.25">
      <c r="B463">
        <f t="shared" si="295"/>
        <v>447</v>
      </c>
      <c r="C463" s="9">
        <f t="shared" si="290"/>
        <v>11.150000000000091</v>
      </c>
      <c r="D463">
        <f t="shared" si="284"/>
        <v>0.93708620491408956</v>
      </c>
      <c r="E463">
        <f t="shared" si="285"/>
        <v>0.19701015565987881</v>
      </c>
      <c r="F463">
        <f t="shared" si="286"/>
        <v>0.93708620491408956</v>
      </c>
      <c r="G463">
        <f t="shared" si="291"/>
        <v>0.93700000000000006</v>
      </c>
      <c r="R463">
        <f t="shared" si="292"/>
        <v>447</v>
      </c>
      <c r="S463">
        <f t="shared" si="293"/>
        <v>11.150000000000091</v>
      </c>
      <c r="T463">
        <f t="shared" si="287"/>
        <v>0.94043523022208686</v>
      </c>
      <c r="U463">
        <f t="shared" si="288"/>
        <v>0.93366507232963403</v>
      </c>
      <c r="V463">
        <f t="shared" si="289"/>
        <v>0.94043523022208686</v>
      </c>
      <c r="W463">
        <f t="shared" si="294"/>
        <v>0.94</v>
      </c>
      <c r="BA463">
        <f t="shared" si="310"/>
        <v>460</v>
      </c>
      <c r="BB463">
        <f t="shared" si="320"/>
        <v>11.475000000000096</v>
      </c>
      <c r="BC463">
        <f t="shared" si="311"/>
        <v>0.74773809701549165</v>
      </c>
      <c r="BD463">
        <f t="shared" si="312"/>
        <v>0.41806953860278306</v>
      </c>
      <c r="BE463">
        <f t="shared" si="313"/>
        <v>0.74773809701549165</v>
      </c>
      <c r="BF463">
        <f t="shared" si="321"/>
        <v>0.748</v>
      </c>
      <c r="BP463">
        <f t="shared" si="322"/>
        <v>460</v>
      </c>
      <c r="BQ463">
        <f t="shared" si="323"/>
        <v>11.475000000000096</v>
      </c>
      <c r="BR463">
        <f t="shared" si="314"/>
        <v>0.5878388107746565</v>
      </c>
      <c r="BS463">
        <f t="shared" si="315"/>
        <v>0.20313032720541918</v>
      </c>
      <c r="BT463">
        <f t="shared" si="316"/>
        <v>0.5878388107746565</v>
      </c>
      <c r="BU463">
        <f t="shared" si="324"/>
        <v>0.58799999999999997</v>
      </c>
      <c r="CB463">
        <f t="shared" si="325"/>
        <v>460</v>
      </c>
      <c r="CC463">
        <f t="shared" si="326"/>
        <v>11.475000000000096</v>
      </c>
      <c r="CD463">
        <f t="shared" si="317"/>
        <v>0.5878388107746565</v>
      </c>
      <c r="CE463">
        <f t="shared" si="318"/>
        <v>0.20313032720541918</v>
      </c>
      <c r="CF463">
        <f t="shared" si="319"/>
        <v>0.5878388107746565</v>
      </c>
      <c r="CG463">
        <f t="shared" si="327"/>
        <v>0.58799999999999997</v>
      </c>
      <c r="CK463"/>
      <c r="CL463" s="3">
        <f t="shared" si="308"/>
        <v>443</v>
      </c>
      <c r="CM463" s="3">
        <f t="shared" si="303"/>
        <v>11.05000000000009</v>
      </c>
      <c r="CN463" s="3">
        <f t="shared" si="304"/>
        <v>0.53400000000000003</v>
      </c>
      <c r="CO463" s="3">
        <f t="shared" si="296"/>
        <v>0.56999999999999995</v>
      </c>
      <c r="CP463">
        <f t="shared" si="297"/>
        <v>0.53400000000000003</v>
      </c>
      <c r="CQ463">
        <f t="shared" si="298"/>
        <v>0.53400000000000003</v>
      </c>
      <c r="CS463">
        <f t="shared" si="299"/>
        <v>0.93520140105078819</v>
      </c>
      <c r="DK463" s="3">
        <f t="shared" si="309"/>
        <v>443</v>
      </c>
      <c r="DL463" s="3">
        <f t="shared" si="305"/>
        <v>11.05000000000009</v>
      </c>
      <c r="DM463" s="3">
        <f t="shared" si="306"/>
        <v>0.53400000000000003</v>
      </c>
      <c r="DN463" s="3">
        <f t="shared" si="300"/>
        <v>0.59699999999999998</v>
      </c>
      <c r="DO463">
        <f t="shared" si="301"/>
        <v>0.53400000000000003</v>
      </c>
      <c r="DP463">
        <f t="shared" si="302"/>
        <v>0.53400000000000003</v>
      </c>
      <c r="DR463">
        <f t="shared" si="307"/>
        <v>0.93520140105078819</v>
      </c>
      <c r="EY463"/>
      <c r="EZ463" s="3"/>
      <c r="FB463"/>
      <c r="FC463" s="3"/>
    </row>
    <row r="464" spans="2:159" x14ac:dyDescent="0.25">
      <c r="B464">
        <f t="shared" si="295"/>
        <v>448</v>
      </c>
      <c r="C464" s="9">
        <f t="shared" si="290"/>
        <v>11.175000000000091</v>
      </c>
      <c r="D464">
        <f t="shared" si="284"/>
        <v>0.93815040157402785</v>
      </c>
      <c r="E464">
        <f t="shared" si="285"/>
        <v>0.20268038476291522</v>
      </c>
      <c r="F464">
        <f t="shared" si="286"/>
        <v>0.93815040157402785</v>
      </c>
      <c r="G464">
        <f t="shared" si="291"/>
        <v>0.93799999999999994</v>
      </c>
      <c r="R464">
        <f t="shared" si="292"/>
        <v>448</v>
      </c>
      <c r="S464">
        <f t="shared" si="293"/>
        <v>11.175000000000091</v>
      </c>
      <c r="T464">
        <f t="shared" si="287"/>
        <v>0.94378855620167235</v>
      </c>
      <c r="U464">
        <f t="shared" si="288"/>
        <v>0.9373867063501119</v>
      </c>
      <c r="V464">
        <f t="shared" si="289"/>
        <v>0.94378855620167235</v>
      </c>
      <c r="W464">
        <f t="shared" si="294"/>
        <v>0.94399999999999995</v>
      </c>
      <c r="BA464">
        <f t="shared" si="310"/>
        <v>461</v>
      </c>
      <c r="BB464">
        <f t="shared" si="320"/>
        <v>11.500000000000096</v>
      </c>
      <c r="BC464">
        <f t="shared" si="311"/>
        <v>0.74901220540267421</v>
      </c>
      <c r="BD464">
        <f t="shared" si="312"/>
        <v>0.42021029106405849</v>
      </c>
      <c r="BE464">
        <f t="shared" si="313"/>
        <v>0.74901220540267421</v>
      </c>
      <c r="BF464">
        <f t="shared" si="321"/>
        <v>0.749</v>
      </c>
      <c r="BP464">
        <f t="shared" si="322"/>
        <v>461</v>
      </c>
      <c r="BQ464">
        <f t="shared" si="323"/>
        <v>11.500000000000096</v>
      </c>
      <c r="BR464">
        <f t="shared" si="314"/>
        <v>0.58919386904864901</v>
      </c>
      <c r="BS464">
        <f t="shared" si="315"/>
        <v>0.20453830715302826</v>
      </c>
      <c r="BT464">
        <f t="shared" si="316"/>
        <v>0.58919386904864901</v>
      </c>
      <c r="BU464">
        <f t="shared" si="324"/>
        <v>0.58899999999999997</v>
      </c>
      <c r="CB464">
        <f t="shared" si="325"/>
        <v>461</v>
      </c>
      <c r="CC464">
        <f t="shared" si="326"/>
        <v>11.500000000000096</v>
      </c>
      <c r="CD464">
        <f t="shared" si="317"/>
        <v>0.58919386904864901</v>
      </c>
      <c r="CE464">
        <f t="shared" si="318"/>
        <v>0.20453830715302826</v>
      </c>
      <c r="CF464">
        <f t="shared" si="319"/>
        <v>0.58919386904864901</v>
      </c>
      <c r="CG464">
        <f t="shared" si="327"/>
        <v>0.58899999999999997</v>
      </c>
      <c r="CK464"/>
      <c r="CL464" s="3">
        <f t="shared" si="308"/>
        <v>444</v>
      </c>
      <c r="CM464" s="3">
        <f t="shared" si="303"/>
        <v>11.07500000000009</v>
      </c>
      <c r="CN464" s="3">
        <f t="shared" si="304"/>
        <v>0.53500000000000003</v>
      </c>
      <c r="CO464" s="3">
        <f t="shared" si="296"/>
        <v>0.56999999999999995</v>
      </c>
      <c r="CP464">
        <f t="shared" si="297"/>
        <v>0.53500000000000003</v>
      </c>
      <c r="CQ464">
        <f t="shared" si="298"/>
        <v>0.53500000000000003</v>
      </c>
      <c r="CS464">
        <f t="shared" si="299"/>
        <v>0.93695271453590201</v>
      </c>
      <c r="DK464" s="3">
        <f t="shared" si="309"/>
        <v>444</v>
      </c>
      <c r="DL464" s="3">
        <f t="shared" si="305"/>
        <v>11.07500000000009</v>
      </c>
      <c r="DM464" s="3">
        <f t="shared" si="306"/>
        <v>0.53500000000000003</v>
      </c>
      <c r="DN464" s="3">
        <f t="shared" si="300"/>
        <v>0.59699999999999998</v>
      </c>
      <c r="DO464">
        <f t="shared" si="301"/>
        <v>0.53500000000000003</v>
      </c>
      <c r="DP464">
        <f t="shared" si="302"/>
        <v>0.53500000000000003</v>
      </c>
      <c r="DR464">
        <f t="shared" si="307"/>
        <v>0.93695271453590201</v>
      </c>
      <c r="EY464"/>
      <c r="EZ464" s="3"/>
      <c r="FB464"/>
      <c r="FC464" s="3"/>
    </row>
    <row r="465" spans="2:159" x14ac:dyDescent="0.25">
      <c r="B465">
        <f t="shared" si="295"/>
        <v>449</v>
      </c>
      <c r="C465" s="9">
        <f t="shared" si="290"/>
        <v>11.200000000000092</v>
      </c>
      <c r="D465">
        <f t="shared" ref="D465:D528" si="328">EXP(-KTG1_dia*(C465-T_opt__dia)^2)</f>
        <v>0.93920641467178978</v>
      </c>
      <c r="E465">
        <f t="shared" ref="E465:E528" si="329">EXP(-KTG2_dia*(T_opt__dia-C465)^2)</f>
        <v>0.20846168908965293</v>
      </c>
      <c r="F465">
        <f t="shared" ref="F465:F528" si="330">IF(C465&lt;=T_opt__dia,D465,E465)</f>
        <v>0.93920641467178978</v>
      </c>
      <c r="G465">
        <f t="shared" si="291"/>
        <v>0.93899999999999995</v>
      </c>
      <c r="R465">
        <f t="shared" si="292"/>
        <v>449</v>
      </c>
      <c r="S465">
        <f t="shared" si="293"/>
        <v>11.200000000000092</v>
      </c>
      <c r="T465">
        <f t="shared" ref="T465:T528" si="331">EXP(-KTG1_dia_GO*(S465-T_opt_dia_GO)^2)</f>
        <v>0.94705320944367299</v>
      </c>
      <c r="U465">
        <f t="shared" ref="U465:U528" si="332">EXP(-KTG2_dia_GO*(T_opt_dia_GO-S465)^2)</f>
        <v>0.94101142324169729</v>
      </c>
      <c r="V465">
        <f t="shared" ref="V465:V528" si="333">IF(S465&lt;=T_opt_dia_GO,T465,U465)</f>
        <v>0.94705320944367299</v>
      </c>
      <c r="W465">
        <f t="shared" si="294"/>
        <v>0.94699999999999995</v>
      </c>
      <c r="BA465">
        <f t="shared" si="310"/>
        <v>462</v>
      </c>
      <c r="BB465">
        <f t="shared" si="320"/>
        <v>11.525000000000096</v>
      </c>
      <c r="BC465">
        <f t="shared" si="311"/>
        <v>0.75028473337389445</v>
      </c>
      <c r="BD465">
        <f t="shared" si="312"/>
        <v>0.42235567000599306</v>
      </c>
      <c r="BE465">
        <f t="shared" si="313"/>
        <v>0.75028473337389445</v>
      </c>
      <c r="BF465">
        <f t="shared" si="321"/>
        <v>0.75</v>
      </c>
      <c r="BP465">
        <f t="shared" si="322"/>
        <v>462</v>
      </c>
      <c r="BQ465">
        <f t="shared" si="323"/>
        <v>11.525000000000096</v>
      </c>
      <c r="BR465">
        <f t="shared" si="314"/>
        <v>0.59054909818612789</v>
      </c>
      <c r="BS465">
        <f t="shared" si="315"/>
        <v>0.20595295707193914</v>
      </c>
      <c r="BT465">
        <f t="shared" si="316"/>
        <v>0.59054909818612789</v>
      </c>
      <c r="BU465">
        <f t="shared" si="324"/>
        <v>0.59099999999999997</v>
      </c>
      <c r="CB465">
        <f t="shared" si="325"/>
        <v>462</v>
      </c>
      <c r="CC465">
        <f t="shared" si="326"/>
        <v>11.525000000000096</v>
      </c>
      <c r="CD465">
        <f t="shared" si="317"/>
        <v>0.59054909818612789</v>
      </c>
      <c r="CE465">
        <f t="shared" si="318"/>
        <v>0.20595295707193914</v>
      </c>
      <c r="CF465">
        <f t="shared" si="319"/>
        <v>0.59054909818612789</v>
      </c>
      <c r="CG465">
        <f t="shared" si="327"/>
        <v>0.59099999999999997</v>
      </c>
      <c r="CK465"/>
      <c r="CL465" s="3">
        <f t="shared" si="308"/>
        <v>445</v>
      </c>
      <c r="CM465" s="3">
        <f t="shared" si="303"/>
        <v>11.10000000000009</v>
      </c>
      <c r="CN465" s="3">
        <f t="shared" si="304"/>
        <v>0.53600000000000003</v>
      </c>
      <c r="CO465" s="3">
        <f t="shared" si="296"/>
        <v>0.56999999999999995</v>
      </c>
      <c r="CP465">
        <f t="shared" si="297"/>
        <v>0.53600000000000003</v>
      </c>
      <c r="CQ465">
        <f t="shared" si="298"/>
        <v>0.53600000000000003</v>
      </c>
      <c r="CS465">
        <f t="shared" si="299"/>
        <v>0.93870402802101593</v>
      </c>
      <c r="DK465" s="3">
        <f t="shared" si="309"/>
        <v>445</v>
      </c>
      <c r="DL465" s="3">
        <f t="shared" si="305"/>
        <v>11.10000000000009</v>
      </c>
      <c r="DM465" s="3">
        <f t="shared" si="306"/>
        <v>0.53600000000000003</v>
      </c>
      <c r="DN465" s="3">
        <f t="shared" si="300"/>
        <v>0.59599999999999997</v>
      </c>
      <c r="DO465">
        <f t="shared" si="301"/>
        <v>0.53600000000000003</v>
      </c>
      <c r="DP465">
        <f t="shared" si="302"/>
        <v>0.53600000000000003</v>
      </c>
      <c r="DR465">
        <f t="shared" si="307"/>
        <v>0.93870402802101593</v>
      </c>
      <c r="EY465"/>
      <c r="EZ465" s="3"/>
      <c r="FB465"/>
      <c r="FC465" s="3"/>
    </row>
    <row r="466" spans="2:159" x14ac:dyDescent="0.25">
      <c r="B466">
        <f t="shared" si="295"/>
        <v>450</v>
      </c>
      <c r="C466" s="9">
        <f t="shared" ref="C466:C529" si="334">C465+(env_v_max-env_v_min)/1200</f>
        <v>11.225000000000092</v>
      </c>
      <c r="D466">
        <f t="shared" si="328"/>
        <v>0.94025421386364405</v>
      </c>
      <c r="E466">
        <f t="shared" si="329"/>
        <v>0.21435430546410406</v>
      </c>
      <c r="F466">
        <f t="shared" si="330"/>
        <v>0.94025421386364405</v>
      </c>
      <c r="G466">
        <f t="shared" ref="G466:G529" si="335">ROUND(F466,3)</f>
        <v>0.94</v>
      </c>
      <c r="R466">
        <f t="shared" ref="R466:R529" si="336">B466</f>
        <v>450</v>
      </c>
      <c r="S466">
        <f t="shared" ref="S466:S529" si="337">C466</f>
        <v>11.225000000000092</v>
      </c>
      <c r="T466">
        <f t="shared" si="331"/>
        <v>0.95022818831901212</v>
      </c>
      <c r="U466">
        <f t="shared" si="332"/>
        <v>0.9445379857586661</v>
      </c>
      <c r="V466">
        <f t="shared" si="333"/>
        <v>0.95022818831901212</v>
      </c>
      <c r="W466">
        <f t="shared" ref="W466:W529" si="338">ROUND(V466,3)</f>
        <v>0.95</v>
      </c>
      <c r="BA466">
        <f t="shared" si="310"/>
        <v>463</v>
      </c>
      <c r="BB466">
        <f t="shared" si="320"/>
        <v>11.550000000000097</v>
      </c>
      <c r="BC466">
        <f t="shared" si="311"/>
        <v>0.75155566550806019</v>
      </c>
      <c r="BD466">
        <f t="shared" si="312"/>
        <v>0.42450563452384943</v>
      </c>
      <c r="BE466">
        <f t="shared" si="313"/>
        <v>0.75155566550806019</v>
      </c>
      <c r="BF466">
        <f t="shared" si="321"/>
        <v>0.752</v>
      </c>
      <c r="BP466">
        <f t="shared" si="322"/>
        <v>463</v>
      </c>
      <c r="BQ466">
        <f t="shared" si="323"/>
        <v>11.550000000000097</v>
      </c>
      <c r="BR466">
        <f t="shared" si="314"/>
        <v>0.59190448501225978</v>
      </c>
      <c r="BS466">
        <f t="shared" si="315"/>
        <v>0.20737428050778692</v>
      </c>
      <c r="BT466">
        <f t="shared" si="316"/>
        <v>0.59190448501225978</v>
      </c>
      <c r="BU466">
        <f t="shared" si="324"/>
        <v>0.59199999999999997</v>
      </c>
      <c r="CB466">
        <f t="shared" si="325"/>
        <v>463</v>
      </c>
      <c r="CC466">
        <f t="shared" si="326"/>
        <v>11.550000000000097</v>
      </c>
      <c r="CD466">
        <f t="shared" si="317"/>
        <v>0.59190448501225978</v>
      </c>
      <c r="CE466">
        <f t="shared" si="318"/>
        <v>0.20737428050778692</v>
      </c>
      <c r="CF466">
        <f t="shared" si="319"/>
        <v>0.59190448501225978</v>
      </c>
      <c r="CG466">
        <f t="shared" si="327"/>
        <v>0.59199999999999997</v>
      </c>
      <c r="CK466"/>
      <c r="CL466" s="3">
        <f t="shared" si="308"/>
        <v>446</v>
      </c>
      <c r="CM466" s="3">
        <f t="shared" si="303"/>
        <v>11.125000000000091</v>
      </c>
      <c r="CN466" s="3">
        <f t="shared" si="304"/>
        <v>0.53700000000000003</v>
      </c>
      <c r="CO466" s="3">
        <f t="shared" si="296"/>
        <v>0.57099999999999995</v>
      </c>
      <c r="CP466">
        <f t="shared" si="297"/>
        <v>0.53700000000000003</v>
      </c>
      <c r="CQ466">
        <f t="shared" si="298"/>
        <v>0.53700000000000003</v>
      </c>
      <c r="CS466">
        <f t="shared" si="299"/>
        <v>0.94045534150612975</v>
      </c>
      <c r="DK466" s="3">
        <f t="shared" si="309"/>
        <v>446</v>
      </c>
      <c r="DL466" s="3">
        <f t="shared" si="305"/>
        <v>11.125000000000091</v>
      </c>
      <c r="DM466" s="3">
        <f t="shared" si="306"/>
        <v>0.53700000000000003</v>
      </c>
      <c r="DN466" s="3">
        <f t="shared" si="300"/>
        <v>0.59599999999999997</v>
      </c>
      <c r="DO466">
        <f t="shared" si="301"/>
        <v>0.53700000000000003</v>
      </c>
      <c r="DP466">
        <f t="shared" si="302"/>
        <v>0.53700000000000003</v>
      </c>
      <c r="DR466">
        <f t="shared" si="307"/>
        <v>0.94045534150612975</v>
      </c>
      <c r="EY466"/>
      <c r="EZ466" s="3"/>
      <c r="FB466"/>
      <c r="FC466" s="3"/>
    </row>
    <row r="467" spans="2:159" x14ac:dyDescent="0.25">
      <c r="B467">
        <f t="shared" ref="B467:B530" si="339">B466+1</f>
        <v>451</v>
      </c>
      <c r="C467" s="9">
        <f t="shared" si="334"/>
        <v>11.250000000000092</v>
      </c>
      <c r="D467">
        <f t="shared" si="328"/>
        <v>0.94129376901840944</v>
      </c>
      <c r="E467">
        <f t="shared" si="329"/>
        <v>0.22035839278325622</v>
      </c>
      <c r="F467">
        <f t="shared" si="330"/>
        <v>0.94129376901840944</v>
      </c>
      <c r="G467">
        <f t="shared" si="335"/>
        <v>0.94099999999999995</v>
      </c>
      <c r="R467">
        <f t="shared" si="336"/>
        <v>451</v>
      </c>
      <c r="S467">
        <f t="shared" si="337"/>
        <v>11.250000000000092</v>
      </c>
      <c r="T467">
        <f t="shared" si="331"/>
        <v>0.95331251641794501</v>
      </c>
      <c r="U467">
        <f t="shared" si="332"/>
        <v>0.94796518697654575</v>
      </c>
      <c r="V467">
        <f t="shared" si="333"/>
        <v>0.95331251641794501</v>
      </c>
      <c r="W467">
        <f t="shared" si="338"/>
        <v>0.95299999999999996</v>
      </c>
      <c r="BA467">
        <f t="shared" si="310"/>
        <v>464</v>
      </c>
      <c r="BB467">
        <f t="shared" si="320"/>
        <v>11.575000000000097</v>
      </c>
      <c r="BC467">
        <f t="shared" si="311"/>
        <v>0.75282498638187656</v>
      </c>
      <c r="BD467">
        <f t="shared" si="312"/>
        <v>0.42666014329748636</v>
      </c>
      <c r="BE467">
        <f t="shared" si="313"/>
        <v>0.75282498638187656</v>
      </c>
      <c r="BF467">
        <f t="shared" si="321"/>
        <v>0.753</v>
      </c>
      <c r="BP467">
        <f t="shared" si="322"/>
        <v>464</v>
      </c>
      <c r="BQ467">
        <f t="shared" si="323"/>
        <v>11.575000000000097</v>
      </c>
      <c r="BR467">
        <f t="shared" si="314"/>
        <v>0.59326001631957226</v>
      </c>
      <c r="BS467">
        <f t="shared" si="315"/>
        <v>0.20880228072936047</v>
      </c>
      <c r="BT467">
        <f t="shared" si="316"/>
        <v>0.59326001631957226</v>
      </c>
      <c r="BU467">
        <f t="shared" si="324"/>
        <v>0.59299999999999997</v>
      </c>
      <c r="CB467">
        <f t="shared" si="325"/>
        <v>464</v>
      </c>
      <c r="CC467">
        <f t="shared" si="326"/>
        <v>11.575000000000097</v>
      </c>
      <c r="CD467">
        <f t="shared" si="317"/>
        <v>0.59326001631957226</v>
      </c>
      <c r="CE467">
        <f t="shared" si="318"/>
        <v>0.20880228072936047</v>
      </c>
      <c r="CF467">
        <f t="shared" si="319"/>
        <v>0.59326001631957226</v>
      </c>
      <c r="CG467">
        <f t="shared" si="327"/>
        <v>0.59299999999999997</v>
      </c>
      <c r="CK467"/>
      <c r="CL467" s="3">
        <f t="shared" si="308"/>
        <v>447</v>
      </c>
      <c r="CM467" s="3">
        <f t="shared" si="303"/>
        <v>11.150000000000091</v>
      </c>
      <c r="CN467" s="3">
        <f t="shared" si="304"/>
        <v>0.53800000000000003</v>
      </c>
      <c r="CO467" s="3">
        <f t="shared" si="296"/>
        <v>0.57099999999999995</v>
      </c>
      <c r="CP467">
        <f t="shared" si="297"/>
        <v>0.53800000000000003</v>
      </c>
      <c r="CQ467">
        <f t="shared" si="298"/>
        <v>0.53800000000000003</v>
      </c>
      <c r="CS467">
        <f t="shared" si="299"/>
        <v>0.94220665499124356</v>
      </c>
      <c r="DK467" s="3">
        <f t="shared" si="309"/>
        <v>447</v>
      </c>
      <c r="DL467" s="3">
        <f t="shared" si="305"/>
        <v>11.150000000000091</v>
      </c>
      <c r="DM467" s="3">
        <f t="shared" si="306"/>
        <v>0.53800000000000003</v>
      </c>
      <c r="DN467" s="3">
        <f t="shared" si="300"/>
        <v>0.59499999999999997</v>
      </c>
      <c r="DO467">
        <f t="shared" si="301"/>
        <v>0.53800000000000003</v>
      </c>
      <c r="DP467">
        <f t="shared" si="302"/>
        <v>0.53800000000000003</v>
      </c>
      <c r="DR467">
        <f t="shared" si="307"/>
        <v>0.94220665499124356</v>
      </c>
      <c r="EY467"/>
      <c r="EZ467" s="3"/>
      <c r="FB467"/>
      <c r="FC467" s="3"/>
    </row>
    <row r="468" spans="2:159" x14ac:dyDescent="0.25">
      <c r="B468">
        <f t="shared" si="339"/>
        <v>452</v>
      </c>
      <c r="C468" s="9">
        <f t="shared" si="334"/>
        <v>11.275000000000093</v>
      </c>
      <c r="D468">
        <f t="shared" si="328"/>
        <v>0.94232505021889756</v>
      </c>
      <c r="E468">
        <f t="shared" si="329"/>
        <v>0.2264740296533829</v>
      </c>
      <c r="F468">
        <f t="shared" si="330"/>
        <v>0.94232505021889756</v>
      </c>
      <c r="G468">
        <f t="shared" si="335"/>
        <v>0.94199999999999995</v>
      </c>
      <c r="R468">
        <f t="shared" si="336"/>
        <v>452</v>
      </c>
      <c r="S468">
        <f t="shared" si="337"/>
        <v>11.275000000000093</v>
      </c>
      <c r="T468">
        <f t="shared" si="331"/>
        <v>0.95630524305023967</v>
      </c>
      <c r="U468">
        <f t="shared" si="332"/>
        <v>0.95129185098005542</v>
      </c>
      <c r="V468">
        <f t="shared" si="333"/>
        <v>0.95630524305023967</v>
      </c>
      <c r="W468">
        <f t="shared" si="338"/>
        <v>0.95599999999999996</v>
      </c>
      <c r="BA468">
        <f t="shared" si="310"/>
        <v>465</v>
      </c>
      <c r="BB468">
        <f t="shared" si="320"/>
        <v>11.600000000000097</v>
      </c>
      <c r="BC468">
        <f t="shared" si="311"/>
        <v>0.75409268057015022</v>
      </c>
      <c r="BD468">
        <f t="shared" si="312"/>
        <v>0.4288191545917292</v>
      </c>
      <c r="BE468">
        <f t="shared" si="313"/>
        <v>0.75409268057015022</v>
      </c>
      <c r="BF468">
        <f t="shared" si="321"/>
        <v>0.754</v>
      </c>
      <c r="BP468">
        <f t="shared" si="322"/>
        <v>465</v>
      </c>
      <c r="BQ468">
        <f t="shared" si="323"/>
        <v>11.600000000000097</v>
      </c>
      <c r="BR468">
        <f t="shared" si="314"/>
        <v>0.5946156788681437</v>
      </c>
      <c r="BS468">
        <f t="shared" si="315"/>
        <v>0.21023696072649575</v>
      </c>
      <c r="BT468">
        <f t="shared" si="316"/>
        <v>0.5946156788681437</v>
      </c>
      <c r="BU468">
        <f t="shared" si="324"/>
        <v>0.59499999999999997</v>
      </c>
      <c r="CB468">
        <f t="shared" si="325"/>
        <v>465</v>
      </c>
      <c r="CC468">
        <f t="shared" si="326"/>
        <v>11.600000000000097</v>
      </c>
      <c r="CD468">
        <f t="shared" si="317"/>
        <v>0.5946156788681437</v>
      </c>
      <c r="CE468">
        <f t="shared" si="318"/>
        <v>0.21023696072649575</v>
      </c>
      <c r="CF468">
        <f t="shared" si="319"/>
        <v>0.5946156788681437</v>
      </c>
      <c r="CG468">
        <f t="shared" si="327"/>
        <v>0.59499999999999997</v>
      </c>
      <c r="CK468"/>
      <c r="CL468" s="3">
        <f t="shared" si="308"/>
        <v>448</v>
      </c>
      <c r="CM468" s="3">
        <f t="shared" si="303"/>
        <v>11.175000000000091</v>
      </c>
      <c r="CN468" s="3">
        <f t="shared" si="304"/>
        <v>0.53900000000000003</v>
      </c>
      <c r="CO468" s="3">
        <f t="shared" si="296"/>
        <v>0.57099999999999995</v>
      </c>
      <c r="CP468">
        <f t="shared" si="297"/>
        <v>0.53900000000000003</v>
      </c>
      <c r="CQ468">
        <f t="shared" si="298"/>
        <v>0.53900000000000003</v>
      </c>
      <c r="CS468">
        <f t="shared" si="299"/>
        <v>0.94395796847635738</v>
      </c>
      <c r="DK468" s="3">
        <f t="shared" si="309"/>
        <v>448</v>
      </c>
      <c r="DL468" s="3">
        <f t="shared" si="305"/>
        <v>11.175000000000091</v>
      </c>
      <c r="DM468" s="3">
        <f t="shared" si="306"/>
        <v>0.53900000000000003</v>
      </c>
      <c r="DN468" s="3">
        <f t="shared" si="300"/>
        <v>0.59499999999999997</v>
      </c>
      <c r="DO468">
        <f t="shared" si="301"/>
        <v>0.53900000000000003</v>
      </c>
      <c r="DP468">
        <f t="shared" si="302"/>
        <v>0.53900000000000003</v>
      </c>
      <c r="DR468">
        <f t="shared" si="307"/>
        <v>0.94395796847635738</v>
      </c>
      <c r="EY468"/>
      <c r="EZ468" s="3"/>
      <c r="FB468"/>
      <c r="FC468" s="3"/>
    </row>
    <row r="469" spans="2:159" x14ac:dyDescent="0.25">
      <c r="B469">
        <f t="shared" si="339"/>
        <v>453</v>
      </c>
      <c r="C469" s="9">
        <f t="shared" si="334"/>
        <v>11.300000000000093</v>
      </c>
      <c r="D469">
        <f t="shared" si="328"/>
        <v>0.9433480277633467</v>
      </c>
      <c r="E469">
        <f t="shared" si="329"/>
        <v>0.23270121206159441</v>
      </c>
      <c r="F469">
        <f t="shared" si="330"/>
        <v>0.9433480277633467</v>
      </c>
      <c r="G469">
        <f t="shared" si="335"/>
        <v>0.94299999999999995</v>
      </c>
      <c r="R469">
        <f t="shared" si="336"/>
        <v>453</v>
      </c>
      <c r="S469">
        <f t="shared" si="337"/>
        <v>11.300000000000093</v>
      </c>
      <c r="T469">
        <f t="shared" si="331"/>
        <v>0.95920544373332217</v>
      </c>
      <c r="U469">
        <f t="shared" si="332"/>
        <v>0.9545168335351395</v>
      </c>
      <c r="V469">
        <f t="shared" si="333"/>
        <v>0.95920544373332217</v>
      </c>
      <c r="W469">
        <f t="shared" si="338"/>
        <v>0.95899999999999996</v>
      </c>
      <c r="BA469">
        <f t="shared" si="310"/>
        <v>466</v>
      </c>
      <c r="BB469">
        <f t="shared" si="320"/>
        <v>11.625000000000098</v>
      </c>
      <c r="BC469">
        <f t="shared" si="311"/>
        <v>0.75535873264609554</v>
      </c>
      <c r="BD469">
        <f t="shared" si="312"/>
        <v>0.43098262625677414</v>
      </c>
      <c r="BE469">
        <f t="shared" si="313"/>
        <v>0.75535873264609554</v>
      </c>
      <c r="BF469">
        <f t="shared" si="321"/>
        <v>0.755</v>
      </c>
      <c r="BP469">
        <f t="shared" si="322"/>
        <v>466</v>
      </c>
      <c r="BQ469">
        <f t="shared" si="323"/>
        <v>11.625000000000098</v>
      </c>
      <c r="BR469">
        <f t="shared" si="314"/>
        <v>0.59597145938579366</v>
      </c>
      <c r="BS469">
        <f t="shared" si="315"/>
        <v>0.21167832320797414</v>
      </c>
      <c r="BT469">
        <f t="shared" si="316"/>
        <v>0.59597145938579366</v>
      </c>
      <c r="BU469">
        <f t="shared" si="324"/>
        <v>0.59599999999999997</v>
      </c>
      <c r="CB469">
        <f t="shared" si="325"/>
        <v>466</v>
      </c>
      <c r="CC469">
        <f t="shared" si="326"/>
        <v>11.625000000000098</v>
      </c>
      <c r="CD469">
        <f t="shared" si="317"/>
        <v>0.59597145938579366</v>
      </c>
      <c r="CE469">
        <f t="shared" si="318"/>
        <v>0.21167832320797414</v>
      </c>
      <c r="CF469">
        <f t="shared" si="319"/>
        <v>0.59597145938579366</v>
      </c>
      <c r="CG469">
        <f t="shared" si="327"/>
        <v>0.59599999999999997</v>
      </c>
      <c r="CK469"/>
      <c r="CL469" s="3">
        <f t="shared" si="308"/>
        <v>449</v>
      </c>
      <c r="CM469" s="3">
        <f t="shared" si="303"/>
        <v>11.200000000000092</v>
      </c>
      <c r="CN469" s="3">
        <f t="shared" si="304"/>
        <v>0.54</v>
      </c>
      <c r="CO469" s="3">
        <f t="shared" ref="CO469:CO532" si="340">ROUND((O_max_dia2-CM469)/O_range_dia2 * CN469, 3)</f>
        <v>0.57099999999999995</v>
      </c>
      <c r="CP469">
        <f t="shared" ref="CP469:CP532" si="341">IF(CM469&lt;=delt2,CN469,CO469)</f>
        <v>0.54</v>
      </c>
      <c r="CQ469">
        <f t="shared" ref="CQ469:CQ532" si="342">IF(CM469&gt;=O_max_dia2, 0, CP469)</f>
        <v>0.54</v>
      </c>
      <c r="CS469">
        <f t="shared" ref="CS469:CS532" si="343">CQ469/$CR$21</f>
        <v>0.94570928196147119</v>
      </c>
      <c r="DK469" s="3">
        <f t="shared" si="309"/>
        <v>449</v>
      </c>
      <c r="DL469" s="3">
        <f t="shared" si="305"/>
        <v>11.200000000000092</v>
      </c>
      <c r="DM469" s="3">
        <f t="shared" si="306"/>
        <v>0.54</v>
      </c>
      <c r="DN469" s="3">
        <f t="shared" ref="DN469:DN532" si="344">ROUND((O_max_dia2_GO-DL469)/O_range_dia2_GO * DM469, 3)</f>
        <v>0.59399999999999997</v>
      </c>
      <c r="DO469">
        <f t="shared" ref="DO469:DO532" si="345">IF(DL469&lt;=delt2_GO,DM469,DN469)</f>
        <v>0.54</v>
      </c>
      <c r="DP469">
        <f t="shared" ref="DP469:DP532" si="346">IF(DL469&gt;=O_max_dia2_GO, 0, DO469)</f>
        <v>0.54</v>
      </c>
      <c r="DR469">
        <f t="shared" si="307"/>
        <v>0.94570928196147119</v>
      </c>
      <c r="EY469"/>
      <c r="EZ469" s="3"/>
      <c r="FB469"/>
      <c r="FC469" s="3"/>
    </row>
    <row r="470" spans="2:159" x14ac:dyDescent="0.25">
      <c r="B470">
        <f t="shared" si="339"/>
        <v>454</v>
      </c>
      <c r="C470" s="9">
        <f t="shared" si="334"/>
        <v>11.325000000000093</v>
      </c>
      <c r="D470">
        <f t="shared" si="328"/>
        <v>0.94436267216684677</v>
      </c>
      <c r="E470">
        <f t="shared" si="329"/>
        <v>0.23903985108715833</v>
      </c>
      <c r="F470">
        <f t="shared" si="330"/>
        <v>0.94436267216684677</v>
      </c>
      <c r="G470">
        <f t="shared" si="335"/>
        <v>0.94399999999999995</v>
      </c>
      <c r="R470">
        <f t="shared" si="336"/>
        <v>454</v>
      </c>
      <c r="S470">
        <f t="shared" si="337"/>
        <v>11.325000000000093</v>
      </c>
      <c r="T470">
        <f t="shared" si="331"/>
        <v>0.96201222066803782</v>
      </c>
      <c r="U470">
        <f t="shared" si="332"/>
        <v>0.95763902274455603</v>
      </c>
      <c r="V470">
        <f t="shared" si="333"/>
        <v>0.96201222066803782</v>
      </c>
      <c r="W470">
        <f t="shared" si="338"/>
        <v>0.96199999999999997</v>
      </c>
      <c r="BA470">
        <f t="shared" si="310"/>
        <v>467</v>
      </c>
      <c r="BB470">
        <f t="shared" si="320"/>
        <v>11.650000000000098</v>
      </c>
      <c r="BC470">
        <f t="shared" si="311"/>
        <v>0.75662312718164026</v>
      </c>
      <c r="BD470">
        <f t="shared" si="312"/>
        <v>0.43315051572862512</v>
      </c>
      <c r="BE470">
        <f t="shared" si="313"/>
        <v>0.75662312718164026</v>
      </c>
      <c r="BF470">
        <f t="shared" si="321"/>
        <v>0.75700000000000001</v>
      </c>
      <c r="BP470">
        <f t="shared" si="322"/>
        <v>467</v>
      </c>
      <c r="BQ470">
        <f t="shared" si="323"/>
        <v>11.650000000000098</v>
      </c>
      <c r="BR470">
        <f t="shared" si="314"/>
        <v>0.59732734456827496</v>
      </c>
      <c r="BS470">
        <f t="shared" si="315"/>
        <v>0.21312637059942866</v>
      </c>
      <c r="BT470">
        <f t="shared" si="316"/>
        <v>0.59732734456827496</v>
      </c>
      <c r="BU470">
        <f t="shared" si="324"/>
        <v>0.59699999999999998</v>
      </c>
      <c r="CB470">
        <f t="shared" si="325"/>
        <v>467</v>
      </c>
      <c r="CC470">
        <f t="shared" si="326"/>
        <v>11.650000000000098</v>
      </c>
      <c r="CD470">
        <f t="shared" si="317"/>
        <v>0.59732734456827496</v>
      </c>
      <c r="CE470">
        <f t="shared" si="318"/>
        <v>0.21312637059942866</v>
      </c>
      <c r="CF470">
        <f t="shared" si="319"/>
        <v>0.59732734456827496</v>
      </c>
      <c r="CG470">
        <f t="shared" si="327"/>
        <v>0.59699999999999998</v>
      </c>
      <c r="CK470"/>
      <c r="CL470" s="3">
        <f t="shared" si="308"/>
        <v>450</v>
      </c>
      <c r="CM470" s="3">
        <f t="shared" ref="CM470:CM533" si="347">CM469+(env_max2-env_min2)/1200</f>
        <v>11.225000000000092</v>
      </c>
      <c r="CN470" s="3">
        <f t="shared" ref="CN470:CN533" si="348">ROUND(EXP(0.07*(CM470-20)),3)</f>
        <v>0.54100000000000004</v>
      </c>
      <c r="CO470" s="3">
        <f t="shared" si="340"/>
        <v>0.57099999999999995</v>
      </c>
      <c r="CP470">
        <f t="shared" si="341"/>
        <v>0.54100000000000004</v>
      </c>
      <c r="CQ470">
        <f t="shared" si="342"/>
        <v>0.54100000000000004</v>
      </c>
      <c r="CS470">
        <f t="shared" si="343"/>
        <v>0.94746059544658512</v>
      </c>
      <c r="DK470" s="3">
        <f t="shared" si="309"/>
        <v>450</v>
      </c>
      <c r="DL470" s="3">
        <f t="shared" ref="DL470:DL533" si="349">DL469+(env_max2-env_min2)/1200</f>
        <v>11.225000000000092</v>
      </c>
      <c r="DM470" s="3">
        <f t="shared" ref="DM470:DM533" si="350">ROUND(EXP(0.07*(DL470-20)),3)</f>
        <v>0.54100000000000004</v>
      </c>
      <c r="DN470" s="3">
        <f t="shared" si="344"/>
        <v>0.59299999999999997</v>
      </c>
      <c r="DO470">
        <f t="shared" si="345"/>
        <v>0.54100000000000004</v>
      </c>
      <c r="DP470">
        <f t="shared" si="346"/>
        <v>0.54100000000000004</v>
      </c>
      <c r="DR470">
        <f t="shared" ref="DR470:DR533" si="351">DP470/$DQ$21</f>
        <v>0.94746059544658512</v>
      </c>
      <c r="EY470"/>
      <c r="EZ470" s="3"/>
      <c r="FB470"/>
      <c r="FC470" s="3"/>
    </row>
    <row r="471" spans="2:159" x14ac:dyDescent="0.25">
      <c r="B471">
        <f t="shared" si="339"/>
        <v>455</v>
      </c>
      <c r="C471" s="9">
        <f t="shared" si="334"/>
        <v>11.350000000000094</v>
      </c>
      <c r="D471">
        <f t="shared" si="328"/>
        <v>0.94536895416275468</v>
      </c>
      <c r="E471">
        <f t="shared" si="329"/>
        <v>0.24548977065717173</v>
      </c>
      <c r="F471">
        <f t="shared" si="330"/>
        <v>0.94536895416275468</v>
      </c>
      <c r="G471">
        <f t="shared" si="335"/>
        <v>0.94499999999999995</v>
      </c>
      <c r="R471">
        <f t="shared" si="336"/>
        <v>455</v>
      </c>
      <c r="S471">
        <f t="shared" si="337"/>
        <v>11.350000000000094</v>
      </c>
      <c r="T471">
        <f t="shared" si="331"/>
        <v>0.96472470320168413</v>
      </c>
      <c r="U471">
        <f t="shared" si="332"/>
        <v>0.96065733968649725</v>
      </c>
      <c r="V471">
        <f t="shared" si="333"/>
        <v>0.96472470320168413</v>
      </c>
      <c r="W471">
        <f t="shared" si="338"/>
        <v>0.96499999999999997</v>
      </c>
      <c r="BA471">
        <f t="shared" si="310"/>
        <v>468</v>
      </c>
      <c r="BB471">
        <f t="shared" si="320"/>
        <v>11.675000000000098</v>
      </c>
      <c r="BC471">
        <f t="shared" si="311"/>
        <v>0.75788584874773235</v>
      </c>
      <c r="BD471">
        <f t="shared" si="312"/>
        <v>0.43532278002956487</v>
      </c>
      <c r="BE471">
        <f t="shared" si="313"/>
        <v>0.75788584874773235</v>
      </c>
      <c r="BF471">
        <f t="shared" si="321"/>
        <v>0.75800000000000001</v>
      </c>
      <c r="BP471">
        <f t="shared" si="322"/>
        <v>468</v>
      </c>
      <c r="BQ471">
        <f t="shared" si="323"/>
        <v>11.675000000000098</v>
      </c>
      <c r="BR471">
        <f t="shared" si="314"/>
        <v>0.59868332107946742</v>
      </c>
      <c r="BS471">
        <f t="shared" si="315"/>
        <v>0.21458110504125666</v>
      </c>
      <c r="BT471">
        <f t="shared" si="316"/>
        <v>0.59868332107946742</v>
      </c>
      <c r="BU471">
        <f t="shared" si="324"/>
        <v>0.59899999999999998</v>
      </c>
      <c r="CB471">
        <f t="shared" si="325"/>
        <v>468</v>
      </c>
      <c r="CC471">
        <f t="shared" si="326"/>
        <v>11.675000000000098</v>
      </c>
      <c r="CD471">
        <f t="shared" si="317"/>
        <v>0.59868332107946742</v>
      </c>
      <c r="CE471">
        <f t="shared" si="318"/>
        <v>0.21458110504125666</v>
      </c>
      <c r="CF471">
        <f t="shared" si="319"/>
        <v>0.59868332107946742</v>
      </c>
      <c r="CG471">
        <f t="shared" si="327"/>
        <v>0.59899999999999998</v>
      </c>
      <c r="CK471"/>
      <c r="CL471" s="3">
        <f t="shared" ref="CL471:CL534" si="352">CL470+1</f>
        <v>451</v>
      </c>
      <c r="CM471" s="3">
        <f t="shared" si="347"/>
        <v>11.250000000000092</v>
      </c>
      <c r="CN471" s="3">
        <f t="shared" si="348"/>
        <v>0.54200000000000004</v>
      </c>
      <c r="CO471" s="3">
        <f t="shared" si="340"/>
        <v>0.57099999999999995</v>
      </c>
      <c r="CP471">
        <f t="shared" si="341"/>
        <v>0.54200000000000004</v>
      </c>
      <c r="CQ471">
        <f t="shared" si="342"/>
        <v>0.54200000000000004</v>
      </c>
      <c r="CS471">
        <f t="shared" si="343"/>
        <v>0.94921190893169893</v>
      </c>
      <c r="DK471" s="3">
        <f t="shared" ref="DK471:DK534" si="353">DK470+1</f>
        <v>451</v>
      </c>
      <c r="DL471" s="3">
        <f t="shared" si="349"/>
        <v>11.250000000000092</v>
      </c>
      <c r="DM471" s="3">
        <f t="shared" si="350"/>
        <v>0.54200000000000004</v>
      </c>
      <c r="DN471" s="3">
        <f t="shared" si="344"/>
        <v>0.59299999999999997</v>
      </c>
      <c r="DO471">
        <f t="shared" si="345"/>
        <v>0.54200000000000004</v>
      </c>
      <c r="DP471">
        <f t="shared" si="346"/>
        <v>0.54200000000000004</v>
      </c>
      <c r="DR471">
        <f t="shared" si="351"/>
        <v>0.94921190893169893</v>
      </c>
      <c r="EY471"/>
      <c r="EZ471" s="3"/>
      <c r="FB471"/>
      <c r="FC471" s="3"/>
    </row>
    <row r="472" spans="2:159" x14ac:dyDescent="0.25">
      <c r="B472">
        <f t="shared" si="339"/>
        <v>456</v>
      </c>
      <c r="C472" s="9">
        <f t="shared" si="334"/>
        <v>11.375000000000094</v>
      </c>
      <c r="D472">
        <f t="shared" si="328"/>
        <v>0.9463668447041006</v>
      </c>
      <c r="E472">
        <f t="shared" si="329"/>
        <v>0.25205070535121582</v>
      </c>
      <c r="F472">
        <f t="shared" si="330"/>
        <v>0.9463668447041006</v>
      </c>
      <c r="G472">
        <f t="shared" si="335"/>
        <v>0.94599999999999995</v>
      </c>
      <c r="R472">
        <f t="shared" si="336"/>
        <v>456</v>
      </c>
      <c r="S472">
        <f t="shared" si="337"/>
        <v>11.375000000000094</v>
      </c>
      <c r="T472">
        <f t="shared" si="331"/>
        <v>0.96734204827798087</v>
      </c>
      <c r="U472">
        <f t="shared" si="332"/>
        <v>0.96357073903572643</v>
      </c>
      <c r="V472">
        <f t="shared" si="333"/>
        <v>0.96734204827798087</v>
      </c>
      <c r="W472">
        <f t="shared" si="338"/>
        <v>0.96699999999999997</v>
      </c>
      <c r="BA472">
        <f t="shared" si="310"/>
        <v>469</v>
      </c>
      <c r="BB472">
        <f t="shared" si="320"/>
        <v>11.700000000000099</v>
      </c>
      <c r="BC472">
        <f t="shared" si="311"/>
        <v>0.7591468819146473</v>
      </c>
      <c r="BD472">
        <f t="shared" si="312"/>
        <v>0.4374993757686586</v>
      </c>
      <c r="BE472">
        <f t="shared" si="313"/>
        <v>0.7591468819146473</v>
      </c>
      <c r="BF472">
        <f t="shared" si="321"/>
        <v>0.75900000000000001</v>
      </c>
      <c r="BP472">
        <f t="shared" si="322"/>
        <v>469</v>
      </c>
      <c r="BQ472">
        <f t="shared" si="323"/>
        <v>11.700000000000099</v>
      </c>
      <c r="BR472">
        <f t="shared" si="314"/>
        <v>0.60003937555157161</v>
      </c>
      <c r="BS472">
        <f t="shared" si="315"/>
        <v>0.21604252838653973</v>
      </c>
      <c r="BT472">
        <f t="shared" si="316"/>
        <v>0.60003937555157161</v>
      </c>
      <c r="BU472">
        <f t="shared" si="324"/>
        <v>0.6</v>
      </c>
      <c r="CB472">
        <f t="shared" si="325"/>
        <v>469</v>
      </c>
      <c r="CC472">
        <f t="shared" si="326"/>
        <v>11.700000000000099</v>
      </c>
      <c r="CD472">
        <f t="shared" si="317"/>
        <v>0.60003937555157161</v>
      </c>
      <c r="CE472">
        <f t="shared" si="318"/>
        <v>0.21604252838653973</v>
      </c>
      <c r="CF472">
        <f t="shared" si="319"/>
        <v>0.60003937555157161</v>
      </c>
      <c r="CG472">
        <f t="shared" si="327"/>
        <v>0.6</v>
      </c>
      <c r="CK472"/>
      <c r="CL472" s="3">
        <f t="shared" si="352"/>
        <v>452</v>
      </c>
      <c r="CM472" s="3">
        <f t="shared" si="347"/>
        <v>11.275000000000093</v>
      </c>
      <c r="CN472" s="3">
        <f t="shared" si="348"/>
        <v>0.54300000000000004</v>
      </c>
      <c r="CO472" s="3">
        <f t="shared" si="340"/>
        <v>0.57099999999999995</v>
      </c>
      <c r="CP472">
        <f t="shared" si="341"/>
        <v>0.54300000000000004</v>
      </c>
      <c r="CQ472">
        <f t="shared" si="342"/>
        <v>0.54300000000000004</v>
      </c>
      <c r="CS472">
        <f t="shared" si="343"/>
        <v>0.95096322241681275</v>
      </c>
      <c r="DK472" s="3">
        <f t="shared" si="353"/>
        <v>452</v>
      </c>
      <c r="DL472" s="3">
        <f t="shared" si="349"/>
        <v>11.275000000000093</v>
      </c>
      <c r="DM472" s="3">
        <f t="shared" si="350"/>
        <v>0.54300000000000004</v>
      </c>
      <c r="DN472" s="3">
        <f t="shared" si="344"/>
        <v>0.59199999999999997</v>
      </c>
      <c r="DO472">
        <f t="shared" si="345"/>
        <v>0.54300000000000004</v>
      </c>
      <c r="DP472">
        <f t="shared" si="346"/>
        <v>0.54300000000000004</v>
      </c>
      <c r="DR472">
        <f t="shared" si="351"/>
        <v>0.95096322241681275</v>
      </c>
      <c r="EY472"/>
      <c r="EZ472" s="3"/>
      <c r="FB472"/>
      <c r="FC472" s="3"/>
    </row>
    <row r="473" spans="2:159" x14ac:dyDescent="0.25">
      <c r="B473">
        <f t="shared" si="339"/>
        <v>457</v>
      </c>
      <c r="C473" s="9">
        <f t="shared" si="334"/>
        <v>11.400000000000095</v>
      </c>
      <c r="D473">
        <f t="shared" si="328"/>
        <v>0.94735631496498374</v>
      </c>
      <c r="E473">
        <f t="shared" si="329"/>
        <v>0.25872229825966553</v>
      </c>
      <c r="F473">
        <f t="shared" si="330"/>
        <v>0.94735631496498374</v>
      </c>
      <c r="G473">
        <f t="shared" si="335"/>
        <v>0.94699999999999995</v>
      </c>
      <c r="R473">
        <f t="shared" si="336"/>
        <v>457</v>
      </c>
      <c r="S473">
        <f t="shared" si="337"/>
        <v>11.400000000000095</v>
      </c>
      <c r="T473">
        <f t="shared" si="331"/>
        <v>0.96986344087365361</v>
      </c>
      <c r="U473">
        <f t="shared" si="332"/>
        <v>0.96637820966673094</v>
      </c>
      <c r="V473">
        <f t="shared" si="333"/>
        <v>0.96986344087365361</v>
      </c>
      <c r="W473">
        <f t="shared" si="338"/>
        <v>0.97</v>
      </c>
      <c r="BA473">
        <f t="shared" si="310"/>
        <v>470</v>
      </c>
      <c r="BB473">
        <f t="shared" si="320"/>
        <v>11.725000000000099</v>
      </c>
      <c r="BC473">
        <f t="shared" si="311"/>
        <v>0.76040621125229579</v>
      </c>
      <c r="BD473">
        <f t="shared" si="312"/>
        <v>0.43968025914229192</v>
      </c>
      <c r="BE473">
        <f t="shared" si="313"/>
        <v>0.76040621125229579</v>
      </c>
      <c r="BF473">
        <f t="shared" si="321"/>
        <v>0.76</v>
      </c>
      <c r="BP473">
        <f t="shared" si="322"/>
        <v>470</v>
      </c>
      <c r="BQ473">
        <f t="shared" si="323"/>
        <v>11.725000000000099</v>
      </c>
      <c r="BR473">
        <f t="shared" si="314"/>
        <v>0.6013954945853055</v>
      </c>
      <c r="BS473">
        <f t="shared" si="315"/>
        <v>0.21751064219897101</v>
      </c>
      <c r="BT473">
        <f t="shared" si="316"/>
        <v>0.6013954945853055</v>
      </c>
      <c r="BU473">
        <f t="shared" si="324"/>
        <v>0.60099999999999998</v>
      </c>
      <c r="CB473">
        <f t="shared" si="325"/>
        <v>470</v>
      </c>
      <c r="CC473">
        <f t="shared" si="326"/>
        <v>11.725000000000099</v>
      </c>
      <c r="CD473">
        <f t="shared" si="317"/>
        <v>0.6013954945853055</v>
      </c>
      <c r="CE473">
        <f t="shared" si="318"/>
        <v>0.21751064219897101</v>
      </c>
      <c r="CF473">
        <f t="shared" si="319"/>
        <v>0.6013954945853055</v>
      </c>
      <c r="CG473">
        <f t="shared" si="327"/>
        <v>0.60099999999999998</v>
      </c>
      <c r="CK473"/>
      <c r="CL473" s="3">
        <f t="shared" si="352"/>
        <v>453</v>
      </c>
      <c r="CM473" s="3">
        <f t="shared" si="347"/>
        <v>11.300000000000093</v>
      </c>
      <c r="CN473" s="3">
        <f t="shared" si="348"/>
        <v>0.54400000000000004</v>
      </c>
      <c r="CO473" s="3">
        <f t="shared" si="340"/>
        <v>0.57099999999999995</v>
      </c>
      <c r="CP473">
        <f t="shared" si="341"/>
        <v>0.54400000000000004</v>
      </c>
      <c r="CQ473">
        <f t="shared" si="342"/>
        <v>0.54400000000000004</v>
      </c>
      <c r="CS473">
        <f t="shared" si="343"/>
        <v>0.95271453590192656</v>
      </c>
      <c r="DK473" s="3">
        <f t="shared" si="353"/>
        <v>453</v>
      </c>
      <c r="DL473" s="3">
        <f t="shared" si="349"/>
        <v>11.300000000000093</v>
      </c>
      <c r="DM473" s="3">
        <f t="shared" si="350"/>
        <v>0.54400000000000004</v>
      </c>
      <c r="DN473" s="3">
        <f t="shared" si="344"/>
        <v>0.59199999999999997</v>
      </c>
      <c r="DO473">
        <f t="shared" si="345"/>
        <v>0.54400000000000004</v>
      </c>
      <c r="DP473">
        <f t="shared" si="346"/>
        <v>0.54400000000000004</v>
      </c>
      <c r="DR473">
        <f t="shared" si="351"/>
        <v>0.95271453590192656</v>
      </c>
      <c r="EY473"/>
      <c r="EZ473" s="3"/>
      <c r="FB473"/>
      <c r="FC473" s="3"/>
    </row>
    <row r="474" spans="2:159" x14ac:dyDescent="0.25">
      <c r="B474">
        <f t="shared" si="339"/>
        <v>458</v>
      </c>
      <c r="C474" s="9">
        <f t="shared" si="334"/>
        <v>11.425000000000095</v>
      </c>
      <c r="D474">
        <f t="shared" si="328"/>
        <v>0.94833733634196049</v>
      </c>
      <c r="E474">
        <f t="shared" si="329"/>
        <v>0.26550409890035392</v>
      </c>
      <c r="F474">
        <f t="shared" si="330"/>
        <v>0.94833733634196049</v>
      </c>
      <c r="G474">
        <f t="shared" si="335"/>
        <v>0.94799999999999995</v>
      </c>
      <c r="R474">
        <f t="shared" si="336"/>
        <v>458</v>
      </c>
      <c r="S474">
        <f t="shared" si="337"/>
        <v>11.425000000000095</v>
      </c>
      <c r="T474">
        <f t="shared" si="331"/>
        <v>0.97228809442131303</v>
      </c>
      <c r="U474">
        <f t="shared" si="332"/>
        <v>0.96907877523840691</v>
      </c>
      <c r="V474">
        <f t="shared" si="333"/>
        <v>0.97228809442131303</v>
      </c>
      <c r="W474">
        <f t="shared" si="338"/>
        <v>0.97199999999999998</v>
      </c>
      <c r="BA474">
        <f t="shared" si="310"/>
        <v>471</v>
      </c>
      <c r="BB474">
        <f t="shared" si="320"/>
        <v>11.750000000000099</v>
      </c>
      <c r="BC474">
        <f t="shared" si="311"/>
        <v>0.7616638213305319</v>
      </c>
      <c r="BD474">
        <f t="shared" si="312"/>
        <v>0.44186538593474206</v>
      </c>
      <c r="BE474">
        <f t="shared" si="313"/>
        <v>0.7616638213305319</v>
      </c>
      <c r="BF474">
        <f t="shared" si="321"/>
        <v>0.76200000000000001</v>
      </c>
      <c r="BP474">
        <f t="shared" si="322"/>
        <v>471</v>
      </c>
      <c r="BQ474">
        <f t="shared" si="323"/>
        <v>11.750000000000099</v>
      </c>
      <c r="BR474">
        <f t="shared" si="314"/>
        <v>0.60275166475010067</v>
      </c>
      <c r="BS474">
        <f t="shared" si="315"/>
        <v>0.21898544775079012</v>
      </c>
      <c r="BT474">
        <f t="shared" si="316"/>
        <v>0.60275166475010067</v>
      </c>
      <c r="BU474">
        <f t="shared" si="324"/>
        <v>0.60299999999999998</v>
      </c>
      <c r="CB474">
        <f t="shared" si="325"/>
        <v>471</v>
      </c>
      <c r="CC474">
        <f t="shared" si="326"/>
        <v>11.750000000000099</v>
      </c>
      <c r="CD474">
        <f t="shared" si="317"/>
        <v>0.60275166475010067</v>
      </c>
      <c r="CE474">
        <f t="shared" si="318"/>
        <v>0.21898544775079012</v>
      </c>
      <c r="CF474">
        <f t="shared" si="319"/>
        <v>0.60275166475010067</v>
      </c>
      <c r="CG474">
        <f t="shared" si="327"/>
        <v>0.60299999999999998</v>
      </c>
      <c r="CK474"/>
      <c r="CL474" s="3">
        <f t="shared" si="352"/>
        <v>454</v>
      </c>
      <c r="CM474" s="3">
        <f t="shared" si="347"/>
        <v>11.325000000000093</v>
      </c>
      <c r="CN474" s="3">
        <f t="shared" si="348"/>
        <v>0.54500000000000004</v>
      </c>
      <c r="CO474" s="3">
        <f t="shared" si="340"/>
        <v>0.57099999999999995</v>
      </c>
      <c r="CP474">
        <f t="shared" si="341"/>
        <v>0.54500000000000004</v>
      </c>
      <c r="CQ474">
        <f t="shared" si="342"/>
        <v>0.54500000000000004</v>
      </c>
      <c r="CS474">
        <f t="shared" si="343"/>
        <v>0.95446584938704038</v>
      </c>
      <c r="DK474" s="3">
        <f t="shared" si="353"/>
        <v>454</v>
      </c>
      <c r="DL474" s="3">
        <f t="shared" si="349"/>
        <v>11.325000000000093</v>
      </c>
      <c r="DM474" s="3">
        <f t="shared" si="350"/>
        <v>0.54500000000000004</v>
      </c>
      <c r="DN474" s="3">
        <f t="shared" si="344"/>
        <v>0.59099999999999997</v>
      </c>
      <c r="DO474">
        <f t="shared" si="345"/>
        <v>0.54500000000000004</v>
      </c>
      <c r="DP474">
        <f t="shared" si="346"/>
        <v>0.54500000000000004</v>
      </c>
      <c r="DR474">
        <f t="shared" si="351"/>
        <v>0.95446584938704038</v>
      </c>
      <c r="EY474"/>
      <c r="EZ474" s="3"/>
      <c r="FB474"/>
      <c r="FC474" s="3"/>
    </row>
    <row r="475" spans="2:159" x14ac:dyDescent="0.25">
      <c r="B475">
        <f t="shared" si="339"/>
        <v>459</v>
      </c>
      <c r="C475" s="9">
        <f t="shared" si="334"/>
        <v>11.450000000000095</v>
      </c>
      <c r="D475">
        <f t="shared" si="328"/>
        <v>0.94930988045542086</v>
      </c>
      <c r="E475">
        <f t="shared" si="329"/>
        <v>0.27239556119831915</v>
      </c>
      <c r="F475">
        <f t="shared" si="330"/>
        <v>0.94930988045542086</v>
      </c>
      <c r="G475">
        <f t="shared" si="335"/>
        <v>0.94899999999999995</v>
      </c>
      <c r="R475">
        <f t="shared" si="336"/>
        <v>459</v>
      </c>
      <c r="S475">
        <f t="shared" si="337"/>
        <v>11.450000000000095</v>
      </c>
      <c r="T475">
        <f t="shared" si="331"/>
        <v>0.97461525121832215</v>
      </c>
      <c r="U475">
        <f t="shared" si="332"/>
        <v>0.97167149475979853</v>
      </c>
      <c r="V475">
        <f t="shared" si="333"/>
        <v>0.97461525121832215</v>
      </c>
      <c r="W475">
        <f t="shared" si="338"/>
        <v>0.97499999999999998</v>
      </c>
      <c r="BA475">
        <f t="shared" si="310"/>
        <v>472</v>
      </c>
      <c r="BB475">
        <f t="shared" si="320"/>
        <v>11.7750000000001</v>
      </c>
      <c r="BC475">
        <f t="shared" si="311"/>
        <v>0.76291969671946158</v>
      </c>
      <c r="BD475">
        <f t="shared" si="312"/>
        <v>0.4440547115187829</v>
      </c>
      <c r="BE475">
        <f t="shared" si="313"/>
        <v>0.76291969671946158</v>
      </c>
      <c r="BF475">
        <f t="shared" si="321"/>
        <v>0.76300000000000001</v>
      </c>
      <c r="BP475">
        <f t="shared" si="322"/>
        <v>472</v>
      </c>
      <c r="BQ475">
        <f t="shared" si="323"/>
        <v>11.7750000000001</v>
      </c>
      <c r="BR475">
        <f t="shared" si="314"/>
        <v>0.60410787258430088</v>
      </c>
      <c r="BS475">
        <f t="shared" si="315"/>
        <v>0.22046694602072606</v>
      </c>
      <c r="BT475">
        <f t="shared" si="316"/>
        <v>0.60410787258430088</v>
      </c>
      <c r="BU475">
        <f t="shared" si="324"/>
        <v>0.60399999999999998</v>
      </c>
      <c r="CB475">
        <f t="shared" si="325"/>
        <v>472</v>
      </c>
      <c r="CC475">
        <f t="shared" si="326"/>
        <v>11.7750000000001</v>
      </c>
      <c r="CD475">
        <f t="shared" si="317"/>
        <v>0.60410787258430088</v>
      </c>
      <c r="CE475">
        <f t="shared" si="318"/>
        <v>0.22046694602072606</v>
      </c>
      <c r="CF475">
        <f t="shared" si="319"/>
        <v>0.60410787258430088</v>
      </c>
      <c r="CG475">
        <f t="shared" si="327"/>
        <v>0.60399999999999998</v>
      </c>
      <c r="CK475"/>
      <c r="CL475" s="3">
        <f t="shared" si="352"/>
        <v>455</v>
      </c>
      <c r="CM475" s="3">
        <f t="shared" si="347"/>
        <v>11.350000000000094</v>
      </c>
      <c r="CN475" s="3">
        <f t="shared" si="348"/>
        <v>0.54600000000000004</v>
      </c>
      <c r="CO475" s="3">
        <f t="shared" si="340"/>
        <v>0.57099999999999995</v>
      </c>
      <c r="CP475">
        <f t="shared" si="341"/>
        <v>0.54600000000000004</v>
      </c>
      <c r="CQ475">
        <f t="shared" si="342"/>
        <v>0.54600000000000004</v>
      </c>
      <c r="CS475">
        <f t="shared" si="343"/>
        <v>0.9562171628721543</v>
      </c>
      <c r="DK475" s="3">
        <f t="shared" si="353"/>
        <v>455</v>
      </c>
      <c r="DL475" s="3">
        <f t="shared" si="349"/>
        <v>11.350000000000094</v>
      </c>
      <c r="DM475" s="3">
        <f t="shared" si="350"/>
        <v>0.54600000000000004</v>
      </c>
      <c r="DN475" s="3">
        <f t="shared" si="344"/>
        <v>0.59</v>
      </c>
      <c r="DO475">
        <f t="shared" si="345"/>
        <v>0.54600000000000004</v>
      </c>
      <c r="DP475">
        <f t="shared" si="346"/>
        <v>0.54600000000000004</v>
      </c>
      <c r="DR475">
        <f t="shared" si="351"/>
        <v>0.9562171628721543</v>
      </c>
      <c r="EY475"/>
      <c r="EZ475" s="3"/>
      <c r="FB475"/>
      <c r="FC475" s="3"/>
    </row>
    <row r="476" spans="2:159" x14ac:dyDescent="0.25">
      <c r="B476">
        <f t="shared" si="339"/>
        <v>460</v>
      </c>
      <c r="C476" s="9">
        <f t="shared" si="334"/>
        <v>11.475000000000096</v>
      </c>
      <c r="D476">
        <f t="shared" si="328"/>
        <v>0.95027391915095638</v>
      </c>
      <c r="E476">
        <f t="shared" si="329"/>
        <v>0.27939604153337011</v>
      </c>
      <c r="F476">
        <f t="shared" si="330"/>
        <v>0.95027391915095638</v>
      </c>
      <c r="G476">
        <f t="shared" si="335"/>
        <v>0.95</v>
      </c>
      <c r="R476">
        <f t="shared" si="336"/>
        <v>460</v>
      </c>
      <c r="S476">
        <f t="shared" si="337"/>
        <v>11.475000000000096</v>
      </c>
      <c r="T476">
        <f t="shared" si="331"/>
        <v>0.97684418282135677</v>
      </c>
      <c r="U476">
        <f t="shared" si="332"/>
        <v>0.97415546313643631</v>
      </c>
      <c r="V476">
        <f t="shared" si="333"/>
        <v>0.97684418282135677</v>
      </c>
      <c r="W476">
        <f t="shared" si="338"/>
        <v>0.97699999999999998</v>
      </c>
      <c r="BA476">
        <f t="shared" si="310"/>
        <v>473</v>
      </c>
      <c r="BB476">
        <f t="shared" si="320"/>
        <v>11.8000000000001</v>
      </c>
      <c r="BC476">
        <f t="shared" si="311"/>
        <v>0.76417382198975259</v>
      </c>
      <c r="BD476">
        <f t="shared" si="312"/>
        <v>0.44624819085632461</v>
      </c>
      <c r="BE476">
        <f t="shared" si="313"/>
        <v>0.76417382198975259</v>
      </c>
      <c r="BF476">
        <f t="shared" si="321"/>
        <v>0.76400000000000001</v>
      </c>
      <c r="BP476">
        <f t="shared" si="322"/>
        <v>473</v>
      </c>
      <c r="BQ476">
        <f t="shared" si="323"/>
        <v>11.8000000000001</v>
      </c>
      <c r="BR476">
        <f t="shared" si="314"/>
        <v>0.60546410459536126</v>
      </c>
      <c r="BS476">
        <f t="shared" si="315"/>
        <v>0.22195513769194813</v>
      </c>
      <c r="BT476">
        <f t="shared" si="316"/>
        <v>0.60546410459536126</v>
      </c>
      <c r="BU476">
        <f t="shared" si="324"/>
        <v>0.60499999999999998</v>
      </c>
      <c r="CB476">
        <f t="shared" si="325"/>
        <v>473</v>
      </c>
      <c r="CC476">
        <f t="shared" si="326"/>
        <v>11.8000000000001</v>
      </c>
      <c r="CD476">
        <f t="shared" si="317"/>
        <v>0.60546410459536126</v>
      </c>
      <c r="CE476">
        <f t="shared" si="318"/>
        <v>0.22195513769194813</v>
      </c>
      <c r="CF476">
        <f t="shared" si="319"/>
        <v>0.60546410459536126</v>
      </c>
      <c r="CG476">
        <f t="shared" si="327"/>
        <v>0.60499999999999998</v>
      </c>
      <c r="CK476"/>
      <c r="CL476" s="3">
        <f t="shared" si="352"/>
        <v>456</v>
      </c>
      <c r="CM476" s="3">
        <f t="shared" si="347"/>
        <v>11.375000000000094</v>
      </c>
      <c r="CN476" s="3">
        <f t="shared" si="348"/>
        <v>0.54700000000000004</v>
      </c>
      <c r="CO476" s="3">
        <f t="shared" si="340"/>
        <v>0.57099999999999995</v>
      </c>
      <c r="CP476">
        <f t="shared" si="341"/>
        <v>0.54700000000000004</v>
      </c>
      <c r="CQ476">
        <f t="shared" si="342"/>
        <v>0.54700000000000004</v>
      </c>
      <c r="CS476">
        <f t="shared" si="343"/>
        <v>0.95796847635726812</v>
      </c>
      <c r="DK476" s="3">
        <f t="shared" si="353"/>
        <v>456</v>
      </c>
      <c r="DL476" s="3">
        <f t="shared" si="349"/>
        <v>11.375000000000094</v>
      </c>
      <c r="DM476" s="3">
        <f t="shared" si="350"/>
        <v>0.54700000000000004</v>
      </c>
      <c r="DN476" s="3">
        <f t="shared" si="344"/>
        <v>0.59</v>
      </c>
      <c r="DO476">
        <f t="shared" si="345"/>
        <v>0.54700000000000004</v>
      </c>
      <c r="DP476">
        <f t="shared" si="346"/>
        <v>0.54700000000000004</v>
      </c>
      <c r="DR476">
        <f t="shared" si="351"/>
        <v>0.95796847635726812</v>
      </c>
      <c r="EY476"/>
      <c r="EZ476" s="3"/>
      <c r="FB476"/>
      <c r="FC476" s="3"/>
    </row>
    <row r="477" spans="2:159" x14ac:dyDescent="0.25">
      <c r="B477">
        <f t="shared" si="339"/>
        <v>461</v>
      </c>
      <c r="C477" s="9">
        <f t="shared" si="334"/>
        <v>11.500000000000096</v>
      </c>
      <c r="D477">
        <f t="shared" si="328"/>
        <v>0.95122942450071768</v>
      </c>
      <c r="E477">
        <f t="shared" si="329"/>
        <v>0.28650479686021757</v>
      </c>
      <c r="F477">
        <f t="shared" si="330"/>
        <v>0.95122942450071768</v>
      </c>
      <c r="G477">
        <f t="shared" si="335"/>
        <v>0.95099999999999996</v>
      </c>
      <c r="R477">
        <f t="shared" si="336"/>
        <v>461</v>
      </c>
      <c r="S477">
        <f t="shared" si="337"/>
        <v>11.500000000000096</v>
      </c>
      <c r="T477">
        <f t="shared" si="331"/>
        <v>0.97897419042636791</v>
      </c>
      <c r="U477">
        <f t="shared" si="332"/>
        <v>0.97652981169682873</v>
      </c>
      <c r="V477">
        <f t="shared" si="333"/>
        <v>0.97897419042636791</v>
      </c>
      <c r="W477">
        <f t="shared" si="338"/>
        <v>0.97899999999999998</v>
      </c>
      <c r="BA477">
        <f t="shared" si="310"/>
        <v>474</v>
      </c>
      <c r="BB477">
        <f t="shared" si="320"/>
        <v>11.825000000000101</v>
      </c>
      <c r="BC477">
        <f t="shared" si="311"/>
        <v>0.76542618171294385</v>
      </c>
      <c r="BD477">
        <f t="shared" si="312"/>
        <v>0.44844577849908679</v>
      </c>
      <c r="BE477">
        <f t="shared" si="313"/>
        <v>0.76542618171294385</v>
      </c>
      <c r="BF477">
        <f t="shared" si="321"/>
        <v>0.76500000000000001</v>
      </c>
      <c r="BP477">
        <f t="shared" si="322"/>
        <v>474</v>
      </c>
      <c r="BQ477">
        <f t="shared" si="323"/>
        <v>11.825000000000101</v>
      </c>
      <c r="BR477">
        <f t="shared" si="314"/>
        <v>0.60682034726004941</v>
      </c>
      <c r="BS477">
        <f t="shared" si="315"/>
        <v>0.22345002315002532</v>
      </c>
      <c r="BT477">
        <f t="shared" si="316"/>
        <v>0.60682034726004941</v>
      </c>
      <c r="BU477">
        <f t="shared" si="324"/>
        <v>0.60699999999999998</v>
      </c>
      <c r="CB477">
        <f t="shared" si="325"/>
        <v>474</v>
      </c>
      <c r="CC477">
        <f t="shared" si="326"/>
        <v>11.825000000000101</v>
      </c>
      <c r="CD477">
        <f t="shared" si="317"/>
        <v>0.60682034726004941</v>
      </c>
      <c r="CE477">
        <f t="shared" si="318"/>
        <v>0.22345002315002532</v>
      </c>
      <c r="CF477">
        <f t="shared" si="319"/>
        <v>0.60682034726004941</v>
      </c>
      <c r="CG477">
        <f t="shared" si="327"/>
        <v>0.60699999999999998</v>
      </c>
      <c r="CK477"/>
      <c r="CL477" s="3">
        <f t="shared" si="352"/>
        <v>457</v>
      </c>
      <c r="CM477" s="3">
        <f t="shared" si="347"/>
        <v>11.400000000000095</v>
      </c>
      <c r="CN477" s="3">
        <f t="shared" si="348"/>
        <v>0.54800000000000004</v>
      </c>
      <c r="CO477" s="3">
        <f t="shared" si="340"/>
        <v>0.57099999999999995</v>
      </c>
      <c r="CP477">
        <f t="shared" si="341"/>
        <v>0.54800000000000004</v>
      </c>
      <c r="CQ477">
        <f t="shared" si="342"/>
        <v>0.54800000000000004</v>
      </c>
      <c r="CS477">
        <f t="shared" si="343"/>
        <v>0.95971978984238193</v>
      </c>
      <c r="DK477" s="3">
        <f t="shared" si="353"/>
        <v>457</v>
      </c>
      <c r="DL477" s="3">
        <f t="shared" si="349"/>
        <v>11.400000000000095</v>
      </c>
      <c r="DM477" s="3">
        <f t="shared" si="350"/>
        <v>0.54800000000000004</v>
      </c>
      <c r="DN477" s="3">
        <f t="shared" si="344"/>
        <v>0.58899999999999997</v>
      </c>
      <c r="DO477">
        <f t="shared" si="345"/>
        <v>0.54800000000000004</v>
      </c>
      <c r="DP477">
        <f t="shared" si="346"/>
        <v>0.54800000000000004</v>
      </c>
      <c r="DR477">
        <f t="shared" si="351"/>
        <v>0.95971978984238193</v>
      </c>
      <c r="EY477"/>
      <c r="EZ477" s="3"/>
      <c r="FB477"/>
      <c r="FC477" s="3"/>
    </row>
    <row r="478" spans="2:159" x14ac:dyDescent="0.25">
      <c r="B478">
        <f t="shared" si="339"/>
        <v>462</v>
      </c>
      <c r="C478" s="9">
        <f t="shared" si="334"/>
        <v>11.525000000000096</v>
      </c>
      <c r="D478">
        <f t="shared" si="328"/>
        <v>0.9521763688047622</v>
      </c>
      <c r="E478">
        <f t="shared" si="329"/>
        <v>0.29372098290590676</v>
      </c>
      <c r="F478">
        <f t="shared" si="330"/>
        <v>0.9521763688047622</v>
      </c>
      <c r="G478">
        <f t="shared" si="335"/>
        <v>0.95199999999999996</v>
      </c>
      <c r="R478">
        <f t="shared" si="336"/>
        <v>462</v>
      </c>
      <c r="S478">
        <f t="shared" si="337"/>
        <v>11.525000000000096</v>
      </c>
      <c r="T478">
        <f t="shared" si="331"/>
        <v>0.98100460523367228</v>
      </c>
      <c r="U478">
        <f t="shared" si="332"/>
        <v>0.97879370869867921</v>
      </c>
      <c r="V478">
        <f t="shared" si="333"/>
        <v>0.98100460523367228</v>
      </c>
      <c r="W478">
        <f t="shared" si="338"/>
        <v>0.98099999999999998</v>
      </c>
      <c r="BA478">
        <f t="shared" si="310"/>
        <v>475</v>
      </c>
      <c r="BB478">
        <f t="shared" si="320"/>
        <v>11.850000000000101</v>
      </c>
      <c r="BC478">
        <f t="shared" si="311"/>
        <v>0.76667676046175537</v>
      </c>
      <c r="BD478">
        <f t="shared" si="312"/>
        <v>0.45064742858930523</v>
      </c>
      <c r="BE478">
        <f t="shared" si="313"/>
        <v>0.76667676046175537</v>
      </c>
      <c r="BF478">
        <f t="shared" si="321"/>
        <v>0.76700000000000002</v>
      </c>
      <c r="BP478">
        <f t="shared" si="322"/>
        <v>475</v>
      </c>
      <c r="BQ478">
        <f t="shared" si="323"/>
        <v>11.850000000000101</v>
      </c>
      <c r="BR478">
        <f t="shared" si="314"/>
        <v>0.60817658702464683</v>
      </c>
      <c r="BS478">
        <f t="shared" si="315"/>
        <v>0.22495160248089416</v>
      </c>
      <c r="BT478">
        <f t="shared" si="316"/>
        <v>0.60817658702464683</v>
      </c>
      <c r="BU478">
        <f t="shared" si="324"/>
        <v>0.60799999999999998</v>
      </c>
      <c r="CB478">
        <f t="shared" si="325"/>
        <v>475</v>
      </c>
      <c r="CC478">
        <f t="shared" si="326"/>
        <v>11.850000000000101</v>
      </c>
      <c r="CD478">
        <f t="shared" si="317"/>
        <v>0.60817658702464683</v>
      </c>
      <c r="CE478">
        <f t="shared" si="318"/>
        <v>0.22495160248089416</v>
      </c>
      <c r="CF478">
        <f t="shared" si="319"/>
        <v>0.60817658702464683</v>
      </c>
      <c r="CG478">
        <f t="shared" si="327"/>
        <v>0.60799999999999998</v>
      </c>
      <c r="CK478"/>
      <c r="CL478" s="3">
        <f t="shared" si="352"/>
        <v>458</v>
      </c>
      <c r="CM478" s="3">
        <f t="shared" si="347"/>
        <v>11.425000000000095</v>
      </c>
      <c r="CN478" s="3">
        <f t="shared" si="348"/>
        <v>0.54900000000000004</v>
      </c>
      <c r="CO478" s="3">
        <f t="shared" si="340"/>
        <v>0.57199999999999995</v>
      </c>
      <c r="CP478">
        <f t="shared" si="341"/>
        <v>0.54900000000000004</v>
      </c>
      <c r="CQ478">
        <f t="shared" si="342"/>
        <v>0.54900000000000004</v>
      </c>
      <c r="CS478">
        <f t="shared" si="343"/>
        <v>0.96147110332749575</v>
      </c>
      <c r="DK478" s="3">
        <f t="shared" si="353"/>
        <v>458</v>
      </c>
      <c r="DL478" s="3">
        <f t="shared" si="349"/>
        <v>11.425000000000095</v>
      </c>
      <c r="DM478" s="3">
        <f t="shared" si="350"/>
        <v>0.54900000000000004</v>
      </c>
      <c r="DN478" s="3">
        <f t="shared" si="344"/>
        <v>0.58799999999999997</v>
      </c>
      <c r="DO478">
        <f t="shared" si="345"/>
        <v>0.54900000000000004</v>
      </c>
      <c r="DP478">
        <f t="shared" si="346"/>
        <v>0.54900000000000004</v>
      </c>
      <c r="DR478">
        <f t="shared" si="351"/>
        <v>0.96147110332749575</v>
      </c>
      <c r="EY478"/>
      <c r="EZ478" s="3"/>
      <c r="FB478"/>
      <c r="FC478" s="3"/>
    </row>
    <row r="479" spans="2:159" x14ac:dyDescent="0.25">
      <c r="B479">
        <f t="shared" si="339"/>
        <v>463</v>
      </c>
      <c r="C479" s="9">
        <f t="shared" si="334"/>
        <v>11.550000000000097</v>
      </c>
      <c r="D479">
        <f t="shared" si="328"/>
        <v>0.95311472459239233</v>
      </c>
      <c r="E479">
        <f t="shared" si="329"/>
        <v>0.30104365244927689</v>
      </c>
      <c r="F479">
        <f t="shared" si="330"/>
        <v>0.95311472459239233</v>
      </c>
      <c r="G479">
        <f t="shared" si="335"/>
        <v>0.95299999999999996</v>
      </c>
      <c r="R479">
        <f t="shared" si="336"/>
        <v>463</v>
      </c>
      <c r="S479">
        <f t="shared" si="337"/>
        <v>11.550000000000097</v>
      </c>
      <c r="T479">
        <f t="shared" si="331"/>
        <v>0.98293478879790075</v>
      </c>
      <c r="U479">
        <f t="shared" si="332"/>
        <v>0.98094635981441503</v>
      </c>
      <c r="V479">
        <f t="shared" si="333"/>
        <v>0.98293478879790075</v>
      </c>
      <c r="W479">
        <f t="shared" si="338"/>
        <v>0.98299999999999998</v>
      </c>
      <c r="BA479">
        <f t="shared" si="310"/>
        <v>476</v>
      </c>
      <c r="BB479">
        <f t="shared" si="320"/>
        <v>11.875000000000101</v>
      </c>
      <c r="BC479">
        <f t="shared" si="311"/>
        <v>0.76792554281039971</v>
      </c>
      <c r="BD479">
        <f t="shared" si="312"/>
        <v>0.45285309486047448</v>
      </c>
      <c r="BE479">
        <f t="shared" si="313"/>
        <v>0.76792554281039971</v>
      </c>
      <c r="BF479">
        <f t="shared" si="321"/>
        <v>0.76800000000000002</v>
      </c>
      <c r="BP479">
        <f t="shared" si="322"/>
        <v>476</v>
      </c>
      <c r="BQ479">
        <f t="shared" si="323"/>
        <v>11.875000000000101</v>
      </c>
      <c r="BR479">
        <f t="shared" si="314"/>
        <v>0.60953281030515216</v>
      </c>
      <c r="BS479">
        <f t="shared" si="315"/>
        <v>0.22645987546883567</v>
      </c>
      <c r="BT479">
        <f t="shared" si="316"/>
        <v>0.60953281030515216</v>
      </c>
      <c r="BU479">
        <f t="shared" si="324"/>
        <v>0.61</v>
      </c>
      <c r="CB479">
        <f t="shared" si="325"/>
        <v>476</v>
      </c>
      <c r="CC479">
        <f t="shared" si="326"/>
        <v>11.875000000000101</v>
      </c>
      <c r="CD479">
        <f t="shared" si="317"/>
        <v>0.60953281030515216</v>
      </c>
      <c r="CE479">
        <f t="shared" si="318"/>
        <v>0.22645987546883567</v>
      </c>
      <c r="CF479">
        <f t="shared" si="319"/>
        <v>0.60953281030515216</v>
      </c>
      <c r="CG479">
        <f t="shared" si="327"/>
        <v>0.61</v>
      </c>
      <c r="CK479"/>
      <c r="CL479" s="3">
        <f t="shared" si="352"/>
        <v>459</v>
      </c>
      <c r="CM479" s="3">
        <f t="shared" si="347"/>
        <v>11.450000000000095</v>
      </c>
      <c r="CN479" s="3">
        <f t="shared" si="348"/>
        <v>0.55000000000000004</v>
      </c>
      <c r="CO479" s="3">
        <f t="shared" si="340"/>
        <v>0.57199999999999995</v>
      </c>
      <c r="CP479">
        <f t="shared" si="341"/>
        <v>0.55000000000000004</v>
      </c>
      <c r="CQ479">
        <f t="shared" si="342"/>
        <v>0.55000000000000004</v>
      </c>
      <c r="CS479">
        <f t="shared" si="343"/>
        <v>0.96322241681260956</v>
      </c>
      <c r="DK479" s="3">
        <f t="shared" si="353"/>
        <v>459</v>
      </c>
      <c r="DL479" s="3">
        <f t="shared" si="349"/>
        <v>11.450000000000095</v>
      </c>
      <c r="DM479" s="3">
        <f t="shared" si="350"/>
        <v>0.55000000000000004</v>
      </c>
      <c r="DN479" s="3">
        <f t="shared" si="344"/>
        <v>0.58799999999999997</v>
      </c>
      <c r="DO479">
        <f t="shared" si="345"/>
        <v>0.55000000000000004</v>
      </c>
      <c r="DP479">
        <f t="shared" si="346"/>
        <v>0.55000000000000004</v>
      </c>
      <c r="DR479">
        <f t="shared" si="351"/>
        <v>0.96322241681260956</v>
      </c>
      <c r="EY479"/>
      <c r="EZ479" s="3"/>
      <c r="FB479"/>
      <c r="FC479" s="3"/>
    </row>
    <row r="480" spans="2:159" x14ac:dyDescent="0.25">
      <c r="B480">
        <f t="shared" si="339"/>
        <v>464</v>
      </c>
      <c r="C480" s="9">
        <f t="shared" si="334"/>
        <v>11.575000000000097</v>
      </c>
      <c r="D480">
        <f t="shared" si="328"/>
        <v>0.95404446462348214</v>
      </c>
      <c r="E480">
        <f t="shared" si="329"/>
        <v>0.30847175368714685</v>
      </c>
      <c r="F480">
        <f t="shared" si="330"/>
        <v>0.95404446462348214</v>
      </c>
      <c r="G480">
        <f t="shared" si="335"/>
        <v>0.95399999999999996</v>
      </c>
      <c r="R480">
        <f t="shared" si="336"/>
        <v>464</v>
      </c>
      <c r="S480">
        <f t="shared" si="337"/>
        <v>11.575000000000097</v>
      </c>
      <c r="T480">
        <f t="shared" si="331"/>
        <v>0.98476413336255075</v>
      </c>
      <c r="U480">
        <f t="shared" si="332"/>
        <v>0.98298700859563215</v>
      </c>
      <c r="V480">
        <f t="shared" si="333"/>
        <v>0.98476413336255075</v>
      </c>
      <c r="W480">
        <f t="shared" si="338"/>
        <v>0.98499999999999999</v>
      </c>
      <c r="BA480">
        <f t="shared" si="310"/>
        <v>477</v>
      </c>
      <c r="BB480">
        <f t="shared" si="320"/>
        <v>11.900000000000102</v>
      </c>
      <c r="BC480">
        <f t="shared" si="311"/>
        <v>0.76917251333489289</v>
      </c>
      <c r="BD480">
        <f t="shared" si="312"/>
        <v>0.45506273063812341</v>
      </c>
      <c r="BE480">
        <f t="shared" si="313"/>
        <v>0.76917251333489289</v>
      </c>
      <c r="BF480">
        <f t="shared" si="321"/>
        <v>0.76900000000000002</v>
      </c>
      <c r="BP480">
        <f t="shared" si="322"/>
        <v>477</v>
      </c>
      <c r="BQ480">
        <f t="shared" si="323"/>
        <v>11.900000000000102</v>
      </c>
      <c r="BR480">
        <f t="shared" si="314"/>
        <v>0.61088900348748554</v>
      </c>
      <c r="BS480">
        <f t="shared" si="315"/>
        <v>0.22797484159446113</v>
      </c>
      <c r="BT480">
        <f t="shared" si="316"/>
        <v>0.61088900348748554</v>
      </c>
      <c r="BU480">
        <f t="shared" si="324"/>
        <v>0.61099999999999999</v>
      </c>
      <c r="CB480">
        <f t="shared" si="325"/>
        <v>477</v>
      </c>
      <c r="CC480">
        <f t="shared" si="326"/>
        <v>11.900000000000102</v>
      </c>
      <c r="CD480">
        <f t="shared" si="317"/>
        <v>0.61088900348748554</v>
      </c>
      <c r="CE480">
        <f t="shared" si="318"/>
        <v>0.22797484159446113</v>
      </c>
      <c r="CF480">
        <f t="shared" si="319"/>
        <v>0.61088900348748554</v>
      </c>
      <c r="CG480">
        <f t="shared" si="327"/>
        <v>0.61099999999999999</v>
      </c>
      <c r="CK480"/>
      <c r="CL480" s="3">
        <f t="shared" si="352"/>
        <v>460</v>
      </c>
      <c r="CM480" s="3">
        <f t="shared" si="347"/>
        <v>11.475000000000096</v>
      </c>
      <c r="CN480" s="3">
        <f t="shared" si="348"/>
        <v>0.55100000000000005</v>
      </c>
      <c r="CO480" s="3">
        <f t="shared" si="340"/>
        <v>0.57199999999999995</v>
      </c>
      <c r="CP480">
        <f t="shared" si="341"/>
        <v>0.55100000000000005</v>
      </c>
      <c r="CQ480">
        <f t="shared" si="342"/>
        <v>0.55100000000000005</v>
      </c>
      <c r="CS480">
        <f t="shared" si="343"/>
        <v>0.96497373029772349</v>
      </c>
      <c r="DK480" s="3">
        <f t="shared" si="353"/>
        <v>460</v>
      </c>
      <c r="DL480" s="3">
        <f t="shared" si="349"/>
        <v>11.475000000000096</v>
      </c>
      <c r="DM480" s="3">
        <f t="shared" si="350"/>
        <v>0.55100000000000005</v>
      </c>
      <c r="DN480" s="3">
        <f t="shared" si="344"/>
        <v>0.58699999999999997</v>
      </c>
      <c r="DO480">
        <f t="shared" si="345"/>
        <v>0.55100000000000005</v>
      </c>
      <c r="DP480">
        <f t="shared" si="346"/>
        <v>0.55100000000000005</v>
      </c>
      <c r="DR480">
        <f t="shared" si="351"/>
        <v>0.96497373029772349</v>
      </c>
      <c r="EY480"/>
      <c r="EZ480" s="3"/>
      <c r="FB480"/>
      <c r="FC480" s="3"/>
    </row>
    <row r="481" spans="2:159" x14ac:dyDescent="0.25">
      <c r="B481">
        <f t="shared" si="339"/>
        <v>465</v>
      </c>
      <c r="C481" s="9">
        <f t="shared" si="334"/>
        <v>11.600000000000097</v>
      </c>
      <c r="D481">
        <f t="shared" si="328"/>
        <v>0.95496556188979576</v>
      </c>
      <c r="E481">
        <f t="shared" si="329"/>
        <v>0.31600412869189204</v>
      </c>
      <c r="F481">
        <f t="shared" si="330"/>
        <v>0.95496556188979576</v>
      </c>
      <c r="G481">
        <f t="shared" si="335"/>
        <v>0.95499999999999996</v>
      </c>
      <c r="R481">
        <f t="shared" si="336"/>
        <v>465</v>
      </c>
      <c r="S481">
        <f t="shared" si="337"/>
        <v>11.600000000000097</v>
      </c>
      <c r="T481">
        <f t="shared" si="331"/>
        <v>0.98649206217889651</v>
      </c>
      <c r="U481">
        <f t="shared" si="332"/>
        <v>0.98491493691607468</v>
      </c>
      <c r="V481">
        <f t="shared" si="333"/>
        <v>0.98649206217889651</v>
      </c>
      <c r="W481">
        <f t="shared" si="338"/>
        <v>0.98599999999999999</v>
      </c>
      <c r="BA481">
        <f t="shared" si="310"/>
        <v>478</v>
      </c>
      <c r="BB481">
        <f t="shared" si="320"/>
        <v>11.925000000000102</v>
      </c>
      <c r="BC481">
        <f t="shared" si="311"/>
        <v>0.77041765661336548</v>
      </c>
      <c r="BD481">
        <f t="shared" si="312"/>
        <v>0.45727628884062582</v>
      </c>
      <c r="BE481">
        <f t="shared" si="313"/>
        <v>0.77041765661336548</v>
      </c>
      <c r="BF481">
        <f t="shared" si="321"/>
        <v>0.77</v>
      </c>
      <c r="BP481">
        <f t="shared" si="322"/>
        <v>478</v>
      </c>
      <c r="BQ481">
        <f t="shared" si="323"/>
        <v>11.925000000000102</v>
      </c>
      <c r="BR481">
        <f t="shared" si="314"/>
        <v>0.6122451529276941</v>
      </c>
      <c r="BS481">
        <f t="shared" si="315"/>
        <v>0.22949650003270722</v>
      </c>
      <c r="BT481">
        <f t="shared" si="316"/>
        <v>0.6122451529276941</v>
      </c>
      <c r="BU481">
        <f t="shared" si="324"/>
        <v>0.61199999999999999</v>
      </c>
      <c r="CB481">
        <f t="shared" si="325"/>
        <v>478</v>
      </c>
      <c r="CC481">
        <f t="shared" si="326"/>
        <v>11.925000000000102</v>
      </c>
      <c r="CD481">
        <f t="shared" si="317"/>
        <v>0.6122451529276941</v>
      </c>
      <c r="CE481">
        <f t="shared" si="318"/>
        <v>0.22949650003270722</v>
      </c>
      <c r="CF481">
        <f t="shared" si="319"/>
        <v>0.6122451529276941</v>
      </c>
      <c r="CG481">
        <f t="shared" si="327"/>
        <v>0.61199999999999999</v>
      </c>
      <c r="CK481"/>
      <c r="CL481" s="3">
        <f t="shared" si="352"/>
        <v>461</v>
      </c>
      <c r="CM481" s="3">
        <f t="shared" si="347"/>
        <v>11.500000000000096</v>
      </c>
      <c r="CN481" s="3">
        <f t="shared" si="348"/>
        <v>0.55200000000000005</v>
      </c>
      <c r="CO481" s="3">
        <f t="shared" si="340"/>
        <v>0.57199999999999995</v>
      </c>
      <c r="CP481">
        <f t="shared" si="341"/>
        <v>0.55200000000000005</v>
      </c>
      <c r="CQ481">
        <f t="shared" si="342"/>
        <v>0.55200000000000005</v>
      </c>
      <c r="CS481">
        <f t="shared" si="343"/>
        <v>0.9667250437828373</v>
      </c>
      <c r="DK481" s="3">
        <f t="shared" si="353"/>
        <v>461</v>
      </c>
      <c r="DL481" s="3">
        <f t="shared" si="349"/>
        <v>11.500000000000096</v>
      </c>
      <c r="DM481" s="3">
        <f t="shared" si="350"/>
        <v>0.55200000000000005</v>
      </c>
      <c r="DN481" s="3">
        <f t="shared" si="344"/>
        <v>0.58599999999999997</v>
      </c>
      <c r="DO481">
        <f t="shared" si="345"/>
        <v>0.55200000000000005</v>
      </c>
      <c r="DP481">
        <f t="shared" si="346"/>
        <v>0.55200000000000005</v>
      </c>
      <c r="DR481">
        <f t="shared" si="351"/>
        <v>0.9667250437828373</v>
      </c>
      <c r="EY481"/>
      <c r="EZ481" s="3"/>
      <c r="FB481"/>
      <c r="FC481" s="3"/>
    </row>
    <row r="482" spans="2:159" x14ac:dyDescent="0.25">
      <c r="B482">
        <f t="shared" si="339"/>
        <v>466</v>
      </c>
      <c r="C482" s="9">
        <f t="shared" si="334"/>
        <v>11.625000000000098</v>
      </c>
      <c r="D482">
        <f t="shared" si="328"/>
        <v>0.95587798961629344</v>
      </c>
      <c r="E482">
        <f t="shared" si="329"/>
        <v>0.3236395119650321</v>
      </c>
      <c r="F482">
        <f t="shared" si="330"/>
        <v>0.95587798961629344</v>
      </c>
      <c r="G482">
        <f t="shared" si="335"/>
        <v>0.95599999999999996</v>
      </c>
      <c r="R482">
        <f t="shared" si="336"/>
        <v>466</v>
      </c>
      <c r="S482">
        <f t="shared" si="337"/>
        <v>11.625000000000098</v>
      </c>
      <c r="T482">
        <f t="shared" si="331"/>
        <v>0.98811802980902208</v>
      </c>
      <c r="U482">
        <f t="shared" si="332"/>
        <v>0.98672946539278739</v>
      </c>
      <c r="V482">
        <f t="shared" si="333"/>
        <v>0.98811802980902208</v>
      </c>
      <c r="W482">
        <f t="shared" si="338"/>
        <v>0.98799999999999999</v>
      </c>
      <c r="BA482">
        <f t="shared" si="310"/>
        <v>479</v>
      </c>
      <c r="BB482">
        <f t="shared" si="320"/>
        <v>11.950000000000102</v>
      </c>
      <c r="BC482">
        <f t="shared" si="311"/>
        <v>0.77166095722637584</v>
      </c>
      <c r="BD482">
        <f t="shared" si="312"/>
        <v>0.45949372198004557</v>
      </c>
      <c r="BE482">
        <f t="shared" si="313"/>
        <v>0.77166095722637584</v>
      </c>
      <c r="BF482">
        <f t="shared" si="321"/>
        <v>0.77200000000000002</v>
      </c>
      <c r="BP482">
        <f t="shared" si="322"/>
        <v>479</v>
      </c>
      <c r="BQ482">
        <f t="shared" si="323"/>
        <v>11.950000000000102</v>
      </c>
      <c r="BR482">
        <f t="shared" si="314"/>
        <v>0.61360124495215851</v>
      </c>
      <c r="BS482">
        <f t="shared" si="315"/>
        <v>0.23102484965084102</v>
      </c>
      <c r="BT482">
        <f t="shared" si="316"/>
        <v>0.61360124495215851</v>
      </c>
      <c r="BU482">
        <f t="shared" si="324"/>
        <v>0.61399999999999999</v>
      </c>
      <c r="CB482">
        <f t="shared" si="325"/>
        <v>479</v>
      </c>
      <c r="CC482">
        <f t="shared" si="326"/>
        <v>11.950000000000102</v>
      </c>
      <c r="CD482">
        <f t="shared" si="317"/>
        <v>0.61360124495215851</v>
      </c>
      <c r="CE482">
        <f t="shared" si="318"/>
        <v>0.23102484965084102</v>
      </c>
      <c r="CF482">
        <f t="shared" si="319"/>
        <v>0.61360124495215851</v>
      </c>
      <c r="CG482">
        <f t="shared" si="327"/>
        <v>0.61399999999999999</v>
      </c>
      <c r="CK482"/>
      <c r="CL482" s="3">
        <f t="shared" si="352"/>
        <v>462</v>
      </c>
      <c r="CM482" s="3">
        <f t="shared" si="347"/>
        <v>11.525000000000096</v>
      </c>
      <c r="CN482" s="3">
        <f t="shared" si="348"/>
        <v>0.55300000000000005</v>
      </c>
      <c r="CO482" s="3">
        <f t="shared" si="340"/>
        <v>0.57199999999999995</v>
      </c>
      <c r="CP482">
        <f t="shared" si="341"/>
        <v>0.55300000000000005</v>
      </c>
      <c r="CQ482">
        <f t="shared" si="342"/>
        <v>0.55300000000000005</v>
      </c>
      <c r="CS482">
        <f t="shared" si="343"/>
        <v>0.96847635726795112</v>
      </c>
      <c r="DK482" s="3">
        <f t="shared" si="353"/>
        <v>462</v>
      </c>
      <c r="DL482" s="3">
        <f t="shared" si="349"/>
        <v>11.525000000000096</v>
      </c>
      <c r="DM482" s="3">
        <f t="shared" si="350"/>
        <v>0.55300000000000005</v>
      </c>
      <c r="DN482" s="3">
        <f t="shared" si="344"/>
        <v>0.58599999999999997</v>
      </c>
      <c r="DO482">
        <f t="shared" si="345"/>
        <v>0.55300000000000005</v>
      </c>
      <c r="DP482">
        <f t="shared" si="346"/>
        <v>0.55300000000000005</v>
      </c>
      <c r="DR482">
        <f t="shared" si="351"/>
        <v>0.96847635726795112</v>
      </c>
      <c r="EY482"/>
      <c r="EZ482" s="3"/>
      <c r="FB482"/>
      <c r="FC482" s="3"/>
    </row>
    <row r="483" spans="2:159" x14ac:dyDescent="0.25">
      <c r="B483">
        <f t="shared" si="339"/>
        <v>467</v>
      </c>
      <c r="C483" s="9">
        <f t="shared" si="334"/>
        <v>11.650000000000098</v>
      </c>
      <c r="D483">
        <f t="shared" si="328"/>
        <v>0.956781721262429</v>
      </c>
      <c r="E483">
        <f t="shared" si="329"/>
        <v>0.33137652909139387</v>
      </c>
      <c r="F483">
        <f t="shared" si="330"/>
        <v>0.956781721262429</v>
      </c>
      <c r="G483">
        <f t="shared" si="335"/>
        <v>0.95699999999999996</v>
      </c>
      <c r="R483">
        <f t="shared" si="336"/>
        <v>467</v>
      </c>
      <c r="S483">
        <f t="shared" si="337"/>
        <v>11.650000000000098</v>
      </c>
      <c r="T483">
        <f t="shared" si="331"/>
        <v>0.98964152241275516</v>
      </c>
      <c r="U483">
        <f t="shared" si="332"/>
        <v>0.9884299537850938</v>
      </c>
      <c r="V483">
        <f t="shared" si="333"/>
        <v>0.98964152241275516</v>
      </c>
      <c r="W483">
        <f t="shared" si="338"/>
        <v>0.99</v>
      </c>
      <c r="BA483">
        <f t="shared" si="310"/>
        <v>480</v>
      </c>
      <c r="BB483">
        <f t="shared" si="320"/>
        <v>11.975000000000103</v>
      </c>
      <c r="BC483">
        <f t="shared" si="311"/>
        <v>0.77290239975722164</v>
      </c>
      <c r="BD483">
        <f t="shared" si="312"/>
        <v>0.46171498216301615</v>
      </c>
      <c r="BE483">
        <f t="shared" si="313"/>
        <v>0.77290239975722164</v>
      </c>
      <c r="BF483">
        <f t="shared" si="321"/>
        <v>0.77300000000000002</v>
      </c>
      <c r="BP483">
        <f t="shared" si="322"/>
        <v>480</v>
      </c>
      <c r="BQ483">
        <f t="shared" si="323"/>
        <v>11.975000000000103</v>
      </c>
      <c r="BR483">
        <f t="shared" si="314"/>
        <v>0.61495726585780119</v>
      </c>
      <c r="BS483">
        <f t="shared" si="315"/>
        <v>0.23255988900647426</v>
      </c>
      <c r="BT483">
        <f t="shared" si="316"/>
        <v>0.61495726585780119</v>
      </c>
      <c r="BU483">
        <f t="shared" si="324"/>
        <v>0.61499999999999999</v>
      </c>
      <c r="CB483">
        <f t="shared" si="325"/>
        <v>480</v>
      </c>
      <c r="CC483">
        <f t="shared" si="326"/>
        <v>11.975000000000103</v>
      </c>
      <c r="CD483">
        <f t="shared" si="317"/>
        <v>0.61495726585780119</v>
      </c>
      <c r="CE483">
        <f t="shared" si="318"/>
        <v>0.23255988900647426</v>
      </c>
      <c r="CF483">
        <f t="shared" si="319"/>
        <v>0.61495726585780119</v>
      </c>
      <c r="CG483">
        <f t="shared" si="327"/>
        <v>0.61499999999999999</v>
      </c>
      <c r="CK483"/>
      <c r="CL483" s="3">
        <f t="shared" si="352"/>
        <v>463</v>
      </c>
      <c r="CM483" s="3">
        <f t="shared" si="347"/>
        <v>11.550000000000097</v>
      </c>
      <c r="CN483" s="3">
        <f t="shared" si="348"/>
        <v>0.55300000000000005</v>
      </c>
      <c r="CO483" s="3">
        <f t="shared" si="340"/>
        <v>0.57099999999999995</v>
      </c>
      <c r="CP483">
        <f t="shared" si="341"/>
        <v>0.55300000000000005</v>
      </c>
      <c r="CQ483">
        <f t="shared" si="342"/>
        <v>0.55300000000000005</v>
      </c>
      <c r="CS483">
        <f t="shared" si="343"/>
        <v>0.96847635726795112</v>
      </c>
      <c r="DK483" s="3">
        <f t="shared" si="353"/>
        <v>463</v>
      </c>
      <c r="DL483" s="3">
        <f t="shared" si="349"/>
        <v>11.550000000000097</v>
      </c>
      <c r="DM483" s="3">
        <f t="shared" si="350"/>
        <v>0.55300000000000005</v>
      </c>
      <c r="DN483" s="3">
        <f t="shared" si="344"/>
        <v>0.58399999999999996</v>
      </c>
      <c r="DO483">
        <f t="shared" si="345"/>
        <v>0.55300000000000005</v>
      </c>
      <c r="DP483">
        <f t="shared" si="346"/>
        <v>0.55300000000000005</v>
      </c>
      <c r="DR483">
        <f t="shared" si="351"/>
        <v>0.96847635726795112</v>
      </c>
      <c r="EY483"/>
      <c r="EZ483" s="3"/>
      <c r="FB483"/>
      <c r="FC483" s="3"/>
    </row>
    <row r="484" spans="2:159" x14ac:dyDescent="0.25">
      <c r="B484">
        <f t="shared" si="339"/>
        <v>468</v>
      </c>
      <c r="C484" s="9">
        <f t="shared" si="334"/>
        <v>11.675000000000098</v>
      </c>
      <c r="D484">
        <f t="shared" si="328"/>
        <v>0.9576767305234356</v>
      </c>
      <c r="E484">
        <f t="shared" si="329"/>
        <v>0.33921369549834829</v>
      </c>
      <c r="F484">
        <f t="shared" si="330"/>
        <v>0.9576767305234356</v>
      </c>
      <c r="G484">
        <f t="shared" si="335"/>
        <v>0.95799999999999996</v>
      </c>
      <c r="R484">
        <f t="shared" si="336"/>
        <v>468</v>
      </c>
      <c r="S484">
        <f t="shared" si="337"/>
        <v>11.675000000000098</v>
      </c>
      <c r="T484">
        <f t="shared" si="331"/>
        <v>0.99106205801829061</v>
      </c>
      <c r="U484">
        <f t="shared" si="332"/>
        <v>0.99001580137107381</v>
      </c>
      <c r="V484">
        <f t="shared" si="333"/>
        <v>0.99106205801829061</v>
      </c>
      <c r="W484">
        <f t="shared" si="338"/>
        <v>0.99099999999999999</v>
      </c>
      <c r="BA484">
        <f t="shared" si="310"/>
        <v>481</v>
      </c>
      <c r="BB484">
        <f t="shared" si="320"/>
        <v>12.000000000000103</v>
      </c>
      <c r="BC484">
        <f t="shared" si="311"/>
        <v>0.7741419687922535</v>
      </c>
      <c r="BD484">
        <f t="shared" si="312"/>
        <v>0.46394002109165589</v>
      </c>
      <c r="BE484">
        <f t="shared" si="313"/>
        <v>0.7741419687922535</v>
      </c>
      <c r="BF484">
        <f t="shared" si="321"/>
        <v>0.77400000000000002</v>
      </c>
      <c r="BP484">
        <f t="shared" si="322"/>
        <v>481</v>
      </c>
      <c r="BQ484">
        <f t="shared" si="323"/>
        <v>12.000000000000103</v>
      </c>
      <c r="BR484">
        <f t="shared" si="314"/>
        <v>0.61631320191229522</v>
      </c>
      <c r="BS484">
        <f t="shared" si="315"/>
        <v>0.23410161634558857</v>
      </c>
      <c r="BT484">
        <f t="shared" si="316"/>
        <v>0.61631320191229522</v>
      </c>
      <c r="BU484">
        <f t="shared" si="324"/>
        <v>0.61599999999999999</v>
      </c>
      <c r="CB484">
        <f t="shared" si="325"/>
        <v>481</v>
      </c>
      <c r="CC484">
        <f t="shared" si="326"/>
        <v>12.000000000000103</v>
      </c>
      <c r="CD484">
        <f t="shared" si="317"/>
        <v>0.61631320191229522</v>
      </c>
      <c r="CE484">
        <f t="shared" si="318"/>
        <v>0.23410161634558857</v>
      </c>
      <c r="CF484">
        <f t="shared" si="319"/>
        <v>0.61631320191229522</v>
      </c>
      <c r="CG484">
        <f t="shared" si="327"/>
        <v>0.61599999999999999</v>
      </c>
      <c r="CK484"/>
      <c r="CL484" s="3">
        <f t="shared" si="352"/>
        <v>464</v>
      </c>
      <c r="CM484" s="3">
        <f t="shared" si="347"/>
        <v>11.575000000000097</v>
      </c>
      <c r="CN484" s="3">
        <f t="shared" si="348"/>
        <v>0.55400000000000005</v>
      </c>
      <c r="CO484" s="3">
        <f t="shared" si="340"/>
        <v>0.57099999999999995</v>
      </c>
      <c r="CP484">
        <f t="shared" si="341"/>
        <v>0.55400000000000005</v>
      </c>
      <c r="CQ484">
        <f t="shared" si="342"/>
        <v>0.55400000000000005</v>
      </c>
      <c r="CS484">
        <f t="shared" si="343"/>
        <v>0.97022767075306493</v>
      </c>
      <c r="DK484" s="3">
        <f t="shared" si="353"/>
        <v>464</v>
      </c>
      <c r="DL484" s="3">
        <f t="shared" si="349"/>
        <v>11.575000000000097</v>
      </c>
      <c r="DM484" s="3">
        <f t="shared" si="350"/>
        <v>0.55400000000000005</v>
      </c>
      <c r="DN484" s="3">
        <f t="shared" si="344"/>
        <v>0.58299999999999996</v>
      </c>
      <c r="DO484">
        <f t="shared" si="345"/>
        <v>0.55400000000000005</v>
      </c>
      <c r="DP484">
        <f t="shared" si="346"/>
        <v>0.55400000000000005</v>
      </c>
      <c r="DR484">
        <f t="shared" si="351"/>
        <v>0.97022767075306493</v>
      </c>
      <c r="EY484"/>
      <c r="EZ484" s="3"/>
      <c r="FB484"/>
      <c r="FC484" s="3"/>
    </row>
    <row r="485" spans="2:159" x14ac:dyDescent="0.25">
      <c r="B485">
        <f t="shared" si="339"/>
        <v>469</v>
      </c>
      <c r="C485" s="9">
        <f t="shared" si="334"/>
        <v>11.700000000000099</v>
      </c>
      <c r="D485">
        <f t="shared" si="328"/>
        <v>0.95856299133160128</v>
      </c>
      <c r="E485">
        <f t="shared" si="329"/>
        <v>0.34714941532454197</v>
      </c>
      <c r="F485">
        <f t="shared" si="330"/>
        <v>0.95856299133160128</v>
      </c>
      <c r="G485">
        <f t="shared" si="335"/>
        <v>0.95899999999999996</v>
      </c>
      <c r="R485">
        <f t="shared" si="336"/>
        <v>469</v>
      </c>
      <c r="S485">
        <f t="shared" si="337"/>
        <v>11.700000000000099</v>
      </c>
      <c r="T485">
        <f t="shared" si="331"/>
        <v>0.99237918677630288</v>
      </c>
      <c r="U485">
        <f t="shared" si="332"/>
        <v>0.99148644730122848</v>
      </c>
      <c r="V485">
        <f t="shared" si="333"/>
        <v>0.99237918677630288</v>
      </c>
      <c r="W485">
        <f t="shared" si="338"/>
        <v>0.99199999999999999</v>
      </c>
      <c r="BA485">
        <f t="shared" si="310"/>
        <v>482</v>
      </c>
      <c r="BB485">
        <f t="shared" si="320"/>
        <v>12.025000000000103</v>
      </c>
      <c r="BC485">
        <f t="shared" si="311"/>
        <v>0.77537964892118816</v>
      </c>
      <c r="BD485">
        <f t="shared" si="312"/>
        <v>0.46616879006451623</v>
      </c>
      <c r="BE485">
        <f t="shared" si="313"/>
        <v>0.77537964892118816</v>
      </c>
      <c r="BF485">
        <f t="shared" si="321"/>
        <v>0.77500000000000002</v>
      </c>
      <c r="BP485">
        <f t="shared" si="322"/>
        <v>482</v>
      </c>
      <c r="BQ485">
        <f t="shared" si="323"/>
        <v>12.025000000000103</v>
      </c>
      <c r="BR485">
        <f t="shared" si="314"/>
        <v>0.61766903935427464</v>
      </c>
      <c r="BS485">
        <f t="shared" si="315"/>
        <v>0.23565002960056966</v>
      </c>
      <c r="BT485">
        <f t="shared" si="316"/>
        <v>0.61766903935427464</v>
      </c>
      <c r="BU485">
        <f t="shared" si="324"/>
        <v>0.61799999999999999</v>
      </c>
      <c r="CB485">
        <f t="shared" si="325"/>
        <v>482</v>
      </c>
      <c r="CC485">
        <f t="shared" si="326"/>
        <v>12.025000000000103</v>
      </c>
      <c r="CD485">
        <f t="shared" si="317"/>
        <v>0.61766903935427464</v>
      </c>
      <c r="CE485">
        <f t="shared" si="318"/>
        <v>0.23565002960056966</v>
      </c>
      <c r="CF485">
        <f t="shared" si="319"/>
        <v>0.61766903935427464</v>
      </c>
      <c r="CG485">
        <f t="shared" si="327"/>
        <v>0.61799999999999999</v>
      </c>
      <c r="CK485"/>
      <c r="CL485" s="3">
        <f t="shared" si="352"/>
        <v>465</v>
      </c>
      <c r="CM485" s="3">
        <f t="shared" si="347"/>
        <v>11.600000000000097</v>
      </c>
      <c r="CN485" s="3">
        <f t="shared" si="348"/>
        <v>0.55500000000000005</v>
      </c>
      <c r="CO485" s="3">
        <f t="shared" si="340"/>
        <v>0.57099999999999995</v>
      </c>
      <c r="CP485">
        <f t="shared" si="341"/>
        <v>0.55500000000000005</v>
      </c>
      <c r="CQ485">
        <f t="shared" si="342"/>
        <v>0.55500000000000005</v>
      </c>
      <c r="CS485">
        <f t="shared" si="343"/>
        <v>0.97197898423817886</v>
      </c>
      <c r="DK485" s="3">
        <f t="shared" si="353"/>
        <v>465</v>
      </c>
      <c r="DL485" s="3">
        <f t="shared" si="349"/>
        <v>11.600000000000097</v>
      </c>
      <c r="DM485" s="3">
        <f t="shared" si="350"/>
        <v>0.55500000000000005</v>
      </c>
      <c r="DN485" s="3">
        <f t="shared" si="344"/>
        <v>0.58299999999999996</v>
      </c>
      <c r="DO485">
        <f t="shared" si="345"/>
        <v>0.55500000000000005</v>
      </c>
      <c r="DP485">
        <f t="shared" si="346"/>
        <v>0.55500000000000005</v>
      </c>
      <c r="DR485">
        <f t="shared" si="351"/>
        <v>0.97197898423817886</v>
      </c>
      <c r="EY485"/>
      <c r="EZ485" s="3"/>
      <c r="FB485"/>
      <c r="FC485" s="3"/>
    </row>
    <row r="486" spans="2:159" x14ac:dyDescent="0.25">
      <c r="B486">
        <f t="shared" si="339"/>
        <v>470</v>
      </c>
      <c r="C486" s="9">
        <f t="shared" si="334"/>
        <v>11.725000000000099</v>
      </c>
      <c r="D486">
        <f t="shared" si="328"/>
        <v>0.95944047785753417</v>
      </c>
      <c r="E486">
        <f t="shared" si="329"/>
        <v>0.35518198040245835</v>
      </c>
      <c r="F486">
        <f t="shared" si="330"/>
        <v>0.95944047785753417</v>
      </c>
      <c r="G486">
        <f t="shared" si="335"/>
        <v>0.95899999999999996</v>
      </c>
      <c r="R486">
        <f t="shared" si="336"/>
        <v>470</v>
      </c>
      <c r="S486">
        <f t="shared" si="337"/>
        <v>11.725000000000099</v>
      </c>
      <c r="T486">
        <f t="shared" si="331"/>
        <v>0.99359249119736137</v>
      </c>
      <c r="U486">
        <f t="shared" si="332"/>
        <v>0.99284137092904345</v>
      </c>
      <c r="V486">
        <f t="shared" si="333"/>
        <v>0.99359249119736137</v>
      </c>
      <c r="W486">
        <f t="shared" si="338"/>
        <v>0.99399999999999999</v>
      </c>
      <c r="BA486">
        <f t="shared" si="310"/>
        <v>483</v>
      </c>
      <c r="BB486">
        <f t="shared" si="320"/>
        <v>12.050000000000104</v>
      </c>
      <c r="BC486">
        <f t="shared" si="311"/>
        <v>0.7766154247374224</v>
      </c>
      <c r="BD486">
        <f t="shared" si="312"/>
        <v>0.46840123997756694</v>
      </c>
      <c r="BE486">
        <f t="shared" si="313"/>
        <v>0.7766154247374224</v>
      </c>
      <c r="BF486">
        <f t="shared" si="321"/>
        <v>0.77700000000000002</v>
      </c>
      <c r="BP486">
        <f t="shared" si="322"/>
        <v>483</v>
      </c>
      <c r="BQ486">
        <f t="shared" si="323"/>
        <v>12.050000000000104</v>
      </c>
      <c r="BR486">
        <f t="shared" si="314"/>
        <v>0.61902476439354603</v>
      </c>
      <c r="BS486">
        <f t="shared" si="315"/>
        <v>0.23720512638825367</v>
      </c>
      <c r="BT486">
        <f t="shared" si="316"/>
        <v>0.61902476439354603</v>
      </c>
      <c r="BU486">
        <f t="shared" si="324"/>
        <v>0.61899999999999999</v>
      </c>
      <c r="CB486">
        <f t="shared" si="325"/>
        <v>483</v>
      </c>
      <c r="CC486">
        <f t="shared" si="326"/>
        <v>12.050000000000104</v>
      </c>
      <c r="CD486">
        <f t="shared" si="317"/>
        <v>0.61902476439354603</v>
      </c>
      <c r="CE486">
        <f t="shared" si="318"/>
        <v>0.23720512638825367</v>
      </c>
      <c r="CF486">
        <f t="shared" si="319"/>
        <v>0.61902476439354603</v>
      </c>
      <c r="CG486">
        <f t="shared" si="327"/>
        <v>0.61899999999999999</v>
      </c>
      <c r="CK486"/>
      <c r="CL486" s="3">
        <f t="shared" si="352"/>
        <v>466</v>
      </c>
      <c r="CM486" s="3">
        <f t="shared" si="347"/>
        <v>11.625000000000098</v>
      </c>
      <c r="CN486" s="3">
        <f t="shared" si="348"/>
        <v>0.55600000000000005</v>
      </c>
      <c r="CO486" s="3">
        <f t="shared" si="340"/>
        <v>0.57099999999999995</v>
      </c>
      <c r="CP486">
        <f t="shared" si="341"/>
        <v>0.55600000000000005</v>
      </c>
      <c r="CQ486">
        <f t="shared" si="342"/>
        <v>0.55600000000000005</v>
      </c>
      <c r="CS486">
        <f t="shared" si="343"/>
        <v>0.97373029772329267</v>
      </c>
      <c r="DK486" s="3">
        <f t="shared" si="353"/>
        <v>466</v>
      </c>
      <c r="DL486" s="3">
        <f t="shared" si="349"/>
        <v>11.625000000000098</v>
      </c>
      <c r="DM486" s="3">
        <f t="shared" si="350"/>
        <v>0.55600000000000005</v>
      </c>
      <c r="DN486" s="3">
        <f t="shared" si="344"/>
        <v>0.58199999999999996</v>
      </c>
      <c r="DO486">
        <f t="shared" si="345"/>
        <v>0.55600000000000005</v>
      </c>
      <c r="DP486">
        <f t="shared" si="346"/>
        <v>0.55600000000000005</v>
      </c>
      <c r="DR486">
        <f t="shared" si="351"/>
        <v>0.97373029772329267</v>
      </c>
      <c r="EY486"/>
      <c r="EZ486" s="3"/>
      <c r="FB486"/>
      <c r="FC486" s="3"/>
    </row>
    <row r="487" spans="2:159" x14ac:dyDescent="0.25">
      <c r="B487">
        <f t="shared" si="339"/>
        <v>471</v>
      </c>
      <c r="C487" s="9">
        <f t="shared" si="334"/>
        <v>11.750000000000099</v>
      </c>
      <c r="D487">
        <f t="shared" si="328"/>
        <v>0.96030916451141646</v>
      </c>
      <c r="E487">
        <f t="shared" si="329"/>
        <v>0.36330956935904379</v>
      </c>
      <c r="F487">
        <f t="shared" si="330"/>
        <v>0.96030916451141646</v>
      </c>
      <c r="G487">
        <f t="shared" si="335"/>
        <v>0.96</v>
      </c>
      <c r="R487">
        <f t="shared" si="336"/>
        <v>471</v>
      </c>
      <c r="S487">
        <f t="shared" si="337"/>
        <v>11.750000000000099</v>
      </c>
      <c r="T487">
        <f t="shared" si="331"/>
        <v>0.99470158637247197</v>
      </c>
      <c r="U487">
        <f t="shared" si="332"/>
        <v>0.99408009211817516</v>
      </c>
      <c r="V487">
        <f t="shared" si="333"/>
        <v>0.99470158637247197</v>
      </c>
      <c r="W487">
        <f t="shared" si="338"/>
        <v>0.995</v>
      </c>
      <c r="BA487">
        <f t="shared" si="310"/>
        <v>484</v>
      </c>
      <c r="BB487">
        <f t="shared" si="320"/>
        <v>12.075000000000104</v>
      </c>
      <c r="BC487">
        <f t="shared" si="311"/>
        <v>0.77784928083834737</v>
      </c>
      <c r="BD487">
        <f t="shared" si="312"/>
        <v>0.47063732132521502</v>
      </c>
      <c r="BE487">
        <f t="shared" si="313"/>
        <v>0.77784928083834737</v>
      </c>
      <c r="BF487">
        <f t="shared" si="321"/>
        <v>0.77800000000000002</v>
      </c>
      <c r="BP487">
        <f t="shared" si="322"/>
        <v>484</v>
      </c>
      <c r="BQ487">
        <f t="shared" si="323"/>
        <v>12.075000000000104</v>
      </c>
      <c r="BR487">
        <f t="shared" si="314"/>
        <v>0.62038036321130119</v>
      </c>
      <c r="BS487">
        <f t="shared" si="315"/>
        <v>0.23876690400798289</v>
      </c>
      <c r="BT487">
        <f t="shared" si="316"/>
        <v>0.62038036321130119</v>
      </c>
      <c r="BU487">
        <f t="shared" si="324"/>
        <v>0.62</v>
      </c>
      <c r="CB487">
        <f t="shared" si="325"/>
        <v>484</v>
      </c>
      <c r="CC487">
        <f t="shared" si="326"/>
        <v>12.075000000000104</v>
      </c>
      <c r="CD487">
        <f t="shared" si="317"/>
        <v>0.62038036321130119</v>
      </c>
      <c r="CE487">
        <f t="shared" si="318"/>
        <v>0.23876690400798289</v>
      </c>
      <c r="CF487">
        <f t="shared" si="319"/>
        <v>0.62038036321130119</v>
      </c>
      <c r="CG487">
        <f t="shared" si="327"/>
        <v>0.62</v>
      </c>
      <c r="CK487"/>
      <c r="CL487" s="3">
        <f t="shared" si="352"/>
        <v>467</v>
      </c>
      <c r="CM487" s="3">
        <f t="shared" si="347"/>
        <v>11.650000000000098</v>
      </c>
      <c r="CN487" s="3">
        <f t="shared" si="348"/>
        <v>0.55700000000000005</v>
      </c>
      <c r="CO487" s="3">
        <f t="shared" si="340"/>
        <v>0.57099999999999995</v>
      </c>
      <c r="CP487">
        <f t="shared" si="341"/>
        <v>0.55700000000000005</v>
      </c>
      <c r="CQ487">
        <f t="shared" si="342"/>
        <v>0.55700000000000005</v>
      </c>
      <c r="CS487">
        <f t="shared" si="343"/>
        <v>0.97548161120840648</v>
      </c>
      <c r="DK487" s="3">
        <f t="shared" si="353"/>
        <v>467</v>
      </c>
      <c r="DL487" s="3">
        <f t="shared" si="349"/>
        <v>11.650000000000098</v>
      </c>
      <c r="DM487" s="3">
        <f t="shared" si="350"/>
        <v>0.55700000000000005</v>
      </c>
      <c r="DN487" s="3">
        <f t="shared" si="344"/>
        <v>0.58099999999999996</v>
      </c>
      <c r="DO487">
        <f t="shared" si="345"/>
        <v>0.55700000000000005</v>
      </c>
      <c r="DP487">
        <f t="shared" si="346"/>
        <v>0.55700000000000005</v>
      </c>
      <c r="DR487">
        <f t="shared" si="351"/>
        <v>0.97548161120840648</v>
      </c>
      <c r="EY487"/>
      <c r="EZ487" s="3"/>
      <c r="FB487"/>
      <c r="FC487" s="3"/>
    </row>
    <row r="488" spans="2:159" x14ac:dyDescent="0.25">
      <c r="B488">
        <f t="shared" si="339"/>
        <v>472</v>
      </c>
      <c r="C488" s="9">
        <f t="shared" si="334"/>
        <v>11.7750000000001</v>
      </c>
      <c r="D488">
        <f t="shared" si="328"/>
        <v>0.9611690259442478</v>
      </c>
      <c r="E488">
        <f t="shared" si="329"/>
        <v>0.37153024683852293</v>
      </c>
      <c r="F488">
        <f t="shared" si="330"/>
        <v>0.9611690259442478</v>
      </c>
      <c r="G488">
        <f t="shared" si="335"/>
        <v>0.96099999999999997</v>
      </c>
      <c r="R488">
        <f t="shared" si="336"/>
        <v>472</v>
      </c>
      <c r="S488">
        <f t="shared" si="337"/>
        <v>11.7750000000001</v>
      </c>
      <c r="T488">
        <f t="shared" si="331"/>
        <v>0.99570612017658244</v>
      </c>
      <c r="U488">
        <f t="shared" si="332"/>
        <v>0.99520217152600876</v>
      </c>
      <c r="V488">
        <f t="shared" si="333"/>
        <v>0.99570612017658244</v>
      </c>
      <c r="W488">
        <f t="shared" si="338"/>
        <v>0.996</v>
      </c>
      <c r="BA488">
        <f t="shared" si="310"/>
        <v>485</v>
      </c>
      <c r="BB488">
        <f t="shared" si="320"/>
        <v>12.100000000000104</v>
      </c>
      <c r="BC488">
        <f t="shared" si="311"/>
        <v>0.77908120182566298</v>
      </c>
      <c r="BD488">
        <f t="shared" si="312"/>
        <v>0.47287698420135904</v>
      </c>
      <c r="BE488">
        <f t="shared" si="313"/>
        <v>0.77908120182566298</v>
      </c>
      <c r="BF488">
        <f t="shared" si="321"/>
        <v>0.77900000000000003</v>
      </c>
      <c r="BP488">
        <f t="shared" si="322"/>
        <v>485</v>
      </c>
      <c r="BQ488">
        <f t="shared" si="323"/>
        <v>12.100000000000104</v>
      </c>
      <c r="BR488">
        <f t="shared" si="314"/>
        <v>0.62173582196033095</v>
      </c>
      <c r="BS488">
        <f t="shared" si="315"/>
        <v>0.24033535943967346</v>
      </c>
      <c r="BT488">
        <f t="shared" si="316"/>
        <v>0.62173582196033095</v>
      </c>
      <c r="BU488">
        <f t="shared" si="324"/>
        <v>0.622</v>
      </c>
      <c r="CB488">
        <f t="shared" si="325"/>
        <v>485</v>
      </c>
      <c r="CC488">
        <f t="shared" si="326"/>
        <v>12.100000000000104</v>
      </c>
      <c r="CD488">
        <f t="shared" si="317"/>
        <v>0.62173582196033095</v>
      </c>
      <c r="CE488">
        <f t="shared" si="318"/>
        <v>0.24033535943967346</v>
      </c>
      <c r="CF488">
        <f t="shared" si="319"/>
        <v>0.62173582196033095</v>
      </c>
      <c r="CG488">
        <f t="shared" si="327"/>
        <v>0.622</v>
      </c>
      <c r="CK488"/>
      <c r="CL488" s="3">
        <f t="shared" si="352"/>
        <v>468</v>
      </c>
      <c r="CM488" s="3">
        <f t="shared" si="347"/>
        <v>11.675000000000098</v>
      </c>
      <c r="CN488" s="3">
        <f t="shared" si="348"/>
        <v>0.55800000000000005</v>
      </c>
      <c r="CO488" s="3">
        <f t="shared" si="340"/>
        <v>0.57099999999999995</v>
      </c>
      <c r="CP488">
        <f t="shared" si="341"/>
        <v>0.55800000000000005</v>
      </c>
      <c r="CQ488">
        <f t="shared" si="342"/>
        <v>0.55800000000000005</v>
      </c>
      <c r="CS488">
        <f t="shared" si="343"/>
        <v>0.9772329246935203</v>
      </c>
      <c r="DK488" s="3">
        <f t="shared" si="353"/>
        <v>468</v>
      </c>
      <c r="DL488" s="3">
        <f t="shared" si="349"/>
        <v>11.675000000000098</v>
      </c>
      <c r="DM488" s="3">
        <f t="shared" si="350"/>
        <v>0.55800000000000005</v>
      </c>
      <c r="DN488" s="3">
        <f t="shared" si="344"/>
        <v>0.58099999999999996</v>
      </c>
      <c r="DO488">
        <f t="shared" si="345"/>
        <v>0.55800000000000005</v>
      </c>
      <c r="DP488">
        <f t="shared" si="346"/>
        <v>0.55800000000000005</v>
      </c>
      <c r="DR488">
        <f t="shared" si="351"/>
        <v>0.9772329246935203</v>
      </c>
      <c r="EY488"/>
      <c r="EZ488" s="3"/>
      <c r="FB488"/>
      <c r="FC488" s="3"/>
    </row>
    <row r="489" spans="2:159" x14ac:dyDescent="0.25">
      <c r="B489">
        <f t="shared" si="339"/>
        <v>473</v>
      </c>
      <c r="C489" s="9">
        <f t="shared" si="334"/>
        <v>11.8000000000001</v>
      </c>
      <c r="D489">
        <f t="shared" si="328"/>
        <v>0.9620200370490779</v>
      </c>
      <c r="E489">
        <f t="shared" si="329"/>
        <v>0.37984196285141214</v>
      </c>
      <c r="F489">
        <f t="shared" si="330"/>
        <v>0.9620200370490779</v>
      </c>
      <c r="G489">
        <f t="shared" si="335"/>
        <v>0.96199999999999997</v>
      </c>
      <c r="R489">
        <f t="shared" si="336"/>
        <v>473</v>
      </c>
      <c r="S489">
        <f t="shared" si="337"/>
        <v>11.8000000000001</v>
      </c>
      <c r="T489">
        <f t="shared" si="331"/>
        <v>0.99660577345490098</v>
      </c>
      <c r="U489">
        <f t="shared" si="332"/>
        <v>0.99620721086335196</v>
      </c>
      <c r="V489">
        <f t="shared" si="333"/>
        <v>0.99660577345490098</v>
      </c>
      <c r="W489">
        <f t="shared" si="338"/>
        <v>0.997</v>
      </c>
      <c r="BA489">
        <f t="shared" si="310"/>
        <v>486</v>
      </c>
      <c r="BB489">
        <f t="shared" si="320"/>
        <v>12.125000000000105</v>
      </c>
      <c r="BC489">
        <f t="shared" si="311"/>
        <v>0.78031117230569325</v>
      </c>
      <c r="BD489">
        <f t="shared" si="312"/>
        <v>0.47512017830047865</v>
      </c>
      <c r="BE489">
        <f t="shared" si="313"/>
        <v>0.78031117230569325</v>
      </c>
      <c r="BF489">
        <f t="shared" si="321"/>
        <v>0.78</v>
      </c>
      <c r="BP489">
        <f t="shared" si="322"/>
        <v>486</v>
      </c>
      <c r="BQ489">
        <f t="shared" si="323"/>
        <v>12.125000000000105</v>
      </c>
      <c r="BR489">
        <f t="shared" si="314"/>
        <v>0.62309112676524048</v>
      </c>
      <c r="BS489">
        <f t="shared" si="315"/>
        <v>0.24191048934189405</v>
      </c>
      <c r="BT489">
        <f t="shared" si="316"/>
        <v>0.62309112676524048</v>
      </c>
      <c r="BU489">
        <f t="shared" si="324"/>
        <v>0.623</v>
      </c>
      <c r="CB489">
        <f t="shared" si="325"/>
        <v>486</v>
      </c>
      <c r="CC489">
        <f t="shared" si="326"/>
        <v>12.125000000000105</v>
      </c>
      <c r="CD489">
        <f t="shared" si="317"/>
        <v>0.62309112676524048</v>
      </c>
      <c r="CE489">
        <f t="shared" si="318"/>
        <v>0.24191048934189405</v>
      </c>
      <c r="CF489">
        <f t="shared" si="319"/>
        <v>0.62309112676524048</v>
      </c>
      <c r="CG489">
        <f t="shared" si="327"/>
        <v>0.623</v>
      </c>
      <c r="CK489"/>
      <c r="CL489" s="3">
        <f t="shared" si="352"/>
        <v>469</v>
      </c>
      <c r="CM489" s="3">
        <f t="shared" si="347"/>
        <v>11.700000000000099</v>
      </c>
      <c r="CN489" s="3">
        <f t="shared" si="348"/>
        <v>0.55900000000000005</v>
      </c>
      <c r="CO489" s="3">
        <f t="shared" si="340"/>
        <v>0.57099999999999995</v>
      </c>
      <c r="CP489">
        <f t="shared" si="341"/>
        <v>0.55900000000000005</v>
      </c>
      <c r="CQ489">
        <f t="shared" si="342"/>
        <v>0.55900000000000005</v>
      </c>
      <c r="CS489">
        <f t="shared" si="343"/>
        <v>0.97898423817863411</v>
      </c>
      <c r="DK489" s="3">
        <f t="shared" si="353"/>
        <v>469</v>
      </c>
      <c r="DL489" s="3">
        <f t="shared" si="349"/>
        <v>11.700000000000099</v>
      </c>
      <c r="DM489" s="3">
        <f t="shared" si="350"/>
        <v>0.55900000000000005</v>
      </c>
      <c r="DN489" s="3">
        <f t="shared" si="344"/>
        <v>0.57999999999999996</v>
      </c>
      <c r="DO489">
        <f t="shared" si="345"/>
        <v>0.55900000000000005</v>
      </c>
      <c r="DP489">
        <f t="shared" si="346"/>
        <v>0.55900000000000005</v>
      </c>
      <c r="DR489">
        <f t="shared" si="351"/>
        <v>0.97898423817863411</v>
      </c>
      <c r="EY489"/>
      <c r="EZ489" s="3"/>
      <c r="FB489"/>
      <c r="FC489" s="3"/>
    </row>
    <row r="490" spans="2:159" x14ac:dyDescent="0.25">
      <c r="B490">
        <f t="shared" si="339"/>
        <v>474</v>
      </c>
      <c r="C490" s="9">
        <f t="shared" si="334"/>
        <v>11.825000000000101</v>
      </c>
      <c r="D490">
        <f t="shared" si="328"/>
        <v>0.96286217296222776</v>
      </c>
      <c r="E490">
        <f t="shared" si="329"/>
        <v>0.38824255225360388</v>
      </c>
      <c r="F490">
        <f t="shared" si="330"/>
        <v>0.96286217296222776</v>
      </c>
      <c r="G490">
        <f t="shared" si="335"/>
        <v>0.96299999999999997</v>
      </c>
      <c r="R490">
        <f t="shared" si="336"/>
        <v>474</v>
      </c>
      <c r="S490">
        <f t="shared" si="337"/>
        <v>11.825000000000101</v>
      </c>
      <c r="T490">
        <f t="shared" si="331"/>
        <v>0.99740026019188954</v>
      </c>
      <c r="U490">
        <f t="shared" si="332"/>
        <v>0.99709485313004942</v>
      </c>
      <c r="V490">
        <f t="shared" si="333"/>
        <v>0.99740026019188954</v>
      </c>
      <c r="W490">
        <f t="shared" si="338"/>
        <v>0.997</v>
      </c>
      <c r="BA490">
        <f t="shared" si="310"/>
        <v>487</v>
      </c>
      <c r="BB490">
        <f t="shared" si="320"/>
        <v>12.150000000000105</v>
      </c>
      <c r="BC490">
        <f t="shared" si="311"/>
        <v>0.78153917688970187</v>
      </c>
      <c r="BD490">
        <f t="shared" si="312"/>
        <v>0.47736685291875952</v>
      </c>
      <c r="BE490">
        <f t="shared" si="313"/>
        <v>0.78153917688970187</v>
      </c>
      <c r="BF490">
        <f t="shared" si="321"/>
        <v>0.78200000000000003</v>
      </c>
      <c r="BP490">
        <f t="shared" si="322"/>
        <v>487</v>
      </c>
      <c r="BQ490">
        <f t="shared" si="323"/>
        <v>12.150000000000105</v>
      </c>
      <c r="BR490">
        <f t="shared" si="314"/>
        <v>0.62444626372266498</v>
      </c>
      <c r="BS490">
        <f t="shared" si="315"/>
        <v>0.24349229004995587</v>
      </c>
      <c r="BT490">
        <f t="shared" si="316"/>
        <v>0.62444626372266498</v>
      </c>
      <c r="BU490">
        <f t="shared" si="324"/>
        <v>0.624</v>
      </c>
      <c r="CB490">
        <f t="shared" si="325"/>
        <v>487</v>
      </c>
      <c r="CC490">
        <f t="shared" si="326"/>
        <v>12.150000000000105</v>
      </c>
      <c r="CD490">
        <f t="shared" si="317"/>
        <v>0.62444626372266498</v>
      </c>
      <c r="CE490">
        <f t="shared" si="318"/>
        <v>0.24349229004995587</v>
      </c>
      <c r="CF490">
        <f t="shared" si="319"/>
        <v>0.62444626372266498</v>
      </c>
      <c r="CG490">
        <f t="shared" si="327"/>
        <v>0.624</v>
      </c>
      <c r="CK490"/>
      <c r="CL490" s="3">
        <f t="shared" si="352"/>
        <v>470</v>
      </c>
      <c r="CM490" s="3">
        <f t="shared" si="347"/>
        <v>11.725000000000099</v>
      </c>
      <c r="CN490" s="3">
        <f t="shared" si="348"/>
        <v>0.56000000000000005</v>
      </c>
      <c r="CO490" s="3">
        <f t="shared" si="340"/>
        <v>0.57099999999999995</v>
      </c>
      <c r="CP490">
        <f t="shared" si="341"/>
        <v>0.56000000000000005</v>
      </c>
      <c r="CQ490">
        <f t="shared" si="342"/>
        <v>0.56000000000000005</v>
      </c>
      <c r="CS490">
        <f t="shared" si="343"/>
        <v>0.98073555166374804</v>
      </c>
      <c r="DK490" s="3">
        <f t="shared" si="353"/>
        <v>470</v>
      </c>
      <c r="DL490" s="3">
        <f t="shared" si="349"/>
        <v>11.725000000000099</v>
      </c>
      <c r="DM490" s="3">
        <f t="shared" si="350"/>
        <v>0.56000000000000005</v>
      </c>
      <c r="DN490" s="3">
        <f t="shared" si="344"/>
        <v>0.57899999999999996</v>
      </c>
      <c r="DO490">
        <f t="shared" si="345"/>
        <v>0.56000000000000005</v>
      </c>
      <c r="DP490">
        <f t="shared" si="346"/>
        <v>0.56000000000000005</v>
      </c>
      <c r="DR490">
        <f t="shared" si="351"/>
        <v>0.98073555166374804</v>
      </c>
      <c r="EY490"/>
      <c r="EZ490" s="3"/>
      <c r="FB490"/>
      <c r="FC490" s="3"/>
    </row>
    <row r="491" spans="2:159" x14ac:dyDescent="0.25">
      <c r="B491">
        <f t="shared" si="339"/>
        <v>475</v>
      </c>
      <c r="C491" s="9">
        <f t="shared" si="334"/>
        <v>11.850000000000101</v>
      </c>
      <c r="D491">
        <f t="shared" si="328"/>
        <v>0.96369540906450024</v>
      </c>
      <c r="E491">
        <f t="shared" si="329"/>
        <v>0.39672973435925424</v>
      </c>
      <c r="F491">
        <f t="shared" si="330"/>
        <v>0.96369540906450024</v>
      </c>
      <c r="G491">
        <f t="shared" si="335"/>
        <v>0.96399999999999997</v>
      </c>
      <c r="R491">
        <f t="shared" si="336"/>
        <v>475</v>
      </c>
      <c r="S491">
        <f t="shared" si="337"/>
        <v>11.850000000000101</v>
      </c>
      <c r="T491">
        <f t="shared" si="331"/>
        <v>0.99808932766280689</v>
      </c>
      <c r="U491">
        <f t="shared" si="332"/>
        <v>0.9978647828263244</v>
      </c>
      <c r="V491">
        <f t="shared" si="333"/>
        <v>0.99808932766280689</v>
      </c>
      <c r="W491">
        <f t="shared" si="338"/>
        <v>0.998</v>
      </c>
      <c r="BA491">
        <f t="shared" ref="BA491:BA554" si="354">B504</f>
        <v>488</v>
      </c>
      <c r="BB491">
        <f t="shared" si="320"/>
        <v>12.175000000000106</v>
      </c>
      <c r="BC491">
        <f t="shared" si="311"/>
        <v>0.78276520019420737</v>
      </c>
      <c r="BD491">
        <f t="shared" si="312"/>
        <v>0.47961695695525325</v>
      </c>
      <c r="BE491">
        <f t="shared" si="313"/>
        <v>0.78276520019420737</v>
      </c>
      <c r="BF491">
        <f t="shared" si="321"/>
        <v>0.78300000000000003</v>
      </c>
      <c r="BP491">
        <f t="shared" si="322"/>
        <v>488</v>
      </c>
      <c r="BQ491">
        <f t="shared" si="323"/>
        <v>12.175000000000106</v>
      </c>
      <c r="BR491">
        <f t="shared" si="314"/>
        <v>0.62580121890148765</v>
      </c>
      <c r="BS491">
        <f t="shared" si="315"/>
        <v>0.24508075757401493</v>
      </c>
      <c r="BT491">
        <f t="shared" si="316"/>
        <v>0.62580121890148765</v>
      </c>
      <c r="BU491">
        <f t="shared" si="324"/>
        <v>0.626</v>
      </c>
      <c r="CB491">
        <f t="shared" si="325"/>
        <v>488</v>
      </c>
      <c r="CC491">
        <f t="shared" si="326"/>
        <v>12.175000000000106</v>
      </c>
      <c r="CD491">
        <f t="shared" si="317"/>
        <v>0.62580121890148765</v>
      </c>
      <c r="CE491">
        <f t="shared" si="318"/>
        <v>0.24508075757401493</v>
      </c>
      <c r="CF491">
        <f t="shared" si="319"/>
        <v>0.62580121890148765</v>
      </c>
      <c r="CG491">
        <f t="shared" si="327"/>
        <v>0.626</v>
      </c>
      <c r="CK491"/>
      <c r="CL491" s="3">
        <f t="shared" si="352"/>
        <v>471</v>
      </c>
      <c r="CM491" s="3">
        <f t="shared" si="347"/>
        <v>11.750000000000099</v>
      </c>
      <c r="CN491" s="3">
        <f t="shared" si="348"/>
        <v>0.56100000000000005</v>
      </c>
      <c r="CO491" s="3">
        <f t="shared" si="340"/>
        <v>0.57099999999999995</v>
      </c>
      <c r="CP491">
        <f t="shared" si="341"/>
        <v>0.56100000000000005</v>
      </c>
      <c r="CQ491">
        <f t="shared" si="342"/>
        <v>0.56100000000000005</v>
      </c>
      <c r="CS491">
        <f t="shared" si="343"/>
        <v>0.98248686514886185</v>
      </c>
      <c r="DK491" s="3">
        <f t="shared" si="353"/>
        <v>471</v>
      </c>
      <c r="DL491" s="3">
        <f t="shared" si="349"/>
        <v>11.750000000000099</v>
      </c>
      <c r="DM491" s="3">
        <f t="shared" si="350"/>
        <v>0.56100000000000005</v>
      </c>
      <c r="DN491" s="3">
        <f t="shared" si="344"/>
        <v>0.57899999999999996</v>
      </c>
      <c r="DO491">
        <f t="shared" si="345"/>
        <v>0.56100000000000005</v>
      </c>
      <c r="DP491">
        <f t="shared" si="346"/>
        <v>0.56100000000000005</v>
      </c>
      <c r="DR491">
        <f t="shared" si="351"/>
        <v>0.98248686514886185</v>
      </c>
      <c r="EY491"/>
      <c r="EZ491" s="3"/>
      <c r="FB491"/>
      <c r="FC491" s="3"/>
    </row>
    <row r="492" spans="2:159" x14ac:dyDescent="0.25">
      <c r="B492">
        <f t="shared" si="339"/>
        <v>476</v>
      </c>
      <c r="C492" s="9">
        <f t="shared" si="334"/>
        <v>11.875000000000101</v>
      </c>
      <c r="D492">
        <f t="shared" si="328"/>
        <v>0.96451972098237926</v>
      </c>
      <c r="E492">
        <f t="shared" si="329"/>
        <v>0.40530111269105562</v>
      </c>
      <c r="F492">
        <f t="shared" si="330"/>
        <v>0.96451972098237926</v>
      </c>
      <c r="G492">
        <f t="shared" si="335"/>
        <v>0.96499999999999997</v>
      </c>
      <c r="R492">
        <f t="shared" si="336"/>
        <v>476</v>
      </c>
      <c r="S492">
        <f t="shared" si="337"/>
        <v>11.875000000000101</v>
      </c>
      <c r="T492">
        <f t="shared" si="331"/>
        <v>0.99867275656768939</v>
      </c>
      <c r="U492">
        <f t="shared" si="332"/>
        <v>0.99851672613967057</v>
      </c>
      <c r="V492">
        <f t="shared" si="333"/>
        <v>0.99867275656768939</v>
      </c>
      <c r="W492">
        <f t="shared" si="338"/>
        <v>0.999</v>
      </c>
      <c r="BA492">
        <f t="shared" si="354"/>
        <v>489</v>
      </c>
      <c r="BB492">
        <f t="shared" si="320"/>
        <v>12.200000000000106</v>
      </c>
      <c r="BC492">
        <f t="shared" si="311"/>
        <v>0.78398922684130001</v>
      </c>
      <c r="BD492">
        <f t="shared" si="312"/>
        <v>0.48187043891307241</v>
      </c>
      <c r="BE492">
        <f t="shared" si="313"/>
        <v>0.78398922684130001</v>
      </c>
      <c r="BF492">
        <f t="shared" si="321"/>
        <v>0.78400000000000003</v>
      </c>
      <c r="BP492">
        <f t="shared" si="322"/>
        <v>489</v>
      </c>
      <c r="BQ492">
        <f t="shared" si="323"/>
        <v>12.200000000000106</v>
      </c>
      <c r="BR492">
        <f t="shared" si="314"/>
        <v>0.62715597834305792</v>
      </c>
      <c r="BS492">
        <f t="shared" si="315"/>
        <v>0.24667588759718598</v>
      </c>
      <c r="BT492">
        <f t="shared" si="316"/>
        <v>0.62715597834305792</v>
      </c>
      <c r="BU492">
        <f t="shared" si="324"/>
        <v>0.627</v>
      </c>
      <c r="CB492">
        <f t="shared" si="325"/>
        <v>489</v>
      </c>
      <c r="CC492">
        <f t="shared" si="326"/>
        <v>12.200000000000106</v>
      </c>
      <c r="CD492">
        <f t="shared" si="317"/>
        <v>0.62715597834305792</v>
      </c>
      <c r="CE492">
        <f t="shared" si="318"/>
        <v>0.24667588759718598</v>
      </c>
      <c r="CF492">
        <f t="shared" si="319"/>
        <v>0.62715597834305792</v>
      </c>
      <c r="CG492">
        <f t="shared" si="327"/>
        <v>0.627</v>
      </c>
      <c r="CK492"/>
      <c r="CL492" s="3">
        <f t="shared" si="352"/>
        <v>472</v>
      </c>
      <c r="CM492" s="3">
        <f t="shared" si="347"/>
        <v>11.7750000000001</v>
      </c>
      <c r="CN492" s="3">
        <f t="shared" si="348"/>
        <v>0.56200000000000006</v>
      </c>
      <c r="CO492" s="3">
        <f t="shared" si="340"/>
        <v>0.57099999999999995</v>
      </c>
      <c r="CP492">
        <f t="shared" si="341"/>
        <v>0.56200000000000006</v>
      </c>
      <c r="CQ492">
        <f t="shared" si="342"/>
        <v>0.56200000000000006</v>
      </c>
      <c r="CS492">
        <f t="shared" si="343"/>
        <v>0.98423817863397567</v>
      </c>
      <c r="DK492" s="3">
        <f t="shared" si="353"/>
        <v>472</v>
      </c>
      <c r="DL492" s="3">
        <f t="shared" si="349"/>
        <v>11.7750000000001</v>
      </c>
      <c r="DM492" s="3">
        <f t="shared" si="350"/>
        <v>0.56200000000000006</v>
      </c>
      <c r="DN492" s="3">
        <f t="shared" si="344"/>
        <v>0.57799999999999996</v>
      </c>
      <c r="DO492">
        <f t="shared" si="345"/>
        <v>0.56200000000000006</v>
      </c>
      <c r="DP492">
        <f t="shared" si="346"/>
        <v>0.56200000000000006</v>
      </c>
      <c r="DR492">
        <f t="shared" si="351"/>
        <v>0.98423817863397567</v>
      </c>
      <c r="EY492"/>
      <c r="EZ492" s="3"/>
      <c r="FB492"/>
      <c r="FC492" s="3"/>
    </row>
    <row r="493" spans="2:159" x14ac:dyDescent="0.25">
      <c r="B493">
        <f t="shared" si="339"/>
        <v>477</v>
      </c>
      <c r="C493" s="9">
        <f t="shared" si="334"/>
        <v>11.900000000000102</v>
      </c>
      <c r="D493">
        <f t="shared" si="328"/>
        <v>0.96533508458921735</v>
      </c>
      <c r="E493">
        <f t="shared" si="329"/>
        <v>0.41395417487130942</v>
      </c>
      <c r="F493">
        <f t="shared" si="330"/>
        <v>0.96533508458921735</v>
      </c>
      <c r="G493">
        <f t="shared" si="335"/>
        <v>0.96499999999999997</v>
      </c>
      <c r="R493">
        <f t="shared" si="336"/>
        <v>477</v>
      </c>
      <c r="S493">
        <f t="shared" si="337"/>
        <v>11.900000000000102</v>
      </c>
      <c r="T493">
        <f t="shared" si="331"/>
        <v>0.99915036114766931</v>
      </c>
      <c r="U493">
        <f t="shared" si="332"/>
        <v>0.99905045110714008</v>
      </c>
      <c r="V493">
        <f t="shared" si="333"/>
        <v>0.99915036114766931</v>
      </c>
      <c r="W493">
        <f t="shared" si="338"/>
        <v>0.999</v>
      </c>
      <c r="BA493">
        <f t="shared" si="354"/>
        <v>490</v>
      </c>
      <c r="BB493">
        <f t="shared" si="320"/>
        <v>12.225000000000106</v>
      </c>
      <c r="BC493">
        <f t="shared" si="311"/>
        <v>0.78521124145895793</v>
      </c>
      <c r="BD493">
        <f t="shared" si="312"/>
        <v>0.48412724690062192</v>
      </c>
      <c r="BE493">
        <f t="shared" si="313"/>
        <v>0.78521124145895793</v>
      </c>
      <c r="BF493">
        <f t="shared" si="321"/>
        <v>0.78500000000000003</v>
      </c>
      <c r="BP493">
        <f t="shared" si="322"/>
        <v>490</v>
      </c>
      <c r="BQ493">
        <f t="shared" si="323"/>
        <v>12.225000000000106</v>
      </c>
      <c r="BR493">
        <f t="shared" si="314"/>
        <v>0.62851052806141128</v>
      </c>
      <c r="BS493">
        <f t="shared" si="315"/>
        <v>0.2482776754736688</v>
      </c>
      <c r="BT493">
        <f t="shared" si="316"/>
        <v>0.62851052806141128</v>
      </c>
      <c r="BU493">
        <f t="shared" si="324"/>
        <v>0.629</v>
      </c>
      <c r="CB493">
        <f t="shared" si="325"/>
        <v>490</v>
      </c>
      <c r="CC493">
        <f t="shared" si="326"/>
        <v>12.225000000000106</v>
      </c>
      <c r="CD493">
        <f t="shared" si="317"/>
        <v>0.62851052806141128</v>
      </c>
      <c r="CE493">
        <f t="shared" si="318"/>
        <v>0.2482776754736688</v>
      </c>
      <c r="CF493">
        <f t="shared" si="319"/>
        <v>0.62851052806141128</v>
      </c>
      <c r="CG493">
        <f t="shared" si="327"/>
        <v>0.629</v>
      </c>
      <c r="CK493"/>
      <c r="CL493" s="3">
        <f t="shared" si="352"/>
        <v>473</v>
      </c>
      <c r="CM493" s="3">
        <f t="shared" si="347"/>
        <v>11.8000000000001</v>
      </c>
      <c r="CN493" s="3">
        <f t="shared" si="348"/>
        <v>0.56299999999999994</v>
      </c>
      <c r="CO493" s="3">
        <f t="shared" si="340"/>
        <v>0.57099999999999995</v>
      </c>
      <c r="CP493">
        <f t="shared" si="341"/>
        <v>0.56299999999999994</v>
      </c>
      <c r="CQ493">
        <f t="shared" si="342"/>
        <v>0.56299999999999994</v>
      </c>
      <c r="CS493">
        <f t="shared" si="343"/>
        <v>0.98598949211908926</v>
      </c>
      <c r="DK493" s="3">
        <f t="shared" si="353"/>
        <v>473</v>
      </c>
      <c r="DL493" s="3">
        <f t="shared" si="349"/>
        <v>11.8000000000001</v>
      </c>
      <c r="DM493" s="3">
        <f t="shared" si="350"/>
        <v>0.56299999999999994</v>
      </c>
      <c r="DN493" s="3">
        <f t="shared" si="344"/>
        <v>0.57699999999999996</v>
      </c>
      <c r="DO493">
        <f t="shared" si="345"/>
        <v>0.56299999999999994</v>
      </c>
      <c r="DP493">
        <f t="shared" si="346"/>
        <v>0.56299999999999994</v>
      </c>
      <c r="DR493">
        <f t="shared" si="351"/>
        <v>0.98598949211908926</v>
      </c>
      <c r="EY493"/>
      <c r="EZ493" s="3"/>
      <c r="FB493"/>
      <c r="FC493" s="3"/>
    </row>
    <row r="494" spans="2:159" x14ac:dyDescent="0.25">
      <c r="B494">
        <f t="shared" si="339"/>
        <v>478</v>
      </c>
      <c r="C494" s="9">
        <f t="shared" si="334"/>
        <v>11.925000000000102</v>
      </c>
      <c r="D494">
        <f t="shared" si="328"/>
        <v>0.96614147600641298</v>
      </c>
      <c r="E494">
        <f t="shared" si="329"/>
        <v>0.42268629265704216</v>
      </c>
      <c r="F494">
        <f t="shared" si="330"/>
        <v>0.96614147600641298</v>
      </c>
      <c r="G494">
        <f t="shared" si="335"/>
        <v>0.96599999999999997</v>
      </c>
      <c r="R494">
        <f t="shared" si="336"/>
        <v>478</v>
      </c>
      <c r="S494">
        <f t="shared" si="337"/>
        <v>11.925000000000102</v>
      </c>
      <c r="T494">
        <f t="shared" si="331"/>
        <v>0.99952198928354441</v>
      </c>
      <c r="U494">
        <f t="shared" si="332"/>
        <v>0.99946576775289275</v>
      </c>
      <c r="V494">
        <f t="shared" si="333"/>
        <v>0.99952198928354441</v>
      </c>
      <c r="W494">
        <f t="shared" si="338"/>
        <v>1</v>
      </c>
      <c r="BA494">
        <f t="shared" si="354"/>
        <v>491</v>
      </c>
      <c r="BB494">
        <f t="shared" si="320"/>
        <v>12.250000000000107</v>
      </c>
      <c r="BC494">
        <f t="shared" si="311"/>
        <v>0.78643122868136428</v>
      </c>
      <c r="BD494">
        <f t="shared" si="312"/>
        <v>0.48638732863286493</v>
      </c>
      <c r="BE494">
        <f t="shared" si="313"/>
        <v>0.78643122868136428</v>
      </c>
      <c r="BF494">
        <f t="shared" si="321"/>
        <v>0.78600000000000003</v>
      </c>
      <c r="BP494">
        <f t="shared" si="322"/>
        <v>491</v>
      </c>
      <c r="BQ494">
        <f t="shared" si="323"/>
        <v>12.250000000000107</v>
      </c>
      <c r="BR494">
        <f t="shared" si="314"/>
        <v>0.62986485404349013</v>
      </c>
      <c r="BS494">
        <f t="shared" si="315"/>
        <v>0.24988611622688717</v>
      </c>
      <c r="BT494">
        <f t="shared" si="316"/>
        <v>0.62986485404349013</v>
      </c>
      <c r="BU494">
        <f t="shared" si="324"/>
        <v>0.63</v>
      </c>
      <c r="CB494">
        <f t="shared" si="325"/>
        <v>491</v>
      </c>
      <c r="CC494">
        <f t="shared" si="326"/>
        <v>12.250000000000107</v>
      </c>
      <c r="CD494">
        <f t="shared" si="317"/>
        <v>0.62986485404349013</v>
      </c>
      <c r="CE494">
        <f t="shared" si="318"/>
        <v>0.24988611622688717</v>
      </c>
      <c r="CF494">
        <f t="shared" si="319"/>
        <v>0.62986485404349013</v>
      </c>
      <c r="CG494">
        <f t="shared" si="327"/>
        <v>0.63</v>
      </c>
      <c r="CK494"/>
      <c r="CL494" s="3">
        <f t="shared" si="352"/>
        <v>474</v>
      </c>
      <c r="CM494" s="3">
        <f t="shared" si="347"/>
        <v>11.825000000000101</v>
      </c>
      <c r="CN494" s="3">
        <f t="shared" si="348"/>
        <v>0.56399999999999995</v>
      </c>
      <c r="CO494" s="3">
        <f t="shared" si="340"/>
        <v>0.57099999999999995</v>
      </c>
      <c r="CP494">
        <f t="shared" si="341"/>
        <v>0.56399999999999995</v>
      </c>
      <c r="CQ494">
        <f t="shared" si="342"/>
        <v>0.56399999999999995</v>
      </c>
      <c r="CS494">
        <f t="shared" si="343"/>
        <v>0.98774080560420319</v>
      </c>
      <c r="DK494" s="3">
        <f t="shared" si="353"/>
        <v>474</v>
      </c>
      <c r="DL494" s="3">
        <f t="shared" si="349"/>
        <v>11.825000000000101</v>
      </c>
      <c r="DM494" s="3">
        <f t="shared" si="350"/>
        <v>0.56399999999999995</v>
      </c>
      <c r="DN494" s="3">
        <f t="shared" si="344"/>
        <v>0.57599999999999996</v>
      </c>
      <c r="DO494">
        <f t="shared" si="345"/>
        <v>0.56399999999999995</v>
      </c>
      <c r="DP494">
        <f t="shared" si="346"/>
        <v>0.56399999999999995</v>
      </c>
      <c r="DR494">
        <f t="shared" si="351"/>
        <v>0.98774080560420319</v>
      </c>
      <c r="EY494"/>
      <c r="EZ494" s="3"/>
      <c r="FB494"/>
      <c r="FC494" s="3"/>
    </row>
    <row r="495" spans="2:159" x14ac:dyDescent="0.25">
      <c r="B495">
        <f t="shared" si="339"/>
        <v>479</v>
      </c>
      <c r="C495" s="9">
        <f t="shared" si="334"/>
        <v>11.950000000000102</v>
      </c>
      <c r="D495">
        <f t="shared" si="328"/>
        <v>0.96693887160457526</v>
      </c>
      <c r="E495">
        <f t="shared" si="329"/>
        <v>0.43149472212222395</v>
      </c>
      <c r="F495">
        <f t="shared" si="330"/>
        <v>0.96693887160457526</v>
      </c>
      <c r="G495">
        <f t="shared" si="335"/>
        <v>0.96699999999999997</v>
      </c>
      <c r="R495">
        <f t="shared" si="336"/>
        <v>479</v>
      </c>
      <c r="S495">
        <f t="shared" si="337"/>
        <v>11.950000000000102</v>
      </c>
      <c r="T495">
        <f t="shared" si="331"/>
        <v>0.9997875225765267</v>
      </c>
      <c r="U495">
        <f t="shared" si="332"/>
        <v>0.9997625282008934</v>
      </c>
      <c r="V495">
        <f t="shared" si="333"/>
        <v>0.9997875225765267</v>
      </c>
      <c r="W495">
        <f t="shared" si="338"/>
        <v>1</v>
      </c>
      <c r="BA495">
        <f t="shared" si="354"/>
        <v>492</v>
      </c>
      <c r="BB495">
        <f t="shared" si="320"/>
        <v>12.275000000000107</v>
      </c>
      <c r="BC495">
        <f t="shared" si="311"/>
        <v>0.787649173149224</v>
      </c>
      <c r="BD495">
        <f t="shared" si="312"/>
        <v>0.48865063143262449</v>
      </c>
      <c r="BE495">
        <f t="shared" si="313"/>
        <v>0.787649173149224</v>
      </c>
      <c r="BF495">
        <f t="shared" si="321"/>
        <v>0.78800000000000003</v>
      </c>
      <c r="BP495">
        <f t="shared" si="322"/>
        <v>492</v>
      </c>
      <c r="BQ495">
        <f t="shared" si="323"/>
        <v>12.275000000000107</v>
      </c>
      <c r="BR495">
        <f t="shared" si="314"/>
        <v>0.63121894224936592</v>
      </c>
      <c r="BS495">
        <f t="shared" si="315"/>
        <v>0.2515012045476408</v>
      </c>
      <c r="BT495">
        <f t="shared" si="316"/>
        <v>0.63121894224936592</v>
      </c>
      <c r="BU495">
        <f t="shared" si="324"/>
        <v>0.63100000000000001</v>
      </c>
      <c r="CB495">
        <f t="shared" si="325"/>
        <v>492</v>
      </c>
      <c r="CC495">
        <f t="shared" si="326"/>
        <v>12.275000000000107</v>
      </c>
      <c r="CD495">
        <f t="shared" si="317"/>
        <v>0.63121894224936592</v>
      </c>
      <c r="CE495">
        <f t="shared" si="318"/>
        <v>0.2515012045476408</v>
      </c>
      <c r="CF495">
        <f t="shared" si="319"/>
        <v>0.63121894224936592</v>
      </c>
      <c r="CG495">
        <f t="shared" si="327"/>
        <v>0.63100000000000001</v>
      </c>
      <c r="CK495"/>
      <c r="CL495" s="3">
        <f t="shared" si="352"/>
        <v>475</v>
      </c>
      <c r="CM495" s="3">
        <f t="shared" si="347"/>
        <v>11.850000000000101</v>
      </c>
      <c r="CN495" s="3">
        <f t="shared" si="348"/>
        <v>0.56499999999999995</v>
      </c>
      <c r="CO495" s="3">
        <f t="shared" si="340"/>
        <v>0.57099999999999995</v>
      </c>
      <c r="CP495">
        <f t="shared" si="341"/>
        <v>0.56499999999999995</v>
      </c>
      <c r="CQ495">
        <f t="shared" si="342"/>
        <v>0.56499999999999995</v>
      </c>
      <c r="CS495">
        <f t="shared" si="343"/>
        <v>0.989492119089317</v>
      </c>
      <c r="DK495" s="3">
        <f t="shared" si="353"/>
        <v>475</v>
      </c>
      <c r="DL495" s="3">
        <f t="shared" si="349"/>
        <v>11.850000000000101</v>
      </c>
      <c r="DM495" s="3">
        <f t="shared" si="350"/>
        <v>0.56499999999999995</v>
      </c>
      <c r="DN495" s="3">
        <f t="shared" si="344"/>
        <v>0.57599999999999996</v>
      </c>
      <c r="DO495">
        <f t="shared" si="345"/>
        <v>0.56499999999999995</v>
      </c>
      <c r="DP495">
        <f t="shared" si="346"/>
        <v>0.56499999999999995</v>
      </c>
      <c r="DR495">
        <f t="shared" si="351"/>
        <v>0.989492119089317</v>
      </c>
      <c r="EY495"/>
      <c r="EZ495" s="3"/>
      <c r="FB495"/>
      <c r="FC495" s="3"/>
    </row>
    <row r="496" spans="2:159" x14ac:dyDescent="0.25">
      <c r="B496">
        <f t="shared" si="339"/>
        <v>480</v>
      </c>
      <c r="C496" s="9">
        <f t="shared" si="334"/>
        <v>11.975000000000103</v>
      </c>
      <c r="D496">
        <f t="shared" si="328"/>
        <v>0.96772724800467769</v>
      </c>
      <c r="E496">
        <f t="shared" si="329"/>
        <v>0.44037660398995154</v>
      </c>
      <c r="F496">
        <f t="shared" si="330"/>
        <v>0.96772724800467769</v>
      </c>
      <c r="G496">
        <f t="shared" si="335"/>
        <v>0.96799999999999997</v>
      </c>
      <c r="R496">
        <f t="shared" si="336"/>
        <v>480</v>
      </c>
      <c r="S496">
        <f t="shared" si="337"/>
        <v>11.975000000000103</v>
      </c>
      <c r="T496">
        <f t="shared" si="331"/>
        <v>0.99994687641110824</v>
      </c>
      <c r="U496">
        <f t="shared" si="332"/>
        <v>0.99994062676266093</v>
      </c>
      <c r="V496">
        <f t="shared" si="333"/>
        <v>0.99994687641110824</v>
      </c>
      <c r="W496">
        <f t="shared" si="338"/>
        <v>1</v>
      </c>
      <c r="BA496">
        <f t="shared" si="354"/>
        <v>493</v>
      </c>
      <c r="BB496">
        <f t="shared" si="320"/>
        <v>12.300000000000107</v>
      </c>
      <c r="BC496">
        <f t="shared" si="311"/>
        <v>0.78886505951008201</v>
      </c>
      <c r="BD496">
        <f t="shared" si="312"/>
        <v>0.4909171022319212</v>
      </c>
      <c r="BE496">
        <f t="shared" si="313"/>
        <v>0.78886505951008201</v>
      </c>
      <c r="BF496">
        <f t="shared" si="321"/>
        <v>0.78900000000000003</v>
      </c>
      <c r="BP496">
        <f t="shared" si="322"/>
        <v>493</v>
      </c>
      <c r="BQ496">
        <f t="shared" si="323"/>
        <v>12.300000000000107</v>
      </c>
      <c r="BR496">
        <f t="shared" si="314"/>
        <v>0.63257277861246219</v>
      </c>
      <c r="BS496">
        <f t="shared" si="315"/>
        <v>0.25312293479226938</v>
      </c>
      <c r="BT496">
        <f t="shared" si="316"/>
        <v>0.63257277861246219</v>
      </c>
      <c r="BU496">
        <f t="shared" si="324"/>
        <v>0.63300000000000001</v>
      </c>
      <c r="CB496">
        <f t="shared" si="325"/>
        <v>493</v>
      </c>
      <c r="CC496">
        <f t="shared" si="326"/>
        <v>12.300000000000107</v>
      </c>
      <c r="CD496">
        <f t="shared" si="317"/>
        <v>0.63257277861246219</v>
      </c>
      <c r="CE496">
        <f t="shared" si="318"/>
        <v>0.25312293479226938</v>
      </c>
      <c r="CF496">
        <f t="shared" si="319"/>
        <v>0.63257277861246219</v>
      </c>
      <c r="CG496">
        <f t="shared" si="327"/>
        <v>0.63300000000000001</v>
      </c>
      <c r="CK496"/>
      <c r="CL496" s="3">
        <f t="shared" si="352"/>
        <v>476</v>
      </c>
      <c r="CM496" s="3">
        <f t="shared" si="347"/>
        <v>11.875000000000101</v>
      </c>
      <c r="CN496" s="3">
        <f t="shared" si="348"/>
        <v>0.56599999999999995</v>
      </c>
      <c r="CO496" s="3">
        <f t="shared" si="340"/>
        <v>0.57099999999999995</v>
      </c>
      <c r="CP496">
        <f t="shared" si="341"/>
        <v>0.56599999999999995</v>
      </c>
      <c r="CQ496">
        <f t="shared" si="342"/>
        <v>0.56599999999999995</v>
      </c>
      <c r="CS496">
        <f t="shared" si="343"/>
        <v>0.99124343257443082</v>
      </c>
      <c r="DK496" s="3">
        <f t="shared" si="353"/>
        <v>476</v>
      </c>
      <c r="DL496" s="3">
        <f t="shared" si="349"/>
        <v>11.875000000000101</v>
      </c>
      <c r="DM496" s="3">
        <f t="shared" si="350"/>
        <v>0.56599999999999995</v>
      </c>
      <c r="DN496" s="3">
        <f t="shared" si="344"/>
        <v>0.57499999999999996</v>
      </c>
      <c r="DO496">
        <f t="shared" si="345"/>
        <v>0.56599999999999995</v>
      </c>
      <c r="DP496">
        <f t="shared" si="346"/>
        <v>0.56599999999999995</v>
      </c>
      <c r="DR496">
        <f t="shared" si="351"/>
        <v>0.99124343257443082</v>
      </c>
      <c r="EY496"/>
      <c r="EZ496" s="3"/>
      <c r="FB496"/>
      <c r="FC496" s="3"/>
    </row>
    <row r="497" spans="2:159" x14ac:dyDescent="0.25">
      <c r="B497">
        <f t="shared" si="339"/>
        <v>481</v>
      </c>
      <c r="C497" s="9">
        <f t="shared" si="334"/>
        <v>12.000000000000103</v>
      </c>
      <c r="D497">
        <f t="shared" si="328"/>
        <v>0.96850658207920082</v>
      </c>
      <c r="E497">
        <f t="shared" si="329"/>
        <v>0.44932896411725859</v>
      </c>
      <c r="F497">
        <f t="shared" si="330"/>
        <v>0.96850658207920082</v>
      </c>
      <c r="G497">
        <f t="shared" si="335"/>
        <v>0.96899999999999997</v>
      </c>
      <c r="R497">
        <f t="shared" si="336"/>
        <v>481</v>
      </c>
      <c r="S497">
        <f t="shared" si="337"/>
        <v>12.000000000000103</v>
      </c>
      <c r="T497">
        <f t="shared" si="331"/>
        <v>1</v>
      </c>
      <c r="U497">
        <f t="shared" si="332"/>
        <v>1</v>
      </c>
      <c r="V497">
        <f t="shared" si="333"/>
        <v>1</v>
      </c>
      <c r="W497">
        <f t="shared" si="338"/>
        <v>1</v>
      </c>
      <c r="BA497">
        <f t="shared" si="354"/>
        <v>494</v>
      </c>
      <c r="BB497">
        <f t="shared" si="320"/>
        <v>12.325000000000108</v>
      </c>
      <c r="BC497">
        <f t="shared" si="311"/>
        <v>0.79007887241864061</v>
      </c>
      <c r="BD497">
        <f t="shared" si="312"/>
        <v>0.49318668757334583</v>
      </c>
      <c r="BE497">
        <f t="shared" si="313"/>
        <v>0.79007887241864061</v>
      </c>
      <c r="BF497">
        <f t="shared" si="321"/>
        <v>0.79</v>
      </c>
      <c r="BP497">
        <f t="shared" si="322"/>
        <v>494</v>
      </c>
      <c r="BQ497">
        <f t="shared" si="323"/>
        <v>12.325000000000108</v>
      </c>
      <c r="BR497">
        <f t="shared" si="314"/>
        <v>0.63392634903977918</v>
      </c>
      <c r="BS497">
        <f t="shared" si="315"/>
        <v>0.25475130098083143</v>
      </c>
      <c r="BT497">
        <f t="shared" si="316"/>
        <v>0.63392634903977918</v>
      </c>
      <c r="BU497">
        <f t="shared" si="324"/>
        <v>0.63400000000000001</v>
      </c>
      <c r="CB497">
        <f t="shared" si="325"/>
        <v>494</v>
      </c>
      <c r="CC497">
        <f t="shared" si="326"/>
        <v>12.325000000000108</v>
      </c>
      <c r="CD497">
        <f t="shared" si="317"/>
        <v>0.63392634903977918</v>
      </c>
      <c r="CE497">
        <f t="shared" si="318"/>
        <v>0.25475130098083143</v>
      </c>
      <c r="CF497">
        <f t="shared" si="319"/>
        <v>0.63392634903977918</v>
      </c>
      <c r="CG497">
        <f t="shared" si="327"/>
        <v>0.63400000000000001</v>
      </c>
      <c r="CK497"/>
      <c r="CL497" s="3">
        <f t="shared" si="352"/>
        <v>477</v>
      </c>
      <c r="CM497" s="3">
        <f t="shared" si="347"/>
        <v>11.900000000000102</v>
      </c>
      <c r="CN497" s="3">
        <f t="shared" si="348"/>
        <v>0.56699999999999995</v>
      </c>
      <c r="CO497" s="3">
        <f t="shared" si="340"/>
        <v>0.57099999999999995</v>
      </c>
      <c r="CP497">
        <f t="shared" si="341"/>
        <v>0.56699999999999995</v>
      </c>
      <c r="CQ497">
        <f t="shared" si="342"/>
        <v>0.56699999999999995</v>
      </c>
      <c r="CS497">
        <f t="shared" si="343"/>
        <v>0.99299474605954463</v>
      </c>
      <c r="DK497" s="3">
        <f t="shared" si="353"/>
        <v>477</v>
      </c>
      <c r="DL497" s="3">
        <f t="shared" si="349"/>
        <v>11.900000000000102</v>
      </c>
      <c r="DM497" s="3">
        <f t="shared" si="350"/>
        <v>0.56699999999999995</v>
      </c>
      <c r="DN497" s="3">
        <f t="shared" si="344"/>
        <v>0.57399999999999995</v>
      </c>
      <c r="DO497">
        <f t="shared" si="345"/>
        <v>0.56699999999999995</v>
      </c>
      <c r="DP497">
        <f t="shared" si="346"/>
        <v>0.56699999999999995</v>
      </c>
      <c r="DR497">
        <f t="shared" si="351"/>
        <v>0.99299474605954463</v>
      </c>
      <c r="EY497"/>
      <c r="EZ497" s="3"/>
      <c r="FB497"/>
      <c r="FC497" s="3"/>
    </row>
    <row r="498" spans="2:159" x14ac:dyDescent="0.25">
      <c r="B498">
        <f t="shared" si="339"/>
        <v>482</v>
      </c>
      <c r="C498" s="9">
        <f t="shared" si="334"/>
        <v>12.025000000000103</v>
      </c>
      <c r="D498">
        <f t="shared" si="328"/>
        <v>0.9692768509532621</v>
      </c>
      <c r="E498">
        <f t="shared" si="329"/>
        <v>0.45834871413499556</v>
      </c>
      <c r="F498">
        <f t="shared" si="330"/>
        <v>0.9692768509532621</v>
      </c>
      <c r="G498">
        <f t="shared" si="335"/>
        <v>0.96899999999999997</v>
      </c>
      <c r="R498">
        <f t="shared" si="336"/>
        <v>482</v>
      </c>
      <c r="S498">
        <f t="shared" si="337"/>
        <v>12.025000000000103</v>
      </c>
      <c r="T498">
        <f t="shared" si="331"/>
        <v>0.99994687641110735</v>
      </c>
      <c r="U498">
        <f t="shared" si="332"/>
        <v>0.99994062676265993</v>
      </c>
      <c r="V498">
        <f t="shared" si="333"/>
        <v>0.99994062676265993</v>
      </c>
      <c r="W498">
        <f t="shared" si="338"/>
        <v>1</v>
      </c>
      <c r="BA498">
        <f t="shared" si="354"/>
        <v>495</v>
      </c>
      <c r="BB498">
        <f t="shared" si="320"/>
        <v>12.350000000000108</v>
      </c>
      <c r="BC498">
        <f t="shared" si="311"/>
        <v>0.79129059653707767</v>
      </c>
      <c r="BD498">
        <f t="shared" si="312"/>
        <v>0.49545933361146799</v>
      </c>
      <c r="BE498">
        <f t="shared" si="313"/>
        <v>0.79129059653707767</v>
      </c>
      <c r="BF498">
        <f t="shared" si="321"/>
        <v>0.79100000000000004</v>
      </c>
      <c r="BP498">
        <f t="shared" si="322"/>
        <v>495</v>
      </c>
      <c r="BQ498">
        <f t="shared" si="323"/>
        <v>12.350000000000108</v>
      </c>
      <c r="BR498">
        <f t="shared" si="314"/>
        <v>0.63527963941211907</v>
      </c>
      <c r="BS498">
        <f t="shared" si="315"/>
        <v>0.25638629679529501</v>
      </c>
      <c r="BT498">
        <f t="shared" si="316"/>
        <v>0.63527963941211907</v>
      </c>
      <c r="BU498">
        <f t="shared" si="324"/>
        <v>0.63500000000000001</v>
      </c>
      <c r="CB498">
        <f t="shared" si="325"/>
        <v>495</v>
      </c>
      <c r="CC498">
        <f t="shared" si="326"/>
        <v>12.350000000000108</v>
      </c>
      <c r="CD498">
        <f t="shared" si="317"/>
        <v>0.63527963941211907</v>
      </c>
      <c r="CE498">
        <f t="shared" si="318"/>
        <v>0.25638629679529501</v>
      </c>
      <c r="CF498">
        <f t="shared" si="319"/>
        <v>0.63527963941211907</v>
      </c>
      <c r="CG498">
        <f t="shared" si="327"/>
        <v>0.63500000000000001</v>
      </c>
      <c r="CK498"/>
      <c r="CL498" s="3">
        <f t="shared" si="352"/>
        <v>478</v>
      </c>
      <c r="CM498" s="3">
        <f t="shared" si="347"/>
        <v>11.925000000000102</v>
      </c>
      <c r="CN498" s="3">
        <f t="shared" si="348"/>
        <v>0.56799999999999995</v>
      </c>
      <c r="CO498" s="3">
        <f t="shared" si="340"/>
        <v>0.57099999999999995</v>
      </c>
      <c r="CP498">
        <f t="shared" si="341"/>
        <v>0.56799999999999995</v>
      </c>
      <c r="CQ498">
        <f t="shared" si="342"/>
        <v>0.56799999999999995</v>
      </c>
      <c r="CS498">
        <f t="shared" si="343"/>
        <v>0.99474605954465845</v>
      </c>
      <c r="DK498" s="3">
        <f t="shared" si="353"/>
        <v>478</v>
      </c>
      <c r="DL498" s="3">
        <f t="shared" si="349"/>
        <v>11.925000000000102</v>
      </c>
      <c r="DM498" s="3">
        <f t="shared" si="350"/>
        <v>0.56799999999999995</v>
      </c>
      <c r="DN498" s="3">
        <f t="shared" si="344"/>
        <v>0.57299999999999995</v>
      </c>
      <c r="DO498">
        <f t="shared" si="345"/>
        <v>0.56799999999999995</v>
      </c>
      <c r="DP498">
        <f t="shared" si="346"/>
        <v>0.56799999999999995</v>
      </c>
      <c r="DR498">
        <f t="shared" si="351"/>
        <v>0.99474605954465845</v>
      </c>
      <c r="EY498"/>
      <c r="EZ498" s="3"/>
      <c r="FB498"/>
      <c r="FC498" s="3"/>
    </row>
    <row r="499" spans="2:159" x14ac:dyDescent="0.25">
      <c r="B499">
        <f t="shared" si="339"/>
        <v>483</v>
      </c>
      <c r="C499" s="9">
        <f t="shared" si="334"/>
        <v>12.050000000000104</v>
      </c>
      <c r="D499">
        <f t="shared" si="328"/>
        <v>0.97003803200573524</v>
      </c>
      <c r="E499">
        <f t="shared" si="329"/>
        <v>0.46743265224500363</v>
      </c>
      <c r="F499">
        <f t="shared" si="330"/>
        <v>0.97003803200573524</v>
      </c>
      <c r="G499">
        <f t="shared" si="335"/>
        <v>0.97</v>
      </c>
      <c r="R499">
        <f t="shared" si="336"/>
        <v>483</v>
      </c>
      <c r="S499">
        <f t="shared" si="337"/>
        <v>12.050000000000104</v>
      </c>
      <c r="T499">
        <f t="shared" si="331"/>
        <v>0.99978752257652492</v>
      </c>
      <c r="U499">
        <f t="shared" si="332"/>
        <v>0.9997625282008914</v>
      </c>
      <c r="V499">
        <f t="shared" si="333"/>
        <v>0.9997625282008914</v>
      </c>
      <c r="W499">
        <f t="shared" si="338"/>
        <v>1</v>
      </c>
      <c r="BA499">
        <f t="shared" si="354"/>
        <v>496</v>
      </c>
      <c r="BB499">
        <f t="shared" si="320"/>
        <v>12.375000000000108</v>
      </c>
      <c r="BC499">
        <f t="shared" si="311"/>
        <v>0.79250021653536562</v>
      </c>
      <c r="BD499">
        <f t="shared" si="312"/>
        <v>0.49773498611428074</v>
      </c>
      <c r="BE499">
        <f t="shared" si="313"/>
        <v>0.79250021653536562</v>
      </c>
      <c r="BF499">
        <f t="shared" si="321"/>
        <v>0.79300000000000004</v>
      </c>
      <c r="BP499">
        <f t="shared" si="322"/>
        <v>496</v>
      </c>
      <c r="BQ499">
        <f t="shared" si="323"/>
        <v>12.375000000000108</v>
      </c>
      <c r="BR499">
        <f t="shared" si="314"/>
        <v>0.6366326355843126</v>
      </c>
      <c r="BS499">
        <f t="shared" si="315"/>
        <v>0.25802791557774379</v>
      </c>
      <c r="BT499">
        <f t="shared" si="316"/>
        <v>0.6366326355843126</v>
      </c>
      <c r="BU499">
        <f t="shared" si="324"/>
        <v>0.63700000000000001</v>
      </c>
      <c r="CB499">
        <f t="shared" si="325"/>
        <v>496</v>
      </c>
      <c r="CC499">
        <f t="shared" si="326"/>
        <v>12.375000000000108</v>
      </c>
      <c r="CD499">
        <f t="shared" si="317"/>
        <v>0.6366326355843126</v>
      </c>
      <c r="CE499">
        <f t="shared" si="318"/>
        <v>0.25802791557774379</v>
      </c>
      <c r="CF499">
        <f t="shared" si="319"/>
        <v>0.6366326355843126</v>
      </c>
      <c r="CG499">
        <f t="shared" si="327"/>
        <v>0.63700000000000001</v>
      </c>
      <c r="CK499"/>
      <c r="CL499" s="3">
        <f t="shared" si="352"/>
        <v>479</v>
      </c>
      <c r="CM499" s="3">
        <f t="shared" si="347"/>
        <v>11.950000000000102</v>
      </c>
      <c r="CN499" s="3">
        <f t="shared" si="348"/>
        <v>0.56899999999999995</v>
      </c>
      <c r="CO499" s="3">
        <f t="shared" si="340"/>
        <v>0.57099999999999995</v>
      </c>
      <c r="CP499">
        <f t="shared" si="341"/>
        <v>0.56899999999999995</v>
      </c>
      <c r="CQ499">
        <f t="shared" si="342"/>
        <v>0.56899999999999995</v>
      </c>
      <c r="CS499">
        <f t="shared" si="343"/>
        <v>0.99649737302977237</v>
      </c>
      <c r="DK499" s="3">
        <f t="shared" si="353"/>
        <v>479</v>
      </c>
      <c r="DL499" s="3">
        <f t="shared" si="349"/>
        <v>11.950000000000102</v>
      </c>
      <c r="DM499" s="3">
        <f t="shared" si="350"/>
        <v>0.56899999999999995</v>
      </c>
      <c r="DN499" s="3">
        <f t="shared" si="344"/>
        <v>0.57299999999999995</v>
      </c>
      <c r="DO499">
        <f t="shared" si="345"/>
        <v>0.56899999999999995</v>
      </c>
      <c r="DP499">
        <f t="shared" si="346"/>
        <v>0.56899999999999995</v>
      </c>
      <c r="DR499">
        <f t="shared" si="351"/>
        <v>0.99649737302977237</v>
      </c>
      <c r="EY499"/>
      <c r="EZ499" s="3"/>
      <c r="FB499"/>
      <c r="FC499" s="3"/>
    </row>
    <row r="500" spans="2:159" x14ac:dyDescent="0.25">
      <c r="B500">
        <f t="shared" si="339"/>
        <v>484</v>
      </c>
      <c r="C500" s="9">
        <f t="shared" si="334"/>
        <v>12.075000000000104</v>
      </c>
      <c r="D500">
        <f t="shared" si="328"/>
        <v>0.97079010287035694</v>
      </c>
      <c r="E500">
        <f t="shared" si="329"/>
        <v>0.47657746417657154</v>
      </c>
      <c r="F500">
        <f t="shared" si="330"/>
        <v>0.97079010287035694</v>
      </c>
      <c r="G500">
        <f t="shared" si="335"/>
        <v>0.97099999999999997</v>
      </c>
      <c r="R500">
        <f t="shared" si="336"/>
        <v>484</v>
      </c>
      <c r="S500">
        <f t="shared" si="337"/>
        <v>12.075000000000104</v>
      </c>
      <c r="T500">
        <f t="shared" si="331"/>
        <v>0.99952198928354186</v>
      </c>
      <c r="U500">
        <f t="shared" si="332"/>
        <v>0.99946576775288987</v>
      </c>
      <c r="V500">
        <f t="shared" si="333"/>
        <v>0.99946576775288987</v>
      </c>
      <c r="W500">
        <f t="shared" si="338"/>
        <v>0.999</v>
      </c>
      <c r="BA500">
        <f t="shared" si="354"/>
        <v>497</v>
      </c>
      <c r="BB500">
        <f t="shared" si="320"/>
        <v>12.400000000000109</v>
      </c>
      <c r="BC500">
        <f t="shared" si="311"/>
        <v>0.79370771709158972</v>
      </c>
      <c r="BD500">
        <f t="shared" si="312"/>
        <v>0.50001359046467997</v>
      </c>
      <c r="BE500">
        <f t="shared" si="313"/>
        <v>0.79370771709158972</v>
      </c>
      <c r="BF500">
        <f t="shared" si="321"/>
        <v>0.79400000000000004</v>
      </c>
      <c r="BP500">
        <f t="shared" si="322"/>
        <v>497</v>
      </c>
      <c r="BQ500">
        <f t="shared" si="323"/>
        <v>12.400000000000109</v>
      </c>
      <c r="BR500">
        <f t="shared" si="314"/>
        <v>0.63798532338544711</v>
      </c>
      <c r="BS500">
        <f t="shared" si="315"/>
        <v>0.25967615032859598</v>
      </c>
      <c r="BT500">
        <f t="shared" si="316"/>
        <v>0.63798532338544711</v>
      </c>
      <c r="BU500">
        <f t="shared" si="324"/>
        <v>0.63800000000000001</v>
      </c>
      <c r="CB500">
        <f t="shared" si="325"/>
        <v>497</v>
      </c>
      <c r="CC500">
        <f t="shared" si="326"/>
        <v>12.400000000000109</v>
      </c>
      <c r="CD500">
        <f t="shared" si="317"/>
        <v>0.63798532338544711</v>
      </c>
      <c r="CE500">
        <f t="shared" si="318"/>
        <v>0.25967615032859598</v>
      </c>
      <c r="CF500">
        <f t="shared" si="319"/>
        <v>0.63798532338544711</v>
      </c>
      <c r="CG500">
        <f t="shared" si="327"/>
        <v>0.63800000000000001</v>
      </c>
      <c r="CK500"/>
      <c r="CL500" s="3">
        <f t="shared" si="352"/>
        <v>480</v>
      </c>
      <c r="CM500" s="3">
        <f t="shared" si="347"/>
        <v>11.975000000000103</v>
      </c>
      <c r="CN500" s="3">
        <f t="shared" si="348"/>
        <v>0.56999999999999995</v>
      </c>
      <c r="CO500" s="3">
        <f t="shared" si="340"/>
        <v>0.57099999999999995</v>
      </c>
      <c r="CP500">
        <f t="shared" si="341"/>
        <v>0.56999999999999995</v>
      </c>
      <c r="CQ500">
        <f t="shared" si="342"/>
        <v>0.56999999999999995</v>
      </c>
      <c r="CS500">
        <f t="shared" si="343"/>
        <v>0.99824868651488619</v>
      </c>
      <c r="DK500" s="3">
        <f t="shared" si="353"/>
        <v>480</v>
      </c>
      <c r="DL500" s="3">
        <f t="shared" si="349"/>
        <v>11.975000000000103</v>
      </c>
      <c r="DM500" s="3">
        <f t="shared" si="350"/>
        <v>0.56999999999999995</v>
      </c>
      <c r="DN500" s="3">
        <f t="shared" si="344"/>
        <v>0.57199999999999995</v>
      </c>
      <c r="DO500">
        <f t="shared" si="345"/>
        <v>0.56999999999999995</v>
      </c>
      <c r="DP500">
        <f t="shared" si="346"/>
        <v>0.56999999999999995</v>
      </c>
      <c r="DR500">
        <f t="shared" si="351"/>
        <v>0.99824868651488619</v>
      </c>
      <c r="EY500"/>
      <c r="EZ500" s="3"/>
      <c r="FB500"/>
      <c r="FC500" s="3"/>
    </row>
    <row r="501" spans="2:159" x14ac:dyDescent="0.25">
      <c r="B501">
        <f t="shared" si="339"/>
        <v>485</v>
      </c>
      <c r="C501" s="9">
        <f t="shared" si="334"/>
        <v>12.100000000000104</v>
      </c>
      <c r="D501">
        <f t="shared" si="328"/>
        <v>0.97153304143682218</v>
      </c>
      <c r="E501">
        <f t="shared" si="329"/>
        <v>0.48577972430392352</v>
      </c>
      <c r="F501">
        <f t="shared" si="330"/>
        <v>0.97153304143682218</v>
      </c>
      <c r="G501">
        <f t="shared" si="335"/>
        <v>0.97199999999999998</v>
      </c>
      <c r="R501">
        <f t="shared" si="336"/>
        <v>485</v>
      </c>
      <c r="S501">
        <f t="shared" si="337"/>
        <v>12.100000000000104</v>
      </c>
      <c r="T501">
        <f t="shared" si="331"/>
        <v>0.99915036114766576</v>
      </c>
      <c r="U501">
        <f t="shared" si="332"/>
        <v>0.99905045110713608</v>
      </c>
      <c r="V501">
        <f t="shared" si="333"/>
        <v>0.99905045110713608</v>
      </c>
      <c r="W501">
        <f t="shared" si="338"/>
        <v>0.999</v>
      </c>
      <c r="BA501">
        <f t="shared" si="354"/>
        <v>498</v>
      </c>
      <c r="BB501">
        <f t="shared" si="320"/>
        <v>12.425000000000109</v>
      </c>
      <c r="BC501">
        <f t="shared" si="311"/>
        <v>0.79491308289226714</v>
      </c>
      <c r="BD501">
        <f t="shared" si="312"/>
        <v>0.50229509166198072</v>
      </c>
      <c r="BE501">
        <f t="shared" si="313"/>
        <v>0.79491308289226714</v>
      </c>
      <c r="BF501">
        <f t="shared" si="321"/>
        <v>0.79500000000000004</v>
      </c>
      <c r="BP501">
        <f t="shared" si="322"/>
        <v>498</v>
      </c>
      <c r="BQ501">
        <f t="shared" si="323"/>
        <v>12.425000000000109</v>
      </c>
      <c r="BR501">
        <f t="shared" si="314"/>
        <v>0.63933768861909501</v>
      </c>
      <c r="BS501">
        <f t="shared" si="315"/>
        <v>0.26133099370483809</v>
      </c>
      <c r="BT501">
        <f t="shared" si="316"/>
        <v>0.63933768861909501</v>
      </c>
      <c r="BU501">
        <f t="shared" si="324"/>
        <v>0.63900000000000001</v>
      </c>
      <c r="CB501">
        <f t="shared" si="325"/>
        <v>498</v>
      </c>
      <c r="CC501">
        <f t="shared" si="326"/>
        <v>12.425000000000109</v>
      </c>
      <c r="CD501">
        <f t="shared" si="317"/>
        <v>0.63933768861909501</v>
      </c>
      <c r="CE501">
        <f t="shared" si="318"/>
        <v>0.26133099370483809</v>
      </c>
      <c r="CF501">
        <f t="shared" si="319"/>
        <v>0.63933768861909501</v>
      </c>
      <c r="CG501">
        <f t="shared" si="327"/>
        <v>0.63900000000000001</v>
      </c>
      <c r="CK501"/>
      <c r="CL501" s="3">
        <f t="shared" si="352"/>
        <v>481</v>
      </c>
      <c r="CM501" s="3">
        <f t="shared" si="347"/>
        <v>12.000000000000103</v>
      </c>
      <c r="CN501" s="3">
        <f t="shared" si="348"/>
        <v>0.57099999999999995</v>
      </c>
      <c r="CO501" s="3">
        <f t="shared" si="340"/>
        <v>0.57099999999999995</v>
      </c>
      <c r="CP501">
        <f t="shared" si="341"/>
        <v>0.57099999999999995</v>
      </c>
      <c r="CQ501">
        <f t="shared" si="342"/>
        <v>0.57099999999999995</v>
      </c>
      <c r="CS501">
        <f t="shared" si="343"/>
        <v>1</v>
      </c>
      <c r="DK501" s="3">
        <f t="shared" si="353"/>
        <v>481</v>
      </c>
      <c r="DL501" s="3">
        <f t="shared" si="349"/>
        <v>12.000000000000103</v>
      </c>
      <c r="DM501" s="3">
        <f t="shared" si="350"/>
        <v>0.57099999999999995</v>
      </c>
      <c r="DN501" s="3">
        <f t="shared" si="344"/>
        <v>0.57099999999999995</v>
      </c>
      <c r="DO501">
        <f t="shared" si="345"/>
        <v>0.57099999999999995</v>
      </c>
      <c r="DP501">
        <f t="shared" si="346"/>
        <v>0.57099999999999995</v>
      </c>
      <c r="DR501">
        <f t="shared" si="351"/>
        <v>1</v>
      </c>
      <c r="EY501"/>
      <c r="EZ501" s="3"/>
      <c r="FB501"/>
      <c r="FC501" s="3"/>
    </row>
    <row r="502" spans="2:159" x14ac:dyDescent="0.25">
      <c r="B502">
        <f t="shared" si="339"/>
        <v>486</v>
      </c>
      <c r="C502" s="9">
        <f t="shared" si="334"/>
        <v>12.125000000000105</v>
      </c>
      <c r="D502">
        <f t="shared" si="328"/>
        <v>0.97226682585186741</v>
      </c>
      <c r="E502">
        <f t="shared" si="329"/>
        <v>0.49503589692623751</v>
      </c>
      <c r="F502">
        <f t="shared" si="330"/>
        <v>0.97226682585186741</v>
      </c>
      <c r="G502">
        <f t="shared" si="335"/>
        <v>0.97199999999999998</v>
      </c>
      <c r="R502">
        <f t="shared" si="336"/>
        <v>486</v>
      </c>
      <c r="S502">
        <f t="shared" si="337"/>
        <v>12.125000000000105</v>
      </c>
      <c r="T502">
        <f t="shared" si="331"/>
        <v>0.99867275656768506</v>
      </c>
      <c r="U502">
        <f t="shared" si="332"/>
        <v>0.99851672613966569</v>
      </c>
      <c r="V502">
        <f t="shared" si="333"/>
        <v>0.99851672613966569</v>
      </c>
      <c r="W502">
        <f t="shared" si="338"/>
        <v>0.999</v>
      </c>
      <c r="BA502">
        <f t="shared" si="354"/>
        <v>499</v>
      </c>
      <c r="BB502">
        <f t="shared" si="320"/>
        <v>12.450000000000109</v>
      </c>
      <c r="BC502">
        <f t="shared" si="311"/>
        <v>0.79611629863266664</v>
      </c>
      <c r="BD502">
        <f t="shared" si="312"/>
        <v>0.50457943432346852</v>
      </c>
      <c r="BE502">
        <f t="shared" si="313"/>
        <v>0.79611629863266664</v>
      </c>
      <c r="BF502">
        <f t="shared" si="321"/>
        <v>0.79600000000000004</v>
      </c>
      <c r="BP502">
        <f t="shared" si="322"/>
        <v>499</v>
      </c>
      <c r="BQ502">
        <f t="shared" si="323"/>
        <v>12.450000000000109</v>
      </c>
      <c r="BR502">
        <f t="shared" si="314"/>
        <v>0.64068971706354416</v>
      </c>
      <c r="BS502">
        <f t="shared" si="315"/>
        <v>0.26299243801827332</v>
      </c>
      <c r="BT502">
        <f t="shared" si="316"/>
        <v>0.64068971706354416</v>
      </c>
      <c r="BU502">
        <f t="shared" si="324"/>
        <v>0.64100000000000001</v>
      </c>
      <c r="CB502">
        <f t="shared" si="325"/>
        <v>499</v>
      </c>
      <c r="CC502">
        <f t="shared" si="326"/>
        <v>12.450000000000109</v>
      </c>
      <c r="CD502">
        <f t="shared" si="317"/>
        <v>0.64068971706354416</v>
      </c>
      <c r="CE502">
        <f t="shared" si="318"/>
        <v>0.26299243801827332</v>
      </c>
      <c r="CF502">
        <f t="shared" si="319"/>
        <v>0.64068971706354416</v>
      </c>
      <c r="CG502">
        <f t="shared" si="327"/>
        <v>0.64100000000000001</v>
      </c>
      <c r="CK502"/>
      <c r="CL502" s="3">
        <f t="shared" si="352"/>
        <v>482</v>
      </c>
      <c r="CM502" s="3">
        <f t="shared" si="347"/>
        <v>12.025000000000103</v>
      </c>
      <c r="CN502" s="3">
        <f t="shared" si="348"/>
        <v>0.57199999999999995</v>
      </c>
      <c r="CO502" s="3">
        <f t="shared" si="340"/>
        <v>0.57099999999999995</v>
      </c>
      <c r="CP502">
        <f t="shared" si="341"/>
        <v>0.57099999999999995</v>
      </c>
      <c r="CQ502">
        <f t="shared" si="342"/>
        <v>0.57099999999999995</v>
      </c>
      <c r="CS502">
        <f t="shared" si="343"/>
        <v>1</v>
      </c>
      <c r="DK502" s="3">
        <f t="shared" si="353"/>
        <v>482</v>
      </c>
      <c r="DL502" s="3">
        <f t="shared" si="349"/>
        <v>12.025000000000103</v>
      </c>
      <c r="DM502" s="3">
        <f t="shared" si="350"/>
        <v>0.57199999999999995</v>
      </c>
      <c r="DN502" s="3">
        <f t="shared" si="344"/>
        <v>0.56999999999999995</v>
      </c>
      <c r="DO502">
        <f t="shared" si="345"/>
        <v>0.56999999999999995</v>
      </c>
      <c r="DP502">
        <f t="shared" si="346"/>
        <v>0.56999999999999995</v>
      </c>
      <c r="DR502">
        <f t="shared" si="351"/>
        <v>0.99824868651488619</v>
      </c>
      <c r="EY502"/>
      <c r="EZ502" s="3"/>
      <c r="FB502"/>
      <c r="FC502" s="3"/>
    </row>
    <row r="503" spans="2:159" x14ac:dyDescent="0.25">
      <c r="B503">
        <f t="shared" si="339"/>
        <v>487</v>
      </c>
      <c r="C503" s="9">
        <f t="shared" si="334"/>
        <v>12.150000000000105</v>
      </c>
      <c r="D503">
        <f t="shared" si="328"/>
        <v>0.97299143452034131</v>
      </c>
      <c r="E503">
        <f t="shared" si="329"/>
        <v>0.50434233771143411</v>
      </c>
      <c r="F503">
        <f t="shared" si="330"/>
        <v>0.97299143452034131</v>
      </c>
      <c r="G503">
        <f t="shared" si="335"/>
        <v>0.97299999999999998</v>
      </c>
      <c r="R503">
        <f t="shared" si="336"/>
        <v>487</v>
      </c>
      <c r="S503">
        <f t="shared" si="337"/>
        <v>12.150000000000105</v>
      </c>
      <c r="T503">
        <f t="shared" si="331"/>
        <v>0.99808932766280156</v>
      </c>
      <c r="U503">
        <f t="shared" si="332"/>
        <v>0.99786478282631852</v>
      </c>
      <c r="V503">
        <f t="shared" si="333"/>
        <v>0.99786478282631852</v>
      </c>
      <c r="W503">
        <f t="shared" si="338"/>
        <v>0.998</v>
      </c>
      <c r="BA503">
        <f t="shared" si="354"/>
        <v>500</v>
      </c>
      <c r="BB503">
        <f t="shared" si="320"/>
        <v>12.47500000000011</v>
      </c>
      <c r="BC503">
        <f t="shared" si="311"/>
        <v>0.79731734901712814</v>
      </c>
      <c r="BD503">
        <f t="shared" si="312"/>
        <v>0.50686656268598651</v>
      </c>
      <c r="BE503">
        <f t="shared" si="313"/>
        <v>0.79731734901712814</v>
      </c>
      <c r="BF503">
        <f t="shared" si="321"/>
        <v>0.79700000000000004</v>
      </c>
      <c r="BP503">
        <f t="shared" si="322"/>
        <v>500</v>
      </c>
      <c r="BQ503">
        <f t="shared" si="323"/>
        <v>12.47500000000011</v>
      </c>
      <c r="BR503">
        <f t="shared" si="314"/>
        <v>0.6420413944720289</v>
      </c>
      <c r="BS503">
        <f t="shared" si="315"/>
        <v>0.26466047523378428</v>
      </c>
      <c r="BT503">
        <f t="shared" si="316"/>
        <v>0.6420413944720289</v>
      </c>
      <c r="BU503">
        <f t="shared" si="324"/>
        <v>0.64200000000000002</v>
      </c>
      <c r="CB503">
        <f t="shared" si="325"/>
        <v>500</v>
      </c>
      <c r="CC503">
        <f t="shared" si="326"/>
        <v>12.47500000000011</v>
      </c>
      <c r="CD503">
        <f t="shared" si="317"/>
        <v>0.6420413944720289</v>
      </c>
      <c r="CE503">
        <f t="shared" si="318"/>
        <v>0.26466047523378428</v>
      </c>
      <c r="CF503">
        <f t="shared" si="319"/>
        <v>0.6420413944720289</v>
      </c>
      <c r="CG503">
        <f t="shared" si="327"/>
        <v>0.64200000000000002</v>
      </c>
      <c r="CK503"/>
      <c r="CL503" s="3">
        <f t="shared" si="352"/>
        <v>483</v>
      </c>
      <c r="CM503" s="3">
        <f t="shared" si="347"/>
        <v>12.050000000000104</v>
      </c>
      <c r="CN503" s="3">
        <f t="shared" si="348"/>
        <v>0.57299999999999995</v>
      </c>
      <c r="CO503" s="3">
        <f t="shared" si="340"/>
        <v>0.57099999999999995</v>
      </c>
      <c r="CP503">
        <f t="shared" si="341"/>
        <v>0.57099999999999995</v>
      </c>
      <c r="CQ503">
        <f t="shared" si="342"/>
        <v>0.57099999999999995</v>
      </c>
      <c r="CS503">
        <f t="shared" si="343"/>
        <v>1</v>
      </c>
      <c r="DK503" s="3">
        <f t="shared" si="353"/>
        <v>483</v>
      </c>
      <c r="DL503" s="3">
        <f t="shared" si="349"/>
        <v>12.050000000000104</v>
      </c>
      <c r="DM503" s="3">
        <f t="shared" si="350"/>
        <v>0.57299999999999995</v>
      </c>
      <c r="DN503" s="3">
        <f t="shared" si="344"/>
        <v>0.56899999999999995</v>
      </c>
      <c r="DO503">
        <f t="shared" si="345"/>
        <v>0.56899999999999995</v>
      </c>
      <c r="DP503">
        <f t="shared" si="346"/>
        <v>0.56899999999999995</v>
      </c>
      <c r="DR503">
        <f t="shared" si="351"/>
        <v>0.99649737302977237</v>
      </c>
      <c r="EY503"/>
      <c r="EZ503" s="3"/>
      <c r="FB503"/>
      <c r="FC503" s="3"/>
    </row>
    <row r="504" spans="2:159" x14ac:dyDescent="0.25">
      <c r="B504">
        <f t="shared" si="339"/>
        <v>488</v>
      </c>
      <c r="C504" s="9">
        <f t="shared" si="334"/>
        <v>12.175000000000106</v>
      </c>
      <c r="D504">
        <f t="shared" si="328"/>
        <v>0.97370684610626468</v>
      </c>
      <c r="E504">
        <f t="shared" si="329"/>
        <v>0.51369529530471314</v>
      </c>
      <c r="F504">
        <f t="shared" si="330"/>
        <v>0.97370684610626468</v>
      </c>
      <c r="G504">
        <f t="shared" si="335"/>
        <v>0.97399999999999998</v>
      </c>
      <c r="R504">
        <f t="shared" si="336"/>
        <v>488</v>
      </c>
      <c r="S504">
        <f t="shared" si="337"/>
        <v>12.175000000000106</v>
      </c>
      <c r="T504">
        <f t="shared" si="331"/>
        <v>0.99740026019188344</v>
      </c>
      <c r="U504">
        <f t="shared" si="332"/>
        <v>0.99709485313004254</v>
      </c>
      <c r="V504">
        <f t="shared" si="333"/>
        <v>0.99709485313004254</v>
      </c>
      <c r="W504">
        <f t="shared" si="338"/>
        <v>0.997</v>
      </c>
      <c r="BA504">
        <f t="shared" si="354"/>
        <v>501</v>
      </c>
      <c r="BB504">
        <f t="shared" si="320"/>
        <v>12.50000000000011</v>
      </c>
      <c r="BC504">
        <f t="shared" si="311"/>
        <v>0.79851621875938228</v>
      </c>
      <c r="BD504">
        <f t="shared" si="312"/>
        <v>0.50915642060755917</v>
      </c>
      <c r="BE504">
        <f t="shared" si="313"/>
        <v>0.79851621875938228</v>
      </c>
      <c r="BF504">
        <f t="shared" si="321"/>
        <v>0.79900000000000004</v>
      </c>
      <c r="BP504">
        <f t="shared" si="322"/>
        <v>501</v>
      </c>
      <c r="BQ504">
        <f t="shared" si="323"/>
        <v>12.50000000000011</v>
      </c>
      <c r="BR504">
        <f t="shared" si="314"/>
        <v>0.6433927065729621</v>
      </c>
      <c r="BS504">
        <f t="shared" si="315"/>
        <v>0.26633509696761126</v>
      </c>
      <c r="BT504">
        <f t="shared" si="316"/>
        <v>0.6433927065729621</v>
      </c>
      <c r="BU504">
        <f t="shared" si="324"/>
        <v>0.64300000000000002</v>
      </c>
      <c r="CB504">
        <f t="shared" si="325"/>
        <v>501</v>
      </c>
      <c r="CC504">
        <f t="shared" si="326"/>
        <v>12.50000000000011</v>
      </c>
      <c r="CD504">
        <f t="shared" si="317"/>
        <v>0.6433927065729621</v>
      </c>
      <c r="CE504">
        <f t="shared" si="318"/>
        <v>0.26633509696761126</v>
      </c>
      <c r="CF504">
        <f t="shared" si="319"/>
        <v>0.6433927065729621</v>
      </c>
      <c r="CG504">
        <f t="shared" si="327"/>
        <v>0.64300000000000002</v>
      </c>
      <c r="CK504"/>
      <c r="CL504" s="3">
        <f t="shared" si="352"/>
        <v>484</v>
      </c>
      <c r="CM504" s="3">
        <f t="shared" si="347"/>
        <v>12.075000000000104</v>
      </c>
      <c r="CN504" s="3">
        <f t="shared" si="348"/>
        <v>0.57399999999999995</v>
      </c>
      <c r="CO504" s="3">
        <f t="shared" si="340"/>
        <v>0.57099999999999995</v>
      </c>
      <c r="CP504">
        <f t="shared" si="341"/>
        <v>0.57099999999999995</v>
      </c>
      <c r="CQ504">
        <f t="shared" si="342"/>
        <v>0.57099999999999995</v>
      </c>
      <c r="CS504">
        <f t="shared" si="343"/>
        <v>1</v>
      </c>
      <c r="DK504" s="3">
        <f t="shared" si="353"/>
        <v>484</v>
      </c>
      <c r="DL504" s="3">
        <f t="shared" si="349"/>
        <v>12.075000000000104</v>
      </c>
      <c r="DM504" s="3">
        <f t="shared" si="350"/>
        <v>0.57399999999999995</v>
      </c>
      <c r="DN504" s="3">
        <f t="shared" si="344"/>
        <v>0.56899999999999995</v>
      </c>
      <c r="DO504">
        <f t="shared" si="345"/>
        <v>0.56899999999999995</v>
      </c>
      <c r="DP504">
        <f t="shared" si="346"/>
        <v>0.56899999999999995</v>
      </c>
      <c r="DR504">
        <f t="shared" si="351"/>
        <v>0.99649737302977237</v>
      </c>
      <c r="EY504"/>
      <c r="EZ504" s="3"/>
      <c r="FB504"/>
      <c r="FC504" s="3"/>
    </row>
    <row r="505" spans="2:159" x14ac:dyDescent="0.25">
      <c r="B505">
        <f t="shared" si="339"/>
        <v>489</v>
      </c>
      <c r="C505" s="9">
        <f t="shared" si="334"/>
        <v>12.200000000000106</v>
      </c>
      <c r="D505">
        <f t="shared" si="328"/>
        <v>0.97441303953387648</v>
      </c>
      <c r="E505">
        <f t="shared" si="329"/>
        <v>0.52309091310254074</v>
      </c>
      <c r="F505">
        <f t="shared" si="330"/>
        <v>0.97441303953387648</v>
      </c>
      <c r="G505">
        <f t="shared" si="335"/>
        <v>0.97399999999999998</v>
      </c>
      <c r="R505">
        <f t="shared" si="336"/>
        <v>489</v>
      </c>
      <c r="S505">
        <f t="shared" si="337"/>
        <v>12.200000000000106</v>
      </c>
      <c r="T505">
        <f t="shared" si="331"/>
        <v>0.99660577345489398</v>
      </c>
      <c r="U505">
        <f t="shared" si="332"/>
        <v>0.99620721086334407</v>
      </c>
      <c r="V505">
        <f t="shared" si="333"/>
        <v>0.99620721086334407</v>
      </c>
      <c r="W505">
        <f t="shared" si="338"/>
        <v>0.996</v>
      </c>
      <c r="BA505">
        <f t="shared" si="354"/>
        <v>502</v>
      </c>
      <c r="BB505">
        <f t="shared" si="320"/>
        <v>12.52500000000011</v>
      </c>
      <c r="BC505">
        <f t="shared" si="311"/>
        <v>0.79971289258287082</v>
      </c>
      <c r="BD505">
        <f t="shared" si="312"/>
        <v>0.5114489515690509</v>
      </c>
      <c r="BE505">
        <f t="shared" si="313"/>
        <v>0.79971289258287082</v>
      </c>
      <c r="BF505">
        <f t="shared" si="321"/>
        <v>0.8</v>
      </c>
      <c r="BP505">
        <f t="shared" si="322"/>
        <v>502</v>
      </c>
      <c r="BQ505">
        <f t="shared" si="323"/>
        <v>12.52500000000011</v>
      </c>
      <c r="BR505">
        <f t="shared" si="314"/>
        <v>0.64474363907016907</v>
      </c>
      <c r="BS505">
        <f t="shared" si="315"/>
        <v>0.26801629448564546</v>
      </c>
      <c r="BT505">
        <f t="shared" si="316"/>
        <v>0.64474363907016907</v>
      </c>
      <c r="BU505">
        <f t="shared" si="324"/>
        <v>0.64500000000000002</v>
      </c>
      <c r="CB505">
        <f t="shared" si="325"/>
        <v>502</v>
      </c>
      <c r="CC505">
        <f t="shared" si="326"/>
        <v>12.52500000000011</v>
      </c>
      <c r="CD505">
        <f t="shared" si="317"/>
        <v>0.64474363907016907</v>
      </c>
      <c r="CE505">
        <f t="shared" si="318"/>
        <v>0.26801629448564546</v>
      </c>
      <c r="CF505">
        <f t="shared" si="319"/>
        <v>0.64474363907016907</v>
      </c>
      <c r="CG505">
        <f t="shared" si="327"/>
        <v>0.64500000000000002</v>
      </c>
      <c r="CK505"/>
      <c r="CL505" s="3">
        <f t="shared" si="352"/>
        <v>485</v>
      </c>
      <c r="CM505" s="3">
        <f t="shared" si="347"/>
        <v>12.100000000000104</v>
      </c>
      <c r="CN505" s="3">
        <f t="shared" si="348"/>
        <v>0.57499999999999996</v>
      </c>
      <c r="CO505" s="3">
        <f t="shared" si="340"/>
        <v>0.57099999999999995</v>
      </c>
      <c r="CP505">
        <f t="shared" si="341"/>
        <v>0.57099999999999995</v>
      </c>
      <c r="CQ505">
        <f t="shared" si="342"/>
        <v>0.57099999999999995</v>
      </c>
      <c r="CS505">
        <f t="shared" si="343"/>
        <v>1</v>
      </c>
      <c r="DK505" s="3">
        <f t="shared" si="353"/>
        <v>485</v>
      </c>
      <c r="DL505" s="3">
        <f t="shared" si="349"/>
        <v>12.100000000000104</v>
      </c>
      <c r="DM505" s="3">
        <f t="shared" si="350"/>
        <v>0.57499999999999996</v>
      </c>
      <c r="DN505" s="3">
        <f t="shared" si="344"/>
        <v>0.56799999999999995</v>
      </c>
      <c r="DO505">
        <f t="shared" si="345"/>
        <v>0.56799999999999995</v>
      </c>
      <c r="DP505">
        <f t="shared" si="346"/>
        <v>0.56799999999999995</v>
      </c>
      <c r="DR505">
        <f t="shared" si="351"/>
        <v>0.99474605954465845</v>
      </c>
      <c r="EY505"/>
      <c r="EZ505" s="3"/>
      <c r="FB505"/>
      <c r="FC505" s="3"/>
    </row>
    <row r="506" spans="2:159" x14ac:dyDescent="0.25">
      <c r="B506">
        <f t="shared" si="339"/>
        <v>490</v>
      </c>
      <c r="C506" s="9">
        <f t="shared" si="334"/>
        <v>12.225000000000106</v>
      </c>
      <c r="D506">
        <f t="shared" si="328"/>
        <v>0.97510999398866904</v>
      </c>
      <c r="E506">
        <f t="shared" si="329"/>
        <v>0.53252523119251161</v>
      </c>
      <c r="F506">
        <f t="shared" si="330"/>
        <v>0.97510999398866904</v>
      </c>
      <c r="G506">
        <f t="shared" si="335"/>
        <v>0.97499999999999998</v>
      </c>
      <c r="R506">
        <f t="shared" si="336"/>
        <v>490</v>
      </c>
      <c r="S506">
        <f t="shared" si="337"/>
        <v>12.225000000000106</v>
      </c>
      <c r="T506">
        <f t="shared" si="331"/>
        <v>0.99570612017657467</v>
      </c>
      <c r="U506">
        <f t="shared" si="332"/>
        <v>0.99520217152599999</v>
      </c>
      <c r="V506">
        <f t="shared" si="333"/>
        <v>0.99520217152599999</v>
      </c>
      <c r="W506">
        <f t="shared" si="338"/>
        <v>0.995</v>
      </c>
      <c r="BA506">
        <f t="shared" si="354"/>
        <v>503</v>
      </c>
      <c r="BB506">
        <f t="shared" si="320"/>
        <v>12.550000000000111</v>
      </c>
      <c r="BC506">
        <f t="shared" si="311"/>
        <v>0.80090735522106671</v>
      </c>
      <c r="BD506">
        <f t="shared" si="312"/>
        <v>0.51374409867586113</v>
      </c>
      <c r="BE506">
        <f t="shared" si="313"/>
        <v>0.80090735522106671</v>
      </c>
      <c r="BF506">
        <f t="shared" si="321"/>
        <v>0.80100000000000005</v>
      </c>
      <c r="BP506">
        <f t="shared" si="322"/>
        <v>503</v>
      </c>
      <c r="BQ506">
        <f t="shared" si="323"/>
        <v>12.550000000000111</v>
      </c>
      <c r="BR506">
        <f t="shared" si="314"/>
        <v>0.64609417764312127</v>
      </c>
      <c r="BS506">
        <f t="shared" si="315"/>
        <v>0.26970405870173808</v>
      </c>
      <c r="BT506">
        <f t="shared" si="316"/>
        <v>0.64609417764312127</v>
      </c>
      <c r="BU506">
        <f t="shared" si="324"/>
        <v>0.64600000000000002</v>
      </c>
      <c r="CB506">
        <f t="shared" si="325"/>
        <v>503</v>
      </c>
      <c r="CC506">
        <f t="shared" si="326"/>
        <v>12.550000000000111</v>
      </c>
      <c r="CD506">
        <f t="shared" si="317"/>
        <v>0.64609417764312127</v>
      </c>
      <c r="CE506">
        <f t="shared" si="318"/>
        <v>0.26970405870173808</v>
      </c>
      <c r="CF506">
        <f t="shared" si="319"/>
        <v>0.64609417764312127</v>
      </c>
      <c r="CG506">
        <f t="shared" si="327"/>
        <v>0.64600000000000002</v>
      </c>
      <c r="CK506"/>
      <c r="CL506" s="3">
        <f t="shared" si="352"/>
        <v>486</v>
      </c>
      <c r="CM506" s="3">
        <f t="shared" si="347"/>
        <v>12.125000000000105</v>
      </c>
      <c r="CN506" s="3">
        <f t="shared" si="348"/>
        <v>0.57599999999999996</v>
      </c>
      <c r="CO506" s="3">
        <f t="shared" si="340"/>
        <v>0.57099999999999995</v>
      </c>
      <c r="CP506">
        <f t="shared" si="341"/>
        <v>0.57099999999999995</v>
      </c>
      <c r="CQ506">
        <f t="shared" si="342"/>
        <v>0.57099999999999995</v>
      </c>
      <c r="CS506">
        <f t="shared" si="343"/>
        <v>1</v>
      </c>
      <c r="DK506" s="3">
        <f t="shared" si="353"/>
        <v>486</v>
      </c>
      <c r="DL506" s="3">
        <f t="shared" si="349"/>
        <v>12.125000000000105</v>
      </c>
      <c r="DM506" s="3">
        <f t="shared" si="350"/>
        <v>0.57599999999999996</v>
      </c>
      <c r="DN506" s="3">
        <f t="shared" si="344"/>
        <v>0.56699999999999995</v>
      </c>
      <c r="DO506">
        <f t="shared" si="345"/>
        <v>0.56699999999999995</v>
      </c>
      <c r="DP506">
        <f t="shared" si="346"/>
        <v>0.56699999999999995</v>
      </c>
      <c r="DR506">
        <f t="shared" si="351"/>
        <v>0.99299474605954463</v>
      </c>
      <c r="EY506"/>
      <c r="EZ506" s="3"/>
      <c r="FB506"/>
      <c r="FC506" s="3"/>
    </row>
    <row r="507" spans="2:159" x14ac:dyDescent="0.25">
      <c r="B507">
        <f t="shared" si="339"/>
        <v>491</v>
      </c>
      <c r="C507" s="9">
        <f t="shared" si="334"/>
        <v>12.250000000000107</v>
      </c>
      <c r="D507">
        <f t="shared" si="328"/>
        <v>0.97579768891841023</v>
      </c>
      <c r="E507">
        <f t="shared" si="329"/>
        <v>0.54199418845922753</v>
      </c>
      <c r="F507">
        <f t="shared" si="330"/>
        <v>0.97579768891841023</v>
      </c>
      <c r="G507">
        <f t="shared" si="335"/>
        <v>0.97599999999999998</v>
      </c>
      <c r="R507">
        <f t="shared" si="336"/>
        <v>491</v>
      </c>
      <c r="S507">
        <f t="shared" si="337"/>
        <v>12.250000000000107</v>
      </c>
      <c r="T507">
        <f t="shared" si="331"/>
        <v>0.99470158637246331</v>
      </c>
      <c r="U507">
        <f t="shared" si="332"/>
        <v>0.99408009211816539</v>
      </c>
      <c r="V507">
        <f t="shared" si="333"/>
        <v>0.99408009211816539</v>
      </c>
      <c r="W507">
        <f t="shared" si="338"/>
        <v>0.99399999999999999</v>
      </c>
      <c r="BA507">
        <f t="shared" si="354"/>
        <v>504</v>
      </c>
      <c r="BB507">
        <f t="shared" si="320"/>
        <v>12.575000000000111</v>
      </c>
      <c r="BC507">
        <f t="shared" si="311"/>
        <v>0.80209959141779541</v>
      </c>
      <c r="BD507">
        <f t="shared" si="312"/>
        <v>0.51604180465965466</v>
      </c>
      <c r="BE507">
        <f t="shared" si="313"/>
        <v>0.80209959141779541</v>
      </c>
      <c r="BF507">
        <f t="shared" si="321"/>
        <v>0.80200000000000005</v>
      </c>
      <c r="BP507">
        <f t="shared" si="322"/>
        <v>504</v>
      </c>
      <c r="BQ507">
        <f t="shared" si="323"/>
        <v>12.575000000000111</v>
      </c>
      <c r="BR507">
        <f t="shared" si="314"/>
        <v>0.64744430794717256</v>
      </c>
      <c r="BS507">
        <f t="shared" si="315"/>
        <v>0.2713983801760248</v>
      </c>
      <c r="BT507">
        <f t="shared" si="316"/>
        <v>0.64744430794717256</v>
      </c>
      <c r="BU507">
        <f t="shared" si="324"/>
        <v>0.64700000000000002</v>
      </c>
      <c r="CB507">
        <f t="shared" si="325"/>
        <v>504</v>
      </c>
      <c r="CC507">
        <f t="shared" si="326"/>
        <v>12.575000000000111</v>
      </c>
      <c r="CD507">
        <f t="shared" si="317"/>
        <v>0.64744430794717256</v>
      </c>
      <c r="CE507">
        <f t="shared" si="318"/>
        <v>0.2713983801760248</v>
      </c>
      <c r="CF507">
        <f t="shared" si="319"/>
        <v>0.64744430794717256</v>
      </c>
      <c r="CG507">
        <f t="shared" si="327"/>
        <v>0.64700000000000002</v>
      </c>
      <c r="CK507"/>
      <c r="CL507" s="3">
        <f t="shared" si="352"/>
        <v>487</v>
      </c>
      <c r="CM507" s="3">
        <f t="shared" si="347"/>
        <v>12.150000000000105</v>
      </c>
      <c r="CN507" s="3">
        <f t="shared" si="348"/>
        <v>0.57699999999999996</v>
      </c>
      <c r="CO507" s="3">
        <f t="shared" si="340"/>
        <v>0.57099999999999995</v>
      </c>
      <c r="CP507">
        <f t="shared" si="341"/>
        <v>0.57099999999999995</v>
      </c>
      <c r="CQ507">
        <f t="shared" si="342"/>
        <v>0.57099999999999995</v>
      </c>
      <c r="CS507">
        <f t="shared" si="343"/>
        <v>1</v>
      </c>
      <c r="DK507" s="3">
        <f t="shared" si="353"/>
        <v>487</v>
      </c>
      <c r="DL507" s="3">
        <f t="shared" si="349"/>
        <v>12.150000000000105</v>
      </c>
      <c r="DM507" s="3">
        <f t="shared" si="350"/>
        <v>0.57699999999999996</v>
      </c>
      <c r="DN507" s="3">
        <f t="shared" si="344"/>
        <v>0.56599999999999995</v>
      </c>
      <c r="DO507">
        <f t="shared" si="345"/>
        <v>0.56599999999999995</v>
      </c>
      <c r="DP507">
        <f t="shared" si="346"/>
        <v>0.56599999999999995</v>
      </c>
      <c r="DR507">
        <f t="shared" si="351"/>
        <v>0.99124343257443082</v>
      </c>
      <c r="EY507"/>
      <c r="EZ507" s="3"/>
      <c r="FB507"/>
      <c r="FC507" s="3"/>
    </row>
    <row r="508" spans="2:159" x14ac:dyDescent="0.25">
      <c r="B508">
        <f t="shared" si="339"/>
        <v>492</v>
      </c>
      <c r="C508" s="9">
        <f t="shared" si="334"/>
        <v>12.275000000000107</v>
      </c>
      <c r="D508">
        <f t="shared" si="328"/>
        <v>0.97647610403415364</v>
      </c>
      <c r="E508">
        <f t="shared" si="329"/>
        <v>0.55149362485604003</v>
      </c>
      <c r="F508">
        <f t="shared" si="330"/>
        <v>0.97647610403415364</v>
      </c>
      <c r="G508">
        <f t="shared" si="335"/>
        <v>0.97599999999999998</v>
      </c>
      <c r="R508">
        <f t="shared" si="336"/>
        <v>492</v>
      </c>
      <c r="S508">
        <f t="shared" si="337"/>
        <v>12.275000000000107</v>
      </c>
      <c r="T508">
        <f t="shared" si="331"/>
        <v>0.99359249119735182</v>
      </c>
      <c r="U508">
        <f t="shared" si="332"/>
        <v>0.9928413709290328</v>
      </c>
      <c r="V508">
        <f t="shared" si="333"/>
        <v>0.9928413709290328</v>
      </c>
      <c r="W508">
        <f t="shared" si="338"/>
        <v>0.99299999999999999</v>
      </c>
      <c r="BA508">
        <f t="shared" si="354"/>
        <v>505</v>
      </c>
      <c r="BB508">
        <f t="shared" si="320"/>
        <v>12.600000000000112</v>
      </c>
      <c r="BC508">
        <f t="shared" si="311"/>
        <v>0.80328958592755451</v>
      </c>
      <c r="BD508">
        <f t="shared" si="312"/>
        <v>0.51834201188012885</v>
      </c>
      <c r="BE508">
        <f t="shared" si="313"/>
        <v>0.80328958592755451</v>
      </c>
      <c r="BF508">
        <f t="shared" si="321"/>
        <v>0.80300000000000005</v>
      </c>
      <c r="BP508">
        <f t="shared" si="322"/>
        <v>505</v>
      </c>
      <c r="BQ508">
        <f t="shared" si="323"/>
        <v>12.600000000000112</v>
      </c>
      <c r="BR508">
        <f t="shared" si="314"/>
        <v>0.64879401561379535</v>
      </c>
      <c r="BS508">
        <f t="shared" si="315"/>
        <v>0.27309924911326655</v>
      </c>
      <c r="BT508">
        <f t="shared" si="316"/>
        <v>0.64879401561379535</v>
      </c>
      <c r="BU508">
        <f t="shared" si="324"/>
        <v>0.64900000000000002</v>
      </c>
      <c r="CB508">
        <f t="shared" si="325"/>
        <v>505</v>
      </c>
      <c r="CC508">
        <f t="shared" si="326"/>
        <v>12.600000000000112</v>
      </c>
      <c r="CD508">
        <f t="shared" si="317"/>
        <v>0.64879401561379535</v>
      </c>
      <c r="CE508">
        <f t="shared" si="318"/>
        <v>0.27309924911326655</v>
      </c>
      <c r="CF508">
        <f t="shared" si="319"/>
        <v>0.64879401561379535</v>
      </c>
      <c r="CG508">
        <f t="shared" si="327"/>
        <v>0.64900000000000002</v>
      </c>
      <c r="CK508"/>
      <c r="CL508" s="3">
        <f t="shared" si="352"/>
        <v>488</v>
      </c>
      <c r="CM508" s="3">
        <f t="shared" si="347"/>
        <v>12.175000000000106</v>
      </c>
      <c r="CN508" s="3">
        <f t="shared" si="348"/>
        <v>0.57799999999999996</v>
      </c>
      <c r="CO508" s="3">
        <f t="shared" si="340"/>
        <v>0.57099999999999995</v>
      </c>
      <c r="CP508">
        <f t="shared" si="341"/>
        <v>0.57099999999999995</v>
      </c>
      <c r="CQ508">
        <f t="shared" si="342"/>
        <v>0.57099999999999995</v>
      </c>
      <c r="CS508">
        <f t="shared" si="343"/>
        <v>1</v>
      </c>
      <c r="DK508" s="3">
        <f t="shared" si="353"/>
        <v>488</v>
      </c>
      <c r="DL508" s="3">
        <f t="shared" si="349"/>
        <v>12.175000000000106</v>
      </c>
      <c r="DM508" s="3">
        <f t="shared" si="350"/>
        <v>0.57799999999999996</v>
      </c>
      <c r="DN508" s="3">
        <f t="shared" si="344"/>
        <v>0.56499999999999995</v>
      </c>
      <c r="DO508">
        <f t="shared" si="345"/>
        <v>0.56499999999999995</v>
      </c>
      <c r="DP508">
        <f t="shared" si="346"/>
        <v>0.56499999999999995</v>
      </c>
      <c r="DR508">
        <f t="shared" si="351"/>
        <v>0.989492119089317</v>
      </c>
      <c r="EY508"/>
      <c r="EZ508" s="3"/>
      <c r="FB508"/>
      <c r="FC508" s="3"/>
    </row>
    <row r="509" spans="2:159" x14ac:dyDescent="0.25">
      <c r="B509">
        <f t="shared" si="339"/>
        <v>493</v>
      </c>
      <c r="C509" s="9">
        <f t="shared" si="334"/>
        <v>12.300000000000107</v>
      </c>
      <c r="D509">
        <f t="shared" si="328"/>
        <v>0.97714521931123555</v>
      </c>
      <c r="E509">
        <f t="shared" si="329"/>
        <v>0.56101928384221145</v>
      </c>
      <c r="F509">
        <f t="shared" si="330"/>
        <v>0.97714521931123555</v>
      </c>
      <c r="G509">
        <f t="shared" si="335"/>
        <v>0.97699999999999998</v>
      </c>
      <c r="R509">
        <f t="shared" si="336"/>
        <v>493</v>
      </c>
      <c r="S509">
        <f t="shared" si="337"/>
        <v>12.300000000000107</v>
      </c>
      <c r="T509">
        <f t="shared" si="331"/>
        <v>0.99237918677629244</v>
      </c>
      <c r="U509">
        <f t="shared" si="332"/>
        <v>0.99148644730121682</v>
      </c>
      <c r="V509">
        <f t="shared" si="333"/>
        <v>0.99148644730121682</v>
      </c>
      <c r="W509">
        <f t="shared" si="338"/>
        <v>0.99099999999999999</v>
      </c>
      <c r="BA509">
        <f t="shared" si="354"/>
        <v>506</v>
      </c>
      <c r="BB509">
        <f t="shared" si="320"/>
        <v>12.625000000000112</v>
      </c>
      <c r="BC509">
        <f t="shared" si="311"/>
        <v>0.8044773235158359</v>
      </c>
      <c r="BD509">
        <f t="shared" si="312"/>
        <v>0.52064466232681594</v>
      </c>
      <c r="BE509">
        <f t="shared" si="313"/>
        <v>0.8044773235158359</v>
      </c>
      <c r="BF509">
        <f t="shared" si="321"/>
        <v>0.80400000000000005</v>
      </c>
      <c r="BP509">
        <f t="shared" si="322"/>
        <v>506</v>
      </c>
      <c r="BQ509">
        <f t="shared" si="323"/>
        <v>12.625000000000112</v>
      </c>
      <c r="BR509">
        <f t="shared" si="314"/>
        <v>0.65014328625081896</v>
      </c>
      <c r="BS509">
        <f t="shared" si="315"/>
        <v>0.27480665536120669</v>
      </c>
      <c r="BT509">
        <f t="shared" si="316"/>
        <v>0.65014328625081896</v>
      </c>
      <c r="BU509">
        <f t="shared" si="324"/>
        <v>0.65</v>
      </c>
      <c r="CB509">
        <f t="shared" si="325"/>
        <v>506</v>
      </c>
      <c r="CC509">
        <f t="shared" si="326"/>
        <v>12.625000000000112</v>
      </c>
      <c r="CD509">
        <f t="shared" si="317"/>
        <v>0.65014328625081896</v>
      </c>
      <c r="CE509">
        <f t="shared" si="318"/>
        <v>0.27480665536120669</v>
      </c>
      <c r="CF509">
        <f t="shared" si="319"/>
        <v>0.65014328625081896</v>
      </c>
      <c r="CG509">
        <f t="shared" si="327"/>
        <v>0.65</v>
      </c>
      <c r="CK509"/>
      <c r="CL509" s="3">
        <f t="shared" si="352"/>
        <v>489</v>
      </c>
      <c r="CM509" s="3">
        <f t="shared" si="347"/>
        <v>12.200000000000106</v>
      </c>
      <c r="CN509" s="3">
        <f t="shared" si="348"/>
        <v>0.57899999999999996</v>
      </c>
      <c r="CO509" s="3">
        <f t="shared" si="340"/>
        <v>0.57099999999999995</v>
      </c>
      <c r="CP509">
        <f t="shared" si="341"/>
        <v>0.57099999999999995</v>
      </c>
      <c r="CQ509">
        <f t="shared" si="342"/>
        <v>0.57099999999999995</v>
      </c>
      <c r="CS509">
        <f t="shared" si="343"/>
        <v>1</v>
      </c>
      <c r="DK509" s="3">
        <f t="shared" si="353"/>
        <v>489</v>
      </c>
      <c r="DL509" s="3">
        <f t="shared" si="349"/>
        <v>12.200000000000106</v>
      </c>
      <c r="DM509" s="3">
        <f t="shared" si="350"/>
        <v>0.57899999999999996</v>
      </c>
      <c r="DN509" s="3">
        <f t="shared" si="344"/>
        <v>0.56499999999999995</v>
      </c>
      <c r="DO509">
        <f t="shared" si="345"/>
        <v>0.56499999999999995</v>
      </c>
      <c r="DP509">
        <f t="shared" si="346"/>
        <v>0.56499999999999995</v>
      </c>
      <c r="DR509">
        <f t="shared" si="351"/>
        <v>0.989492119089317</v>
      </c>
      <c r="EY509"/>
      <c r="EZ509" s="3"/>
      <c r="FB509"/>
      <c r="FC509" s="3"/>
    </row>
    <row r="510" spans="2:159" x14ac:dyDescent="0.25">
      <c r="B510">
        <f t="shared" si="339"/>
        <v>494</v>
      </c>
      <c r="C510" s="9">
        <f t="shared" si="334"/>
        <v>12.325000000000108</v>
      </c>
      <c r="D510">
        <f t="shared" si="328"/>
        <v>0.97780501499026062</v>
      </c>
      <c r="E510">
        <f t="shared" si="329"/>
        <v>0.57056681498474937</v>
      </c>
      <c r="F510">
        <f t="shared" si="330"/>
        <v>0.97780501499026062</v>
      </c>
      <c r="G510">
        <f t="shared" si="335"/>
        <v>0.97799999999999998</v>
      </c>
      <c r="R510">
        <f t="shared" si="336"/>
        <v>494</v>
      </c>
      <c r="S510">
        <f t="shared" si="337"/>
        <v>12.325000000000108</v>
      </c>
      <c r="T510">
        <f t="shared" si="331"/>
        <v>0.99106205801827929</v>
      </c>
      <c r="U510">
        <f t="shared" si="332"/>
        <v>0.99001580137106115</v>
      </c>
      <c r="V510">
        <f t="shared" si="333"/>
        <v>0.99001580137106115</v>
      </c>
      <c r="W510">
        <f t="shared" si="338"/>
        <v>0.99</v>
      </c>
      <c r="BA510">
        <f t="shared" si="354"/>
        <v>507</v>
      </c>
      <c r="BB510">
        <f t="shared" si="320"/>
        <v>12.650000000000112</v>
      </c>
      <c r="BC510">
        <f t="shared" si="311"/>
        <v>0.80566278895944643</v>
      </c>
      <c r="BD510">
        <f t="shared" si="312"/>
        <v>0.52294969762092136</v>
      </c>
      <c r="BE510">
        <f t="shared" si="313"/>
        <v>0.80566278895944643</v>
      </c>
      <c r="BF510">
        <f t="shared" si="321"/>
        <v>0.80600000000000005</v>
      </c>
      <c r="BP510">
        <f t="shared" si="322"/>
        <v>507</v>
      </c>
      <c r="BQ510">
        <f t="shared" si="323"/>
        <v>12.650000000000112</v>
      </c>
      <c r="BR510">
        <f t="shared" si="314"/>
        <v>0.65149210544266767</v>
      </c>
      <c r="BS510">
        <f t="shared" si="315"/>
        <v>0.2765205884089445</v>
      </c>
      <c r="BT510">
        <f t="shared" si="316"/>
        <v>0.65149210544266767</v>
      </c>
      <c r="BU510">
        <f t="shared" si="324"/>
        <v>0.65100000000000002</v>
      </c>
      <c r="CB510">
        <f t="shared" si="325"/>
        <v>507</v>
      </c>
      <c r="CC510">
        <f t="shared" si="326"/>
        <v>12.650000000000112</v>
      </c>
      <c r="CD510">
        <f t="shared" si="317"/>
        <v>0.65149210544266767</v>
      </c>
      <c r="CE510">
        <f t="shared" si="318"/>
        <v>0.2765205884089445</v>
      </c>
      <c r="CF510">
        <f t="shared" si="319"/>
        <v>0.65149210544266767</v>
      </c>
      <c r="CG510">
        <f t="shared" si="327"/>
        <v>0.65100000000000002</v>
      </c>
      <c r="CK510"/>
      <c r="CL510" s="3">
        <f t="shared" si="352"/>
        <v>490</v>
      </c>
      <c r="CM510" s="3">
        <f t="shared" si="347"/>
        <v>12.225000000000106</v>
      </c>
      <c r="CN510" s="3">
        <f t="shared" si="348"/>
        <v>0.57999999999999996</v>
      </c>
      <c r="CO510" s="3">
        <f t="shared" si="340"/>
        <v>0.57099999999999995</v>
      </c>
      <c r="CP510">
        <f t="shared" si="341"/>
        <v>0.57099999999999995</v>
      </c>
      <c r="CQ510">
        <f t="shared" si="342"/>
        <v>0.57099999999999995</v>
      </c>
      <c r="CS510">
        <f t="shared" si="343"/>
        <v>1</v>
      </c>
      <c r="DK510" s="3">
        <f t="shared" si="353"/>
        <v>490</v>
      </c>
      <c r="DL510" s="3">
        <f t="shared" si="349"/>
        <v>12.225000000000106</v>
      </c>
      <c r="DM510" s="3">
        <f t="shared" si="350"/>
        <v>0.57999999999999996</v>
      </c>
      <c r="DN510" s="3">
        <f t="shared" si="344"/>
        <v>0.56399999999999995</v>
      </c>
      <c r="DO510">
        <f t="shared" si="345"/>
        <v>0.56399999999999995</v>
      </c>
      <c r="DP510">
        <f t="shared" si="346"/>
        <v>0.56399999999999995</v>
      </c>
      <c r="DR510">
        <f t="shared" si="351"/>
        <v>0.98774080560420319</v>
      </c>
      <c r="EY510"/>
      <c r="EZ510" s="3"/>
      <c r="FB510"/>
      <c r="FC510" s="3"/>
    </row>
    <row r="511" spans="2:159" x14ac:dyDescent="0.25">
      <c r="B511">
        <f t="shared" si="339"/>
        <v>495</v>
      </c>
      <c r="C511" s="9">
        <f t="shared" si="334"/>
        <v>12.350000000000108</v>
      </c>
      <c r="D511">
        <f t="shared" si="328"/>
        <v>0.97845547157807389</v>
      </c>
      <c r="E511">
        <f t="shared" si="329"/>
        <v>0.58013177672386207</v>
      </c>
      <c r="F511">
        <f t="shared" si="330"/>
        <v>0.97845547157807389</v>
      </c>
      <c r="G511">
        <f t="shared" si="335"/>
        <v>0.97799999999999998</v>
      </c>
      <c r="R511">
        <f t="shared" si="336"/>
        <v>495</v>
      </c>
      <c r="S511">
        <f t="shared" si="337"/>
        <v>12.350000000000108</v>
      </c>
      <c r="T511">
        <f t="shared" si="331"/>
        <v>0.98964152241274306</v>
      </c>
      <c r="U511">
        <f t="shared" si="332"/>
        <v>0.98842995378508025</v>
      </c>
      <c r="V511">
        <f t="shared" si="333"/>
        <v>0.98842995378508025</v>
      </c>
      <c r="W511">
        <f t="shared" si="338"/>
        <v>0.98799999999999999</v>
      </c>
      <c r="BA511">
        <f t="shared" si="354"/>
        <v>508</v>
      </c>
      <c r="BB511">
        <f t="shared" si="320"/>
        <v>12.675000000000113</v>
      </c>
      <c r="BC511">
        <f t="shared" si="311"/>
        <v>0.80684596704682932</v>
      </c>
      <c r="BD511">
        <f t="shared" si="312"/>
        <v>0.52525705901719777</v>
      </c>
      <c r="BE511">
        <f t="shared" si="313"/>
        <v>0.80684596704682932</v>
      </c>
      <c r="BF511">
        <f t="shared" si="321"/>
        <v>0.80700000000000005</v>
      </c>
      <c r="BP511">
        <f t="shared" si="322"/>
        <v>508</v>
      </c>
      <c r="BQ511">
        <f t="shared" si="323"/>
        <v>12.675000000000113</v>
      </c>
      <c r="BR511">
        <f t="shared" si="314"/>
        <v>0.65284045875060148</v>
      </c>
      <c r="BS511">
        <f t="shared" si="315"/>
        <v>0.27824103738532557</v>
      </c>
      <c r="BT511">
        <f t="shared" si="316"/>
        <v>0.65284045875060148</v>
      </c>
      <c r="BU511">
        <f t="shared" si="324"/>
        <v>0.65300000000000002</v>
      </c>
      <c r="CB511">
        <f t="shared" si="325"/>
        <v>508</v>
      </c>
      <c r="CC511">
        <f t="shared" si="326"/>
        <v>12.675000000000113</v>
      </c>
      <c r="CD511">
        <f t="shared" si="317"/>
        <v>0.65284045875060148</v>
      </c>
      <c r="CE511">
        <f t="shared" si="318"/>
        <v>0.27824103738532557</v>
      </c>
      <c r="CF511">
        <f t="shared" si="319"/>
        <v>0.65284045875060148</v>
      </c>
      <c r="CG511">
        <f t="shared" si="327"/>
        <v>0.65300000000000002</v>
      </c>
      <c r="CK511"/>
      <c r="CL511" s="3">
        <f t="shared" si="352"/>
        <v>491</v>
      </c>
      <c r="CM511" s="3">
        <f t="shared" si="347"/>
        <v>12.250000000000107</v>
      </c>
      <c r="CN511" s="3">
        <f t="shared" si="348"/>
        <v>0.58099999999999996</v>
      </c>
      <c r="CO511" s="3">
        <f t="shared" si="340"/>
        <v>0.57099999999999995</v>
      </c>
      <c r="CP511">
        <f t="shared" si="341"/>
        <v>0.57099999999999995</v>
      </c>
      <c r="CQ511">
        <f t="shared" si="342"/>
        <v>0.57099999999999995</v>
      </c>
      <c r="CS511">
        <f t="shared" si="343"/>
        <v>1</v>
      </c>
      <c r="DK511" s="3">
        <f t="shared" si="353"/>
        <v>491</v>
      </c>
      <c r="DL511" s="3">
        <f t="shared" si="349"/>
        <v>12.250000000000107</v>
      </c>
      <c r="DM511" s="3">
        <f t="shared" si="350"/>
        <v>0.58099999999999996</v>
      </c>
      <c r="DN511" s="3">
        <f t="shared" si="344"/>
        <v>0.56299999999999994</v>
      </c>
      <c r="DO511">
        <f t="shared" si="345"/>
        <v>0.56299999999999994</v>
      </c>
      <c r="DP511">
        <f t="shared" si="346"/>
        <v>0.56299999999999994</v>
      </c>
      <c r="DR511">
        <f t="shared" si="351"/>
        <v>0.98598949211908926</v>
      </c>
      <c r="EY511"/>
      <c r="EZ511" s="3"/>
      <c r="FB511"/>
      <c r="FC511" s="3"/>
    </row>
    <row r="512" spans="2:159" x14ac:dyDescent="0.25">
      <c r="B512">
        <f t="shared" si="339"/>
        <v>496</v>
      </c>
      <c r="C512" s="9">
        <f t="shared" si="334"/>
        <v>12.375000000000108</v>
      </c>
      <c r="D512">
        <f t="shared" si="328"/>
        <v>0.97909656984872062</v>
      </c>
      <c r="E512">
        <f t="shared" si="329"/>
        <v>0.58970963930068088</v>
      </c>
      <c r="F512">
        <f t="shared" si="330"/>
        <v>0.97909656984872062</v>
      </c>
      <c r="G512">
        <f t="shared" si="335"/>
        <v>0.97899999999999998</v>
      </c>
      <c r="R512">
        <f t="shared" si="336"/>
        <v>496</v>
      </c>
      <c r="S512">
        <f t="shared" si="337"/>
        <v>12.375000000000108</v>
      </c>
      <c r="T512">
        <f t="shared" si="331"/>
        <v>0.98811802980900909</v>
      </c>
      <c r="U512">
        <f t="shared" si="332"/>
        <v>0.98672946539277284</v>
      </c>
      <c r="V512">
        <f t="shared" si="333"/>
        <v>0.98672946539277284</v>
      </c>
      <c r="W512">
        <f t="shared" si="338"/>
        <v>0.98699999999999999</v>
      </c>
      <c r="BA512">
        <f t="shared" si="354"/>
        <v>509</v>
      </c>
      <c r="BB512">
        <f t="shared" si="320"/>
        <v>12.700000000000113</v>
      </c>
      <c r="BC512">
        <f t="shared" si="311"/>
        <v>0.80802684257838597</v>
      </c>
      <c r="BD512">
        <f t="shared" si="312"/>
        <v>0.52756668740585566</v>
      </c>
      <c r="BE512">
        <f t="shared" si="313"/>
        <v>0.80802684257838597</v>
      </c>
      <c r="BF512">
        <f t="shared" si="321"/>
        <v>0.80800000000000005</v>
      </c>
      <c r="BP512">
        <f t="shared" si="322"/>
        <v>509</v>
      </c>
      <c r="BQ512">
        <f t="shared" si="323"/>
        <v>12.700000000000113</v>
      </c>
      <c r="BR512">
        <f t="shared" si="314"/>
        <v>0.65418833171295665</v>
      </c>
      <c r="BS512">
        <f t="shared" si="315"/>
        <v>0.27996799105734937</v>
      </c>
      <c r="BT512">
        <f t="shared" si="316"/>
        <v>0.65418833171295665</v>
      </c>
      <c r="BU512">
        <f t="shared" si="324"/>
        <v>0.65400000000000003</v>
      </c>
      <c r="CB512">
        <f t="shared" si="325"/>
        <v>509</v>
      </c>
      <c r="CC512">
        <f t="shared" si="326"/>
        <v>12.700000000000113</v>
      </c>
      <c r="CD512">
        <f t="shared" si="317"/>
        <v>0.65418833171295665</v>
      </c>
      <c r="CE512">
        <f t="shared" si="318"/>
        <v>0.27996799105734937</v>
      </c>
      <c r="CF512">
        <f t="shared" si="319"/>
        <v>0.65418833171295665</v>
      </c>
      <c r="CG512">
        <f t="shared" si="327"/>
        <v>0.65400000000000003</v>
      </c>
      <c r="CK512"/>
      <c r="CL512" s="3">
        <f t="shared" si="352"/>
        <v>492</v>
      </c>
      <c r="CM512" s="3">
        <f t="shared" si="347"/>
        <v>12.275000000000107</v>
      </c>
      <c r="CN512" s="3">
        <f t="shared" si="348"/>
        <v>0.58199999999999996</v>
      </c>
      <c r="CO512" s="3">
        <f t="shared" si="340"/>
        <v>0.57099999999999995</v>
      </c>
      <c r="CP512">
        <f t="shared" si="341"/>
        <v>0.57099999999999995</v>
      </c>
      <c r="CQ512">
        <f t="shared" si="342"/>
        <v>0.57099999999999995</v>
      </c>
      <c r="CS512">
        <f t="shared" si="343"/>
        <v>1</v>
      </c>
      <c r="DK512" s="3">
        <f t="shared" si="353"/>
        <v>492</v>
      </c>
      <c r="DL512" s="3">
        <f t="shared" si="349"/>
        <v>12.275000000000107</v>
      </c>
      <c r="DM512" s="3">
        <f t="shared" si="350"/>
        <v>0.58199999999999996</v>
      </c>
      <c r="DN512" s="3">
        <f t="shared" si="344"/>
        <v>0.56200000000000006</v>
      </c>
      <c r="DO512">
        <f t="shared" si="345"/>
        <v>0.56200000000000006</v>
      </c>
      <c r="DP512">
        <f t="shared" si="346"/>
        <v>0.56200000000000006</v>
      </c>
      <c r="DR512">
        <f t="shared" si="351"/>
        <v>0.98423817863397567</v>
      </c>
      <c r="EY512"/>
      <c r="EZ512" s="3"/>
      <c r="FB512"/>
      <c r="FC512" s="3"/>
    </row>
    <row r="513" spans="2:159" x14ac:dyDescent="0.25">
      <c r="B513">
        <f t="shared" si="339"/>
        <v>497</v>
      </c>
      <c r="C513" s="9">
        <f t="shared" si="334"/>
        <v>12.400000000000109</v>
      </c>
      <c r="D513">
        <f t="shared" si="328"/>
        <v>0.97972829084439306</v>
      </c>
      <c r="E513">
        <f t="shared" si="329"/>
        <v>0.59929578784558013</v>
      </c>
      <c r="F513">
        <f t="shared" si="330"/>
        <v>0.97972829084439306</v>
      </c>
      <c r="G513">
        <f t="shared" si="335"/>
        <v>0.98</v>
      </c>
      <c r="R513">
        <f t="shared" si="336"/>
        <v>497</v>
      </c>
      <c r="S513">
        <f t="shared" si="337"/>
        <v>12.400000000000109</v>
      </c>
      <c r="T513">
        <f t="shared" si="331"/>
        <v>0.98649206217888274</v>
      </c>
      <c r="U513">
        <f t="shared" si="332"/>
        <v>0.98491493691605925</v>
      </c>
      <c r="V513">
        <f t="shared" si="333"/>
        <v>0.98491493691605925</v>
      </c>
      <c r="W513">
        <f t="shared" si="338"/>
        <v>0.98499999999999999</v>
      </c>
      <c r="BA513">
        <f t="shared" si="354"/>
        <v>510</v>
      </c>
      <c r="BB513">
        <f t="shared" si="320"/>
        <v>12.725000000000113</v>
      </c>
      <c r="BC513">
        <f t="shared" si="311"/>
        <v>0.80920540036679744</v>
      </c>
      <c r="BD513">
        <f t="shared" si="312"/>
        <v>0.52987852331450858</v>
      </c>
      <c r="BE513">
        <f t="shared" si="313"/>
        <v>0.80920540036679744</v>
      </c>
      <c r="BF513">
        <f t="shared" si="321"/>
        <v>0.80900000000000005</v>
      </c>
      <c r="BP513">
        <f t="shared" si="322"/>
        <v>510</v>
      </c>
      <c r="BQ513">
        <f t="shared" si="323"/>
        <v>12.725000000000113</v>
      </c>
      <c r="BR513">
        <f t="shared" si="314"/>
        <v>0.65553570984538778</v>
      </c>
      <c r="BS513">
        <f t="shared" si="315"/>
        <v>0.2817014378285938</v>
      </c>
      <c r="BT513">
        <f t="shared" si="316"/>
        <v>0.65553570984538778</v>
      </c>
      <c r="BU513">
        <f t="shared" si="324"/>
        <v>0.65600000000000003</v>
      </c>
      <c r="CB513">
        <f t="shared" si="325"/>
        <v>510</v>
      </c>
      <c r="CC513">
        <f t="shared" si="326"/>
        <v>12.725000000000113</v>
      </c>
      <c r="CD513">
        <f t="shared" si="317"/>
        <v>0.65553570984538778</v>
      </c>
      <c r="CE513">
        <f t="shared" si="318"/>
        <v>0.2817014378285938</v>
      </c>
      <c r="CF513">
        <f t="shared" si="319"/>
        <v>0.65553570984538778</v>
      </c>
      <c r="CG513">
        <f t="shared" si="327"/>
        <v>0.65600000000000003</v>
      </c>
      <c r="CK513"/>
      <c r="CL513" s="3">
        <f t="shared" si="352"/>
        <v>493</v>
      </c>
      <c r="CM513" s="3">
        <f t="shared" si="347"/>
        <v>12.300000000000107</v>
      </c>
      <c r="CN513" s="3">
        <f t="shared" si="348"/>
        <v>0.58299999999999996</v>
      </c>
      <c r="CO513" s="3">
        <f t="shared" si="340"/>
        <v>0.57099999999999995</v>
      </c>
      <c r="CP513">
        <f t="shared" si="341"/>
        <v>0.57099999999999995</v>
      </c>
      <c r="CQ513">
        <f t="shared" si="342"/>
        <v>0.57099999999999995</v>
      </c>
      <c r="CS513">
        <f t="shared" si="343"/>
        <v>1</v>
      </c>
      <c r="DK513" s="3">
        <f t="shared" si="353"/>
        <v>493</v>
      </c>
      <c r="DL513" s="3">
        <f t="shared" si="349"/>
        <v>12.300000000000107</v>
      </c>
      <c r="DM513" s="3">
        <f t="shared" si="350"/>
        <v>0.58299999999999996</v>
      </c>
      <c r="DN513" s="3">
        <f t="shared" si="344"/>
        <v>0.56100000000000005</v>
      </c>
      <c r="DO513">
        <f t="shared" si="345"/>
        <v>0.56100000000000005</v>
      </c>
      <c r="DP513">
        <f t="shared" si="346"/>
        <v>0.56100000000000005</v>
      </c>
      <c r="DR513">
        <f t="shared" si="351"/>
        <v>0.98248686514886185</v>
      </c>
      <c r="EY513"/>
      <c r="EZ513" s="3"/>
      <c r="FB513"/>
      <c r="FC513" s="3"/>
    </row>
    <row r="514" spans="2:159" x14ac:dyDescent="0.25">
      <c r="B514">
        <f t="shared" si="339"/>
        <v>498</v>
      </c>
      <c r="C514" s="9">
        <f t="shared" si="334"/>
        <v>12.425000000000109</v>
      </c>
      <c r="D514">
        <f t="shared" si="328"/>
        <v>0.98035061587636552</v>
      </c>
      <c r="E514">
        <f t="shared" si="329"/>
        <v>0.60888552562511922</v>
      </c>
      <c r="F514">
        <f t="shared" si="330"/>
        <v>0.98035061587636552</v>
      </c>
      <c r="G514">
        <f t="shared" si="335"/>
        <v>0.98</v>
      </c>
      <c r="R514">
        <f t="shared" si="336"/>
        <v>498</v>
      </c>
      <c r="S514">
        <f t="shared" si="337"/>
        <v>12.425000000000109</v>
      </c>
      <c r="T514">
        <f t="shared" si="331"/>
        <v>0.9847641333625361</v>
      </c>
      <c r="U514">
        <f t="shared" si="332"/>
        <v>0.98298700859561583</v>
      </c>
      <c r="V514">
        <f t="shared" si="333"/>
        <v>0.98298700859561583</v>
      </c>
      <c r="W514">
        <f t="shared" si="338"/>
        <v>0.98299999999999998</v>
      </c>
      <c r="BA514">
        <f t="shared" si="354"/>
        <v>511</v>
      </c>
      <c r="BB514">
        <f t="shared" si="320"/>
        <v>12.750000000000114</v>
      </c>
      <c r="BC514">
        <f t="shared" si="311"/>
        <v>0.8103816252373468</v>
      </c>
      <c r="BD514">
        <f t="shared" si="312"/>
        <v>0.53219250691015574</v>
      </c>
      <c r="BE514">
        <f t="shared" si="313"/>
        <v>0.8103816252373468</v>
      </c>
      <c r="BF514">
        <f t="shared" si="321"/>
        <v>0.81</v>
      </c>
      <c r="BP514">
        <f t="shared" si="322"/>
        <v>511</v>
      </c>
      <c r="BQ514">
        <f t="shared" si="323"/>
        <v>12.750000000000114</v>
      </c>
      <c r="BR514">
        <f t="shared" si="314"/>
        <v>0.65688257864111133</v>
      </c>
      <c r="BS514">
        <f t="shared" si="315"/>
        <v>0.28344136573765771</v>
      </c>
      <c r="BT514">
        <f t="shared" si="316"/>
        <v>0.65688257864111133</v>
      </c>
      <c r="BU514">
        <f t="shared" si="324"/>
        <v>0.65700000000000003</v>
      </c>
      <c r="CB514">
        <f t="shared" si="325"/>
        <v>511</v>
      </c>
      <c r="CC514">
        <f t="shared" si="326"/>
        <v>12.750000000000114</v>
      </c>
      <c r="CD514">
        <f t="shared" si="317"/>
        <v>0.65688257864111133</v>
      </c>
      <c r="CE514">
        <f t="shared" si="318"/>
        <v>0.28344136573765771</v>
      </c>
      <c r="CF514">
        <f t="shared" si="319"/>
        <v>0.65688257864111133</v>
      </c>
      <c r="CG514">
        <f t="shared" si="327"/>
        <v>0.65700000000000003</v>
      </c>
      <c r="CK514"/>
      <c r="CL514" s="3">
        <f t="shared" si="352"/>
        <v>494</v>
      </c>
      <c r="CM514" s="3">
        <f t="shared" si="347"/>
        <v>12.325000000000108</v>
      </c>
      <c r="CN514" s="3">
        <f t="shared" si="348"/>
        <v>0.58399999999999996</v>
      </c>
      <c r="CO514" s="3">
        <f t="shared" si="340"/>
        <v>0.56999999999999995</v>
      </c>
      <c r="CP514">
        <f t="shared" si="341"/>
        <v>0.56999999999999995</v>
      </c>
      <c r="CQ514">
        <f t="shared" si="342"/>
        <v>0.56999999999999995</v>
      </c>
      <c r="CS514">
        <f t="shared" si="343"/>
        <v>0.99824868651488619</v>
      </c>
      <c r="DK514" s="3">
        <f t="shared" si="353"/>
        <v>494</v>
      </c>
      <c r="DL514" s="3">
        <f t="shared" si="349"/>
        <v>12.325000000000108</v>
      </c>
      <c r="DM514" s="3">
        <f t="shared" si="350"/>
        <v>0.58399999999999996</v>
      </c>
      <c r="DN514" s="3">
        <f t="shared" si="344"/>
        <v>0.56000000000000005</v>
      </c>
      <c r="DO514">
        <f t="shared" si="345"/>
        <v>0.56000000000000005</v>
      </c>
      <c r="DP514">
        <f t="shared" si="346"/>
        <v>0.56000000000000005</v>
      </c>
      <c r="DR514">
        <f t="shared" si="351"/>
        <v>0.98073555166374804</v>
      </c>
      <c r="EY514"/>
      <c r="EZ514" s="3"/>
      <c r="FB514"/>
      <c r="FC514" s="3"/>
    </row>
    <row r="515" spans="2:159" x14ac:dyDescent="0.25">
      <c r="B515">
        <f t="shared" si="339"/>
        <v>499</v>
      </c>
      <c r="C515" s="9">
        <f t="shared" si="334"/>
        <v>12.450000000000109</v>
      </c>
      <c r="D515">
        <f t="shared" si="328"/>
        <v>0.98096352652591468</v>
      </c>
      <c r="E515">
        <f t="shared" si="329"/>
        <v>0.61847407744531402</v>
      </c>
      <c r="F515">
        <f t="shared" si="330"/>
        <v>0.98096352652591468</v>
      </c>
      <c r="G515">
        <f t="shared" si="335"/>
        <v>0.98099999999999998</v>
      </c>
      <c r="R515">
        <f t="shared" si="336"/>
        <v>499</v>
      </c>
      <c r="S515">
        <f t="shared" si="337"/>
        <v>12.450000000000109</v>
      </c>
      <c r="T515">
        <f t="shared" si="331"/>
        <v>0.98293478879788521</v>
      </c>
      <c r="U515">
        <f t="shared" si="332"/>
        <v>0.98094635981439782</v>
      </c>
      <c r="V515">
        <f t="shared" si="333"/>
        <v>0.98094635981439782</v>
      </c>
      <c r="W515">
        <f t="shared" si="338"/>
        <v>0.98099999999999998</v>
      </c>
      <c r="BA515">
        <f t="shared" si="354"/>
        <v>512</v>
      </c>
      <c r="BB515">
        <f t="shared" si="320"/>
        <v>12.775000000000114</v>
      </c>
      <c r="BC515">
        <f t="shared" si="311"/>
        <v>0.81155550202824089</v>
      </c>
      <c r="BD515">
        <f t="shared" si="312"/>
        <v>0.53450857800119878</v>
      </c>
      <c r="BE515">
        <f t="shared" si="313"/>
        <v>0.81155550202824089</v>
      </c>
      <c r="BF515">
        <f t="shared" si="321"/>
        <v>0.81200000000000006</v>
      </c>
      <c r="BP515">
        <f t="shared" si="322"/>
        <v>512</v>
      </c>
      <c r="BQ515">
        <f t="shared" si="323"/>
        <v>12.775000000000114</v>
      </c>
      <c r="BR515">
        <f t="shared" si="314"/>
        <v>0.65822892357114926</v>
      </c>
      <c r="BS515">
        <f t="shared" si="315"/>
        <v>0.28518776245662092</v>
      </c>
      <c r="BT515">
        <f t="shared" si="316"/>
        <v>0.65822892357114926</v>
      </c>
      <c r="BU515">
        <f t="shared" si="324"/>
        <v>0.65800000000000003</v>
      </c>
      <c r="CB515">
        <f t="shared" si="325"/>
        <v>512</v>
      </c>
      <c r="CC515">
        <f t="shared" si="326"/>
        <v>12.775000000000114</v>
      </c>
      <c r="CD515">
        <f t="shared" si="317"/>
        <v>0.65822892357114926</v>
      </c>
      <c r="CE515">
        <f t="shared" si="318"/>
        <v>0.28518776245662092</v>
      </c>
      <c r="CF515">
        <f t="shared" si="319"/>
        <v>0.65822892357114926</v>
      </c>
      <c r="CG515">
        <f t="shared" si="327"/>
        <v>0.65800000000000003</v>
      </c>
      <c r="CK515"/>
      <c r="CL515" s="3">
        <f t="shared" si="352"/>
        <v>495</v>
      </c>
      <c r="CM515" s="3">
        <f t="shared" si="347"/>
        <v>12.350000000000108</v>
      </c>
      <c r="CN515" s="3">
        <f t="shared" si="348"/>
        <v>0.58499999999999996</v>
      </c>
      <c r="CO515" s="3">
        <f t="shared" si="340"/>
        <v>0.56999999999999995</v>
      </c>
      <c r="CP515">
        <f t="shared" si="341"/>
        <v>0.56999999999999995</v>
      </c>
      <c r="CQ515">
        <f t="shared" si="342"/>
        <v>0.56999999999999995</v>
      </c>
      <c r="CS515">
        <f t="shared" si="343"/>
        <v>0.99824868651488619</v>
      </c>
      <c r="DK515" s="3">
        <f t="shared" si="353"/>
        <v>495</v>
      </c>
      <c r="DL515" s="3">
        <f t="shared" si="349"/>
        <v>12.350000000000108</v>
      </c>
      <c r="DM515" s="3">
        <f t="shared" si="350"/>
        <v>0.58499999999999996</v>
      </c>
      <c r="DN515" s="3">
        <f t="shared" si="344"/>
        <v>0.55900000000000005</v>
      </c>
      <c r="DO515">
        <f t="shared" si="345"/>
        <v>0.55900000000000005</v>
      </c>
      <c r="DP515">
        <f t="shared" si="346"/>
        <v>0.55900000000000005</v>
      </c>
      <c r="DR515">
        <f t="shared" si="351"/>
        <v>0.97898423817863411</v>
      </c>
      <c r="EY515"/>
      <c r="EZ515" s="3"/>
      <c r="FB515"/>
      <c r="FC515" s="3"/>
    </row>
    <row r="516" spans="2:159" x14ac:dyDescent="0.25">
      <c r="B516">
        <f t="shared" si="339"/>
        <v>500</v>
      </c>
      <c r="C516" s="9">
        <f t="shared" si="334"/>
        <v>12.47500000000011</v>
      </c>
      <c r="D516">
        <f t="shared" si="328"/>
        <v>0.98156700464522884</v>
      </c>
      <c r="E516">
        <f t="shared" si="329"/>
        <v>0.62805659320863516</v>
      </c>
      <c r="F516">
        <f t="shared" si="330"/>
        <v>0.98156700464522884</v>
      </c>
      <c r="G516">
        <f t="shared" si="335"/>
        <v>0.98199999999999998</v>
      </c>
      <c r="R516">
        <f t="shared" si="336"/>
        <v>500</v>
      </c>
      <c r="S516">
        <f t="shared" si="337"/>
        <v>12.47500000000011</v>
      </c>
      <c r="T516">
        <f t="shared" si="331"/>
        <v>0.98100460523365596</v>
      </c>
      <c r="U516">
        <f t="shared" si="332"/>
        <v>0.978793708698661</v>
      </c>
      <c r="V516">
        <f t="shared" si="333"/>
        <v>0.978793708698661</v>
      </c>
      <c r="W516">
        <f t="shared" si="338"/>
        <v>0.97899999999999998</v>
      </c>
      <c r="BA516">
        <f t="shared" si="354"/>
        <v>513</v>
      </c>
      <c r="BB516">
        <f t="shared" si="320"/>
        <v>12.800000000000114</v>
      </c>
      <c r="BC516">
        <f t="shared" ref="BC516:BC579" si="355">EXP(-KTG1_nan*(BB516-T_opt__nan)^2)</f>
        <v>0.81272701559093263</v>
      </c>
      <c r="BD516">
        <f t="shared" ref="BD516:BD579" si="356">EXP(-KTG2_nan*(T_opt__nan-BB516)^2)</f>
        <v>0.53682667603949585</v>
      </c>
      <c r="BE516">
        <f t="shared" ref="BE516:BE579" si="357">IF(BB516&lt;=T_opt__nan,BC516,BD516)</f>
        <v>0.81272701559093263</v>
      </c>
      <c r="BF516">
        <f t="shared" si="321"/>
        <v>0.81299999999999994</v>
      </c>
      <c r="BP516">
        <f t="shared" si="322"/>
        <v>513</v>
      </c>
      <c r="BQ516">
        <f t="shared" si="323"/>
        <v>12.800000000000114</v>
      </c>
      <c r="BR516">
        <f t="shared" ref="BR516:BR579" si="358">EXP(-KTG1_pic*(BQ516-T_opt_pic)^2)</f>
        <v>0.6595747300845749</v>
      </c>
      <c r="BS516">
        <f t="shared" ref="BS516:BS579" si="359">EXP(-KTG2_pic*(T_opt_pic-BQ516)^2)</f>
        <v>0.2869406152895223</v>
      </c>
      <c r="BT516">
        <f t="shared" ref="BT516:BT579" si="360">IF(BQ516&lt;=T_opt_pic,BR516,BS516)</f>
        <v>0.6595747300845749</v>
      </c>
      <c r="BU516">
        <f t="shared" si="324"/>
        <v>0.66</v>
      </c>
      <c r="CB516">
        <f t="shared" si="325"/>
        <v>513</v>
      </c>
      <c r="CC516">
        <f t="shared" si="326"/>
        <v>12.800000000000114</v>
      </c>
      <c r="CD516">
        <f t="shared" ref="CD516:CD579" si="361">EXP(-KTG1_bac*(CC516-T_opt_bac)^2)</f>
        <v>0.6595747300845749</v>
      </c>
      <c r="CE516">
        <f t="shared" ref="CE516:CE579" si="362">EXP(-KTG2_bac * (T_opt_bac - CC516)^2)</f>
        <v>0.2869406152895223</v>
      </c>
      <c r="CF516">
        <f t="shared" ref="CF516:CF579" si="363">IF(CC516&lt;=T_opt_bac,CD516,CE516)</f>
        <v>0.6595747300845749</v>
      </c>
      <c r="CG516">
        <f t="shared" si="327"/>
        <v>0.66</v>
      </c>
      <c r="CK516"/>
      <c r="CL516" s="3">
        <f t="shared" si="352"/>
        <v>496</v>
      </c>
      <c r="CM516" s="3">
        <f t="shared" si="347"/>
        <v>12.375000000000108</v>
      </c>
      <c r="CN516" s="3">
        <f t="shared" si="348"/>
        <v>0.58599999999999997</v>
      </c>
      <c r="CO516" s="3">
        <f t="shared" si="340"/>
        <v>0.56999999999999995</v>
      </c>
      <c r="CP516">
        <f t="shared" si="341"/>
        <v>0.56999999999999995</v>
      </c>
      <c r="CQ516">
        <f t="shared" si="342"/>
        <v>0.56999999999999995</v>
      </c>
      <c r="CS516">
        <f t="shared" si="343"/>
        <v>0.99824868651488619</v>
      </c>
      <c r="DK516" s="3">
        <f t="shared" si="353"/>
        <v>496</v>
      </c>
      <c r="DL516" s="3">
        <f t="shared" si="349"/>
        <v>12.375000000000108</v>
      </c>
      <c r="DM516" s="3">
        <f t="shared" si="350"/>
        <v>0.58599999999999997</v>
      </c>
      <c r="DN516" s="3">
        <f t="shared" si="344"/>
        <v>0.55900000000000005</v>
      </c>
      <c r="DO516">
        <f t="shared" si="345"/>
        <v>0.55900000000000005</v>
      </c>
      <c r="DP516">
        <f t="shared" si="346"/>
        <v>0.55900000000000005</v>
      </c>
      <c r="DR516">
        <f t="shared" si="351"/>
        <v>0.97898423817863411</v>
      </c>
      <c r="EY516"/>
      <c r="EZ516" s="3"/>
      <c r="FB516"/>
      <c r="FC516" s="3"/>
    </row>
    <row r="517" spans="2:159" x14ac:dyDescent="0.25">
      <c r="B517">
        <f t="shared" si="339"/>
        <v>501</v>
      </c>
      <c r="C517" s="9">
        <f t="shared" si="334"/>
        <v>12.50000000000011</v>
      </c>
      <c r="D517">
        <f t="shared" si="328"/>
        <v>0.98216103235830332</v>
      </c>
      <c r="E517">
        <f t="shared" si="329"/>
        <v>0.63762815162181541</v>
      </c>
      <c r="F517">
        <f t="shared" si="330"/>
        <v>0.98216103235830332</v>
      </c>
      <c r="G517">
        <f t="shared" si="335"/>
        <v>0.98199999999999998</v>
      </c>
      <c r="R517">
        <f t="shared" si="336"/>
        <v>501</v>
      </c>
      <c r="S517">
        <f t="shared" si="337"/>
        <v>12.50000000000011</v>
      </c>
      <c r="T517">
        <f t="shared" si="331"/>
        <v>0.97897419042635081</v>
      </c>
      <c r="U517">
        <f t="shared" si="332"/>
        <v>0.97652981169680952</v>
      </c>
      <c r="V517">
        <f t="shared" si="333"/>
        <v>0.97652981169680952</v>
      </c>
      <c r="W517">
        <f t="shared" si="338"/>
        <v>0.97699999999999998</v>
      </c>
      <c r="BA517">
        <f t="shared" si="354"/>
        <v>514</v>
      </c>
      <c r="BB517">
        <f t="shared" ref="BB517:BB580" si="364">C530</f>
        <v>12.825000000000115</v>
      </c>
      <c r="BC517">
        <f t="shared" si="355"/>
        <v>0.81389615079044364</v>
      </c>
      <c r="BD517">
        <f t="shared" si="356"/>
        <v>0.5391467401224499</v>
      </c>
      <c r="BE517">
        <f t="shared" si="357"/>
        <v>0.81389615079044364</v>
      </c>
      <c r="BF517">
        <f t="shared" ref="BF517:BF580" si="365">ROUND(BE517,3)</f>
        <v>0.81399999999999995</v>
      </c>
      <c r="BP517">
        <f t="shared" ref="BP517:BP580" si="366">B530</f>
        <v>514</v>
      </c>
      <c r="BQ517">
        <f t="shared" ref="BQ517:BQ580" si="367">C530</f>
        <v>12.825000000000115</v>
      </c>
      <c r="BR517">
        <f t="shared" si="358"/>
        <v>0.66091998360875881</v>
      </c>
      <c r="BS517">
        <f t="shared" si="359"/>
        <v>0.2886999111708563</v>
      </c>
      <c r="BT517">
        <f t="shared" si="360"/>
        <v>0.66091998360875881</v>
      </c>
      <c r="BU517">
        <f t="shared" ref="BU517:BU580" si="368">ROUND(BT517,3)</f>
        <v>0.66100000000000003</v>
      </c>
      <c r="CB517">
        <f t="shared" ref="CB517:CB580" si="369">BP517</f>
        <v>514</v>
      </c>
      <c r="CC517">
        <f t="shared" ref="CC517:CC580" si="370">BQ517</f>
        <v>12.825000000000115</v>
      </c>
      <c r="CD517">
        <f t="shared" si="361"/>
        <v>0.66091998360875881</v>
      </c>
      <c r="CE517">
        <f t="shared" si="362"/>
        <v>0.2886999111708563</v>
      </c>
      <c r="CF517">
        <f t="shared" si="363"/>
        <v>0.66091998360875881</v>
      </c>
      <c r="CG517">
        <f t="shared" ref="CG517:CG580" si="371">ROUND(CF517,3)</f>
        <v>0.66100000000000003</v>
      </c>
      <c r="CK517"/>
      <c r="CL517" s="3">
        <f t="shared" si="352"/>
        <v>497</v>
      </c>
      <c r="CM517" s="3">
        <f t="shared" si="347"/>
        <v>12.400000000000109</v>
      </c>
      <c r="CN517" s="3">
        <f t="shared" si="348"/>
        <v>0.58699999999999997</v>
      </c>
      <c r="CO517" s="3">
        <f t="shared" si="340"/>
        <v>0.56999999999999995</v>
      </c>
      <c r="CP517">
        <f t="shared" si="341"/>
        <v>0.56999999999999995</v>
      </c>
      <c r="CQ517">
        <f t="shared" si="342"/>
        <v>0.56999999999999995</v>
      </c>
      <c r="CS517">
        <f t="shared" si="343"/>
        <v>0.99824868651488619</v>
      </c>
      <c r="DK517" s="3">
        <f t="shared" si="353"/>
        <v>497</v>
      </c>
      <c r="DL517" s="3">
        <f t="shared" si="349"/>
        <v>12.400000000000109</v>
      </c>
      <c r="DM517" s="3">
        <f t="shared" si="350"/>
        <v>0.58699999999999997</v>
      </c>
      <c r="DN517" s="3">
        <f t="shared" si="344"/>
        <v>0.55800000000000005</v>
      </c>
      <c r="DO517">
        <f t="shared" si="345"/>
        <v>0.55800000000000005</v>
      </c>
      <c r="DP517">
        <f t="shared" si="346"/>
        <v>0.55800000000000005</v>
      </c>
      <c r="DR517">
        <f t="shared" si="351"/>
        <v>0.9772329246935203</v>
      </c>
      <c r="EY517"/>
      <c r="EZ517" s="3"/>
      <c r="FB517"/>
      <c r="FC517" s="3"/>
    </row>
    <row r="518" spans="2:159" x14ac:dyDescent="0.25">
      <c r="B518">
        <f t="shared" si="339"/>
        <v>502</v>
      </c>
      <c r="C518" s="9">
        <f t="shared" si="334"/>
        <v>12.52500000000011</v>
      </c>
      <c r="D518">
        <f t="shared" si="328"/>
        <v>0.98274559206182255</v>
      </c>
      <c r="E518">
        <f t="shared" si="329"/>
        <v>0.64718376405123657</v>
      </c>
      <c r="F518">
        <f t="shared" si="330"/>
        <v>0.98274559206182255</v>
      </c>
      <c r="G518">
        <f t="shared" si="335"/>
        <v>0.98299999999999998</v>
      </c>
      <c r="R518">
        <f t="shared" si="336"/>
        <v>502</v>
      </c>
      <c r="S518">
        <f t="shared" si="337"/>
        <v>12.52500000000011</v>
      </c>
      <c r="T518">
        <f t="shared" si="331"/>
        <v>0.97684418282133878</v>
      </c>
      <c r="U518">
        <f t="shared" si="332"/>
        <v>0.97415546313641621</v>
      </c>
      <c r="V518">
        <f t="shared" si="333"/>
        <v>0.97415546313641621</v>
      </c>
      <c r="W518">
        <f t="shared" si="338"/>
        <v>0.97399999999999998</v>
      </c>
      <c r="BA518">
        <f t="shared" si="354"/>
        <v>515</v>
      </c>
      <c r="BB518">
        <f t="shared" si="364"/>
        <v>12.850000000000115</v>
      </c>
      <c r="BC518">
        <f t="shared" si="355"/>
        <v>0.8150628925056862</v>
      </c>
      <c r="BD518">
        <f t="shared" si="356"/>
        <v>0.54146870899513433</v>
      </c>
      <c r="BE518">
        <f t="shared" si="357"/>
        <v>0.8150628925056862</v>
      </c>
      <c r="BF518">
        <f t="shared" si="365"/>
        <v>0.81499999999999995</v>
      </c>
      <c r="BP518">
        <f t="shared" si="366"/>
        <v>515</v>
      </c>
      <c r="BQ518">
        <f t="shared" si="367"/>
        <v>12.850000000000115</v>
      </c>
      <c r="BR518">
        <f t="shared" si="358"/>
        <v>0.6622646695496166</v>
      </c>
      <c r="BS518">
        <f t="shared" si="359"/>
        <v>0.29046563666408803</v>
      </c>
      <c r="BT518">
        <f t="shared" si="360"/>
        <v>0.6622646695496166</v>
      </c>
      <c r="BU518">
        <f t="shared" si="368"/>
        <v>0.66200000000000003</v>
      </c>
      <c r="CB518">
        <f t="shared" si="369"/>
        <v>515</v>
      </c>
      <c r="CC518">
        <f t="shared" si="370"/>
        <v>12.850000000000115</v>
      </c>
      <c r="CD518">
        <f t="shared" si="361"/>
        <v>0.6622646695496166</v>
      </c>
      <c r="CE518">
        <f t="shared" si="362"/>
        <v>0.29046563666408803</v>
      </c>
      <c r="CF518">
        <f t="shared" si="363"/>
        <v>0.6622646695496166</v>
      </c>
      <c r="CG518">
        <f t="shared" si="371"/>
        <v>0.66200000000000003</v>
      </c>
      <c r="CK518"/>
      <c r="CL518" s="3">
        <f t="shared" si="352"/>
        <v>498</v>
      </c>
      <c r="CM518" s="3">
        <f t="shared" si="347"/>
        <v>12.425000000000109</v>
      </c>
      <c r="CN518" s="3">
        <f t="shared" si="348"/>
        <v>0.58799999999999997</v>
      </c>
      <c r="CO518" s="3">
        <f t="shared" si="340"/>
        <v>0.56999999999999995</v>
      </c>
      <c r="CP518">
        <f t="shared" si="341"/>
        <v>0.56999999999999995</v>
      </c>
      <c r="CQ518">
        <f t="shared" si="342"/>
        <v>0.56999999999999995</v>
      </c>
      <c r="CS518">
        <f t="shared" si="343"/>
        <v>0.99824868651488619</v>
      </c>
      <c r="DK518" s="3">
        <f t="shared" si="353"/>
        <v>498</v>
      </c>
      <c r="DL518" s="3">
        <f t="shared" si="349"/>
        <v>12.425000000000109</v>
      </c>
      <c r="DM518" s="3">
        <f t="shared" si="350"/>
        <v>0.58799999999999997</v>
      </c>
      <c r="DN518" s="3">
        <f t="shared" si="344"/>
        <v>0.55700000000000005</v>
      </c>
      <c r="DO518">
        <f t="shared" si="345"/>
        <v>0.55700000000000005</v>
      </c>
      <c r="DP518">
        <f t="shared" si="346"/>
        <v>0.55700000000000005</v>
      </c>
      <c r="DR518">
        <f t="shared" si="351"/>
        <v>0.97548161120840648</v>
      </c>
      <c r="EY518"/>
      <c r="EZ518" s="3"/>
      <c r="FB518"/>
      <c r="FC518" s="3"/>
    </row>
    <row r="519" spans="2:159" x14ac:dyDescent="0.25">
      <c r="B519">
        <f t="shared" si="339"/>
        <v>503</v>
      </c>
      <c r="C519" s="9">
        <f t="shared" si="334"/>
        <v>12.550000000000111</v>
      </c>
      <c r="D519">
        <f t="shared" si="328"/>
        <v>0.98332066642602978</v>
      </c>
      <c r="E519">
        <f t="shared" si="329"/>
        <v>0.65671837852235715</v>
      </c>
      <c r="F519">
        <f t="shared" si="330"/>
        <v>0.98332066642602978</v>
      </c>
      <c r="G519">
        <f t="shared" si="335"/>
        <v>0.98299999999999998</v>
      </c>
      <c r="R519">
        <f t="shared" si="336"/>
        <v>503</v>
      </c>
      <c r="S519">
        <f t="shared" si="337"/>
        <v>12.550000000000111</v>
      </c>
      <c r="T519">
        <f t="shared" si="331"/>
        <v>0.97461525121830339</v>
      </c>
      <c r="U519">
        <f t="shared" si="332"/>
        <v>0.97167149475977754</v>
      </c>
      <c r="V519">
        <f t="shared" si="333"/>
        <v>0.97167149475977754</v>
      </c>
      <c r="W519">
        <f t="shared" si="338"/>
        <v>0.97199999999999998</v>
      </c>
      <c r="BA519">
        <f t="shared" si="354"/>
        <v>516</v>
      </c>
      <c r="BB519">
        <f t="shared" si="364"/>
        <v>12.875000000000115</v>
      </c>
      <c r="BC519">
        <f t="shared" si="355"/>
        <v>0.81622722562978645</v>
      </c>
      <c r="BD519">
        <f t="shared" si="356"/>
        <v>0.54379252105245302</v>
      </c>
      <c r="BE519">
        <f t="shared" si="357"/>
        <v>0.81622722562978645</v>
      </c>
      <c r="BF519">
        <f t="shared" si="365"/>
        <v>0.81599999999999995</v>
      </c>
      <c r="BP519">
        <f t="shared" si="366"/>
        <v>516</v>
      </c>
      <c r="BQ519">
        <f t="shared" si="367"/>
        <v>12.875000000000115</v>
      </c>
      <c r="BR519">
        <f t="shared" si="358"/>
        <v>0.66360877329185697</v>
      </c>
      <c r="BS519">
        <f t="shared" si="359"/>
        <v>0.29223777796018685</v>
      </c>
      <c r="BT519">
        <f t="shared" si="360"/>
        <v>0.66360877329185697</v>
      </c>
      <c r="BU519">
        <f t="shared" si="368"/>
        <v>0.66400000000000003</v>
      </c>
      <c r="CB519">
        <f t="shared" si="369"/>
        <v>516</v>
      </c>
      <c r="CC519">
        <f t="shared" si="370"/>
        <v>12.875000000000115</v>
      </c>
      <c r="CD519">
        <f t="shared" si="361"/>
        <v>0.66360877329185697</v>
      </c>
      <c r="CE519">
        <f t="shared" si="362"/>
        <v>0.29223777796018685</v>
      </c>
      <c r="CF519">
        <f t="shared" si="363"/>
        <v>0.66360877329185697</v>
      </c>
      <c r="CG519">
        <f t="shared" si="371"/>
        <v>0.66400000000000003</v>
      </c>
      <c r="CK519"/>
      <c r="CL519" s="3">
        <f t="shared" si="352"/>
        <v>499</v>
      </c>
      <c r="CM519" s="3">
        <f t="shared" si="347"/>
        <v>12.450000000000109</v>
      </c>
      <c r="CN519" s="3">
        <f t="shared" si="348"/>
        <v>0.58899999999999997</v>
      </c>
      <c r="CO519" s="3">
        <f t="shared" si="340"/>
        <v>0.56999999999999995</v>
      </c>
      <c r="CP519">
        <f t="shared" si="341"/>
        <v>0.56999999999999995</v>
      </c>
      <c r="CQ519">
        <f t="shared" si="342"/>
        <v>0.56999999999999995</v>
      </c>
      <c r="CS519">
        <f t="shared" si="343"/>
        <v>0.99824868651488619</v>
      </c>
      <c r="DK519" s="3">
        <f t="shared" si="353"/>
        <v>499</v>
      </c>
      <c r="DL519" s="3">
        <f t="shared" si="349"/>
        <v>12.450000000000109</v>
      </c>
      <c r="DM519" s="3">
        <f t="shared" si="350"/>
        <v>0.58899999999999997</v>
      </c>
      <c r="DN519" s="3">
        <f t="shared" si="344"/>
        <v>0.55600000000000005</v>
      </c>
      <c r="DO519">
        <f t="shared" si="345"/>
        <v>0.55600000000000005</v>
      </c>
      <c r="DP519">
        <f t="shared" si="346"/>
        <v>0.55600000000000005</v>
      </c>
      <c r="DR519">
        <f t="shared" si="351"/>
        <v>0.97373029772329267</v>
      </c>
      <c r="EY519"/>
      <c r="EZ519" s="3"/>
      <c r="FB519"/>
      <c r="FC519" s="3"/>
    </row>
    <row r="520" spans="2:159" x14ac:dyDescent="0.25">
      <c r="B520">
        <f t="shared" si="339"/>
        <v>504</v>
      </c>
      <c r="C520" s="9">
        <f t="shared" si="334"/>
        <v>12.575000000000111</v>
      </c>
      <c r="D520">
        <f t="shared" si="328"/>
        <v>0.98388623839558331</v>
      </c>
      <c r="E520">
        <f t="shared" si="329"/>
        <v>0.66622688385933171</v>
      </c>
      <c r="F520">
        <f t="shared" si="330"/>
        <v>0.98388623839558331</v>
      </c>
      <c r="G520">
        <f t="shared" si="335"/>
        <v>0.98399999999999999</v>
      </c>
      <c r="R520">
        <f t="shared" si="336"/>
        <v>504</v>
      </c>
      <c r="S520">
        <f t="shared" si="337"/>
        <v>12.575000000000111</v>
      </c>
      <c r="T520">
        <f t="shared" si="331"/>
        <v>0.97228809442129338</v>
      </c>
      <c r="U520">
        <f t="shared" si="332"/>
        <v>0.96907877523838515</v>
      </c>
      <c r="V520">
        <f t="shared" si="333"/>
        <v>0.96907877523838515</v>
      </c>
      <c r="W520">
        <f t="shared" si="338"/>
        <v>0.96899999999999997</v>
      </c>
      <c r="BA520">
        <f t="shared" si="354"/>
        <v>517</v>
      </c>
      <c r="BB520">
        <f t="shared" si="364"/>
        <v>12.900000000000116</v>
      </c>
      <c r="BC520">
        <f t="shared" si="355"/>
        <v>0.81738913507040689</v>
      </c>
      <c r="BD520">
        <f t="shared" si="356"/>
        <v>0.54611811434133617</v>
      </c>
      <c r="BE520">
        <f t="shared" si="357"/>
        <v>0.81738913507040689</v>
      </c>
      <c r="BF520">
        <f t="shared" si="365"/>
        <v>0.81699999999999995</v>
      </c>
      <c r="BP520">
        <f t="shared" si="366"/>
        <v>517</v>
      </c>
      <c r="BQ520">
        <f t="shared" si="367"/>
        <v>12.900000000000116</v>
      </c>
      <c r="BR520">
        <f t="shared" si="358"/>
        <v>0.66495228019923125</v>
      </c>
      <c r="BS520">
        <f t="shared" si="359"/>
        <v>0.29401632087617929</v>
      </c>
      <c r="BT520">
        <f t="shared" si="360"/>
        <v>0.66495228019923125</v>
      </c>
      <c r="BU520">
        <f t="shared" si="368"/>
        <v>0.66500000000000004</v>
      </c>
      <c r="CB520">
        <f t="shared" si="369"/>
        <v>517</v>
      </c>
      <c r="CC520">
        <f t="shared" si="370"/>
        <v>12.900000000000116</v>
      </c>
      <c r="CD520">
        <f t="shared" si="361"/>
        <v>0.66495228019923125</v>
      </c>
      <c r="CE520">
        <f t="shared" si="362"/>
        <v>0.29401632087617929</v>
      </c>
      <c r="CF520">
        <f t="shared" si="363"/>
        <v>0.66495228019923125</v>
      </c>
      <c r="CG520">
        <f t="shared" si="371"/>
        <v>0.66500000000000004</v>
      </c>
      <c r="CK520"/>
      <c r="CL520" s="3">
        <f t="shared" si="352"/>
        <v>500</v>
      </c>
      <c r="CM520" s="3">
        <f t="shared" si="347"/>
        <v>12.47500000000011</v>
      </c>
      <c r="CN520" s="3">
        <f t="shared" si="348"/>
        <v>0.59099999999999997</v>
      </c>
      <c r="CO520" s="3">
        <f t="shared" si="340"/>
        <v>0.57099999999999995</v>
      </c>
      <c r="CP520">
        <f t="shared" si="341"/>
        <v>0.57099999999999995</v>
      </c>
      <c r="CQ520">
        <f t="shared" si="342"/>
        <v>0.57099999999999995</v>
      </c>
      <c r="CS520">
        <f t="shared" si="343"/>
        <v>1</v>
      </c>
      <c r="DK520" s="3">
        <f t="shared" si="353"/>
        <v>500</v>
      </c>
      <c r="DL520" s="3">
        <f t="shared" si="349"/>
        <v>12.47500000000011</v>
      </c>
      <c r="DM520" s="3">
        <f t="shared" si="350"/>
        <v>0.59099999999999997</v>
      </c>
      <c r="DN520" s="3">
        <f t="shared" si="344"/>
        <v>0.55600000000000005</v>
      </c>
      <c r="DO520">
        <f t="shared" si="345"/>
        <v>0.55600000000000005</v>
      </c>
      <c r="DP520">
        <f t="shared" si="346"/>
        <v>0.55600000000000005</v>
      </c>
      <c r="DR520">
        <f t="shared" si="351"/>
        <v>0.97373029772329267</v>
      </c>
      <c r="EY520"/>
      <c r="EZ520" s="3"/>
      <c r="FB520"/>
      <c r="FC520" s="3"/>
    </row>
    <row r="521" spans="2:159" x14ac:dyDescent="0.25">
      <c r="B521">
        <f t="shared" si="339"/>
        <v>505</v>
      </c>
      <c r="C521" s="9">
        <f t="shared" si="334"/>
        <v>12.600000000000112</v>
      </c>
      <c r="D521">
        <f t="shared" si="328"/>
        <v>0.98444229119039917</v>
      </c>
      <c r="E521">
        <f t="shared" si="329"/>
        <v>0.67570411396066832</v>
      </c>
      <c r="F521">
        <f t="shared" si="330"/>
        <v>0.98444229119039917</v>
      </c>
      <c r="G521">
        <f t="shared" si="335"/>
        <v>0.98399999999999999</v>
      </c>
      <c r="R521">
        <f t="shared" si="336"/>
        <v>505</v>
      </c>
      <c r="S521">
        <f t="shared" si="337"/>
        <v>12.600000000000112</v>
      </c>
      <c r="T521">
        <f t="shared" si="331"/>
        <v>0.9698634408736333</v>
      </c>
      <c r="U521">
        <f t="shared" si="332"/>
        <v>0.96637820966670829</v>
      </c>
      <c r="V521">
        <f t="shared" si="333"/>
        <v>0.96637820966670829</v>
      </c>
      <c r="W521">
        <f t="shared" si="338"/>
        <v>0.96599999999999997</v>
      </c>
      <c r="BA521">
        <f t="shared" si="354"/>
        <v>518</v>
      </c>
      <c r="BB521">
        <f t="shared" si="364"/>
        <v>12.925000000000116</v>
      </c>
      <c r="BC521">
        <f t="shared" si="355"/>
        <v>0.81854860575006905</v>
      </c>
      <c r="BD521">
        <f t="shared" si="356"/>
        <v>0.54844542656297268</v>
      </c>
      <c r="BE521">
        <f t="shared" si="357"/>
        <v>0.81854860575006905</v>
      </c>
      <c r="BF521">
        <f t="shared" si="365"/>
        <v>0.81899999999999995</v>
      </c>
      <c r="BP521">
        <f t="shared" si="366"/>
        <v>518</v>
      </c>
      <c r="BQ521">
        <f t="shared" si="367"/>
        <v>12.925000000000116</v>
      </c>
      <c r="BR521">
        <f t="shared" si="358"/>
        <v>0.66629517561478402</v>
      </c>
      <c r="BS521">
        <f t="shared" si="359"/>
        <v>0.29580125085372144</v>
      </c>
      <c r="BT521">
        <f t="shared" si="360"/>
        <v>0.66629517561478402</v>
      </c>
      <c r="BU521">
        <f t="shared" si="368"/>
        <v>0.66600000000000004</v>
      </c>
      <c r="CB521">
        <f t="shared" si="369"/>
        <v>518</v>
      </c>
      <c r="CC521">
        <f t="shared" si="370"/>
        <v>12.925000000000116</v>
      </c>
      <c r="CD521">
        <f t="shared" si="361"/>
        <v>0.66629517561478402</v>
      </c>
      <c r="CE521">
        <f t="shared" si="362"/>
        <v>0.29580125085372144</v>
      </c>
      <c r="CF521">
        <f t="shared" si="363"/>
        <v>0.66629517561478402</v>
      </c>
      <c r="CG521">
        <f t="shared" si="371"/>
        <v>0.66600000000000004</v>
      </c>
      <c r="CK521"/>
      <c r="CL521" s="3">
        <f t="shared" si="352"/>
        <v>501</v>
      </c>
      <c r="CM521" s="3">
        <f t="shared" si="347"/>
        <v>12.50000000000011</v>
      </c>
      <c r="CN521" s="3">
        <f t="shared" si="348"/>
        <v>0.59199999999999997</v>
      </c>
      <c r="CO521" s="3">
        <f t="shared" si="340"/>
        <v>0.57099999999999995</v>
      </c>
      <c r="CP521">
        <f t="shared" si="341"/>
        <v>0.57099999999999995</v>
      </c>
      <c r="CQ521">
        <f t="shared" si="342"/>
        <v>0.57099999999999995</v>
      </c>
      <c r="CS521">
        <f t="shared" si="343"/>
        <v>1</v>
      </c>
      <c r="DK521" s="3">
        <f t="shared" si="353"/>
        <v>501</v>
      </c>
      <c r="DL521" s="3">
        <f t="shared" si="349"/>
        <v>12.50000000000011</v>
      </c>
      <c r="DM521" s="3">
        <f t="shared" si="350"/>
        <v>0.59199999999999997</v>
      </c>
      <c r="DN521" s="3">
        <f t="shared" si="344"/>
        <v>0.55500000000000005</v>
      </c>
      <c r="DO521">
        <f t="shared" si="345"/>
        <v>0.55500000000000005</v>
      </c>
      <c r="DP521">
        <f t="shared" si="346"/>
        <v>0.55500000000000005</v>
      </c>
      <c r="DR521">
        <f t="shared" si="351"/>
        <v>0.97197898423817886</v>
      </c>
      <c r="EY521"/>
      <c r="EZ521" s="3"/>
      <c r="FB521"/>
      <c r="FC521" s="3"/>
    </row>
    <row r="522" spans="2:159" x14ac:dyDescent="0.25">
      <c r="B522">
        <f t="shared" si="339"/>
        <v>506</v>
      </c>
      <c r="C522" s="9">
        <f t="shared" si="334"/>
        <v>12.625000000000112</v>
      </c>
      <c r="D522">
        <f t="shared" si="328"/>
        <v>0.98498880830648106</v>
      </c>
      <c r="E522">
        <f t="shared" si="329"/>
        <v>0.68514485220646948</v>
      </c>
      <c r="F522">
        <f t="shared" si="330"/>
        <v>0.98498880830648106</v>
      </c>
      <c r="G522">
        <f t="shared" si="335"/>
        <v>0.98499999999999999</v>
      </c>
      <c r="R522">
        <f t="shared" si="336"/>
        <v>506</v>
      </c>
      <c r="S522">
        <f t="shared" si="337"/>
        <v>12.625000000000112</v>
      </c>
      <c r="T522">
        <f t="shared" si="331"/>
        <v>0.96734204827795967</v>
      </c>
      <c r="U522">
        <f t="shared" si="332"/>
        <v>0.96357073903570278</v>
      </c>
      <c r="V522">
        <f t="shared" si="333"/>
        <v>0.96357073903570278</v>
      </c>
      <c r="W522">
        <f t="shared" si="338"/>
        <v>0.96399999999999997</v>
      </c>
      <c r="BA522">
        <f t="shared" si="354"/>
        <v>519</v>
      </c>
      <c r="BB522">
        <f t="shared" si="364"/>
        <v>12.950000000000117</v>
      </c>
      <c r="BC522">
        <f t="shared" si="355"/>
        <v>0.81970562260647672</v>
      </c>
      <c r="BD522">
        <f t="shared" si="356"/>
        <v>0.55077439507507731</v>
      </c>
      <c r="BE522">
        <f t="shared" si="357"/>
        <v>0.81970562260647672</v>
      </c>
      <c r="BF522">
        <f t="shared" si="365"/>
        <v>0.82</v>
      </c>
      <c r="BP522">
        <f t="shared" si="366"/>
        <v>519</v>
      </c>
      <c r="BQ522">
        <f t="shared" si="367"/>
        <v>12.950000000000117</v>
      </c>
      <c r="BR522">
        <f t="shared" si="358"/>
        <v>0.66763744486110455</v>
      </c>
      <c r="BS522">
        <f t="shared" si="359"/>
        <v>0.29759255295769044</v>
      </c>
      <c r="BT522">
        <f t="shared" si="360"/>
        <v>0.66763744486110455</v>
      </c>
      <c r="BU522">
        <f t="shared" si="368"/>
        <v>0.66800000000000004</v>
      </c>
      <c r="CB522">
        <f t="shared" si="369"/>
        <v>519</v>
      </c>
      <c r="CC522">
        <f t="shared" si="370"/>
        <v>12.950000000000117</v>
      </c>
      <c r="CD522">
        <f t="shared" si="361"/>
        <v>0.66763744486110455</v>
      </c>
      <c r="CE522">
        <f t="shared" si="362"/>
        <v>0.29759255295769044</v>
      </c>
      <c r="CF522">
        <f t="shared" si="363"/>
        <v>0.66763744486110455</v>
      </c>
      <c r="CG522">
        <f t="shared" si="371"/>
        <v>0.66800000000000004</v>
      </c>
      <c r="CK522"/>
      <c r="CL522" s="3">
        <f t="shared" si="352"/>
        <v>502</v>
      </c>
      <c r="CM522" s="3">
        <f t="shared" si="347"/>
        <v>12.52500000000011</v>
      </c>
      <c r="CN522" s="3">
        <f t="shared" si="348"/>
        <v>0.59299999999999997</v>
      </c>
      <c r="CO522" s="3">
        <f t="shared" si="340"/>
        <v>0.57099999999999995</v>
      </c>
      <c r="CP522">
        <f t="shared" si="341"/>
        <v>0.57099999999999995</v>
      </c>
      <c r="CQ522">
        <f t="shared" si="342"/>
        <v>0.57099999999999995</v>
      </c>
      <c r="CS522">
        <f t="shared" si="343"/>
        <v>1</v>
      </c>
      <c r="DK522" s="3">
        <f t="shared" si="353"/>
        <v>502</v>
      </c>
      <c r="DL522" s="3">
        <f t="shared" si="349"/>
        <v>12.52500000000011</v>
      </c>
      <c r="DM522" s="3">
        <f t="shared" si="350"/>
        <v>0.59299999999999997</v>
      </c>
      <c r="DN522" s="3">
        <f t="shared" si="344"/>
        <v>0.55400000000000005</v>
      </c>
      <c r="DO522">
        <f t="shared" si="345"/>
        <v>0.55400000000000005</v>
      </c>
      <c r="DP522">
        <f t="shared" si="346"/>
        <v>0.55400000000000005</v>
      </c>
      <c r="DR522">
        <f t="shared" si="351"/>
        <v>0.97022767075306493</v>
      </c>
      <c r="EY522"/>
      <c r="EZ522" s="3"/>
      <c r="FB522"/>
      <c r="FC522" s="3"/>
    </row>
    <row r="523" spans="2:159" x14ac:dyDescent="0.25">
      <c r="B523">
        <f t="shared" si="339"/>
        <v>507</v>
      </c>
      <c r="C523" s="9">
        <f t="shared" si="334"/>
        <v>12.650000000000112</v>
      </c>
      <c r="D523">
        <f t="shared" si="328"/>
        <v>0.98552577351673687</v>
      </c>
      <c r="E523">
        <f t="shared" si="329"/>
        <v>0.69454383599250546</v>
      </c>
      <c r="F523">
        <f t="shared" si="330"/>
        <v>0.98552577351673687</v>
      </c>
      <c r="G523">
        <f t="shared" si="335"/>
        <v>0.98599999999999999</v>
      </c>
      <c r="R523">
        <f t="shared" si="336"/>
        <v>507</v>
      </c>
      <c r="S523">
        <f t="shared" si="337"/>
        <v>12.650000000000112</v>
      </c>
      <c r="T523">
        <f t="shared" si="331"/>
        <v>0.96472470320166215</v>
      </c>
      <c r="U523">
        <f t="shared" si="332"/>
        <v>0.96065733968647282</v>
      </c>
      <c r="V523">
        <f t="shared" si="333"/>
        <v>0.96065733968647282</v>
      </c>
      <c r="W523">
        <f t="shared" si="338"/>
        <v>0.96099999999999997</v>
      </c>
      <c r="BA523">
        <f t="shared" si="354"/>
        <v>520</v>
      </c>
      <c r="BB523">
        <f t="shared" si="364"/>
        <v>12.975000000000117</v>
      </c>
      <c r="BC523">
        <f t="shared" si="355"/>
        <v>0.82086017059283878</v>
      </c>
      <c r="BD523">
        <f t="shared" si="356"/>
        <v>0.55310495689419292</v>
      </c>
      <c r="BE523">
        <f t="shared" si="357"/>
        <v>0.82086017059283878</v>
      </c>
      <c r="BF523">
        <f t="shared" si="365"/>
        <v>0.82099999999999995</v>
      </c>
      <c r="BP523">
        <f t="shared" si="366"/>
        <v>520</v>
      </c>
      <c r="BQ523">
        <f t="shared" si="367"/>
        <v>12.975000000000117</v>
      </c>
      <c r="BR523">
        <f t="shared" si="358"/>
        <v>0.66897907324057937</v>
      </c>
      <c r="BS523">
        <f t="shared" si="359"/>
        <v>0.29939021187479564</v>
      </c>
      <c r="BT523">
        <f t="shared" si="360"/>
        <v>0.66897907324057937</v>
      </c>
      <c r="BU523">
        <f t="shared" si="368"/>
        <v>0.66900000000000004</v>
      </c>
      <c r="CB523">
        <f t="shared" si="369"/>
        <v>520</v>
      </c>
      <c r="CC523">
        <f t="shared" si="370"/>
        <v>12.975000000000117</v>
      </c>
      <c r="CD523">
        <f t="shared" si="361"/>
        <v>0.66897907324057937</v>
      </c>
      <c r="CE523">
        <f t="shared" si="362"/>
        <v>0.29939021187479564</v>
      </c>
      <c r="CF523">
        <f t="shared" si="363"/>
        <v>0.66897907324057937</v>
      </c>
      <c r="CG523">
        <f t="shared" si="371"/>
        <v>0.66900000000000004</v>
      </c>
      <c r="CK523"/>
      <c r="CL523" s="3">
        <f t="shared" si="352"/>
        <v>503</v>
      </c>
      <c r="CM523" s="3">
        <f t="shared" si="347"/>
        <v>12.550000000000111</v>
      </c>
      <c r="CN523" s="3">
        <f t="shared" si="348"/>
        <v>0.59399999999999997</v>
      </c>
      <c r="CO523" s="3">
        <f t="shared" si="340"/>
        <v>0.57099999999999995</v>
      </c>
      <c r="CP523">
        <f t="shared" si="341"/>
        <v>0.57099999999999995</v>
      </c>
      <c r="CQ523">
        <f t="shared" si="342"/>
        <v>0.57099999999999995</v>
      </c>
      <c r="CS523">
        <f t="shared" si="343"/>
        <v>1</v>
      </c>
      <c r="DK523" s="3">
        <f t="shared" si="353"/>
        <v>503</v>
      </c>
      <c r="DL523" s="3">
        <f t="shared" si="349"/>
        <v>12.550000000000111</v>
      </c>
      <c r="DM523" s="3">
        <f t="shared" si="350"/>
        <v>0.59399999999999997</v>
      </c>
      <c r="DN523" s="3">
        <f t="shared" si="344"/>
        <v>0.55300000000000005</v>
      </c>
      <c r="DO523">
        <f t="shared" si="345"/>
        <v>0.55300000000000005</v>
      </c>
      <c r="DP523">
        <f t="shared" si="346"/>
        <v>0.55300000000000005</v>
      </c>
      <c r="DR523">
        <f t="shared" si="351"/>
        <v>0.96847635726795112</v>
      </c>
      <c r="EY523"/>
      <c r="EZ523" s="3"/>
      <c r="FB523"/>
      <c r="FC523" s="3"/>
    </row>
    <row r="524" spans="2:159" x14ac:dyDescent="0.25">
      <c r="B524">
        <f t="shared" si="339"/>
        <v>508</v>
      </c>
      <c r="C524" s="9">
        <f t="shared" si="334"/>
        <v>12.675000000000113</v>
      </c>
      <c r="D524">
        <f t="shared" si="328"/>
        <v>0.98605317087178124</v>
      </c>
      <c r="E524">
        <f t="shared" si="329"/>
        <v>0.7038957613860749</v>
      </c>
      <c r="F524">
        <f t="shared" si="330"/>
        <v>0.98605317087178124</v>
      </c>
      <c r="G524">
        <f t="shared" si="335"/>
        <v>0.98599999999999999</v>
      </c>
      <c r="R524">
        <f t="shared" si="336"/>
        <v>508</v>
      </c>
      <c r="S524">
        <f t="shared" si="337"/>
        <v>12.675000000000113</v>
      </c>
      <c r="T524">
        <f t="shared" si="331"/>
        <v>0.96201222066801506</v>
      </c>
      <c r="U524">
        <f t="shared" si="332"/>
        <v>0.95763902274453072</v>
      </c>
      <c r="V524">
        <f t="shared" si="333"/>
        <v>0.95763902274453072</v>
      </c>
      <c r="W524">
        <f t="shared" si="338"/>
        <v>0.95799999999999996</v>
      </c>
      <c r="BA524">
        <f t="shared" si="354"/>
        <v>521</v>
      </c>
      <c r="BB524">
        <f t="shared" si="364"/>
        <v>13.000000000000117</v>
      </c>
      <c r="BC524">
        <f t="shared" si="355"/>
        <v>0.82201223467819196</v>
      </c>
      <c r="BD524">
        <f t="shared" si="356"/>
        <v>0.55543704869802923</v>
      </c>
      <c r="BE524">
        <f t="shared" si="357"/>
        <v>0.82201223467819196</v>
      </c>
      <c r="BF524">
        <f t="shared" si="365"/>
        <v>0.82199999999999995</v>
      </c>
      <c r="BP524">
        <f t="shared" si="366"/>
        <v>521</v>
      </c>
      <c r="BQ524">
        <f t="shared" si="367"/>
        <v>13.000000000000117</v>
      </c>
      <c r="BR524">
        <f t="shared" si="358"/>
        <v>0.67032004603564554</v>
      </c>
      <c r="BS524">
        <f t="shared" si="359"/>
        <v>0.30119421191221052</v>
      </c>
      <c r="BT524">
        <f t="shared" si="360"/>
        <v>0.67032004603564554</v>
      </c>
      <c r="BU524">
        <f t="shared" si="368"/>
        <v>0.67</v>
      </c>
      <c r="CB524">
        <f t="shared" si="369"/>
        <v>521</v>
      </c>
      <c r="CC524">
        <f t="shared" si="370"/>
        <v>13.000000000000117</v>
      </c>
      <c r="CD524">
        <f t="shared" si="361"/>
        <v>0.67032004603564554</v>
      </c>
      <c r="CE524">
        <f t="shared" si="362"/>
        <v>0.30119421191221052</v>
      </c>
      <c r="CF524">
        <f t="shared" si="363"/>
        <v>0.67032004603564554</v>
      </c>
      <c r="CG524">
        <f t="shared" si="371"/>
        <v>0.67</v>
      </c>
      <c r="CK524"/>
      <c r="CL524" s="3">
        <f t="shared" si="352"/>
        <v>504</v>
      </c>
      <c r="CM524" s="3">
        <f t="shared" si="347"/>
        <v>12.575000000000111</v>
      </c>
      <c r="CN524" s="3">
        <f t="shared" si="348"/>
        <v>0.59499999999999997</v>
      </c>
      <c r="CO524" s="3">
        <f t="shared" si="340"/>
        <v>0.57099999999999995</v>
      </c>
      <c r="CP524">
        <f t="shared" si="341"/>
        <v>0.57099999999999995</v>
      </c>
      <c r="CQ524">
        <f t="shared" si="342"/>
        <v>0.57099999999999995</v>
      </c>
      <c r="CS524">
        <f t="shared" si="343"/>
        <v>1</v>
      </c>
      <c r="DK524" s="3">
        <f t="shared" si="353"/>
        <v>504</v>
      </c>
      <c r="DL524" s="3">
        <f t="shared" si="349"/>
        <v>12.575000000000111</v>
      </c>
      <c r="DM524" s="3">
        <f t="shared" si="350"/>
        <v>0.59499999999999997</v>
      </c>
      <c r="DN524" s="3">
        <f t="shared" si="344"/>
        <v>0.55200000000000005</v>
      </c>
      <c r="DO524">
        <f t="shared" si="345"/>
        <v>0.55200000000000005</v>
      </c>
      <c r="DP524">
        <f t="shared" si="346"/>
        <v>0.55200000000000005</v>
      </c>
      <c r="DR524">
        <f t="shared" si="351"/>
        <v>0.9667250437828373</v>
      </c>
      <c r="EY524"/>
      <c r="EZ524" s="3"/>
      <c r="FB524"/>
      <c r="FC524" s="3"/>
    </row>
    <row r="525" spans="2:159" x14ac:dyDescent="0.25">
      <c r="B525">
        <f t="shared" si="339"/>
        <v>509</v>
      </c>
      <c r="C525" s="9">
        <f t="shared" si="334"/>
        <v>12.700000000000113</v>
      </c>
      <c r="D525">
        <f t="shared" si="328"/>
        <v>0.98657098470072546</v>
      </c>
      <c r="E525">
        <f t="shared" si="329"/>
        <v>0.7131952878983242</v>
      </c>
      <c r="F525">
        <f t="shared" si="330"/>
        <v>0.98657098470072546</v>
      </c>
      <c r="G525">
        <f t="shared" si="335"/>
        <v>0.98699999999999999</v>
      </c>
      <c r="R525">
        <f t="shared" si="336"/>
        <v>509</v>
      </c>
      <c r="S525">
        <f t="shared" si="337"/>
        <v>12.700000000000113</v>
      </c>
      <c r="T525">
        <f t="shared" si="331"/>
        <v>0.95920544373329863</v>
      </c>
      <c r="U525">
        <f t="shared" si="332"/>
        <v>0.9545168335351133</v>
      </c>
      <c r="V525">
        <f t="shared" si="333"/>
        <v>0.9545168335351133</v>
      </c>
      <c r="W525">
        <f t="shared" si="338"/>
        <v>0.95499999999999996</v>
      </c>
      <c r="BA525">
        <f t="shared" si="354"/>
        <v>522</v>
      </c>
      <c r="BB525">
        <f t="shared" si="364"/>
        <v>13.025000000000118</v>
      </c>
      <c r="BC525">
        <f t="shared" si="355"/>
        <v>0.82316179984772464</v>
      </c>
      <c r="BD525">
        <f t="shared" si="356"/>
        <v>0.55777060682783608</v>
      </c>
      <c r="BE525">
        <f t="shared" si="357"/>
        <v>0.82316179984772464</v>
      </c>
      <c r="BF525">
        <f t="shared" si="365"/>
        <v>0.82299999999999995</v>
      </c>
      <c r="BP525">
        <f t="shared" si="366"/>
        <v>522</v>
      </c>
      <c r="BQ525">
        <f t="shared" si="367"/>
        <v>13.025000000000118</v>
      </c>
      <c r="BR525">
        <f t="shared" si="358"/>
        <v>0.67166034850904588</v>
      </c>
      <c r="BS525">
        <f t="shared" si="359"/>
        <v>0.30300453699622437</v>
      </c>
      <c r="BT525">
        <f t="shared" si="360"/>
        <v>0.67166034850904588</v>
      </c>
      <c r="BU525">
        <f t="shared" si="368"/>
        <v>0.67200000000000004</v>
      </c>
      <c r="CB525">
        <f t="shared" si="369"/>
        <v>522</v>
      </c>
      <c r="CC525">
        <f t="shared" si="370"/>
        <v>13.025000000000118</v>
      </c>
      <c r="CD525">
        <f t="shared" si="361"/>
        <v>0.67166034850904588</v>
      </c>
      <c r="CE525">
        <f t="shared" si="362"/>
        <v>0.30300453699622437</v>
      </c>
      <c r="CF525">
        <f t="shared" si="363"/>
        <v>0.67166034850904588</v>
      </c>
      <c r="CG525">
        <f t="shared" si="371"/>
        <v>0.67200000000000004</v>
      </c>
      <c r="CK525"/>
      <c r="CL525" s="3">
        <f t="shared" si="352"/>
        <v>505</v>
      </c>
      <c r="CM525" s="3">
        <f t="shared" si="347"/>
        <v>12.600000000000112</v>
      </c>
      <c r="CN525" s="3">
        <f t="shared" si="348"/>
        <v>0.59599999999999997</v>
      </c>
      <c r="CO525" s="3">
        <f t="shared" si="340"/>
        <v>0.56999999999999995</v>
      </c>
      <c r="CP525">
        <f t="shared" si="341"/>
        <v>0.56999999999999995</v>
      </c>
      <c r="CQ525">
        <f t="shared" si="342"/>
        <v>0.56999999999999995</v>
      </c>
      <c r="CS525">
        <f t="shared" si="343"/>
        <v>0.99824868651488619</v>
      </c>
      <c r="DK525" s="3">
        <f t="shared" si="353"/>
        <v>505</v>
      </c>
      <c r="DL525" s="3">
        <f t="shared" si="349"/>
        <v>12.600000000000112</v>
      </c>
      <c r="DM525" s="3">
        <f t="shared" si="350"/>
        <v>0.59599999999999997</v>
      </c>
      <c r="DN525" s="3">
        <f t="shared" si="344"/>
        <v>0.55100000000000005</v>
      </c>
      <c r="DO525">
        <f t="shared" si="345"/>
        <v>0.55100000000000005</v>
      </c>
      <c r="DP525">
        <f t="shared" si="346"/>
        <v>0.55100000000000005</v>
      </c>
      <c r="DR525">
        <f t="shared" si="351"/>
        <v>0.96497373029772349</v>
      </c>
      <c r="EY525"/>
      <c r="EZ525" s="3"/>
      <c r="FB525"/>
      <c r="FC525" s="3"/>
    </row>
    <row r="526" spans="2:159" x14ac:dyDescent="0.25">
      <c r="B526">
        <f t="shared" si="339"/>
        <v>510</v>
      </c>
      <c r="C526" s="9">
        <f t="shared" si="334"/>
        <v>12.725000000000113</v>
      </c>
      <c r="D526">
        <f t="shared" si="328"/>
        <v>0.98707919961195334</v>
      </c>
      <c r="E526">
        <f t="shared" si="329"/>
        <v>0.72243704336741843</v>
      </c>
      <c r="F526">
        <f t="shared" si="330"/>
        <v>0.98707919961195334</v>
      </c>
      <c r="G526">
        <f t="shared" si="335"/>
        <v>0.98699999999999999</v>
      </c>
      <c r="R526">
        <f t="shared" si="336"/>
        <v>510</v>
      </c>
      <c r="S526">
        <f t="shared" si="337"/>
        <v>12.725000000000113</v>
      </c>
      <c r="T526">
        <f t="shared" si="331"/>
        <v>0.95630524305021536</v>
      </c>
      <c r="U526">
        <f t="shared" si="332"/>
        <v>0.95129185098002844</v>
      </c>
      <c r="V526">
        <f t="shared" si="333"/>
        <v>0.95129185098002844</v>
      </c>
      <c r="W526">
        <f t="shared" si="338"/>
        <v>0.95099999999999996</v>
      </c>
      <c r="BA526">
        <f t="shared" si="354"/>
        <v>523</v>
      </c>
      <c r="BB526">
        <f t="shared" si="364"/>
        <v>13.050000000000118</v>
      </c>
      <c r="BC526">
        <f t="shared" si="355"/>
        <v>0.82430885110309937</v>
      </c>
      <c r="BD526">
        <f t="shared" si="356"/>
        <v>0.56010556729081262</v>
      </c>
      <c r="BE526">
        <f t="shared" si="357"/>
        <v>0.82430885110309937</v>
      </c>
      <c r="BF526">
        <f t="shared" si="365"/>
        <v>0.82399999999999995</v>
      </c>
      <c r="BP526">
        <f t="shared" si="366"/>
        <v>523</v>
      </c>
      <c r="BQ526">
        <f t="shared" si="367"/>
        <v>13.050000000000118</v>
      </c>
      <c r="BR526">
        <f t="shared" si="358"/>
        <v>0.67299996590408362</v>
      </c>
      <c r="BS526">
        <f t="shared" si="359"/>
        <v>0.30482117067091435</v>
      </c>
      <c r="BT526">
        <f t="shared" si="360"/>
        <v>0.67299996590408362</v>
      </c>
      <c r="BU526">
        <f t="shared" si="368"/>
        <v>0.67300000000000004</v>
      </c>
      <c r="CB526">
        <f t="shared" si="369"/>
        <v>523</v>
      </c>
      <c r="CC526">
        <f t="shared" si="370"/>
        <v>13.050000000000118</v>
      </c>
      <c r="CD526">
        <f t="shared" si="361"/>
        <v>0.67299996590408362</v>
      </c>
      <c r="CE526">
        <f t="shared" si="362"/>
        <v>0.30482117067091435</v>
      </c>
      <c r="CF526">
        <f t="shared" si="363"/>
        <v>0.67299996590408362</v>
      </c>
      <c r="CG526">
        <f t="shared" si="371"/>
        <v>0.67300000000000004</v>
      </c>
      <c r="CK526"/>
      <c r="CL526" s="3">
        <f t="shared" si="352"/>
        <v>506</v>
      </c>
      <c r="CM526" s="3">
        <f t="shared" si="347"/>
        <v>12.625000000000112</v>
      </c>
      <c r="CN526" s="3">
        <f t="shared" si="348"/>
        <v>0.59699999999999998</v>
      </c>
      <c r="CO526" s="3">
        <f t="shared" si="340"/>
        <v>0.56999999999999995</v>
      </c>
      <c r="CP526">
        <f t="shared" si="341"/>
        <v>0.56999999999999995</v>
      </c>
      <c r="CQ526">
        <f t="shared" si="342"/>
        <v>0.56999999999999995</v>
      </c>
      <c r="CS526">
        <f t="shared" si="343"/>
        <v>0.99824868651488619</v>
      </c>
      <c r="DK526" s="3">
        <f t="shared" si="353"/>
        <v>506</v>
      </c>
      <c r="DL526" s="3">
        <f t="shared" si="349"/>
        <v>12.625000000000112</v>
      </c>
      <c r="DM526" s="3">
        <f t="shared" si="350"/>
        <v>0.59699999999999998</v>
      </c>
      <c r="DN526" s="3">
        <f t="shared" si="344"/>
        <v>0.55000000000000004</v>
      </c>
      <c r="DO526">
        <f t="shared" si="345"/>
        <v>0.55000000000000004</v>
      </c>
      <c r="DP526">
        <f t="shared" si="346"/>
        <v>0.55000000000000004</v>
      </c>
      <c r="DR526">
        <f t="shared" si="351"/>
        <v>0.96322241681260956</v>
      </c>
      <c r="EY526"/>
      <c r="EZ526" s="3"/>
      <c r="FB526"/>
      <c r="FC526" s="3"/>
    </row>
    <row r="527" spans="2:159" x14ac:dyDescent="0.25">
      <c r="B527">
        <f t="shared" si="339"/>
        <v>511</v>
      </c>
      <c r="C527" s="9">
        <f t="shared" si="334"/>
        <v>12.750000000000114</v>
      </c>
      <c r="D527">
        <f t="shared" si="328"/>
        <v>0.98757780049388366</v>
      </c>
      <c r="E527">
        <f t="shared" si="329"/>
        <v>0.73161562894668342</v>
      </c>
      <c r="F527">
        <f t="shared" si="330"/>
        <v>0.98757780049388366</v>
      </c>
      <c r="G527">
        <f t="shared" si="335"/>
        <v>0.98799999999999999</v>
      </c>
      <c r="R527">
        <f t="shared" si="336"/>
        <v>511</v>
      </c>
      <c r="S527">
        <f t="shared" si="337"/>
        <v>12.750000000000114</v>
      </c>
      <c r="T527">
        <f t="shared" si="331"/>
        <v>0.95331251641792003</v>
      </c>
      <c r="U527">
        <f t="shared" si="332"/>
        <v>0.94796518697651788</v>
      </c>
      <c r="V527">
        <f t="shared" si="333"/>
        <v>0.94796518697651788</v>
      </c>
      <c r="W527">
        <f t="shared" si="338"/>
        <v>0.94799999999999995</v>
      </c>
      <c r="BA527">
        <f t="shared" si="354"/>
        <v>524</v>
      </c>
      <c r="BB527">
        <f t="shared" si="364"/>
        <v>13.075000000000118</v>
      </c>
      <c r="BC527">
        <f t="shared" si="355"/>
        <v>0.82545337346277659</v>
      </c>
      <c r="BD527">
        <f t="shared" si="356"/>
        <v>0.56244186576255117</v>
      </c>
      <c r="BE527">
        <f t="shared" si="357"/>
        <v>0.82545337346277659</v>
      </c>
      <c r="BF527">
        <f t="shared" si="365"/>
        <v>0.82499999999999996</v>
      </c>
      <c r="BP527">
        <f t="shared" si="366"/>
        <v>524</v>
      </c>
      <c r="BQ527">
        <f t="shared" si="367"/>
        <v>13.075000000000118</v>
      </c>
      <c r="BR527">
        <f t="shared" si="358"/>
        <v>0.67433888344487969</v>
      </c>
      <c r="BS527">
        <f t="shared" si="359"/>
        <v>0.30664409609683874</v>
      </c>
      <c r="BT527">
        <f t="shared" si="360"/>
        <v>0.67433888344487969</v>
      </c>
      <c r="BU527">
        <f t="shared" si="368"/>
        <v>0.67400000000000004</v>
      </c>
      <c r="CB527">
        <f t="shared" si="369"/>
        <v>524</v>
      </c>
      <c r="CC527">
        <f t="shared" si="370"/>
        <v>13.075000000000118</v>
      </c>
      <c r="CD527">
        <f t="shared" si="361"/>
        <v>0.67433888344487969</v>
      </c>
      <c r="CE527">
        <f t="shared" si="362"/>
        <v>0.30664409609683874</v>
      </c>
      <c r="CF527">
        <f t="shared" si="363"/>
        <v>0.67433888344487969</v>
      </c>
      <c r="CG527">
        <f t="shared" si="371"/>
        <v>0.67400000000000004</v>
      </c>
      <c r="CK527"/>
      <c r="CL527" s="3">
        <f t="shared" si="352"/>
        <v>507</v>
      </c>
      <c r="CM527" s="3">
        <f t="shared" si="347"/>
        <v>12.650000000000112</v>
      </c>
      <c r="CN527" s="3">
        <f t="shared" si="348"/>
        <v>0.59799999999999998</v>
      </c>
      <c r="CO527" s="3">
        <f t="shared" si="340"/>
        <v>0.56999999999999995</v>
      </c>
      <c r="CP527">
        <f t="shared" si="341"/>
        <v>0.56999999999999995</v>
      </c>
      <c r="CQ527">
        <f t="shared" si="342"/>
        <v>0.56999999999999995</v>
      </c>
      <c r="CS527">
        <f t="shared" si="343"/>
        <v>0.99824868651488619</v>
      </c>
      <c r="DK527" s="3">
        <f t="shared" si="353"/>
        <v>507</v>
      </c>
      <c r="DL527" s="3">
        <f t="shared" si="349"/>
        <v>12.650000000000112</v>
      </c>
      <c r="DM527" s="3">
        <f t="shared" si="350"/>
        <v>0.59799999999999998</v>
      </c>
      <c r="DN527" s="3">
        <f t="shared" si="344"/>
        <v>0.54900000000000004</v>
      </c>
      <c r="DO527">
        <f t="shared" si="345"/>
        <v>0.54900000000000004</v>
      </c>
      <c r="DP527">
        <f t="shared" si="346"/>
        <v>0.54900000000000004</v>
      </c>
      <c r="DR527">
        <f t="shared" si="351"/>
        <v>0.96147110332749575</v>
      </c>
      <c r="EY527"/>
      <c r="EZ527" s="3"/>
      <c r="FB527"/>
      <c r="FC527" s="3"/>
    </row>
    <row r="528" spans="2:159" x14ac:dyDescent="0.25">
      <c r="B528">
        <f t="shared" si="339"/>
        <v>512</v>
      </c>
      <c r="C528" s="9">
        <f t="shared" si="334"/>
        <v>12.775000000000114</v>
      </c>
      <c r="D528">
        <f t="shared" si="328"/>
        <v>0.98806677251571928</v>
      </c>
      <c r="E528">
        <f t="shared" si="329"/>
        <v>0.74072562419157528</v>
      </c>
      <c r="F528">
        <f t="shared" si="330"/>
        <v>0.98806677251571928</v>
      </c>
      <c r="G528">
        <f t="shared" si="335"/>
        <v>0.98799999999999999</v>
      </c>
      <c r="R528">
        <f t="shared" si="336"/>
        <v>512</v>
      </c>
      <c r="S528">
        <f t="shared" si="337"/>
        <v>12.775000000000114</v>
      </c>
      <c r="T528">
        <f t="shared" si="331"/>
        <v>0.95022818831898626</v>
      </c>
      <c r="U528">
        <f t="shared" si="332"/>
        <v>0.94453798575863746</v>
      </c>
      <c r="V528">
        <f t="shared" si="333"/>
        <v>0.94453798575863746</v>
      </c>
      <c r="W528">
        <f t="shared" si="338"/>
        <v>0.94499999999999995</v>
      </c>
      <c r="BA528">
        <f t="shared" si="354"/>
        <v>525</v>
      </c>
      <c r="BB528">
        <f t="shared" si="364"/>
        <v>13.100000000000119</v>
      </c>
      <c r="BC528">
        <f t="shared" si="355"/>
        <v>0.82659535196233747</v>
      </c>
      <c r="BD528">
        <f t="shared" si="356"/>
        <v>0.56477943758951676</v>
      </c>
      <c r="BE528">
        <f t="shared" si="357"/>
        <v>0.82659535196233747</v>
      </c>
      <c r="BF528">
        <f t="shared" si="365"/>
        <v>0.82699999999999996</v>
      </c>
      <c r="BP528">
        <f t="shared" si="366"/>
        <v>525</v>
      </c>
      <c r="BQ528">
        <f t="shared" si="367"/>
        <v>13.100000000000119</v>
      </c>
      <c r="BR528">
        <f t="shared" si="358"/>
        <v>0.67567708633663004</v>
      </c>
      <c r="BS528">
        <f t="shared" si="359"/>
        <v>0.30847329604975088</v>
      </c>
      <c r="BT528">
        <f t="shared" si="360"/>
        <v>0.67567708633663004</v>
      </c>
      <c r="BU528">
        <f t="shared" si="368"/>
        <v>0.67600000000000005</v>
      </c>
      <c r="CB528">
        <f t="shared" si="369"/>
        <v>525</v>
      </c>
      <c r="CC528">
        <f t="shared" si="370"/>
        <v>13.100000000000119</v>
      </c>
      <c r="CD528">
        <f t="shared" si="361"/>
        <v>0.67567708633663004</v>
      </c>
      <c r="CE528">
        <f t="shared" si="362"/>
        <v>0.30847329604975088</v>
      </c>
      <c r="CF528">
        <f t="shared" si="363"/>
        <v>0.67567708633663004</v>
      </c>
      <c r="CG528">
        <f t="shared" si="371"/>
        <v>0.67600000000000005</v>
      </c>
      <c r="CK528"/>
      <c r="CL528" s="3">
        <f t="shared" si="352"/>
        <v>508</v>
      </c>
      <c r="CM528" s="3">
        <f t="shared" si="347"/>
        <v>12.675000000000113</v>
      </c>
      <c r="CN528" s="3">
        <f t="shared" si="348"/>
        <v>0.59899999999999998</v>
      </c>
      <c r="CO528" s="3">
        <f t="shared" si="340"/>
        <v>0.56999999999999995</v>
      </c>
      <c r="CP528">
        <f t="shared" si="341"/>
        <v>0.56999999999999995</v>
      </c>
      <c r="CQ528">
        <f t="shared" si="342"/>
        <v>0.56999999999999995</v>
      </c>
      <c r="CS528">
        <f t="shared" si="343"/>
        <v>0.99824868651488619</v>
      </c>
      <c r="DK528" s="3">
        <f t="shared" si="353"/>
        <v>508</v>
      </c>
      <c r="DL528" s="3">
        <f t="shared" si="349"/>
        <v>12.675000000000113</v>
      </c>
      <c r="DM528" s="3">
        <f t="shared" si="350"/>
        <v>0.59899999999999998</v>
      </c>
      <c r="DN528" s="3">
        <f t="shared" si="344"/>
        <v>0.54800000000000004</v>
      </c>
      <c r="DO528">
        <f t="shared" si="345"/>
        <v>0.54800000000000004</v>
      </c>
      <c r="DP528">
        <f t="shared" si="346"/>
        <v>0.54800000000000004</v>
      </c>
      <c r="DR528">
        <f t="shared" si="351"/>
        <v>0.95971978984238193</v>
      </c>
      <c r="EY528"/>
      <c r="EZ528" s="3"/>
      <c r="FB528"/>
      <c r="FC528" s="3"/>
    </row>
    <row r="529" spans="2:159" x14ac:dyDescent="0.25">
      <c r="B529">
        <f t="shared" si="339"/>
        <v>513</v>
      </c>
      <c r="C529" s="9">
        <f t="shared" si="334"/>
        <v>12.800000000000114</v>
      </c>
      <c r="D529">
        <f t="shared" ref="D529:D592" si="372">EXP(-KTG1_dia*(C529-T_opt__dia)^2)</f>
        <v>0.98854610112818209</v>
      </c>
      <c r="E529">
        <f t="shared" ref="E529:E592" si="373">EXP(-KTG2_dia*(T_opt__dia-C529)^2)</f>
        <v>0.74976159223908245</v>
      </c>
      <c r="F529">
        <f t="shared" ref="F529:F592" si="374">IF(C529&lt;=T_opt__dia,D529,E529)</f>
        <v>0.98854610112818209</v>
      </c>
      <c r="G529">
        <f t="shared" si="335"/>
        <v>0.98899999999999999</v>
      </c>
      <c r="R529">
        <f t="shared" si="336"/>
        <v>513</v>
      </c>
      <c r="S529">
        <f t="shared" si="337"/>
        <v>12.800000000000114</v>
      </c>
      <c r="T529">
        <f t="shared" ref="T529:T592" si="375">EXP(-KTG1_dia_GO*(S529-T_opt_dia_GO)^2)</f>
        <v>0.94705320944364646</v>
      </c>
      <c r="U529">
        <f t="shared" ref="U529:U592" si="376">EXP(-KTG2_dia_GO*(T_opt_dia_GO-S529)^2)</f>
        <v>0.94101142324166787</v>
      </c>
      <c r="V529">
        <f t="shared" ref="V529:V592" si="377">IF(S529&lt;=T_opt_dia_GO,T529,U529)</f>
        <v>0.94101142324166787</v>
      </c>
      <c r="W529">
        <f t="shared" si="338"/>
        <v>0.94099999999999995</v>
      </c>
      <c r="BA529">
        <f t="shared" si="354"/>
        <v>526</v>
      </c>
      <c r="BB529">
        <f t="shared" si="364"/>
        <v>13.125000000000119</v>
      </c>
      <c r="BC529">
        <f t="shared" si="355"/>
        <v>0.82773477165480747</v>
      </c>
      <c r="BD529">
        <f t="shared" si="356"/>
        <v>0.56711821779156135</v>
      </c>
      <c r="BE529">
        <f t="shared" si="357"/>
        <v>0.82773477165480747</v>
      </c>
      <c r="BF529">
        <f t="shared" si="365"/>
        <v>0.82799999999999996</v>
      </c>
      <c r="BP529">
        <f t="shared" si="366"/>
        <v>526</v>
      </c>
      <c r="BQ529">
        <f t="shared" si="367"/>
        <v>13.125000000000119</v>
      </c>
      <c r="BR529">
        <f t="shared" si="358"/>
        <v>0.677014559765864</v>
      </c>
      <c r="BS529">
        <f t="shared" si="359"/>
        <v>0.31030875291933435</v>
      </c>
      <c r="BT529">
        <f t="shared" si="360"/>
        <v>0.677014559765864</v>
      </c>
      <c r="BU529">
        <f t="shared" si="368"/>
        <v>0.67700000000000005</v>
      </c>
      <c r="CB529">
        <f t="shared" si="369"/>
        <v>526</v>
      </c>
      <c r="CC529">
        <f t="shared" si="370"/>
        <v>13.125000000000119</v>
      </c>
      <c r="CD529">
        <f t="shared" si="361"/>
        <v>0.677014559765864</v>
      </c>
      <c r="CE529">
        <f t="shared" si="362"/>
        <v>0.31030875291933435</v>
      </c>
      <c r="CF529">
        <f t="shared" si="363"/>
        <v>0.677014559765864</v>
      </c>
      <c r="CG529">
        <f t="shared" si="371"/>
        <v>0.67700000000000005</v>
      </c>
      <c r="CK529"/>
      <c r="CL529" s="3">
        <f t="shared" si="352"/>
        <v>509</v>
      </c>
      <c r="CM529" s="3">
        <f t="shared" si="347"/>
        <v>12.700000000000113</v>
      </c>
      <c r="CN529" s="3">
        <f t="shared" si="348"/>
        <v>0.6</v>
      </c>
      <c r="CO529" s="3">
        <f t="shared" si="340"/>
        <v>0.56999999999999995</v>
      </c>
      <c r="CP529">
        <f t="shared" si="341"/>
        <v>0.56999999999999995</v>
      </c>
      <c r="CQ529">
        <f t="shared" si="342"/>
        <v>0.56999999999999995</v>
      </c>
      <c r="CS529">
        <f t="shared" si="343"/>
        <v>0.99824868651488619</v>
      </c>
      <c r="DK529" s="3">
        <f t="shared" si="353"/>
        <v>509</v>
      </c>
      <c r="DL529" s="3">
        <f t="shared" si="349"/>
        <v>12.700000000000113</v>
      </c>
      <c r="DM529" s="3">
        <f t="shared" si="350"/>
        <v>0.6</v>
      </c>
      <c r="DN529" s="3">
        <f t="shared" si="344"/>
        <v>0.54700000000000004</v>
      </c>
      <c r="DO529">
        <f t="shared" si="345"/>
        <v>0.54700000000000004</v>
      </c>
      <c r="DP529">
        <f t="shared" si="346"/>
        <v>0.54700000000000004</v>
      </c>
      <c r="DR529">
        <f t="shared" si="351"/>
        <v>0.95796847635726812</v>
      </c>
      <c r="EY529"/>
      <c r="EZ529" s="3"/>
      <c r="FB529"/>
      <c r="FC529" s="3"/>
    </row>
    <row r="530" spans="2:159" x14ac:dyDescent="0.25">
      <c r="B530">
        <f t="shared" si="339"/>
        <v>514</v>
      </c>
      <c r="C530" s="9">
        <f t="shared" ref="C530:C593" si="378">C529+(env_v_max-env_v_min)/1200</f>
        <v>12.825000000000115</v>
      </c>
      <c r="D530">
        <f t="shared" si="372"/>
        <v>0.98901577206423441</v>
      </c>
      <c r="E530">
        <f t="shared" si="373"/>
        <v>0.75871808507291616</v>
      </c>
      <c r="F530">
        <f t="shared" si="374"/>
        <v>0.98901577206423441</v>
      </c>
      <c r="G530">
        <f t="shared" ref="G530:G593" si="379">ROUND(F530,3)</f>
        <v>0.98899999999999999</v>
      </c>
      <c r="R530">
        <f t="shared" ref="R530:R593" si="380">B530</f>
        <v>514</v>
      </c>
      <c r="S530">
        <f t="shared" ref="S530:S593" si="381">C530</f>
        <v>12.825000000000115</v>
      </c>
      <c r="T530">
        <f t="shared" si="375"/>
        <v>0.94378855620164515</v>
      </c>
      <c r="U530">
        <f t="shared" si="376"/>
        <v>0.93738670635008159</v>
      </c>
      <c r="V530">
        <f t="shared" si="377"/>
        <v>0.93738670635008159</v>
      </c>
      <c r="W530">
        <f t="shared" ref="W530:W593" si="382">ROUND(V530,3)</f>
        <v>0.93700000000000006</v>
      </c>
      <c r="BA530">
        <f t="shared" si="354"/>
        <v>527</v>
      </c>
      <c r="BB530">
        <f t="shared" si="364"/>
        <v>13.150000000000119</v>
      </c>
      <c r="BC530">
        <f t="shared" si="355"/>
        <v>0.82887161761097938</v>
      </c>
      <c r="BD530">
        <f t="shared" si="356"/>
        <v>0.56945814106447323</v>
      </c>
      <c r="BE530">
        <f t="shared" si="357"/>
        <v>0.82887161761097938</v>
      </c>
      <c r="BF530">
        <f t="shared" si="365"/>
        <v>0.82899999999999996</v>
      </c>
      <c r="BP530">
        <f t="shared" si="366"/>
        <v>527</v>
      </c>
      <c r="BQ530">
        <f t="shared" si="367"/>
        <v>13.150000000000119</v>
      </c>
      <c r="BR530">
        <f t="shared" si="358"/>
        <v>0.67835128890070429</v>
      </c>
      <c r="BS530">
        <f t="shared" si="359"/>
        <v>0.31215044870796027</v>
      </c>
      <c r="BT530">
        <f t="shared" si="360"/>
        <v>0.67835128890070429</v>
      </c>
      <c r="BU530">
        <f t="shared" si="368"/>
        <v>0.67800000000000005</v>
      </c>
      <c r="CB530">
        <f t="shared" si="369"/>
        <v>527</v>
      </c>
      <c r="CC530">
        <f t="shared" si="370"/>
        <v>13.150000000000119</v>
      </c>
      <c r="CD530">
        <f t="shared" si="361"/>
        <v>0.67835128890070429</v>
      </c>
      <c r="CE530">
        <f t="shared" si="362"/>
        <v>0.31215044870796027</v>
      </c>
      <c r="CF530">
        <f t="shared" si="363"/>
        <v>0.67835128890070429</v>
      </c>
      <c r="CG530">
        <f t="shared" si="371"/>
        <v>0.67800000000000005</v>
      </c>
      <c r="CK530"/>
      <c r="CL530" s="3">
        <f t="shared" si="352"/>
        <v>510</v>
      </c>
      <c r="CM530" s="3">
        <f t="shared" si="347"/>
        <v>12.725000000000113</v>
      </c>
      <c r="CN530" s="3">
        <f t="shared" si="348"/>
        <v>0.60099999999999998</v>
      </c>
      <c r="CO530" s="3">
        <f t="shared" si="340"/>
        <v>0.56999999999999995</v>
      </c>
      <c r="CP530">
        <f t="shared" si="341"/>
        <v>0.56999999999999995</v>
      </c>
      <c r="CQ530">
        <f t="shared" si="342"/>
        <v>0.56999999999999995</v>
      </c>
      <c r="CS530">
        <f t="shared" si="343"/>
        <v>0.99824868651488619</v>
      </c>
      <c r="DK530" s="3">
        <f t="shared" si="353"/>
        <v>510</v>
      </c>
      <c r="DL530" s="3">
        <f t="shared" si="349"/>
        <v>12.725000000000113</v>
      </c>
      <c r="DM530" s="3">
        <f t="shared" si="350"/>
        <v>0.60099999999999998</v>
      </c>
      <c r="DN530" s="3">
        <f t="shared" si="344"/>
        <v>0.54700000000000004</v>
      </c>
      <c r="DO530">
        <f t="shared" si="345"/>
        <v>0.54700000000000004</v>
      </c>
      <c r="DP530">
        <f t="shared" si="346"/>
        <v>0.54700000000000004</v>
      </c>
      <c r="DR530">
        <f t="shared" si="351"/>
        <v>0.95796847635726812</v>
      </c>
      <c r="EY530"/>
      <c r="EZ530" s="3"/>
      <c r="FB530"/>
      <c r="FC530" s="3"/>
    </row>
    <row r="531" spans="2:159" x14ac:dyDescent="0.25">
      <c r="B531">
        <f t="shared" ref="B531:B594" si="383">B530+1</f>
        <v>515</v>
      </c>
      <c r="C531" s="9">
        <f t="shared" si="378"/>
        <v>12.850000000000115</v>
      </c>
      <c r="D531">
        <f t="shared" si="372"/>
        <v>0.98947577133978726</v>
      </c>
      <c r="E531">
        <f t="shared" si="373"/>
        <v>0.76758964886761349</v>
      </c>
      <c r="F531">
        <f t="shared" si="374"/>
        <v>0.98947577133978726</v>
      </c>
      <c r="G531">
        <f t="shared" si="379"/>
        <v>0.98899999999999999</v>
      </c>
      <c r="R531">
        <f t="shared" si="380"/>
        <v>515</v>
      </c>
      <c r="S531">
        <f t="shared" si="381"/>
        <v>12.850000000000115</v>
      </c>
      <c r="T531">
        <f t="shared" si="375"/>
        <v>0.94043523022205888</v>
      </c>
      <c r="U531">
        <f t="shared" si="376"/>
        <v>0.93366507232960294</v>
      </c>
      <c r="V531">
        <f t="shared" si="377"/>
        <v>0.93366507232960294</v>
      </c>
      <c r="W531">
        <f t="shared" si="382"/>
        <v>0.93400000000000005</v>
      </c>
      <c r="BA531">
        <f t="shared" si="354"/>
        <v>528</v>
      </c>
      <c r="BB531">
        <f t="shared" si="364"/>
        <v>13.17500000000012</v>
      </c>
      <c r="BC531">
        <f t="shared" si="355"/>
        <v>0.83000587491973687</v>
      </c>
      <c r="BD531">
        <f t="shared" si="356"/>
        <v>0.57179914178256197</v>
      </c>
      <c r="BE531">
        <f t="shared" si="357"/>
        <v>0.83000587491973687</v>
      </c>
      <c r="BF531">
        <f t="shared" si="365"/>
        <v>0.83</v>
      </c>
      <c r="BP531">
        <f t="shared" si="366"/>
        <v>528</v>
      </c>
      <c r="BQ531">
        <f t="shared" si="367"/>
        <v>13.17500000000012</v>
      </c>
      <c r="BR531">
        <f t="shared" si="358"/>
        <v>0.67968725889112658</v>
      </c>
      <c r="BS531">
        <f t="shared" si="359"/>
        <v>0.31399836502946493</v>
      </c>
      <c r="BT531">
        <f t="shared" si="360"/>
        <v>0.67968725889112658</v>
      </c>
      <c r="BU531">
        <f t="shared" si="368"/>
        <v>0.68</v>
      </c>
      <c r="CB531">
        <f t="shared" si="369"/>
        <v>528</v>
      </c>
      <c r="CC531">
        <f t="shared" si="370"/>
        <v>13.17500000000012</v>
      </c>
      <c r="CD531">
        <f t="shared" si="361"/>
        <v>0.67968725889112658</v>
      </c>
      <c r="CE531">
        <f t="shared" si="362"/>
        <v>0.31399836502946493</v>
      </c>
      <c r="CF531">
        <f t="shared" si="363"/>
        <v>0.67968725889112658</v>
      </c>
      <c r="CG531">
        <f t="shared" si="371"/>
        <v>0.68</v>
      </c>
      <c r="CK531"/>
      <c r="CL531" s="3">
        <f t="shared" si="352"/>
        <v>511</v>
      </c>
      <c r="CM531" s="3">
        <f t="shared" si="347"/>
        <v>12.750000000000114</v>
      </c>
      <c r="CN531" s="3">
        <f t="shared" si="348"/>
        <v>0.60199999999999998</v>
      </c>
      <c r="CO531" s="3">
        <f t="shared" si="340"/>
        <v>0.56999999999999995</v>
      </c>
      <c r="CP531">
        <f t="shared" si="341"/>
        <v>0.56999999999999995</v>
      </c>
      <c r="CQ531">
        <f t="shared" si="342"/>
        <v>0.56999999999999995</v>
      </c>
      <c r="CS531">
        <f t="shared" si="343"/>
        <v>0.99824868651488619</v>
      </c>
      <c r="DK531" s="3">
        <f t="shared" si="353"/>
        <v>511</v>
      </c>
      <c r="DL531" s="3">
        <f t="shared" si="349"/>
        <v>12.750000000000114</v>
      </c>
      <c r="DM531" s="3">
        <f t="shared" si="350"/>
        <v>0.60199999999999998</v>
      </c>
      <c r="DN531" s="3">
        <f t="shared" si="344"/>
        <v>0.54600000000000004</v>
      </c>
      <c r="DO531">
        <f t="shared" si="345"/>
        <v>0.54600000000000004</v>
      </c>
      <c r="DP531">
        <f t="shared" si="346"/>
        <v>0.54600000000000004</v>
      </c>
      <c r="DR531">
        <f t="shared" si="351"/>
        <v>0.9562171628721543</v>
      </c>
      <c r="EY531"/>
      <c r="EZ531" s="3"/>
      <c r="FB531"/>
      <c r="FC531" s="3"/>
    </row>
    <row r="532" spans="2:159" x14ac:dyDescent="0.25">
      <c r="B532">
        <f t="shared" si="383"/>
        <v>516</v>
      </c>
      <c r="C532" s="9">
        <f t="shared" si="378"/>
        <v>12.875000000000115</v>
      </c>
      <c r="D532">
        <f t="shared" si="372"/>
        <v>0.98992608525439352</v>
      </c>
      <c r="E532">
        <f t="shared" si="373"/>
        <v>0.77637082940445279</v>
      </c>
      <c r="F532">
        <f t="shared" si="374"/>
        <v>0.98992608525439352</v>
      </c>
      <c r="G532">
        <f t="shared" si="379"/>
        <v>0.99</v>
      </c>
      <c r="R532">
        <f t="shared" si="380"/>
        <v>516</v>
      </c>
      <c r="S532">
        <f t="shared" si="381"/>
        <v>12.875000000000115</v>
      </c>
      <c r="T532">
        <f t="shared" si="375"/>
        <v>0.93699425784143942</v>
      </c>
      <c r="U532">
        <f t="shared" si="376"/>
        <v>0.92984778804391022</v>
      </c>
      <c r="V532">
        <f t="shared" si="377"/>
        <v>0.92984778804391022</v>
      </c>
      <c r="W532">
        <f t="shared" si="382"/>
        <v>0.93</v>
      </c>
      <c r="BA532">
        <f t="shared" si="354"/>
        <v>529</v>
      </c>
      <c r="BB532">
        <f t="shared" si="364"/>
        <v>13.20000000000012</v>
      </c>
      <c r="BC532">
        <f t="shared" si="355"/>
        <v>0.83113752868837742</v>
      </c>
      <c r="BD532">
        <f t="shared" si="356"/>
        <v>0.57414115400127652</v>
      </c>
      <c r="BE532">
        <f t="shared" si="357"/>
        <v>0.83113752868837742</v>
      </c>
      <c r="BF532">
        <f t="shared" si="365"/>
        <v>0.83099999999999996</v>
      </c>
      <c r="BP532">
        <f t="shared" si="366"/>
        <v>529</v>
      </c>
      <c r="BQ532">
        <f t="shared" si="367"/>
        <v>13.20000000000012</v>
      </c>
      <c r="BR532">
        <f t="shared" si="358"/>
        <v>0.68102245486922208</v>
      </c>
      <c r="BS532">
        <f t="shared" si="359"/>
        <v>0.31585248310795111</v>
      </c>
      <c r="BT532">
        <f t="shared" si="360"/>
        <v>0.68102245486922208</v>
      </c>
      <c r="BU532">
        <f t="shared" si="368"/>
        <v>0.68100000000000005</v>
      </c>
      <c r="CB532">
        <f t="shared" si="369"/>
        <v>529</v>
      </c>
      <c r="CC532">
        <f t="shared" si="370"/>
        <v>13.20000000000012</v>
      </c>
      <c r="CD532">
        <f t="shared" si="361"/>
        <v>0.68102245486922208</v>
      </c>
      <c r="CE532">
        <f t="shared" si="362"/>
        <v>0.31585248310795111</v>
      </c>
      <c r="CF532">
        <f t="shared" si="363"/>
        <v>0.68102245486922208</v>
      </c>
      <c r="CG532">
        <f t="shared" si="371"/>
        <v>0.68100000000000005</v>
      </c>
      <c r="CK532"/>
      <c r="CL532" s="3">
        <f t="shared" si="352"/>
        <v>512</v>
      </c>
      <c r="CM532" s="3">
        <f t="shared" si="347"/>
        <v>12.775000000000114</v>
      </c>
      <c r="CN532" s="3">
        <f t="shared" si="348"/>
        <v>0.60299999999999998</v>
      </c>
      <c r="CO532" s="3">
        <f t="shared" si="340"/>
        <v>0.56999999999999995</v>
      </c>
      <c r="CP532">
        <f t="shared" si="341"/>
        <v>0.56999999999999995</v>
      </c>
      <c r="CQ532">
        <f t="shared" si="342"/>
        <v>0.56999999999999995</v>
      </c>
      <c r="CS532">
        <f t="shared" si="343"/>
        <v>0.99824868651488619</v>
      </c>
      <c r="DK532" s="3">
        <f t="shared" si="353"/>
        <v>512</v>
      </c>
      <c r="DL532" s="3">
        <f t="shared" si="349"/>
        <v>12.775000000000114</v>
      </c>
      <c r="DM532" s="3">
        <f t="shared" si="350"/>
        <v>0.60299999999999998</v>
      </c>
      <c r="DN532" s="3">
        <f t="shared" si="344"/>
        <v>0.54500000000000004</v>
      </c>
      <c r="DO532">
        <f t="shared" si="345"/>
        <v>0.54500000000000004</v>
      </c>
      <c r="DP532">
        <f t="shared" si="346"/>
        <v>0.54500000000000004</v>
      </c>
      <c r="DR532">
        <f t="shared" si="351"/>
        <v>0.95446584938704038</v>
      </c>
      <c r="EY532"/>
      <c r="EZ532" s="3"/>
      <c r="FB532"/>
      <c r="FC532" s="3"/>
    </row>
    <row r="533" spans="2:159" x14ac:dyDescent="0.25">
      <c r="B533">
        <f t="shared" si="383"/>
        <v>517</v>
      </c>
      <c r="C533" s="9">
        <f t="shared" si="378"/>
        <v>12.900000000000116</v>
      </c>
      <c r="D533">
        <f t="shared" si="372"/>
        <v>0.99036670039192876</v>
      </c>
      <c r="E533">
        <f t="shared" si="373"/>
        <v>0.78505617755186952</v>
      </c>
      <c r="F533">
        <f t="shared" si="374"/>
        <v>0.99036670039192876</v>
      </c>
      <c r="G533">
        <f t="shared" si="379"/>
        <v>0.99</v>
      </c>
      <c r="R533">
        <f t="shared" si="380"/>
        <v>517</v>
      </c>
      <c r="S533">
        <f t="shared" si="381"/>
        <v>12.900000000000116</v>
      </c>
      <c r="T533">
        <f t="shared" si="375"/>
        <v>0.93346668958064727</v>
      </c>
      <c r="U533">
        <f t="shared" si="376"/>
        <v>0.925936149256539</v>
      </c>
      <c r="V533">
        <f t="shared" si="377"/>
        <v>0.925936149256539</v>
      </c>
      <c r="W533">
        <f t="shared" si="382"/>
        <v>0.92600000000000005</v>
      </c>
      <c r="BA533">
        <f t="shared" si="354"/>
        <v>530</v>
      </c>
      <c r="BB533">
        <f t="shared" si="364"/>
        <v>13.22500000000012</v>
      </c>
      <c r="BC533">
        <f t="shared" si="355"/>
        <v>0.83226656404293609</v>
      </c>
      <c r="BD533">
        <f t="shared" si="356"/>
        <v>0.57648411145986012</v>
      </c>
      <c r="BE533">
        <f t="shared" si="357"/>
        <v>0.83226656404293609</v>
      </c>
      <c r="BF533">
        <f t="shared" si="365"/>
        <v>0.83199999999999996</v>
      </c>
      <c r="BP533">
        <f t="shared" si="366"/>
        <v>530</v>
      </c>
      <c r="BQ533">
        <f t="shared" si="367"/>
        <v>13.22500000000012</v>
      </c>
      <c r="BR533">
        <f t="shared" si="358"/>
        <v>0.68235686194945933</v>
      </c>
      <c r="BS533">
        <f t="shared" si="359"/>
        <v>0.31771278377661011</v>
      </c>
      <c r="BT533">
        <f t="shared" si="360"/>
        <v>0.68235686194945933</v>
      </c>
      <c r="BU533">
        <f t="shared" si="368"/>
        <v>0.68200000000000005</v>
      </c>
      <c r="CB533">
        <f t="shared" si="369"/>
        <v>530</v>
      </c>
      <c r="CC533">
        <f t="shared" si="370"/>
        <v>13.22500000000012</v>
      </c>
      <c r="CD533">
        <f t="shared" si="361"/>
        <v>0.68235686194945933</v>
      </c>
      <c r="CE533">
        <f t="shared" si="362"/>
        <v>0.31771278377661011</v>
      </c>
      <c r="CF533">
        <f t="shared" si="363"/>
        <v>0.68235686194945933</v>
      </c>
      <c r="CG533">
        <f t="shared" si="371"/>
        <v>0.68200000000000005</v>
      </c>
      <c r="CK533"/>
      <c r="CL533" s="3">
        <f t="shared" si="352"/>
        <v>513</v>
      </c>
      <c r="CM533" s="3">
        <f t="shared" si="347"/>
        <v>12.800000000000114</v>
      </c>
      <c r="CN533" s="3">
        <f t="shared" si="348"/>
        <v>0.60399999999999998</v>
      </c>
      <c r="CO533" s="3">
        <f t="shared" ref="CO533:CO596" si="384">ROUND((O_max_dia2-CM533)/O_range_dia2 * CN533, 3)</f>
        <v>0.56899999999999995</v>
      </c>
      <c r="CP533">
        <f t="shared" ref="CP533:CP596" si="385">IF(CM533&lt;=delt2,CN533,CO533)</f>
        <v>0.56899999999999995</v>
      </c>
      <c r="CQ533">
        <f t="shared" ref="CQ533:CQ596" si="386">IF(CM533&gt;=O_max_dia2, 0, CP533)</f>
        <v>0.56899999999999995</v>
      </c>
      <c r="CS533">
        <f t="shared" ref="CS533:CS596" si="387">CQ533/$CR$21</f>
        <v>0.99649737302977237</v>
      </c>
      <c r="DK533" s="3">
        <f t="shared" si="353"/>
        <v>513</v>
      </c>
      <c r="DL533" s="3">
        <f t="shared" si="349"/>
        <v>12.800000000000114</v>
      </c>
      <c r="DM533" s="3">
        <f t="shared" si="350"/>
        <v>0.60399999999999998</v>
      </c>
      <c r="DN533" s="3">
        <f t="shared" ref="DN533:DN596" si="388">ROUND((O_max_dia2_GO-DL533)/O_range_dia2_GO * DM533, 3)</f>
        <v>0.54400000000000004</v>
      </c>
      <c r="DO533">
        <f t="shared" ref="DO533:DO596" si="389">IF(DL533&lt;=delt2_GO,DM533,DN533)</f>
        <v>0.54400000000000004</v>
      </c>
      <c r="DP533">
        <f t="shared" ref="DP533:DP596" si="390">IF(DL533&gt;=O_max_dia2_GO, 0, DO533)</f>
        <v>0.54400000000000004</v>
      </c>
      <c r="DR533">
        <f t="shared" si="351"/>
        <v>0.95271453590192656</v>
      </c>
      <c r="EY533"/>
      <c r="EZ533" s="3"/>
      <c r="FB533"/>
      <c r="FC533" s="3"/>
    </row>
    <row r="534" spans="2:159" x14ac:dyDescent="0.25">
      <c r="B534">
        <f t="shared" si="383"/>
        <v>518</v>
      </c>
      <c r="C534" s="9">
        <f t="shared" si="378"/>
        <v>12.925000000000116</v>
      </c>
      <c r="D534">
        <f t="shared" si="372"/>
        <v>0.99079760362125679</v>
      </c>
      <c r="E534">
        <f t="shared" si="373"/>
        <v>0.79364025480285916</v>
      </c>
      <c r="F534">
        <f t="shared" si="374"/>
        <v>0.99079760362125679</v>
      </c>
      <c r="G534">
        <f t="shared" si="379"/>
        <v>0.99099999999999999</v>
      </c>
      <c r="R534">
        <f t="shared" si="380"/>
        <v>518</v>
      </c>
      <c r="S534">
        <f t="shared" si="381"/>
        <v>12.925000000000116</v>
      </c>
      <c r="T534">
        <f t="shared" si="375"/>
        <v>0.92985359961074743</v>
      </c>
      <c r="U534">
        <f t="shared" si="376"/>
        <v>0.92193147989855595</v>
      </c>
      <c r="V534">
        <f t="shared" si="377"/>
        <v>0.92193147989855595</v>
      </c>
      <c r="W534">
        <f t="shared" si="382"/>
        <v>0.92200000000000004</v>
      </c>
      <c r="BA534">
        <f t="shared" si="354"/>
        <v>531</v>
      </c>
      <c r="BB534">
        <f t="shared" si="364"/>
        <v>13.250000000000121</v>
      </c>
      <c r="BC534">
        <f t="shared" si="355"/>
        <v>0.83339296612850799</v>
      </c>
      <c r="BD534">
        <f t="shared" si="356"/>
        <v>0.57882794758403866</v>
      </c>
      <c r="BE534">
        <f t="shared" si="357"/>
        <v>0.83339296612850799</v>
      </c>
      <c r="BF534">
        <f t="shared" si="365"/>
        <v>0.83299999999999996</v>
      </c>
      <c r="BP534">
        <f t="shared" si="366"/>
        <v>531</v>
      </c>
      <c r="BQ534">
        <f t="shared" si="367"/>
        <v>13.250000000000121</v>
      </c>
      <c r="BR534">
        <f t="shared" si="358"/>
        <v>0.6836904652289475</v>
      </c>
      <c r="BS534">
        <f t="shared" si="359"/>
        <v>0.31957924747656752</v>
      </c>
      <c r="BT534">
        <f t="shared" si="360"/>
        <v>0.6836904652289475</v>
      </c>
      <c r="BU534">
        <f t="shared" si="368"/>
        <v>0.68400000000000005</v>
      </c>
      <c r="CB534">
        <f t="shared" si="369"/>
        <v>531</v>
      </c>
      <c r="CC534">
        <f t="shared" si="370"/>
        <v>13.250000000000121</v>
      </c>
      <c r="CD534">
        <f t="shared" si="361"/>
        <v>0.6836904652289475</v>
      </c>
      <c r="CE534">
        <f t="shared" si="362"/>
        <v>0.31957924747656752</v>
      </c>
      <c r="CF534">
        <f t="shared" si="363"/>
        <v>0.6836904652289475</v>
      </c>
      <c r="CG534">
        <f t="shared" si="371"/>
        <v>0.68400000000000005</v>
      </c>
      <c r="CK534"/>
      <c r="CL534" s="3">
        <f t="shared" si="352"/>
        <v>514</v>
      </c>
      <c r="CM534" s="3">
        <f t="shared" ref="CM534:CM597" si="391">CM533+(env_max2-env_min2)/1200</f>
        <v>12.825000000000115</v>
      </c>
      <c r="CN534" s="3">
        <f t="shared" ref="CN534:CN597" si="392">ROUND(EXP(0.07*(CM534-20)),3)</f>
        <v>0.60499999999999998</v>
      </c>
      <c r="CO534" s="3">
        <f t="shared" si="384"/>
        <v>0.56899999999999995</v>
      </c>
      <c r="CP534">
        <f t="shared" si="385"/>
        <v>0.56899999999999995</v>
      </c>
      <c r="CQ534">
        <f t="shared" si="386"/>
        <v>0.56899999999999995</v>
      </c>
      <c r="CS534">
        <f t="shared" si="387"/>
        <v>0.99649737302977237</v>
      </c>
      <c r="DK534" s="3">
        <f t="shared" si="353"/>
        <v>514</v>
      </c>
      <c r="DL534" s="3">
        <f t="shared" ref="DL534:DL597" si="393">DL533+(env_max2-env_min2)/1200</f>
        <v>12.825000000000115</v>
      </c>
      <c r="DM534" s="3">
        <f t="shared" ref="DM534:DM597" si="394">ROUND(EXP(0.07*(DL534-20)),3)</f>
        <v>0.60499999999999998</v>
      </c>
      <c r="DN534" s="3">
        <f t="shared" si="388"/>
        <v>0.54300000000000004</v>
      </c>
      <c r="DO534">
        <f t="shared" si="389"/>
        <v>0.54300000000000004</v>
      </c>
      <c r="DP534">
        <f t="shared" si="390"/>
        <v>0.54300000000000004</v>
      </c>
      <c r="DR534">
        <f t="shared" ref="DR534:DR597" si="395">DP534/$DQ$21</f>
        <v>0.95096322241681275</v>
      </c>
      <c r="EY534"/>
      <c r="EZ534" s="3"/>
      <c r="FB534"/>
      <c r="FC534" s="3"/>
    </row>
    <row r="535" spans="2:159" x14ac:dyDescent="0.25">
      <c r="B535">
        <f t="shared" si="383"/>
        <v>519</v>
      </c>
      <c r="C535" s="9">
        <f t="shared" si="378"/>
        <v>12.950000000000117</v>
      </c>
      <c r="D535">
        <f t="shared" si="372"/>
        <v>0.99121878209688219</v>
      </c>
      <c r="E535">
        <f t="shared" si="373"/>
        <v>0.8021176388616692</v>
      </c>
      <c r="F535">
        <f t="shared" si="374"/>
        <v>0.99121878209688219</v>
      </c>
      <c r="G535">
        <f t="shared" si="379"/>
        <v>0.99099999999999999</v>
      </c>
      <c r="R535">
        <f t="shared" si="380"/>
        <v>519</v>
      </c>
      <c r="S535">
        <f t="shared" si="381"/>
        <v>12.950000000000117</v>
      </c>
      <c r="T535">
        <f t="shared" si="375"/>
        <v>0.9261560852083488</v>
      </c>
      <c r="U535">
        <f t="shared" si="376"/>
        <v>0.9178351313225821</v>
      </c>
      <c r="V535">
        <f t="shared" si="377"/>
        <v>0.9178351313225821</v>
      </c>
      <c r="W535">
        <f t="shared" si="382"/>
        <v>0.91800000000000004</v>
      </c>
      <c r="BA535">
        <f t="shared" si="354"/>
        <v>532</v>
      </c>
      <c r="BB535">
        <f t="shared" si="364"/>
        <v>13.275000000000121</v>
      </c>
      <c r="BC535">
        <f t="shared" si="355"/>
        <v>0.83451672010957223</v>
      </c>
      <c r="BD535">
        <f t="shared" si="356"/>
        <v>0.58117259548874356</v>
      </c>
      <c r="BE535">
        <f t="shared" si="357"/>
        <v>0.83451672010957223</v>
      </c>
      <c r="BF535">
        <f t="shared" si="365"/>
        <v>0.83499999999999996</v>
      </c>
      <c r="BP535">
        <f t="shared" si="366"/>
        <v>532</v>
      </c>
      <c r="BQ535">
        <f t="shared" si="367"/>
        <v>13.275000000000121</v>
      </c>
      <c r="BR535">
        <f t="shared" si="358"/>
        <v>0.68502324978770102</v>
      </c>
      <c r="BS535">
        <f t="shared" si="359"/>
        <v>0.32145185425575029</v>
      </c>
      <c r="BT535">
        <f t="shared" si="360"/>
        <v>0.68502324978770102</v>
      </c>
      <c r="BU535">
        <f t="shared" si="368"/>
        <v>0.68500000000000005</v>
      </c>
      <c r="CB535">
        <f t="shared" si="369"/>
        <v>532</v>
      </c>
      <c r="CC535">
        <f t="shared" si="370"/>
        <v>13.275000000000121</v>
      </c>
      <c r="CD535">
        <f t="shared" si="361"/>
        <v>0.68502324978770102</v>
      </c>
      <c r="CE535">
        <f t="shared" si="362"/>
        <v>0.32145185425575029</v>
      </c>
      <c r="CF535">
        <f t="shared" si="363"/>
        <v>0.68502324978770102</v>
      </c>
      <c r="CG535">
        <f t="shared" si="371"/>
        <v>0.68500000000000005</v>
      </c>
      <c r="CK535"/>
      <c r="CL535" s="3">
        <f t="shared" ref="CL535:CL598" si="396">CL534+1</f>
        <v>515</v>
      </c>
      <c r="CM535" s="3">
        <f t="shared" si="391"/>
        <v>12.850000000000115</v>
      </c>
      <c r="CN535" s="3">
        <f t="shared" si="392"/>
        <v>0.60599999999999998</v>
      </c>
      <c r="CO535" s="3">
        <f t="shared" si="384"/>
        <v>0.56899999999999995</v>
      </c>
      <c r="CP535">
        <f t="shared" si="385"/>
        <v>0.56899999999999995</v>
      </c>
      <c r="CQ535">
        <f t="shared" si="386"/>
        <v>0.56899999999999995</v>
      </c>
      <c r="CS535">
        <f t="shared" si="387"/>
        <v>0.99649737302977237</v>
      </c>
      <c r="DK535" s="3">
        <f t="shared" ref="DK535:DK598" si="397">DK534+1</f>
        <v>515</v>
      </c>
      <c r="DL535" s="3">
        <f t="shared" si="393"/>
        <v>12.850000000000115</v>
      </c>
      <c r="DM535" s="3">
        <f t="shared" si="394"/>
        <v>0.60599999999999998</v>
      </c>
      <c r="DN535" s="3">
        <f t="shared" si="388"/>
        <v>0.54200000000000004</v>
      </c>
      <c r="DO535">
        <f t="shared" si="389"/>
        <v>0.54200000000000004</v>
      </c>
      <c r="DP535">
        <f t="shared" si="390"/>
        <v>0.54200000000000004</v>
      </c>
      <c r="DR535">
        <f t="shared" si="395"/>
        <v>0.94921190893169893</v>
      </c>
      <c r="EY535"/>
      <c r="EZ535" s="3"/>
      <c r="FB535"/>
      <c r="FC535" s="3"/>
    </row>
    <row r="536" spans="2:159" x14ac:dyDescent="0.25">
      <c r="B536">
        <f t="shared" si="383"/>
        <v>520</v>
      </c>
      <c r="C536" s="9">
        <f t="shared" si="378"/>
        <v>12.975000000000117</v>
      </c>
      <c r="D536">
        <f t="shared" si="372"/>
        <v>0.99163022325958861</v>
      </c>
      <c r="E536">
        <f t="shared" si="373"/>
        <v>0.81048292927190524</v>
      </c>
      <c r="F536">
        <f t="shared" si="374"/>
        <v>0.99163022325958861</v>
      </c>
      <c r="G536">
        <f t="shared" si="379"/>
        <v>0.99199999999999999</v>
      </c>
      <c r="R536">
        <f t="shared" si="380"/>
        <v>520</v>
      </c>
      <c r="S536">
        <f t="shared" si="381"/>
        <v>12.975000000000117</v>
      </c>
      <c r="T536">
        <f t="shared" si="375"/>
        <v>0.92237526620077193</v>
      </c>
      <c r="U536">
        <f t="shared" si="376"/>
        <v>0.91364848154375278</v>
      </c>
      <c r="V536">
        <f t="shared" si="377"/>
        <v>0.91364848154375278</v>
      </c>
      <c r="W536">
        <f t="shared" si="382"/>
        <v>0.91400000000000003</v>
      </c>
      <c r="BA536">
        <f t="shared" si="354"/>
        <v>533</v>
      </c>
      <c r="BB536">
        <f t="shared" si="364"/>
        <v>13.300000000000122</v>
      </c>
      <c r="BC536">
        <f t="shared" si="355"/>
        <v>0.83563781117031477</v>
      </c>
      <c r="BD536">
        <f t="shared" si="356"/>
        <v>0.58351798798086962</v>
      </c>
      <c r="BE536">
        <f t="shared" si="357"/>
        <v>0.83563781117031477</v>
      </c>
      <c r="BF536">
        <f t="shared" si="365"/>
        <v>0.83599999999999997</v>
      </c>
      <c r="BP536">
        <f t="shared" si="366"/>
        <v>533</v>
      </c>
      <c r="BQ536">
        <f t="shared" si="367"/>
        <v>13.300000000000122</v>
      </c>
      <c r="BR536">
        <f t="shared" si="358"/>
        <v>0.68635520068890488</v>
      </c>
      <c r="BS536">
        <f t="shared" si="359"/>
        <v>0.32333058376777801</v>
      </c>
      <c r="BT536">
        <f t="shared" si="360"/>
        <v>0.68635520068890488</v>
      </c>
      <c r="BU536">
        <f t="shared" si="368"/>
        <v>0.68600000000000005</v>
      </c>
      <c r="CB536">
        <f t="shared" si="369"/>
        <v>533</v>
      </c>
      <c r="CC536">
        <f t="shared" si="370"/>
        <v>13.300000000000122</v>
      </c>
      <c r="CD536">
        <f t="shared" si="361"/>
        <v>0.68635520068890488</v>
      </c>
      <c r="CE536">
        <f t="shared" si="362"/>
        <v>0.32333058376777801</v>
      </c>
      <c r="CF536">
        <f t="shared" si="363"/>
        <v>0.68635520068890488</v>
      </c>
      <c r="CG536">
        <f t="shared" si="371"/>
        <v>0.68600000000000005</v>
      </c>
      <c r="CK536"/>
      <c r="CL536" s="3">
        <f t="shared" si="396"/>
        <v>516</v>
      </c>
      <c r="CM536" s="3">
        <f t="shared" si="391"/>
        <v>12.875000000000115</v>
      </c>
      <c r="CN536" s="3">
        <f t="shared" si="392"/>
        <v>0.60699999999999998</v>
      </c>
      <c r="CO536" s="3">
        <f t="shared" si="384"/>
        <v>0.56899999999999995</v>
      </c>
      <c r="CP536">
        <f t="shared" si="385"/>
        <v>0.56899999999999995</v>
      </c>
      <c r="CQ536">
        <f t="shared" si="386"/>
        <v>0.56899999999999995</v>
      </c>
      <c r="CS536">
        <f t="shared" si="387"/>
        <v>0.99649737302977237</v>
      </c>
      <c r="DK536" s="3">
        <f t="shared" si="397"/>
        <v>516</v>
      </c>
      <c r="DL536" s="3">
        <f t="shared" si="393"/>
        <v>12.875000000000115</v>
      </c>
      <c r="DM536" s="3">
        <f t="shared" si="394"/>
        <v>0.60699999999999998</v>
      </c>
      <c r="DN536" s="3">
        <f t="shared" si="388"/>
        <v>0.54100000000000004</v>
      </c>
      <c r="DO536">
        <f t="shared" si="389"/>
        <v>0.54100000000000004</v>
      </c>
      <c r="DP536">
        <f t="shared" si="390"/>
        <v>0.54100000000000004</v>
      </c>
      <c r="DR536">
        <f t="shared" si="395"/>
        <v>0.94746059544658512</v>
      </c>
      <c r="EY536"/>
      <c r="EZ536" s="3"/>
      <c r="FB536"/>
      <c r="FC536" s="3"/>
    </row>
    <row r="537" spans="2:159" x14ac:dyDescent="0.25">
      <c r="B537">
        <f t="shared" si="383"/>
        <v>521</v>
      </c>
      <c r="C537" s="9">
        <f t="shared" si="378"/>
        <v>13.000000000000117</v>
      </c>
      <c r="D537">
        <f t="shared" si="372"/>
        <v>0.99203191483706255</v>
      </c>
      <c r="E537">
        <f t="shared" si="373"/>
        <v>0.81873075307802023</v>
      </c>
      <c r="F537">
        <f t="shared" si="374"/>
        <v>0.99203191483706255</v>
      </c>
      <c r="G537">
        <f t="shared" si="379"/>
        <v>0.99199999999999999</v>
      </c>
      <c r="R537">
        <f t="shared" si="380"/>
        <v>521</v>
      </c>
      <c r="S537">
        <f t="shared" si="381"/>
        <v>13.000000000000117</v>
      </c>
      <c r="T537">
        <f t="shared" si="375"/>
        <v>0.91851228440143906</v>
      </c>
      <c r="U537">
        <f t="shared" si="376"/>
        <v>0.90937293446821121</v>
      </c>
      <c r="V537">
        <f t="shared" si="377"/>
        <v>0.90937293446821121</v>
      </c>
      <c r="W537">
        <f t="shared" si="382"/>
        <v>0.90900000000000003</v>
      </c>
      <c r="BA537">
        <f t="shared" si="354"/>
        <v>534</v>
      </c>
      <c r="BB537">
        <f t="shared" si="364"/>
        <v>13.325000000000122</v>
      </c>
      <c r="BC537">
        <f t="shared" si="355"/>
        <v>0.83675622451495124</v>
      </c>
      <c r="BD537">
        <f t="shared" si="356"/>
        <v>0.58586405756206716</v>
      </c>
      <c r="BE537">
        <f t="shared" si="357"/>
        <v>0.83675622451495124</v>
      </c>
      <c r="BF537">
        <f t="shared" si="365"/>
        <v>0.83699999999999997</v>
      </c>
      <c r="BP537">
        <f t="shared" si="366"/>
        <v>534</v>
      </c>
      <c r="BQ537">
        <f t="shared" si="367"/>
        <v>13.325000000000122</v>
      </c>
      <c r="BR537">
        <f t="shared" si="358"/>
        <v>0.68768630297918065</v>
      </c>
      <c r="BS537">
        <f t="shared" si="359"/>
        <v>0.32521541527087655</v>
      </c>
      <c r="BT537">
        <f t="shared" si="360"/>
        <v>0.68768630297918065</v>
      </c>
      <c r="BU537">
        <f t="shared" si="368"/>
        <v>0.68799999999999994</v>
      </c>
      <c r="CB537">
        <f t="shared" si="369"/>
        <v>534</v>
      </c>
      <c r="CC537">
        <f t="shared" si="370"/>
        <v>13.325000000000122</v>
      </c>
      <c r="CD537">
        <f t="shared" si="361"/>
        <v>0.68768630297918065</v>
      </c>
      <c r="CE537">
        <f t="shared" si="362"/>
        <v>0.32521541527087655</v>
      </c>
      <c r="CF537">
        <f t="shared" si="363"/>
        <v>0.68768630297918065</v>
      </c>
      <c r="CG537">
        <f t="shared" si="371"/>
        <v>0.68799999999999994</v>
      </c>
      <c r="CK537"/>
      <c r="CL537" s="3">
        <f t="shared" si="396"/>
        <v>517</v>
      </c>
      <c r="CM537" s="3">
        <f t="shared" si="391"/>
        <v>12.900000000000116</v>
      </c>
      <c r="CN537" s="3">
        <f t="shared" si="392"/>
        <v>0.60799999999999998</v>
      </c>
      <c r="CO537" s="3">
        <f t="shared" si="384"/>
        <v>0.56899999999999995</v>
      </c>
      <c r="CP537">
        <f t="shared" si="385"/>
        <v>0.56899999999999995</v>
      </c>
      <c r="CQ537">
        <f t="shared" si="386"/>
        <v>0.56899999999999995</v>
      </c>
      <c r="CS537">
        <f t="shared" si="387"/>
        <v>0.99649737302977237</v>
      </c>
      <c r="DK537" s="3">
        <f t="shared" si="397"/>
        <v>517</v>
      </c>
      <c r="DL537" s="3">
        <f t="shared" si="393"/>
        <v>12.900000000000116</v>
      </c>
      <c r="DM537" s="3">
        <f t="shared" si="394"/>
        <v>0.60799999999999998</v>
      </c>
      <c r="DN537" s="3">
        <f t="shared" si="388"/>
        <v>0.54</v>
      </c>
      <c r="DO537">
        <f t="shared" si="389"/>
        <v>0.54</v>
      </c>
      <c r="DP537">
        <f t="shared" si="390"/>
        <v>0.54</v>
      </c>
      <c r="DR537">
        <f t="shared" si="395"/>
        <v>0.94570928196147119</v>
      </c>
      <c r="EY537"/>
      <c r="EZ537" s="3"/>
      <c r="FB537"/>
      <c r="FC537" s="3"/>
    </row>
    <row r="538" spans="2:159" x14ac:dyDescent="0.25">
      <c r="B538">
        <f t="shared" si="383"/>
        <v>522</v>
      </c>
      <c r="C538" s="9">
        <f t="shared" si="378"/>
        <v>13.025000000000118</v>
      </c>
      <c r="D538">
        <f t="shared" si="372"/>
        <v>0.99242384484450363</v>
      </c>
      <c r="E538">
        <f t="shared" si="373"/>
        <v>0.82685577051200632</v>
      </c>
      <c r="F538">
        <f t="shared" si="374"/>
        <v>0.99242384484450363</v>
      </c>
      <c r="G538">
        <f t="shared" si="379"/>
        <v>0.99199999999999999</v>
      </c>
      <c r="R538">
        <f t="shared" si="380"/>
        <v>522</v>
      </c>
      <c r="S538">
        <f t="shared" si="381"/>
        <v>13.025000000000118</v>
      </c>
      <c r="T538">
        <f t="shared" si="375"/>
        <v>0.91456830303588255</v>
      </c>
      <c r="U538">
        <f t="shared" si="376"/>
        <v>0.90500991910973816</v>
      </c>
      <c r="V538">
        <f t="shared" si="377"/>
        <v>0.90500991910973816</v>
      </c>
      <c r="W538">
        <f t="shared" si="382"/>
        <v>0.90500000000000003</v>
      </c>
      <c r="BA538">
        <f t="shared" si="354"/>
        <v>535</v>
      </c>
      <c r="BB538">
        <f t="shared" si="364"/>
        <v>13.350000000000122</v>
      </c>
      <c r="BC538">
        <f t="shared" si="355"/>
        <v>0.83787194536805043</v>
      </c>
      <c r="BD538">
        <f t="shared" si="356"/>
        <v>0.5882107364315674</v>
      </c>
      <c r="BE538">
        <f t="shared" si="357"/>
        <v>0.83787194536805043</v>
      </c>
      <c r="BF538">
        <f t="shared" si="365"/>
        <v>0.83799999999999997</v>
      </c>
      <c r="BP538">
        <f t="shared" si="366"/>
        <v>535</v>
      </c>
      <c r="BQ538">
        <f t="shared" si="367"/>
        <v>13.350000000000122</v>
      </c>
      <c r="BR538">
        <f t="shared" si="358"/>
        <v>0.68901654168885351</v>
      </c>
      <c r="BS538">
        <f t="shared" si="359"/>
        <v>0.32710632762681524</v>
      </c>
      <c r="BT538">
        <f t="shared" si="360"/>
        <v>0.68901654168885351</v>
      </c>
      <c r="BU538">
        <f t="shared" si="368"/>
        <v>0.68899999999999995</v>
      </c>
      <c r="CB538">
        <f t="shared" si="369"/>
        <v>535</v>
      </c>
      <c r="CC538">
        <f t="shared" si="370"/>
        <v>13.350000000000122</v>
      </c>
      <c r="CD538">
        <f t="shared" si="361"/>
        <v>0.68901654168885351</v>
      </c>
      <c r="CE538">
        <f t="shared" si="362"/>
        <v>0.32710632762681524</v>
      </c>
      <c r="CF538">
        <f t="shared" si="363"/>
        <v>0.68901654168885351</v>
      </c>
      <c r="CG538">
        <f t="shared" si="371"/>
        <v>0.68899999999999995</v>
      </c>
      <c r="CK538"/>
      <c r="CL538" s="3">
        <f t="shared" si="396"/>
        <v>518</v>
      </c>
      <c r="CM538" s="3">
        <f t="shared" si="391"/>
        <v>12.925000000000116</v>
      </c>
      <c r="CN538" s="3">
        <f t="shared" si="392"/>
        <v>0.60899999999999999</v>
      </c>
      <c r="CO538" s="3">
        <f t="shared" si="384"/>
        <v>0.56899999999999995</v>
      </c>
      <c r="CP538">
        <f t="shared" si="385"/>
        <v>0.56899999999999995</v>
      </c>
      <c r="CQ538">
        <f t="shared" si="386"/>
        <v>0.56899999999999995</v>
      </c>
      <c r="CS538">
        <f t="shared" si="387"/>
        <v>0.99649737302977237</v>
      </c>
      <c r="DK538" s="3">
        <f t="shared" si="397"/>
        <v>518</v>
      </c>
      <c r="DL538" s="3">
        <f t="shared" si="393"/>
        <v>12.925000000000116</v>
      </c>
      <c r="DM538" s="3">
        <f t="shared" si="394"/>
        <v>0.60899999999999999</v>
      </c>
      <c r="DN538" s="3">
        <f t="shared" si="388"/>
        <v>0.53900000000000003</v>
      </c>
      <c r="DO538">
        <f t="shared" si="389"/>
        <v>0.53900000000000003</v>
      </c>
      <c r="DP538">
        <f t="shared" si="390"/>
        <v>0.53900000000000003</v>
      </c>
      <c r="DR538">
        <f t="shared" si="395"/>
        <v>0.94395796847635738</v>
      </c>
      <c r="EY538"/>
      <c r="EZ538" s="3"/>
      <c r="FB538"/>
      <c r="FC538" s="3"/>
    </row>
    <row r="539" spans="2:159" x14ac:dyDescent="0.25">
      <c r="B539">
        <f t="shared" si="383"/>
        <v>523</v>
      </c>
      <c r="C539" s="9">
        <f t="shared" si="378"/>
        <v>13.050000000000118</v>
      </c>
      <c r="D539">
        <f t="shared" si="372"/>
        <v>0.99280600158522092</v>
      </c>
      <c r="E539">
        <f t="shared" si="373"/>
        <v>0.83485268069698093</v>
      </c>
      <c r="F539">
        <f t="shared" si="374"/>
        <v>0.99280600158522092</v>
      </c>
      <c r="G539">
        <f t="shared" si="379"/>
        <v>0.99299999999999999</v>
      </c>
      <c r="R539">
        <f t="shared" si="380"/>
        <v>523</v>
      </c>
      <c r="S539">
        <f t="shared" si="381"/>
        <v>13.050000000000118</v>
      </c>
      <c r="T539">
        <f t="shared" si="375"/>
        <v>0.91054450615877736</v>
      </c>
      <c r="U539">
        <f t="shared" si="376"/>
        <v>0.90056088879513096</v>
      </c>
      <c r="V539">
        <f t="shared" si="377"/>
        <v>0.90056088879513096</v>
      </c>
      <c r="W539">
        <f t="shared" si="382"/>
        <v>0.90100000000000002</v>
      </c>
      <c r="BA539">
        <f t="shared" si="354"/>
        <v>536</v>
      </c>
      <c r="BB539">
        <f t="shared" si="364"/>
        <v>13.375000000000123</v>
      </c>
      <c r="BC539">
        <f t="shared" si="355"/>
        <v>0.8389849589748567</v>
      </c>
      <c r="BD539">
        <f t="shared" si="356"/>
        <v>0.59055795648904408</v>
      </c>
      <c r="BE539">
        <f t="shared" si="357"/>
        <v>0.8389849589748567</v>
      </c>
      <c r="BF539">
        <f t="shared" si="365"/>
        <v>0.83899999999999997</v>
      </c>
      <c r="BP539">
        <f t="shared" si="366"/>
        <v>536</v>
      </c>
      <c r="BQ539">
        <f t="shared" si="367"/>
        <v>13.375000000000123</v>
      </c>
      <c r="BR539">
        <f t="shared" si="358"/>
        <v>0.69034590183222089</v>
      </c>
      <c r="BS539">
        <f t="shared" si="359"/>
        <v>0.32900329929986805</v>
      </c>
      <c r="BT539">
        <f t="shared" si="360"/>
        <v>0.69034590183222089</v>
      </c>
      <c r="BU539">
        <f t="shared" si="368"/>
        <v>0.69</v>
      </c>
      <c r="CB539">
        <f t="shared" si="369"/>
        <v>536</v>
      </c>
      <c r="CC539">
        <f t="shared" si="370"/>
        <v>13.375000000000123</v>
      </c>
      <c r="CD539">
        <f t="shared" si="361"/>
        <v>0.69034590183222089</v>
      </c>
      <c r="CE539">
        <f t="shared" si="362"/>
        <v>0.32900329929986805</v>
      </c>
      <c r="CF539">
        <f t="shared" si="363"/>
        <v>0.69034590183222089</v>
      </c>
      <c r="CG539">
        <f t="shared" si="371"/>
        <v>0.69</v>
      </c>
      <c r="CK539"/>
      <c r="CL539" s="3">
        <f t="shared" si="396"/>
        <v>519</v>
      </c>
      <c r="CM539" s="3">
        <f t="shared" si="391"/>
        <v>12.950000000000117</v>
      </c>
      <c r="CN539" s="3">
        <f t="shared" si="392"/>
        <v>0.61</v>
      </c>
      <c r="CO539" s="3">
        <f t="shared" si="384"/>
        <v>0.56899999999999995</v>
      </c>
      <c r="CP539">
        <f t="shared" si="385"/>
        <v>0.56899999999999995</v>
      </c>
      <c r="CQ539">
        <f t="shared" si="386"/>
        <v>0.56899999999999995</v>
      </c>
      <c r="CS539">
        <f t="shared" si="387"/>
        <v>0.99649737302977237</v>
      </c>
      <c r="DK539" s="3">
        <f t="shared" si="397"/>
        <v>519</v>
      </c>
      <c r="DL539" s="3">
        <f t="shared" si="393"/>
        <v>12.950000000000117</v>
      </c>
      <c r="DM539" s="3">
        <f t="shared" si="394"/>
        <v>0.61</v>
      </c>
      <c r="DN539" s="3">
        <f t="shared" si="388"/>
        <v>0.53800000000000003</v>
      </c>
      <c r="DO539">
        <f t="shared" si="389"/>
        <v>0.53800000000000003</v>
      </c>
      <c r="DP539">
        <f t="shared" si="390"/>
        <v>0.53800000000000003</v>
      </c>
      <c r="DR539">
        <f t="shared" si="395"/>
        <v>0.94220665499124356</v>
      </c>
      <c r="EY539"/>
      <c r="EZ539" s="3"/>
      <c r="FB539"/>
      <c r="FC539" s="3"/>
    </row>
    <row r="540" spans="2:159" x14ac:dyDescent="0.25">
      <c r="B540">
        <f t="shared" si="383"/>
        <v>524</v>
      </c>
      <c r="C540" s="9">
        <f t="shared" si="378"/>
        <v>13.075000000000118</v>
      </c>
      <c r="D540">
        <f t="shared" si="372"/>
        <v>0.99317837365121397</v>
      </c>
      <c r="E540">
        <f t="shared" si="373"/>
        <v>0.84271622735924212</v>
      </c>
      <c r="F540">
        <f t="shared" si="374"/>
        <v>0.99317837365121397</v>
      </c>
      <c r="G540">
        <f t="shared" si="379"/>
        <v>0.99299999999999999</v>
      </c>
      <c r="R540">
        <f t="shared" si="380"/>
        <v>524</v>
      </c>
      <c r="S540">
        <f t="shared" si="381"/>
        <v>13.075000000000118</v>
      </c>
      <c r="T540">
        <f t="shared" si="375"/>
        <v>0.9064420980624035</v>
      </c>
      <c r="U540">
        <f t="shared" si="376"/>
        <v>0.89602732035894594</v>
      </c>
      <c r="V540">
        <f t="shared" si="377"/>
        <v>0.89602732035894594</v>
      </c>
      <c r="W540">
        <f t="shared" si="382"/>
        <v>0.89600000000000002</v>
      </c>
      <c r="BA540">
        <f t="shared" si="354"/>
        <v>537</v>
      </c>
      <c r="BB540">
        <f t="shared" si="364"/>
        <v>13.400000000000123</v>
      </c>
      <c r="BC540">
        <f t="shared" si="355"/>
        <v>0.84009525060161361</v>
      </c>
      <c r="BD540">
        <f t="shared" si="356"/>
        <v>0.59290564933750611</v>
      </c>
      <c r="BE540">
        <f t="shared" si="357"/>
        <v>0.84009525060161361</v>
      </c>
      <c r="BF540">
        <f t="shared" si="365"/>
        <v>0.84</v>
      </c>
      <c r="BP540">
        <f t="shared" si="366"/>
        <v>537</v>
      </c>
      <c r="BQ540">
        <f t="shared" si="367"/>
        <v>13.400000000000123</v>
      </c>
      <c r="BR540">
        <f t="shared" si="358"/>
        <v>0.69167436840782082</v>
      </c>
      <c r="BS540">
        <f t="shared" si="359"/>
        <v>0.33090630835579804</v>
      </c>
      <c r="BT540">
        <f t="shared" si="360"/>
        <v>0.69167436840782082</v>
      </c>
      <c r="BU540">
        <f t="shared" si="368"/>
        <v>0.69199999999999995</v>
      </c>
      <c r="CB540">
        <f t="shared" si="369"/>
        <v>537</v>
      </c>
      <c r="CC540">
        <f t="shared" si="370"/>
        <v>13.400000000000123</v>
      </c>
      <c r="CD540">
        <f t="shared" si="361"/>
        <v>0.69167436840782082</v>
      </c>
      <c r="CE540">
        <f t="shared" si="362"/>
        <v>0.33090630835579804</v>
      </c>
      <c r="CF540">
        <f t="shared" si="363"/>
        <v>0.69167436840782082</v>
      </c>
      <c r="CG540">
        <f t="shared" si="371"/>
        <v>0.69199999999999995</v>
      </c>
      <c r="CK540"/>
      <c r="CL540" s="3">
        <f t="shared" si="396"/>
        <v>520</v>
      </c>
      <c r="CM540" s="3">
        <f t="shared" si="391"/>
        <v>12.975000000000117</v>
      </c>
      <c r="CN540" s="3">
        <f t="shared" si="392"/>
        <v>0.61199999999999999</v>
      </c>
      <c r="CO540" s="3">
        <f t="shared" si="384"/>
        <v>0.56899999999999995</v>
      </c>
      <c r="CP540">
        <f t="shared" si="385"/>
        <v>0.56899999999999995</v>
      </c>
      <c r="CQ540">
        <f t="shared" si="386"/>
        <v>0.56899999999999995</v>
      </c>
      <c r="CS540">
        <f t="shared" si="387"/>
        <v>0.99649737302977237</v>
      </c>
      <c r="DK540" s="3">
        <f t="shared" si="397"/>
        <v>520</v>
      </c>
      <c r="DL540" s="3">
        <f t="shared" si="393"/>
        <v>12.975000000000117</v>
      </c>
      <c r="DM540" s="3">
        <f t="shared" si="394"/>
        <v>0.61199999999999999</v>
      </c>
      <c r="DN540" s="3">
        <f t="shared" si="388"/>
        <v>0.53700000000000003</v>
      </c>
      <c r="DO540">
        <f t="shared" si="389"/>
        <v>0.53700000000000003</v>
      </c>
      <c r="DP540">
        <f t="shared" si="390"/>
        <v>0.53700000000000003</v>
      </c>
      <c r="DR540">
        <f t="shared" si="395"/>
        <v>0.94045534150612975</v>
      </c>
      <c r="EY540"/>
      <c r="EZ540" s="3"/>
      <c r="FB540"/>
      <c r="FC540" s="3"/>
    </row>
    <row r="541" spans="2:159" x14ac:dyDescent="0.25">
      <c r="B541">
        <f t="shared" si="383"/>
        <v>525</v>
      </c>
      <c r="C541" s="9">
        <f t="shared" si="378"/>
        <v>13.100000000000119</v>
      </c>
      <c r="D541">
        <f t="shared" si="372"/>
        <v>0.99354094992374098</v>
      </c>
      <c r="E541">
        <f t="shared" si="373"/>
        <v>0.85044120454026928</v>
      </c>
      <c r="F541">
        <f t="shared" si="374"/>
        <v>0.99354094992374098</v>
      </c>
      <c r="G541">
        <f t="shared" si="379"/>
        <v>0.99399999999999999</v>
      </c>
      <c r="R541">
        <f t="shared" si="380"/>
        <v>525</v>
      </c>
      <c r="S541">
        <f t="shared" si="381"/>
        <v>13.100000000000119</v>
      </c>
      <c r="T541">
        <f t="shared" si="375"/>
        <v>0.90226230267695462</v>
      </c>
      <c r="U541">
        <f t="shared" si="376"/>
        <v>0.89141071332823085</v>
      </c>
      <c r="V541">
        <f t="shared" si="377"/>
        <v>0.89141071332823085</v>
      </c>
      <c r="W541">
        <f t="shared" si="382"/>
        <v>0.89100000000000001</v>
      </c>
      <c r="BA541">
        <f t="shared" si="354"/>
        <v>538</v>
      </c>
      <c r="BB541">
        <f t="shared" si="364"/>
        <v>13.425000000000123</v>
      </c>
      <c r="BC541">
        <f t="shared" si="355"/>
        <v>0.84120280553588578</v>
      </c>
      <c r="BD541">
        <f t="shared" si="356"/>
        <v>0.59525374628622729</v>
      </c>
      <c r="BE541">
        <f t="shared" si="357"/>
        <v>0.84120280553588578</v>
      </c>
      <c r="BF541">
        <f t="shared" si="365"/>
        <v>0.84099999999999997</v>
      </c>
      <c r="BP541">
        <f t="shared" si="366"/>
        <v>538</v>
      </c>
      <c r="BQ541">
        <f t="shared" si="367"/>
        <v>13.425000000000123</v>
      </c>
      <c r="BR541">
        <f t="shared" si="358"/>
        <v>0.69300192639870206</v>
      </c>
      <c r="BS541">
        <f t="shared" si="359"/>
        <v>0.33281533246086609</v>
      </c>
      <c r="BT541">
        <f t="shared" si="360"/>
        <v>0.69300192639870206</v>
      </c>
      <c r="BU541">
        <f t="shared" si="368"/>
        <v>0.69299999999999995</v>
      </c>
      <c r="CB541">
        <f t="shared" si="369"/>
        <v>538</v>
      </c>
      <c r="CC541">
        <f t="shared" si="370"/>
        <v>13.425000000000123</v>
      </c>
      <c r="CD541">
        <f t="shared" si="361"/>
        <v>0.69300192639870206</v>
      </c>
      <c r="CE541">
        <f t="shared" si="362"/>
        <v>0.33281533246086609</v>
      </c>
      <c r="CF541">
        <f t="shared" si="363"/>
        <v>0.69300192639870206</v>
      </c>
      <c r="CG541">
        <f t="shared" si="371"/>
        <v>0.69299999999999995</v>
      </c>
      <c r="CK541"/>
      <c r="CL541" s="3">
        <f t="shared" si="396"/>
        <v>521</v>
      </c>
      <c r="CM541" s="3">
        <f t="shared" si="391"/>
        <v>13.000000000000117</v>
      </c>
      <c r="CN541" s="3">
        <f t="shared" si="392"/>
        <v>0.61299999999999999</v>
      </c>
      <c r="CO541" s="3">
        <f t="shared" si="384"/>
        <v>0.56899999999999995</v>
      </c>
      <c r="CP541">
        <f t="shared" si="385"/>
        <v>0.56899999999999995</v>
      </c>
      <c r="CQ541">
        <f t="shared" si="386"/>
        <v>0.56899999999999995</v>
      </c>
      <c r="CS541">
        <f t="shared" si="387"/>
        <v>0.99649737302977237</v>
      </c>
      <c r="DK541" s="3">
        <f t="shared" si="397"/>
        <v>521</v>
      </c>
      <c r="DL541" s="3">
        <f t="shared" si="393"/>
        <v>13.000000000000117</v>
      </c>
      <c r="DM541" s="3">
        <f t="shared" si="394"/>
        <v>0.61299999999999999</v>
      </c>
      <c r="DN541" s="3">
        <f t="shared" si="388"/>
        <v>0.53600000000000003</v>
      </c>
      <c r="DO541">
        <f t="shared" si="389"/>
        <v>0.53600000000000003</v>
      </c>
      <c r="DP541">
        <f t="shared" si="390"/>
        <v>0.53600000000000003</v>
      </c>
      <c r="DR541">
        <f t="shared" si="395"/>
        <v>0.93870402802101593</v>
      </c>
      <c r="EY541"/>
      <c r="EZ541" s="3"/>
      <c r="FB541"/>
      <c r="FC541" s="3"/>
    </row>
    <row r="542" spans="2:159" x14ac:dyDescent="0.25">
      <c r="B542">
        <f t="shared" si="383"/>
        <v>526</v>
      </c>
      <c r="C542" s="9">
        <f t="shared" si="378"/>
        <v>13.125000000000119</v>
      </c>
      <c r="D542">
        <f t="shared" si="372"/>
        <v>0.99389371957387196</v>
      </c>
      <c r="E542">
        <f t="shared" si="373"/>
        <v>0.85802246230006218</v>
      </c>
      <c r="F542">
        <f t="shared" si="374"/>
        <v>0.99389371957387196</v>
      </c>
      <c r="G542">
        <f t="shared" si="379"/>
        <v>0.99399999999999999</v>
      </c>
      <c r="R542">
        <f t="shared" si="380"/>
        <v>526</v>
      </c>
      <c r="S542">
        <f t="shared" si="381"/>
        <v>13.125000000000119</v>
      </c>
      <c r="T542">
        <f t="shared" si="375"/>
        <v>0.89800636296310632</v>
      </c>
      <c r="U542">
        <f t="shared" si="376"/>
        <v>0.88671258909787376</v>
      </c>
      <c r="V542">
        <f t="shared" si="377"/>
        <v>0.88671258909787376</v>
      </c>
      <c r="W542">
        <f t="shared" si="382"/>
        <v>0.88700000000000001</v>
      </c>
      <c r="BA542">
        <f t="shared" si="354"/>
        <v>539</v>
      </c>
      <c r="BB542">
        <f t="shared" si="364"/>
        <v>13.450000000000124</v>
      </c>
      <c r="BC542">
        <f t="shared" si="355"/>
        <v>0.84230760908688218</v>
      </c>
      <c r="BD542">
        <f t="shared" si="356"/>
        <v>0.5976021783537071</v>
      </c>
      <c r="BE542">
        <f t="shared" si="357"/>
        <v>0.84230760908688218</v>
      </c>
      <c r="BF542">
        <f t="shared" si="365"/>
        <v>0.84199999999999997</v>
      </c>
      <c r="BP542">
        <f t="shared" si="366"/>
        <v>539</v>
      </c>
      <c r="BQ542">
        <f t="shared" si="367"/>
        <v>13.450000000000124</v>
      </c>
      <c r="BR542">
        <f t="shared" si="358"/>
        <v>0.69432856077269534</v>
      </c>
      <c r="BS542">
        <f t="shared" si="359"/>
        <v>0.33473034888086411</v>
      </c>
      <c r="BT542">
        <f t="shared" si="360"/>
        <v>0.69432856077269534</v>
      </c>
      <c r="BU542">
        <f t="shared" si="368"/>
        <v>0.69399999999999995</v>
      </c>
      <c r="CB542">
        <f t="shared" si="369"/>
        <v>539</v>
      </c>
      <c r="CC542">
        <f t="shared" si="370"/>
        <v>13.450000000000124</v>
      </c>
      <c r="CD542">
        <f t="shared" si="361"/>
        <v>0.69432856077269534</v>
      </c>
      <c r="CE542">
        <f t="shared" si="362"/>
        <v>0.33473034888086411</v>
      </c>
      <c r="CF542">
        <f t="shared" si="363"/>
        <v>0.69432856077269534</v>
      </c>
      <c r="CG542">
        <f t="shared" si="371"/>
        <v>0.69399999999999995</v>
      </c>
      <c r="CK542"/>
      <c r="CL542" s="3">
        <f t="shared" si="396"/>
        <v>522</v>
      </c>
      <c r="CM542" s="3">
        <f t="shared" si="391"/>
        <v>13.025000000000118</v>
      </c>
      <c r="CN542" s="3">
        <f t="shared" si="392"/>
        <v>0.61399999999999999</v>
      </c>
      <c r="CO542" s="3">
        <f t="shared" si="384"/>
        <v>0.56899999999999995</v>
      </c>
      <c r="CP542">
        <f t="shared" si="385"/>
        <v>0.56899999999999995</v>
      </c>
      <c r="CQ542">
        <f t="shared" si="386"/>
        <v>0.56899999999999995</v>
      </c>
      <c r="CS542">
        <f t="shared" si="387"/>
        <v>0.99649737302977237</v>
      </c>
      <c r="DK542" s="3">
        <f t="shared" si="397"/>
        <v>522</v>
      </c>
      <c r="DL542" s="3">
        <f t="shared" si="393"/>
        <v>13.025000000000118</v>
      </c>
      <c r="DM542" s="3">
        <f t="shared" si="394"/>
        <v>0.61399999999999999</v>
      </c>
      <c r="DN542" s="3">
        <f t="shared" si="388"/>
        <v>0.53500000000000003</v>
      </c>
      <c r="DO542">
        <f t="shared" si="389"/>
        <v>0.53500000000000003</v>
      </c>
      <c r="DP542">
        <f t="shared" si="390"/>
        <v>0.53500000000000003</v>
      </c>
      <c r="DR542">
        <f t="shared" si="395"/>
        <v>0.93695271453590201</v>
      </c>
      <c r="EY542"/>
      <c r="EZ542" s="3"/>
      <c r="FB542"/>
      <c r="FC542" s="3"/>
    </row>
    <row r="543" spans="2:159" x14ac:dyDescent="0.25">
      <c r="B543">
        <f t="shared" si="383"/>
        <v>527</v>
      </c>
      <c r="C543" s="9">
        <f t="shared" si="378"/>
        <v>13.150000000000119</v>
      </c>
      <c r="D543">
        <f t="shared" si="372"/>
        <v>0.99423667206302757</v>
      </c>
      <c r="E543">
        <f t="shared" si="373"/>
        <v>0.86545491240314198</v>
      </c>
      <c r="F543">
        <f t="shared" si="374"/>
        <v>0.99423667206302757</v>
      </c>
      <c r="G543">
        <f t="shared" si="379"/>
        <v>0.99399999999999999</v>
      </c>
      <c r="R543">
        <f t="shared" si="380"/>
        <v>527</v>
      </c>
      <c r="S543">
        <f t="shared" si="381"/>
        <v>13.150000000000119</v>
      </c>
      <c r="T543">
        <f t="shared" si="375"/>
        <v>0.89367554029726892</v>
      </c>
      <c r="U543">
        <f t="shared" si="376"/>
        <v>0.88193449009720237</v>
      </c>
      <c r="V543">
        <f t="shared" si="377"/>
        <v>0.88193449009720237</v>
      </c>
      <c r="W543">
        <f t="shared" si="382"/>
        <v>0.88200000000000001</v>
      </c>
      <c r="BA543">
        <f t="shared" si="354"/>
        <v>540</v>
      </c>
      <c r="BB543">
        <f t="shared" si="364"/>
        <v>13.475000000000124</v>
      </c>
      <c r="BC543">
        <f t="shared" si="355"/>
        <v>0.84340964658577866</v>
      </c>
      <c r="BD543">
        <f t="shared" si="356"/>
        <v>0.59995087627066646</v>
      </c>
      <c r="BE543">
        <f t="shared" si="357"/>
        <v>0.84340964658577866</v>
      </c>
      <c r="BF543">
        <f t="shared" si="365"/>
        <v>0.84299999999999997</v>
      </c>
      <c r="BP543">
        <f t="shared" si="366"/>
        <v>540</v>
      </c>
      <c r="BQ543">
        <f t="shared" si="367"/>
        <v>13.475000000000124</v>
      </c>
      <c r="BR543">
        <f t="shared" si="358"/>
        <v>0.69565425648268453</v>
      </c>
      <c r="BS543">
        <f t="shared" si="359"/>
        <v>0.33665133448017315</v>
      </c>
      <c r="BT543">
        <f t="shared" si="360"/>
        <v>0.69565425648268453</v>
      </c>
      <c r="BU543">
        <f t="shared" si="368"/>
        <v>0.69599999999999995</v>
      </c>
      <c r="CB543">
        <f t="shared" si="369"/>
        <v>540</v>
      </c>
      <c r="CC543">
        <f t="shared" si="370"/>
        <v>13.475000000000124</v>
      </c>
      <c r="CD543">
        <f t="shared" si="361"/>
        <v>0.69565425648268453</v>
      </c>
      <c r="CE543">
        <f t="shared" si="362"/>
        <v>0.33665133448017315</v>
      </c>
      <c r="CF543">
        <f t="shared" si="363"/>
        <v>0.69565425648268453</v>
      </c>
      <c r="CG543">
        <f t="shared" si="371"/>
        <v>0.69599999999999995</v>
      </c>
      <c r="CK543"/>
      <c r="CL543" s="3">
        <f t="shared" si="396"/>
        <v>523</v>
      </c>
      <c r="CM543" s="3">
        <f t="shared" si="391"/>
        <v>13.050000000000118</v>
      </c>
      <c r="CN543" s="3">
        <f t="shared" si="392"/>
        <v>0.61499999999999999</v>
      </c>
      <c r="CO543" s="3">
        <f t="shared" si="384"/>
        <v>0.56899999999999995</v>
      </c>
      <c r="CP543">
        <f t="shared" si="385"/>
        <v>0.56899999999999995</v>
      </c>
      <c r="CQ543">
        <f t="shared" si="386"/>
        <v>0.56899999999999995</v>
      </c>
      <c r="CS543">
        <f t="shared" si="387"/>
        <v>0.99649737302977237</v>
      </c>
      <c r="DK543" s="3">
        <f t="shared" si="397"/>
        <v>523</v>
      </c>
      <c r="DL543" s="3">
        <f t="shared" si="393"/>
        <v>13.050000000000118</v>
      </c>
      <c r="DM543" s="3">
        <f t="shared" si="394"/>
        <v>0.61499999999999999</v>
      </c>
      <c r="DN543" s="3">
        <f t="shared" si="388"/>
        <v>0.53400000000000003</v>
      </c>
      <c r="DO543">
        <f t="shared" si="389"/>
        <v>0.53400000000000003</v>
      </c>
      <c r="DP543">
        <f t="shared" si="390"/>
        <v>0.53400000000000003</v>
      </c>
      <c r="DR543">
        <f t="shared" si="395"/>
        <v>0.93520140105078819</v>
      </c>
      <c r="EY543"/>
      <c r="EZ543" s="3"/>
      <c r="FB543"/>
      <c r="FC543" s="3"/>
    </row>
    <row r="544" spans="2:159" x14ac:dyDescent="0.25">
      <c r="B544">
        <f t="shared" si="383"/>
        <v>528</v>
      </c>
      <c r="C544" s="9">
        <f t="shared" si="378"/>
        <v>13.17500000000012</v>
      </c>
      <c r="D544">
        <f t="shared" si="372"/>
        <v>0.99456979714350424</v>
      </c>
      <c r="E544">
        <f t="shared" si="373"/>
        <v>0.87273353397849163</v>
      </c>
      <c r="F544">
        <f t="shared" si="374"/>
        <v>0.99456979714350424</v>
      </c>
      <c r="G544">
        <f t="shared" si="379"/>
        <v>0.995</v>
      </c>
      <c r="R544">
        <f t="shared" si="380"/>
        <v>528</v>
      </c>
      <c r="S544">
        <f t="shared" si="381"/>
        <v>13.17500000000012</v>
      </c>
      <c r="T544">
        <f t="shared" si="375"/>
        <v>0.88927111384994673</v>
      </c>
      <c r="U544">
        <f t="shared" si="376"/>
        <v>0.87707797894847184</v>
      </c>
      <c r="V544">
        <f t="shared" si="377"/>
        <v>0.87707797894847184</v>
      </c>
      <c r="W544">
        <f t="shared" si="382"/>
        <v>0.877</v>
      </c>
      <c r="BA544">
        <f t="shared" si="354"/>
        <v>541</v>
      </c>
      <c r="BB544">
        <f t="shared" si="364"/>
        <v>13.500000000000124</v>
      </c>
      <c r="BC544">
        <f t="shared" si="355"/>
        <v>0.84450890338603979</v>
      </c>
      <c r="BD544">
        <f t="shared" si="356"/>
        <v>0.60229977048307703</v>
      </c>
      <c r="BE544">
        <f t="shared" si="357"/>
        <v>0.84450890338603979</v>
      </c>
      <c r="BF544">
        <f t="shared" si="365"/>
        <v>0.84499999999999997</v>
      </c>
      <c r="BP544">
        <f t="shared" si="366"/>
        <v>541</v>
      </c>
      <c r="BQ544">
        <f t="shared" si="367"/>
        <v>13.500000000000124</v>
      </c>
      <c r="BR544">
        <f t="shared" si="358"/>
        <v>0.69697899846687927</v>
      </c>
      <c r="BS544">
        <f t="shared" si="359"/>
        <v>0.33857826572084487</v>
      </c>
      <c r="BT544">
        <f t="shared" si="360"/>
        <v>0.69697899846687927</v>
      </c>
      <c r="BU544">
        <f t="shared" si="368"/>
        <v>0.69699999999999995</v>
      </c>
      <c r="CB544">
        <f t="shared" si="369"/>
        <v>541</v>
      </c>
      <c r="CC544">
        <f t="shared" si="370"/>
        <v>13.500000000000124</v>
      </c>
      <c r="CD544">
        <f t="shared" si="361"/>
        <v>0.69697899846687927</v>
      </c>
      <c r="CE544">
        <f t="shared" si="362"/>
        <v>0.33857826572084487</v>
      </c>
      <c r="CF544">
        <f t="shared" si="363"/>
        <v>0.69697899846687927</v>
      </c>
      <c r="CG544">
        <f t="shared" si="371"/>
        <v>0.69699999999999995</v>
      </c>
      <c r="CK544"/>
      <c r="CL544" s="3">
        <f t="shared" si="396"/>
        <v>524</v>
      </c>
      <c r="CM544" s="3">
        <f t="shared" si="391"/>
        <v>13.075000000000118</v>
      </c>
      <c r="CN544" s="3">
        <f t="shared" si="392"/>
        <v>0.61599999999999999</v>
      </c>
      <c r="CO544" s="3">
        <f t="shared" si="384"/>
        <v>0.56899999999999995</v>
      </c>
      <c r="CP544">
        <f t="shared" si="385"/>
        <v>0.56899999999999995</v>
      </c>
      <c r="CQ544">
        <f t="shared" si="386"/>
        <v>0.56899999999999995</v>
      </c>
      <c r="CS544">
        <f t="shared" si="387"/>
        <v>0.99649737302977237</v>
      </c>
      <c r="DK544" s="3">
        <f t="shared" si="397"/>
        <v>524</v>
      </c>
      <c r="DL544" s="3">
        <f t="shared" si="393"/>
        <v>13.075000000000118</v>
      </c>
      <c r="DM544" s="3">
        <f t="shared" si="394"/>
        <v>0.61599999999999999</v>
      </c>
      <c r="DN544" s="3">
        <f t="shared" si="388"/>
        <v>0.53300000000000003</v>
      </c>
      <c r="DO544">
        <f t="shared" si="389"/>
        <v>0.53300000000000003</v>
      </c>
      <c r="DP544">
        <f t="shared" si="390"/>
        <v>0.53300000000000003</v>
      </c>
      <c r="DR544">
        <f t="shared" si="395"/>
        <v>0.93345008756567438</v>
      </c>
      <c r="EY544"/>
      <c r="EZ544" s="3"/>
      <c r="FB544"/>
      <c r="FC544" s="3"/>
    </row>
    <row r="545" spans="2:159" x14ac:dyDescent="0.25">
      <c r="B545">
        <f t="shared" si="383"/>
        <v>529</v>
      </c>
      <c r="C545" s="9">
        <f t="shared" si="378"/>
        <v>13.20000000000012</v>
      </c>
      <c r="D545">
        <f t="shared" si="372"/>
        <v>0.99489308485898398</v>
      </c>
      <c r="E545">
        <f t="shared" si="373"/>
        <v>0.87985337914467765</v>
      </c>
      <c r="F545">
        <f t="shared" si="374"/>
        <v>0.99489308485898398</v>
      </c>
      <c r="G545">
        <f t="shared" si="379"/>
        <v>0.995</v>
      </c>
      <c r="R545">
        <f t="shared" si="380"/>
        <v>529</v>
      </c>
      <c r="S545">
        <f t="shared" si="381"/>
        <v>13.20000000000012</v>
      </c>
      <c r="T545">
        <f t="shared" si="375"/>
        <v>0.88479437995763321</v>
      </c>
      <c r="U545">
        <f t="shared" si="376"/>
        <v>0.87214463761787919</v>
      </c>
      <c r="V545">
        <f t="shared" si="377"/>
        <v>0.87214463761787919</v>
      </c>
      <c r="W545">
        <f t="shared" si="382"/>
        <v>0.872</v>
      </c>
      <c r="BA545">
        <f t="shared" si="354"/>
        <v>542</v>
      </c>
      <c r="BB545">
        <f t="shared" si="364"/>
        <v>13.525000000000125</v>
      </c>
      <c r="BC545">
        <f t="shared" si="355"/>
        <v>0.84560536486374183</v>
      </c>
      <c r="BD545">
        <f t="shared" si="356"/>
        <v>0.60464879115522308</v>
      </c>
      <c r="BE545">
        <f t="shared" si="357"/>
        <v>0.84560536486374183</v>
      </c>
      <c r="BF545">
        <f t="shared" si="365"/>
        <v>0.84599999999999997</v>
      </c>
      <c r="BP545">
        <f t="shared" si="366"/>
        <v>542</v>
      </c>
      <c r="BQ545">
        <f t="shared" si="367"/>
        <v>13.525000000000125</v>
      </c>
      <c r="BR545">
        <f t="shared" si="358"/>
        <v>0.69830277164908905</v>
      </c>
      <c r="BS545">
        <f t="shared" si="359"/>
        <v>0.34051111866170974</v>
      </c>
      <c r="BT545">
        <f t="shared" si="360"/>
        <v>0.69830277164908905</v>
      </c>
      <c r="BU545">
        <f t="shared" si="368"/>
        <v>0.69799999999999995</v>
      </c>
      <c r="CB545">
        <f t="shared" si="369"/>
        <v>542</v>
      </c>
      <c r="CC545">
        <f t="shared" si="370"/>
        <v>13.525000000000125</v>
      </c>
      <c r="CD545">
        <f t="shared" si="361"/>
        <v>0.69830277164908905</v>
      </c>
      <c r="CE545">
        <f t="shared" si="362"/>
        <v>0.34051111866170974</v>
      </c>
      <c r="CF545">
        <f t="shared" si="363"/>
        <v>0.69830277164908905</v>
      </c>
      <c r="CG545">
        <f t="shared" si="371"/>
        <v>0.69799999999999995</v>
      </c>
      <c r="CK545"/>
      <c r="CL545" s="3">
        <f t="shared" si="396"/>
        <v>525</v>
      </c>
      <c r="CM545" s="3">
        <f t="shared" si="391"/>
        <v>13.100000000000119</v>
      </c>
      <c r="CN545" s="3">
        <f t="shared" si="392"/>
        <v>0.61699999999999999</v>
      </c>
      <c r="CO545" s="3">
        <f t="shared" si="384"/>
        <v>0.56899999999999995</v>
      </c>
      <c r="CP545">
        <f t="shared" si="385"/>
        <v>0.56899999999999995</v>
      </c>
      <c r="CQ545">
        <f t="shared" si="386"/>
        <v>0.56899999999999995</v>
      </c>
      <c r="CS545">
        <f t="shared" si="387"/>
        <v>0.99649737302977237</v>
      </c>
      <c r="DK545" s="3">
        <f t="shared" si="397"/>
        <v>525</v>
      </c>
      <c r="DL545" s="3">
        <f t="shared" si="393"/>
        <v>13.100000000000119</v>
      </c>
      <c r="DM545" s="3">
        <f t="shared" si="394"/>
        <v>0.61699999999999999</v>
      </c>
      <c r="DN545" s="3">
        <f t="shared" si="388"/>
        <v>0.53200000000000003</v>
      </c>
      <c r="DO545">
        <f t="shared" si="389"/>
        <v>0.53200000000000003</v>
      </c>
      <c r="DP545">
        <f t="shared" si="390"/>
        <v>0.53200000000000003</v>
      </c>
      <c r="DR545">
        <f t="shared" si="395"/>
        <v>0.93169877408056057</v>
      </c>
      <c r="EY545"/>
      <c r="EZ545" s="3"/>
      <c r="FB545"/>
      <c r="FC545" s="3"/>
    </row>
    <row r="546" spans="2:159" x14ac:dyDescent="0.25">
      <c r="B546">
        <f t="shared" si="383"/>
        <v>530</v>
      </c>
      <c r="C546" s="9">
        <f t="shared" si="378"/>
        <v>13.22500000000012</v>
      </c>
      <c r="D546">
        <f t="shared" si="372"/>
        <v>0.99520652554503086</v>
      </c>
      <c r="E546">
        <f t="shared" si="373"/>
        <v>0.88680957859137821</v>
      </c>
      <c r="F546">
        <f t="shared" si="374"/>
        <v>0.99520652554503086</v>
      </c>
      <c r="G546">
        <f t="shared" si="379"/>
        <v>0.995</v>
      </c>
      <c r="R546">
        <f t="shared" si="380"/>
        <v>530</v>
      </c>
      <c r="S546">
        <f t="shared" si="381"/>
        <v>13.22500000000012</v>
      </c>
      <c r="T546">
        <f t="shared" si="375"/>
        <v>0.88024665148867176</v>
      </c>
      <c r="U546">
        <f t="shared" si="376"/>
        <v>0.86713606655975173</v>
      </c>
      <c r="V546">
        <f t="shared" si="377"/>
        <v>0.86713606655975173</v>
      </c>
      <c r="W546">
        <f t="shared" si="382"/>
        <v>0.86699999999999999</v>
      </c>
      <c r="BA546">
        <f t="shared" si="354"/>
        <v>543</v>
      </c>
      <c r="BB546">
        <f t="shared" si="364"/>
        <v>13.550000000000125</v>
      </c>
      <c r="BC546">
        <f t="shared" si="355"/>
        <v>0.84669901641789458</v>
      </c>
      <c r="BD546">
        <f t="shared" si="356"/>
        <v>0.60699786817279711</v>
      </c>
      <c r="BE546">
        <f t="shared" si="357"/>
        <v>0.84669901641789458</v>
      </c>
      <c r="BF546">
        <f t="shared" si="365"/>
        <v>0.84699999999999998</v>
      </c>
      <c r="BP546">
        <f t="shared" si="366"/>
        <v>543</v>
      </c>
      <c r="BQ546">
        <f t="shared" si="367"/>
        <v>13.550000000000125</v>
      </c>
      <c r="BR546">
        <f t="shared" si="358"/>
        <v>0.69962556093899686</v>
      </c>
      <c r="BS546">
        <f t="shared" si="359"/>
        <v>0.34244986895750917</v>
      </c>
      <c r="BT546">
        <f t="shared" si="360"/>
        <v>0.69962556093899686</v>
      </c>
      <c r="BU546">
        <f t="shared" si="368"/>
        <v>0.7</v>
      </c>
      <c r="CB546">
        <f t="shared" si="369"/>
        <v>543</v>
      </c>
      <c r="CC546">
        <f t="shared" si="370"/>
        <v>13.550000000000125</v>
      </c>
      <c r="CD546">
        <f t="shared" si="361"/>
        <v>0.69962556093899686</v>
      </c>
      <c r="CE546">
        <f t="shared" si="362"/>
        <v>0.34244986895750917</v>
      </c>
      <c r="CF546">
        <f t="shared" si="363"/>
        <v>0.69962556093899686</v>
      </c>
      <c r="CG546">
        <f t="shared" si="371"/>
        <v>0.7</v>
      </c>
      <c r="CK546"/>
      <c r="CL546" s="3">
        <f t="shared" si="396"/>
        <v>526</v>
      </c>
      <c r="CM546" s="3">
        <f t="shared" si="391"/>
        <v>13.125000000000119</v>
      </c>
      <c r="CN546" s="3">
        <f t="shared" si="392"/>
        <v>0.61799999999999999</v>
      </c>
      <c r="CO546" s="3">
        <f t="shared" si="384"/>
        <v>0.56799999999999995</v>
      </c>
      <c r="CP546">
        <f t="shared" si="385"/>
        <v>0.56799999999999995</v>
      </c>
      <c r="CQ546">
        <f t="shared" si="386"/>
        <v>0.56799999999999995</v>
      </c>
      <c r="CS546">
        <f t="shared" si="387"/>
        <v>0.99474605954465845</v>
      </c>
      <c r="DK546" s="3">
        <f t="shared" si="397"/>
        <v>526</v>
      </c>
      <c r="DL546" s="3">
        <f t="shared" si="393"/>
        <v>13.125000000000119</v>
      </c>
      <c r="DM546" s="3">
        <f t="shared" si="394"/>
        <v>0.61799999999999999</v>
      </c>
      <c r="DN546" s="3">
        <f t="shared" si="388"/>
        <v>0.53100000000000003</v>
      </c>
      <c r="DO546">
        <f t="shared" si="389"/>
        <v>0.53100000000000003</v>
      </c>
      <c r="DP546">
        <f t="shared" si="390"/>
        <v>0.53100000000000003</v>
      </c>
      <c r="DR546">
        <f t="shared" si="395"/>
        <v>0.92994746059544675</v>
      </c>
      <c r="EY546"/>
      <c r="EZ546" s="3"/>
      <c r="FB546"/>
      <c r="FC546" s="3"/>
    </row>
    <row r="547" spans="2:159" x14ac:dyDescent="0.25">
      <c r="B547">
        <f t="shared" si="383"/>
        <v>531</v>
      </c>
      <c r="C547" s="9">
        <f t="shared" si="378"/>
        <v>13.250000000000121</v>
      </c>
      <c r="D547">
        <f t="shared" si="372"/>
        <v>0.995510109829572</v>
      </c>
      <c r="E547">
        <f t="shared" si="373"/>
        <v>0.8935973471085481</v>
      </c>
      <c r="F547">
        <f t="shared" si="374"/>
        <v>0.995510109829572</v>
      </c>
      <c r="G547">
        <f t="shared" si="379"/>
        <v>0.996</v>
      </c>
      <c r="R547">
        <f t="shared" si="380"/>
        <v>531</v>
      </c>
      <c r="S547">
        <f t="shared" si="381"/>
        <v>13.250000000000121</v>
      </c>
      <c r="T547">
        <f t="shared" si="375"/>
        <v>0.8756292572035157</v>
      </c>
      <c r="U547">
        <f t="shared" si="376"/>
        <v>0.86205388385455095</v>
      </c>
      <c r="V547">
        <f t="shared" si="377"/>
        <v>0.86205388385455095</v>
      </c>
      <c r="W547">
        <f t="shared" si="382"/>
        <v>0.86199999999999999</v>
      </c>
      <c r="BA547">
        <f t="shared" si="354"/>
        <v>544</v>
      </c>
      <c r="BB547">
        <f t="shared" si="364"/>
        <v>13.575000000000125</v>
      </c>
      <c r="BC547">
        <f t="shared" si="355"/>
        <v>0.84778984347076314</v>
      </c>
      <c r="BD547">
        <f t="shared" si="356"/>
        <v>0.60934693114602811</v>
      </c>
      <c r="BE547">
        <f t="shared" si="357"/>
        <v>0.84778984347076314</v>
      </c>
      <c r="BF547">
        <f t="shared" si="365"/>
        <v>0.84799999999999998</v>
      </c>
      <c r="BP547">
        <f t="shared" si="366"/>
        <v>544</v>
      </c>
      <c r="BQ547">
        <f t="shared" si="367"/>
        <v>13.575000000000125</v>
      </c>
      <c r="BR547">
        <f t="shared" si="358"/>
        <v>0.70094735123243501</v>
      </c>
      <c r="BS547">
        <f t="shared" si="359"/>
        <v>0.34439449185805382</v>
      </c>
      <c r="BT547">
        <f t="shared" si="360"/>
        <v>0.70094735123243501</v>
      </c>
      <c r="BU547">
        <f t="shared" si="368"/>
        <v>0.70099999999999996</v>
      </c>
      <c r="CB547">
        <f t="shared" si="369"/>
        <v>544</v>
      </c>
      <c r="CC547">
        <f t="shared" si="370"/>
        <v>13.575000000000125</v>
      </c>
      <c r="CD547">
        <f t="shared" si="361"/>
        <v>0.70094735123243501</v>
      </c>
      <c r="CE547">
        <f t="shared" si="362"/>
        <v>0.34439449185805382</v>
      </c>
      <c r="CF547">
        <f t="shared" si="363"/>
        <v>0.70094735123243501</v>
      </c>
      <c r="CG547">
        <f t="shared" si="371"/>
        <v>0.70099999999999996</v>
      </c>
      <c r="CK547"/>
      <c r="CL547" s="3">
        <f t="shared" si="396"/>
        <v>527</v>
      </c>
      <c r="CM547" s="3">
        <f t="shared" si="391"/>
        <v>13.150000000000119</v>
      </c>
      <c r="CN547" s="3">
        <f t="shared" si="392"/>
        <v>0.61899999999999999</v>
      </c>
      <c r="CO547" s="3">
        <f t="shared" si="384"/>
        <v>0.56799999999999995</v>
      </c>
      <c r="CP547">
        <f t="shared" si="385"/>
        <v>0.56799999999999995</v>
      </c>
      <c r="CQ547">
        <f t="shared" si="386"/>
        <v>0.56799999999999995</v>
      </c>
      <c r="CS547">
        <f t="shared" si="387"/>
        <v>0.99474605954465845</v>
      </c>
      <c r="DK547" s="3">
        <f t="shared" si="397"/>
        <v>527</v>
      </c>
      <c r="DL547" s="3">
        <f t="shared" si="393"/>
        <v>13.150000000000119</v>
      </c>
      <c r="DM547" s="3">
        <f t="shared" si="394"/>
        <v>0.61899999999999999</v>
      </c>
      <c r="DN547" s="3">
        <f t="shared" si="388"/>
        <v>0.53</v>
      </c>
      <c r="DO547">
        <f t="shared" si="389"/>
        <v>0.53</v>
      </c>
      <c r="DP547">
        <f t="shared" si="390"/>
        <v>0.53</v>
      </c>
      <c r="DR547">
        <f t="shared" si="395"/>
        <v>0.92819614711033283</v>
      </c>
      <c r="EY547"/>
      <c r="EZ547" s="3"/>
      <c r="FB547"/>
      <c r="FC547" s="3"/>
    </row>
    <row r="548" spans="2:159" x14ac:dyDescent="0.25">
      <c r="B548">
        <f t="shared" si="383"/>
        <v>532</v>
      </c>
      <c r="C548" s="9">
        <f t="shared" si="378"/>
        <v>13.275000000000121</v>
      </c>
      <c r="D548">
        <f t="shared" si="372"/>
        <v>0.99580382863336514</v>
      </c>
      <c r="E548">
        <f t="shared" si="373"/>
        <v>0.9002119890544662</v>
      </c>
      <c r="F548">
        <f t="shared" si="374"/>
        <v>0.99580382863336514</v>
      </c>
      <c r="G548">
        <f t="shared" si="379"/>
        <v>0.996</v>
      </c>
      <c r="R548">
        <f t="shared" si="380"/>
        <v>532</v>
      </c>
      <c r="S548">
        <f t="shared" si="381"/>
        <v>13.275000000000121</v>
      </c>
      <c r="T548">
        <f t="shared" si="375"/>
        <v>0.87094354110982197</v>
      </c>
      <c r="U548">
        <f t="shared" si="376"/>
        <v>0.85689972434134232</v>
      </c>
      <c r="V548">
        <f t="shared" si="377"/>
        <v>0.85689972434134232</v>
      </c>
      <c r="W548">
        <f t="shared" si="382"/>
        <v>0.85699999999999998</v>
      </c>
      <c r="BA548">
        <f t="shared" si="354"/>
        <v>545</v>
      </c>
      <c r="BB548">
        <f t="shared" si="364"/>
        <v>13.600000000000126</v>
      </c>
      <c r="BC548">
        <f t="shared" si="355"/>
        <v>0.8488778314681904</v>
      </c>
      <c r="BD548">
        <f t="shared" si="356"/>
        <v>0.61169590941284335</v>
      </c>
      <c r="BE548">
        <f t="shared" si="357"/>
        <v>0.8488778314681904</v>
      </c>
      <c r="BF548">
        <f t="shared" si="365"/>
        <v>0.84899999999999998</v>
      </c>
      <c r="BP548">
        <f t="shared" si="366"/>
        <v>545</v>
      </c>
      <c r="BQ548">
        <f t="shared" si="367"/>
        <v>13.600000000000126</v>
      </c>
      <c r="BR548">
        <f t="shared" si="358"/>
        <v>0.70226812741166078</v>
      </c>
      <c r="BS548">
        <f t="shared" si="359"/>
        <v>0.34634496220740713</v>
      </c>
      <c r="BT548">
        <f t="shared" si="360"/>
        <v>0.70226812741166078</v>
      </c>
      <c r="BU548">
        <f t="shared" si="368"/>
        <v>0.70199999999999996</v>
      </c>
      <c r="CB548">
        <f t="shared" si="369"/>
        <v>545</v>
      </c>
      <c r="CC548">
        <f t="shared" si="370"/>
        <v>13.600000000000126</v>
      </c>
      <c r="CD548">
        <f t="shared" si="361"/>
        <v>0.70226812741166078</v>
      </c>
      <c r="CE548">
        <f t="shared" si="362"/>
        <v>0.34634496220740713</v>
      </c>
      <c r="CF548">
        <f t="shared" si="363"/>
        <v>0.70226812741166078</v>
      </c>
      <c r="CG548">
        <f t="shared" si="371"/>
        <v>0.70199999999999996</v>
      </c>
      <c r="CK548"/>
      <c r="CL548" s="3">
        <f t="shared" si="396"/>
        <v>528</v>
      </c>
      <c r="CM548" s="3">
        <f t="shared" si="391"/>
        <v>13.17500000000012</v>
      </c>
      <c r="CN548" s="3">
        <f t="shared" si="392"/>
        <v>0.62</v>
      </c>
      <c r="CO548" s="3">
        <f t="shared" si="384"/>
        <v>0.56799999999999995</v>
      </c>
      <c r="CP548">
        <f t="shared" si="385"/>
        <v>0.56799999999999995</v>
      </c>
      <c r="CQ548">
        <f t="shared" si="386"/>
        <v>0.56799999999999995</v>
      </c>
      <c r="CS548">
        <f t="shared" si="387"/>
        <v>0.99474605954465845</v>
      </c>
      <c r="DK548" s="3">
        <f t="shared" si="397"/>
        <v>528</v>
      </c>
      <c r="DL548" s="3">
        <f t="shared" si="393"/>
        <v>13.17500000000012</v>
      </c>
      <c r="DM548" s="3">
        <f t="shared" si="394"/>
        <v>0.62</v>
      </c>
      <c r="DN548" s="3">
        <f t="shared" si="388"/>
        <v>0.52900000000000003</v>
      </c>
      <c r="DO548">
        <f t="shared" si="389"/>
        <v>0.52900000000000003</v>
      </c>
      <c r="DP548">
        <f t="shared" si="390"/>
        <v>0.52900000000000003</v>
      </c>
      <c r="DR548">
        <f t="shared" si="395"/>
        <v>0.92644483362521901</v>
      </c>
      <c r="EY548"/>
      <c r="EZ548" s="3"/>
      <c r="FB548"/>
      <c r="FC548" s="3"/>
    </row>
    <row r="549" spans="2:159" x14ac:dyDescent="0.25">
      <c r="B549">
        <f t="shared" si="383"/>
        <v>533</v>
      </c>
      <c r="C549" s="9">
        <f t="shared" si="378"/>
        <v>13.300000000000122</v>
      </c>
      <c r="D549">
        <f t="shared" si="372"/>
        <v>0.99608767317045088</v>
      </c>
      <c r="E549">
        <f t="shared" si="373"/>
        <v>0.9066489037539518</v>
      </c>
      <c r="F549">
        <f t="shared" si="374"/>
        <v>0.99608767317045088</v>
      </c>
      <c r="G549">
        <f t="shared" si="379"/>
        <v>0.996</v>
      </c>
      <c r="R549">
        <f t="shared" si="380"/>
        <v>533</v>
      </c>
      <c r="S549">
        <f t="shared" si="381"/>
        <v>13.300000000000122</v>
      </c>
      <c r="T549">
        <f t="shared" si="375"/>
        <v>0.86619086181281502</v>
      </c>
      <c r="U549">
        <f t="shared" si="376"/>
        <v>0.85167523874537643</v>
      </c>
      <c r="V549">
        <f t="shared" si="377"/>
        <v>0.85167523874537643</v>
      </c>
      <c r="W549">
        <f t="shared" si="382"/>
        <v>0.85199999999999998</v>
      </c>
      <c r="BA549">
        <f t="shared" si="354"/>
        <v>546</v>
      </c>
      <c r="BB549">
        <f t="shared" si="364"/>
        <v>13.625000000000126</v>
      </c>
      <c r="BC549">
        <f t="shared" si="355"/>
        <v>0.8499629658799176</v>
      </c>
      <c r="BD549">
        <f t="shared" si="356"/>
        <v>0.614044732042062</v>
      </c>
      <c r="BE549">
        <f t="shared" si="357"/>
        <v>0.8499629658799176</v>
      </c>
      <c r="BF549">
        <f t="shared" si="365"/>
        <v>0.85</v>
      </c>
      <c r="BP549">
        <f t="shared" si="366"/>
        <v>546</v>
      </c>
      <c r="BQ549">
        <f t="shared" si="367"/>
        <v>13.625000000000126</v>
      </c>
      <c r="BR549">
        <f t="shared" si="358"/>
        <v>0.70358787434563419</v>
      </c>
      <c r="BS549">
        <f t="shared" si="359"/>
        <v>0.34830125444309507</v>
      </c>
      <c r="BT549">
        <f t="shared" si="360"/>
        <v>0.70358787434563419</v>
      </c>
      <c r="BU549">
        <f t="shared" si="368"/>
        <v>0.70399999999999996</v>
      </c>
      <c r="CB549">
        <f t="shared" si="369"/>
        <v>546</v>
      </c>
      <c r="CC549">
        <f t="shared" si="370"/>
        <v>13.625000000000126</v>
      </c>
      <c r="CD549">
        <f t="shared" si="361"/>
        <v>0.70358787434563419</v>
      </c>
      <c r="CE549">
        <f t="shared" si="362"/>
        <v>0.34830125444309507</v>
      </c>
      <c r="CF549">
        <f t="shared" si="363"/>
        <v>0.70358787434563419</v>
      </c>
      <c r="CG549">
        <f t="shared" si="371"/>
        <v>0.70399999999999996</v>
      </c>
      <c r="CK549"/>
      <c r="CL549" s="3">
        <f t="shared" si="396"/>
        <v>529</v>
      </c>
      <c r="CM549" s="3">
        <f t="shared" si="391"/>
        <v>13.20000000000012</v>
      </c>
      <c r="CN549" s="3">
        <f t="shared" si="392"/>
        <v>0.621</v>
      </c>
      <c r="CO549" s="3">
        <f t="shared" si="384"/>
        <v>0.56799999999999995</v>
      </c>
      <c r="CP549">
        <f t="shared" si="385"/>
        <v>0.56799999999999995</v>
      </c>
      <c r="CQ549">
        <f t="shared" si="386"/>
        <v>0.56799999999999995</v>
      </c>
      <c r="CS549">
        <f t="shared" si="387"/>
        <v>0.99474605954465845</v>
      </c>
      <c r="DK549" s="3">
        <f t="shared" si="397"/>
        <v>529</v>
      </c>
      <c r="DL549" s="3">
        <f t="shared" si="393"/>
        <v>13.20000000000012</v>
      </c>
      <c r="DM549" s="3">
        <f t="shared" si="394"/>
        <v>0.621</v>
      </c>
      <c r="DN549" s="3">
        <f t="shared" si="388"/>
        <v>0.52800000000000002</v>
      </c>
      <c r="DO549">
        <f t="shared" si="389"/>
        <v>0.52800000000000002</v>
      </c>
      <c r="DP549">
        <f t="shared" si="390"/>
        <v>0.52800000000000002</v>
      </c>
      <c r="DR549">
        <f t="shared" si="395"/>
        <v>0.9246935201401052</v>
      </c>
      <c r="EY549"/>
      <c r="EZ549" s="3"/>
      <c r="FB549"/>
      <c r="FC549" s="3"/>
    </row>
    <row r="550" spans="2:159" x14ac:dyDescent="0.25">
      <c r="B550">
        <f t="shared" si="383"/>
        <v>534</v>
      </c>
      <c r="C550" s="9">
        <f t="shared" si="378"/>
        <v>13.325000000000122</v>
      </c>
      <c r="D550">
        <f t="shared" si="372"/>
        <v>0.99636163494859065</v>
      </c>
      <c r="E550">
        <f t="shared" si="373"/>
        <v>0.91290359081808714</v>
      </c>
      <c r="F550">
        <f t="shared" si="374"/>
        <v>0.99636163494859065</v>
      </c>
      <c r="G550">
        <f t="shared" si="379"/>
        <v>0.996</v>
      </c>
      <c r="R550">
        <f t="shared" si="380"/>
        <v>534</v>
      </c>
      <c r="S550">
        <f t="shared" si="381"/>
        <v>13.325000000000122</v>
      </c>
      <c r="T550">
        <f t="shared" si="375"/>
        <v>0.86137259186135962</v>
      </c>
      <c r="U550">
        <f t="shared" si="376"/>
        <v>0.84638209280143273</v>
      </c>
      <c r="V550">
        <f t="shared" si="377"/>
        <v>0.84638209280143273</v>
      </c>
      <c r="W550">
        <f t="shared" si="382"/>
        <v>0.84599999999999997</v>
      </c>
      <c r="BA550">
        <f t="shared" si="354"/>
        <v>547</v>
      </c>
      <c r="BB550">
        <f t="shared" si="364"/>
        <v>13.650000000000126</v>
      </c>
      <c r="BC550">
        <f t="shared" si="355"/>
        <v>0.85104523219990702</v>
      </c>
      <c r="BD550">
        <f t="shared" si="356"/>
        <v>0.61639332783662237</v>
      </c>
      <c r="BE550">
        <f t="shared" si="357"/>
        <v>0.85104523219990702</v>
      </c>
      <c r="BF550">
        <f t="shared" si="365"/>
        <v>0.85099999999999998</v>
      </c>
      <c r="BP550">
        <f t="shared" si="366"/>
        <v>547</v>
      </c>
      <c r="BQ550">
        <f t="shared" si="367"/>
        <v>13.650000000000126</v>
      </c>
      <c r="BR550">
        <f t="shared" si="358"/>
        <v>0.70490657689029479</v>
      </c>
      <c r="BS550">
        <f t="shared" si="359"/>
        <v>0.35026334259534164</v>
      </c>
      <c r="BT550">
        <f t="shared" si="360"/>
        <v>0.70490657689029479</v>
      </c>
      <c r="BU550">
        <f t="shared" si="368"/>
        <v>0.70499999999999996</v>
      </c>
      <c r="CB550">
        <f t="shared" si="369"/>
        <v>547</v>
      </c>
      <c r="CC550">
        <f t="shared" si="370"/>
        <v>13.650000000000126</v>
      </c>
      <c r="CD550">
        <f t="shared" si="361"/>
        <v>0.70490657689029479</v>
      </c>
      <c r="CE550">
        <f t="shared" si="362"/>
        <v>0.35026334259534164</v>
      </c>
      <c r="CF550">
        <f t="shared" si="363"/>
        <v>0.70490657689029479</v>
      </c>
      <c r="CG550">
        <f t="shared" si="371"/>
        <v>0.70499999999999996</v>
      </c>
      <c r="CK550"/>
      <c r="CL550" s="3">
        <f t="shared" si="396"/>
        <v>530</v>
      </c>
      <c r="CM550" s="3">
        <f t="shared" si="391"/>
        <v>13.22500000000012</v>
      </c>
      <c r="CN550" s="3">
        <f t="shared" si="392"/>
        <v>0.622</v>
      </c>
      <c r="CO550" s="3">
        <f t="shared" si="384"/>
        <v>0.56799999999999995</v>
      </c>
      <c r="CP550">
        <f t="shared" si="385"/>
        <v>0.56799999999999995</v>
      </c>
      <c r="CQ550">
        <f t="shared" si="386"/>
        <v>0.56799999999999995</v>
      </c>
      <c r="CS550">
        <f t="shared" si="387"/>
        <v>0.99474605954465845</v>
      </c>
      <c r="DK550" s="3">
        <f t="shared" si="397"/>
        <v>530</v>
      </c>
      <c r="DL550" s="3">
        <f t="shared" si="393"/>
        <v>13.22500000000012</v>
      </c>
      <c r="DM550" s="3">
        <f t="shared" si="394"/>
        <v>0.622</v>
      </c>
      <c r="DN550" s="3">
        <f t="shared" si="388"/>
        <v>0.52700000000000002</v>
      </c>
      <c r="DO550">
        <f t="shared" si="389"/>
        <v>0.52700000000000002</v>
      </c>
      <c r="DP550">
        <f t="shared" si="390"/>
        <v>0.52700000000000002</v>
      </c>
      <c r="DR550">
        <f t="shared" si="395"/>
        <v>0.92294220665499138</v>
      </c>
      <c r="EY550"/>
      <c r="EZ550" s="3"/>
      <c r="FB550"/>
      <c r="FC550" s="3"/>
    </row>
    <row r="551" spans="2:159" x14ac:dyDescent="0.25">
      <c r="B551">
        <f t="shared" si="383"/>
        <v>535</v>
      </c>
      <c r="C551" s="9">
        <f t="shared" si="378"/>
        <v>13.350000000000122</v>
      </c>
      <c r="D551">
        <f t="shared" si="372"/>
        <v>0.99662570576969045</v>
      </c>
      <c r="E551">
        <f t="shared" si="373"/>
        <v>0.91897165537686087</v>
      </c>
      <c r="F551">
        <f t="shared" si="374"/>
        <v>0.99662570576969045</v>
      </c>
      <c r="G551">
        <f t="shared" si="379"/>
        <v>0.997</v>
      </c>
      <c r="R551">
        <f t="shared" si="380"/>
        <v>535</v>
      </c>
      <c r="S551">
        <f t="shared" si="381"/>
        <v>13.350000000000122</v>
      </c>
      <c r="T551">
        <f t="shared" si="375"/>
        <v>0.8564901170901793</v>
      </c>
      <c r="U551">
        <f t="shared" si="376"/>
        <v>0.8410219663735703</v>
      </c>
      <c r="V551">
        <f t="shared" si="377"/>
        <v>0.8410219663735703</v>
      </c>
      <c r="W551">
        <f t="shared" si="382"/>
        <v>0.84099999999999997</v>
      </c>
      <c r="BA551">
        <f t="shared" si="354"/>
        <v>548</v>
      </c>
      <c r="BB551">
        <f t="shared" si="364"/>
        <v>13.675000000000127</v>
      </c>
      <c r="BC551">
        <f t="shared" si="355"/>
        <v>0.85212461594666233</v>
      </c>
      <c r="BD551">
        <f t="shared" si="356"/>
        <v>0.61874162533684007</v>
      </c>
      <c r="BE551">
        <f t="shared" si="357"/>
        <v>0.85212461594666233</v>
      </c>
      <c r="BF551">
        <f t="shared" si="365"/>
        <v>0.85199999999999998</v>
      </c>
      <c r="BP551">
        <f t="shared" si="366"/>
        <v>548</v>
      </c>
      <c r="BQ551">
        <f t="shared" si="367"/>
        <v>13.675000000000127</v>
      </c>
      <c r="BR551">
        <f t="shared" si="358"/>
        <v>0.7062242198888411</v>
      </c>
      <c r="BS551">
        <f t="shared" si="359"/>
        <v>0.35223120028633076</v>
      </c>
      <c r="BT551">
        <f t="shared" si="360"/>
        <v>0.7062242198888411</v>
      </c>
      <c r="BU551">
        <f t="shared" si="368"/>
        <v>0.70599999999999996</v>
      </c>
      <c r="CB551">
        <f t="shared" si="369"/>
        <v>548</v>
      </c>
      <c r="CC551">
        <f t="shared" si="370"/>
        <v>13.675000000000127</v>
      </c>
      <c r="CD551">
        <f t="shared" si="361"/>
        <v>0.7062242198888411</v>
      </c>
      <c r="CE551">
        <f t="shared" si="362"/>
        <v>0.35223120028633076</v>
      </c>
      <c r="CF551">
        <f t="shared" si="363"/>
        <v>0.7062242198888411</v>
      </c>
      <c r="CG551">
        <f t="shared" si="371"/>
        <v>0.70599999999999996</v>
      </c>
      <c r="CK551"/>
      <c r="CL551" s="3">
        <f t="shared" si="396"/>
        <v>531</v>
      </c>
      <c r="CM551" s="3">
        <f t="shared" si="391"/>
        <v>13.250000000000121</v>
      </c>
      <c r="CN551" s="3">
        <f t="shared" si="392"/>
        <v>0.623</v>
      </c>
      <c r="CO551" s="3">
        <f t="shared" si="384"/>
        <v>0.56699999999999995</v>
      </c>
      <c r="CP551">
        <f t="shared" si="385"/>
        <v>0.56699999999999995</v>
      </c>
      <c r="CQ551">
        <f t="shared" si="386"/>
        <v>0.56699999999999995</v>
      </c>
      <c r="CS551">
        <f t="shared" si="387"/>
        <v>0.99299474605954463</v>
      </c>
      <c r="DK551" s="3">
        <f t="shared" si="397"/>
        <v>531</v>
      </c>
      <c r="DL551" s="3">
        <f t="shared" si="393"/>
        <v>13.250000000000121</v>
      </c>
      <c r="DM551" s="3">
        <f t="shared" si="394"/>
        <v>0.623</v>
      </c>
      <c r="DN551" s="3">
        <f t="shared" si="388"/>
        <v>0.52600000000000002</v>
      </c>
      <c r="DO551">
        <f t="shared" si="389"/>
        <v>0.52600000000000002</v>
      </c>
      <c r="DP551">
        <f t="shared" si="390"/>
        <v>0.52600000000000002</v>
      </c>
      <c r="DR551">
        <f t="shared" si="395"/>
        <v>0.92119089316987757</v>
      </c>
      <c r="EY551"/>
      <c r="EZ551" s="3"/>
      <c r="FB551"/>
      <c r="FC551" s="3"/>
    </row>
    <row r="552" spans="2:159" x14ac:dyDescent="0.25">
      <c r="B552">
        <f t="shared" si="383"/>
        <v>536</v>
      </c>
      <c r="C552" s="9">
        <f t="shared" si="378"/>
        <v>13.375000000000123</v>
      </c>
      <c r="D552">
        <f t="shared" si="372"/>
        <v>0.99687987773020936</v>
      </c>
      <c r="E552">
        <f t="shared" si="373"/>
        <v>0.92484881321623313</v>
      </c>
      <c r="F552">
        <f t="shared" si="374"/>
        <v>0.99687987773020936</v>
      </c>
      <c r="G552">
        <f t="shared" si="379"/>
        <v>0.997</v>
      </c>
      <c r="R552">
        <f t="shared" si="380"/>
        <v>536</v>
      </c>
      <c r="S552">
        <f t="shared" si="381"/>
        <v>13.375000000000123</v>
      </c>
      <c r="T552">
        <f t="shared" si="375"/>
        <v>0.85154483595866282</v>
      </c>
      <c r="U552">
        <f t="shared" si="376"/>
        <v>0.8355965525719361</v>
      </c>
      <c r="V552">
        <f t="shared" si="377"/>
        <v>0.8355965525719361</v>
      </c>
      <c r="W552">
        <f t="shared" si="382"/>
        <v>0.83599999999999997</v>
      </c>
      <c r="BA552">
        <f t="shared" si="354"/>
        <v>549</v>
      </c>
      <c r="BB552">
        <f t="shared" si="364"/>
        <v>13.700000000000127</v>
      </c>
      <c r="BC552">
        <f t="shared" si="355"/>
        <v>0.85320110266355009</v>
      </c>
      <c r="BD552">
        <f t="shared" si="356"/>
        <v>0.62108955282370004</v>
      </c>
      <c r="BE552">
        <f t="shared" si="357"/>
        <v>0.85320110266355009</v>
      </c>
      <c r="BF552">
        <f t="shared" si="365"/>
        <v>0.85299999999999998</v>
      </c>
      <c r="BP552">
        <f t="shared" si="366"/>
        <v>549</v>
      </c>
      <c r="BQ552">
        <f t="shared" si="367"/>
        <v>13.700000000000127</v>
      </c>
      <c r="BR552">
        <f t="shared" si="358"/>
        <v>0.70754078817201016</v>
      </c>
      <c r="BS552">
        <f t="shared" si="359"/>
        <v>0.35420480072949528</v>
      </c>
      <c r="BT552">
        <f t="shared" si="360"/>
        <v>0.70754078817201016</v>
      </c>
      <c r="BU552">
        <f t="shared" si="368"/>
        <v>0.70799999999999996</v>
      </c>
      <c r="CB552">
        <f t="shared" si="369"/>
        <v>549</v>
      </c>
      <c r="CC552">
        <f t="shared" si="370"/>
        <v>13.700000000000127</v>
      </c>
      <c r="CD552">
        <f t="shared" si="361"/>
        <v>0.70754078817201016</v>
      </c>
      <c r="CE552">
        <f t="shared" si="362"/>
        <v>0.35420480072949528</v>
      </c>
      <c r="CF552">
        <f t="shared" si="363"/>
        <v>0.70754078817201016</v>
      </c>
      <c r="CG552">
        <f t="shared" si="371"/>
        <v>0.70799999999999996</v>
      </c>
      <c r="CK552"/>
      <c r="CL552" s="3">
        <f t="shared" si="396"/>
        <v>532</v>
      </c>
      <c r="CM552" s="3">
        <f t="shared" si="391"/>
        <v>13.275000000000121</v>
      </c>
      <c r="CN552" s="3">
        <f t="shared" si="392"/>
        <v>0.625</v>
      </c>
      <c r="CO552" s="3">
        <f t="shared" si="384"/>
        <v>0.56799999999999995</v>
      </c>
      <c r="CP552">
        <f t="shared" si="385"/>
        <v>0.56799999999999995</v>
      </c>
      <c r="CQ552">
        <f t="shared" si="386"/>
        <v>0.56799999999999995</v>
      </c>
      <c r="CS552">
        <f t="shared" si="387"/>
        <v>0.99474605954465845</v>
      </c>
      <c r="DK552" s="3">
        <f t="shared" si="397"/>
        <v>532</v>
      </c>
      <c r="DL552" s="3">
        <f t="shared" si="393"/>
        <v>13.275000000000121</v>
      </c>
      <c r="DM552" s="3">
        <f t="shared" si="394"/>
        <v>0.625</v>
      </c>
      <c r="DN552" s="3">
        <f t="shared" si="388"/>
        <v>0.52500000000000002</v>
      </c>
      <c r="DO552">
        <f t="shared" si="389"/>
        <v>0.52500000000000002</v>
      </c>
      <c r="DP552">
        <f t="shared" si="390"/>
        <v>0.52500000000000002</v>
      </c>
      <c r="DR552">
        <f t="shared" si="395"/>
        <v>0.91943957968476364</v>
      </c>
      <c r="EY552"/>
      <c r="EZ552" s="3"/>
      <c r="FB552"/>
      <c r="FC552" s="3"/>
    </row>
    <row r="553" spans="2:159" x14ac:dyDescent="0.25">
      <c r="B553">
        <f t="shared" si="383"/>
        <v>537</v>
      </c>
      <c r="C553" s="9">
        <f t="shared" si="378"/>
        <v>13.400000000000123</v>
      </c>
      <c r="D553">
        <f t="shared" si="372"/>
        <v>0.99712414322155407</v>
      </c>
      <c r="E553">
        <f t="shared" si="373"/>
        <v>0.93053089581123316</v>
      </c>
      <c r="F553">
        <f t="shared" si="374"/>
        <v>0.99712414322155407</v>
      </c>
      <c r="G553">
        <f t="shared" si="379"/>
        <v>0.997</v>
      </c>
      <c r="R553">
        <f t="shared" si="380"/>
        <v>537</v>
      </c>
      <c r="S553">
        <f t="shared" si="381"/>
        <v>13.400000000000123</v>
      </c>
      <c r="T553">
        <f t="shared" si="375"/>
        <v>0.84653815888669437</v>
      </c>
      <c r="U553">
        <f t="shared" si="376"/>
        <v>0.83010755686727411</v>
      </c>
      <c r="V553">
        <f t="shared" si="377"/>
        <v>0.83010755686727411</v>
      </c>
      <c r="W553">
        <f t="shared" si="382"/>
        <v>0.83</v>
      </c>
      <c r="BA553">
        <f t="shared" si="354"/>
        <v>550</v>
      </c>
      <c r="BB553">
        <f t="shared" si="364"/>
        <v>13.725000000000128</v>
      </c>
      <c r="BC553">
        <f t="shared" si="355"/>
        <v>0.85427467791912048</v>
      </c>
      <c r="BD553">
        <f t="shared" si="356"/>
        <v>0.62343703832217945</v>
      </c>
      <c r="BE553">
        <f t="shared" si="357"/>
        <v>0.85427467791912048</v>
      </c>
      <c r="BF553">
        <f t="shared" si="365"/>
        <v>0.85399999999999998</v>
      </c>
      <c r="BP553">
        <f t="shared" si="366"/>
        <v>550</v>
      </c>
      <c r="BQ553">
        <f t="shared" si="367"/>
        <v>13.725000000000128</v>
      </c>
      <c r="BR553">
        <f t="shared" si="358"/>
        <v>0.70885626655835743</v>
      </c>
      <c r="BS553">
        <f t="shared" si="359"/>
        <v>0.35618411672883149</v>
      </c>
      <c r="BT553">
        <f t="shared" si="360"/>
        <v>0.70885626655835743</v>
      </c>
      <c r="BU553">
        <f t="shared" si="368"/>
        <v>0.70899999999999996</v>
      </c>
      <c r="CB553">
        <f t="shared" si="369"/>
        <v>550</v>
      </c>
      <c r="CC553">
        <f t="shared" si="370"/>
        <v>13.725000000000128</v>
      </c>
      <c r="CD553">
        <f t="shared" si="361"/>
        <v>0.70885626655835743</v>
      </c>
      <c r="CE553">
        <f t="shared" si="362"/>
        <v>0.35618411672883149</v>
      </c>
      <c r="CF553">
        <f t="shared" si="363"/>
        <v>0.70885626655835743</v>
      </c>
      <c r="CG553">
        <f t="shared" si="371"/>
        <v>0.70899999999999996</v>
      </c>
      <c r="CK553"/>
      <c r="CL553" s="3">
        <f t="shared" si="396"/>
        <v>533</v>
      </c>
      <c r="CM553" s="3">
        <f t="shared" si="391"/>
        <v>13.300000000000122</v>
      </c>
      <c r="CN553" s="3">
        <f t="shared" si="392"/>
        <v>0.626</v>
      </c>
      <c r="CO553" s="3">
        <f t="shared" si="384"/>
        <v>0.56799999999999995</v>
      </c>
      <c r="CP553">
        <f t="shared" si="385"/>
        <v>0.56799999999999995</v>
      </c>
      <c r="CQ553">
        <f t="shared" si="386"/>
        <v>0.56799999999999995</v>
      </c>
      <c r="CS553">
        <f t="shared" si="387"/>
        <v>0.99474605954465845</v>
      </c>
      <c r="DK553" s="3">
        <f t="shared" si="397"/>
        <v>533</v>
      </c>
      <c r="DL553" s="3">
        <f t="shared" si="393"/>
        <v>13.300000000000122</v>
      </c>
      <c r="DM553" s="3">
        <f t="shared" si="394"/>
        <v>0.626</v>
      </c>
      <c r="DN553" s="3">
        <f t="shared" si="388"/>
        <v>0.52400000000000002</v>
      </c>
      <c r="DO553">
        <f t="shared" si="389"/>
        <v>0.52400000000000002</v>
      </c>
      <c r="DP553">
        <f t="shared" si="390"/>
        <v>0.52400000000000002</v>
      </c>
      <c r="DR553">
        <f t="shared" si="395"/>
        <v>0.91768826619964983</v>
      </c>
      <c r="EY553"/>
      <c r="EZ553" s="3"/>
      <c r="FB553"/>
      <c r="FC553" s="3"/>
    </row>
    <row r="554" spans="2:159" x14ac:dyDescent="0.25">
      <c r="B554">
        <f t="shared" si="383"/>
        <v>538</v>
      </c>
      <c r="C554" s="9">
        <f t="shared" si="378"/>
        <v>13.425000000000123</v>
      </c>
      <c r="D554">
        <f t="shared" si="372"/>
        <v>0.99735849493045836</v>
      </c>
      <c r="E554">
        <f t="shared" si="373"/>
        <v>0.93601385524682656</v>
      </c>
      <c r="F554">
        <f t="shared" si="374"/>
        <v>0.99735849493045836</v>
      </c>
      <c r="G554">
        <f t="shared" si="379"/>
        <v>0.997</v>
      </c>
      <c r="R554">
        <f t="shared" si="380"/>
        <v>538</v>
      </c>
      <c r="S554">
        <f t="shared" si="381"/>
        <v>13.425000000000123</v>
      </c>
      <c r="T554">
        <f t="shared" si="375"/>
        <v>0.8414715075879482</v>
      </c>
      <c r="U554">
        <f t="shared" si="376"/>
        <v>0.82455669620377947</v>
      </c>
      <c r="V554">
        <f t="shared" si="377"/>
        <v>0.82455669620377947</v>
      </c>
      <c r="W554">
        <f t="shared" si="382"/>
        <v>0.82499999999999996</v>
      </c>
      <c r="BA554">
        <f t="shared" si="354"/>
        <v>551</v>
      </c>
      <c r="BB554">
        <f t="shared" si="364"/>
        <v>13.750000000000128</v>
      </c>
      <c r="BC554">
        <f t="shared" si="355"/>
        <v>0.85534532730742796</v>
      </c>
      <c r="BD554">
        <f t="shared" si="356"/>
        <v>0.62578400960460312</v>
      </c>
      <c r="BE554">
        <f t="shared" si="357"/>
        <v>0.85534532730742796</v>
      </c>
      <c r="BF554">
        <f t="shared" si="365"/>
        <v>0.85499999999999998</v>
      </c>
      <c r="BP554">
        <f t="shared" si="366"/>
        <v>551</v>
      </c>
      <c r="BQ554">
        <f t="shared" si="367"/>
        <v>13.750000000000128</v>
      </c>
      <c r="BR554">
        <f t="shared" si="358"/>
        <v>0.71017063985453832</v>
      </c>
      <c r="BS554">
        <f t="shared" si="359"/>
        <v>0.35816912067824169</v>
      </c>
      <c r="BT554">
        <f t="shared" si="360"/>
        <v>0.71017063985453832</v>
      </c>
      <c r="BU554">
        <f t="shared" si="368"/>
        <v>0.71</v>
      </c>
      <c r="CB554">
        <f t="shared" si="369"/>
        <v>551</v>
      </c>
      <c r="CC554">
        <f t="shared" si="370"/>
        <v>13.750000000000128</v>
      </c>
      <c r="CD554">
        <f t="shared" si="361"/>
        <v>0.71017063985453832</v>
      </c>
      <c r="CE554">
        <f t="shared" si="362"/>
        <v>0.35816912067824169</v>
      </c>
      <c r="CF554">
        <f t="shared" si="363"/>
        <v>0.71017063985453832</v>
      </c>
      <c r="CG554">
        <f t="shared" si="371"/>
        <v>0.71</v>
      </c>
      <c r="CK554"/>
      <c r="CL554" s="3">
        <f t="shared" si="396"/>
        <v>534</v>
      </c>
      <c r="CM554" s="3">
        <f t="shared" si="391"/>
        <v>13.325000000000122</v>
      </c>
      <c r="CN554" s="3">
        <f t="shared" si="392"/>
        <v>0.627</v>
      </c>
      <c r="CO554" s="3">
        <f t="shared" si="384"/>
        <v>0.56799999999999995</v>
      </c>
      <c r="CP554">
        <f t="shared" si="385"/>
        <v>0.56799999999999995</v>
      </c>
      <c r="CQ554">
        <f t="shared" si="386"/>
        <v>0.56799999999999995</v>
      </c>
      <c r="CS554">
        <f t="shared" si="387"/>
        <v>0.99474605954465845</v>
      </c>
      <c r="DK554" s="3">
        <f t="shared" si="397"/>
        <v>534</v>
      </c>
      <c r="DL554" s="3">
        <f t="shared" si="393"/>
        <v>13.325000000000122</v>
      </c>
      <c r="DM554" s="3">
        <f t="shared" si="394"/>
        <v>0.627</v>
      </c>
      <c r="DN554" s="3">
        <f t="shared" si="388"/>
        <v>0.52300000000000002</v>
      </c>
      <c r="DO554">
        <f t="shared" si="389"/>
        <v>0.52300000000000002</v>
      </c>
      <c r="DP554">
        <f t="shared" si="390"/>
        <v>0.52300000000000002</v>
      </c>
      <c r="DR554">
        <f t="shared" si="395"/>
        <v>0.91593695271453601</v>
      </c>
      <c r="EY554"/>
      <c r="EZ554" s="3"/>
      <c r="FB554"/>
      <c r="FC554" s="3"/>
    </row>
    <row r="555" spans="2:159" x14ac:dyDescent="0.25">
      <c r="B555">
        <f t="shared" si="383"/>
        <v>539</v>
      </c>
      <c r="C555" s="9">
        <f t="shared" si="378"/>
        <v>13.450000000000124</v>
      </c>
      <c r="D555">
        <f t="shared" si="372"/>
        <v>0.99758292583934816</v>
      </c>
      <c r="E555">
        <f t="shared" si="373"/>
        <v>0.9412937690184312</v>
      </c>
      <c r="F555">
        <f t="shared" si="374"/>
        <v>0.99758292583934816</v>
      </c>
      <c r="G555">
        <f t="shared" si="379"/>
        <v>0.998</v>
      </c>
      <c r="R555">
        <f t="shared" si="380"/>
        <v>539</v>
      </c>
      <c r="S555">
        <f t="shared" si="381"/>
        <v>13.450000000000124</v>
      </c>
      <c r="T555">
        <f t="shared" si="375"/>
        <v>0.83634631440108753</v>
      </c>
      <c r="U555">
        <f t="shared" si="376"/>
        <v>0.81894569811093831</v>
      </c>
      <c r="V555">
        <f t="shared" si="377"/>
        <v>0.81894569811093831</v>
      </c>
      <c r="W555">
        <f t="shared" si="382"/>
        <v>0.81899999999999995</v>
      </c>
      <c r="BA555">
        <f t="shared" ref="BA555:BA618" si="398">B568</f>
        <v>552</v>
      </c>
      <c r="BB555">
        <f t="shared" si="364"/>
        <v>13.775000000000128</v>
      </c>
      <c r="BC555">
        <f t="shared" si="355"/>
        <v>0.85641303644835165</v>
      </c>
      <c r="BD555">
        <f t="shared" si="356"/>
        <v>0.62813039419403016</v>
      </c>
      <c r="BE555">
        <f t="shared" si="357"/>
        <v>0.85641303644835165</v>
      </c>
      <c r="BF555">
        <f t="shared" si="365"/>
        <v>0.85599999999999998</v>
      </c>
      <c r="BP555">
        <f t="shared" si="366"/>
        <v>552</v>
      </c>
      <c r="BQ555">
        <f t="shared" si="367"/>
        <v>13.775000000000128</v>
      </c>
      <c r="BR555">
        <f t="shared" si="358"/>
        <v>0.71148389285559022</v>
      </c>
      <c r="BS555">
        <f t="shared" si="359"/>
        <v>0.36015978456090381</v>
      </c>
      <c r="BT555">
        <f t="shared" si="360"/>
        <v>0.71148389285559022</v>
      </c>
      <c r="BU555">
        <f t="shared" si="368"/>
        <v>0.71099999999999997</v>
      </c>
      <c r="CB555">
        <f t="shared" si="369"/>
        <v>552</v>
      </c>
      <c r="CC555">
        <f t="shared" si="370"/>
        <v>13.775000000000128</v>
      </c>
      <c r="CD555">
        <f t="shared" si="361"/>
        <v>0.71148389285559022</v>
      </c>
      <c r="CE555">
        <f t="shared" si="362"/>
        <v>0.36015978456090381</v>
      </c>
      <c r="CF555">
        <f t="shared" si="363"/>
        <v>0.71148389285559022</v>
      </c>
      <c r="CG555">
        <f t="shared" si="371"/>
        <v>0.71099999999999997</v>
      </c>
      <c r="CK555"/>
      <c r="CL555" s="3">
        <f t="shared" si="396"/>
        <v>535</v>
      </c>
      <c r="CM555" s="3">
        <f t="shared" si="391"/>
        <v>13.350000000000122</v>
      </c>
      <c r="CN555" s="3">
        <f t="shared" si="392"/>
        <v>0.628</v>
      </c>
      <c r="CO555" s="3">
        <f t="shared" si="384"/>
        <v>0.56699999999999995</v>
      </c>
      <c r="CP555">
        <f t="shared" si="385"/>
        <v>0.56699999999999995</v>
      </c>
      <c r="CQ555">
        <f t="shared" si="386"/>
        <v>0.56699999999999995</v>
      </c>
      <c r="CS555">
        <f t="shared" si="387"/>
        <v>0.99299474605954463</v>
      </c>
      <c r="DK555" s="3">
        <f t="shared" si="397"/>
        <v>535</v>
      </c>
      <c r="DL555" s="3">
        <f t="shared" si="393"/>
        <v>13.350000000000122</v>
      </c>
      <c r="DM555" s="3">
        <f t="shared" si="394"/>
        <v>0.628</v>
      </c>
      <c r="DN555" s="3">
        <f t="shared" si="388"/>
        <v>0.52200000000000002</v>
      </c>
      <c r="DO555">
        <f t="shared" si="389"/>
        <v>0.52200000000000002</v>
      </c>
      <c r="DP555">
        <f t="shared" si="390"/>
        <v>0.52200000000000002</v>
      </c>
      <c r="DR555">
        <f t="shared" si="395"/>
        <v>0.9141856392294222</v>
      </c>
      <c r="EY555"/>
      <c r="EZ555" s="3"/>
      <c r="FB555"/>
      <c r="FC555" s="3"/>
    </row>
    <row r="556" spans="2:159" x14ac:dyDescent="0.25">
      <c r="B556">
        <f t="shared" si="383"/>
        <v>540</v>
      </c>
      <c r="C556" s="9">
        <f t="shared" si="378"/>
        <v>13.475000000000124</v>
      </c>
      <c r="D556">
        <f t="shared" si="372"/>
        <v>0.99779742922669135</v>
      </c>
      <c r="E556">
        <f t="shared" si="373"/>
        <v>0.94636684470412147</v>
      </c>
      <c r="F556">
        <f t="shared" si="374"/>
        <v>0.99779742922669135</v>
      </c>
      <c r="G556">
        <f t="shared" si="379"/>
        <v>0.998</v>
      </c>
      <c r="R556">
        <f t="shared" si="380"/>
        <v>540</v>
      </c>
      <c r="S556">
        <f t="shared" si="381"/>
        <v>13.475000000000124</v>
      </c>
      <c r="T556">
        <f t="shared" si="375"/>
        <v>0.83116402161930203</v>
      </c>
      <c r="U556">
        <f t="shared" si="376"/>
        <v>0.81327629981499039</v>
      </c>
      <c r="V556">
        <f t="shared" si="377"/>
        <v>0.81327629981499039</v>
      </c>
      <c r="W556">
        <f t="shared" si="382"/>
        <v>0.81299999999999994</v>
      </c>
      <c r="BA556">
        <f t="shared" si="398"/>
        <v>553</v>
      </c>
      <c r="BB556">
        <f t="shared" si="364"/>
        <v>13.800000000000129</v>
      </c>
      <c r="BC556">
        <f t="shared" si="355"/>
        <v>0.8574777909879151</v>
      </c>
      <c r="BD556">
        <f t="shared" si="356"/>
        <v>0.63047611936767256</v>
      </c>
      <c r="BE556">
        <f t="shared" si="357"/>
        <v>0.8574777909879151</v>
      </c>
      <c r="BF556">
        <f t="shared" si="365"/>
        <v>0.85699999999999998</v>
      </c>
      <c r="BP556">
        <f t="shared" si="366"/>
        <v>553</v>
      </c>
      <c r="BQ556">
        <f t="shared" si="367"/>
        <v>13.800000000000129</v>
      </c>
      <c r="BR556">
        <f t="shared" si="358"/>
        <v>0.71279601034521534</v>
      </c>
      <c r="BS556">
        <f t="shared" si="359"/>
        <v>0.36215607994866772</v>
      </c>
      <c r="BT556">
        <f t="shared" si="360"/>
        <v>0.71279601034521534</v>
      </c>
      <c r="BU556">
        <f t="shared" si="368"/>
        <v>0.71299999999999997</v>
      </c>
      <c r="CB556">
        <f t="shared" si="369"/>
        <v>553</v>
      </c>
      <c r="CC556">
        <f t="shared" si="370"/>
        <v>13.800000000000129</v>
      </c>
      <c r="CD556">
        <f t="shared" si="361"/>
        <v>0.71279601034521534</v>
      </c>
      <c r="CE556">
        <f t="shared" si="362"/>
        <v>0.36215607994866772</v>
      </c>
      <c r="CF556">
        <f t="shared" si="363"/>
        <v>0.71279601034521534</v>
      </c>
      <c r="CG556">
        <f t="shared" si="371"/>
        <v>0.71299999999999997</v>
      </c>
      <c r="CK556"/>
      <c r="CL556" s="3">
        <f t="shared" si="396"/>
        <v>536</v>
      </c>
      <c r="CM556" s="3">
        <f t="shared" si="391"/>
        <v>13.375000000000123</v>
      </c>
      <c r="CN556" s="3">
        <f t="shared" si="392"/>
        <v>0.629</v>
      </c>
      <c r="CO556" s="3">
        <f t="shared" si="384"/>
        <v>0.56699999999999995</v>
      </c>
      <c r="CP556">
        <f t="shared" si="385"/>
        <v>0.56699999999999995</v>
      </c>
      <c r="CQ556">
        <f t="shared" si="386"/>
        <v>0.56699999999999995</v>
      </c>
      <c r="CS556">
        <f t="shared" si="387"/>
        <v>0.99299474605954463</v>
      </c>
      <c r="DK556" s="3">
        <f t="shared" si="397"/>
        <v>536</v>
      </c>
      <c r="DL556" s="3">
        <f t="shared" si="393"/>
        <v>13.375000000000123</v>
      </c>
      <c r="DM556" s="3">
        <f t="shared" si="394"/>
        <v>0.629</v>
      </c>
      <c r="DN556" s="3">
        <f t="shared" si="388"/>
        <v>0.52100000000000002</v>
      </c>
      <c r="DO556">
        <f t="shared" si="389"/>
        <v>0.52100000000000002</v>
      </c>
      <c r="DP556">
        <f t="shared" si="390"/>
        <v>0.52100000000000002</v>
      </c>
      <c r="DR556">
        <f t="shared" si="395"/>
        <v>0.91243432574430838</v>
      </c>
      <c r="EY556"/>
      <c r="EZ556" s="3"/>
      <c r="FB556"/>
      <c r="FC556" s="3"/>
    </row>
    <row r="557" spans="2:159" x14ac:dyDescent="0.25">
      <c r="B557">
        <f t="shared" si="383"/>
        <v>541</v>
      </c>
      <c r="C557" s="9">
        <f t="shared" si="378"/>
        <v>13.500000000000124</v>
      </c>
      <c r="D557">
        <f t="shared" si="372"/>
        <v>0.99800199866733408</v>
      </c>
      <c r="E557">
        <f t="shared" si="373"/>
        <v>0.95122942450073766</v>
      </c>
      <c r="F557">
        <f t="shared" si="374"/>
        <v>0.99800199866733408</v>
      </c>
      <c r="G557">
        <f t="shared" si="379"/>
        <v>0.998</v>
      </c>
      <c r="R557">
        <f t="shared" si="380"/>
        <v>541</v>
      </c>
      <c r="S557">
        <f t="shared" si="381"/>
        <v>13.500000000000124</v>
      </c>
      <c r="T557">
        <f t="shared" si="375"/>
        <v>0.82592608081862195</v>
      </c>
      <c r="U557">
        <f t="shared" si="376"/>
        <v>0.80755024735064818</v>
      </c>
      <c r="V557">
        <f t="shared" si="377"/>
        <v>0.80755024735064818</v>
      </c>
      <c r="W557">
        <f t="shared" si="382"/>
        <v>0.80800000000000005</v>
      </c>
      <c r="BA557">
        <f t="shared" si="398"/>
        <v>554</v>
      </c>
      <c r="BB557">
        <f t="shared" si="364"/>
        <v>13.825000000000129</v>
      </c>
      <c r="BC557">
        <f t="shared" si="355"/>
        <v>0.85853957659860713</v>
      </c>
      <c r="BD557">
        <f t="shared" si="356"/>
        <v>0.63282111216034453</v>
      </c>
      <c r="BE557">
        <f t="shared" si="357"/>
        <v>0.85853957659860713</v>
      </c>
      <c r="BF557">
        <f t="shared" si="365"/>
        <v>0.85899999999999999</v>
      </c>
      <c r="BP557">
        <f t="shared" si="366"/>
        <v>554</v>
      </c>
      <c r="BQ557">
        <f t="shared" si="367"/>
        <v>13.825000000000129</v>
      </c>
      <c r="BR557">
        <f t="shared" si="358"/>
        <v>0.71410697709606397</v>
      </c>
      <c r="BS557">
        <f t="shared" si="359"/>
        <v>0.36415797800147953</v>
      </c>
      <c r="BT557">
        <f t="shared" si="360"/>
        <v>0.71410697709606397</v>
      </c>
      <c r="BU557">
        <f t="shared" si="368"/>
        <v>0.71399999999999997</v>
      </c>
      <c r="CB557">
        <f t="shared" si="369"/>
        <v>554</v>
      </c>
      <c r="CC557">
        <f t="shared" si="370"/>
        <v>13.825000000000129</v>
      </c>
      <c r="CD557">
        <f t="shared" si="361"/>
        <v>0.71410697709606397</v>
      </c>
      <c r="CE557">
        <f t="shared" si="362"/>
        <v>0.36415797800147953</v>
      </c>
      <c r="CF557">
        <f t="shared" si="363"/>
        <v>0.71410697709606397</v>
      </c>
      <c r="CG557">
        <f t="shared" si="371"/>
        <v>0.71399999999999997</v>
      </c>
      <c r="CK557"/>
      <c r="CL557" s="3">
        <f t="shared" si="396"/>
        <v>537</v>
      </c>
      <c r="CM557" s="3">
        <f t="shared" si="391"/>
        <v>13.400000000000123</v>
      </c>
      <c r="CN557" s="3">
        <f t="shared" si="392"/>
        <v>0.63</v>
      </c>
      <c r="CO557" s="3">
        <f t="shared" si="384"/>
        <v>0.56699999999999995</v>
      </c>
      <c r="CP557">
        <f t="shared" si="385"/>
        <v>0.56699999999999995</v>
      </c>
      <c r="CQ557">
        <f t="shared" si="386"/>
        <v>0.56699999999999995</v>
      </c>
      <c r="CS557">
        <f t="shared" si="387"/>
        <v>0.99299474605954463</v>
      </c>
      <c r="DK557" s="3">
        <f t="shared" si="397"/>
        <v>537</v>
      </c>
      <c r="DL557" s="3">
        <f t="shared" si="393"/>
        <v>13.400000000000123</v>
      </c>
      <c r="DM557" s="3">
        <f t="shared" si="394"/>
        <v>0.63</v>
      </c>
      <c r="DN557" s="3">
        <f t="shared" si="388"/>
        <v>0.52</v>
      </c>
      <c r="DO557">
        <f t="shared" si="389"/>
        <v>0.52</v>
      </c>
      <c r="DP557">
        <f t="shared" si="390"/>
        <v>0.52</v>
      </c>
      <c r="DR557">
        <f t="shared" si="395"/>
        <v>0.91068301225919446</v>
      </c>
      <c r="EY557"/>
      <c r="EZ557" s="3"/>
      <c r="FB557"/>
      <c r="FC557" s="3"/>
    </row>
    <row r="558" spans="2:159" x14ac:dyDescent="0.25">
      <c r="B558">
        <f t="shared" si="383"/>
        <v>542</v>
      </c>
      <c r="C558" s="9">
        <f t="shared" si="378"/>
        <v>13.525000000000125</v>
      </c>
      <c r="D558">
        <f t="shared" si="372"/>
        <v>0.9981966280328205</v>
      </c>
      <c r="E558">
        <f t="shared" si="373"/>
        <v>0.95587798961631254</v>
      </c>
      <c r="F558">
        <f t="shared" si="374"/>
        <v>0.9981966280328205</v>
      </c>
      <c r="G558">
        <f t="shared" si="379"/>
        <v>0.998</v>
      </c>
      <c r="R558">
        <f t="shared" si="380"/>
        <v>542</v>
      </c>
      <c r="S558">
        <f t="shared" si="381"/>
        <v>13.525000000000125</v>
      </c>
      <c r="T558">
        <f t="shared" si="375"/>
        <v>0.82063395218544355</v>
      </c>
      <c r="U558">
        <f t="shared" si="376"/>
        <v>0.80176929467370095</v>
      </c>
      <c r="V558">
        <f t="shared" si="377"/>
        <v>0.80176929467370095</v>
      </c>
      <c r="W558">
        <f t="shared" si="382"/>
        <v>0.80200000000000005</v>
      </c>
      <c r="BA558">
        <f t="shared" si="398"/>
        <v>555</v>
      </c>
      <c r="BB558">
        <f t="shared" si="364"/>
        <v>13.850000000000129</v>
      </c>
      <c r="BC558">
        <f t="shared" si="355"/>
        <v>0.85959837897970059</v>
      </c>
      <c r="BD558">
        <f t="shared" si="356"/>
        <v>0.63516529936794386</v>
      </c>
      <c r="BE558">
        <f t="shared" si="357"/>
        <v>0.85959837897970059</v>
      </c>
      <c r="BF558">
        <f t="shared" si="365"/>
        <v>0.86</v>
      </c>
      <c r="BP558">
        <f t="shared" si="366"/>
        <v>555</v>
      </c>
      <c r="BQ558">
        <f t="shared" si="367"/>
        <v>13.850000000000129</v>
      </c>
      <c r="BR558">
        <f t="shared" si="358"/>
        <v>0.71541677787001956</v>
      </c>
      <c r="BS558">
        <f t="shared" si="359"/>
        <v>0.36616544946683399</v>
      </c>
      <c r="BT558">
        <f t="shared" si="360"/>
        <v>0.71541677787001956</v>
      </c>
      <c r="BU558">
        <f t="shared" si="368"/>
        <v>0.71499999999999997</v>
      </c>
      <c r="CB558">
        <f t="shared" si="369"/>
        <v>555</v>
      </c>
      <c r="CC558">
        <f t="shared" si="370"/>
        <v>13.850000000000129</v>
      </c>
      <c r="CD558">
        <f t="shared" si="361"/>
        <v>0.71541677787001956</v>
      </c>
      <c r="CE558">
        <f t="shared" si="362"/>
        <v>0.36616544946683399</v>
      </c>
      <c r="CF558">
        <f t="shared" si="363"/>
        <v>0.71541677787001956</v>
      </c>
      <c r="CG558">
        <f t="shared" si="371"/>
        <v>0.71499999999999997</v>
      </c>
      <c r="CK558"/>
      <c r="CL558" s="3">
        <f t="shared" si="396"/>
        <v>538</v>
      </c>
      <c r="CM558" s="3">
        <f t="shared" si="391"/>
        <v>13.425000000000123</v>
      </c>
      <c r="CN558" s="3">
        <f t="shared" si="392"/>
        <v>0.63100000000000001</v>
      </c>
      <c r="CO558" s="3">
        <f t="shared" si="384"/>
        <v>0.56699999999999995</v>
      </c>
      <c r="CP558">
        <f t="shared" si="385"/>
        <v>0.56699999999999995</v>
      </c>
      <c r="CQ558">
        <f t="shared" si="386"/>
        <v>0.56699999999999995</v>
      </c>
      <c r="CS558">
        <f t="shared" si="387"/>
        <v>0.99299474605954463</v>
      </c>
      <c r="DK558" s="3">
        <f t="shared" si="397"/>
        <v>538</v>
      </c>
      <c r="DL558" s="3">
        <f t="shared" si="393"/>
        <v>13.425000000000123</v>
      </c>
      <c r="DM558" s="3">
        <f t="shared" si="394"/>
        <v>0.63100000000000001</v>
      </c>
      <c r="DN558" s="3">
        <f t="shared" si="388"/>
        <v>0.51900000000000002</v>
      </c>
      <c r="DO558">
        <f t="shared" si="389"/>
        <v>0.51900000000000002</v>
      </c>
      <c r="DP558">
        <f t="shared" si="390"/>
        <v>0.51900000000000002</v>
      </c>
      <c r="DR558">
        <f t="shared" si="395"/>
        <v>0.90893169877408064</v>
      </c>
      <c r="EY558"/>
      <c r="EZ558" s="3"/>
      <c r="FB558"/>
      <c r="FC558" s="3"/>
    </row>
    <row r="559" spans="2:159" x14ac:dyDescent="0.25">
      <c r="B559">
        <f t="shared" si="383"/>
        <v>543</v>
      </c>
      <c r="C559" s="9">
        <f t="shared" si="378"/>
        <v>13.550000000000125</v>
      </c>
      <c r="D559">
        <f t="shared" si="372"/>
        <v>0.99838131149169973</v>
      </c>
      <c r="E559">
        <f t="shared" si="373"/>
        <v>0.96030916451143467</v>
      </c>
      <c r="F559">
        <f t="shared" si="374"/>
        <v>0.99838131149169973</v>
      </c>
      <c r="G559">
        <f t="shared" si="379"/>
        <v>0.998</v>
      </c>
      <c r="R559">
        <f t="shared" si="380"/>
        <v>543</v>
      </c>
      <c r="S559">
        <f t="shared" si="381"/>
        <v>13.550000000000125</v>
      </c>
      <c r="T559">
        <f t="shared" si="375"/>
        <v>0.81528910384369579</v>
      </c>
      <c r="U559">
        <f t="shared" si="376"/>
        <v>0.79593520277512808</v>
      </c>
      <c r="V559">
        <f t="shared" si="377"/>
        <v>0.79593520277512808</v>
      </c>
      <c r="W559">
        <f t="shared" si="382"/>
        <v>0.79600000000000004</v>
      </c>
      <c r="BA559">
        <f t="shared" si="398"/>
        <v>556</v>
      </c>
      <c r="BB559">
        <f t="shared" si="364"/>
        <v>13.87500000000013</v>
      </c>
      <c r="BC559">
        <f t="shared" si="355"/>
        <v>0.86065418385757197</v>
      </c>
      <c r="BD559">
        <f t="shared" si="356"/>
        <v>0.63750860755096328</v>
      </c>
      <c r="BE559">
        <f t="shared" si="357"/>
        <v>0.86065418385757197</v>
      </c>
      <c r="BF559">
        <f t="shared" si="365"/>
        <v>0.86099999999999999</v>
      </c>
      <c r="BP559">
        <f t="shared" si="366"/>
        <v>556</v>
      </c>
      <c r="BQ559">
        <f t="shared" si="367"/>
        <v>13.87500000000013</v>
      </c>
      <c r="BR559">
        <f t="shared" si="358"/>
        <v>0.71672539741848362</v>
      </c>
      <c r="BS559">
        <f t="shared" si="359"/>
        <v>0.36817846467925441</v>
      </c>
      <c r="BT559">
        <f t="shared" si="360"/>
        <v>0.71672539741848362</v>
      </c>
      <c r="BU559">
        <f t="shared" si="368"/>
        <v>0.71699999999999997</v>
      </c>
      <c r="CB559">
        <f t="shared" si="369"/>
        <v>556</v>
      </c>
      <c r="CC559">
        <f t="shared" si="370"/>
        <v>13.87500000000013</v>
      </c>
      <c r="CD559">
        <f t="shared" si="361"/>
        <v>0.71672539741848362</v>
      </c>
      <c r="CE559">
        <f t="shared" si="362"/>
        <v>0.36817846467925441</v>
      </c>
      <c r="CF559">
        <f t="shared" si="363"/>
        <v>0.71672539741848362</v>
      </c>
      <c r="CG559">
        <f t="shared" si="371"/>
        <v>0.71699999999999997</v>
      </c>
      <c r="CK559"/>
      <c r="CL559" s="3">
        <f t="shared" si="396"/>
        <v>539</v>
      </c>
      <c r="CM559" s="3">
        <f t="shared" si="391"/>
        <v>13.450000000000124</v>
      </c>
      <c r="CN559" s="3">
        <f t="shared" si="392"/>
        <v>0.63200000000000001</v>
      </c>
      <c r="CO559" s="3">
        <f t="shared" si="384"/>
        <v>0.56699999999999995</v>
      </c>
      <c r="CP559">
        <f t="shared" si="385"/>
        <v>0.56699999999999995</v>
      </c>
      <c r="CQ559">
        <f t="shared" si="386"/>
        <v>0.56699999999999995</v>
      </c>
      <c r="CS559">
        <f t="shared" si="387"/>
        <v>0.99299474605954463</v>
      </c>
      <c r="DK559" s="3">
        <f t="shared" si="397"/>
        <v>539</v>
      </c>
      <c r="DL559" s="3">
        <f t="shared" si="393"/>
        <v>13.450000000000124</v>
      </c>
      <c r="DM559" s="3">
        <f t="shared" si="394"/>
        <v>0.63200000000000001</v>
      </c>
      <c r="DN559" s="3">
        <f t="shared" si="388"/>
        <v>0.51700000000000002</v>
      </c>
      <c r="DO559">
        <f t="shared" si="389"/>
        <v>0.51700000000000002</v>
      </c>
      <c r="DP559">
        <f t="shared" si="390"/>
        <v>0.51700000000000002</v>
      </c>
      <c r="DR559">
        <f t="shared" si="395"/>
        <v>0.90542907180385301</v>
      </c>
      <c r="EY559"/>
      <c r="EZ559" s="3"/>
      <c r="FB559"/>
      <c r="FC559" s="3"/>
    </row>
    <row r="560" spans="2:159" x14ac:dyDescent="0.25">
      <c r="B560">
        <f t="shared" si="383"/>
        <v>544</v>
      </c>
      <c r="C560" s="9">
        <f t="shared" si="378"/>
        <v>13.575000000000125</v>
      </c>
      <c r="D560">
        <f t="shared" si="372"/>
        <v>0.99855604350981642</v>
      </c>
      <c r="E560">
        <f t="shared" si="373"/>
        <v>0.96451972098239647</v>
      </c>
      <c r="F560">
        <f t="shared" si="374"/>
        <v>0.99855604350981642</v>
      </c>
      <c r="G560">
        <f t="shared" si="379"/>
        <v>0.999</v>
      </c>
      <c r="R560">
        <f t="shared" si="380"/>
        <v>544</v>
      </c>
      <c r="S560">
        <f t="shared" si="381"/>
        <v>13.575000000000125</v>
      </c>
      <c r="T560">
        <f t="shared" si="375"/>
        <v>0.80989301118208057</v>
      </c>
      <c r="U560">
        <f t="shared" si="376"/>
        <v>0.79004973879733964</v>
      </c>
      <c r="V560">
        <f t="shared" si="377"/>
        <v>0.79004973879733964</v>
      </c>
      <c r="W560">
        <f t="shared" si="382"/>
        <v>0.79</v>
      </c>
      <c r="BA560">
        <f t="shared" si="398"/>
        <v>557</v>
      </c>
      <c r="BB560">
        <f t="shared" si="364"/>
        <v>13.90000000000013</v>
      </c>
      <c r="BC560">
        <f t="shared" si="355"/>
        <v>0.86170697698602039</v>
      </c>
      <c r="BD560">
        <f t="shared" si="356"/>
        <v>0.63985096303803268</v>
      </c>
      <c r="BE560">
        <f t="shared" si="357"/>
        <v>0.86170697698602039</v>
      </c>
      <c r="BF560">
        <f t="shared" si="365"/>
        <v>0.86199999999999999</v>
      </c>
      <c r="BP560">
        <f t="shared" si="366"/>
        <v>557</v>
      </c>
      <c r="BQ560">
        <f t="shared" si="367"/>
        <v>13.90000000000013</v>
      </c>
      <c r="BR560">
        <f t="shared" si="358"/>
        <v>0.71803282048266159</v>
      </c>
      <c r="BS560">
        <f t="shared" si="359"/>
        <v>0.37019699355980079</v>
      </c>
      <c r="BT560">
        <f t="shared" si="360"/>
        <v>0.71803282048266159</v>
      </c>
      <c r="BU560">
        <f t="shared" si="368"/>
        <v>0.71799999999999997</v>
      </c>
      <c r="CB560">
        <f t="shared" si="369"/>
        <v>557</v>
      </c>
      <c r="CC560">
        <f t="shared" si="370"/>
        <v>13.90000000000013</v>
      </c>
      <c r="CD560">
        <f t="shared" si="361"/>
        <v>0.71803282048266159</v>
      </c>
      <c r="CE560">
        <f t="shared" si="362"/>
        <v>0.37019699355980079</v>
      </c>
      <c r="CF560">
        <f t="shared" si="363"/>
        <v>0.71803282048266159</v>
      </c>
      <c r="CG560">
        <f t="shared" si="371"/>
        <v>0.71799999999999997</v>
      </c>
      <c r="CK560"/>
      <c r="CL560" s="3">
        <f t="shared" si="396"/>
        <v>540</v>
      </c>
      <c r="CM560" s="3">
        <f t="shared" si="391"/>
        <v>13.475000000000124</v>
      </c>
      <c r="CN560" s="3">
        <f t="shared" si="392"/>
        <v>0.63300000000000001</v>
      </c>
      <c r="CO560" s="3">
        <f t="shared" si="384"/>
        <v>0.56599999999999995</v>
      </c>
      <c r="CP560">
        <f t="shared" si="385"/>
        <v>0.56599999999999995</v>
      </c>
      <c r="CQ560">
        <f t="shared" si="386"/>
        <v>0.56599999999999995</v>
      </c>
      <c r="CS560">
        <f t="shared" si="387"/>
        <v>0.99124343257443082</v>
      </c>
      <c r="DK560" s="3">
        <f t="shared" si="397"/>
        <v>540</v>
      </c>
      <c r="DL560" s="3">
        <f t="shared" si="393"/>
        <v>13.475000000000124</v>
      </c>
      <c r="DM560" s="3">
        <f t="shared" si="394"/>
        <v>0.63300000000000001</v>
      </c>
      <c r="DN560" s="3">
        <f t="shared" si="388"/>
        <v>0.51600000000000001</v>
      </c>
      <c r="DO560">
        <f t="shared" si="389"/>
        <v>0.51600000000000001</v>
      </c>
      <c r="DP560">
        <f t="shared" si="390"/>
        <v>0.51600000000000001</v>
      </c>
      <c r="DR560">
        <f t="shared" si="395"/>
        <v>0.9036777583187392</v>
      </c>
      <c r="EY560"/>
      <c r="EZ560" s="3"/>
      <c r="FB560"/>
      <c r="FC560" s="3"/>
    </row>
    <row r="561" spans="2:159" x14ac:dyDescent="0.25">
      <c r="B561">
        <f t="shared" si="383"/>
        <v>545</v>
      </c>
      <c r="C561" s="9">
        <f t="shared" si="378"/>
        <v>13.600000000000126</v>
      </c>
      <c r="D561">
        <f t="shared" si="372"/>
        <v>0.99872081885058728</v>
      </c>
      <c r="E561">
        <f t="shared" si="373"/>
        <v>0.96850658207921703</v>
      </c>
      <c r="F561">
        <f t="shared" si="374"/>
        <v>0.99872081885058728</v>
      </c>
      <c r="G561">
        <f t="shared" si="379"/>
        <v>0.999</v>
      </c>
      <c r="R561">
        <f t="shared" si="380"/>
        <v>545</v>
      </c>
      <c r="S561">
        <f t="shared" si="381"/>
        <v>13.600000000000126</v>
      </c>
      <c r="T561">
        <f t="shared" si="375"/>
        <v>0.80444715618181228</v>
      </c>
      <c r="U561">
        <f t="shared" si="376"/>
        <v>0.7841146751531568</v>
      </c>
      <c r="V561">
        <f t="shared" si="377"/>
        <v>0.7841146751531568</v>
      </c>
      <c r="W561">
        <f t="shared" si="382"/>
        <v>0.78400000000000003</v>
      </c>
      <c r="BA561">
        <f t="shared" si="398"/>
        <v>558</v>
      </c>
      <c r="BB561">
        <f t="shared" si="364"/>
        <v>13.92500000000013</v>
      </c>
      <c r="BC561">
        <f t="shared" si="355"/>
        <v>0.86275674414658687</v>
      </c>
      <c r="BD561">
        <f t="shared" si="356"/>
        <v>0.6421922919294929</v>
      </c>
      <c r="BE561">
        <f t="shared" si="357"/>
        <v>0.86275674414658687</v>
      </c>
      <c r="BF561">
        <f t="shared" si="365"/>
        <v>0.86299999999999999</v>
      </c>
      <c r="BP561">
        <f t="shared" si="366"/>
        <v>558</v>
      </c>
      <c r="BQ561">
        <f t="shared" si="367"/>
        <v>13.92500000000013</v>
      </c>
      <c r="BR561">
        <f t="shared" si="358"/>
        <v>0.71933903179384984</v>
      </c>
      <c r="BS561">
        <f t="shared" si="359"/>
        <v>0.37222100561560645</v>
      </c>
      <c r="BT561">
        <f t="shared" si="360"/>
        <v>0.71933903179384984</v>
      </c>
      <c r="BU561">
        <f t="shared" si="368"/>
        <v>0.71899999999999997</v>
      </c>
      <c r="CB561">
        <f t="shared" si="369"/>
        <v>558</v>
      </c>
      <c r="CC561">
        <f t="shared" si="370"/>
        <v>13.92500000000013</v>
      </c>
      <c r="CD561">
        <f t="shared" si="361"/>
        <v>0.71933903179384984</v>
      </c>
      <c r="CE561">
        <f t="shared" si="362"/>
        <v>0.37222100561560645</v>
      </c>
      <c r="CF561">
        <f t="shared" si="363"/>
        <v>0.71933903179384984</v>
      </c>
      <c r="CG561">
        <f t="shared" si="371"/>
        <v>0.71899999999999997</v>
      </c>
      <c r="CK561"/>
      <c r="CL561" s="3">
        <f t="shared" si="396"/>
        <v>541</v>
      </c>
      <c r="CM561" s="3">
        <f t="shared" si="391"/>
        <v>13.500000000000124</v>
      </c>
      <c r="CN561" s="3">
        <f t="shared" si="392"/>
        <v>0.63400000000000001</v>
      </c>
      <c r="CO561" s="3">
        <f t="shared" si="384"/>
        <v>0.56599999999999995</v>
      </c>
      <c r="CP561">
        <f t="shared" si="385"/>
        <v>0.56599999999999995</v>
      </c>
      <c r="CQ561">
        <f t="shared" si="386"/>
        <v>0.56599999999999995</v>
      </c>
      <c r="CS561">
        <f t="shared" si="387"/>
        <v>0.99124343257443082</v>
      </c>
      <c r="DK561" s="3">
        <f t="shared" si="397"/>
        <v>541</v>
      </c>
      <c r="DL561" s="3">
        <f t="shared" si="393"/>
        <v>13.500000000000124</v>
      </c>
      <c r="DM561" s="3">
        <f t="shared" si="394"/>
        <v>0.63400000000000001</v>
      </c>
      <c r="DN561" s="3">
        <f t="shared" si="388"/>
        <v>0.51500000000000001</v>
      </c>
      <c r="DO561">
        <f t="shared" si="389"/>
        <v>0.51500000000000001</v>
      </c>
      <c r="DP561">
        <f t="shared" si="390"/>
        <v>0.51500000000000001</v>
      </c>
      <c r="DR561">
        <f t="shared" si="395"/>
        <v>0.90192644483362527</v>
      </c>
      <c r="EY561"/>
      <c r="EZ561" s="3"/>
      <c r="FB561"/>
      <c r="FC561" s="3"/>
    </row>
    <row r="562" spans="2:159" x14ac:dyDescent="0.25">
      <c r="B562">
        <f t="shared" si="383"/>
        <v>546</v>
      </c>
      <c r="C562" s="9">
        <f t="shared" si="378"/>
        <v>13.625000000000126</v>
      </c>
      <c r="D562">
        <f t="shared" si="372"/>
        <v>0.9988756325752628</v>
      </c>
      <c r="E562">
        <f t="shared" si="373"/>
        <v>0.97226682585188273</v>
      </c>
      <c r="F562">
        <f t="shared" si="374"/>
        <v>0.9988756325752628</v>
      </c>
      <c r="G562">
        <f t="shared" si="379"/>
        <v>0.999</v>
      </c>
      <c r="R562">
        <f t="shared" si="380"/>
        <v>546</v>
      </c>
      <c r="S562">
        <f t="shared" si="381"/>
        <v>13.625000000000126</v>
      </c>
      <c r="T562">
        <f t="shared" si="375"/>
        <v>0.79895302674528046</v>
      </c>
      <c r="U562">
        <f t="shared" si="376"/>
        <v>0.77813178864813626</v>
      </c>
      <c r="V562">
        <f t="shared" si="377"/>
        <v>0.77813178864813626</v>
      </c>
      <c r="W562">
        <f t="shared" si="382"/>
        <v>0.77800000000000002</v>
      </c>
      <c r="BA562">
        <f t="shared" si="398"/>
        <v>559</v>
      </c>
      <c r="BB562">
        <f t="shared" si="364"/>
        <v>13.950000000000131</v>
      </c>
      <c r="BC562">
        <f t="shared" si="355"/>
        <v>0.86380347114887202</v>
      </c>
      <c r="BD562">
        <f t="shared" si="356"/>
        <v>0.64453252010099804</v>
      </c>
      <c r="BE562">
        <f t="shared" si="357"/>
        <v>0.86380347114887202</v>
      </c>
      <c r="BF562">
        <f t="shared" si="365"/>
        <v>0.86399999999999999</v>
      </c>
      <c r="BP562">
        <f t="shared" si="366"/>
        <v>559</v>
      </c>
      <c r="BQ562">
        <f t="shared" si="367"/>
        <v>13.950000000000131</v>
      </c>
      <c r="BR562">
        <f t="shared" si="358"/>
        <v>0.72064401607372341</v>
      </c>
      <c r="BS562">
        <f t="shared" si="359"/>
        <v>0.37425046993944361</v>
      </c>
      <c r="BT562">
        <f t="shared" si="360"/>
        <v>0.72064401607372341</v>
      </c>
      <c r="BU562">
        <f t="shared" si="368"/>
        <v>0.72099999999999997</v>
      </c>
      <c r="CB562">
        <f t="shared" si="369"/>
        <v>559</v>
      </c>
      <c r="CC562">
        <f t="shared" si="370"/>
        <v>13.950000000000131</v>
      </c>
      <c r="CD562">
        <f t="shared" si="361"/>
        <v>0.72064401607372341</v>
      </c>
      <c r="CE562">
        <f t="shared" si="362"/>
        <v>0.37425046993944361</v>
      </c>
      <c r="CF562">
        <f t="shared" si="363"/>
        <v>0.72064401607372341</v>
      </c>
      <c r="CG562">
        <f t="shared" si="371"/>
        <v>0.72099999999999997</v>
      </c>
      <c r="CK562"/>
      <c r="CL562" s="3">
        <f t="shared" si="396"/>
        <v>542</v>
      </c>
      <c r="CM562" s="3">
        <f t="shared" si="391"/>
        <v>13.525000000000125</v>
      </c>
      <c r="CN562" s="3">
        <f t="shared" si="392"/>
        <v>0.63600000000000001</v>
      </c>
      <c r="CO562" s="3">
        <f t="shared" si="384"/>
        <v>0.56699999999999995</v>
      </c>
      <c r="CP562">
        <f t="shared" si="385"/>
        <v>0.56699999999999995</v>
      </c>
      <c r="CQ562">
        <f t="shared" si="386"/>
        <v>0.56699999999999995</v>
      </c>
      <c r="CS562">
        <f t="shared" si="387"/>
        <v>0.99299474605954463</v>
      </c>
      <c r="DK562" s="3">
        <f t="shared" si="397"/>
        <v>542</v>
      </c>
      <c r="DL562" s="3">
        <f t="shared" si="393"/>
        <v>13.525000000000125</v>
      </c>
      <c r="DM562" s="3">
        <f t="shared" si="394"/>
        <v>0.63600000000000001</v>
      </c>
      <c r="DN562" s="3">
        <f t="shared" si="388"/>
        <v>0.51500000000000001</v>
      </c>
      <c r="DO562">
        <f t="shared" si="389"/>
        <v>0.51500000000000001</v>
      </c>
      <c r="DP562">
        <f t="shared" si="390"/>
        <v>0.51500000000000001</v>
      </c>
      <c r="DR562">
        <f t="shared" si="395"/>
        <v>0.90192644483362527</v>
      </c>
      <c r="EY562"/>
      <c r="EZ562" s="3"/>
      <c r="FB562"/>
      <c r="FC562" s="3"/>
    </row>
    <row r="563" spans="2:159" x14ac:dyDescent="0.25">
      <c r="B563">
        <f t="shared" si="383"/>
        <v>547</v>
      </c>
      <c r="C563" s="9">
        <f t="shared" si="378"/>
        <v>13.650000000000126</v>
      </c>
      <c r="D563">
        <f t="shared" si="372"/>
        <v>0.99902048004317379</v>
      </c>
      <c r="E563">
        <f t="shared" si="373"/>
        <v>0.97579768891842456</v>
      </c>
      <c r="F563">
        <f t="shared" si="374"/>
        <v>0.99902048004317379</v>
      </c>
      <c r="G563">
        <f t="shared" si="379"/>
        <v>0.999</v>
      </c>
      <c r="R563">
        <f t="shared" si="380"/>
        <v>547</v>
      </c>
      <c r="S563">
        <f t="shared" si="381"/>
        <v>13.650000000000126</v>
      </c>
      <c r="T563">
        <f t="shared" si="375"/>
        <v>0.7934121160260561</v>
      </c>
      <c r="U563">
        <f t="shared" si="376"/>
        <v>0.77210285960683889</v>
      </c>
      <c r="V563">
        <f t="shared" si="377"/>
        <v>0.77210285960683889</v>
      </c>
      <c r="W563">
        <f t="shared" si="382"/>
        <v>0.77200000000000002</v>
      </c>
      <c r="BA563">
        <f t="shared" si="398"/>
        <v>560</v>
      </c>
      <c r="BB563">
        <f t="shared" si="364"/>
        <v>13.975000000000131</v>
      </c>
      <c r="BC563">
        <f t="shared" si="355"/>
        <v>0.86484714383085493</v>
      </c>
      <c r="BD563">
        <f t="shared" si="356"/>
        <v>0.64687157320714972</v>
      </c>
      <c r="BE563">
        <f t="shared" si="357"/>
        <v>0.86484714383085493</v>
      </c>
      <c r="BF563">
        <f t="shared" si="365"/>
        <v>0.86499999999999999</v>
      </c>
      <c r="BP563">
        <f t="shared" si="366"/>
        <v>560</v>
      </c>
      <c r="BQ563">
        <f t="shared" si="367"/>
        <v>13.975000000000131</v>
      </c>
      <c r="BR563">
        <f t="shared" si="358"/>
        <v>0.72194775803462408</v>
      </c>
      <c r="BS563">
        <f t="shared" si="359"/>
        <v>0.37628535520931716</v>
      </c>
      <c r="BT563">
        <f t="shared" si="360"/>
        <v>0.72194775803462408</v>
      </c>
      <c r="BU563">
        <f t="shared" si="368"/>
        <v>0.72199999999999998</v>
      </c>
      <c r="CB563">
        <f t="shared" si="369"/>
        <v>560</v>
      </c>
      <c r="CC563">
        <f t="shared" si="370"/>
        <v>13.975000000000131</v>
      </c>
      <c r="CD563">
        <f t="shared" si="361"/>
        <v>0.72194775803462408</v>
      </c>
      <c r="CE563">
        <f t="shared" si="362"/>
        <v>0.37628535520931716</v>
      </c>
      <c r="CF563">
        <f t="shared" si="363"/>
        <v>0.72194775803462408</v>
      </c>
      <c r="CG563">
        <f t="shared" si="371"/>
        <v>0.72199999999999998</v>
      </c>
      <c r="CK563"/>
      <c r="CL563" s="3">
        <f t="shared" si="396"/>
        <v>543</v>
      </c>
      <c r="CM563" s="3">
        <f t="shared" si="391"/>
        <v>13.550000000000125</v>
      </c>
      <c r="CN563" s="3">
        <f t="shared" si="392"/>
        <v>0.63700000000000001</v>
      </c>
      <c r="CO563" s="3">
        <f t="shared" si="384"/>
        <v>0.56599999999999995</v>
      </c>
      <c r="CP563">
        <f t="shared" si="385"/>
        <v>0.56599999999999995</v>
      </c>
      <c r="CQ563">
        <f t="shared" si="386"/>
        <v>0.56599999999999995</v>
      </c>
      <c r="CS563">
        <f t="shared" si="387"/>
        <v>0.99124343257443082</v>
      </c>
      <c r="DK563" s="3">
        <f t="shared" si="397"/>
        <v>543</v>
      </c>
      <c r="DL563" s="3">
        <f t="shared" si="393"/>
        <v>13.550000000000125</v>
      </c>
      <c r="DM563" s="3">
        <f t="shared" si="394"/>
        <v>0.63700000000000001</v>
      </c>
      <c r="DN563" s="3">
        <f t="shared" si="388"/>
        <v>0.51400000000000001</v>
      </c>
      <c r="DO563">
        <f t="shared" si="389"/>
        <v>0.51400000000000001</v>
      </c>
      <c r="DP563">
        <f t="shared" si="390"/>
        <v>0.51400000000000001</v>
      </c>
      <c r="DR563">
        <f t="shared" si="395"/>
        <v>0.90017513134851146</v>
      </c>
      <c r="EY563"/>
      <c r="EZ563" s="3"/>
      <c r="FB563"/>
      <c r="FC563" s="3"/>
    </row>
    <row r="564" spans="2:159" x14ac:dyDescent="0.25">
      <c r="B564">
        <f t="shared" si="383"/>
        <v>548</v>
      </c>
      <c r="C564" s="9">
        <f t="shared" si="378"/>
        <v>13.675000000000127</v>
      </c>
      <c r="D564">
        <f t="shared" si="372"/>
        <v>0.99915535691196333</v>
      </c>
      <c r="E564">
        <f t="shared" si="373"/>
        <v>0.97909656984873394</v>
      </c>
      <c r="F564">
        <f t="shared" si="374"/>
        <v>0.99915535691196333</v>
      </c>
      <c r="G564">
        <f t="shared" si="379"/>
        <v>0.999</v>
      </c>
      <c r="R564">
        <f t="shared" si="380"/>
        <v>548</v>
      </c>
      <c r="S564">
        <f t="shared" si="381"/>
        <v>13.675000000000127</v>
      </c>
      <c r="T564">
        <f t="shared" si="375"/>
        <v>0.78782592176065902</v>
      </c>
      <c r="U564">
        <f t="shared" si="376"/>
        <v>0.76602967100363129</v>
      </c>
      <c r="V564">
        <f t="shared" si="377"/>
        <v>0.76602967100363129</v>
      </c>
      <c r="W564">
        <f t="shared" si="382"/>
        <v>0.76600000000000001</v>
      </c>
      <c r="BA564">
        <f t="shared" si="398"/>
        <v>561</v>
      </c>
      <c r="BB564">
        <f t="shared" si="364"/>
        <v>14.000000000000131</v>
      </c>
      <c r="BC564">
        <f t="shared" si="355"/>
        <v>0.86588774805921043</v>
      </c>
      <c r="BD564">
        <f t="shared" si="356"/>
        <v>0.64920937668515966</v>
      </c>
      <c r="BE564">
        <f t="shared" si="357"/>
        <v>0.86588774805921043</v>
      </c>
      <c r="BF564">
        <f t="shared" si="365"/>
        <v>0.86599999999999999</v>
      </c>
      <c r="BP564">
        <f t="shared" si="366"/>
        <v>561</v>
      </c>
      <c r="BQ564">
        <f t="shared" si="367"/>
        <v>14.000000000000131</v>
      </c>
      <c r="BR564">
        <f t="shared" si="358"/>
        <v>0.72325024237984925</v>
      </c>
      <c r="BS564">
        <f t="shared" si="359"/>
        <v>0.37832562968808753</v>
      </c>
      <c r="BT564">
        <f t="shared" si="360"/>
        <v>0.72325024237984925</v>
      </c>
      <c r="BU564">
        <f t="shared" si="368"/>
        <v>0.72299999999999998</v>
      </c>
      <c r="CB564">
        <f t="shared" si="369"/>
        <v>561</v>
      </c>
      <c r="CC564">
        <f t="shared" si="370"/>
        <v>14.000000000000131</v>
      </c>
      <c r="CD564">
        <f t="shared" si="361"/>
        <v>0.72325024237984925</v>
      </c>
      <c r="CE564">
        <f t="shared" si="362"/>
        <v>0.37832562968808753</v>
      </c>
      <c r="CF564">
        <f t="shared" si="363"/>
        <v>0.72325024237984925</v>
      </c>
      <c r="CG564">
        <f t="shared" si="371"/>
        <v>0.72299999999999998</v>
      </c>
      <c r="CK564"/>
      <c r="CL564" s="3">
        <f t="shared" si="396"/>
        <v>544</v>
      </c>
      <c r="CM564" s="3">
        <f t="shared" si="391"/>
        <v>13.575000000000125</v>
      </c>
      <c r="CN564" s="3">
        <f t="shared" si="392"/>
        <v>0.63800000000000001</v>
      </c>
      <c r="CO564" s="3">
        <f t="shared" si="384"/>
        <v>0.56599999999999995</v>
      </c>
      <c r="CP564">
        <f t="shared" si="385"/>
        <v>0.56599999999999995</v>
      </c>
      <c r="CQ564">
        <f t="shared" si="386"/>
        <v>0.56599999999999995</v>
      </c>
      <c r="CS564">
        <f t="shared" si="387"/>
        <v>0.99124343257443082</v>
      </c>
      <c r="DK564" s="3">
        <f t="shared" si="397"/>
        <v>544</v>
      </c>
      <c r="DL564" s="3">
        <f t="shared" si="393"/>
        <v>13.575000000000125</v>
      </c>
      <c r="DM564" s="3">
        <f t="shared" si="394"/>
        <v>0.63800000000000001</v>
      </c>
      <c r="DN564" s="3">
        <f t="shared" si="388"/>
        <v>0.51200000000000001</v>
      </c>
      <c r="DO564">
        <f t="shared" si="389"/>
        <v>0.51200000000000001</v>
      </c>
      <c r="DP564">
        <f t="shared" si="390"/>
        <v>0.51200000000000001</v>
      </c>
      <c r="DR564">
        <f t="shared" si="395"/>
        <v>0.89667250437828383</v>
      </c>
      <c r="EY564"/>
      <c r="EZ564" s="3"/>
      <c r="FB564"/>
      <c r="FC564" s="3"/>
    </row>
    <row r="565" spans="2:159" x14ac:dyDescent="0.25">
      <c r="B565">
        <f t="shared" si="383"/>
        <v>549</v>
      </c>
      <c r="C565" s="9">
        <f t="shared" si="378"/>
        <v>13.700000000000127</v>
      </c>
      <c r="D565">
        <f t="shared" si="372"/>
        <v>0.99928025913780383</v>
      </c>
      <c r="E565">
        <f t="shared" si="373"/>
        <v>0.98216103235831576</v>
      </c>
      <c r="F565">
        <f t="shared" si="374"/>
        <v>0.99928025913780383</v>
      </c>
      <c r="G565">
        <f t="shared" si="379"/>
        <v>0.999</v>
      </c>
      <c r="R565">
        <f t="shared" si="380"/>
        <v>549</v>
      </c>
      <c r="S565">
        <f t="shared" si="381"/>
        <v>13.700000000000127</v>
      </c>
      <c r="T565">
        <f t="shared" si="375"/>
        <v>0.78219594560249672</v>
      </c>
      <c r="U565">
        <f t="shared" si="376"/>
        <v>0.75991400759860328</v>
      </c>
      <c r="V565">
        <f t="shared" si="377"/>
        <v>0.75991400759860328</v>
      </c>
      <c r="W565">
        <f t="shared" si="382"/>
        <v>0.76</v>
      </c>
      <c r="BA565">
        <f t="shared" si="398"/>
        <v>562</v>
      </c>
      <c r="BB565">
        <f t="shared" si="364"/>
        <v>14.025000000000132</v>
      </c>
      <c r="BC565">
        <f t="shared" si="355"/>
        <v>0.86692526972962713</v>
      </c>
      <c r="BD565">
        <f t="shared" si="356"/>
        <v>0.65154585575854296</v>
      </c>
      <c r="BE565">
        <f t="shared" si="357"/>
        <v>0.86692526972962713</v>
      </c>
      <c r="BF565">
        <f t="shared" si="365"/>
        <v>0.86699999999999999</v>
      </c>
      <c r="BP565">
        <f t="shared" si="366"/>
        <v>562</v>
      </c>
      <c r="BQ565">
        <f t="shared" si="367"/>
        <v>14.025000000000132</v>
      </c>
      <c r="BR565">
        <f t="shared" si="358"/>
        <v>0.72455145380394259</v>
      </c>
      <c r="BS565">
        <f t="shared" si="359"/>
        <v>0.38037126122312309</v>
      </c>
      <c r="BT565">
        <f t="shared" si="360"/>
        <v>0.72455145380394259</v>
      </c>
      <c r="BU565">
        <f t="shared" si="368"/>
        <v>0.72499999999999998</v>
      </c>
      <c r="CB565">
        <f t="shared" si="369"/>
        <v>562</v>
      </c>
      <c r="CC565">
        <f t="shared" si="370"/>
        <v>14.025000000000132</v>
      </c>
      <c r="CD565">
        <f t="shared" si="361"/>
        <v>0.72455145380394259</v>
      </c>
      <c r="CE565">
        <f t="shared" si="362"/>
        <v>0.38037126122312309</v>
      </c>
      <c r="CF565">
        <f t="shared" si="363"/>
        <v>0.72455145380394259</v>
      </c>
      <c r="CG565">
        <f t="shared" si="371"/>
        <v>0.72499999999999998</v>
      </c>
      <c r="CK565"/>
      <c r="CL565" s="3">
        <f t="shared" si="396"/>
        <v>545</v>
      </c>
      <c r="CM565" s="3">
        <f t="shared" si="391"/>
        <v>13.600000000000126</v>
      </c>
      <c r="CN565" s="3">
        <f t="shared" si="392"/>
        <v>0.63900000000000001</v>
      </c>
      <c r="CO565" s="3">
        <f t="shared" si="384"/>
        <v>0.56599999999999995</v>
      </c>
      <c r="CP565">
        <f t="shared" si="385"/>
        <v>0.56599999999999995</v>
      </c>
      <c r="CQ565">
        <f t="shared" si="386"/>
        <v>0.56599999999999995</v>
      </c>
      <c r="CS565">
        <f t="shared" si="387"/>
        <v>0.99124343257443082</v>
      </c>
      <c r="DK565" s="3">
        <f t="shared" si="397"/>
        <v>545</v>
      </c>
      <c r="DL565" s="3">
        <f t="shared" si="393"/>
        <v>13.600000000000126</v>
      </c>
      <c r="DM565" s="3">
        <f t="shared" si="394"/>
        <v>0.63900000000000001</v>
      </c>
      <c r="DN565" s="3">
        <f t="shared" si="388"/>
        <v>0.51100000000000001</v>
      </c>
      <c r="DO565">
        <f t="shared" si="389"/>
        <v>0.51100000000000001</v>
      </c>
      <c r="DP565">
        <f t="shared" si="390"/>
        <v>0.51100000000000001</v>
      </c>
      <c r="DR565">
        <f t="shared" si="395"/>
        <v>0.89492119089317002</v>
      </c>
      <c r="EY565"/>
      <c r="EZ565" s="3"/>
      <c r="FB565"/>
      <c r="FC565" s="3"/>
    </row>
    <row r="566" spans="2:159" x14ac:dyDescent="0.25">
      <c r="B566">
        <f t="shared" si="383"/>
        <v>550</v>
      </c>
      <c r="C566" s="9">
        <f t="shared" si="378"/>
        <v>13.725000000000128</v>
      </c>
      <c r="D566">
        <f t="shared" si="372"/>
        <v>0.99939518297559859</v>
      </c>
      <c r="E566">
        <f t="shared" si="373"/>
        <v>0.98498880830649249</v>
      </c>
      <c r="F566">
        <f t="shared" si="374"/>
        <v>0.99939518297559859</v>
      </c>
      <c r="G566">
        <f t="shared" si="379"/>
        <v>0.999</v>
      </c>
      <c r="R566">
        <f t="shared" si="380"/>
        <v>550</v>
      </c>
      <c r="S566">
        <f t="shared" si="381"/>
        <v>13.725000000000128</v>
      </c>
      <c r="T566">
        <f t="shared" si="375"/>
        <v>0.77652369245838548</v>
      </c>
      <c r="U566">
        <f t="shared" si="376"/>
        <v>0.75375765507917492</v>
      </c>
      <c r="V566">
        <f t="shared" si="377"/>
        <v>0.75375765507917492</v>
      </c>
      <c r="W566">
        <f t="shared" si="382"/>
        <v>0.754</v>
      </c>
      <c r="BA566">
        <f t="shared" si="398"/>
        <v>563</v>
      </c>
      <c r="BB566">
        <f t="shared" si="364"/>
        <v>14.050000000000132</v>
      </c>
      <c r="BC566">
        <f t="shared" si="355"/>
        <v>0.86795969476712409</v>
      </c>
      <c r="BD566">
        <f t="shared" si="356"/>
        <v>0.65388093544084047</v>
      </c>
      <c r="BE566">
        <f t="shared" si="357"/>
        <v>0.86795969476712409</v>
      </c>
      <c r="BF566">
        <f t="shared" si="365"/>
        <v>0.86799999999999999</v>
      </c>
      <c r="BP566">
        <f t="shared" si="366"/>
        <v>563</v>
      </c>
      <c r="BQ566">
        <f t="shared" si="367"/>
        <v>14.050000000000132</v>
      </c>
      <c r="BR566">
        <f t="shared" si="358"/>
        <v>0.72585137699298385</v>
      </c>
      <c r="BS566">
        <f t="shared" si="359"/>
        <v>0.38242221724598147</v>
      </c>
      <c r="BT566">
        <f t="shared" si="360"/>
        <v>0.72585137699298385</v>
      </c>
      <c r="BU566">
        <f t="shared" si="368"/>
        <v>0.72599999999999998</v>
      </c>
      <c r="CB566">
        <f t="shared" si="369"/>
        <v>563</v>
      </c>
      <c r="CC566">
        <f t="shared" si="370"/>
        <v>14.050000000000132</v>
      </c>
      <c r="CD566">
        <f t="shared" si="361"/>
        <v>0.72585137699298385</v>
      </c>
      <c r="CE566">
        <f t="shared" si="362"/>
        <v>0.38242221724598147</v>
      </c>
      <c r="CF566">
        <f t="shared" si="363"/>
        <v>0.72585137699298385</v>
      </c>
      <c r="CG566">
        <f t="shared" si="371"/>
        <v>0.72599999999999998</v>
      </c>
      <c r="CK566"/>
      <c r="CL566" s="3">
        <f t="shared" si="396"/>
        <v>546</v>
      </c>
      <c r="CM566" s="3">
        <f t="shared" si="391"/>
        <v>13.625000000000126</v>
      </c>
      <c r="CN566" s="3">
        <f t="shared" si="392"/>
        <v>0.64</v>
      </c>
      <c r="CO566" s="3">
        <f t="shared" si="384"/>
        <v>0.56599999999999995</v>
      </c>
      <c r="CP566">
        <f t="shared" si="385"/>
        <v>0.56599999999999995</v>
      </c>
      <c r="CQ566">
        <f t="shared" si="386"/>
        <v>0.56599999999999995</v>
      </c>
      <c r="CS566">
        <f t="shared" si="387"/>
        <v>0.99124343257443082</v>
      </c>
      <c r="DK566" s="3">
        <f t="shared" si="397"/>
        <v>546</v>
      </c>
      <c r="DL566" s="3">
        <f t="shared" si="393"/>
        <v>13.625000000000126</v>
      </c>
      <c r="DM566" s="3">
        <f t="shared" si="394"/>
        <v>0.64</v>
      </c>
      <c r="DN566" s="3">
        <f t="shared" si="388"/>
        <v>0.51</v>
      </c>
      <c r="DO566">
        <f t="shared" si="389"/>
        <v>0.51</v>
      </c>
      <c r="DP566">
        <f t="shared" si="390"/>
        <v>0.51</v>
      </c>
      <c r="DR566">
        <f t="shared" si="395"/>
        <v>0.89316987740805609</v>
      </c>
      <c r="EY566"/>
      <c r="EZ566" s="3"/>
      <c r="FB566"/>
      <c r="FC566" s="3"/>
    </row>
    <row r="567" spans="2:159" x14ac:dyDescent="0.25">
      <c r="B567">
        <f t="shared" si="383"/>
        <v>551</v>
      </c>
      <c r="C567" s="9">
        <f t="shared" si="378"/>
        <v>13.750000000000128</v>
      </c>
      <c r="D567">
        <f t="shared" si="372"/>
        <v>0.99950012497916974</v>
      </c>
      <c r="E567">
        <f t="shared" si="373"/>
        <v>0.9875778004938941</v>
      </c>
      <c r="F567">
        <f t="shared" si="374"/>
        <v>0.99950012497916974</v>
      </c>
      <c r="G567">
        <f t="shared" si="379"/>
        <v>1</v>
      </c>
      <c r="R567">
        <f t="shared" si="380"/>
        <v>551</v>
      </c>
      <c r="S567">
        <f t="shared" si="381"/>
        <v>13.750000000000128</v>
      </c>
      <c r="T567">
        <f t="shared" si="375"/>
        <v>0.77081066982805502</v>
      </c>
      <c r="U567">
        <f t="shared" si="376"/>
        <v>0.74756239920795731</v>
      </c>
      <c r="V567">
        <f t="shared" si="377"/>
        <v>0.74756239920795731</v>
      </c>
      <c r="W567">
        <f t="shared" si="382"/>
        <v>0.748</v>
      </c>
      <c r="BA567">
        <f t="shared" si="398"/>
        <v>564</v>
      </c>
      <c r="BB567">
        <f t="shared" si="364"/>
        <v>14.075000000000133</v>
      </c>
      <c r="BC567">
        <f t="shared" si="355"/>
        <v>0.86899100912636795</v>
      </c>
      <c r="BD567">
        <f t="shared" si="356"/>
        <v>0.65621454053936978</v>
      </c>
      <c r="BE567">
        <f t="shared" si="357"/>
        <v>0.86899100912636795</v>
      </c>
      <c r="BF567">
        <f t="shared" si="365"/>
        <v>0.86899999999999999</v>
      </c>
      <c r="BP567">
        <f t="shared" si="366"/>
        <v>564</v>
      </c>
      <c r="BQ567">
        <f t="shared" si="367"/>
        <v>14.075000000000133</v>
      </c>
      <c r="BR567">
        <f t="shared" si="358"/>
        <v>0.72714999662488045</v>
      </c>
      <c r="BS567">
        <f t="shared" si="359"/>
        <v>0.38447846477212072</v>
      </c>
      <c r="BT567">
        <f t="shared" si="360"/>
        <v>0.72714999662488045</v>
      </c>
      <c r="BU567">
        <f t="shared" si="368"/>
        <v>0.72699999999999998</v>
      </c>
      <c r="CB567">
        <f t="shared" si="369"/>
        <v>564</v>
      </c>
      <c r="CC567">
        <f t="shared" si="370"/>
        <v>14.075000000000133</v>
      </c>
      <c r="CD567">
        <f t="shared" si="361"/>
        <v>0.72714999662488045</v>
      </c>
      <c r="CE567">
        <f t="shared" si="362"/>
        <v>0.38447846477212072</v>
      </c>
      <c r="CF567">
        <f t="shared" si="363"/>
        <v>0.72714999662488045</v>
      </c>
      <c r="CG567">
        <f t="shared" si="371"/>
        <v>0.72699999999999998</v>
      </c>
      <c r="CK567"/>
      <c r="CL567" s="3">
        <f t="shared" si="396"/>
        <v>547</v>
      </c>
      <c r="CM567" s="3">
        <f t="shared" si="391"/>
        <v>13.650000000000126</v>
      </c>
      <c r="CN567" s="3">
        <f t="shared" si="392"/>
        <v>0.64100000000000001</v>
      </c>
      <c r="CO567" s="3">
        <f t="shared" si="384"/>
        <v>0.56499999999999995</v>
      </c>
      <c r="CP567">
        <f t="shared" si="385"/>
        <v>0.56499999999999995</v>
      </c>
      <c r="CQ567">
        <f t="shared" si="386"/>
        <v>0.56499999999999995</v>
      </c>
      <c r="CS567">
        <f t="shared" si="387"/>
        <v>0.989492119089317</v>
      </c>
      <c r="DK567" s="3">
        <f t="shared" si="397"/>
        <v>547</v>
      </c>
      <c r="DL567" s="3">
        <f t="shared" si="393"/>
        <v>13.650000000000126</v>
      </c>
      <c r="DM567" s="3">
        <f t="shared" si="394"/>
        <v>0.64100000000000001</v>
      </c>
      <c r="DN567" s="3">
        <f t="shared" si="388"/>
        <v>0.50900000000000001</v>
      </c>
      <c r="DO567">
        <f t="shared" si="389"/>
        <v>0.50900000000000001</v>
      </c>
      <c r="DP567">
        <f t="shared" si="390"/>
        <v>0.50900000000000001</v>
      </c>
      <c r="DR567">
        <f t="shared" si="395"/>
        <v>0.89141856392294228</v>
      </c>
      <c r="EY567"/>
      <c r="EZ567" s="3"/>
      <c r="FB567"/>
      <c r="FC567" s="3"/>
    </row>
    <row r="568" spans="2:159" x14ac:dyDescent="0.25">
      <c r="B568">
        <f t="shared" si="383"/>
        <v>552</v>
      </c>
      <c r="C568" s="9">
        <f t="shared" si="378"/>
        <v>13.775000000000128</v>
      </c>
      <c r="D568">
        <f t="shared" si="372"/>
        <v>0.99959508200142988</v>
      </c>
      <c r="E568">
        <f t="shared" si="373"/>
        <v>0.98992608525440284</v>
      </c>
      <c r="F568">
        <f t="shared" si="374"/>
        <v>0.99959508200142988</v>
      </c>
      <c r="G568">
        <f t="shared" si="379"/>
        <v>1</v>
      </c>
      <c r="R568">
        <f t="shared" si="380"/>
        <v>552</v>
      </c>
      <c r="S568">
        <f t="shared" si="381"/>
        <v>13.775000000000128</v>
      </c>
      <c r="T568">
        <f t="shared" si="375"/>
        <v>0.765058387147035</v>
      </c>
      <c r="U568">
        <f t="shared" si="376"/>
        <v>0.74133002497742229</v>
      </c>
      <c r="V568">
        <f t="shared" si="377"/>
        <v>0.74133002497742229</v>
      </c>
      <c r="W568">
        <f t="shared" si="382"/>
        <v>0.74099999999999999</v>
      </c>
      <c r="BA568">
        <f t="shared" si="398"/>
        <v>565</v>
      </c>
      <c r="BB568">
        <f t="shared" si="364"/>
        <v>14.100000000000133</v>
      </c>
      <c r="BC568">
        <f t="shared" si="355"/>
        <v>0.87001919879198941</v>
      </c>
      <c r="BD568">
        <f t="shared" si="356"/>
        <v>0.65854659565900675</v>
      </c>
      <c r="BE568">
        <f t="shared" si="357"/>
        <v>0.87001919879198941</v>
      </c>
      <c r="BF568">
        <f t="shared" si="365"/>
        <v>0.87</v>
      </c>
      <c r="BP568">
        <f t="shared" si="366"/>
        <v>565</v>
      </c>
      <c r="BQ568">
        <f t="shared" si="367"/>
        <v>14.100000000000133</v>
      </c>
      <c r="BR568">
        <f t="shared" si="358"/>
        <v>0.72844729736965963</v>
      </c>
      <c r="BS568">
        <f t="shared" si="359"/>
        <v>0.38653997040064025</v>
      </c>
      <c r="BT568">
        <f t="shared" si="360"/>
        <v>0.72844729736965963</v>
      </c>
      <c r="BU568">
        <f t="shared" si="368"/>
        <v>0.72799999999999998</v>
      </c>
      <c r="CB568">
        <f t="shared" si="369"/>
        <v>565</v>
      </c>
      <c r="CC568">
        <f t="shared" si="370"/>
        <v>14.100000000000133</v>
      </c>
      <c r="CD568">
        <f t="shared" si="361"/>
        <v>0.72844729736965963</v>
      </c>
      <c r="CE568">
        <f t="shared" si="362"/>
        <v>0.38653997040064025</v>
      </c>
      <c r="CF568">
        <f t="shared" si="363"/>
        <v>0.72844729736965963</v>
      </c>
      <c r="CG568">
        <f t="shared" si="371"/>
        <v>0.72799999999999998</v>
      </c>
      <c r="CK568"/>
      <c r="CL568" s="3">
        <f t="shared" si="396"/>
        <v>548</v>
      </c>
      <c r="CM568" s="3">
        <f t="shared" si="391"/>
        <v>13.675000000000127</v>
      </c>
      <c r="CN568" s="3">
        <f t="shared" si="392"/>
        <v>0.64200000000000002</v>
      </c>
      <c r="CO568" s="3">
        <f t="shared" si="384"/>
        <v>0.56499999999999995</v>
      </c>
      <c r="CP568">
        <f t="shared" si="385"/>
        <v>0.56499999999999995</v>
      </c>
      <c r="CQ568">
        <f t="shared" si="386"/>
        <v>0.56499999999999995</v>
      </c>
      <c r="CS568">
        <f t="shared" si="387"/>
        <v>0.989492119089317</v>
      </c>
      <c r="DK568" s="3">
        <f t="shared" si="397"/>
        <v>548</v>
      </c>
      <c r="DL568" s="3">
        <f t="shared" si="393"/>
        <v>13.675000000000127</v>
      </c>
      <c r="DM568" s="3">
        <f t="shared" si="394"/>
        <v>0.64200000000000002</v>
      </c>
      <c r="DN568" s="3">
        <f t="shared" si="388"/>
        <v>0.50800000000000001</v>
      </c>
      <c r="DO568">
        <f t="shared" si="389"/>
        <v>0.50800000000000001</v>
      </c>
      <c r="DP568">
        <f t="shared" si="390"/>
        <v>0.50800000000000001</v>
      </c>
      <c r="DR568">
        <f t="shared" si="395"/>
        <v>0.88966725043782846</v>
      </c>
      <c r="EY568"/>
      <c r="EZ568" s="3"/>
      <c r="FB568"/>
      <c r="FC568" s="3"/>
    </row>
    <row r="569" spans="2:159" x14ac:dyDescent="0.25">
      <c r="B569">
        <f t="shared" si="383"/>
        <v>553</v>
      </c>
      <c r="C569" s="9">
        <f t="shared" si="378"/>
        <v>13.800000000000129</v>
      </c>
      <c r="D569">
        <f t="shared" si="372"/>
        <v>0.99968005119453951</v>
      </c>
      <c r="E569">
        <f t="shared" si="373"/>
        <v>0.99203191483707087</v>
      </c>
      <c r="F569">
        <f t="shared" si="374"/>
        <v>0.99968005119453951</v>
      </c>
      <c r="G569">
        <f t="shared" si="379"/>
        <v>1</v>
      </c>
      <c r="R569">
        <f t="shared" si="380"/>
        <v>553</v>
      </c>
      <c r="S569">
        <f t="shared" si="381"/>
        <v>13.800000000000129</v>
      </c>
      <c r="T569">
        <f t="shared" si="375"/>
        <v>0.75926835513331714</v>
      </c>
      <c r="U569">
        <f t="shared" si="376"/>
        <v>0.73506231577192449</v>
      </c>
      <c r="V569">
        <f t="shared" si="377"/>
        <v>0.73506231577192449</v>
      </c>
      <c r="W569">
        <f t="shared" si="382"/>
        <v>0.73499999999999999</v>
      </c>
      <c r="BA569">
        <f t="shared" si="398"/>
        <v>566</v>
      </c>
      <c r="BB569">
        <f t="shared" si="364"/>
        <v>14.125000000000133</v>
      </c>
      <c r="BC569">
        <f t="shared" si="355"/>
        <v>0.87104424977889883</v>
      </c>
      <c r="BD569">
        <f t="shared" si="356"/>
        <v>0.66087702520599367</v>
      </c>
      <c r="BE569">
        <f t="shared" si="357"/>
        <v>0.87104424977889883</v>
      </c>
      <c r="BF569">
        <f t="shared" si="365"/>
        <v>0.871</v>
      </c>
      <c r="BP569">
        <f t="shared" si="366"/>
        <v>566</v>
      </c>
      <c r="BQ569">
        <f t="shared" si="367"/>
        <v>14.125000000000133</v>
      </c>
      <c r="BR569">
        <f t="shared" si="358"/>
        <v>0.72974326388976107</v>
      </c>
      <c r="BS569">
        <f t="shared" si="359"/>
        <v>0.38860670031405098</v>
      </c>
      <c r="BT569">
        <f t="shared" si="360"/>
        <v>0.72974326388976107</v>
      </c>
      <c r="BU569">
        <f t="shared" si="368"/>
        <v>0.73</v>
      </c>
      <c r="CB569">
        <f t="shared" si="369"/>
        <v>566</v>
      </c>
      <c r="CC569">
        <f t="shared" si="370"/>
        <v>14.125000000000133</v>
      </c>
      <c r="CD569">
        <f t="shared" si="361"/>
        <v>0.72974326388976107</v>
      </c>
      <c r="CE569">
        <f t="shared" si="362"/>
        <v>0.38860670031405098</v>
      </c>
      <c r="CF569">
        <f t="shared" si="363"/>
        <v>0.72974326388976107</v>
      </c>
      <c r="CG569">
        <f t="shared" si="371"/>
        <v>0.73</v>
      </c>
      <c r="CK569"/>
      <c r="CL569" s="3">
        <f t="shared" si="396"/>
        <v>549</v>
      </c>
      <c r="CM569" s="3">
        <f t="shared" si="391"/>
        <v>13.700000000000127</v>
      </c>
      <c r="CN569" s="3">
        <f t="shared" si="392"/>
        <v>0.64300000000000002</v>
      </c>
      <c r="CO569" s="3">
        <f t="shared" si="384"/>
        <v>0.56499999999999995</v>
      </c>
      <c r="CP569">
        <f t="shared" si="385"/>
        <v>0.56499999999999995</v>
      </c>
      <c r="CQ569">
        <f t="shared" si="386"/>
        <v>0.56499999999999995</v>
      </c>
      <c r="CS569">
        <f t="shared" si="387"/>
        <v>0.989492119089317</v>
      </c>
      <c r="DK569" s="3">
        <f t="shared" si="397"/>
        <v>549</v>
      </c>
      <c r="DL569" s="3">
        <f t="shared" si="393"/>
        <v>13.700000000000127</v>
      </c>
      <c r="DM569" s="3">
        <f t="shared" si="394"/>
        <v>0.64300000000000002</v>
      </c>
      <c r="DN569" s="3">
        <f t="shared" si="388"/>
        <v>0.50600000000000001</v>
      </c>
      <c r="DO569">
        <f t="shared" si="389"/>
        <v>0.50600000000000001</v>
      </c>
      <c r="DP569">
        <f t="shared" si="390"/>
        <v>0.50600000000000001</v>
      </c>
      <c r="DR569">
        <f t="shared" si="395"/>
        <v>0.88616462346760083</v>
      </c>
      <c r="EY569"/>
      <c r="EZ569" s="3"/>
      <c r="FB569"/>
      <c r="FC569" s="3"/>
    </row>
    <row r="570" spans="2:159" x14ac:dyDescent="0.25">
      <c r="B570">
        <f t="shared" si="383"/>
        <v>554</v>
      </c>
      <c r="C570" s="9">
        <f t="shared" si="378"/>
        <v>13.825000000000129</v>
      </c>
      <c r="D570">
        <f t="shared" si="372"/>
        <v>0.99975503001004951</v>
      </c>
      <c r="E570">
        <f t="shared" si="373"/>
        <v>0.99389371957387929</v>
      </c>
      <c r="F570">
        <f t="shared" si="374"/>
        <v>0.99975503001004951</v>
      </c>
      <c r="G570">
        <f t="shared" si="379"/>
        <v>1</v>
      </c>
      <c r="R570">
        <f t="shared" si="380"/>
        <v>554</v>
      </c>
      <c r="S570">
        <f t="shared" si="381"/>
        <v>13.825000000000129</v>
      </c>
      <c r="T570">
        <f t="shared" si="375"/>
        <v>0.75344208513817945</v>
      </c>
      <c r="U570">
        <f t="shared" si="376"/>
        <v>0.72876105253761103</v>
      </c>
      <c r="V570">
        <f t="shared" si="377"/>
        <v>0.72876105253761103</v>
      </c>
      <c r="W570">
        <f t="shared" si="382"/>
        <v>0.72899999999999998</v>
      </c>
      <c r="BA570">
        <f t="shared" si="398"/>
        <v>567</v>
      </c>
      <c r="BB570">
        <f t="shared" si="364"/>
        <v>14.150000000000134</v>
      </c>
      <c r="BC570">
        <f t="shared" si="355"/>
        <v>0.87206614813260275</v>
      </c>
      <c r="BD570">
        <f t="shared" si="356"/>
        <v>0.66320575339177779</v>
      </c>
      <c r="BE570">
        <f t="shared" si="357"/>
        <v>0.87206614813260275</v>
      </c>
      <c r="BF570">
        <f t="shared" si="365"/>
        <v>0.872</v>
      </c>
      <c r="BP570">
        <f t="shared" si="366"/>
        <v>567</v>
      </c>
      <c r="BQ570">
        <f t="shared" si="367"/>
        <v>14.150000000000134</v>
      </c>
      <c r="BR570">
        <f t="shared" si="358"/>
        <v>0.73103788084033061</v>
      </c>
      <c r="BS570">
        <f t="shared" si="359"/>
        <v>0.39067862027807709</v>
      </c>
      <c r="BT570">
        <f t="shared" si="360"/>
        <v>0.73103788084033061</v>
      </c>
      <c r="BU570">
        <f t="shared" si="368"/>
        <v>0.73099999999999998</v>
      </c>
      <c r="CB570">
        <f t="shared" si="369"/>
        <v>567</v>
      </c>
      <c r="CC570">
        <f t="shared" si="370"/>
        <v>14.150000000000134</v>
      </c>
      <c r="CD570">
        <f t="shared" si="361"/>
        <v>0.73103788084033061</v>
      </c>
      <c r="CE570">
        <f t="shared" si="362"/>
        <v>0.39067862027807709</v>
      </c>
      <c r="CF570">
        <f t="shared" si="363"/>
        <v>0.73103788084033061</v>
      </c>
      <c r="CG570">
        <f t="shared" si="371"/>
        <v>0.73099999999999998</v>
      </c>
      <c r="CK570"/>
      <c r="CL570" s="3">
        <f t="shared" si="396"/>
        <v>550</v>
      </c>
      <c r="CM570" s="3">
        <f t="shared" si="391"/>
        <v>13.725000000000128</v>
      </c>
      <c r="CN570" s="3">
        <f t="shared" si="392"/>
        <v>0.64500000000000002</v>
      </c>
      <c r="CO570" s="3">
        <f t="shared" si="384"/>
        <v>0.56599999999999995</v>
      </c>
      <c r="CP570">
        <f t="shared" si="385"/>
        <v>0.56599999999999995</v>
      </c>
      <c r="CQ570">
        <f t="shared" si="386"/>
        <v>0.56599999999999995</v>
      </c>
      <c r="CS570">
        <f t="shared" si="387"/>
        <v>0.99124343257443082</v>
      </c>
      <c r="DK570" s="3">
        <f t="shared" si="397"/>
        <v>550</v>
      </c>
      <c r="DL570" s="3">
        <f t="shared" si="393"/>
        <v>13.725000000000128</v>
      </c>
      <c r="DM570" s="3">
        <f t="shared" si="394"/>
        <v>0.64500000000000002</v>
      </c>
      <c r="DN570" s="3">
        <f t="shared" si="388"/>
        <v>0.50600000000000001</v>
      </c>
      <c r="DO570">
        <f t="shared" si="389"/>
        <v>0.50600000000000001</v>
      </c>
      <c r="DP570">
        <f t="shared" si="390"/>
        <v>0.50600000000000001</v>
      </c>
      <c r="DR570">
        <f t="shared" si="395"/>
        <v>0.88616462346760083</v>
      </c>
      <c r="EY570"/>
      <c r="EZ570" s="3"/>
      <c r="FB570"/>
      <c r="FC570" s="3"/>
    </row>
    <row r="571" spans="2:159" x14ac:dyDescent="0.25">
      <c r="B571">
        <f t="shared" si="383"/>
        <v>555</v>
      </c>
      <c r="C571" s="9">
        <f t="shared" si="378"/>
        <v>13.850000000000129</v>
      </c>
      <c r="D571">
        <f t="shared" si="372"/>
        <v>0.99982001619902838</v>
      </c>
      <c r="E571">
        <f t="shared" si="373"/>
        <v>0.99551010982957833</v>
      </c>
      <c r="F571">
        <f t="shared" si="374"/>
        <v>0.99982001619902838</v>
      </c>
      <c r="G571">
        <f t="shared" si="379"/>
        <v>1</v>
      </c>
      <c r="R571">
        <f t="shared" si="380"/>
        <v>555</v>
      </c>
      <c r="S571">
        <f t="shared" si="381"/>
        <v>13.850000000000129</v>
      </c>
      <c r="T571">
        <f t="shared" si="375"/>
        <v>0.74758108850155414</v>
      </c>
      <c r="U571">
        <f t="shared" si="376"/>
        <v>0.72242801296074188</v>
      </c>
      <c r="V571">
        <f t="shared" si="377"/>
        <v>0.72242801296074188</v>
      </c>
      <c r="W571">
        <f t="shared" si="382"/>
        <v>0.72199999999999998</v>
      </c>
      <c r="BA571">
        <f t="shared" si="398"/>
        <v>568</v>
      </c>
      <c r="BB571">
        <f t="shared" si="364"/>
        <v>14.175000000000134</v>
      </c>
      <c r="BC571">
        <f t="shared" si="355"/>
        <v>0.87308487992951822</v>
      </c>
      <c r="BD571">
        <f t="shared" si="356"/>
        <v>0.66553270423687672</v>
      </c>
      <c r="BE571">
        <f t="shared" si="357"/>
        <v>0.87308487992951822</v>
      </c>
      <c r="BF571">
        <f t="shared" si="365"/>
        <v>0.873</v>
      </c>
      <c r="BP571">
        <f t="shared" si="366"/>
        <v>568</v>
      </c>
      <c r="BQ571">
        <f t="shared" si="367"/>
        <v>14.175000000000134</v>
      </c>
      <c r="BR571">
        <f t="shared" si="358"/>
        <v>0.73233113286951401</v>
      </c>
      <c r="BS571">
        <f t="shared" si="359"/>
        <v>0.39275569564148582</v>
      </c>
      <c r="BT571">
        <f t="shared" si="360"/>
        <v>0.73233113286951401</v>
      </c>
      <c r="BU571">
        <f t="shared" si="368"/>
        <v>0.73199999999999998</v>
      </c>
      <c r="CB571">
        <f t="shared" si="369"/>
        <v>568</v>
      </c>
      <c r="CC571">
        <f t="shared" si="370"/>
        <v>14.175000000000134</v>
      </c>
      <c r="CD571">
        <f t="shared" si="361"/>
        <v>0.73233113286951401</v>
      </c>
      <c r="CE571">
        <f t="shared" si="362"/>
        <v>0.39275569564148582</v>
      </c>
      <c r="CF571">
        <f t="shared" si="363"/>
        <v>0.73233113286951401</v>
      </c>
      <c r="CG571">
        <f t="shared" si="371"/>
        <v>0.73199999999999998</v>
      </c>
      <c r="CK571"/>
      <c r="CL571" s="3">
        <f t="shared" si="396"/>
        <v>551</v>
      </c>
      <c r="CM571" s="3">
        <f t="shared" si="391"/>
        <v>13.750000000000128</v>
      </c>
      <c r="CN571" s="3">
        <f t="shared" si="392"/>
        <v>0.64600000000000002</v>
      </c>
      <c r="CO571" s="3">
        <f t="shared" si="384"/>
        <v>0.56499999999999995</v>
      </c>
      <c r="CP571">
        <f t="shared" si="385"/>
        <v>0.56499999999999995</v>
      </c>
      <c r="CQ571">
        <f t="shared" si="386"/>
        <v>0.56499999999999995</v>
      </c>
      <c r="CS571">
        <f t="shared" si="387"/>
        <v>0.989492119089317</v>
      </c>
      <c r="DK571" s="3">
        <f t="shared" si="397"/>
        <v>551</v>
      </c>
      <c r="DL571" s="3">
        <f t="shared" si="393"/>
        <v>13.750000000000128</v>
      </c>
      <c r="DM571" s="3">
        <f t="shared" si="394"/>
        <v>0.64600000000000002</v>
      </c>
      <c r="DN571" s="3">
        <f t="shared" si="388"/>
        <v>0.505</v>
      </c>
      <c r="DO571">
        <f t="shared" si="389"/>
        <v>0.505</v>
      </c>
      <c r="DP571">
        <f t="shared" si="390"/>
        <v>0.505</v>
      </c>
      <c r="DR571">
        <f t="shared" si="395"/>
        <v>0.88441330998248691</v>
      </c>
      <c r="EY571"/>
      <c r="EZ571" s="3"/>
      <c r="FB571"/>
      <c r="FC571" s="3"/>
    </row>
    <row r="572" spans="2:159" x14ac:dyDescent="0.25">
      <c r="B572">
        <f t="shared" si="383"/>
        <v>556</v>
      </c>
      <c r="C572" s="9">
        <f t="shared" si="378"/>
        <v>13.87500000000013</v>
      </c>
      <c r="D572">
        <f t="shared" si="372"/>
        <v>0.99987500781217475</v>
      </c>
      <c r="E572">
        <f t="shared" si="373"/>
        <v>0.99687987773021458</v>
      </c>
      <c r="F572">
        <f t="shared" si="374"/>
        <v>0.99987500781217475</v>
      </c>
      <c r="G572">
        <f t="shared" si="379"/>
        <v>1</v>
      </c>
      <c r="R572">
        <f t="shared" si="380"/>
        <v>556</v>
      </c>
      <c r="S572">
        <f t="shared" si="381"/>
        <v>13.87500000000013</v>
      </c>
      <c r="T572">
        <f t="shared" si="375"/>
        <v>0.74168687591231308</v>
      </c>
      <c r="U572">
        <f t="shared" si="376"/>
        <v>0.71606497065493213</v>
      </c>
      <c r="V572">
        <f t="shared" si="377"/>
        <v>0.71606497065493213</v>
      </c>
      <c r="W572">
        <f t="shared" si="382"/>
        <v>0.71599999999999997</v>
      </c>
      <c r="BA572">
        <f t="shared" si="398"/>
        <v>569</v>
      </c>
      <c r="BB572">
        <f t="shared" si="364"/>
        <v>14.200000000000134</v>
      </c>
      <c r="BC572">
        <f t="shared" si="355"/>
        <v>0.87410043127728865</v>
      </c>
      <c r="BD572">
        <f t="shared" si="356"/>
        <v>0.66785780157477292</v>
      </c>
      <c r="BE572">
        <f t="shared" si="357"/>
        <v>0.87410043127728865</v>
      </c>
      <c r="BF572">
        <f t="shared" si="365"/>
        <v>0.874</v>
      </c>
      <c r="BP572">
        <f t="shared" si="366"/>
        <v>569</v>
      </c>
      <c r="BQ572">
        <f t="shared" si="367"/>
        <v>14.200000000000134</v>
      </c>
      <c r="BR572">
        <f t="shared" si="358"/>
        <v>0.73362300461875229</v>
      </c>
      <c r="BS572">
        <f t="shared" si="359"/>
        <v>0.39483789133595043</v>
      </c>
      <c r="BT572">
        <f t="shared" si="360"/>
        <v>0.73362300461875229</v>
      </c>
      <c r="BU572">
        <f t="shared" si="368"/>
        <v>0.73399999999999999</v>
      </c>
      <c r="CB572">
        <f t="shared" si="369"/>
        <v>569</v>
      </c>
      <c r="CC572">
        <f t="shared" si="370"/>
        <v>14.200000000000134</v>
      </c>
      <c r="CD572">
        <f t="shared" si="361"/>
        <v>0.73362300461875229</v>
      </c>
      <c r="CE572">
        <f t="shared" si="362"/>
        <v>0.39483789133595043</v>
      </c>
      <c r="CF572">
        <f t="shared" si="363"/>
        <v>0.73362300461875229</v>
      </c>
      <c r="CG572">
        <f t="shared" si="371"/>
        <v>0.73399999999999999</v>
      </c>
      <c r="CK572"/>
      <c r="CL572" s="3">
        <f t="shared" si="396"/>
        <v>552</v>
      </c>
      <c r="CM572" s="3">
        <f t="shared" si="391"/>
        <v>13.775000000000128</v>
      </c>
      <c r="CN572" s="3">
        <f t="shared" si="392"/>
        <v>0.64700000000000002</v>
      </c>
      <c r="CO572" s="3">
        <f t="shared" si="384"/>
        <v>0.56499999999999995</v>
      </c>
      <c r="CP572">
        <f t="shared" si="385"/>
        <v>0.56499999999999995</v>
      </c>
      <c r="CQ572">
        <f t="shared" si="386"/>
        <v>0.56499999999999995</v>
      </c>
      <c r="CS572">
        <f t="shared" si="387"/>
        <v>0.989492119089317</v>
      </c>
      <c r="DK572" s="3">
        <f t="shared" si="397"/>
        <v>552</v>
      </c>
      <c r="DL572" s="3">
        <f t="shared" si="393"/>
        <v>13.775000000000128</v>
      </c>
      <c r="DM572" s="3">
        <f t="shared" si="394"/>
        <v>0.64700000000000002</v>
      </c>
      <c r="DN572" s="3">
        <f t="shared" si="388"/>
        <v>0.503</v>
      </c>
      <c r="DO572">
        <f t="shared" si="389"/>
        <v>0.503</v>
      </c>
      <c r="DP572">
        <f t="shared" si="390"/>
        <v>0.503</v>
      </c>
      <c r="DR572">
        <f t="shared" si="395"/>
        <v>0.88091068301225928</v>
      </c>
      <c r="EY572"/>
      <c r="EZ572" s="3"/>
      <c r="FB572"/>
      <c r="FC572" s="3"/>
    </row>
    <row r="573" spans="2:159" x14ac:dyDescent="0.25">
      <c r="B573">
        <f t="shared" si="383"/>
        <v>557</v>
      </c>
      <c r="C573" s="9">
        <f t="shared" si="378"/>
        <v>13.90000000000013</v>
      </c>
      <c r="D573">
        <f t="shared" si="372"/>
        <v>0.99992000319991492</v>
      </c>
      <c r="E573">
        <f t="shared" si="373"/>
        <v>0.9980019986673383</v>
      </c>
      <c r="F573">
        <f t="shared" si="374"/>
        <v>0.99992000319991492</v>
      </c>
      <c r="G573">
        <f t="shared" si="379"/>
        <v>1</v>
      </c>
      <c r="R573">
        <f t="shared" si="380"/>
        <v>557</v>
      </c>
      <c r="S573">
        <f t="shared" si="381"/>
        <v>13.90000000000013</v>
      </c>
      <c r="T573">
        <f t="shared" si="375"/>
        <v>0.73576095677384157</v>
      </c>
      <c r="U573">
        <f t="shared" si="376"/>
        <v>0.70967369435781591</v>
      </c>
      <c r="V573">
        <f t="shared" si="377"/>
        <v>0.70967369435781591</v>
      </c>
      <c r="W573">
        <f t="shared" si="382"/>
        <v>0.71</v>
      </c>
      <c r="BA573">
        <f t="shared" si="398"/>
        <v>570</v>
      </c>
      <c r="BB573">
        <f t="shared" si="364"/>
        <v>14.225000000000135</v>
      </c>
      <c r="BC573">
        <f t="shared" si="355"/>
        <v>0.87511278831509753</v>
      </c>
      <c r="BD573">
        <f t="shared" si="356"/>
        <v>0.67018096905583513</v>
      </c>
      <c r="BE573">
        <f t="shared" si="357"/>
        <v>0.87511278831509753</v>
      </c>
      <c r="BF573">
        <f t="shared" si="365"/>
        <v>0.875</v>
      </c>
      <c r="BP573">
        <f t="shared" si="366"/>
        <v>570</v>
      </c>
      <c r="BQ573">
        <f t="shared" si="367"/>
        <v>14.225000000000135</v>
      </c>
      <c r="BR573">
        <f t="shared" si="358"/>
        <v>0.73491348072307727</v>
      </c>
      <c r="BS573">
        <f t="shared" si="359"/>
        <v>0.39692517187594112</v>
      </c>
      <c r="BT573">
        <f t="shared" si="360"/>
        <v>0.73491348072307727</v>
      </c>
      <c r="BU573">
        <f t="shared" si="368"/>
        <v>0.73499999999999999</v>
      </c>
      <c r="CB573">
        <f t="shared" si="369"/>
        <v>570</v>
      </c>
      <c r="CC573">
        <f t="shared" si="370"/>
        <v>14.225000000000135</v>
      </c>
      <c r="CD573">
        <f t="shared" si="361"/>
        <v>0.73491348072307727</v>
      </c>
      <c r="CE573">
        <f t="shared" si="362"/>
        <v>0.39692517187594112</v>
      </c>
      <c r="CF573">
        <f t="shared" si="363"/>
        <v>0.73491348072307727</v>
      </c>
      <c r="CG573">
        <f t="shared" si="371"/>
        <v>0.73499999999999999</v>
      </c>
      <c r="CK573"/>
      <c r="CL573" s="3">
        <f t="shared" si="396"/>
        <v>553</v>
      </c>
      <c r="CM573" s="3">
        <f t="shared" si="391"/>
        <v>13.800000000000129</v>
      </c>
      <c r="CN573" s="3">
        <f t="shared" si="392"/>
        <v>0.64800000000000002</v>
      </c>
      <c r="CO573" s="3">
        <f t="shared" si="384"/>
        <v>0.56499999999999995</v>
      </c>
      <c r="CP573">
        <f t="shared" si="385"/>
        <v>0.56499999999999995</v>
      </c>
      <c r="CQ573">
        <f t="shared" si="386"/>
        <v>0.56499999999999995</v>
      </c>
      <c r="CS573">
        <f t="shared" si="387"/>
        <v>0.989492119089317</v>
      </c>
      <c r="DK573" s="3">
        <f t="shared" si="397"/>
        <v>553</v>
      </c>
      <c r="DL573" s="3">
        <f t="shared" si="393"/>
        <v>13.800000000000129</v>
      </c>
      <c r="DM573" s="3">
        <f t="shared" si="394"/>
        <v>0.64800000000000002</v>
      </c>
      <c r="DN573" s="3">
        <f t="shared" si="388"/>
        <v>0.502</v>
      </c>
      <c r="DO573">
        <f t="shared" si="389"/>
        <v>0.502</v>
      </c>
      <c r="DP573">
        <f t="shared" si="390"/>
        <v>0.502</v>
      </c>
      <c r="DR573">
        <f t="shared" si="395"/>
        <v>0.87915936952714546</v>
      </c>
      <c r="EY573"/>
      <c r="EZ573" s="3"/>
      <c r="FB573"/>
      <c r="FC573" s="3"/>
    </row>
    <row r="574" spans="2:159" x14ac:dyDescent="0.25">
      <c r="B574">
        <f t="shared" si="383"/>
        <v>558</v>
      </c>
      <c r="C574" s="9">
        <f t="shared" si="378"/>
        <v>13.92500000000013</v>
      </c>
      <c r="D574">
        <f t="shared" si="372"/>
        <v>0.99995500101248502</v>
      </c>
      <c r="E574">
        <f t="shared" si="373"/>
        <v>0.9988756325752659</v>
      </c>
      <c r="F574">
        <f t="shared" si="374"/>
        <v>0.99995500101248502</v>
      </c>
      <c r="G574">
        <f t="shared" si="379"/>
        <v>1</v>
      </c>
      <c r="R574">
        <f t="shared" si="380"/>
        <v>558</v>
      </c>
      <c r="S574">
        <f t="shared" si="381"/>
        <v>13.92500000000013</v>
      </c>
      <c r="T574">
        <f t="shared" si="375"/>
        <v>0.72980483857525924</v>
      </c>
      <c r="U574">
        <f t="shared" si="376"/>
        <v>0.70325594713762185</v>
      </c>
      <c r="V574">
        <f t="shared" si="377"/>
        <v>0.70325594713762185</v>
      </c>
      <c r="W574">
        <f t="shared" si="382"/>
        <v>0.70299999999999996</v>
      </c>
      <c r="BA574">
        <f t="shared" si="398"/>
        <v>571</v>
      </c>
      <c r="BB574">
        <f t="shared" si="364"/>
        <v>14.250000000000135</v>
      </c>
      <c r="BC574">
        <f t="shared" si="355"/>
        <v>0.87612193721398302</v>
      </c>
      <c r="BD574">
        <f t="shared" si="356"/>
        <v>0.67250213015126725</v>
      </c>
      <c r="BE574">
        <f t="shared" si="357"/>
        <v>0.87612193721398302</v>
      </c>
      <c r="BF574">
        <f t="shared" si="365"/>
        <v>0.876</v>
      </c>
      <c r="BP574">
        <f t="shared" si="366"/>
        <v>571</v>
      </c>
      <c r="BQ574">
        <f t="shared" si="367"/>
        <v>14.250000000000135</v>
      </c>
      <c r="BR574">
        <f t="shared" si="358"/>
        <v>0.73620254581140732</v>
      </c>
      <c r="BS574">
        <f t="shared" si="359"/>
        <v>0.39901750135864872</v>
      </c>
      <c r="BT574">
        <f t="shared" si="360"/>
        <v>0.73620254581140732</v>
      </c>
      <c r="BU574">
        <f t="shared" si="368"/>
        <v>0.73599999999999999</v>
      </c>
      <c r="CB574">
        <f t="shared" si="369"/>
        <v>571</v>
      </c>
      <c r="CC574">
        <f t="shared" si="370"/>
        <v>14.250000000000135</v>
      </c>
      <c r="CD574">
        <f t="shared" si="361"/>
        <v>0.73620254581140732</v>
      </c>
      <c r="CE574">
        <f t="shared" si="362"/>
        <v>0.39901750135864872</v>
      </c>
      <c r="CF574">
        <f t="shared" si="363"/>
        <v>0.73620254581140732</v>
      </c>
      <c r="CG574">
        <f t="shared" si="371"/>
        <v>0.73599999999999999</v>
      </c>
      <c r="CK574"/>
      <c r="CL574" s="3">
        <f t="shared" si="396"/>
        <v>554</v>
      </c>
      <c r="CM574" s="3">
        <f t="shared" si="391"/>
        <v>13.825000000000129</v>
      </c>
      <c r="CN574" s="3">
        <f t="shared" si="392"/>
        <v>0.64900000000000002</v>
      </c>
      <c r="CO574" s="3">
        <f t="shared" si="384"/>
        <v>0.56399999999999995</v>
      </c>
      <c r="CP574">
        <f t="shared" si="385"/>
        <v>0.56399999999999995</v>
      </c>
      <c r="CQ574">
        <f t="shared" si="386"/>
        <v>0.56399999999999995</v>
      </c>
      <c r="CS574">
        <f t="shared" si="387"/>
        <v>0.98774080560420319</v>
      </c>
      <c r="DK574" s="3">
        <f t="shared" si="397"/>
        <v>554</v>
      </c>
      <c r="DL574" s="3">
        <f t="shared" si="393"/>
        <v>13.825000000000129</v>
      </c>
      <c r="DM574" s="3">
        <f t="shared" si="394"/>
        <v>0.64900000000000002</v>
      </c>
      <c r="DN574" s="3">
        <f t="shared" si="388"/>
        <v>0.501</v>
      </c>
      <c r="DO574">
        <f t="shared" si="389"/>
        <v>0.501</v>
      </c>
      <c r="DP574">
        <f t="shared" si="390"/>
        <v>0.501</v>
      </c>
      <c r="DR574">
        <f t="shared" si="395"/>
        <v>0.87740805604203165</v>
      </c>
      <c r="EY574"/>
      <c r="EZ574" s="3"/>
      <c r="FB574"/>
      <c r="FC574" s="3"/>
    </row>
    <row r="575" spans="2:159" x14ac:dyDescent="0.25">
      <c r="B575">
        <f t="shared" si="383"/>
        <v>559</v>
      </c>
      <c r="C575" s="9">
        <f t="shared" si="378"/>
        <v>13.950000000000131</v>
      </c>
      <c r="D575">
        <f t="shared" si="372"/>
        <v>0.99998000019999878</v>
      </c>
      <c r="E575">
        <f t="shared" si="373"/>
        <v>0.99950012497917184</v>
      </c>
      <c r="F575">
        <f t="shared" si="374"/>
        <v>0.99998000019999878</v>
      </c>
      <c r="G575">
        <f t="shared" si="379"/>
        <v>1</v>
      </c>
      <c r="R575">
        <f t="shared" si="380"/>
        <v>559</v>
      </c>
      <c r="S575">
        <f t="shared" si="381"/>
        <v>13.950000000000131</v>
      </c>
      <c r="T575">
        <f t="shared" si="375"/>
        <v>0.72382002626864517</v>
      </c>
      <c r="U575">
        <f t="shared" si="376"/>
        <v>0.69681348561013279</v>
      </c>
      <c r="V575">
        <f t="shared" si="377"/>
        <v>0.69681348561013279</v>
      </c>
      <c r="W575">
        <f t="shared" si="382"/>
        <v>0.69699999999999995</v>
      </c>
      <c r="BA575">
        <f t="shared" si="398"/>
        <v>572</v>
      </c>
      <c r="BB575">
        <f t="shared" si="364"/>
        <v>14.275000000000135</v>
      </c>
      <c r="BC575">
        <f t="shared" si="355"/>
        <v>0.87712786417715116</v>
      </c>
      <c r="BD575">
        <f t="shared" si="356"/>
        <v>0.67482120815708557</v>
      </c>
      <c r="BE575">
        <f t="shared" si="357"/>
        <v>0.87712786417715116</v>
      </c>
      <c r="BF575">
        <f t="shared" si="365"/>
        <v>0.877</v>
      </c>
      <c r="BP575">
        <f t="shared" si="366"/>
        <v>572</v>
      </c>
      <c r="BQ575">
        <f t="shared" si="367"/>
        <v>14.275000000000135</v>
      </c>
      <c r="BR575">
        <f t="shared" si="358"/>
        <v>0.737490184506845</v>
      </c>
      <c r="BS575">
        <f t="shared" si="359"/>
        <v>0.4011148434639385</v>
      </c>
      <c r="BT575">
        <f t="shared" si="360"/>
        <v>0.737490184506845</v>
      </c>
      <c r="BU575">
        <f t="shared" si="368"/>
        <v>0.73699999999999999</v>
      </c>
      <c r="CB575">
        <f t="shared" si="369"/>
        <v>572</v>
      </c>
      <c r="CC575">
        <f t="shared" si="370"/>
        <v>14.275000000000135</v>
      </c>
      <c r="CD575">
        <f t="shared" si="361"/>
        <v>0.737490184506845</v>
      </c>
      <c r="CE575">
        <f t="shared" si="362"/>
        <v>0.4011148434639385</v>
      </c>
      <c r="CF575">
        <f t="shared" si="363"/>
        <v>0.737490184506845</v>
      </c>
      <c r="CG575">
        <f t="shared" si="371"/>
        <v>0.73699999999999999</v>
      </c>
      <c r="CK575"/>
      <c r="CL575" s="3">
        <f t="shared" si="396"/>
        <v>555</v>
      </c>
      <c r="CM575" s="3">
        <f t="shared" si="391"/>
        <v>13.850000000000129</v>
      </c>
      <c r="CN575" s="3">
        <f t="shared" si="392"/>
        <v>0.65</v>
      </c>
      <c r="CO575" s="3">
        <f t="shared" si="384"/>
        <v>0.56399999999999995</v>
      </c>
      <c r="CP575">
        <f t="shared" si="385"/>
        <v>0.56399999999999995</v>
      </c>
      <c r="CQ575">
        <f t="shared" si="386"/>
        <v>0.56399999999999995</v>
      </c>
      <c r="CS575">
        <f t="shared" si="387"/>
        <v>0.98774080560420319</v>
      </c>
      <c r="DK575" s="3">
        <f t="shared" si="397"/>
        <v>555</v>
      </c>
      <c r="DL575" s="3">
        <f t="shared" si="393"/>
        <v>13.850000000000129</v>
      </c>
      <c r="DM575" s="3">
        <f t="shared" si="394"/>
        <v>0.65</v>
      </c>
      <c r="DN575" s="3">
        <f t="shared" si="388"/>
        <v>0.5</v>
      </c>
      <c r="DO575">
        <f t="shared" si="389"/>
        <v>0.5</v>
      </c>
      <c r="DP575">
        <f t="shared" si="390"/>
        <v>0.5</v>
      </c>
      <c r="DR575">
        <f t="shared" si="395"/>
        <v>0.87565674255691772</v>
      </c>
      <c r="EY575"/>
      <c r="EZ575" s="3"/>
      <c r="FB575"/>
      <c r="FC575" s="3"/>
    </row>
    <row r="576" spans="2:159" x14ac:dyDescent="0.25">
      <c r="B576">
        <f t="shared" si="383"/>
        <v>560</v>
      </c>
      <c r="C576" s="9">
        <f t="shared" si="378"/>
        <v>13.975000000000131</v>
      </c>
      <c r="D576">
        <f t="shared" si="372"/>
        <v>0.99999500001250008</v>
      </c>
      <c r="E576">
        <f t="shared" si="373"/>
        <v>0.99987500781217575</v>
      </c>
      <c r="F576">
        <f t="shared" si="374"/>
        <v>0.99999500001250008</v>
      </c>
      <c r="G576">
        <f t="shared" si="379"/>
        <v>1</v>
      </c>
      <c r="R576">
        <f t="shared" si="380"/>
        <v>560</v>
      </c>
      <c r="S576">
        <f t="shared" si="381"/>
        <v>13.975000000000131</v>
      </c>
      <c r="T576">
        <f t="shared" si="375"/>
        <v>0.71780802165261304</v>
      </c>
      <c r="U576">
        <f t="shared" si="376"/>
        <v>0.69034805916649444</v>
      </c>
      <c r="V576">
        <f t="shared" si="377"/>
        <v>0.69034805916649444</v>
      </c>
      <c r="W576">
        <f t="shared" si="382"/>
        <v>0.69</v>
      </c>
      <c r="BA576">
        <f t="shared" si="398"/>
        <v>573</v>
      </c>
      <c r="BB576">
        <f t="shared" si="364"/>
        <v>14.300000000000136</v>
      </c>
      <c r="BC576">
        <f t="shared" si="355"/>
        <v>0.87813055544028928</v>
      </c>
      <c r="BD576">
        <f t="shared" si="356"/>
        <v>0.67713812619812153</v>
      </c>
      <c r="BE576">
        <f t="shared" si="357"/>
        <v>0.87813055544028928</v>
      </c>
      <c r="BF576">
        <f t="shared" si="365"/>
        <v>0.878</v>
      </c>
      <c r="BP576">
        <f t="shared" si="366"/>
        <v>573</v>
      </c>
      <c r="BQ576">
        <f t="shared" si="367"/>
        <v>14.300000000000136</v>
      </c>
      <c r="BR576">
        <f t="shared" si="358"/>
        <v>0.73877638142697422</v>
      </c>
      <c r="BS576">
        <f t="shared" si="359"/>
        <v>0.40321716145433489</v>
      </c>
      <c r="BT576">
        <f t="shared" si="360"/>
        <v>0.73877638142697422</v>
      </c>
      <c r="BU576">
        <f t="shared" si="368"/>
        <v>0.73899999999999999</v>
      </c>
      <c r="CB576">
        <f t="shared" si="369"/>
        <v>573</v>
      </c>
      <c r="CC576">
        <f t="shared" si="370"/>
        <v>14.300000000000136</v>
      </c>
      <c r="CD576">
        <f t="shared" si="361"/>
        <v>0.73877638142697422</v>
      </c>
      <c r="CE576">
        <f t="shared" si="362"/>
        <v>0.40321716145433489</v>
      </c>
      <c r="CF576">
        <f t="shared" si="363"/>
        <v>0.73877638142697422</v>
      </c>
      <c r="CG576">
        <f t="shared" si="371"/>
        <v>0.73899999999999999</v>
      </c>
      <c r="CK576"/>
      <c r="CL576" s="3">
        <f t="shared" si="396"/>
        <v>556</v>
      </c>
      <c r="CM576" s="3">
        <f t="shared" si="391"/>
        <v>13.87500000000013</v>
      </c>
      <c r="CN576" s="3">
        <f t="shared" si="392"/>
        <v>0.65100000000000002</v>
      </c>
      <c r="CO576" s="3">
        <f t="shared" si="384"/>
        <v>0.56399999999999995</v>
      </c>
      <c r="CP576">
        <f t="shared" si="385"/>
        <v>0.56399999999999995</v>
      </c>
      <c r="CQ576">
        <f t="shared" si="386"/>
        <v>0.56399999999999995</v>
      </c>
      <c r="CS576">
        <f t="shared" si="387"/>
        <v>0.98774080560420319</v>
      </c>
      <c r="DK576" s="3">
        <f t="shared" si="397"/>
        <v>556</v>
      </c>
      <c r="DL576" s="3">
        <f t="shared" si="393"/>
        <v>13.87500000000013</v>
      </c>
      <c r="DM576" s="3">
        <f t="shared" si="394"/>
        <v>0.65100000000000002</v>
      </c>
      <c r="DN576" s="3">
        <f t="shared" si="388"/>
        <v>0.498</v>
      </c>
      <c r="DO576">
        <f t="shared" si="389"/>
        <v>0.498</v>
      </c>
      <c r="DP576">
        <f t="shared" si="390"/>
        <v>0.498</v>
      </c>
      <c r="DR576">
        <f t="shared" si="395"/>
        <v>0.87215411558669009</v>
      </c>
      <c r="EY576"/>
      <c r="EZ576" s="3"/>
      <c r="FB576"/>
      <c r="FC576" s="3"/>
    </row>
    <row r="577" spans="2:159" x14ac:dyDescent="0.25">
      <c r="B577">
        <f t="shared" si="383"/>
        <v>561</v>
      </c>
      <c r="C577" s="9">
        <f t="shared" si="378"/>
        <v>14.000000000000131</v>
      </c>
      <c r="D577">
        <f t="shared" si="372"/>
        <v>1</v>
      </c>
      <c r="E577">
        <f t="shared" si="373"/>
        <v>1</v>
      </c>
      <c r="F577">
        <f t="shared" si="374"/>
        <v>1</v>
      </c>
      <c r="G577">
        <f t="shared" si="379"/>
        <v>1</v>
      </c>
      <c r="R577">
        <f t="shared" si="380"/>
        <v>561</v>
      </c>
      <c r="S577">
        <f t="shared" si="381"/>
        <v>14.000000000000131</v>
      </c>
      <c r="T577">
        <f t="shared" si="375"/>
        <v>0.7117703227625779</v>
      </c>
      <c r="U577">
        <f t="shared" si="376"/>
        <v>0.68386140921232164</v>
      </c>
      <c r="V577">
        <f t="shared" si="377"/>
        <v>0.68386140921232164</v>
      </c>
      <c r="W577">
        <f t="shared" si="382"/>
        <v>0.68400000000000005</v>
      </c>
      <c r="BA577">
        <f t="shared" si="398"/>
        <v>574</v>
      </c>
      <c r="BB577">
        <f t="shared" si="364"/>
        <v>14.325000000000136</v>
      </c>
      <c r="BC577">
        <f t="shared" si="355"/>
        <v>0.87912999727187902</v>
      </c>
      <c r="BD577">
        <f t="shared" si="356"/>
        <v>0.67945280723205204</v>
      </c>
      <c r="BE577">
        <f t="shared" si="357"/>
        <v>0.87912999727187902</v>
      </c>
      <c r="BF577">
        <f t="shared" si="365"/>
        <v>0.879</v>
      </c>
      <c r="BP577">
        <f t="shared" si="366"/>
        <v>574</v>
      </c>
      <c r="BQ577">
        <f t="shared" si="367"/>
        <v>14.325000000000136</v>
      </c>
      <c r="BR577">
        <f t="shared" si="358"/>
        <v>0.74006112118415868</v>
      </c>
      <c r="BS577">
        <f t="shared" si="359"/>
        <v>0.40532441817503828</v>
      </c>
      <c r="BT577">
        <f t="shared" si="360"/>
        <v>0.74006112118415868</v>
      </c>
      <c r="BU577">
        <f t="shared" si="368"/>
        <v>0.74</v>
      </c>
      <c r="CB577">
        <f t="shared" si="369"/>
        <v>574</v>
      </c>
      <c r="CC577">
        <f t="shared" si="370"/>
        <v>14.325000000000136</v>
      </c>
      <c r="CD577">
        <f t="shared" si="361"/>
        <v>0.74006112118415868</v>
      </c>
      <c r="CE577">
        <f t="shared" si="362"/>
        <v>0.40532441817503828</v>
      </c>
      <c r="CF577">
        <f t="shared" si="363"/>
        <v>0.74006112118415868</v>
      </c>
      <c r="CG577">
        <f t="shared" si="371"/>
        <v>0.74</v>
      </c>
      <c r="CK577"/>
      <c r="CL577" s="3">
        <f t="shared" si="396"/>
        <v>557</v>
      </c>
      <c r="CM577" s="3">
        <f t="shared" si="391"/>
        <v>13.90000000000013</v>
      </c>
      <c r="CN577" s="3">
        <f t="shared" si="392"/>
        <v>0.65200000000000002</v>
      </c>
      <c r="CO577" s="3">
        <f t="shared" si="384"/>
        <v>0.56399999999999995</v>
      </c>
      <c r="CP577">
        <f t="shared" si="385"/>
        <v>0.56399999999999995</v>
      </c>
      <c r="CQ577">
        <f t="shared" si="386"/>
        <v>0.56399999999999995</v>
      </c>
      <c r="CS577">
        <f t="shared" si="387"/>
        <v>0.98774080560420319</v>
      </c>
      <c r="DK577" s="3">
        <f t="shared" si="397"/>
        <v>557</v>
      </c>
      <c r="DL577" s="3">
        <f t="shared" si="393"/>
        <v>13.90000000000013</v>
      </c>
      <c r="DM577" s="3">
        <f t="shared" si="394"/>
        <v>0.65200000000000002</v>
      </c>
      <c r="DN577" s="3">
        <f t="shared" si="388"/>
        <v>0.497</v>
      </c>
      <c r="DO577">
        <f t="shared" si="389"/>
        <v>0.497</v>
      </c>
      <c r="DP577">
        <f t="shared" si="390"/>
        <v>0.497</v>
      </c>
      <c r="DR577">
        <f t="shared" si="395"/>
        <v>0.87040280210157628</v>
      </c>
      <c r="EY577"/>
      <c r="EZ577" s="3"/>
      <c r="FB577"/>
      <c r="FC577" s="3"/>
    </row>
    <row r="578" spans="2:159" x14ac:dyDescent="0.25">
      <c r="B578">
        <f t="shared" si="383"/>
        <v>562</v>
      </c>
      <c r="C578" s="9">
        <f t="shared" si="378"/>
        <v>14.025000000000132</v>
      </c>
      <c r="D578">
        <f t="shared" si="372"/>
        <v>0.99999500001249997</v>
      </c>
      <c r="E578">
        <f t="shared" si="373"/>
        <v>0.9998750078121732</v>
      </c>
      <c r="F578">
        <f t="shared" si="374"/>
        <v>0.9998750078121732</v>
      </c>
      <c r="G578">
        <f t="shared" si="379"/>
        <v>1</v>
      </c>
      <c r="R578">
        <f t="shared" si="380"/>
        <v>562</v>
      </c>
      <c r="S578">
        <f t="shared" si="381"/>
        <v>14.025000000000132</v>
      </c>
      <c r="T578">
        <f t="shared" si="375"/>
        <v>0.70570842326804406</v>
      </c>
      <c r="U578">
        <f t="shared" si="376"/>
        <v>0.67735526841853888</v>
      </c>
      <c r="V578">
        <f t="shared" si="377"/>
        <v>0.67735526841853888</v>
      </c>
      <c r="W578">
        <f t="shared" si="382"/>
        <v>0.67700000000000005</v>
      </c>
      <c r="BA578">
        <f t="shared" si="398"/>
        <v>575</v>
      </c>
      <c r="BB578">
        <f t="shared" si="364"/>
        <v>14.350000000000136</v>
      </c>
      <c r="BC578">
        <f t="shared" si="355"/>
        <v>0.88012617597350795</v>
      </c>
      <c r="BD578">
        <f t="shared" si="356"/>
        <v>0.68176517405345582</v>
      </c>
      <c r="BE578">
        <f t="shared" si="357"/>
        <v>0.88012617597350795</v>
      </c>
      <c r="BF578">
        <f t="shared" si="365"/>
        <v>0.88</v>
      </c>
      <c r="BP578">
        <f t="shared" si="366"/>
        <v>575</v>
      </c>
      <c r="BQ578">
        <f t="shared" si="367"/>
        <v>14.350000000000136</v>
      </c>
      <c r="BR578">
        <f t="shared" si="358"/>
        <v>0.74134438838584038</v>
      </c>
      <c r="BS578">
        <f t="shared" si="359"/>
        <v>0.40743657605397249</v>
      </c>
      <c r="BT578">
        <f t="shared" si="360"/>
        <v>0.74134438838584038</v>
      </c>
      <c r="BU578">
        <f t="shared" si="368"/>
        <v>0.74099999999999999</v>
      </c>
      <c r="CB578">
        <f t="shared" si="369"/>
        <v>575</v>
      </c>
      <c r="CC578">
        <f t="shared" si="370"/>
        <v>14.350000000000136</v>
      </c>
      <c r="CD578">
        <f t="shared" si="361"/>
        <v>0.74134438838584038</v>
      </c>
      <c r="CE578">
        <f t="shared" si="362"/>
        <v>0.40743657605397249</v>
      </c>
      <c r="CF578">
        <f t="shared" si="363"/>
        <v>0.74134438838584038</v>
      </c>
      <c r="CG578">
        <f t="shared" si="371"/>
        <v>0.74099999999999999</v>
      </c>
      <c r="CK578"/>
      <c r="CL578" s="3">
        <f t="shared" si="396"/>
        <v>558</v>
      </c>
      <c r="CM578" s="3">
        <f t="shared" si="391"/>
        <v>13.92500000000013</v>
      </c>
      <c r="CN578" s="3">
        <f t="shared" si="392"/>
        <v>0.65400000000000003</v>
      </c>
      <c r="CO578" s="3">
        <f t="shared" si="384"/>
        <v>0.56399999999999995</v>
      </c>
      <c r="CP578">
        <f t="shared" si="385"/>
        <v>0.56399999999999995</v>
      </c>
      <c r="CQ578">
        <f t="shared" si="386"/>
        <v>0.56399999999999995</v>
      </c>
      <c r="CS578">
        <f t="shared" si="387"/>
        <v>0.98774080560420319</v>
      </c>
      <c r="DK578" s="3">
        <f t="shared" si="397"/>
        <v>558</v>
      </c>
      <c r="DL578" s="3">
        <f t="shared" si="393"/>
        <v>13.92500000000013</v>
      </c>
      <c r="DM578" s="3">
        <f t="shared" si="394"/>
        <v>0.65400000000000003</v>
      </c>
      <c r="DN578" s="3">
        <f t="shared" si="388"/>
        <v>0.497</v>
      </c>
      <c r="DO578">
        <f t="shared" si="389"/>
        <v>0.497</v>
      </c>
      <c r="DP578">
        <f t="shared" si="390"/>
        <v>0.497</v>
      </c>
      <c r="DR578">
        <f t="shared" si="395"/>
        <v>0.87040280210157628</v>
      </c>
      <c r="EY578"/>
      <c r="EZ578" s="3"/>
      <c r="FB578"/>
      <c r="FC578" s="3"/>
    </row>
    <row r="579" spans="2:159" x14ac:dyDescent="0.25">
      <c r="B579">
        <f t="shared" si="383"/>
        <v>563</v>
      </c>
      <c r="C579" s="9">
        <f t="shared" si="378"/>
        <v>14.050000000000132</v>
      </c>
      <c r="D579">
        <f t="shared" si="372"/>
        <v>0.99998000019999855</v>
      </c>
      <c r="E579">
        <f t="shared" si="373"/>
        <v>0.99950012497916663</v>
      </c>
      <c r="F579">
        <f t="shared" si="374"/>
        <v>0.99950012497916663</v>
      </c>
      <c r="G579">
        <f t="shared" si="379"/>
        <v>1</v>
      </c>
      <c r="R579">
        <f t="shared" si="380"/>
        <v>563</v>
      </c>
      <c r="S579">
        <f t="shared" si="381"/>
        <v>14.050000000000132</v>
      </c>
      <c r="T579">
        <f t="shared" si="375"/>
        <v>0.69962381187724199</v>
      </c>
      <c r="U579">
        <f t="shared" si="376"/>
        <v>0.67083135998437649</v>
      </c>
      <c r="V579">
        <f t="shared" si="377"/>
        <v>0.67083135998437649</v>
      </c>
      <c r="W579">
        <f t="shared" si="382"/>
        <v>0.67100000000000004</v>
      </c>
      <c r="BA579">
        <f t="shared" si="398"/>
        <v>576</v>
      </c>
      <c r="BB579">
        <f t="shared" si="364"/>
        <v>14.375000000000137</v>
      </c>
      <c r="BC579">
        <f t="shared" si="355"/>
        <v>0.88111907788018184</v>
      </c>
      <c r="BD579">
        <f t="shared" si="356"/>
        <v>0.68407514929789626</v>
      </c>
      <c r="BE579">
        <f t="shared" si="357"/>
        <v>0.88111907788018184</v>
      </c>
      <c r="BF579">
        <f t="shared" si="365"/>
        <v>0.88100000000000001</v>
      </c>
      <c r="BP579">
        <f t="shared" si="366"/>
        <v>576</v>
      </c>
      <c r="BQ579">
        <f t="shared" si="367"/>
        <v>14.375000000000137</v>
      </c>
      <c r="BR579">
        <f t="shared" si="358"/>
        <v>0.74262616763484013</v>
      </c>
      <c r="BS579">
        <f t="shared" si="359"/>
        <v>0.40955359710186473</v>
      </c>
      <c r="BT579">
        <f t="shared" si="360"/>
        <v>0.74262616763484013</v>
      </c>
      <c r="BU579">
        <f t="shared" si="368"/>
        <v>0.74299999999999999</v>
      </c>
      <c r="CB579">
        <f t="shared" si="369"/>
        <v>576</v>
      </c>
      <c r="CC579">
        <f t="shared" si="370"/>
        <v>14.375000000000137</v>
      </c>
      <c r="CD579">
        <f t="shared" si="361"/>
        <v>0.74262616763484013</v>
      </c>
      <c r="CE579">
        <f t="shared" si="362"/>
        <v>0.40955359710186473</v>
      </c>
      <c r="CF579">
        <f t="shared" si="363"/>
        <v>0.74262616763484013</v>
      </c>
      <c r="CG579">
        <f t="shared" si="371"/>
        <v>0.74299999999999999</v>
      </c>
      <c r="CK579"/>
      <c r="CL579" s="3">
        <f t="shared" si="396"/>
        <v>559</v>
      </c>
      <c r="CM579" s="3">
        <f t="shared" si="391"/>
        <v>13.950000000000131</v>
      </c>
      <c r="CN579" s="3">
        <f t="shared" si="392"/>
        <v>0.65500000000000003</v>
      </c>
      <c r="CO579" s="3">
        <f t="shared" si="384"/>
        <v>0.56399999999999995</v>
      </c>
      <c r="CP579">
        <f t="shared" si="385"/>
        <v>0.56399999999999995</v>
      </c>
      <c r="CQ579">
        <f t="shared" si="386"/>
        <v>0.56399999999999995</v>
      </c>
      <c r="CS579">
        <f t="shared" si="387"/>
        <v>0.98774080560420319</v>
      </c>
      <c r="DK579" s="3">
        <f t="shared" si="397"/>
        <v>559</v>
      </c>
      <c r="DL579" s="3">
        <f t="shared" si="393"/>
        <v>13.950000000000131</v>
      </c>
      <c r="DM579" s="3">
        <f t="shared" si="394"/>
        <v>0.65500000000000003</v>
      </c>
      <c r="DN579" s="3">
        <f t="shared" si="388"/>
        <v>0.495</v>
      </c>
      <c r="DO579">
        <f t="shared" si="389"/>
        <v>0.495</v>
      </c>
      <c r="DP579">
        <f t="shared" si="390"/>
        <v>0.495</v>
      </c>
      <c r="DR579">
        <f t="shared" si="395"/>
        <v>0.86690017513134854</v>
      </c>
      <c r="EY579"/>
      <c r="EZ579" s="3"/>
      <c r="FB579"/>
      <c r="FC579" s="3"/>
    </row>
    <row r="580" spans="2:159" x14ac:dyDescent="0.25">
      <c r="B580">
        <f t="shared" si="383"/>
        <v>564</v>
      </c>
      <c r="C580" s="9">
        <f t="shared" si="378"/>
        <v>14.075000000000133</v>
      </c>
      <c r="D580">
        <f t="shared" si="372"/>
        <v>0.99995500101248469</v>
      </c>
      <c r="E580">
        <f t="shared" si="373"/>
        <v>0.99887563257525802</v>
      </c>
      <c r="F580">
        <f t="shared" si="374"/>
        <v>0.99887563257525802</v>
      </c>
      <c r="G580">
        <f t="shared" si="379"/>
        <v>0.999</v>
      </c>
      <c r="R580">
        <f t="shared" si="380"/>
        <v>564</v>
      </c>
      <c r="S580">
        <f t="shared" si="381"/>
        <v>14.075000000000133</v>
      </c>
      <c r="T580">
        <f t="shared" si="375"/>
        <v>0.69351797174942698</v>
      </c>
      <c r="U580">
        <f t="shared" si="376"/>
        <v>0.66429139691293182</v>
      </c>
      <c r="V580">
        <f t="shared" si="377"/>
        <v>0.66429139691293182</v>
      </c>
      <c r="W580">
        <f t="shared" si="382"/>
        <v>0.66400000000000003</v>
      </c>
      <c r="BA580">
        <f t="shared" si="398"/>
        <v>577</v>
      </c>
      <c r="BB580">
        <f t="shared" si="364"/>
        <v>14.400000000000137</v>
      </c>
      <c r="BC580">
        <f t="shared" ref="BC580:BC643" si="399">EXP(-KTG1_nan*(BB580-T_opt__nan)^2)</f>
        <v>0.88210868936063602</v>
      </c>
      <c r="BD580">
        <f t="shared" ref="BD580:BD643" si="400">EXP(-KTG2_nan*(T_opt__nan-BB580)^2)</f>
        <v>0.68638265544603017</v>
      </c>
      <c r="BE580">
        <f t="shared" ref="BE580:BE643" si="401">IF(BB580&lt;=T_opt__nan,BC580,BD580)</f>
        <v>0.88210868936063602</v>
      </c>
      <c r="BF580">
        <f t="shared" si="365"/>
        <v>0.88200000000000001</v>
      </c>
      <c r="BP580">
        <f t="shared" si="366"/>
        <v>577</v>
      </c>
      <c r="BQ580">
        <f t="shared" si="367"/>
        <v>14.400000000000137</v>
      </c>
      <c r="BR580">
        <f t="shared" ref="BR580:BR643" si="402">EXP(-KTG1_pic*(BQ580-T_opt_pic)^2)</f>
        <v>0.74390644352965674</v>
      </c>
      <c r="BS580">
        <f t="shared" ref="BS580:BS643" si="403">EXP(-KTG2_pic*(T_opt_pic-BQ580)^2)</f>
        <v>0.41167544291235625</v>
      </c>
      <c r="BT580">
        <f t="shared" ref="BT580:BT643" si="404">IF(BQ580&lt;=T_opt_pic,BR580,BS580)</f>
        <v>0.74390644352965674</v>
      </c>
      <c r="BU580">
        <f t="shared" si="368"/>
        <v>0.74399999999999999</v>
      </c>
      <c r="CB580">
        <f t="shared" si="369"/>
        <v>577</v>
      </c>
      <c r="CC580">
        <f t="shared" si="370"/>
        <v>14.400000000000137</v>
      </c>
      <c r="CD580">
        <f t="shared" ref="CD580:CD643" si="405">EXP(-KTG1_bac*(CC580-T_opt_bac)^2)</f>
        <v>0.74390644352965674</v>
      </c>
      <c r="CE580">
        <f t="shared" ref="CE580:CE643" si="406">EXP(-KTG2_bac * (T_opt_bac - CC580)^2)</f>
        <v>0.41167544291235625</v>
      </c>
      <c r="CF580">
        <f t="shared" ref="CF580:CF643" si="407">IF(CC580&lt;=T_opt_bac,CD580,CE580)</f>
        <v>0.74390644352965674</v>
      </c>
      <c r="CG580">
        <f t="shared" si="371"/>
        <v>0.74399999999999999</v>
      </c>
      <c r="CK580"/>
      <c r="CL580" s="3">
        <f t="shared" si="396"/>
        <v>560</v>
      </c>
      <c r="CM580" s="3">
        <f t="shared" si="391"/>
        <v>13.975000000000131</v>
      </c>
      <c r="CN580" s="3">
        <f t="shared" si="392"/>
        <v>0.65600000000000003</v>
      </c>
      <c r="CO580" s="3">
        <f t="shared" si="384"/>
        <v>0.56299999999999994</v>
      </c>
      <c r="CP580">
        <f t="shared" si="385"/>
        <v>0.56299999999999994</v>
      </c>
      <c r="CQ580">
        <f t="shared" si="386"/>
        <v>0.56299999999999994</v>
      </c>
      <c r="CS580">
        <f t="shared" si="387"/>
        <v>0.98598949211908926</v>
      </c>
      <c r="DK580" s="3">
        <f t="shared" si="397"/>
        <v>560</v>
      </c>
      <c r="DL580" s="3">
        <f t="shared" si="393"/>
        <v>13.975000000000131</v>
      </c>
      <c r="DM580" s="3">
        <f t="shared" si="394"/>
        <v>0.65600000000000003</v>
      </c>
      <c r="DN580" s="3">
        <f t="shared" si="388"/>
        <v>0.49399999999999999</v>
      </c>
      <c r="DO580">
        <f t="shared" si="389"/>
        <v>0.49399999999999999</v>
      </c>
      <c r="DP580">
        <f t="shared" si="390"/>
        <v>0.49399999999999999</v>
      </c>
      <c r="DR580">
        <f t="shared" si="395"/>
        <v>0.86514886164623472</v>
      </c>
      <c r="EY580"/>
      <c r="EZ580" s="3"/>
      <c r="FB580"/>
      <c r="FC580" s="3"/>
    </row>
    <row r="581" spans="2:159" x14ac:dyDescent="0.25">
      <c r="B581">
        <f t="shared" si="383"/>
        <v>565</v>
      </c>
      <c r="C581" s="9">
        <f t="shared" si="378"/>
        <v>14.100000000000133</v>
      </c>
      <c r="D581">
        <f t="shared" si="372"/>
        <v>0.99992000319991448</v>
      </c>
      <c r="E581">
        <f t="shared" si="373"/>
        <v>0.99800199866732775</v>
      </c>
      <c r="F581">
        <f t="shared" si="374"/>
        <v>0.99800199866732775</v>
      </c>
      <c r="G581">
        <f t="shared" si="379"/>
        <v>0.998</v>
      </c>
      <c r="R581">
        <f t="shared" si="380"/>
        <v>565</v>
      </c>
      <c r="S581">
        <f t="shared" si="381"/>
        <v>14.100000000000133</v>
      </c>
      <c r="T581">
        <f t="shared" si="375"/>
        <v>0.68739237991514923</v>
      </c>
      <c r="U581">
        <f t="shared" si="376"/>
        <v>0.65773708129968944</v>
      </c>
      <c r="V581">
        <f t="shared" si="377"/>
        <v>0.65773708129968944</v>
      </c>
      <c r="W581">
        <f t="shared" si="382"/>
        <v>0.65800000000000003</v>
      </c>
      <c r="BA581">
        <f t="shared" si="398"/>
        <v>578</v>
      </c>
      <c r="BB581">
        <f t="shared" ref="BB581:BB644" si="408">C594</f>
        <v>14.425000000000137</v>
      </c>
      <c r="BC581">
        <f t="shared" si="399"/>
        <v>0.88309499681764592</v>
      </c>
      <c r="BD581">
        <f t="shared" si="400"/>
        <v>0.6886876148277411</v>
      </c>
      <c r="BE581">
        <f t="shared" si="401"/>
        <v>0.88309499681764592</v>
      </c>
      <c r="BF581">
        <f t="shared" ref="BF581:BF644" si="409">ROUND(BE581,3)</f>
        <v>0.88300000000000001</v>
      </c>
      <c r="BP581">
        <f t="shared" ref="BP581:BP644" si="410">B594</f>
        <v>578</v>
      </c>
      <c r="BQ581">
        <f t="shared" ref="BQ581:BQ644" si="411">C594</f>
        <v>14.425000000000137</v>
      </c>
      <c r="BR581">
        <f t="shared" si="402"/>
        <v>0.74518520066476823</v>
      </c>
      <c r="BS581">
        <f t="shared" si="403"/>
        <v>0.41380207466214586</v>
      </c>
      <c r="BT581">
        <f t="shared" si="404"/>
        <v>0.74518520066476823</v>
      </c>
      <c r="BU581">
        <f t="shared" ref="BU581:BU644" si="412">ROUND(BT581,3)</f>
        <v>0.745</v>
      </c>
      <c r="CB581">
        <f t="shared" ref="CB581:CB644" si="413">BP581</f>
        <v>578</v>
      </c>
      <c r="CC581">
        <f t="shared" ref="CC581:CC644" si="414">BQ581</f>
        <v>14.425000000000137</v>
      </c>
      <c r="CD581">
        <f t="shared" si="405"/>
        <v>0.74518520066476823</v>
      </c>
      <c r="CE581">
        <f t="shared" si="406"/>
        <v>0.41380207466214586</v>
      </c>
      <c r="CF581">
        <f t="shared" si="407"/>
        <v>0.74518520066476823</v>
      </c>
      <c r="CG581">
        <f t="shared" ref="CG581:CG644" si="415">ROUND(CF581,3)</f>
        <v>0.745</v>
      </c>
      <c r="CK581"/>
      <c r="CL581" s="3">
        <f t="shared" si="396"/>
        <v>561</v>
      </c>
      <c r="CM581" s="3">
        <f t="shared" si="391"/>
        <v>14.000000000000131</v>
      </c>
      <c r="CN581" s="3">
        <f t="shared" si="392"/>
        <v>0.65700000000000003</v>
      </c>
      <c r="CO581" s="3">
        <f t="shared" si="384"/>
        <v>0.56299999999999994</v>
      </c>
      <c r="CP581">
        <f t="shared" si="385"/>
        <v>0.56299999999999994</v>
      </c>
      <c r="CQ581">
        <f t="shared" si="386"/>
        <v>0.56299999999999994</v>
      </c>
      <c r="CS581">
        <f t="shared" si="387"/>
        <v>0.98598949211908926</v>
      </c>
      <c r="DK581" s="3">
        <f t="shared" si="397"/>
        <v>561</v>
      </c>
      <c r="DL581" s="3">
        <f t="shared" si="393"/>
        <v>14.000000000000131</v>
      </c>
      <c r="DM581" s="3">
        <f t="shared" si="394"/>
        <v>0.65700000000000003</v>
      </c>
      <c r="DN581" s="3">
        <f t="shared" si="388"/>
        <v>0.49299999999999999</v>
      </c>
      <c r="DO581">
        <f t="shared" si="389"/>
        <v>0.49299999999999999</v>
      </c>
      <c r="DP581">
        <f t="shared" si="390"/>
        <v>0.49299999999999999</v>
      </c>
      <c r="DR581">
        <f t="shared" si="395"/>
        <v>0.86339754816112091</v>
      </c>
      <c r="EY581"/>
      <c r="EZ581" s="3"/>
      <c r="FB581"/>
      <c r="FC581" s="3"/>
    </row>
    <row r="582" spans="2:159" x14ac:dyDescent="0.25">
      <c r="B582">
        <f t="shared" si="383"/>
        <v>566</v>
      </c>
      <c r="C582" s="9">
        <f t="shared" si="378"/>
        <v>14.125000000000133</v>
      </c>
      <c r="D582">
        <f t="shared" si="372"/>
        <v>0.9998750078121742</v>
      </c>
      <c r="E582">
        <f t="shared" si="373"/>
        <v>0.99687987773020148</v>
      </c>
      <c r="F582">
        <f t="shared" si="374"/>
        <v>0.99687987773020148</v>
      </c>
      <c r="G582">
        <f t="shared" si="379"/>
        <v>0.997</v>
      </c>
      <c r="R582">
        <f t="shared" si="380"/>
        <v>566</v>
      </c>
      <c r="S582">
        <f t="shared" si="381"/>
        <v>14.125000000000133</v>
      </c>
      <c r="T582">
        <f t="shared" si="375"/>
        <v>0.68124850670479431</v>
      </c>
      <c r="U582">
        <f t="shared" si="376"/>
        <v>0.65117010363437866</v>
      </c>
      <c r="V582">
        <f t="shared" si="377"/>
        <v>0.65117010363437866</v>
      </c>
      <c r="W582">
        <f t="shared" si="382"/>
        <v>0.65100000000000002</v>
      </c>
      <c r="BA582">
        <f t="shared" si="398"/>
        <v>579</v>
      </c>
      <c r="BB582">
        <f t="shared" si="408"/>
        <v>14.450000000000138</v>
      </c>
      <c r="BC582">
        <f t="shared" si="399"/>
        <v>0.88407798668833748</v>
      </c>
      <c r="BD582">
        <f t="shared" si="400"/>
        <v>0.69098994962629989</v>
      </c>
      <c r="BE582">
        <f t="shared" si="401"/>
        <v>0.88407798668833748</v>
      </c>
      <c r="BF582">
        <f t="shared" si="409"/>
        <v>0.88400000000000001</v>
      </c>
      <c r="BP582">
        <f t="shared" si="410"/>
        <v>579</v>
      </c>
      <c r="BQ582">
        <f t="shared" si="411"/>
        <v>14.450000000000138</v>
      </c>
      <c r="BR582">
        <f t="shared" si="402"/>
        <v>0.7464624236309334</v>
      </c>
      <c r="BS582">
        <f t="shared" si="403"/>
        <v>0.41593345311116536</v>
      </c>
      <c r="BT582">
        <f t="shared" si="404"/>
        <v>0.7464624236309334</v>
      </c>
      <c r="BU582">
        <f t="shared" si="412"/>
        <v>0.746</v>
      </c>
      <c r="CB582">
        <f t="shared" si="413"/>
        <v>579</v>
      </c>
      <c r="CC582">
        <f t="shared" si="414"/>
        <v>14.450000000000138</v>
      </c>
      <c r="CD582">
        <f t="shared" si="405"/>
        <v>0.7464624236309334</v>
      </c>
      <c r="CE582">
        <f t="shared" si="406"/>
        <v>0.41593345311116536</v>
      </c>
      <c r="CF582">
        <f t="shared" si="407"/>
        <v>0.7464624236309334</v>
      </c>
      <c r="CG582">
        <f t="shared" si="415"/>
        <v>0.746</v>
      </c>
      <c r="CK582"/>
      <c r="CL582" s="3">
        <f t="shared" si="396"/>
        <v>562</v>
      </c>
      <c r="CM582" s="3">
        <f t="shared" si="391"/>
        <v>14.025000000000132</v>
      </c>
      <c r="CN582" s="3">
        <f t="shared" si="392"/>
        <v>0.65800000000000003</v>
      </c>
      <c r="CO582" s="3">
        <f t="shared" si="384"/>
        <v>0.56299999999999994</v>
      </c>
      <c r="CP582">
        <f t="shared" si="385"/>
        <v>0.56299999999999994</v>
      </c>
      <c r="CQ582">
        <f t="shared" si="386"/>
        <v>0.56299999999999994</v>
      </c>
      <c r="CS582">
        <f t="shared" si="387"/>
        <v>0.98598949211908926</v>
      </c>
      <c r="DK582" s="3">
        <f t="shared" si="397"/>
        <v>562</v>
      </c>
      <c r="DL582" s="3">
        <f t="shared" si="393"/>
        <v>14.025000000000132</v>
      </c>
      <c r="DM582" s="3">
        <f t="shared" si="394"/>
        <v>0.65800000000000003</v>
      </c>
      <c r="DN582" s="3">
        <f t="shared" si="388"/>
        <v>0.49099999999999999</v>
      </c>
      <c r="DO582">
        <f t="shared" si="389"/>
        <v>0.49099999999999999</v>
      </c>
      <c r="DP582">
        <f t="shared" si="390"/>
        <v>0.49099999999999999</v>
      </c>
      <c r="DR582">
        <f t="shared" si="395"/>
        <v>0.85989492119089328</v>
      </c>
      <c r="EY582"/>
      <c r="EZ582" s="3"/>
      <c r="FB582"/>
      <c r="FC582" s="3"/>
    </row>
    <row r="583" spans="2:159" x14ac:dyDescent="0.25">
      <c r="B583">
        <f t="shared" si="383"/>
        <v>567</v>
      </c>
      <c r="C583" s="9">
        <f t="shared" si="378"/>
        <v>14.150000000000134</v>
      </c>
      <c r="D583">
        <f t="shared" si="372"/>
        <v>0.99982001619902772</v>
      </c>
      <c r="E583">
        <f t="shared" si="373"/>
        <v>0.99551010982956256</v>
      </c>
      <c r="F583">
        <f t="shared" si="374"/>
        <v>0.99551010982956256</v>
      </c>
      <c r="G583">
        <f t="shared" si="379"/>
        <v>0.996</v>
      </c>
      <c r="R583">
        <f t="shared" si="380"/>
        <v>567</v>
      </c>
      <c r="S583">
        <f t="shared" si="381"/>
        <v>14.150000000000134</v>
      </c>
      <c r="T583">
        <f t="shared" si="375"/>
        <v>0.67508781518568384</v>
      </c>
      <c r="U583">
        <f t="shared" si="376"/>
        <v>0.6445921421165357</v>
      </c>
      <c r="V583">
        <f t="shared" si="377"/>
        <v>0.6445921421165357</v>
      </c>
      <c r="W583">
        <f t="shared" si="382"/>
        <v>0.64500000000000002</v>
      </c>
      <c r="BA583">
        <f t="shared" si="398"/>
        <v>580</v>
      </c>
      <c r="BB583">
        <f t="shared" si="408"/>
        <v>14.475000000000138</v>
      </c>
      <c r="BC583">
        <f t="shared" si="399"/>
        <v>0.88505764544449717</v>
      </c>
      <c r="BD583">
        <f t="shared" si="400"/>
        <v>0.69328958188254808</v>
      </c>
      <c r="BE583">
        <f t="shared" si="401"/>
        <v>0.88505764544449717</v>
      </c>
      <c r="BF583">
        <f t="shared" si="409"/>
        <v>0.88500000000000001</v>
      </c>
      <c r="BP583">
        <f t="shared" si="410"/>
        <v>580</v>
      </c>
      <c r="BQ583">
        <f t="shared" si="411"/>
        <v>14.475000000000138</v>
      </c>
      <c r="BR583">
        <f t="shared" si="402"/>
        <v>0.74773809701549387</v>
      </c>
      <c r="BS583">
        <f t="shared" si="403"/>
        <v>0.41806953860278678</v>
      </c>
      <c r="BT583">
        <f t="shared" si="404"/>
        <v>0.74773809701549387</v>
      </c>
      <c r="BU583">
        <f t="shared" si="412"/>
        <v>0.748</v>
      </c>
      <c r="CB583">
        <f t="shared" si="413"/>
        <v>580</v>
      </c>
      <c r="CC583">
        <f t="shared" si="414"/>
        <v>14.475000000000138</v>
      </c>
      <c r="CD583">
        <f t="shared" si="405"/>
        <v>0.74773809701549387</v>
      </c>
      <c r="CE583">
        <f t="shared" si="406"/>
        <v>0.41806953860278678</v>
      </c>
      <c r="CF583">
        <f t="shared" si="407"/>
        <v>0.74773809701549387</v>
      </c>
      <c r="CG583">
        <f t="shared" si="415"/>
        <v>0.748</v>
      </c>
      <c r="CK583"/>
      <c r="CL583" s="3">
        <f t="shared" si="396"/>
        <v>563</v>
      </c>
      <c r="CM583" s="3">
        <f t="shared" si="391"/>
        <v>14.050000000000132</v>
      </c>
      <c r="CN583" s="3">
        <f t="shared" si="392"/>
        <v>0.65900000000000003</v>
      </c>
      <c r="CO583" s="3">
        <f t="shared" si="384"/>
        <v>0.56299999999999994</v>
      </c>
      <c r="CP583">
        <f t="shared" si="385"/>
        <v>0.56299999999999994</v>
      </c>
      <c r="CQ583">
        <f t="shared" si="386"/>
        <v>0.56299999999999994</v>
      </c>
      <c r="CS583">
        <f t="shared" si="387"/>
        <v>0.98598949211908926</v>
      </c>
      <c r="DK583" s="3">
        <f t="shared" si="397"/>
        <v>563</v>
      </c>
      <c r="DL583" s="3">
        <f t="shared" si="393"/>
        <v>14.050000000000132</v>
      </c>
      <c r="DM583" s="3">
        <f t="shared" si="394"/>
        <v>0.65900000000000003</v>
      </c>
      <c r="DN583" s="3">
        <f t="shared" si="388"/>
        <v>0.49</v>
      </c>
      <c r="DO583">
        <f t="shared" si="389"/>
        <v>0.49</v>
      </c>
      <c r="DP583">
        <f t="shared" si="390"/>
        <v>0.49</v>
      </c>
      <c r="DR583">
        <f t="shared" si="395"/>
        <v>0.85814360770577935</v>
      </c>
      <c r="EY583"/>
      <c r="EZ583" s="3"/>
      <c r="FB583"/>
      <c r="FC583" s="3"/>
    </row>
    <row r="584" spans="2:159" x14ac:dyDescent="0.25">
      <c r="B584">
        <f t="shared" si="383"/>
        <v>568</v>
      </c>
      <c r="C584" s="9">
        <f t="shared" si="378"/>
        <v>14.175000000000134</v>
      </c>
      <c r="D584">
        <f t="shared" si="372"/>
        <v>0.99975503001004873</v>
      </c>
      <c r="E584">
        <f t="shared" si="373"/>
        <v>0.99389371957386097</v>
      </c>
      <c r="F584">
        <f t="shared" si="374"/>
        <v>0.99389371957386097</v>
      </c>
      <c r="G584">
        <f t="shared" si="379"/>
        <v>0.99399999999999999</v>
      </c>
      <c r="R584">
        <f t="shared" si="380"/>
        <v>568</v>
      </c>
      <c r="S584">
        <f t="shared" si="381"/>
        <v>14.175000000000134</v>
      </c>
      <c r="T584">
        <f t="shared" si="375"/>
        <v>0.66891176060801871</v>
      </c>
      <c r="U584">
        <f t="shared" si="376"/>
        <v>0.63800486198511785</v>
      </c>
      <c r="V584">
        <f t="shared" si="377"/>
        <v>0.63800486198511785</v>
      </c>
      <c r="W584">
        <f t="shared" si="382"/>
        <v>0.63800000000000001</v>
      </c>
      <c r="BA584">
        <f t="shared" si="398"/>
        <v>581</v>
      </c>
      <c r="BB584">
        <f t="shared" si="408"/>
        <v>14.500000000000139</v>
      </c>
      <c r="BC584">
        <f t="shared" si="399"/>
        <v>0.886033959592881</v>
      </c>
      <c r="BD584">
        <f t="shared" si="400"/>
        <v>0.69558643349910776</v>
      </c>
      <c r="BE584">
        <f t="shared" si="401"/>
        <v>0.886033959592881</v>
      </c>
      <c r="BF584">
        <f t="shared" si="409"/>
        <v>0.88600000000000001</v>
      </c>
      <c r="BP584">
        <f t="shared" si="410"/>
        <v>581</v>
      </c>
      <c r="BQ584">
        <f t="shared" si="411"/>
        <v>14.500000000000139</v>
      </c>
      <c r="BR584">
        <f t="shared" si="402"/>
        <v>0.74901220540267643</v>
      </c>
      <c r="BS584">
        <f t="shared" si="403"/>
        <v>0.42021029106406221</v>
      </c>
      <c r="BT584">
        <f t="shared" si="404"/>
        <v>0.74901220540267643</v>
      </c>
      <c r="BU584">
        <f t="shared" si="412"/>
        <v>0.749</v>
      </c>
      <c r="CB584">
        <f t="shared" si="413"/>
        <v>581</v>
      </c>
      <c r="CC584">
        <f t="shared" si="414"/>
        <v>14.500000000000139</v>
      </c>
      <c r="CD584">
        <f t="shared" si="405"/>
        <v>0.74901220540267643</v>
      </c>
      <c r="CE584">
        <f t="shared" si="406"/>
        <v>0.42021029106406221</v>
      </c>
      <c r="CF584">
        <f t="shared" si="407"/>
        <v>0.74901220540267643</v>
      </c>
      <c r="CG584">
        <f t="shared" si="415"/>
        <v>0.749</v>
      </c>
      <c r="CK584"/>
      <c r="CL584" s="3">
        <f t="shared" si="396"/>
        <v>564</v>
      </c>
      <c r="CM584" s="3">
        <f t="shared" si="391"/>
        <v>14.075000000000133</v>
      </c>
      <c r="CN584" s="3">
        <f t="shared" si="392"/>
        <v>0.66100000000000003</v>
      </c>
      <c r="CO584" s="3">
        <f t="shared" si="384"/>
        <v>0.56299999999999994</v>
      </c>
      <c r="CP584">
        <f t="shared" si="385"/>
        <v>0.56299999999999994</v>
      </c>
      <c r="CQ584">
        <f t="shared" si="386"/>
        <v>0.56299999999999994</v>
      </c>
      <c r="CS584">
        <f t="shared" si="387"/>
        <v>0.98598949211908926</v>
      </c>
      <c r="DK584" s="3">
        <f t="shared" si="397"/>
        <v>564</v>
      </c>
      <c r="DL584" s="3">
        <f t="shared" si="393"/>
        <v>14.075000000000133</v>
      </c>
      <c r="DM584" s="3">
        <f t="shared" si="394"/>
        <v>0.66100000000000003</v>
      </c>
      <c r="DN584" s="3">
        <f t="shared" si="388"/>
        <v>0.49</v>
      </c>
      <c r="DO584">
        <f t="shared" si="389"/>
        <v>0.49</v>
      </c>
      <c r="DP584">
        <f t="shared" si="390"/>
        <v>0.49</v>
      </c>
      <c r="DR584">
        <f t="shared" si="395"/>
        <v>0.85814360770577935</v>
      </c>
      <c r="EY584"/>
      <c r="EZ584" s="3"/>
      <c r="FB584"/>
      <c r="FC584" s="3"/>
    </row>
    <row r="585" spans="2:159" x14ac:dyDescent="0.25">
      <c r="B585">
        <f t="shared" si="383"/>
        <v>569</v>
      </c>
      <c r="C585" s="9">
        <f t="shared" si="378"/>
        <v>14.200000000000134</v>
      </c>
      <c r="D585">
        <f t="shared" si="372"/>
        <v>0.99968005119453862</v>
      </c>
      <c r="E585">
        <f t="shared" si="373"/>
        <v>0.99203191483705</v>
      </c>
      <c r="F585">
        <f t="shared" si="374"/>
        <v>0.99203191483705</v>
      </c>
      <c r="G585">
        <f t="shared" si="379"/>
        <v>0.99199999999999999</v>
      </c>
      <c r="R585">
        <f t="shared" si="380"/>
        <v>569</v>
      </c>
      <c r="S585">
        <f t="shared" si="381"/>
        <v>14.200000000000134</v>
      </c>
      <c r="T585">
        <f t="shared" si="375"/>
        <v>0.66272178985993724</v>
      </c>
      <c r="U585">
        <f t="shared" si="376"/>
        <v>0.63140991486250664</v>
      </c>
      <c r="V585">
        <f t="shared" si="377"/>
        <v>0.63140991486250664</v>
      </c>
      <c r="W585">
        <f t="shared" si="382"/>
        <v>0.63100000000000001</v>
      </c>
      <c r="BA585">
        <f t="shared" si="398"/>
        <v>582</v>
      </c>
      <c r="BB585">
        <f t="shared" si="408"/>
        <v>14.525000000000139</v>
      </c>
      <c r="BC585">
        <f t="shared" si="399"/>
        <v>0.88700691567552359</v>
      </c>
      <c r="BD585">
        <f t="shared" si="400"/>
        <v>0.69788042624461477</v>
      </c>
      <c r="BE585">
        <f t="shared" si="401"/>
        <v>0.88700691567552359</v>
      </c>
      <c r="BF585">
        <f t="shared" si="409"/>
        <v>0.88700000000000001</v>
      </c>
      <c r="BP585">
        <f t="shared" si="410"/>
        <v>582</v>
      </c>
      <c r="BQ585">
        <f t="shared" si="411"/>
        <v>14.525000000000139</v>
      </c>
      <c r="BR585">
        <f t="shared" si="402"/>
        <v>0.75028473337389656</v>
      </c>
      <c r="BS585">
        <f t="shared" si="403"/>
        <v>0.42235567000599666</v>
      </c>
      <c r="BT585">
        <f t="shared" si="404"/>
        <v>0.75028473337389656</v>
      </c>
      <c r="BU585">
        <f t="shared" si="412"/>
        <v>0.75</v>
      </c>
      <c r="CB585">
        <f t="shared" si="413"/>
        <v>582</v>
      </c>
      <c r="CC585">
        <f t="shared" si="414"/>
        <v>14.525000000000139</v>
      </c>
      <c r="CD585">
        <f t="shared" si="405"/>
        <v>0.75028473337389656</v>
      </c>
      <c r="CE585">
        <f t="shared" si="406"/>
        <v>0.42235567000599666</v>
      </c>
      <c r="CF585">
        <f t="shared" si="407"/>
        <v>0.75028473337389656</v>
      </c>
      <c r="CG585">
        <f t="shared" si="415"/>
        <v>0.75</v>
      </c>
      <c r="CK585"/>
      <c r="CL585" s="3">
        <f t="shared" si="396"/>
        <v>565</v>
      </c>
      <c r="CM585" s="3">
        <f t="shared" si="391"/>
        <v>14.100000000000133</v>
      </c>
      <c r="CN585" s="3">
        <f t="shared" si="392"/>
        <v>0.66200000000000003</v>
      </c>
      <c r="CO585" s="3">
        <f t="shared" si="384"/>
        <v>0.56299999999999994</v>
      </c>
      <c r="CP585">
        <f t="shared" si="385"/>
        <v>0.56299999999999994</v>
      </c>
      <c r="CQ585">
        <f t="shared" si="386"/>
        <v>0.56299999999999994</v>
      </c>
      <c r="CS585">
        <f t="shared" si="387"/>
        <v>0.98598949211908926</v>
      </c>
      <c r="DK585" s="3">
        <f t="shared" si="397"/>
        <v>565</v>
      </c>
      <c r="DL585" s="3">
        <f t="shared" si="393"/>
        <v>14.100000000000133</v>
      </c>
      <c r="DM585" s="3">
        <f t="shared" si="394"/>
        <v>0.66200000000000003</v>
      </c>
      <c r="DN585" s="3">
        <f t="shared" si="388"/>
        <v>0.48799999999999999</v>
      </c>
      <c r="DO585">
        <f t="shared" si="389"/>
        <v>0.48799999999999999</v>
      </c>
      <c r="DP585">
        <f t="shared" si="390"/>
        <v>0.48799999999999999</v>
      </c>
      <c r="DR585">
        <f t="shared" si="395"/>
        <v>0.85464098073555173</v>
      </c>
      <c r="EY585"/>
      <c r="EZ585" s="3"/>
      <c r="FB585"/>
      <c r="FC585" s="3"/>
    </row>
    <row r="586" spans="2:159" x14ac:dyDescent="0.25">
      <c r="B586">
        <f t="shared" si="383"/>
        <v>570</v>
      </c>
      <c r="C586" s="9">
        <f t="shared" si="378"/>
        <v>14.225000000000135</v>
      </c>
      <c r="D586">
        <f t="shared" si="372"/>
        <v>0.99959508200142899</v>
      </c>
      <c r="E586">
        <f t="shared" si="373"/>
        <v>0.98992608525437942</v>
      </c>
      <c r="F586">
        <f t="shared" si="374"/>
        <v>0.98992608525437942</v>
      </c>
      <c r="G586">
        <f t="shared" si="379"/>
        <v>0.99</v>
      </c>
      <c r="R586">
        <f t="shared" si="380"/>
        <v>570</v>
      </c>
      <c r="S586">
        <f t="shared" si="381"/>
        <v>14.225000000000135</v>
      </c>
      <c r="T586">
        <f t="shared" si="375"/>
        <v>0.65651934093195075</v>
      </c>
      <c r="U586">
        <f t="shared" si="376"/>
        <v>0.62480893811321792</v>
      </c>
      <c r="V586">
        <f t="shared" si="377"/>
        <v>0.62480893811321792</v>
      </c>
      <c r="W586">
        <f t="shared" si="382"/>
        <v>0.625</v>
      </c>
      <c r="BA586">
        <f t="shared" si="398"/>
        <v>583</v>
      </c>
      <c r="BB586">
        <f t="shared" si="408"/>
        <v>14.550000000000139</v>
      </c>
      <c r="BC586">
        <f t="shared" si="399"/>
        <v>0.88797650027004604</v>
      </c>
      <c r="BD586">
        <f t="shared" si="400"/>
        <v>0.70017148175797661</v>
      </c>
      <c r="BE586">
        <f t="shared" si="401"/>
        <v>0.88797650027004604</v>
      </c>
      <c r="BF586">
        <f t="shared" si="409"/>
        <v>0.88800000000000001</v>
      </c>
      <c r="BP586">
        <f t="shared" si="410"/>
        <v>583</v>
      </c>
      <c r="BQ586">
        <f t="shared" si="411"/>
        <v>14.550000000000139</v>
      </c>
      <c r="BR586">
        <f t="shared" si="402"/>
        <v>0.75155566550806241</v>
      </c>
      <c r="BS586">
        <f t="shared" si="403"/>
        <v>0.42450563452385309</v>
      </c>
      <c r="BT586">
        <f t="shared" si="404"/>
        <v>0.75155566550806241</v>
      </c>
      <c r="BU586">
        <f t="shared" si="412"/>
        <v>0.752</v>
      </c>
      <c r="CB586">
        <f t="shared" si="413"/>
        <v>583</v>
      </c>
      <c r="CC586">
        <f t="shared" si="414"/>
        <v>14.550000000000139</v>
      </c>
      <c r="CD586">
        <f t="shared" si="405"/>
        <v>0.75155566550806241</v>
      </c>
      <c r="CE586">
        <f t="shared" si="406"/>
        <v>0.42450563452385309</v>
      </c>
      <c r="CF586">
        <f t="shared" si="407"/>
        <v>0.75155566550806241</v>
      </c>
      <c r="CG586">
        <f t="shared" si="415"/>
        <v>0.752</v>
      </c>
      <c r="CK586"/>
      <c r="CL586" s="3">
        <f t="shared" si="396"/>
        <v>566</v>
      </c>
      <c r="CM586" s="3">
        <f t="shared" si="391"/>
        <v>14.125000000000133</v>
      </c>
      <c r="CN586" s="3">
        <f t="shared" si="392"/>
        <v>0.66300000000000003</v>
      </c>
      <c r="CO586" s="3">
        <f t="shared" si="384"/>
        <v>0.56200000000000006</v>
      </c>
      <c r="CP586">
        <f t="shared" si="385"/>
        <v>0.56200000000000006</v>
      </c>
      <c r="CQ586">
        <f t="shared" si="386"/>
        <v>0.56200000000000006</v>
      </c>
      <c r="CS586">
        <f t="shared" si="387"/>
        <v>0.98423817863397567</v>
      </c>
      <c r="DK586" s="3">
        <f t="shared" si="397"/>
        <v>566</v>
      </c>
      <c r="DL586" s="3">
        <f t="shared" si="393"/>
        <v>14.125000000000133</v>
      </c>
      <c r="DM586" s="3">
        <f t="shared" si="394"/>
        <v>0.66300000000000003</v>
      </c>
      <c r="DN586" s="3">
        <f t="shared" si="388"/>
        <v>0.48699999999999999</v>
      </c>
      <c r="DO586">
        <f t="shared" si="389"/>
        <v>0.48699999999999999</v>
      </c>
      <c r="DP586">
        <f t="shared" si="390"/>
        <v>0.48699999999999999</v>
      </c>
      <c r="DR586">
        <f t="shared" si="395"/>
        <v>0.85288966725043791</v>
      </c>
      <c r="EY586"/>
      <c r="EZ586" s="3"/>
      <c r="FB586"/>
      <c r="FC586" s="3"/>
    </row>
    <row r="587" spans="2:159" x14ac:dyDescent="0.25">
      <c r="B587">
        <f t="shared" si="383"/>
        <v>571</v>
      </c>
      <c r="C587" s="9">
        <f t="shared" si="378"/>
        <v>14.250000000000135</v>
      </c>
      <c r="D587">
        <f t="shared" si="372"/>
        <v>0.99950012497916874</v>
      </c>
      <c r="E587">
        <f t="shared" si="373"/>
        <v>0.98757780049386812</v>
      </c>
      <c r="F587">
        <f t="shared" si="374"/>
        <v>0.98757780049386812</v>
      </c>
      <c r="G587">
        <f t="shared" si="379"/>
        <v>0.98799999999999999</v>
      </c>
      <c r="R587">
        <f t="shared" si="380"/>
        <v>571</v>
      </c>
      <c r="S587">
        <f t="shared" si="381"/>
        <v>14.250000000000135</v>
      </c>
      <c r="T587">
        <f t="shared" si="375"/>
        <v>0.65030584239101286</v>
      </c>
      <c r="U587">
        <f t="shared" si="376"/>
        <v>0.61820355421762507</v>
      </c>
      <c r="V587">
        <f t="shared" si="377"/>
        <v>0.61820355421762507</v>
      </c>
      <c r="W587">
        <f t="shared" si="382"/>
        <v>0.61799999999999999</v>
      </c>
      <c r="BA587">
        <f t="shared" si="398"/>
        <v>584</v>
      </c>
      <c r="BB587">
        <f t="shared" si="408"/>
        <v>14.57500000000014</v>
      </c>
      <c r="BC587">
        <f t="shared" si="399"/>
        <v>0.88894269998996389</v>
      </c>
      <c r="BD587">
        <f t="shared" si="400"/>
        <v>0.70245952155265401</v>
      </c>
      <c r="BE587">
        <f t="shared" si="401"/>
        <v>0.88894269998996389</v>
      </c>
      <c r="BF587">
        <f t="shared" si="409"/>
        <v>0.88900000000000001</v>
      </c>
      <c r="BP587">
        <f t="shared" si="410"/>
        <v>584</v>
      </c>
      <c r="BQ587">
        <f t="shared" si="411"/>
        <v>14.57500000000014</v>
      </c>
      <c r="BR587">
        <f t="shared" si="402"/>
        <v>0.75282498638187878</v>
      </c>
      <c r="BS587">
        <f t="shared" si="403"/>
        <v>0.42666014329749008</v>
      </c>
      <c r="BT587">
        <f t="shared" si="404"/>
        <v>0.75282498638187878</v>
      </c>
      <c r="BU587">
        <f t="shared" si="412"/>
        <v>0.753</v>
      </c>
      <c r="CB587">
        <f t="shared" si="413"/>
        <v>584</v>
      </c>
      <c r="CC587">
        <f t="shared" si="414"/>
        <v>14.57500000000014</v>
      </c>
      <c r="CD587">
        <f t="shared" si="405"/>
        <v>0.75282498638187878</v>
      </c>
      <c r="CE587">
        <f t="shared" si="406"/>
        <v>0.42666014329749008</v>
      </c>
      <c r="CF587">
        <f t="shared" si="407"/>
        <v>0.75282498638187878</v>
      </c>
      <c r="CG587">
        <f t="shared" si="415"/>
        <v>0.753</v>
      </c>
      <c r="CK587"/>
      <c r="CL587" s="3">
        <f t="shared" si="396"/>
        <v>567</v>
      </c>
      <c r="CM587" s="3">
        <f t="shared" si="391"/>
        <v>14.150000000000134</v>
      </c>
      <c r="CN587" s="3">
        <f t="shared" si="392"/>
        <v>0.66400000000000003</v>
      </c>
      <c r="CO587" s="3">
        <f t="shared" si="384"/>
        <v>0.56200000000000006</v>
      </c>
      <c r="CP587">
        <f t="shared" si="385"/>
        <v>0.56200000000000006</v>
      </c>
      <c r="CQ587">
        <f t="shared" si="386"/>
        <v>0.56200000000000006</v>
      </c>
      <c r="CS587">
        <f t="shared" si="387"/>
        <v>0.98423817863397567</v>
      </c>
      <c r="DK587" s="3">
        <f t="shared" si="397"/>
        <v>567</v>
      </c>
      <c r="DL587" s="3">
        <f t="shared" si="393"/>
        <v>14.150000000000134</v>
      </c>
      <c r="DM587" s="3">
        <f t="shared" si="394"/>
        <v>0.66400000000000003</v>
      </c>
      <c r="DN587" s="3">
        <f t="shared" si="388"/>
        <v>0.48599999999999999</v>
      </c>
      <c r="DO587">
        <f t="shared" si="389"/>
        <v>0.48599999999999999</v>
      </c>
      <c r="DP587">
        <f t="shared" si="390"/>
        <v>0.48599999999999999</v>
      </c>
      <c r="DR587">
        <f t="shared" si="395"/>
        <v>0.8511383537653241</v>
      </c>
      <c r="EY587"/>
      <c r="EZ587" s="3"/>
      <c r="FB587"/>
      <c r="FC587" s="3"/>
    </row>
    <row r="588" spans="2:159" x14ac:dyDescent="0.25">
      <c r="B588">
        <f t="shared" si="383"/>
        <v>572</v>
      </c>
      <c r="C588" s="9">
        <f t="shared" si="378"/>
        <v>14.275000000000135</v>
      </c>
      <c r="D588">
        <f t="shared" si="372"/>
        <v>0.99939518297559748</v>
      </c>
      <c r="E588">
        <f t="shared" si="373"/>
        <v>0.98498880830646396</v>
      </c>
      <c r="F588">
        <f t="shared" si="374"/>
        <v>0.98498880830646396</v>
      </c>
      <c r="G588">
        <f t="shared" si="379"/>
        <v>0.98499999999999999</v>
      </c>
      <c r="R588">
        <f t="shared" si="380"/>
        <v>572</v>
      </c>
      <c r="S588">
        <f t="shared" si="381"/>
        <v>14.275000000000135</v>
      </c>
      <c r="T588">
        <f t="shared" si="375"/>
        <v>0.64408271286446395</v>
      </c>
      <c r="U588">
        <f t="shared" si="376"/>
        <v>0.61159537016098209</v>
      </c>
      <c r="V588">
        <f t="shared" si="377"/>
        <v>0.61159537016098209</v>
      </c>
      <c r="W588">
        <f t="shared" si="382"/>
        <v>0.61199999999999999</v>
      </c>
      <c r="BA588">
        <f t="shared" si="398"/>
        <v>585</v>
      </c>
      <c r="BB588">
        <f t="shared" si="408"/>
        <v>14.60000000000014</v>
      </c>
      <c r="BC588">
        <f t="shared" si="399"/>
        <v>0.88990550148499414</v>
      </c>
      <c r="BD588">
        <f t="shared" si="400"/>
        <v>0.70474446702096571</v>
      </c>
      <c r="BE588">
        <f t="shared" si="401"/>
        <v>0.88990550148499414</v>
      </c>
      <c r="BF588">
        <f t="shared" si="409"/>
        <v>0.89</v>
      </c>
      <c r="BP588">
        <f t="shared" si="410"/>
        <v>585</v>
      </c>
      <c r="BQ588">
        <f t="shared" si="411"/>
        <v>14.60000000000014</v>
      </c>
      <c r="BR588">
        <f t="shared" si="402"/>
        <v>0.75409268057015244</v>
      </c>
      <c r="BS588">
        <f t="shared" si="403"/>
        <v>0.42881915459173298</v>
      </c>
      <c r="BT588">
        <f t="shared" si="404"/>
        <v>0.75409268057015244</v>
      </c>
      <c r="BU588">
        <f t="shared" si="412"/>
        <v>0.754</v>
      </c>
      <c r="CB588">
        <f t="shared" si="413"/>
        <v>585</v>
      </c>
      <c r="CC588">
        <f t="shared" si="414"/>
        <v>14.60000000000014</v>
      </c>
      <c r="CD588">
        <f t="shared" si="405"/>
        <v>0.75409268057015244</v>
      </c>
      <c r="CE588">
        <f t="shared" si="406"/>
        <v>0.42881915459173298</v>
      </c>
      <c r="CF588">
        <f t="shared" si="407"/>
        <v>0.75409268057015244</v>
      </c>
      <c r="CG588">
        <f t="shared" si="415"/>
        <v>0.754</v>
      </c>
      <c r="CK588"/>
      <c r="CL588" s="3">
        <f t="shared" si="396"/>
        <v>568</v>
      </c>
      <c r="CM588" s="3">
        <f t="shared" si="391"/>
        <v>14.175000000000134</v>
      </c>
      <c r="CN588" s="3">
        <f t="shared" si="392"/>
        <v>0.66500000000000004</v>
      </c>
      <c r="CO588" s="3">
        <f t="shared" si="384"/>
        <v>0.56200000000000006</v>
      </c>
      <c r="CP588">
        <f t="shared" si="385"/>
        <v>0.56200000000000006</v>
      </c>
      <c r="CQ588">
        <f t="shared" si="386"/>
        <v>0.56200000000000006</v>
      </c>
      <c r="CS588">
        <f t="shared" si="387"/>
        <v>0.98423817863397567</v>
      </c>
      <c r="DK588" s="3">
        <f t="shared" si="397"/>
        <v>568</v>
      </c>
      <c r="DL588" s="3">
        <f t="shared" si="393"/>
        <v>14.175000000000134</v>
      </c>
      <c r="DM588" s="3">
        <f t="shared" si="394"/>
        <v>0.66500000000000004</v>
      </c>
      <c r="DN588" s="3">
        <f t="shared" si="388"/>
        <v>0.48399999999999999</v>
      </c>
      <c r="DO588">
        <f t="shared" si="389"/>
        <v>0.48399999999999999</v>
      </c>
      <c r="DP588">
        <f t="shared" si="390"/>
        <v>0.48399999999999999</v>
      </c>
      <c r="DR588">
        <f t="shared" si="395"/>
        <v>0.84763572679509636</v>
      </c>
      <c r="EY588"/>
      <c r="EZ588" s="3"/>
      <c r="FB588"/>
      <c r="FC588" s="3"/>
    </row>
    <row r="589" spans="2:159" x14ac:dyDescent="0.25">
      <c r="B589">
        <f t="shared" si="383"/>
        <v>573</v>
      </c>
      <c r="C589" s="9">
        <f t="shared" si="378"/>
        <v>14.300000000000136</v>
      </c>
      <c r="D589">
        <f t="shared" si="372"/>
        <v>0.9992802591378025</v>
      </c>
      <c r="E589">
        <f t="shared" si="373"/>
        <v>0.98216103235828467</v>
      </c>
      <c r="F589">
        <f t="shared" si="374"/>
        <v>0.98216103235828467</v>
      </c>
      <c r="G589">
        <f t="shared" si="379"/>
        <v>0.98199999999999998</v>
      </c>
      <c r="R589">
        <f t="shared" si="380"/>
        <v>573</v>
      </c>
      <c r="S589">
        <f t="shared" si="381"/>
        <v>14.300000000000136</v>
      </c>
      <c r="T589">
        <f t="shared" si="375"/>
        <v>0.63785136053408809</v>
      </c>
      <c r="U589">
        <f t="shared" si="376"/>
        <v>0.60498597683802036</v>
      </c>
      <c r="V589">
        <f t="shared" si="377"/>
        <v>0.60498597683802036</v>
      </c>
      <c r="W589">
        <f t="shared" si="382"/>
        <v>0.60499999999999998</v>
      </c>
      <c r="BA589">
        <f t="shared" si="398"/>
        <v>586</v>
      </c>
      <c r="BB589">
        <f t="shared" si="408"/>
        <v>14.62500000000014</v>
      </c>
      <c r="BC589">
        <f t="shared" si="399"/>
        <v>0.89086489144136172</v>
      </c>
      <c r="BD589">
        <f t="shared" si="400"/>
        <v>0.70702623943841703</v>
      </c>
      <c r="BE589">
        <f t="shared" si="401"/>
        <v>0.89086489144136172</v>
      </c>
      <c r="BF589">
        <f t="shared" si="409"/>
        <v>0.89100000000000001</v>
      </c>
      <c r="BP589">
        <f t="shared" si="410"/>
        <v>586</v>
      </c>
      <c r="BQ589">
        <f t="shared" si="411"/>
        <v>14.62500000000014</v>
      </c>
      <c r="BR589">
        <f t="shared" si="402"/>
        <v>0.75535873264609776</v>
      </c>
      <c r="BS589">
        <f t="shared" si="403"/>
        <v>0.4309826262567778</v>
      </c>
      <c r="BT589">
        <f t="shared" si="404"/>
        <v>0.75535873264609776</v>
      </c>
      <c r="BU589">
        <f t="shared" si="412"/>
        <v>0.755</v>
      </c>
      <c r="CB589">
        <f t="shared" si="413"/>
        <v>586</v>
      </c>
      <c r="CC589">
        <f t="shared" si="414"/>
        <v>14.62500000000014</v>
      </c>
      <c r="CD589">
        <f t="shared" si="405"/>
        <v>0.75535873264609776</v>
      </c>
      <c r="CE589">
        <f t="shared" si="406"/>
        <v>0.4309826262567778</v>
      </c>
      <c r="CF589">
        <f t="shared" si="407"/>
        <v>0.75535873264609776</v>
      </c>
      <c r="CG589">
        <f t="shared" si="415"/>
        <v>0.755</v>
      </c>
      <c r="CK589"/>
      <c r="CL589" s="3">
        <f t="shared" si="396"/>
        <v>569</v>
      </c>
      <c r="CM589" s="3">
        <f t="shared" si="391"/>
        <v>14.200000000000134</v>
      </c>
      <c r="CN589" s="3">
        <f t="shared" si="392"/>
        <v>0.66600000000000004</v>
      </c>
      <c r="CO589" s="3">
        <f t="shared" si="384"/>
        <v>0.56100000000000005</v>
      </c>
      <c r="CP589">
        <f t="shared" si="385"/>
        <v>0.56100000000000005</v>
      </c>
      <c r="CQ589">
        <f t="shared" si="386"/>
        <v>0.56100000000000005</v>
      </c>
      <c r="CS589">
        <f t="shared" si="387"/>
        <v>0.98248686514886185</v>
      </c>
      <c r="DK589" s="3">
        <f t="shared" si="397"/>
        <v>569</v>
      </c>
      <c r="DL589" s="3">
        <f t="shared" si="393"/>
        <v>14.200000000000134</v>
      </c>
      <c r="DM589" s="3">
        <f t="shared" si="394"/>
        <v>0.66600000000000004</v>
      </c>
      <c r="DN589" s="3">
        <f t="shared" si="388"/>
        <v>0.48299999999999998</v>
      </c>
      <c r="DO589">
        <f t="shared" si="389"/>
        <v>0.48299999999999998</v>
      </c>
      <c r="DP589">
        <f t="shared" si="390"/>
        <v>0.48299999999999998</v>
      </c>
      <c r="DR589">
        <f t="shared" si="395"/>
        <v>0.84588441330998254</v>
      </c>
      <c r="EY589"/>
      <c r="EZ589" s="3"/>
      <c r="FB589"/>
      <c r="FC589" s="3"/>
    </row>
    <row r="590" spans="2:159" x14ac:dyDescent="0.25">
      <c r="B590">
        <f t="shared" si="383"/>
        <v>574</v>
      </c>
      <c r="C590" s="9">
        <f t="shared" si="378"/>
        <v>14.325000000000136</v>
      </c>
      <c r="D590">
        <f t="shared" si="372"/>
        <v>0.999155356911962</v>
      </c>
      <c r="E590">
        <f t="shared" si="373"/>
        <v>0.97909656984870053</v>
      </c>
      <c r="F590">
        <f t="shared" si="374"/>
        <v>0.97909656984870053</v>
      </c>
      <c r="G590">
        <f t="shared" si="379"/>
        <v>0.97899999999999998</v>
      </c>
      <c r="R590">
        <f t="shared" si="380"/>
        <v>574</v>
      </c>
      <c r="S590">
        <f t="shared" si="381"/>
        <v>14.325000000000136</v>
      </c>
      <c r="T590">
        <f t="shared" si="375"/>
        <v>0.63161318264050748</v>
      </c>
      <c r="U590">
        <f t="shared" si="376"/>
        <v>0.59837694847337686</v>
      </c>
      <c r="V590">
        <f t="shared" si="377"/>
        <v>0.59837694847337686</v>
      </c>
      <c r="W590">
        <f t="shared" si="382"/>
        <v>0.59799999999999998</v>
      </c>
      <c r="BA590">
        <f t="shared" si="398"/>
        <v>587</v>
      </c>
      <c r="BB590">
        <f t="shared" si="408"/>
        <v>14.650000000000141</v>
      </c>
      <c r="BC590">
        <f t="shared" si="399"/>
        <v>0.89182085658210553</v>
      </c>
      <c r="BD590">
        <f t="shared" si="400"/>
        <v>0.70930475996805065</v>
      </c>
      <c r="BE590">
        <f t="shared" si="401"/>
        <v>0.89182085658210553</v>
      </c>
      <c r="BF590">
        <f t="shared" si="409"/>
        <v>0.89200000000000002</v>
      </c>
      <c r="BP590">
        <f t="shared" si="410"/>
        <v>587</v>
      </c>
      <c r="BQ590">
        <f t="shared" si="411"/>
        <v>14.650000000000141</v>
      </c>
      <c r="BR590">
        <f t="shared" si="402"/>
        <v>0.75662312718164237</v>
      </c>
      <c r="BS590">
        <f t="shared" si="403"/>
        <v>0.43315051572862884</v>
      </c>
      <c r="BT590">
        <f t="shared" si="404"/>
        <v>0.75662312718164237</v>
      </c>
      <c r="BU590">
        <f t="shared" si="412"/>
        <v>0.75700000000000001</v>
      </c>
      <c r="CB590">
        <f t="shared" si="413"/>
        <v>587</v>
      </c>
      <c r="CC590">
        <f t="shared" si="414"/>
        <v>14.650000000000141</v>
      </c>
      <c r="CD590">
        <f t="shared" si="405"/>
        <v>0.75662312718164237</v>
      </c>
      <c r="CE590">
        <f t="shared" si="406"/>
        <v>0.43315051572862884</v>
      </c>
      <c r="CF590">
        <f t="shared" si="407"/>
        <v>0.75662312718164237</v>
      </c>
      <c r="CG590">
        <f t="shared" si="415"/>
        <v>0.75700000000000001</v>
      </c>
      <c r="CK590"/>
      <c r="CL590" s="3">
        <f t="shared" si="396"/>
        <v>570</v>
      </c>
      <c r="CM590" s="3">
        <f t="shared" si="391"/>
        <v>14.225000000000135</v>
      </c>
      <c r="CN590" s="3">
        <f t="shared" si="392"/>
        <v>0.66700000000000004</v>
      </c>
      <c r="CO590" s="3">
        <f t="shared" si="384"/>
        <v>0.56100000000000005</v>
      </c>
      <c r="CP590">
        <f t="shared" si="385"/>
        <v>0.56100000000000005</v>
      </c>
      <c r="CQ590">
        <f t="shared" si="386"/>
        <v>0.56100000000000005</v>
      </c>
      <c r="CS590">
        <f t="shared" si="387"/>
        <v>0.98248686514886185</v>
      </c>
      <c r="DK590" s="3">
        <f t="shared" si="397"/>
        <v>570</v>
      </c>
      <c r="DL590" s="3">
        <f t="shared" si="393"/>
        <v>14.225000000000135</v>
      </c>
      <c r="DM590" s="3">
        <f t="shared" si="394"/>
        <v>0.66700000000000004</v>
      </c>
      <c r="DN590" s="3">
        <f t="shared" si="388"/>
        <v>0.48099999999999998</v>
      </c>
      <c r="DO590">
        <f t="shared" si="389"/>
        <v>0.48099999999999998</v>
      </c>
      <c r="DP590">
        <f t="shared" si="390"/>
        <v>0.48099999999999998</v>
      </c>
      <c r="DR590">
        <f t="shared" si="395"/>
        <v>0.84238178633975491</v>
      </c>
      <c r="EY590"/>
      <c r="EZ590" s="3"/>
      <c r="FB590"/>
      <c r="FC590" s="3"/>
    </row>
    <row r="591" spans="2:159" x14ac:dyDescent="0.25">
      <c r="B591">
        <f t="shared" si="383"/>
        <v>575</v>
      </c>
      <c r="C591" s="9">
        <f t="shared" si="378"/>
        <v>14.350000000000136</v>
      </c>
      <c r="D591">
        <f t="shared" si="372"/>
        <v>0.99902048004317234</v>
      </c>
      <c r="E591">
        <f t="shared" si="373"/>
        <v>0.97579768891838869</v>
      </c>
      <c r="F591">
        <f t="shared" si="374"/>
        <v>0.97579768891838869</v>
      </c>
      <c r="G591">
        <f t="shared" si="379"/>
        <v>0.97599999999999998</v>
      </c>
      <c r="R591">
        <f t="shared" si="380"/>
        <v>575</v>
      </c>
      <c r="S591">
        <f t="shared" si="381"/>
        <v>14.350000000000136</v>
      </c>
      <c r="T591">
        <f t="shared" si="375"/>
        <v>0.62536956499812835</v>
      </c>
      <c r="U591">
        <f t="shared" si="376"/>
        <v>0.59176984205809491</v>
      </c>
      <c r="V591">
        <f t="shared" si="377"/>
        <v>0.59176984205809491</v>
      </c>
      <c r="W591">
        <f t="shared" si="382"/>
        <v>0.59199999999999997</v>
      </c>
      <c r="BA591">
        <f t="shared" si="398"/>
        <v>588</v>
      </c>
      <c r="BB591">
        <f t="shared" si="408"/>
        <v>14.675000000000141</v>
      </c>
      <c r="BC591">
        <f t="shared" si="399"/>
        <v>0.89277338366738379</v>
      </c>
      <c r="BD591">
        <f t="shared" si="400"/>
        <v>0.71157994966482063</v>
      </c>
      <c r="BE591">
        <f t="shared" si="401"/>
        <v>0.89277338366738379</v>
      </c>
      <c r="BF591">
        <f t="shared" si="409"/>
        <v>0.89300000000000002</v>
      </c>
      <c r="BP591">
        <f t="shared" si="410"/>
        <v>588</v>
      </c>
      <c r="BQ591">
        <f t="shared" si="411"/>
        <v>14.675000000000141</v>
      </c>
      <c r="BR591">
        <f t="shared" si="402"/>
        <v>0.75788584874773446</v>
      </c>
      <c r="BS591">
        <f t="shared" si="403"/>
        <v>0.43532278002956859</v>
      </c>
      <c r="BT591">
        <f t="shared" si="404"/>
        <v>0.75788584874773446</v>
      </c>
      <c r="BU591">
        <f t="shared" si="412"/>
        <v>0.75800000000000001</v>
      </c>
      <c r="CB591">
        <f t="shared" si="413"/>
        <v>588</v>
      </c>
      <c r="CC591">
        <f t="shared" si="414"/>
        <v>14.675000000000141</v>
      </c>
      <c r="CD591">
        <f t="shared" si="405"/>
        <v>0.75788584874773446</v>
      </c>
      <c r="CE591">
        <f t="shared" si="406"/>
        <v>0.43532278002956859</v>
      </c>
      <c r="CF591">
        <f t="shared" si="407"/>
        <v>0.75788584874773446</v>
      </c>
      <c r="CG591">
        <f t="shared" si="415"/>
        <v>0.75800000000000001</v>
      </c>
      <c r="CK591"/>
      <c r="CL591" s="3">
        <f t="shared" si="396"/>
        <v>571</v>
      </c>
      <c r="CM591" s="3">
        <f t="shared" si="391"/>
        <v>14.250000000000135</v>
      </c>
      <c r="CN591" s="3">
        <f t="shared" si="392"/>
        <v>0.66900000000000004</v>
      </c>
      <c r="CO591" s="3">
        <f t="shared" si="384"/>
        <v>0.56100000000000005</v>
      </c>
      <c r="CP591">
        <f t="shared" si="385"/>
        <v>0.56100000000000005</v>
      </c>
      <c r="CQ591">
        <f t="shared" si="386"/>
        <v>0.56100000000000005</v>
      </c>
      <c r="CS591">
        <f t="shared" si="387"/>
        <v>0.98248686514886185</v>
      </c>
      <c r="DK591" s="3">
        <f t="shared" si="397"/>
        <v>571</v>
      </c>
      <c r="DL591" s="3">
        <f t="shared" si="393"/>
        <v>14.250000000000135</v>
      </c>
      <c r="DM591" s="3">
        <f t="shared" si="394"/>
        <v>0.66900000000000004</v>
      </c>
      <c r="DN591" s="3">
        <f t="shared" si="388"/>
        <v>0.48099999999999998</v>
      </c>
      <c r="DO591">
        <f t="shared" si="389"/>
        <v>0.48099999999999998</v>
      </c>
      <c r="DP591">
        <f t="shared" si="390"/>
        <v>0.48099999999999998</v>
      </c>
      <c r="DR591">
        <f t="shared" si="395"/>
        <v>0.84238178633975491</v>
      </c>
      <c r="EY591"/>
      <c r="EZ591" s="3"/>
      <c r="FB591"/>
      <c r="FC591" s="3"/>
    </row>
    <row r="592" spans="2:159" x14ac:dyDescent="0.25">
      <c r="B592">
        <f t="shared" si="383"/>
        <v>576</v>
      </c>
      <c r="C592" s="9">
        <f t="shared" si="378"/>
        <v>14.375000000000137</v>
      </c>
      <c r="D592">
        <f t="shared" si="372"/>
        <v>0.99887563257526124</v>
      </c>
      <c r="E592">
        <f t="shared" si="373"/>
        <v>0.97226682585184443</v>
      </c>
      <c r="F592">
        <f t="shared" si="374"/>
        <v>0.97226682585184443</v>
      </c>
      <c r="G592">
        <f t="shared" si="379"/>
        <v>0.97199999999999998</v>
      </c>
      <c r="R592">
        <f t="shared" si="380"/>
        <v>576</v>
      </c>
      <c r="S592">
        <f t="shared" si="381"/>
        <v>14.375000000000137</v>
      </c>
      <c r="T592">
        <f t="shared" si="375"/>
        <v>0.61912188152084591</v>
      </c>
      <c r="U592">
        <f t="shared" si="376"/>
        <v>0.58516619680242232</v>
      </c>
      <c r="V592">
        <f t="shared" si="377"/>
        <v>0.58516619680242232</v>
      </c>
      <c r="W592">
        <f t="shared" si="382"/>
        <v>0.58499999999999996</v>
      </c>
      <c r="BA592">
        <f t="shared" si="398"/>
        <v>589</v>
      </c>
      <c r="BB592">
        <f t="shared" si="408"/>
        <v>14.700000000000141</v>
      </c>
      <c r="BC592">
        <f t="shared" si="399"/>
        <v>0.89372245949477891</v>
      </c>
      <c r="BD592">
        <f t="shared" si="400"/>
        <v>0.7138517294799881</v>
      </c>
      <c r="BE592">
        <f t="shared" si="401"/>
        <v>0.89372245949477891</v>
      </c>
      <c r="BF592">
        <f t="shared" si="409"/>
        <v>0.89400000000000002</v>
      </c>
      <c r="BP592">
        <f t="shared" si="410"/>
        <v>589</v>
      </c>
      <c r="BQ592">
        <f t="shared" si="411"/>
        <v>14.700000000000141</v>
      </c>
      <c r="BR592">
        <f t="shared" si="402"/>
        <v>0.75914688191464941</v>
      </c>
      <c r="BS592">
        <f t="shared" si="403"/>
        <v>0.43749937576866238</v>
      </c>
      <c r="BT592">
        <f t="shared" si="404"/>
        <v>0.75914688191464941</v>
      </c>
      <c r="BU592">
        <f t="shared" si="412"/>
        <v>0.75900000000000001</v>
      </c>
      <c r="CB592">
        <f t="shared" si="413"/>
        <v>589</v>
      </c>
      <c r="CC592">
        <f t="shared" si="414"/>
        <v>14.700000000000141</v>
      </c>
      <c r="CD592">
        <f t="shared" si="405"/>
        <v>0.75914688191464941</v>
      </c>
      <c r="CE592">
        <f t="shared" si="406"/>
        <v>0.43749937576866238</v>
      </c>
      <c r="CF592">
        <f t="shared" si="407"/>
        <v>0.75914688191464941</v>
      </c>
      <c r="CG592">
        <f t="shared" si="415"/>
        <v>0.75900000000000001</v>
      </c>
      <c r="CK592"/>
      <c r="CL592" s="3">
        <f t="shared" si="396"/>
        <v>572</v>
      </c>
      <c r="CM592" s="3">
        <f t="shared" si="391"/>
        <v>14.275000000000135</v>
      </c>
      <c r="CN592" s="3">
        <f t="shared" si="392"/>
        <v>0.67</v>
      </c>
      <c r="CO592" s="3">
        <f t="shared" si="384"/>
        <v>0.56100000000000005</v>
      </c>
      <c r="CP592">
        <f t="shared" si="385"/>
        <v>0.56100000000000005</v>
      </c>
      <c r="CQ592">
        <f t="shared" si="386"/>
        <v>0.56100000000000005</v>
      </c>
      <c r="CS592">
        <f t="shared" si="387"/>
        <v>0.98248686514886185</v>
      </c>
      <c r="DK592" s="3">
        <f t="shared" si="397"/>
        <v>572</v>
      </c>
      <c r="DL592" s="3">
        <f t="shared" si="393"/>
        <v>14.275000000000135</v>
      </c>
      <c r="DM592" s="3">
        <f t="shared" si="394"/>
        <v>0.67</v>
      </c>
      <c r="DN592" s="3">
        <f t="shared" si="388"/>
        <v>0.47899999999999998</v>
      </c>
      <c r="DO592">
        <f t="shared" si="389"/>
        <v>0.47899999999999998</v>
      </c>
      <c r="DP592">
        <f t="shared" si="390"/>
        <v>0.47899999999999998</v>
      </c>
      <c r="DR592">
        <f t="shared" si="395"/>
        <v>0.83887915936952717</v>
      </c>
      <c r="EY592"/>
      <c r="EZ592" s="3"/>
      <c r="FB592"/>
      <c r="FC592" s="3"/>
    </row>
    <row r="593" spans="2:159" x14ac:dyDescent="0.25">
      <c r="B593">
        <f t="shared" si="383"/>
        <v>577</v>
      </c>
      <c r="C593" s="9">
        <f t="shared" si="378"/>
        <v>14.400000000000137</v>
      </c>
      <c r="D593">
        <f t="shared" ref="D593:D656" si="416">EXP(-KTG1_dia*(C593-T_opt__dia)^2)</f>
        <v>0.99872081885058561</v>
      </c>
      <c r="E593">
        <f t="shared" ref="E593:E656" si="417">EXP(-KTG2_dia*(T_opt__dia-C593)^2)</f>
        <v>0.96850658207917628</v>
      </c>
      <c r="F593">
        <f t="shared" ref="F593:F656" si="418">IF(C593&lt;=T_opt__dia,D593,E593)</f>
        <v>0.96850658207917628</v>
      </c>
      <c r="G593">
        <f t="shared" si="379"/>
        <v>0.96899999999999997</v>
      </c>
      <c r="R593">
        <f t="shared" si="380"/>
        <v>577</v>
      </c>
      <c r="S593">
        <f t="shared" si="381"/>
        <v>14.400000000000137</v>
      </c>
      <c r="T593">
        <f t="shared" ref="T593:T656" si="419">EXP(-KTG1_dia_GO*(S593-T_opt_dia_GO)^2)</f>
        <v>0.61287149375870242</v>
      </c>
      <c r="U593">
        <f t="shared" ref="U593:U656" si="420">EXP(-KTG2_dia_GO*(T_opt_dia_GO-S593)^2)</f>
        <v>0.57856753360511803</v>
      </c>
      <c r="V593">
        <f t="shared" ref="V593:V656" si="421">IF(S593&lt;=T_opt_dia_GO,T593,U593)</f>
        <v>0.57856753360511803</v>
      </c>
      <c r="W593">
        <f t="shared" si="382"/>
        <v>0.57899999999999996</v>
      </c>
      <c r="BA593">
        <f t="shared" si="398"/>
        <v>590</v>
      </c>
      <c r="BB593">
        <f t="shared" si="408"/>
        <v>14.725000000000142</v>
      </c>
      <c r="BC593">
        <f t="shared" si="399"/>
        <v>0.89466807089960132</v>
      </c>
      <c r="BD593">
        <f t="shared" si="400"/>
        <v>0.71612002026553945</v>
      </c>
      <c r="BE593">
        <f t="shared" si="401"/>
        <v>0.89466807089960132</v>
      </c>
      <c r="BF593">
        <f t="shared" si="409"/>
        <v>0.89500000000000002</v>
      </c>
      <c r="BP593">
        <f t="shared" si="410"/>
        <v>590</v>
      </c>
      <c r="BQ593">
        <f t="shared" si="411"/>
        <v>14.725000000000142</v>
      </c>
      <c r="BR593">
        <f t="shared" si="402"/>
        <v>0.76040621125229801</v>
      </c>
      <c r="BS593">
        <f t="shared" si="403"/>
        <v>0.43968025914229569</v>
      </c>
      <c r="BT593">
        <f t="shared" si="404"/>
        <v>0.76040621125229801</v>
      </c>
      <c r="BU593">
        <f t="shared" si="412"/>
        <v>0.76</v>
      </c>
      <c r="CB593">
        <f t="shared" si="413"/>
        <v>590</v>
      </c>
      <c r="CC593">
        <f t="shared" si="414"/>
        <v>14.725000000000142</v>
      </c>
      <c r="CD593">
        <f t="shared" si="405"/>
        <v>0.76040621125229801</v>
      </c>
      <c r="CE593">
        <f t="shared" si="406"/>
        <v>0.43968025914229569</v>
      </c>
      <c r="CF593">
        <f t="shared" si="407"/>
        <v>0.76040621125229801</v>
      </c>
      <c r="CG593">
        <f t="shared" si="415"/>
        <v>0.76</v>
      </c>
      <c r="CK593"/>
      <c r="CL593" s="3">
        <f t="shared" si="396"/>
        <v>573</v>
      </c>
      <c r="CM593" s="3">
        <f t="shared" si="391"/>
        <v>14.300000000000136</v>
      </c>
      <c r="CN593" s="3">
        <f t="shared" si="392"/>
        <v>0.67100000000000004</v>
      </c>
      <c r="CO593" s="3">
        <f t="shared" si="384"/>
        <v>0.56100000000000005</v>
      </c>
      <c r="CP593">
        <f t="shared" si="385"/>
        <v>0.56100000000000005</v>
      </c>
      <c r="CQ593">
        <f t="shared" si="386"/>
        <v>0.56100000000000005</v>
      </c>
      <c r="CS593">
        <f t="shared" si="387"/>
        <v>0.98248686514886185</v>
      </c>
      <c r="DK593" s="3">
        <f t="shared" si="397"/>
        <v>573</v>
      </c>
      <c r="DL593" s="3">
        <f t="shared" si="393"/>
        <v>14.300000000000136</v>
      </c>
      <c r="DM593" s="3">
        <f t="shared" si="394"/>
        <v>0.67100000000000004</v>
      </c>
      <c r="DN593" s="3">
        <f t="shared" si="388"/>
        <v>0.47799999999999998</v>
      </c>
      <c r="DO593">
        <f t="shared" si="389"/>
        <v>0.47799999999999998</v>
      </c>
      <c r="DP593">
        <f t="shared" si="390"/>
        <v>0.47799999999999998</v>
      </c>
      <c r="DR593">
        <f t="shared" si="395"/>
        <v>0.83712784588441336</v>
      </c>
      <c r="EY593"/>
      <c r="EZ593" s="3"/>
      <c r="FB593"/>
      <c r="FC593" s="3"/>
    </row>
    <row r="594" spans="2:159" x14ac:dyDescent="0.25">
      <c r="B594">
        <f t="shared" si="383"/>
        <v>578</v>
      </c>
      <c r="C594" s="9">
        <f t="shared" ref="C594:C657" si="422">C593+(env_v_max-env_v_min)/1200</f>
        <v>14.425000000000137</v>
      </c>
      <c r="D594">
        <f t="shared" si="416"/>
        <v>0.99855604350981464</v>
      </c>
      <c r="E594">
        <f t="shared" si="417"/>
        <v>0.96451972098235339</v>
      </c>
      <c r="F594">
        <f t="shared" si="418"/>
        <v>0.96451972098235339</v>
      </c>
      <c r="G594">
        <f t="shared" ref="G594:G657" si="423">ROUND(F594,3)</f>
        <v>0.96499999999999997</v>
      </c>
      <c r="R594">
        <f t="shared" ref="R594:R657" si="424">B594</f>
        <v>578</v>
      </c>
      <c r="S594">
        <f t="shared" ref="S594:S657" si="425">C594</f>
        <v>14.425000000000137</v>
      </c>
      <c r="T594">
        <f t="shared" si="419"/>
        <v>0.60661975044568484</v>
      </c>
      <c r="U594">
        <f t="shared" si="420"/>
        <v>0.57197535453945991</v>
      </c>
      <c r="V594">
        <f t="shared" si="421"/>
        <v>0.57197535453945991</v>
      </c>
      <c r="W594">
        <f t="shared" ref="W594:W657" si="426">ROUND(V594,3)</f>
        <v>0.57199999999999995</v>
      </c>
      <c r="BA594">
        <f t="shared" si="398"/>
        <v>591</v>
      </c>
      <c r="BB594">
        <f t="shared" si="408"/>
        <v>14.750000000000142</v>
      </c>
      <c r="BC594">
        <f t="shared" si="399"/>
        <v>0.89561020475519348</v>
      </c>
      <c r="BD594">
        <f t="shared" si="400"/>
        <v>0.7183847427786253</v>
      </c>
      <c r="BE594">
        <f t="shared" si="401"/>
        <v>0.89561020475519348</v>
      </c>
      <c r="BF594">
        <f t="shared" si="409"/>
        <v>0.89600000000000002</v>
      </c>
      <c r="BP594">
        <f t="shared" si="410"/>
        <v>591</v>
      </c>
      <c r="BQ594">
        <f t="shared" si="411"/>
        <v>14.750000000000142</v>
      </c>
      <c r="BR594">
        <f t="shared" si="402"/>
        <v>0.76166382133053401</v>
      </c>
      <c r="BS594">
        <f t="shared" si="403"/>
        <v>0.44186538593474572</v>
      </c>
      <c r="BT594">
        <f t="shared" si="404"/>
        <v>0.76166382133053401</v>
      </c>
      <c r="BU594">
        <f t="shared" si="412"/>
        <v>0.76200000000000001</v>
      </c>
      <c r="CB594">
        <f t="shared" si="413"/>
        <v>591</v>
      </c>
      <c r="CC594">
        <f t="shared" si="414"/>
        <v>14.750000000000142</v>
      </c>
      <c r="CD594">
        <f t="shared" si="405"/>
        <v>0.76166382133053401</v>
      </c>
      <c r="CE594">
        <f t="shared" si="406"/>
        <v>0.44186538593474572</v>
      </c>
      <c r="CF594">
        <f t="shared" si="407"/>
        <v>0.76166382133053401</v>
      </c>
      <c r="CG594">
        <f t="shared" si="415"/>
        <v>0.76200000000000001</v>
      </c>
      <c r="CK594"/>
      <c r="CL594" s="3">
        <f t="shared" si="396"/>
        <v>574</v>
      </c>
      <c r="CM594" s="3">
        <f t="shared" si="391"/>
        <v>14.325000000000136</v>
      </c>
      <c r="CN594" s="3">
        <f t="shared" si="392"/>
        <v>0.67200000000000004</v>
      </c>
      <c r="CO594" s="3">
        <f t="shared" si="384"/>
        <v>0.56000000000000005</v>
      </c>
      <c r="CP594">
        <f t="shared" si="385"/>
        <v>0.56000000000000005</v>
      </c>
      <c r="CQ594">
        <f t="shared" si="386"/>
        <v>0.56000000000000005</v>
      </c>
      <c r="CS594">
        <f t="shared" si="387"/>
        <v>0.98073555166374804</v>
      </c>
      <c r="DK594" s="3">
        <f t="shared" si="397"/>
        <v>574</v>
      </c>
      <c r="DL594" s="3">
        <f t="shared" si="393"/>
        <v>14.325000000000136</v>
      </c>
      <c r="DM594" s="3">
        <f t="shared" si="394"/>
        <v>0.67200000000000004</v>
      </c>
      <c r="DN594" s="3">
        <f t="shared" si="388"/>
        <v>0.47699999999999998</v>
      </c>
      <c r="DO594">
        <f t="shared" si="389"/>
        <v>0.47699999999999998</v>
      </c>
      <c r="DP594">
        <f t="shared" si="390"/>
        <v>0.47699999999999998</v>
      </c>
      <c r="DR594">
        <f t="shared" si="395"/>
        <v>0.83537653239929954</v>
      </c>
      <c r="EY594"/>
      <c r="EZ594" s="3"/>
      <c r="FB594"/>
      <c r="FC594" s="3"/>
    </row>
    <row r="595" spans="2:159" x14ac:dyDescent="0.25">
      <c r="B595">
        <f t="shared" ref="B595:B658" si="427">B594+1</f>
        <v>579</v>
      </c>
      <c r="C595" s="9">
        <f t="shared" si="422"/>
        <v>14.450000000000138</v>
      </c>
      <c r="D595">
        <f t="shared" si="416"/>
        <v>0.99838131149169784</v>
      </c>
      <c r="E595">
        <f t="shared" si="417"/>
        <v>0.96030916451138915</v>
      </c>
      <c r="F595">
        <f t="shared" si="418"/>
        <v>0.96030916451138915</v>
      </c>
      <c r="G595">
        <f t="shared" si="423"/>
        <v>0.96</v>
      </c>
      <c r="R595">
        <f t="shared" si="424"/>
        <v>579</v>
      </c>
      <c r="S595">
        <f t="shared" si="425"/>
        <v>14.450000000000138</v>
      </c>
      <c r="T595">
        <f t="shared" si="419"/>
        <v>0.60036798705883776</v>
      </c>
      <c r="U595">
        <f t="shared" si="420"/>
        <v>0.56539114235613175</v>
      </c>
      <c r="V595">
        <f t="shared" si="421"/>
        <v>0.56539114235613175</v>
      </c>
      <c r="W595">
        <f t="shared" si="426"/>
        <v>0.56499999999999995</v>
      </c>
      <c r="BA595">
        <f t="shared" si="398"/>
        <v>592</v>
      </c>
      <c r="BB595">
        <f t="shared" si="408"/>
        <v>14.775000000000142</v>
      </c>
      <c r="BC595">
        <f t="shared" si="399"/>
        <v>0.8965488479732322</v>
      </c>
      <c r="BD595">
        <f t="shared" si="400"/>
        <v>0.72064581768602165</v>
      </c>
      <c r="BE595">
        <f t="shared" si="401"/>
        <v>0.8965488479732322</v>
      </c>
      <c r="BF595">
        <f t="shared" si="409"/>
        <v>0.89700000000000002</v>
      </c>
      <c r="BP595">
        <f t="shared" si="410"/>
        <v>592</v>
      </c>
      <c r="BQ595">
        <f t="shared" si="411"/>
        <v>14.775000000000142</v>
      </c>
      <c r="BR595">
        <f t="shared" si="402"/>
        <v>0.76291969671946369</v>
      </c>
      <c r="BS595">
        <f t="shared" si="403"/>
        <v>0.44405471151878662</v>
      </c>
      <c r="BT595">
        <f t="shared" si="404"/>
        <v>0.76291969671946369</v>
      </c>
      <c r="BU595">
        <f t="shared" si="412"/>
        <v>0.76300000000000001</v>
      </c>
      <c r="CB595">
        <f t="shared" si="413"/>
        <v>592</v>
      </c>
      <c r="CC595">
        <f t="shared" si="414"/>
        <v>14.775000000000142</v>
      </c>
      <c r="CD595">
        <f t="shared" si="405"/>
        <v>0.76291969671946369</v>
      </c>
      <c r="CE595">
        <f t="shared" si="406"/>
        <v>0.44405471151878662</v>
      </c>
      <c r="CF595">
        <f t="shared" si="407"/>
        <v>0.76291969671946369</v>
      </c>
      <c r="CG595">
        <f t="shared" si="415"/>
        <v>0.76300000000000001</v>
      </c>
      <c r="CK595"/>
      <c r="CL595" s="3">
        <f t="shared" si="396"/>
        <v>575</v>
      </c>
      <c r="CM595" s="3">
        <f t="shared" si="391"/>
        <v>14.350000000000136</v>
      </c>
      <c r="CN595" s="3">
        <f t="shared" si="392"/>
        <v>0.67300000000000004</v>
      </c>
      <c r="CO595" s="3">
        <f t="shared" si="384"/>
        <v>0.56000000000000005</v>
      </c>
      <c r="CP595">
        <f t="shared" si="385"/>
        <v>0.56000000000000005</v>
      </c>
      <c r="CQ595">
        <f t="shared" si="386"/>
        <v>0.56000000000000005</v>
      </c>
      <c r="CS595">
        <f t="shared" si="387"/>
        <v>0.98073555166374804</v>
      </c>
      <c r="DK595" s="3">
        <f t="shared" si="397"/>
        <v>575</v>
      </c>
      <c r="DL595" s="3">
        <f t="shared" si="393"/>
        <v>14.350000000000136</v>
      </c>
      <c r="DM595" s="3">
        <f t="shared" si="394"/>
        <v>0.67300000000000004</v>
      </c>
      <c r="DN595" s="3">
        <f t="shared" si="388"/>
        <v>0.47499999999999998</v>
      </c>
      <c r="DO595">
        <f t="shared" si="389"/>
        <v>0.47499999999999998</v>
      </c>
      <c r="DP595">
        <f t="shared" si="390"/>
        <v>0.47499999999999998</v>
      </c>
      <c r="DR595">
        <f t="shared" si="395"/>
        <v>0.8318739054290718</v>
      </c>
      <c r="EY595"/>
      <c r="EZ595" s="3"/>
      <c r="FB595"/>
      <c r="FC595" s="3"/>
    </row>
    <row r="596" spans="2:159" x14ac:dyDescent="0.25">
      <c r="B596">
        <f t="shared" si="427"/>
        <v>580</v>
      </c>
      <c r="C596" s="9">
        <f t="shared" si="422"/>
        <v>14.475000000000138</v>
      </c>
      <c r="D596">
        <f t="shared" si="416"/>
        <v>0.9981966280328185</v>
      </c>
      <c r="E596">
        <f t="shared" si="417"/>
        <v>0.9558779896162648</v>
      </c>
      <c r="F596">
        <f t="shared" si="418"/>
        <v>0.9558779896162648</v>
      </c>
      <c r="G596">
        <f t="shared" si="423"/>
        <v>0.95599999999999996</v>
      </c>
      <c r="R596">
        <f t="shared" si="424"/>
        <v>580</v>
      </c>
      <c r="S596">
        <f t="shared" si="425"/>
        <v>14.475000000000138</v>
      </c>
      <c r="T596">
        <f t="shared" si="419"/>
        <v>0.59411752538885576</v>
      </c>
      <c r="U596">
        <f t="shared" si="420"/>
        <v>0.55881636000315082</v>
      </c>
      <c r="V596">
        <f t="shared" si="421"/>
        <v>0.55881636000315082</v>
      </c>
      <c r="W596">
        <f t="shared" si="426"/>
        <v>0.55900000000000005</v>
      </c>
      <c r="BA596">
        <f t="shared" si="398"/>
        <v>593</v>
      </c>
      <c r="BB596">
        <f t="shared" si="408"/>
        <v>14.800000000000143</v>
      </c>
      <c r="BC596">
        <f t="shared" si="399"/>
        <v>0.8974839875040318</v>
      </c>
      <c r="BD596">
        <f t="shared" si="400"/>
        <v>0.72290316556861156</v>
      </c>
      <c r="BE596">
        <f t="shared" si="401"/>
        <v>0.8974839875040318</v>
      </c>
      <c r="BF596">
        <f t="shared" si="409"/>
        <v>0.89700000000000002</v>
      </c>
      <c r="BP596">
        <f t="shared" si="410"/>
        <v>593</v>
      </c>
      <c r="BQ596">
        <f t="shared" si="411"/>
        <v>14.800000000000143</v>
      </c>
      <c r="BR596">
        <f t="shared" si="402"/>
        <v>0.76417382198975481</v>
      </c>
      <c r="BS596">
        <f t="shared" si="403"/>
        <v>0.44624819085632839</v>
      </c>
      <c r="BT596">
        <f t="shared" si="404"/>
        <v>0.76417382198975481</v>
      </c>
      <c r="BU596">
        <f t="shared" si="412"/>
        <v>0.76400000000000001</v>
      </c>
      <c r="CB596">
        <f t="shared" si="413"/>
        <v>593</v>
      </c>
      <c r="CC596">
        <f t="shared" si="414"/>
        <v>14.800000000000143</v>
      </c>
      <c r="CD596">
        <f t="shared" si="405"/>
        <v>0.76417382198975481</v>
      </c>
      <c r="CE596">
        <f t="shared" si="406"/>
        <v>0.44624819085632839</v>
      </c>
      <c r="CF596">
        <f t="shared" si="407"/>
        <v>0.76417382198975481</v>
      </c>
      <c r="CG596">
        <f t="shared" si="415"/>
        <v>0.76400000000000001</v>
      </c>
      <c r="CK596"/>
      <c r="CL596" s="3">
        <f t="shared" si="396"/>
        <v>576</v>
      </c>
      <c r="CM596" s="3">
        <f t="shared" si="391"/>
        <v>14.375000000000137</v>
      </c>
      <c r="CN596" s="3">
        <f t="shared" si="392"/>
        <v>0.67500000000000004</v>
      </c>
      <c r="CO596" s="3">
        <f t="shared" si="384"/>
        <v>0.56000000000000005</v>
      </c>
      <c r="CP596">
        <f t="shared" si="385"/>
        <v>0.56000000000000005</v>
      </c>
      <c r="CQ596">
        <f t="shared" si="386"/>
        <v>0.56000000000000005</v>
      </c>
      <c r="CS596">
        <f t="shared" si="387"/>
        <v>0.98073555166374804</v>
      </c>
      <c r="DK596" s="3">
        <f t="shared" si="397"/>
        <v>576</v>
      </c>
      <c r="DL596" s="3">
        <f t="shared" si="393"/>
        <v>14.375000000000137</v>
      </c>
      <c r="DM596" s="3">
        <f t="shared" si="394"/>
        <v>0.67500000000000004</v>
      </c>
      <c r="DN596" s="3">
        <f t="shared" si="388"/>
        <v>0.47499999999999998</v>
      </c>
      <c r="DO596">
        <f t="shared" si="389"/>
        <v>0.47499999999999998</v>
      </c>
      <c r="DP596">
        <f t="shared" si="390"/>
        <v>0.47499999999999998</v>
      </c>
      <c r="DR596">
        <f t="shared" si="395"/>
        <v>0.8318739054290718</v>
      </c>
      <c r="EY596"/>
      <c r="EZ596" s="3"/>
      <c r="FB596"/>
      <c r="FC596" s="3"/>
    </row>
    <row r="597" spans="2:159" x14ac:dyDescent="0.25">
      <c r="B597">
        <f t="shared" si="427"/>
        <v>581</v>
      </c>
      <c r="C597" s="9">
        <f t="shared" si="422"/>
        <v>14.500000000000139</v>
      </c>
      <c r="D597">
        <f t="shared" si="416"/>
        <v>0.99800199866733197</v>
      </c>
      <c r="E597">
        <f t="shared" si="417"/>
        <v>0.95122942450068759</v>
      </c>
      <c r="F597">
        <f t="shared" si="418"/>
        <v>0.95122942450068759</v>
      </c>
      <c r="G597">
        <f t="shared" si="423"/>
        <v>0.95099999999999996</v>
      </c>
      <c r="R597">
        <f t="shared" si="424"/>
        <v>581</v>
      </c>
      <c r="S597">
        <f t="shared" si="425"/>
        <v>14.500000000000139</v>
      </c>
      <c r="T597">
        <f t="shared" si="419"/>
        <v>0.58786967312231186</v>
      </c>
      <c r="U597">
        <f t="shared" si="420"/>
        <v>0.55225245016298397</v>
      </c>
      <c r="V597">
        <f t="shared" si="421"/>
        <v>0.55225245016298397</v>
      </c>
      <c r="W597">
        <f t="shared" si="426"/>
        <v>0.55200000000000005</v>
      </c>
      <c r="BA597">
        <f t="shared" si="398"/>
        <v>594</v>
      </c>
      <c r="BB597">
        <f t="shared" si="408"/>
        <v>14.825000000000143</v>
      </c>
      <c r="BC597">
        <f t="shared" si="399"/>
        <v>0.89841561033684469</v>
      </c>
      <c r="BD597">
        <f t="shared" si="400"/>
        <v>0.72515670692588685</v>
      </c>
      <c r="BE597">
        <f t="shared" si="401"/>
        <v>0.89841561033684469</v>
      </c>
      <c r="BF597">
        <f t="shared" si="409"/>
        <v>0.89800000000000002</v>
      </c>
      <c r="BP597">
        <f t="shared" si="410"/>
        <v>594</v>
      </c>
      <c r="BQ597">
        <f t="shared" si="411"/>
        <v>14.825000000000143</v>
      </c>
      <c r="BR597">
        <f t="shared" si="402"/>
        <v>0.76542618171294596</v>
      </c>
      <c r="BS597">
        <f t="shared" si="403"/>
        <v>0.44844577849909051</v>
      </c>
      <c r="BT597">
        <f t="shared" si="404"/>
        <v>0.76542618171294596</v>
      </c>
      <c r="BU597">
        <f t="shared" si="412"/>
        <v>0.76500000000000001</v>
      </c>
      <c r="CB597">
        <f t="shared" si="413"/>
        <v>594</v>
      </c>
      <c r="CC597">
        <f t="shared" si="414"/>
        <v>14.825000000000143</v>
      </c>
      <c r="CD597">
        <f t="shared" si="405"/>
        <v>0.76542618171294596</v>
      </c>
      <c r="CE597">
        <f t="shared" si="406"/>
        <v>0.44844577849909051</v>
      </c>
      <c r="CF597">
        <f t="shared" si="407"/>
        <v>0.76542618171294596</v>
      </c>
      <c r="CG597">
        <f t="shared" si="415"/>
        <v>0.76500000000000001</v>
      </c>
      <c r="CK597"/>
      <c r="CL597" s="3">
        <f t="shared" si="396"/>
        <v>577</v>
      </c>
      <c r="CM597" s="3">
        <f t="shared" si="391"/>
        <v>14.400000000000137</v>
      </c>
      <c r="CN597" s="3">
        <f t="shared" si="392"/>
        <v>0.67600000000000005</v>
      </c>
      <c r="CO597" s="3">
        <f t="shared" ref="CO597:CO660" si="428">ROUND((O_max_dia2-CM597)/O_range_dia2 * CN597, 3)</f>
        <v>0.56000000000000005</v>
      </c>
      <c r="CP597">
        <f t="shared" ref="CP597:CP660" si="429">IF(CM597&lt;=delt2,CN597,CO597)</f>
        <v>0.56000000000000005</v>
      </c>
      <c r="CQ597">
        <f t="shared" ref="CQ597:CQ660" si="430">IF(CM597&gt;=O_max_dia2, 0, CP597)</f>
        <v>0.56000000000000005</v>
      </c>
      <c r="CS597">
        <f t="shared" ref="CS597:CS660" si="431">CQ597/$CR$21</f>
        <v>0.98073555166374804</v>
      </c>
      <c r="DK597" s="3">
        <f t="shared" si="397"/>
        <v>577</v>
      </c>
      <c r="DL597" s="3">
        <f t="shared" si="393"/>
        <v>14.400000000000137</v>
      </c>
      <c r="DM597" s="3">
        <f t="shared" si="394"/>
        <v>0.67600000000000005</v>
      </c>
      <c r="DN597" s="3">
        <f t="shared" ref="DN597:DN660" si="432">ROUND((O_max_dia2_GO-DL597)/O_range_dia2_GO * DM597, 3)</f>
        <v>0.47299999999999998</v>
      </c>
      <c r="DO597">
        <f t="shared" ref="DO597:DO660" si="433">IF(DL597&lt;=delt2_GO,DM597,DN597)</f>
        <v>0.47299999999999998</v>
      </c>
      <c r="DP597">
        <f t="shared" ref="DP597:DP660" si="434">IF(DL597&gt;=O_max_dia2_GO, 0, DO597)</f>
        <v>0.47299999999999998</v>
      </c>
      <c r="DR597">
        <f t="shared" si="395"/>
        <v>0.82837127845884417</v>
      </c>
      <c r="EY597"/>
      <c r="EZ597" s="3"/>
      <c r="FB597"/>
      <c r="FC597" s="3"/>
    </row>
    <row r="598" spans="2:159" x14ac:dyDescent="0.25">
      <c r="B598">
        <f t="shared" si="427"/>
        <v>582</v>
      </c>
      <c r="C598" s="9">
        <f t="shared" si="422"/>
        <v>14.525000000000139</v>
      </c>
      <c r="D598">
        <f t="shared" si="416"/>
        <v>0.99779742922668924</v>
      </c>
      <c r="E598">
        <f t="shared" si="417"/>
        <v>0.94636684470406918</v>
      </c>
      <c r="F598">
        <f t="shared" si="418"/>
        <v>0.94636684470406918</v>
      </c>
      <c r="G598">
        <f t="shared" si="423"/>
        <v>0.94599999999999995</v>
      </c>
      <c r="R598">
        <f t="shared" si="424"/>
        <v>582</v>
      </c>
      <c r="S598">
        <f t="shared" si="425"/>
        <v>14.525000000000139</v>
      </c>
      <c r="T598">
        <f t="shared" si="419"/>
        <v>0.58162572343566654</v>
      </c>
      <c r="U598">
        <f t="shared" si="420"/>
        <v>0.54570083480697829</v>
      </c>
      <c r="V598">
        <f t="shared" si="421"/>
        <v>0.54570083480697829</v>
      </c>
      <c r="W598">
        <f t="shared" si="426"/>
        <v>0.54600000000000004</v>
      </c>
      <c r="BA598">
        <f t="shared" si="398"/>
        <v>595</v>
      </c>
      <c r="BB598">
        <f t="shared" si="408"/>
        <v>14.850000000000144</v>
      </c>
      <c r="BC598">
        <f t="shared" si="399"/>
        <v>0.89934370350016313</v>
      </c>
      <c r="BD598">
        <f t="shared" si="400"/>
        <v>0.72740636218047128</v>
      </c>
      <c r="BE598">
        <f t="shared" si="401"/>
        <v>0.89934370350016313</v>
      </c>
      <c r="BF598">
        <f t="shared" si="409"/>
        <v>0.89900000000000002</v>
      </c>
      <c r="BP598">
        <f t="shared" si="410"/>
        <v>595</v>
      </c>
      <c r="BQ598">
        <f t="shared" si="411"/>
        <v>14.850000000000144</v>
      </c>
      <c r="BR598">
        <f t="shared" si="402"/>
        <v>0.76667676046175748</v>
      </c>
      <c r="BS598">
        <f t="shared" si="403"/>
        <v>0.45064742858930901</v>
      </c>
      <c r="BT598">
        <f t="shared" si="404"/>
        <v>0.76667676046175748</v>
      </c>
      <c r="BU598">
        <f t="shared" si="412"/>
        <v>0.76700000000000002</v>
      </c>
      <c r="CB598">
        <f t="shared" si="413"/>
        <v>595</v>
      </c>
      <c r="CC598">
        <f t="shared" si="414"/>
        <v>14.850000000000144</v>
      </c>
      <c r="CD598">
        <f t="shared" si="405"/>
        <v>0.76667676046175748</v>
      </c>
      <c r="CE598">
        <f t="shared" si="406"/>
        <v>0.45064742858930901</v>
      </c>
      <c r="CF598">
        <f t="shared" si="407"/>
        <v>0.76667676046175748</v>
      </c>
      <c r="CG598">
        <f t="shared" si="415"/>
        <v>0.76700000000000002</v>
      </c>
      <c r="CK598"/>
      <c r="CL598" s="3">
        <f t="shared" si="396"/>
        <v>578</v>
      </c>
      <c r="CM598" s="3">
        <f t="shared" ref="CM598:CM661" si="435">CM597+(env_max2-env_min2)/1200</f>
        <v>14.425000000000137</v>
      </c>
      <c r="CN598" s="3">
        <f t="shared" ref="CN598:CN661" si="436">ROUND(EXP(0.07*(CM598-20)),3)</f>
        <v>0.67700000000000005</v>
      </c>
      <c r="CO598" s="3">
        <f t="shared" si="428"/>
        <v>0.56000000000000005</v>
      </c>
      <c r="CP598">
        <f t="shared" si="429"/>
        <v>0.56000000000000005</v>
      </c>
      <c r="CQ598">
        <f t="shared" si="430"/>
        <v>0.56000000000000005</v>
      </c>
      <c r="CS598">
        <f t="shared" si="431"/>
        <v>0.98073555166374804</v>
      </c>
      <c r="DK598" s="3">
        <f t="shared" si="397"/>
        <v>578</v>
      </c>
      <c r="DL598" s="3">
        <f t="shared" ref="DL598:DL661" si="437">DL597+(env_max2-env_min2)/1200</f>
        <v>14.425000000000137</v>
      </c>
      <c r="DM598" s="3">
        <f t="shared" ref="DM598:DM661" si="438">ROUND(EXP(0.07*(DL598-20)),3)</f>
        <v>0.67700000000000005</v>
      </c>
      <c r="DN598" s="3">
        <f t="shared" si="432"/>
        <v>0.47199999999999998</v>
      </c>
      <c r="DO598">
        <f t="shared" si="433"/>
        <v>0.47199999999999998</v>
      </c>
      <c r="DP598">
        <f t="shared" si="434"/>
        <v>0.47199999999999998</v>
      </c>
      <c r="DR598">
        <f t="shared" ref="DR598:DR661" si="439">DP598/$DQ$21</f>
        <v>0.82661996497373036</v>
      </c>
      <c r="EY598"/>
      <c r="EZ598" s="3"/>
      <c r="FB598"/>
      <c r="FC598" s="3"/>
    </row>
    <row r="599" spans="2:159" x14ac:dyDescent="0.25">
      <c r="B599">
        <f t="shared" si="427"/>
        <v>583</v>
      </c>
      <c r="C599" s="9">
        <f t="shared" si="422"/>
        <v>14.550000000000139</v>
      </c>
      <c r="D599">
        <f t="shared" si="416"/>
        <v>0.99758292583934582</v>
      </c>
      <c r="E599">
        <f t="shared" si="417"/>
        <v>0.9412937690183768</v>
      </c>
      <c r="F599">
        <f t="shared" si="418"/>
        <v>0.9412937690183768</v>
      </c>
      <c r="G599">
        <f t="shared" si="423"/>
        <v>0.94099999999999995</v>
      </c>
      <c r="R599">
        <f t="shared" si="424"/>
        <v>583</v>
      </c>
      <c r="S599">
        <f t="shared" si="425"/>
        <v>14.550000000000139</v>
      </c>
      <c r="T599">
        <f t="shared" si="419"/>
        <v>0.5753869546011916</v>
      </c>
      <c r="U599">
        <f t="shared" si="420"/>
        <v>0.53916291476722511</v>
      </c>
      <c r="V599">
        <f t="shared" si="421"/>
        <v>0.53916291476722511</v>
      </c>
      <c r="W599">
        <f t="shared" si="426"/>
        <v>0.53900000000000003</v>
      </c>
      <c r="BA599">
        <f t="shared" si="398"/>
        <v>596</v>
      </c>
      <c r="BB599">
        <f t="shared" si="408"/>
        <v>14.875000000000144</v>
      </c>
      <c r="BC599">
        <f t="shared" si="399"/>
        <v>0.90026825406201894</v>
      </c>
      <c r="BD599">
        <f t="shared" si="400"/>
        <v>0.72965205168266256</v>
      </c>
      <c r="BE599">
        <f t="shared" si="401"/>
        <v>0.90026825406201894</v>
      </c>
      <c r="BF599">
        <f t="shared" si="409"/>
        <v>0.9</v>
      </c>
      <c r="BP599">
        <f t="shared" si="410"/>
        <v>596</v>
      </c>
      <c r="BQ599">
        <f t="shared" si="411"/>
        <v>14.875000000000144</v>
      </c>
      <c r="BR599">
        <f t="shared" si="402"/>
        <v>0.76792554281040193</v>
      </c>
      <c r="BS599">
        <f t="shared" si="403"/>
        <v>0.45285309486047831</v>
      </c>
      <c r="BT599">
        <f t="shared" si="404"/>
        <v>0.76792554281040193</v>
      </c>
      <c r="BU599">
        <f t="shared" si="412"/>
        <v>0.76800000000000002</v>
      </c>
      <c r="CB599">
        <f t="shared" si="413"/>
        <v>596</v>
      </c>
      <c r="CC599">
        <f t="shared" si="414"/>
        <v>14.875000000000144</v>
      </c>
      <c r="CD599">
        <f t="shared" si="405"/>
        <v>0.76792554281040193</v>
      </c>
      <c r="CE599">
        <f t="shared" si="406"/>
        <v>0.45285309486047831</v>
      </c>
      <c r="CF599">
        <f t="shared" si="407"/>
        <v>0.76792554281040193</v>
      </c>
      <c r="CG599">
        <f t="shared" si="415"/>
        <v>0.76800000000000002</v>
      </c>
      <c r="CK599"/>
      <c r="CL599" s="3">
        <f t="shared" ref="CL599:CL662" si="440">CL598+1</f>
        <v>579</v>
      </c>
      <c r="CM599" s="3">
        <f t="shared" si="435"/>
        <v>14.450000000000138</v>
      </c>
      <c r="CN599" s="3">
        <f t="shared" si="436"/>
        <v>0.67800000000000005</v>
      </c>
      <c r="CO599" s="3">
        <f t="shared" si="428"/>
        <v>0.55900000000000005</v>
      </c>
      <c r="CP599">
        <f t="shared" si="429"/>
        <v>0.55900000000000005</v>
      </c>
      <c r="CQ599">
        <f t="shared" si="430"/>
        <v>0.55900000000000005</v>
      </c>
      <c r="CS599">
        <f t="shared" si="431"/>
        <v>0.97898423817863411</v>
      </c>
      <c r="DK599" s="3">
        <f t="shared" ref="DK599:DK662" si="441">DK598+1</f>
        <v>579</v>
      </c>
      <c r="DL599" s="3">
        <f t="shared" si="437"/>
        <v>14.450000000000138</v>
      </c>
      <c r="DM599" s="3">
        <f t="shared" si="438"/>
        <v>0.67800000000000005</v>
      </c>
      <c r="DN599" s="3">
        <f t="shared" si="432"/>
        <v>0.47</v>
      </c>
      <c r="DO599">
        <f t="shared" si="433"/>
        <v>0.47</v>
      </c>
      <c r="DP599">
        <f t="shared" si="434"/>
        <v>0.47</v>
      </c>
      <c r="DR599">
        <f t="shared" si="439"/>
        <v>0.82311733800350262</v>
      </c>
      <c r="EY599"/>
      <c r="EZ599" s="3"/>
      <c r="FB599"/>
      <c r="FC599" s="3"/>
    </row>
    <row r="600" spans="2:159" x14ac:dyDescent="0.25">
      <c r="B600">
        <f t="shared" si="427"/>
        <v>584</v>
      </c>
      <c r="C600" s="9">
        <f t="shared" si="422"/>
        <v>14.57500000000014</v>
      </c>
      <c r="D600">
        <f t="shared" si="416"/>
        <v>0.99735849493045592</v>
      </c>
      <c r="E600">
        <f t="shared" si="417"/>
        <v>0.93601385524676994</v>
      </c>
      <c r="F600">
        <f t="shared" si="418"/>
        <v>0.93601385524676994</v>
      </c>
      <c r="G600">
        <f t="shared" si="423"/>
        <v>0.93600000000000005</v>
      </c>
      <c r="R600">
        <f t="shared" si="424"/>
        <v>584</v>
      </c>
      <c r="S600">
        <f t="shared" si="425"/>
        <v>14.57500000000014</v>
      </c>
      <c r="T600">
        <f t="shared" si="419"/>
        <v>0.56915462960493446</v>
      </c>
      <c r="U600">
        <f t="shared" si="420"/>
        <v>0.5326400693259522</v>
      </c>
      <c r="V600">
        <f t="shared" si="421"/>
        <v>0.5326400693259522</v>
      </c>
      <c r="W600">
        <f t="shared" si="426"/>
        <v>0.53300000000000003</v>
      </c>
      <c r="BA600">
        <f t="shared" si="398"/>
        <v>597</v>
      </c>
      <c r="BB600">
        <f t="shared" si="408"/>
        <v>14.900000000000144</v>
      </c>
      <c r="BC600">
        <f t="shared" si="399"/>
        <v>0.90118924913028386</v>
      </c>
      <c r="BD600">
        <f t="shared" si="400"/>
        <v>0.7318936957149943</v>
      </c>
      <c r="BE600">
        <f t="shared" si="401"/>
        <v>0.90118924913028386</v>
      </c>
      <c r="BF600">
        <f t="shared" si="409"/>
        <v>0.90100000000000002</v>
      </c>
      <c r="BP600">
        <f t="shared" si="410"/>
        <v>597</v>
      </c>
      <c r="BQ600">
        <f t="shared" si="411"/>
        <v>14.900000000000144</v>
      </c>
      <c r="BR600">
        <f t="shared" si="402"/>
        <v>0.76917251333489489</v>
      </c>
      <c r="BS600">
        <f t="shared" si="403"/>
        <v>0.45506273063812713</v>
      </c>
      <c r="BT600">
        <f t="shared" si="404"/>
        <v>0.76917251333489489</v>
      </c>
      <c r="BU600">
        <f t="shared" si="412"/>
        <v>0.76900000000000002</v>
      </c>
      <c r="CB600">
        <f t="shared" si="413"/>
        <v>597</v>
      </c>
      <c r="CC600">
        <f t="shared" si="414"/>
        <v>14.900000000000144</v>
      </c>
      <c r="CD600">
        <f t="shared" si="405"/>
        <v>0.76917251333489489</v>
      </c>
      <c r="CE600">
        <f t="shared" si="406"/>
        <v>0.45506273063812713</v>
      </c>
      <c r="CF600">
        <f t="shared" si="407"/>
        <v>0.76917251333489489</v>
      </c>
      <c r="CG600">
        <f t="shared" si="415"/>
        <v>0.76900000000000002</v>
      </c>
      <c r="CK600"/>
      <c r="CL600" s="3">
        <f t="shared" si="440"/>
        <v>580</v>
      </c>
      <c r="CM600" s="3">
        <f t="shared" si="435"/>
        <v>14.475000000000138</v>
      </c>
      <c r="CN600" s="3">
        <f t="shared" si="436"/>
        <v>0.67900000000000005</v>
      </c>
      <c r="CO600" s="3">
        <f t="shared" si="428"/>
        <v>0.55900000000000005</v>
      </c>
      <c r="CP600">
        <f t="shared" si="429"/>
        <v>0.55900000000000005</v>
      </c>
      <c r="CQ600">
        <f t="shared" si="430"/>
        <v>0.55900000000000005</v>
      </c>
      <c r="CS600">
        <f t="shared" si="431"/>
        <v>0.97898423817863411</v>
      </c>
      <c r="DK600" s="3">
        <f t="shared" si="441"/>
        <v>580</v>
      </c>
      <c r="DL600" s="3">
        <f t="shared" si="437"/>
        <v>14.475000000000138</v>
      </c>
      <c r="DM600" s="3">
        <f t="shared" si="438"/>
        <v>0.67900000000000005</v>
      </c>
      <c r="DN600" s="3">
        <f t="shared" si="432"/>
        <v>0.46899999999999997</v>
      </c>
      <c r="DO600">
        <f t="shared" si="433"/>
        <v>0.46899999999999997</v>
      </c>
      <c r="DP600">
        <f t="shared" si="434"/>
        <v>0.46899999999999997</v>
      </c>
      <c r="DR600">
        <f t="shared" si="439"/>
        <v>0.8213660245183888</v>
      </c>
      <c r="EY600"/>
      <c r="EZ600" s="3"/>
      <c r="FB600"/>
      <c r="FC600" s="3"/>
    </row>
    <row r="601" spans="2:159" x14ac:dyDescent="0.25">
      <c r="B601">
        <f t="shared" si="427"/>
        <v>585</v>
      </c>
      <c r="C601" s="9">
        <f t="shared" si="422"/>
        <v>14.60000000000014</v>
      </c>
      <c r="D601">
        <f t="shared" si="416"/>
        <v>0.99712414322155152</v>
      </c>
      <c r="E601">
        <f t="shared" si="417"/>
        <v>0.93053089581117443</v>
      </c>
      <c r="F601">
        <f t="shared" si="418"/>
        <v>0.93053089581117443</v>
      </c>
      <c r="G601">
        <f t="shared" si="423"/>
        <v>0.93100000000000005</v>
      </c>
      <c r="R601">
        <f t="shared" si="424"/>
        <v>585</v>
      </c>
      <c r="S601">
        <f t="shared" si="425"/>
        <v>14.60000000000014</v>
      </c>
      <c r="T601">
        <f t="shared" si="419"/>
        <v>0.56292999577683589</v>
      </c>
      <c r="U601">
        <f t="shared" si="420"/>
        <v>0.5261336558225298</v>
      </c>
      <c r="V601">
        <f t="shared" si="421"/>
        <v>0.5261336558225298</v>
      </c>
      <c r="W601">
        <f t="shared" si="426"/>
        <v>0.52600000000000002</v>
      </c>
      <c r="BA601">
        <f t="shared" si="398"/>
        <v>598</v>
      </c>
      <c r="BB601">
        <f t="shared" si="408"/>
        <v>14.925000000000145</v>
      </c>
      <c r="BC601">
        <f t="shared" si="399"/>
        <v>0.90210667585296755</v>
      </c>
      <c r="BD601">
        <f t="shared" si="400"/>
        <v>0.73413121449681751</v>
      </c>
      <c r="BE601">
        <f t="shared" si="401"/>
        <v>0.90210667585296755</v>
      </c>
      <c r="BF601">
        <f t="shared" si="409"/>
        <v>0.90200000000000002</v>
      </c>
      <c r="BP601">
        <f t="shared" si="410"/>
        <v>598</v>
      </c>
      <c r="BQ601">
        <f t="shared" si="411"/>
        <v>14.925000000000145</v>
      </c>
      <c r="BR601">
        <f t="shared" si="402"/>
        <v>0.77041765661336759</v>
      </c>
      <c r="BS601">
        <f t="shared" si="403"/>
        <v>0.4572762888406296</v>
      </c>
      <c r="BT601">
        <f t="shared" si="404"/>
        <v>0.77041765661336759</v>
      </c>
      <c r="BU601">
        <f t="shared" si="412"/>
        <v>0.77</v>
      </c>
      <c r="CB601">
        <f t="shared" si="413"/>
        <v>598</v>
      </c>
      <c r="CC601">
        <f t="shared" si="414"/>
        <v>14.925000000000145</v>
      </c>
      <c r="CD601">
        <f t="shared" si="405"/>
        <v>0.77041765661336759</v>
      </c>
      <c r="CE601">
        <f t="shared" si="406"/>
        <v>0.4572762888406296</v>
      </c>
      <c r="CF601">
        <f t="shared" si="407"/>
        <v>0.77041765661336759</v>
      </c>
      <c r="CG601">
        <f t="shared" si="415"/>
        <v>0.77</v>
      </c>
      <c r="CK601"/>
      <c r="CL601" s="3">
        <f t="shared" si="440"/>
        <v>581</v>
      </c>
      <c r="CM601" s="3">
        <f t="shared" si="435"/>
        <v>14.500000000000139</v>
      </c>
      <c r="CN601" s="3">
        <f t="shared" si="436"/>
        <v>0.68</v>
      </c>
      <c r="CO601" s="3">
        <f t="shared" si="428"/>
        <v>0.55900000000000005</v>
      </c>
      <c r="CP601">
        <f t="shared" si="429"/>
        <v>0.55900000000000005</v>
      </c>
      <c r="CQ601">
        <f t="shared" si="430"/>
        <v>0.55900000000000005</v>
      </c>
      <c r="CS601">
        <f t="shared" si="431"/>
        <v>0.97898423817863411</v>
      </c>
      <c r="DK601" s="3">
        <f t="shared" si="441"/>
        <v>581</v>
      </c>
      <c r="DL601" s="3">
        <f t="shared" si="437"/>
        <v>14.500000000000139</v>
      </c>
      <c r="DM601" s="3">
        <f t="shared" si="438"/>
        <v>0.68</v>
      </c>
      <c r="DN601" s="3">
        <f t="shared" si="432"/>
        <v>0.46700000000000003</v>
      </c>
      <c r="DO601">
        <f t="shared" si="433"/>
        <v>0.46700000000000003</v>
      </c>
      <c r="DP601">
        <f t="shared" si="434"/>
        <v>0.46700000000000003</v>
      </c>
      <c r="DR601">
        <f t="shared" si="439"/>
        <v>0.81786339754816129</v>
      </c>
      <c r="EY601"/>
      <c r="EZ601" s="3"/>
      <c r="FB601"/>
      <c r="FC601" s="3"/>
    </row>
    <row r="602" spans="2:159" x14ac:dyDescent="0.25">
      <c r="B602">
        <f t="shared" si="427"/>
        <v>586</v>
      </c>
      <c r="C602" s="9">
        <f t="shared" si="422"/>
        <v>14.62500000000014</v>
      </c>
      <c r="D602">
        <f t="shared" si="416"/>
        <v>0.9968798777302067</v>
      </c>
      <c r="E602">
        <f t="shared" si="417"/>
        <v>0.92484881321617241</v>
      </c>
      <c r="F602">
        <f t="shared" si="418"/>
        <v>0.92484881321617241</v>
      </c>
      <c r="G602">
        <f t="shared" si="423"/>
        <v>0.92500000000000004</v>
      </c>
      <c r="R602">
        <f t="shared" si="424"/>
        <v>586</v>
      </c>
      <c r="S602">
        <f t="shared" si="425"/>
        <v>14.62500000000014</v>
      </c>
      <c r="T602">
        <f t="shared" si="419"/>
        <v>0.55671428443310711</v>
      </c>
      <c r="U602">
        <f t="shared" si="420"/>
        <v>0.51964500927815482</v>
      </c>
      <c r="V602">
        <f t="shared" si="421"/>
        <v>0.51964500927815482</v>
      </c>
      <c r="W602">
        <f t="shared" si="426"/>
        <v>0.52</v>
      </c>
      <c r="BA602">
        <f t="shared" si="398"/>
        <v>599</v>
      </c>
      <c r="BB602">
        <f t="shared" si="408"/>
        <v>14.950000000000145</v>
      </c>
      <c r="BC602">
        <f t="shared" si="399"/>
        <v>0.90302052141851674</v>
      </c>
      <c r="BD602">
        <f t="shared" si="400"/>
        <v>0.73636452818889997</v>
      </c>
      <c r="BE602">
        <f t="shared" si="401"/>
        <v>0.90302052141851674</v>
      </c>
      <c r="BF602">
        <f t="shared" si="409"/>
        <v>0.90300000000000002</v>
      </c>
      <c r="BP602">
        <f t="shared" si="410"/>
        <v>599</v>
      </c>
      <c r="BQ602">
        <f t="shared" si="411"/>
        <v>14.950000000000145</v>
      </c>
      <c r="BR602">
        <f t="shared" si="402"/>
        <v>0.77166095722637795</v>
      </c>
      <c r="BS602">
        <f t="shared" si="403"/>
        <v>0.45949372198004934</v>
      </c>
      <c r="BT602">
        <f t="shared" si="404"/>
        <v>0.77166095722637795</v>
      </c>
      <c r="BU602">
        <f t="shared" si="412"/>
        <v>0.77200000000000002</v>
      </c>
      <c r="CB602">
        <f t="shared" si="413"/>
        <v>599</v>
      </c>
      <c r="CC602">
        <f t="shared" si="414"/>
        <v>14.950000000000145</v>
      </c>
      <c r="CD602">
        <f t="shared" si="405"/>
        <v>0.77166095722637795</v>
      </c>
      <c r="CE602">
        <f t="shared" si="406"/>
        <v>0.45949372198004934</v>
      </c>
      <c r="CF602">
        <f t="shared" si="407"/>
        <v>0.77166095722637795</v>
      </c>
      <c r="CG602">
        <f t="shared" si="415"/>
        <v>0.77200000000000002</v>
      </c>
      <c r="CK602"/>
      <c r="CL602" s="3">
        <f t="shared" si="440"/>
        <v>582</v>
      </c>
      <c r="CM602" s="3">
        <f t="shared" si="435"/>
        <v>14.525000000000139</v>
      </c>
      <c r="CN602" s="3">
        <f t="shared" si="436"/>
        <v>0.68200000000000005</v>
      </c>
      <c r="CO602" s="3">
        <f t="shared" si="428"/>
        <v>0.55900000000000005</v>
      </c>
      <c r="CP602">
        <f t="shared" si="429"/>
        <v>0.55900000000000005</v>
      </c>
      <c r="CQ602">
        <f t="shared" si="430"/>
        <v>0.55900000000000005</v>
      </c>
      <c r="CS602">
        <f t="shared" si="431"/>
        <v>0.97898423817863411</v>
      </c>
      <c r="DK602" s="3">
        <f t="shared" si="441"/>
        <v>582</v>
      </c>
      <c r="DL602" s="3">
        <f t="shared" si="437"/>
        <v>14.525000000000139</v>
      </c>
      <c r="DM602" s="3">
        <f t="shared" si="438"/>
        <v>0.68200000000000005</v>
      </c>
      <c r="DN602" s="3">
        <f t="shared" si="432"/>
        <v>0.46700000000000003</v>
      </c>
      <c r="DO602">
        <f t="shared" si="433"/>
        <v>0.46700000000000003</v>
      </c>
      <c r="DP602">
        <f t="shared" si="434"/>
        <v>0.46700000000000003</v>
      </c>
      <c r="DR602">
        <f t="shared" si="439"/>
        <v>0.81786339754816129</v>
      </c>
      <c r="EY602"/>
      <c r="EZ602" s="3"/>
      <c r="FB602"/>
      <c r="FC602" s="3"/>
    </row>
    <row r="603" spans="2:159" x14ac:dyDescent="0.25">
      <c r="B603">
        <f t="shared" si="427"/>
        <v>587</v>
      </c>
      <c r="C603" s="9">
        <f t="shared" si="422"/>
        <v>14.650000000000141</v>
      </c>
      <c r="D603">
        <f t="shared" si="416"/>
        <v>0.99662570576968779</v>
      </c>
      <c r="E603">
        <f t="shared" si="417"/>
        <v>0.91897165537679804</v>
      </c>
      <c r="F603">
        <f t="shared" si="418"/>
        <v>0.91897165537679804</v>
      </c>
      <c r="G603">
        <f t="shared" si="423"/>
        <v>0.91900000000000004</v>
      </c>
      <c r="R603">
        <f t="shared" si="424"/>
        <v>587</v>
      </c>
      <c r="S603">
        <f t="shared" si="425"/>
        <v>14.650000000000141</v>
      </c>
      <c r="T603">
        <f t="shared" si="419"/>
        <v>0.55050871053095851</v>
      </c>
      <c r="U603">
        <f t="shared" si="420"/>
        <v>0.51317544203826826</v>
      </c>
      <c r="V603">
        <f t="shared" si="421"/>
        <v>0.51317544203826826</v>
      </c>
      <c r="W603">
        <f t="shared" si="426"/>
        <v>0.51300000000000001</v>
      </c>
      <c r="BA603">
        <f t="shared" si="398"/>
        <v>600</v>
      </c>
      <c r="BB603">
        <f t="shared" si="408"/>
        <v>14.975000000000145</v>
      </c>
      <c r="BC603">
        <f t="shared" si="399"/>
        <v>0.90393077305611191</v>
      </c>
      <c r="BD603">
        <f t="shared" si="400"/>
        <v>0.73859355689804573</v>
      </c>
      <c r="BE603">
        <f t="shared" si="401"/>
        <v>0.90393077305611191</v>
      </c>
      <c r="BF603">
        <f t="shared" si="409"/>
        <v>0.90400000000000003</v>
      </c>
      <c r="BP603">
        <f t="shared" si="410"/>
        <v>600</v>
      </c>
      <c r="BQ603">
        <f t="shared" si="411"/>
        <v>14.975000000000145</v>
      </c>
      <c r="BR603">
        <f t="shared" si="402"/>
        <v>0.77290239975722375</v>
      </c>
      <c r="BS603">
        <f t="shared" si="403"/>
        <v>0.46171498216301998</v>
      </c>
      <c r="BT603">
        <f t="shared" si="404"/>
        <v>0.77290239975722375</v>
      </c>
      <c r="BU603">
        <f t="shared" si="412"/>
        <v>0.77300000000000002</v>
      </c>
      <c r="CB603">
        <f t="shared" si="413"/>
        <v>600</v>
      </c>
      <c r="CC603">
        <f t="shared" si="414"/>
        <v>14.975000000000145</v>
      </c>
      <c r="CD603">
        <f t="shared" si="405"/>
        <v>0.77290239975722375</v>
      </c>
      <c r="CE603">
        <f t="shared" si="406"/>
        <v>0.46171498216301998</v>
      </c>
      <c r="CF603">
        <f t="shared" si="407"/>
        <v>0.77290239975722375</v>
      </c>
      <c r="CG603">
        <f t="shared" si="415"/>
        <v>0.77300000000000002</v>
      </c>
      <c r="CK603"/>
      <c r="CL603" s="3">
        <f t="shared" si="440"/>
        <v>583</v>
      </c>
      <c r="CM603" s="3">
        <f t="shared" si="435"/>
        <v>14.550000000000139</v>
      </c>
      <c r="CN603" s="3">
        <f t="shared" si="436"/>
        <v>0.68300000000000005</v>
      </c>
      <c r="CO603" s="3">
        <f t="shared" si="428"/>
        <v>0.55900000000000005</v>
      </c>
      <c r="CP603">
        <f t="shared" si="429"/>
        <v>0.55900000000000005</v>
      </c>
      <c r="CQ603">
        <f t="shared" si="430"/>
        <v>0.55900000000000005</v>
      </c>
      <c r="CS603">
        <f t="shared" si="431"/>
        <v>0.97898423817863411</v>
      </c>
      <c r="DK603" s="3">
        <f t="shared" si="441"/>
        <v>583</v>
      </c>
      <c r="DL603" s="3">
        <f t="shared" si="437"/>
        <v>14.550000000000139</v>
      </c>
      <c r="DM603" s="3">
        <f t="shared" si="438"/>
        <v>0.68300000000000005</v>
      </c>
      <c r="DN603" s="3">
        <f t="shared" si="432"/>
        <v>0.46500000000000002</v>
      </c>
      <c r="DO603">
        <f t="shared" si="433"/>
        <v>0.46500000000000002</v>
      </c>
      <c r="DP603">
        <f t="shared" si="434"/>
        <v>0.46500000000000002</v>
      </c>
      <c r="DR603">
        <f t="shared" si="439"/>
        <v>0.81436077057793355</v>
      </c>
      <c r="EY603"/>
      <c r="EZ603" s="3"/>
      <c r="FB603"/>
      <c r="FC603" s="3"/>
    </row>
    <row r="604" spans="2:159" x14ac:dyDescent="0.25">
      <c r="B604">
        <f t="shared" si="427"/>
        <v>588</v>
      </c>
      <c r="C604" s="9">
        <f t="shared" si="422"/>
        <v>14.675000000000141</v>
      </c>
      <c r="D604">
        <f t="shared" si="416"/>
        <v>0.99636163494858787</v>
      </c>
      <c r="E604">
        <f t="shared" si="417"/>
        <v>0.9129035908180223</v>
      </c>
      <c r="F604">
        <f t="shared" si="418"/>
        <v>0.9129035908180223</v>
      </c>
      <c r="G604">
        <f t="shared" si="423"/>
        <v>0.91300000000000003</v>
      </c>
      <c r="R604">
        <f t="shared" si="424"/>
        <v>588</v>
      </c>
      <c r="S604">
        <f t="shared" si="425"/>
        <v>14.675000000000141</v>
      </c>
      <c r="T604">
        <f t="shared" si="419"/>
        <v>0.54431447233576458</v>
      </c>
      <c r="U604">
        <f t="shared" si="420"/>
        <v>0.50672624343273953</v>
      </c>
      <c r="V604">
        <f t="shared" si="421"/>
        <v>0.50672624343273953</v>
      </c>
      <c r="W604">
        <f t="shared" si="426"/>
        <v>0.50700000000000001</v>
      </c>
      <c r="BA604">
        <f t="shared" si="398"/>
        <v>601</v>
      </c>
      <c r="BB604">
        <f t="shared" si="408"/>
        <v>15.000000000000146</v>
      </c>
      <c r="BC604">
        <f t="shared" si="399"/>
        <v>0.90483741803596485</v>
      </c>
      <c r="BD604">
        <f t="shared" si="400"/>
        <v>0.74081822068173087</v>
      </c>
      <c r="BE604">
        <f t="shared" si="401"/>
        <v>0.90483741803596485</v>
      </c>
      <c r="BF604">
        <f t="shared" si="409"/>
        <v>0.90500000000000003</v>
      </c>
      <c r="BP604">
        <f t="shared" si="410"/>
        <v>601</v>
      </c>
      <c r="BQ604">
        <f t="shared" si="411"/>
        <v>15.000000000000146</v>
      </c>
      <c r="BR604">
        <f t="shared" si="402"/>
        <v>0.77414196879225561</v>
      </c>
      <c r="BS604">
        <f t="shared" si="403"/>
        <v>0.46394002109165966</v>
      </c>
      <c r="BT604">
        <f t="shared" si="404"/>
        <v>0.77414196879225561</v>
      </c>
      <c r="BU604">
        <f t="shared" si="412"/>
        <v>0.77400000000000002</v>
      </c>
      <c r="CB604">
        <f t="shared" si="413"/>
        <v>601</v>
      </c>
      <c r="CC604">
        <f t="shared" si="414"/>
        <v>15.000000000000146</v>
      </c>
      <c r="CD604">
        <f t="shared" si="405"/>
        <v>0.77414196879225561</v>
      </c>
      <c r="CE604">
        <f t="shared" si="406"/>
        <v>0.46394002109165966</v>
      </c>
      <c r="CF604">
        <f t="shared" si="407"/>
        <v>0.77414196879225561</v>
      </c>
      <c r="CG604">
        <f t="shared" si="415"/>
        <v>0.77400000000000002</v>
      </c>
      <c r="CK604"/>
      <c r="CL604" s="3">
        <f t="shared" si="440"/>
        <v>584</v>
      </c>
      <c r="CM604" s="3">
        <f t="shared" si="435"/>
        <v>14.57500000000014</v>
      </c>
      <c r="CN604" s="3">
        <f t="shared" si="436"/>
        <v>0.68400000000000005</v>
      </c>
      <c r="CO604" s="3">
        <f t="shared" si="428"/>
        <v>0.55800000000000005</v>
      </c>
      <c r="CP604">
        <f t="shared" si="429"/>
        <v>0.55800000000000005</v>
      </c>
      <c r="CQ604">
        <f t="shared" si="430"/>
        <v>0.55800000000000005</v>
      </c>
      <c r="CS604">
        <f t="shared" si="431"/>
        <v>0.9772329246935203</v>
      </c>
      <c r="DK604" s="3">
        <f t="shared" si="441"/>
        <v>584</v>
      </c>
      <c r="DL604" s="3">
        <f t="shared" si="437"/>
        <v>14.57500000000014</v>
      </c>
      <c r="DM604" s="3">
        <f t="shared" si="438"/>
        <v>0.68400000000000005</v>
      </c>
      <c r="DN604" s="3">
        <f t="shared" si="432"/>
        <v>0.46400000000000002</v>
      </c>
      <c r="DO604">
        <f t="shared" si="433"/>
        <v>0.46400000000000002</v>
      </c>
      <c r="DP604">
        <f t="shared" si="434"/>
        <v>0.46400000000000002</v>
      </c>
      <c r="DR604">
        <f t="shared" si="439"/>
        <v>0.81260945709281973</v>
      </c>
      <c r="EY604"/>
      <c r="EZ604" s="3"/>
      <c r="FB604"/>
      <c r="FC604" s="3"/>
    </row>
    <row r="605" spans="2:159" x14ac:dyDescent="0.25">
      <c r="B605">
        <f t="shared" si="427"/>
        <v>589</v>
      </c>
      <c r="C605" s="9">
        <f t="shared" si="422"/>
        <v>14.700000000000141</v>
      </c>
      <c r="D605">
        <f t="shared" si="416"/>
        <v>0.996087673170448</v>
      </c>
      <c r="E605">
        <f t="shared" si="417"/>
        <v>0.90664890375388507</v>
      </c>
      <c r="F605">
        <f t="shared" si="418"/>
        <v>0.90664890375388507</v>
      </c>
      <c r="G605">
        <f t="shared" si="423"/>
        <v>0.90700000000000003</v>
      </c>
      <c r="R605">
        <f t="shared" si="424"/>
        <v>589</v>
      </c>
      <c r="S605">
        <f t="shared" si="425"/>
        <v>14.700000000000141</v>
      </c>
      <c r="T605">
        <f t="shared" si="419"/>
        <v>0.53813275110073888</v>
      </c>
      <c r="U605">
        <f t="shared" si="420"/>
        <v>0.50029867945384177</v>
      </c>
      <c r="V605">
        <f t="shared" si="421"/>
        <v>0.50029867945384177</v>
      </c>
      <c r="W605">
        <f t="shared" si="426"/>
        <v>0.5</v>
      </c>
      <c r="BA605">
        <f t="shared" si="398"/>
        <v>602</v>
      </c>
      <c r="BB605">
        <f t="shared" si="408"/>
        <v>15.025000000000146</v>
      </c>
      <c r="BC605">
        <f t="shared" si="399"/>
        <v>0.90574044366961415</v>
      </c>
      <c r="BD605">
        <f t="shared" si="400"/>
        <v>0.74303843955275817</v>
      </c>
      <c r="BE605">
        <f t="shared" si="401"/>
        <v>0.90574044366961415</v>
      </c>
      <c r="BF605">
        <f t="shared" si="409"/>
        <v>0.90600000000000003</v>
      </c>
      <c r="BP605">
        <f t="shared" si="410"/>
        <v>602</v>
      </c>
      <c r="BQ605">
        <f t="shared" si="411"/>
        <v>15.025000000000146</v>
      </c>
      <c r="BR605">
        <f t="shared" si="402"/>
        <v>0.77537964892119027</v>
      </c>
      <c r="BS605">
        <f t="shared" si="403"/>
        <v>0.46616879006452006</v>
      </c>
      <c r="BT605">
        <f t="shared" si="404"/>
        <v>0.77537964892119027</v>
      </c>
      <c r="BU605">
        <f t="shared" si="412"/>
        <v>0.77500000000000002</v>
      </c>
      <c r="CB605">
        <f t="shared" si="413"/>
        <v>602</v>
      </c>
      <c r="CC605">
        <f t="shared" si="414"/>
        <v>15.025000000000146</v>
      </c>
      <c r="CD605">
        <f t="shared" si="405"/>
        <v>0.77537964892119027</v>
      </c>
      <c r="CE605">
        <f t="shared" si="406"/>
        <v>0.46616879006452006</v>
      </c>
      <c r="CF605">
        <f t="shared" si="407"/>
        <v>0.77537964892119027</v>
      </c>
      <c r="CG605">
        <f t="shared" si="415"/>
        <v>0.77500000000000002</v>
      </c>
      <c r="CK605"/>
      <c r="CL605" s="3">
        <f t="shared" si="440"/>
        <v>585</v>
      </c>
      <c r="CM605" s="3">
        <f t="shared" si="435"/>
        <v>14.60000000000014</v>
      </c>
      <c r="CN605" s="3">
        <f t="shared" si="436"/>
        <v>0.68500000000000005</v>
      </c>
      <c r="CO605" s="3">
        <f t="shared" si="428"/>
        <v>0.55800000000000005</v>
      </c>
      <c r="CP605">
        <f t="shared" si="429"/>
        <v>0.55800000000000005</v>
      </c>
      <c r="CQ605">
        <f t="shared" si="430"/>
        <v>0.55800000000000005</v>
      </c>
      <c r="CS605">
        <f t="shared" si="431"/>
        <v>0.9772329246935203</v>
      </c>
      <c r="DK605" s="3">
        <f t="shared" si="441"/>
        <v>585</v>
      </c>
      <c r="DL605" s="3">
        <f t="shared" si="437"/>
        <v>14.60000000000014</v>
      </c>
      <c r="DM605" s="3">
        <f t="shared" si="438"/>
        <v>0.68500000000000005</v>
      </c>
      <c r="DN605" s="3">
        <f t="shared" si="432"/>
        <v>0.46200000000000002</v>
      </c>
      <c r="DO605">
        <f t="shared" si="433"/>
        <v>0.46200000000000002</v>
      </c>
      <c r="DP605">
        <f t="shared" si="434"/>
        <v>0.46200000000000002</v>
      </c>
      <c r="DR605">
        <f t="shared" si="439"/>
        <v>0.8091068301225921</v>
      </c>
      <c r="EY605"/>
      <c r="EZ605" s="3"/>
      <c r="FB605"/>
      <c r="FC605" s="3"/>
    </row>
    <row r="606" spans="2:159" x14ac:dyDescent="0.25">
      <c r="B606">
        <f t="shared" si="427"/>
        <v>590</v>
      </c>
      <c r="C606" s="9">
        <f t="shared" si="422"/>
        <v>14.725000000000142</v>
      </c>
      <c r="D606">
        <f t="shared" si="416"/>
        <v>0.99580382863336214</v>
      </c>
      <c r="E606">
        <f t="shared" si="417"/>
        <v>0.90021198905439759</v>
      </c>
      <c r="F606">
        <f t="shared" si="418"/>
        <v>0.90021198905439759</v>
      </c>
      <c r="G606">
        <f t="shared" si="423"/>
        <v>0.9</v>
      </c>
      <c r="R606">
        <f t="shared" si="424"/>
        <v>590</v>
      </c>
      <c r="S606">
        <f t="shared" si="425"/>
        <v>14.725000000000142</v>
      </c>
      <c r="T606">
        <f t="shared" si="419"/>
        <v>0.53196471075918228</v>
      </c>
      <c r="U606">
        <f t="shared" si="420"/>
        <v>0.49389399245202242</v>
      </c>
      <c r="V606">
        <f t="shared" si="421"/>
        <v>0.49389399245202242</v>
      </c>
      <c r="W606">
        <f t="shared" si="426"/>
        <v>0.49399999999999999</v>
      </c>
      <c r="BA606">
        <f t="shared" si="398"/>
        <v>603</v>
      </c>
      <c r="BB606">
        <f t="shared" si="408"/>
        <v>15.050000000000146</v>
      </c>
      <c r="BC606">
        <f t="shared" si="399"/>
        <v>0.90663983731022091</v>
      </c>
      <c r="BD606">
        <f t="shared" si="400"/>
        <v>0.74525413348392933</v>
      </c>
      <c r="BE606">
        <f t="shared" si="401"/>
        <v>0.90663983731022091</v>
      </c>
      <c r="BF606">
        <f t="shared" si="409"/>
        <v>0.90700000000000003</v>
      </c>
      <c r="BP606">
        <f t="shared" si="410"/>
        <v>603</v>
      </c>
      <c r="BQ606">
        <f t="shared" si="411"/>
        <v>15.050000000000146</v>
      </c>
      <c r="BR606">
        <f t="shared" si="402"/>
        <v>0.77661542473742451</v>
      </c>
      <c r="BS606">
        <f t="shared" si="403"/>
        <v>0.46840123997757077</v>
      </c>
      <c r="BT606">
        <f t="shared" si="404"/>
        <v>0.77661542473742451</v>
      </c>
      <c r="BU606">
        <f t="shared" si="412"/>
        <v>0.77700000000000002</v>
      </c>
      <c r="CB606">
        <f t="shared" si="413"/>
        <v>603</v>
      </c>
      <c r="CC606">
        <f t="shared" si="414"/>
        <v>15.050000000000146</v>
      </c>
      <c r="CD606">
        <f t="shared" si="405"/>
        <v>0.77661542473742451</v>
      </c>
      <c r="CE606">
        <f t="shared" si="406"/>
        <v>0.46840123997757077</v>
      </c>
      <c r="CF606">
        <f t="shared" si="407"/>
        <v>0.77661542473742451</v>
      </c>
      <c r="CG606">
        <f t="shared" si="415"/>
        <v>0.77700000000000002</v>
      </c>
      <c r="CK606"/>
      <c r="CL606" s="3">
        <f t="shared" si="440"/>
        <v>586</v>
      </c>
      <c r="CM606" s="3">
        <f t="shared" si="435"/>
        <v>14.62500000000014</v>
      </c>
      <c r="CN606" s="3">
        <f t="shared" si="436"/>
        <v>0.68600000000000005</v>
      </c>
      <c r="CO606" s="3">
        <f t="shared" si="428"/>
        <v>0.55700000000000005</v>
      </c>
      <c r="CP606">
        <f t="shared" si="429"/>
        <v>0.55700000000000005</v>
      </c>
      <c r="CQ606">
        <f t="shared" si="430"/>
        <v>0.55700000000000005</v>
      </c>
      <c r="CS606">
        <f t="shared" si="431"/>
        <v>0.97548161120840648</v>
      </c>
      <c r="DK606" s="3">
        <f t="shared" si="441"/>
        <v>586</v>
      </c>
      <c r="DL606" s="3">
        <f t="shared" si="437"/>
        <v>14.62500000000014</v>
      </c>
      <c r="DM606" s="3">
        <f t="shared" si="438"/>
        <v>0.68600000000000005</v>
      </c>
      <c r="DN606" s="3">
        <f t="shared" si="432"/>
        <v>0.46100000000000002</v>
      </c>
      <c r="DO606">
        <f t="shared" si="433"/>
        <v>0.46100000000000002</v>
      </c>
      <c r="DP606">
        <f t="shared" si="434"/>
        <v>0.46100000000000002</v>
      </c>
      <c r="DR606">
        <f t="shared" si="439"/>
        <v>0.80735551663747818</v>
      </c>
      <c r="EY606"/>
      <c r="EZ606" s="3"/>
      <c r="FB606"/>
      <c r="FC606" s="3"/>
    </row>
    <row r="607" spans="2:159" x14ac:dyDescent="0.25">
      <c r="B607">
        <f t="shared" si="427"/>
        <v>591</v>
      </c>
      <c r="C607" s="9">
        <f t="shared" si="422"/>
        <v>14.750000000000142</v>
      </c>
      <c r="D607">
        <f t="shared" si="416"/>
        <v>0.99551010982956889</v>
      </c>
      <c r="E607">
        <f t="shared" si="417"/>
        <v>0.8935973471084776</v>
      </c>
      <c r="F607">
        <f t="shared" si="418"/>
        <v>0.8935973471084776</v>
      </c>
      <c r="G607">
        <f t="shared" si="423"/>
        <v>0.89400000000000002</v>
      </c>
      <c r="R607">
        <f t="shared" si="424"/>
        <v>591</v>
      </c>
      <c r="S607">
        <f t="shared" si="425"/>
        <v>14.750000000000142</v>
      </c>
      <c r="T607">
        <f t="shared" si="419"/>
        <v>0.52581149762935819</v>
      </c>
      <c r="U607">
        <f t="shared" si="420"/>
        <v>0.48751340084946254</v>
      </c>
      <c r="V607">
        <f t="shared" si="421"/>
        <v>0.48751340084946254</v>
      </c>
      <c r="W607">
        <f t="shared" si="426"/>
        <v>0.48799999999999999</v>
      </c>
      <c r="BA607">
        <f t="shared" si="398"/>
        <v>604</v>
      </c>
      <c r="BB607">
        <f t="shared" si="408"/>
        <v>15.075000000000147</v>
      </c>
      <c r="BC607">
        <f t="shared" si="399"/>
        <v>0.90753558635286324</v>
      </c>
      <c r="BD607">
        <f t="shared" si="400"/>
        <v>0.74746522241273361</v>
      </c>
      <c r="BE607">
        <f t="shared" si="401"/>
        <v>0.90753558635286324</v>
      </c>
      <c r="BF607">
        <f t="shared" si="409"/>
        <v>0.90800000000000003</v>
      </c>
      <c r="BP607">
        <f t="shared" si="410"/>
        <v>604</v>
      </c>
      <c r="BQ607">
        <f t="shared" si="411"/>
        <v>15.075000000000147</v>
      </c>
      <c r="BR607">
        <f t="shared" si="402"/>
        <v>0.77784928083834948</v>
      </c>
      <c r="BS607">
        <f t="shared" si="403"/>
        <v>0.47063732132521879</v>
      </c>
      <c r="BT607">
        <f t="shared" si="404"/>
        <v>0.77784928083834948</v>
      </c>
      <c r="BU607">
        <f t="shared" si="412"/>
        <v>0.77800000000000002</v>
      </c>
      <c r="CB607">
        <f t="shared" si="413"/>
        <v>604</v>
      </c>
      <c r="CC607">
        <f t="shared" si="414"/>
        <v>15.075000000000147</v>
      </c>
      <c r="CD607">
        <f t="shared" si="405"/>
        <v>0.77784928083834948</v>
      </c>
      <c r="CE607">
        <f t="shared" si="406"/>
        <v>0.47063732132521879</v>
      </c>
      <c r="CF607">
        <f t="shared" si="407"/>
        <v>0.77784928083834948</v>
      </c>
      <c r="CG607">
        <f t="shared" si="415"/>
        <v>0.77800000000000002</v>
      </c>
      <c r="CK607"/>
      <c r="CL607" s="3">
        <f t="shared" si="440"/>
        <v>587</v>
      </c>
      <c r="CM607" s="3">
        <f t="shared" si="435"/>
        <v>14.650000000000141</v>
      </c>
      <c r="CN607" s="3">
        <f t="shared" si="436"/>
        <v>0.68799999999999994</v>
      </c>
      <c r="CO607" s="3">
        <f t="shared" si="428"/>
        <v>0.55800000000000005</v>
      </c>
      <c r="CP607">
        <f t="shared" si="429"/>
        <v>0.55800000000000005</v>
      </c>
      <c r="CQ607">
        <f t="shared" si="430"/>
        <v>0.55800000000000005</v>
      </c>
      <c r="CS607">
        <f t="shared" si="431"/>
        <v>0.9772329246935203</v>
      </c>
      <c r="DK607" s="3">
        <f t="shared" si="441"/>
        <v>587</v>
      </c>
      <c r="DL607" s="3">
        <f t="shared" si="437"/>
        <v>14.650000000000141</v>
      </c>
      <c r="DM607" s="3">
        <f t="shared" si="438"/>
        <v>0.68799999999999994</v>
      </c>
      <c r="DN607" s="3">
        <f t="shared" si="432"/>
        <v>0.46</v>
      </c>
      <c r="DO607">
        <f t="shared" si="433"/>
        <v>0.46</v>
      </c>
      <c r="DP607">
        <f t="shared" si="434"/>
        <v>0.46</v>
      </c>
      <c r="DR607">
        <f t="shared" si="439"/>
        <v>0.80560420315236436</v>
      </c>
      <c r="EY607"/>
      <c r="EZ607" s="3"/>
      <c r="FB607"/>
      <c r="FC607" s="3"/>
    </row>
    <row r="608" spans="2:159" x14ac:dyDescent="0.25">
      <c r="B608">
        <f t="shared" si="427"/>
        <v>592</v>
      </c>
      <c r="C608" s="9">
        <f t="shared" si="422"/>
        <v>14.775000000000142</v>
      </c>
      <c r="D608">
        <f t="shared" si="416"/>
        <v>0.99520652554502764</v>
      </c>
      <c r="E608">
        <f t="shared" si="417"/>
        <v>0.88680957859130594</v>
      </c>
      <c r="F608">
        <f t="shared" si="418"/>
        <v>0.88680957859130594</v>
      </c>
      <c r="G608">
        <f t="shared" si="423"/>
        <v>0.88700000000000001</v>
      </c>
      <c r="R608">
        <f t="shared" si="424"/>
        <v>592</v>
      </c>
      <c r="S608">
        <f t="shared" si="425"/>
        <v>14.775000000000142</v>
      </c>
      <c r="T608">
        <f t="shared" si="419"/>
        <v>0.51967424013203822</v>
      </c>
      <c r="U608">
        <f t="shared" si="420"/>
        <v>0.48115809887140021</v>
      </c>
      <c r="V608">
        <f t="shared" si="421"/>
        <v>0.48115809887140021</v>
      </c>
      <c r="W608">
        <f t="shared" si="426"/>
        <v>0.48099999999999998</v>
      </c>
      <c r="BA608">
        <f t="shared" si="398"/>
        <v>605</v>
      </c>
      <c r="BB608">
        <f t="shared" si="408"/>
        <v>15.100000000000147</v>
      </c>
      <c r="BC608">
        <f t="shared" si="399"/>
        <v>0.90842767823483017</v>
      </c>
      <c r="BD608">
        <f t="shared" si="400"/>
        <v>0.7496716262460531</v>
      </c>
      <c r="BE608">
        <f t="shared" si="401"/>
        <v>0.90842767823483017</v>
      </c>
      <c r="BF608">
        <f t="shared" si="409"/>
        <v>0.90800000000000003</v>
      </c>
      <c r="BP608">
        <f t="shared" si="410"/>
        <v>605</v>
      </c>
      <c r="BQ608">
        <f t="shared" si="411"/>
        <v>15.100000000000147</v>
      </c>
      <c r="BR608">
        <f t="shared" si="402"/>
        <v>0.77908120182566509</v>
      </c>
      <c r="BS608">
        <f t="shared" si="403"/>
        <v>0.47287698420136287</v>
      </c>
      <c r="BT608">
        <f t="shared" si="404"/>
        <v>0.77908120182566509</v>
      </c>
      <c r="BU608">
        <f t="shared" si="412"/>
        <v>0.77900000000000003</v>
      </c>
      <c r="CB608">
        <f t="shared" si="413"/>
        <v>605</v>
      </c>
      <c r="CC608">
        <f t="shared" si="414"/>
        <v>15.100000000000147</v>
      </c>
      <c r="CD608">
        <f t="shared" si="405"/>
        <v>0.77908120182566509</v>
      </c>
      <c r="CE608">
        <f t="shared" si="406"/>
        <v>0.47287698420136287</v>
      </c>
      <c r="CF608">
        <f t="shared" si="407"/>
        <v>0.77908120182566509</v>
      </c>
      <c r="CG608">
        <f t="shared" si="415"/>
        <v>0.77900000000000003</v>
      </c>
      <c r="CK608"/>
      <c r="CL608" s="3">
        <f t="shared" si="440"/>
        <v>588</v>
      </c>
      <c r="CM608" s="3">
        <f t="shared" si="435"/>
        <v>14.675000000000141</v>
      </c>
      <c r="CN608" s="3">
        <f t="shared" si="436"/>
        <v>0.68899999999999995</v>
      </c>
      <c r="CO608" s="3">
        <f t="shared" si="428"/>
        <v>0.55700000000000005</v>
      </c>
      <c r="CP608">
        <f t="shared" si="429"/>
        <v>0.55700000000000005</v>
      </c>
      <c r="CQ608">
        <f t="shared" si="430"/>
        <v>0.55700000000000005</v>
      </c>
      <c r="CS608">
        <f t="shared" si="431"/>
        <v>0.97548161120840648</v>
      </c>
      <c r="DK608" s="3">
        <f t="shared" si="441"/>
        <v>588</v>
      </c>
      <c r="DL608" s="3">
        <f t="shared" si="437"/>
        <v>14.675000000000141</v>
      </c>
      <c r="DM608" s="3">
        <f t="shared" si="438"/>
        <v>0.68899999999999995</v>
      </c>
      <c r="DN608" s="3">
        <f t="shared" si="432"/>
        <v>0.45900000000000002</v>
      </c>
      <c r="DO608">
        <f t="shared" si="433"/>
        <v>0.45900000000000002</v>
      </c>
      <c r="DP608">
        <f t="shared" si="434"/>
        <v>0.45900000000000002</v>
      </c>
      <c r="DR608">
        <f t="shared" si="439"/>
        <v>0.80385288966725055</v>
      </c>
      <c r="EY608"/>
      <c r="EZ608" s="3"/>
      <c r="FB608"/>
      <c r="FC608" s="3"/>
    </row>
    <row r="609" spans="2:159" x14ac:dyDescent="0.25">
      <c r="B609">
        <f t="shared" si="427"/>
        <v>593</v>
      </c>
      <c r="C609" s="9">
        <f t="shared" si="422"/>
        <v>14.800000000000143</v>
      </c>
      <c r="D609">
        <f t="shared" si="416"/>
        <v>0.99489308485898065</v>
      </c>
      <c r="E609">
        <f t="shared" si="417"/>
        <v>0.8798533791446036</v>
      </c>
      <c r="F609">
        <f t="shared" si="418"/>
        <v>0.8798533791446036</v>
      </c>
      <c r="G609">
        <f t="shared" si="423"/>
        <v>0.88</v>
      </c>
      <c r="R609">
        <f t="shared" si="424"/>
        <v>593</v>
      </c>
      <c r="S609">
        <f t="shared" si="425"/>
        <v>14.800000000000143</v>
      </c>
      <c r="T609">
        <f t="shared" si="419"/>
        <v>0.51355404852075281</v>
      </c>
      <c r="U609">
        <f t="shared" si="420"/>
        <v>0.4748292562951833</v>
      </c>
      <c r="V609">
        <f t="shared" si="421"/>
        <v>0.4748292562951833</v>
      </c>
      <c r="W609">
        <f t="shared" si="426"/>
        <v>0.47499999999999998</v>
      </c>
      <c r="BA609">
        <f t="shared" si="398"/>
        <v>606</v>
      </c>
      <c r="BB609">
        <f t="shared" si="408"/>
        <v>15.125000000000147</v>
      </c>
      <c r="BC609">
        <f t="shared" si="399"/>
        <v>0.90931610043591438</v>
      </c>
      <c r="BD609">
        <f t="shared" si="400"/>
        <v>0.75187326486488515</v>
      </c>
      <c r="BE609">
        <f t="shared" si="401"/>
        <v>0.90931610043591438</v>
      </c>
      <c r="BF609">
        <f t="shared" si="409"/>
        <v>0.90900000000000003</v>
      </c>
      <c r="BP609">
        <f t="shared" si="410"/>
        <v>606</v>
      </c>
      <c r="BQ609">
        <f t="shared" si="411"/>
        <v>15.125000000000147</v>
      </c>
      <c r="BR609">
        <f t="shared" si="402"/>
        <v>0.78031117230569536</v>
      </c>
      <c r="BS609">
        <f t="shared" si="403"/>
        <v>0.47512017830048248</v>
      </c>
      <c r="BT609">
        <f t="shared" si="404"/>
        <v>0.78031117230569536</v>
      </c>
      <c r="BU609">
        <f t="shared" si="412"/>
        <v>0.78</v>
      </c>
      <c r="CB609">
        <f t="shared" si="413"/>
        <v>606</v>
      </c>
      <c r="CC609">
        <f t="shared" si="414"/>
        <v>15.125000000000147</v>
      </c>
      <c r="CD609">
        <f t="shared" si="405"/>
        <v>0.78031117230569536</v>
      </c>
      <c r="CE609">
        <f t="shared" si="406"/>
        <v>0.47512017830048248</v>
      </c>
      <c r="CF609">
        <f t="shared" si="407"/>
        <v>0.78031117230569536</v>
      </c>
      <c r="CG609">
        <f t="shared" si="415"/>
        <v>0.78</v>
      </c>
      <c r="CK609"/>
      <c r="CL609" s="3">
        <f t="shared" si="440"/>
        <v>589</v>
      </c>
      <c r="CM609" s="3">
        <f t="shared" si="435"/>
        <v>14.700000000000141</v>
      </c>
      <c r="CN609" s="3">
        <f t="shared" si="436"/>
        <v>0.69</v>
      </c>
      <c r="CO609" s="3">
        <f t="shared" si="428"/>
        <v>0.55700000000000005</v>
      </c>
      <c r="CP609">
        <f t="shared" si="429"/>
        <v>0.55700000000000005</v>
      </c>
      <c r="CQ609">
        <f t="shared" si="430"/>
        <v>0.55700000000000005</v>
      </c>
      <c r="CS609">
        <f t="shared" si="431"/>
        <v>0.97548161120840648</v>
      </c>
      <c r="DK609" s="3">
        <f t="shared" si="441"/>
        <v>589</v>
      </c>
      <c r="DL609" s="3">
        <f t="shared" si="437"/>
        <v>14.700000000000141</v>
      </c>
      <c r="DM609" s="3">
        <f t="shared" si="438"/>
        <v>0.69</v>
      </c>
      <c r="DN609" s="3">
        <f t="shared" si="432"/>
        <v>0.45700000000000002</v>
      </c>
      <c r="DO609">
        <f t="shared" si="433"/>
        <v>0.45700000000000002</v>
      </c>
      <c r="DP609">
        <f t="shared" si="434"/>
        <v>0.45700000000000002</v>
      </c>
      <c r="DR609">
        <f t="shared" si="439"/>
        <v>0.80035026269702292</v>
      </c>
      <c r="EY609"/>
      <c r="EZ609" s="3"/>
      <c r="FB609"/>
      <c r="FC609" s="3"/>
    </row>
    <row r="610" spans="2:159" x14ac:dyDescent="0.25">
      <c r="B610">
        <f t="shared" si="427"/>
        <v>594</v>
      </c>
      <c r="C610" s="9">
        <f t="shared" si="422"/>
        <v>14.825000000000143</v>
      </c>
      <c r="D610">
        <f t="shared" si="416"/>
        <v>0.9945697971435008</v>
      </c>
      <c r="E610">
        <f t="shared" si="417"/>
        <v>0.87273353397841591</v>
      </c>
      <c r="F610">
        <f t="shared" si="418"/>
        <v>0.87273353397841591</v>
      </c>
      <c r="G610">
        <f t="shared" si="423"/>
        <v>0.873</v>
      </c>
      <c r="R610">
        <f t="shared" si="424"/>
        <v>594</v>
      </c>
      <c r="S610">
        <f t="shared" si="425"/>
        <v>14.825000000000143</v>
      </c>
      <c r="T610">
        <f t="shared" si="419"/>
        <v>0.50745201462476963</v>
      </c>
      <c r="U610">
        <f t="shared" si="420"/>
        <v>0.46852801821699736</v>
      </c>
      <c r="V610">
        <f t="shared" si="421"/>
        <v>0.46852801821699736</v>
      </c>
      <c r="W610">
        <f t="shared" si="426"/>
        <v>0.46899999999999997</v>
      </c>
      <c r="BA610">
        <f t="shared" si="398"/>
        <v>607</v>
      </c>
      <c r="BB610">
        <f t="shared" si="408"/>
        <v>15.150000000000148</v>
      </c>
      <c r="BC610">
        <f t="shared" si="399"/>
        <v>0.91020084047870509</v>
      </c>
      <c r="BD610">
        <f t="shared" si="400"/>
        <v>0.75407005812907957</v>
      </c>
      <c r="BE610">
        <f t="shared" si="401"/>
        <v>0.91020084047870509</v>
      </c>
      <c r="BF610">
        <f t="shared" si="409"/>
        <v>0.91</v>
      </c>
      <c r="BP610">
        <f t="shared" si="410"/>
        <v>607</v>
      </c>
      <c r="BQ610">
        <f t="shared" si="411"/>
        <v>15.150000000000148</v>
      </c>
      <c r="BR610">
        <f t="shared" si="402"/>
        <v>0.78153917688970398</v>
      </c>
      <c r="BS610">
        <f t="shared" si="403"/>
        <v>0.47736685291876335</v>
      </c>
      <c r="BT610">
        <f t="shared" si="404"/>
        <v>0.78153917688970398</v>
      </c>
      <c r="BU610">
        <f t="shared" si="412"/>
        <v>0.78200000000000003</v>
      </c>
      <c r="CB610">
        <f t="shared" si="413"/>
        <v>607</v>
      </c>
      <c r="CC610">
        <f t="shared" si="414"/>
        <v>15.150000000000148</v>
      </c>
      <c r="CD610">
        <f t="shared" si="405"/>
        <v>0.78153917688970398</v>
      </c>
      <c r="CE610">
        <f t="shared" si="406"/>
        <v>0.47736685291876335</v>
      </c>
      <c r="CF610">
        <f t="shared" si="407"/>
        <v>0.78153917688970398</v>
      </c>
      <c r="CG610">
        <f t="shared" si="415"/>
        <v>0.78200000000000003</v>
      </c>
      <c r="CK610"/>
      <c r="CL610" s="3">
        <f t="shared" si="440"/>
        <v>590</v>
      </c>
      <c r="CM610" s="3">
        <f t="shared" si="435"/>
        <v>14.725000000000142</v>
      </c>
      <c r="CN610" s="3">
        <f t="shared" si="436"/>
        <v>0.69099999999999995</v>
      </c>
      <c r="CO610" s="3">
        <f t="shared" si="428"/>
        <v>0.55700000000000005</v>
      </c>
      <c r="CP610">
        <f t="shared" si="429"/>
        <v>0.55700000000000005</v>
      </c>
      <c r="CQ610">
        <f t="shared" si="430"/>
        <v>0.55700000000000005</v>
      </c>
      <c r="CS610">
        <f t="shared" si="431"/>
        <v>0.97548161120840648</v>
      </c>
      <c r="DK610" s="3">
        <f t="shared" si="441"/>
        <v>590</v>
      </c>
      <c r="DL610" s="3">
        <f t="shared" si="437"/>
        <v>14.725000000000142</v>
      </c>
      <c r="DM610" s="3">
        <f t="shared" si="438"/>
        <v>0.69099999999999995</v>
      </c>
      <c r="DN610" s="3">
        <f t="shared" si="432"/>
        <v>0.45600000000000002</v>
      </c>
      <c r="DO610">
        <f t="shared" si="433"/>
        <v>0.45600000000000002</v>
      </c>
      <c r="DP610">
        <f t="shared" si="434"/>
        <v>0.45600000000000002</v>
      </c>
      <c r="DR610">
        <f t="shared" si="439"/>
        <v>0.79859894921190899</v>
      </c>
      <c r="EY610"/>
      <c r="EZ610" s="3"/>
      <c r="FB610"/>
      <c r="FC610" s="3"/>
    </row>
    <row r="611" spans="2:159" x14ac:dyDescent="0.25">
      <c r="B611">
        <f t="shared" si="427"/>
        <v>595</v>
      </c>
      <c r="C611" s="9">
        <f t="shared" si="422"/>
        <v>14.850000000000144</v>
      </c>
      <c r="D611">
        <f t="shared" si="416"/>
        <v>0.99423667206302402</v>
      </c>
      <c r="E611">
        <f t="shared" si="417"/>
        <v>0.8654549124030646</v>
      </c>
      <c r="F611">
        <f t="shared" si="418"/>
        <v>0.8654549124030646</v>
      </c>
      <c r="G611">
        <f t="shared" si="423"/>
        <v>0.86499999999999999</v>
      </c>
      <c r="R611">
        <f t="shared" si="424"/>
        <v>595</v>
      </c>
      <c r="S611">
        <f t="shared" si="425"/>
        <v>14.850000000000144</v>
      </c>
      <c r="T611">
        <f t="shared" si="419"/>
        <v>0.5013692116048154</v>
      </c>
      <c r="U611">
        <f t="shared" si="420"/>
        <v>0.46225550483620559</v>
      </c>
      <c r="V611">
        <f t="shared" si="421"/>
        <v>0.46225550483620559</v>
      </c>
      <c r="W611">
        <f t="shared" si="426"/>
        <v>0.46200000000000002</v>
      </c>
      <c r="BA611">
        <f t="shared" si="398"/>
        <v>608</v>
      </c>
      <c r="BB611">
        <f t="shared" si="408"/>
        <v>15.175000000000148</v>
      </c>
      <c r="BC611">
        <f t="shared" si="399"/>
        <v>0.91108188592887906</v>
      </c>
      <c r="BD611">
        <f t="shared" si="400"/>
        <v>0.75626192588209229</v>
      </c>
      <c r="BE611">
        <f t="shared" si="401"/>
        <v>0.91108188592887906</v>
      </c>
      <c r="BF611">
        <f t="shared" si="409"/>
        <v>0.91100000000000003</v>
      </c>
      <c r="BP611">
        <f t="shared" si="410"/>
        <v>608</v>
      </c>
      <c r="BQ611">
        <f t="shared" si="411"/>
        <v>15.175000000000148</v>
      </c>
      <c r="BR611">
        <f t="shared" si="402"/>
        <v>0.78276520019420948</v>
      </c>
      <c r="BS611">
        <f t="shared" si="403"/>
        <v>0.47961695695525708</v>
      </c>
      <c r="BT611">
        <f t="shared" si="404"/>
        <v>0.78276520019420948</v>
      </c>
      <c r="BU611">
        <f t="shared" si="412"/>
        <v>0.78300000000000003</v>
      </c>
      <c r="CB611">
        <f t="shared" si="413"/>
        <v>608</v>
      </c>
      <c r="CC611">
        <f t="shared" si="414"/>
        <v>15.175000000000148</v>
      </c>
      <c r="CD611">
        <f t="shared" si="405"/>
        <v>0.78276520019420948</v>
      </c>
      <c r="CE611">
        <f t="shared" si="406"/>
        <v>0.47961695695525708</v>
      </c>
      <c r="CF611">
        <f t="shared" si="407"/>
        <v>0.78276520019420948</v>
      </c>
      <c r="CG611">
        <f t="shared" si="415"/>
        <v>0.78300000000000003</v>
      </c>
      <c r="CK611"/>
      <c r="CL611" s="3">
        <f t="shared" si="440"/>
        <v>591</v>
      </c>
      <c r="CM611" s="3">
        <f t="shared" si="435"/>
        <v>14.750000000000142</v>
      </c>
      <c r="CN611" s="3">
        <f t="shared" si="436"/>
        <v>0.69199999999999995</v>
      </c>
      <c r="CO611" s="3">
        <f t="shared" si="428"/>
        <v>0.55600000000000005</v>
      </c>
      <c r="CP611">
        <f t="shared" si="429"/>
        <v>0.55600000000000005</v>
      </c>
      <c r="CQ611">
        <f t="shared" si="430"/>
        <v>0.55600000000000005</v>
      </c>
      <c r="CS611">
        <f t="shared" si="431"/>
        <v>0.97373029772329267</v>
      </c>
      <c r="DK611" s="3">
        <f t="shared" si="441"/>
        <v>591</v>
      </c>
      <c r="DL611" s="3">
        <f t="shared" si="437"/>
        <v>14.750000000000142</v>
      </c>
      <c r="DM611" s="3">
        <f t="shared" si="438"/>
        <v>0.69199999999999995</v>
      </c>
      <c r="DN611" s="3">
        <f t="shared" si="432"/>
        <v>0.45400000000000001</v>
      </c>
      <c r="DO611">
        <f t="shared" si="433"/>
        <v>0.45400000000000001</v>
      </c>
      <c r="DP611">
        <f t="shared" si="434"/>
        <v>0.45400000000000001</v>
      </c>
      <c r="DR611">
        <f t="shared" si="439"/>
        <v>0.79509632224168136</v>
      </c>
      <c r="EY611"/>
      <c r="EZ611" s="3"/>
      <c r="FB611"/>
      <c r="FC611" s="3"/>
    </row>
    <row r="612" spans="2:159" x14ac:dyDescent="0.25">
      <c r="B612">
        <f t="shared" si="427"/>
        <v>596</v>
      </c>
      <c r="C612" s="9">
        <f t="shared" si="422"/>
        <v>14.875000000000144</v>
      </c>
      <c r="D612">
        <f t="shared" si="416"/>
        <v>0.9938937195738683</v>
      </c>
      <c r="E612">
        <f t="shared" si="417"/>
        <v>0.85802246229998325</v>
      </c>
      <c r="F612">
        <f t="shared" si="418"/>
        <v>0.85802246229998325</v>
      </c>
      <c r="G612">
        <f t="shared" si="423"/>
        <v>0.85799999999999998</v>
      </c>
      <c r="R612">
        <f t="shared" si="424"/>
        <v>596</v>
      </c>
      <c r="S612">
        <f t="shared" si="425"/>
        <v>14.875000000000144</v>
      </c>
      <c r="T612">
        <f t="shared" si="419"/>
        <v>0.49530669372154496</v>
      </c>
      <c r="U612">
        <f t="shared" si="420"/>
        <v>0.45601281125722049</v>
      </c>
      <c r="V612">
        <f t="shared" si="421"/>
        <v>0.45601281125722049</v>
      </c>
      <c r="W612">
        <f t="shared" si="426"/>
        <v>0.45600000000000002</v>
      </c>
      <c r="BA612">
        <f t="shared" si="398"/>
        <v>609</v>
      </c>
      <c r="BB612">
        <f t="shared" si="408"/>
        <v>15.200000000000149</v>
      </c>
      <c r="BC612">
        <f t="shared" si="399"/>
        <v>0.91195922439549171</v>
      </c>
      <c r="BD612">
        <f t="shared" si="400"/>
        <v>0.75844878795575388</v>
      </c>
      <c r="BE612">
        <f t="shared" si="401"/>
        <v>0.91195922439549171</v>
      </c>
      <c r="BF612">
        <f t="shared" si="409"/>
        <v>0.91200000000000003</v>
      </c>
      <c r="BP612">
        <f t="shared" si="410"/>
        <v>609</v>
      </c>
      <c r="BQ612">
        <f t="shared" si="411"/>
        <v>15.200000000000149</v>
      </c>
      <c r="BR612">
        <f t="shared" si="402"/>
        <v>0.78398922684130212</v>
      </c>
      <c r="BS612">
        <f t="shared" si="403"/>
        <v>0.48187043891307624</v>
      </c>
      <c r="BT612">
        <f t="shared" si="404"/>
        <v>0.78398922684130212</v>
      </c>
      <c r="BU612">
        <f t="shared" si="412"/>
        <v>0.78400000000000003</v>
      </c>
      <c r="CB612">
        <f t="shared" si="413"/>
        <v>609</v>
      </c>
      <c r="CC612">
        <f t="shared" si="414"/>
        <v>15.200000000000149</v>
      </c>
      <c r="CD612">
        <f t="shared" si="405"/>
        <v>0.78398922684130212</v>
      </c>
      <c r="CE612">
        <f t="shared" si="406"/>
        <v>0.48187043891307624</v>
      </c>
      <c r="CF612">
        <f t="shared" si="407"/>
        <v>0.78398922684130212</v>
      </c>
      <c r="CG612">
        <f t="shared" si="415"/>
        <v>0.78400000000000003</v>
      </c>
      <c r="CK612"/>
      <c r="CL612" s="3">
        <f t="shared" si="440"/>
        <v>592</v>
      </c>
      <c r="CM612" s="3">
        <f t="shared" si="435"/>
        <v>14.775000000000142</v>
      </c>
      <c r="CN612" s="3">
        <f t="shared" si="436"/>
        <v>0.69399999999999995</v>
      </c>
      <c r="CO612" s="3">
        <f t="shared" si="428"/>
        <v>0.55600000000000005</v>
      </c>
      <c r="CP612">
        <f t="shared" si="429"/>
        <v>0.55600000000000005</v>
      </c>
      <c r="CQ612">
        <f t="shared" si="430"/>
        <v>0.55600000000000005</v>
      </c>
      <c r="CS612">
        <f t="shared" si="431"/>
        <v>0.97373029772329267</v>
      </c>
      <c r="DK612" s="3">
        <f t="shared" si="441"/>
        <v>592</v>
      </c>
      <c r="DL612" s="3">
        <f t="shared" si="437"/>
        <v>14.775000000000142</v>
      </c>
      <c r="DM612" s="3">
        <f t="shared" si="438"/>
        <v>0.69399999999999995</v>
      </c>
      <c r="DN612" s="3">
        <f t="shared" si="432"/>
        <v>0.45300000000000001</v>
      </c>
      <c r="DO612">
        <f t="shared" si="433"/>
        <v>0.45300000000000001</v>
      </c>
      <c r="DP612">
        <f t="shared" si="434"/>
        <v>0.45300000000000001</v>
      </c>
      <c r="DR612">
        <f t="shared" si="439"/>
        <v>0.79334500875656755</v>
      </c>
      <c r="EY612"/>
      <c r="EZ612" s="3"/>
      <c r="FB612"/>
      <c r="FC612" s="3"/>
    </row>
    <row r="613" spans="2:159" x14ac:dyDescent="0.25">
      <c r="B613">
        <f t="shared" si="427"/>
        <v>597</v>
      </c>
      <c r="C613" s="9">
        <f t="shared" si="422"/>
        <v>14.900000000000144</v>
      </c>
      <c r="D613">
        <f t="shared" si="416"/>
        <v>0.9935409499237372</v>
      </c>
      <c r="E613">
        <f t="shared" si="417"/>
        <v>0.85044120454018879</v>
      </c>
      <c r="F613">
        <f t="shared" si="418"/>
        <v>0.85044120454018879</v>
      </c>
      <c r="G613">
        <f t="shared" si="423"/>
        <v>0.85</v>
      </c>
      <c r="R613">
        <f t="shared" si="424"/>
        <v>597</v>
      </c>
      <c r="S613">
        <f t="shared" si="425"/>
        <v>14.900000000000144</v>
      </c>
      <c r="T613">
        <f t="shared" si="419"/>
        <v>0.48926549611675263</v>
      </c>
      <c r="U613">
        <f t="shared" si="420"/>
        <v>0.44980100730881556</v>
      </c>
      <c r="V613">
        <f t="shared" si="421"/>
        <v>0.44980100730881556</v>
      </c>
      <c r="W613">
        <f t="shared" si="426"/>
        <v>0.45</v>
      </c>
      <c r="BA613">
        <f t="shared" si="398"/>
        <v>610</v>
      </c>
      <c r="BB613">
        <f t="shared" si="408"/>
        <v>15.225000000000149</v>
      </c>
      <c r="BC613">
        <f t="shared" si="399"/>
        <v>0.91283284353126659</v>
      </c>
      <c r="BD613">
        <f t="shared" si="400"/>
        <v>0.76063056417505237</v>
      </c>
      <c r="BE613">
        <f t="shared" si="401"/>
        <v>0.91283284353126659</v>
      </c>
      <c r="BF613">
        <f t="shared" si="409"/>
        <v>0.91300000000000003</v>
      </c>
      <c r="BP613">
        <f t="shared" si="410"/>
        <v>610</v>
      </c>
      <c r="BQ613">
        <f t="shared" si="411"/>
        <v>15.225000000000149</v>
      </c>
      <c r="BR613">
        <f t="shared" si="402"/>
        <v>0.78521124145896004</v>
      </c>
      <c r="BS613">
        <f t="shared" si="403"/>
        <v>0.48412724690062581</v>
      </c>
      <c r="BT613">
        <f t="shared" si="404"/>
        <v>0.78521124145896004</v>
      </c>
      <c r="BU613">
        <f t="shared" si="412"/>
        <v>0.78500000000000003</v>
      </c>
      <c r="CB613">
        <f t="shared" si="413"/>
        <v>610</v>
      </c>
      <c r="CC613">
        <f t="shared" si="414"/>
        <v>15.225000000000149</v>
      </c>
      <c r="CD613">
        <f t="shared" si="405"/>
        <v>0.78521124145896004</v>
      </c>
      <c r="CE613">
        <f t="shared" si="406"/>
        <v>0.48412724690062581</v>
      </c>
      <c r="CF613">
        <f t="shared" si="407"/>
        <v>0.78521124145896004</v>
      </c>
      <c r="CG613">
        <f t="shared" si="415"/>
        <v>0.78500000000000003</v>
      </c>
      <c r="CK613"/>
      <c r="CL613" s="3">
        <f t="shared" si="440"/>
        <v>593</v>
      </c>
      <c r="CM613" s="3">
        <f t="shared" si="435"/>
        <v>14.800000000000143</v>
      </c>
      <c r="CN613" s="3">
        <f t="shared" si="436"/>
        <v>0.69499999999999995</v>
      </c>
      <c r="CO613" s="3">
        <f t="shared" si="428"/>
        <v>0.55600000000000005</v>
      </c>
      <c r="CP613">
        <f t="shared" si="429"/>
        <v>0.55600000000000005</v>
      </c>
      <c r="CQ613">
        <f t="shared" si="430"/>
        <v>0.55600000000000005</v>
      </c>
      <c r="CS613">
        <f t="shared" si="431"/>
        <v>0.97373029772329267</v>
      </c>
      <c r="DK613" s="3">
        <f t="shared" si="441"/>
        <v>593</v>
      </c>
      <c r="DL613" s="3">
        <f t="shared" si="437"/>
        <v>14.800000000000143</v>
      </c>
      <c r="DM613" s="3">
        <f t="shared" si="438"/>
        <v>0.69499999999999995</v>
      </c>
      <c r="DN613" s="3">
        <f t="shared" si="432"/>
        <v>0.45200000000000001</v>
      </c>
      <c r="DO613">
        <f t="shared" si="433"/>
        <v>0.45200000000000001</v>
      </c>
      <c r="DP613">
        <f t="shared" si="434"/>
        <v>0.45200000000000001</v>
      </c>
      <c r="DR613">
        <f t="shared" si="439"/>
        <v>0.79159369527145373</v>
      </c>
      <c r="EY613"/>
      <c r="EZ613" s="3"/>
      <c r="FB613"/>
      <c r="FC613" s="3"/>
    </row>
    <row r="614" spans="2:159" x14ac:dyDescent="0.25">
      <c r="B614">
        <f t="shared" si="427"/>
        <v>598</v>
      </c>
      <c r="C614" s="9">
        <f t="shared" si="422"/>
        <v>14.925000000000145</v>
      </c>
      <c r="D614">
        <f t="shared" si="416"/>
        <v>0.99317837365121009</v>
      </c>
      <c r="E614">
        <f t="shared" si="417"/>
        <v>0.84271622735916007</v>
      </c>
      <c r="F614">
        <f t="shared" si="418"/>
        <v>0.84271622735916007</v>
      </c>
      <c r="G614">
        <f t="shared" si="423"/>
        <v>0.84299999999999997</v>
      </c>
      <c r="R614">
        <f t="shared" si="424"/>
        <v>598</v>
      </c>
      <c r="S614">
        <f t="shared" si="425"/>
        <v>14.925000000000145</v>
      </c>
      <c r="T614">
        <f t="shared" si="419"/>
        <v>0.48324663460731265</v>
      </c>
      <c r="U614">
        <f t="shared" si="420"/>
        <v>0.44362113738077102</v>
      </c>
      <c r="V614">
        <f t="shared" si="421"/>
        <v>0.44362113738077102</v>
      </c>
      <c r="W614">
        <f t="shared" si="426"/>
        <v>0.44400000000000001</v>
      </c>
      <c r="BA614">
        <f t="shared" si="398"/>
        <v>611</v>
      </c>
      <c r="BB614">
        <f t="shared" si="408"/>
        <v>15.250000000000149</v>
      </c>
      <c r="BC614">
        <f t="shared" si="399"/>
        <v>0.91370273103288524</v>
      </c>
      <c r="BD614">
        <f t="shared" si="400"/>
        <v>0.76280717436293122</v>
      </c>
      <c r="BE614">
        <f t="shared" si="401"/>
        <v>0.91370273103288524</v>
      </c>
      <c r="BF614">
        <f t="shared" si="409"/>
        <v>0.91400000000000003</v>
      </c>
      <c r="BP614">
        <f t="shared" si="410"/>
        <v>611</v>
      </c>
      <c r="BQ614">
        <f t="shared" si="411"/>
        <v>15.250000000000149</v>
      </c>
      <c r="BR614">
        <f t="shared" si="402"/>
        <v>0.78643122868136628</v>
      </c>
      <c r="BS614">
        <f t="shared" si="403"/>
        <v>0.48638732863286882</v>
      </c>
      <c r="BT614">
        <f t="shared" si="404"/>
        <v>0.78643122868136628</v>
      </c>
      <c r="BU614">
        <f t="shared" si="412"/>
        <v>0.78600000000000003</v>
      </c>
      <c r="CB614">
        <f t="shared" si="413"/>
        <v>611</v>
      </c>
      <c r="CC614">
        <f t="shared" si="414"/>
        <v>15.250000000000149</v>
      </c>
      <c r="CD614">
        <f t="shared" si="405"/>
        <v>0.78643122868136628</v>
      </c>
      <c r="CE614">
        <f t="shared" si="406"/>
        <v>0.48638732863286882</v>
      </c>
      <c r="CF614">
        <f t="shared" si="407"/>
        <v>0.78643122868136628</v>
      </c>
      <c r="CG614">
        <f t="shared" si="415"/>
        <v>0.78600000000000003</v>
      </c>
      <c r="CK614"/>
      <c r="CL614" s="3">
        <f t="shared" si="440"/>
        <v>594</v>
      </c>
      <c r="CM614" s="3">
        <f t="shared" si="435"/>
        <v>14.825000000000143</v>
      </c>
      <c r="CN614" s="3">
        <f t="shared" si="436"/>
        <v>0.69599999999999995</v>
      </c>
      <c r="CO614" s="3">
        <f t="shared" si="428"/>
        <v>0.55600000000000005</v>
      </c>
      <c r="CP614">
        <f t="shared" si="429"/>
        <v>0.55600000000000005</v>
      </c>
      <c r="CQ614">
        <f t="shared" si="430"/>
        <v>0.55600000000000005</v>
      </c>
      <c r="CS614">
        <f t="shared" si="431"/>
        <v>0.97373029772329267</v>
      </c>
      <c r="DK614" s="3">
        <f t="shared" si="441"/>
        <v>594</v>
      </c>
      <c r="DL614" s="3">
        <f t="shared" si="437"/>
        <v>14.825000000000143</v>
      </c>
      <c r="DM614" s="3">
        <f t="shared" si="438"/>
        <v>0.69599999999999995</v>
      </c>
      <c r="DN614" s="3">
        <f t="shared" si="432"/>
        <v>0.45</v>
      </c>
      <c r="DO614">
        <f t="shared" si="433"/>
        <v>0.45</v>
      </c>
      <c r="DP614">
        <f t="shared" si="434"/>
        <v>0.45</v>
      </c>
      <c r="DR614">
        <f t="shared" si="439"/>
        <v>0.78809106830122599</v>
      </c>
      <c r="EY614"/>
      <c r="EZ614" s="3"/>
      <c r="FB614"/>
      <c r="FC614" s="3"/>
    </row>
    <row r="615" spans="2:159" x14ac:dyDescent="0.25">
      <c r="B615">
        <f t="shared" si="427"/>
        <v>599</v>
      </c>
      <c r="C615" s="9">
        <f t="shared" si="422"/>
        <v>14.950000000000145</v>
      </c>
      <c r="D615">
        <f t="shared" si="416"/>
        <v>0.99280600158521692</v>
      </c>
      <c r="E615">
        <f t="shared" si="417"/>
        <v>0.83485268069689755</v>
      </c>
      <c r="F615">
        <f t="shared" si="418"/>
        <v>0.83485268069689755</v>
      </c>
      <c r="G615">
        <f t="shared" si="423"/>
        <v>0.83499999999999996</v>
      </c>
      <c r="R615">
        <f t="shared" si="424"/>
        <v>599</v>
      </c>
      <c r="S615">
        <f t="shared" si="425"/>
        <v>14.950000000000145</v>
      </c>
      <c r="T615">
        <f t="shared" si="419"/>
        <v>0.47725110549182531</v>
      </c>
      <c r="U615">
        <f t="shared" si="420"/>
        <v>0.43747422027773508</v>
      </c>
      <c r="V615">
        <f t="shared" si="421"/>
        <v>0.43747422027773508</v>
      </c>
      <c r="W615">
        <f t="shared" si="426"/>
        <v>0.437</v>
      </c>
      <c r="BA615">
        <f t="shared" si="398"/>
        <v>612</v>
      </c>
      <c r="BB615">
        <f t="shared" si="408"/>
        <v>15.27500000000015</v>
      </c>
      <c r="BC615">
        <f t="shared" si="399"/>
        <v>0.91456887464127445</v>
      </c>
      <c r="BD615">
        <f t="shared" si="400"/>
        <v>0.76497853834510099</v>
      </c>
      <c r="BE615">
        <f t="shared" si="401"/>
        <v>0.91456887464127445</v>
      </c>
      <c r="BF615">
        <f t="shared" si="409"/>
        <v>0.91500000000000004</v>
      </c>
      <c r="BP615">
        <f t="shared" si="410"/>
        <v>612</v>
      </c>
      <c r="BQ615">
        <f t="shared" si="411"/>
        <v>15.27500000000015</v>
      </c>
      <c r="BR615">
        <f t="shared" si="402"/>
        <v>0.78764917314922611</v>
      </c>
      <c r="BS615">
        <f t="shared" si="403"/>
        <v>0.48865063143262838</v>
      </c>
      <c r="BT615">
        <f t="shared" si="404"/>
        <v>0.78764917314922611</v>
      </c>
      <c r="BU615">
        <f t="shared" si="412"/>
        <v>0.78800000000000003</v>
      </c>
      <c r="CB615">
        <f t="shared" si="413"/>
        <v>612</v>
      </c>
      <c r="CC615">
        <f t="shared" si="414"/>
        <v>15.27500000000015</v>
      </c>
      <c r="CD615">
        <f t="shared" si="405"/>
        <v>0.78764917314922611</v>
      </c>
      <c r="CE615">
        <f t="shared" si="406"/>
        <v>0.48865063143262838</v>
      </c>
      <c r="CF615">
        <f t="shared" si="407"/>
        <v>0.78764917314922611</v>
      </c>
      <c r="CG615">
        <f t="shared" si="415"/>
        <v>0.78800000000000003</v>
      </c>
      <c r="CK615"/>
      <c r="CL615" s="3">
        <f t="shared" si="440"/>
        <v>595</v>
      </c>
      <c r="CM615" s="3">
        <f t="shared" si="435"/>
        <v>14.850000000000144</v>
      </c>
      <c r="CN615" s="3">
        <f t="shared" si="436"/>
        <v>0.69699999999999995</v>
      </c>
      <c r="CO615" s="3">
        <f t="shared" si="428"/>
        <v>0.55500000000000005</v>
      </c>
      <c r="CP615">
        <f t="shared" si="429"/>
        <v>0.55500000000000005</v>
      </c>
      <c r="CQ615">
        <f t="shared" si="430"/>
        <v>0.55500000000000005</v>
      </c>
      <c r="CS615">
        <f t="shared" si="431"/>
        <v>0.97197898423817886</v>
      </c>
      <c r="DK615" s="3">
        <f t="shared" si="441"/>
        <v>595</v>
      </c>
      <c r="DL615" s="3">
        <f t="shared" si="437"/>
        <v>14.850000000000144</v>
      </c>
      <c r="DM615" s="3">
        <f t="shared" si="438"/>
        <v>0.69699999999999995</v>
      </c>
      <c r="DN615" s="3">
        <f t="shared" si="432"/>
        <v>0.44900000000000001</v>
      </c>
      <c r="DO615">
        <f t="shared" si="433"/>
        <v>0.44900000000000001</v>
      </c>
      <c r="DP615">
        <f t="shared" si="434"/>
        <v>0.44900000000000001</v>
      </c>
      <c r="DR615">
        <f t="shared" si="439"/>
        <v>0.78633975481611218</v>
      </c>
      <c r="EY615"/>
      <c r="EZ615" s="3"/>
      <c r="FB615"/>
      <c r="FC615" s="3"/>
    </row>
    <row r="616" spans="2:159" x14ac:dyDescent="0.25">
      <c r="B616">
        <f t="shared" si="427"/>
        <v>600</v>
      </c>
      <c r="C616" s="9">
        <f t="shared" si="422"/>
        <v>14.975000000000145</v>
      </c>
      <c r="D616">
        <f t="shared" si="416"/>
        <v>0.99242384484449964</v>
      </c>
      <c r="E616">
        <f t="shared" si="417"/>
        <v>0.82685577051192161</v>
      </c>
      <c r="F616">
        <f t="shared" si="418"/>
        <v>0.82685577051192161</v>
      </c>
      <c r="G616">
        <f t="shared" si="423"/>
        <v>0.82699999999999996</v>
      </c>
      <c r="R616">
        <f t="shared" si="424"/>
        <v>600</v>
      </c>
      <c r="S616">
        <f t="shared" si="425"/>
        <v>14.975000000000145</v>
      </c>
      <c r="T616">
        <f t="shared" si="419"/>
        <v>0.4712798853699347</v>
      </c>
      <c r="U616">
        <f t="shared" si="420"/>
        <v>0.43136124909016998</v>
      </c>
      <c r="V616">
        <f t="shared" si="421"/>
        <v>0.43136124909016998</v>
      </c>
      <c r="W616">
        <f t="shared" si="426"/>
        <v>0.43099999999999999</v>
      </c>
      <c r="BA616">
        <f t="shared" si="398"/>
        <v>613</v>
      </c>
      <c r="BB616">
        <f t="shared" si="408"/>
        <v>15.30000000000015</v>
      </c>
      <c r="BC616">
        <f t="shared" si="399"/>
        <v>0.91543126214189485</v>
      </c>
      <c r="BD616">
        <f t="shared" si="400"/>
        <v>0.76714457595486418</v>
      </c>
      <c r="BE616">
        <f t="shared" si="401"/>
        <v>0.91543126214189485</v>
      </c>
      <c r="BF616">
        <f t="shared" si="409"/>
        <v>0.91500000000000004</v>
      </c>
      <c r="BP616">
        <f t="shared" si="410"/>
        <v>613</v>
      </c>
      <c r="BQ616">
        <f t="shared" si="411"/>
        <v>15.30000000000015</v>
      </c>
      <c r="BR616">
        <f t="shared" si="402"/>
        <v>0.78886505951008401</v>
      </c>
      <c r="BS616">
        <f t="shared" si="403"/>
        <v>0.49091710223192508</v>
      </c>
      <c r="BT616">
        <f t="shared" si="404"/>
        <v>0.78886505951008401</v>
      </c>
      <c r="BU616">
        <f t="shared" si="412"/>
        <v>0.78900000000000003</v>
      </c>
      <c r="CB616">
        <f t="shared" si="413"/>
        <v>613</v>
      </c>
      <c r="CC616">
        <f t="shared" si="414"/>
        <v>15.30000000000015</v>
      </c>
      <c r="CD616">
        <f t="shared" si="405"/>
        <v>0.78886505951008401</v>
      </c>
      <c r="CE616">
        <f t="shared" si="406"/>
        <v>0.49091710223192508</v>
      </c>
      <c r="CF616">
        <f t="shared" si="407"/>
        <v>0.78886505951008401</v>
      </c>
      <c r="CG616">
        <f t="shared" si="415"/>
        <v>0.78900000000000003</v>
      </c>
      <c r="CK616"/>
      <c r="CL616" s="3">
        <f t="shared" si="440"/>
        <v>596</v>
      </c>
      <c r="CM616" s="3">
        <f t="shared" si="435"/>
        <v>14.875000000000144</v>
      </c>
      <c r="CN616" s="3">
        <f t="shared" si="436"/>
        <v>0.69899999999999995</v>
      </c>
      <c r="CO616" s="3">
        <f t="shared" si="428"/>
        <v>0.55500000000000005</v>
      </c>
      <c r="CP616">
        <f t="shared" si="429"/>
        <v>0.55500000000000005</v>
      </c>
      <c r="CQ616">
        <f t="shared" si="430"/>
        <v>0.55500000000000005</v>
      </c>
      <c r="CS616">
        <f t="shared" si="431"/>
        <v>0.97197898423817886</v>
      </c>
      <c r="DK616" s="3">
        <f t="shared" si="441"/>
        <v>596</v>
      </c>
      <c r="DL616" s="3">
        <f t="shared" si="437"/>
        <v>14.875000000000144</v>
      </c>
      <c r="DM616" s="3">
        <f t="shared" si="438"/>
        <v>0.69899999999999995</v>
      </c>
      <c r="DN616" s="3">
        <f t="shared" si="432"/>
        <v>0.44800000000000001</v>
      </c>
      <c r="DO616">
        <f t="shared" si="433"/>
        <v>0.44800000000000001</v>
      </c>
      <c r="DP616">
        <f t="shared" si="434"/>
        <v>0.44800000000000001</v>
      </c>
      <c r="DR616">
        <f t="shared" si="439"/>
        <v>0.78458844133099837</v>
      </c>
      <c r="EY616"/>
      <c r="EZ616" s="3"/>
      <c r="FB616"/>
      <c r="FC616" s="3"/>
    </row>
    <row r="617" spans="2:159" x14ac:dyDescent="0.25">
      <c r="B617">
        <f t="shared" si="427"/>
        <v>601</v>
      </c>
      <c r="C617" s="9">
        <f t="shared" si="422"/>
        <v>15.000000000000146</v>
      </c>
      <c r="D617">
        <f t="shared" si="416"/>
        <v>0.99203191483705833</v>
      </c>
      <c r="E617">
        <f t="shared" si="417"/>
        <v>0.81873075307793419</v>
      </c>
      <c r="F617">
        <f t="shared" si="418"/>
        <v>0.81873075307793419</v>
      </c>
      <c r="G617">
        <f t="shared" si="423"/>
        <v>0.81899999999999995</v>
      </c>
      <c r="R617">
        <f t="shared" si="424"/>
        <v>601</v>
      </c>
      <c r="S617">
        <f t="shared" si="425"/>
        <v>15.000000000000146</v>
      </c>
      <c r="T617">
        <f t="shared" si="419"/>
        <v>0.46533393097427883</v>
      </c>
      <c r="U617">
        <f t="shared" si="420"/>
        <v>0.42528319108223883</v>
      </c>
      <c r="V617">
        <f t="shared" si="421"/>
        <v>0.42528319108223883</v>
      </c>
      <c r="W617">
        <f t="shared" si="426"/>
        <v>0.42499999999999999</v>
      </c>
      <c r="BA617">
        <f t="shared" si="398"/>
        <v>614</v>
      </c>
      <c r="BB617">
        <f t="shared" si="408"/>
        <v>15.32500000000015</v>
      </c>
      <c r="BC617">
        <f t="shared" si="399"/>
        <v>0.91628988136502654</v>
      </c>
      <c r="BD617">
        <f t="shared" si="400"/>
        <v>0.7693052070379538</v>
      </c>
      <c r="BE617">
        <f t="shared" si="401"/>
        <v>0.91628988136502654</v>
      </c>
      <c r="BF617">
        <f t="shared" si="409"/>
        <v>0.91600000000000004</v>
      </c>
      <c r="BP617">
        <f t="shared" si="410"/>
        <v>614</v>
      </c>
      <c r="BQ617">
        <f t="shared" si="411"/>
        <v>15.32500000000015</v>
      </c>
      <c r="BR617">
        <f t="shared" si="402"/>
        <v>0.79007887241864261</v>
      </c>
      <c r="BS617">
        <f t="shared" si="403"/>
        <v>0.49318668757334966</v>
      </c>
      <c r="BT617">
        <f t="shared" si="404"/>
        <v>0.79007887241864261</v>
      </c>
      <c r="BU617">
        <f t="shared" si="412"/>
        <v>0.79</v>
      </c>
      <c r="CB617">
        <f t="shared" si="413"/>
        <v>614</v>
      </c>
      <c r="CC617">
        <f t="shared" si="414"/>
        <v>15.32500000000015</v>
      </c>
      <c r="CD617">
        <f t="shared" si="405"/>
        <v>0.79007887241864261</v>
      </c>
      <c r="CE617">
        <f t="shared" si="406"/>
        <v>0.49318668757334966</v>
      </c>
      <c r="CF617">
        <f t="shared" si="407"/>
        <v>0.79007887241864261</v>
      </c>
      <c r="CG617">
        <f t="shared" si="415"/>
        <v>0.79</v>
      </c>
      <c r="CK617"/>
      <c r="CL617" s="3">
        <f t="shared" si="440"/>
        <v>597</v>
      </c>
      <c r="CM617" s="3">
        <f t="shared" si="435"/>
        <v>14.900000000000144</v>
      </c>
      <c r="CN617" s="3">
        <f t="shared" si="436"/>
        <v>0.7</v>
      </c>
      <c r="CO617" s="3">
        <f t="shared" si="428"/>
        <v>0.55500000000000005</v>
      </c>
      <c r="CP617">
        <f t="shared" si="429"/>
        <v>0.55500000000000005</v>
      </c>
      <c r="CQ617">
        <f t="shared" si="430"/>
        <v>0.55500000000000005</v>
      </c>
      <c r="CS617">
        <f t="shared" si="431"/>
        <v>0.97197898423817886</v>
      </c>
      <c r="DK617" s="3">
        <f t="shared" si="441"/>
        <v>597</v>
      </c>
      <c r="DL617" s="3">
        <f t="shared" si="437"/>
        <v>14.900000000000144</v>
      </c>
      <c r="DM617" s="3">
        <f t="shared" si="438"/>
        <v>0.7</v>
      </c>
      <c r="DN617" s="3">
        <f t="shared" si="432"/>
        <v>0.44600000000000001</v>
      </c>
      <c r="DO617">
        <f t="shared" si="433"/>
        <v>0.44600000000000001</v>
      </c>
      <c r="DP617">
        <f t="shared" si="434"/>
        <v>0.44600000000000001</v>
      </c>
      <c r="DR617">
        <f t="shared" si="439"/>
        <v>0.78108581436077062</v>
      </c>
      <c r="EY617"/>
      <c r="EZ617" s="3"/>
      <c r="FB617"/>
      <c r="FC617" s="3"/>
    </row>
    <row r="618" spans="2:159" x14ac:dyDescent="0.25">
      <c r="B618">
        <f t="shared" si="427"/>
        <v>602</v>
      </c>
      <c r="C618" s="9">
        <f t="shared" si="422"/>
        <v>15.025000000000146</v>
      </c>
      <c r="D618">
        <f t="shared" si="416"/>
        <v>0.99163022325958428</v>
      </c>
      <c r="E618">
        <f t="shared" si="417"/>
        <v>0.81048292927181786</v>
      </c>
      <c r="F618">
        <f t="shared" si="418"/>
        <v>0.81048292927181786</v>
      </c>
      <c r="G618">
        <f t="shared" si="423"/>
        <v>0.81</v>
      </c>
      <c r="R618">
        <f t="shared" si="424"/>
        <v>602</v>
      </c>
      <c r="S618">
        <f t="shared" si="425"/>
        <v>15.025000000000146</v>
      </c>
      <c r="T618">
        <f t="shared" si="419"/>
        <v>0.45941417901502074</v>
      </c>
      <c r="U618">
        <f t="shared" si="420"/>
        <v>0.41924098759647854</v>
      </c>
      <c r="V618">
        <f t="shared" si="421"/>
        <v>0.41924098759647854</v>
      </c>
      <c r="W618">
        <f t="shared" si="426"/>
        <v>0.41899999999999998</v>
      </c>
      <c r="BA618">
        <f t="shared" si="398"/>
        <v>615</v>
      </c>
      <c r="BB618">
        <f t="shared" si="408"/>
        <v>15.350000000000151</v>
      </c>
      <c r="BC618">
        <f t="shared" si="399"/>
        <v>0.91714472018605553</v>
      </c>
      <c r="BD618">
        <f t="shared" si="400"/>
        <v>0.7714603514573849</v>
      </c>
      <c r="BE618">
        <f t="shared" si="401"/>
        <v>0.91714472018605553</v>
      </c>
      <c r="BF618">
        <f t="shared" si="409"/>
        <v>0.91700000000000004</v>
      </c>
      <c r="BP618">
        <f t="shared" si="410"/>
        <v>615</v>
      </c>
      <c r="BQ618">
        <f t="shared" si="411"/>
        <v>15.350000000000151</v>
      </c>
      <c r="BR618">
        <f t="shared" si="402"/>
        <v>0.79129059653707978</v>
      </c>
      <c r="BS618">
        <f t="shared" si="403"/>
        <v>0.49545933361147187</v>
      </c>
      <c r="BT618">
        <f t="shared" si="404"/>
        <v>0.79129059653707978</v>
      </c>
      <c r="BU618">
        <f t="shared" si="412"/>
        <v>0.79100000000000004</v>
      </c>
      <c r="CB618">
        <f t="shared" si="413"/>
        <v>615</v>
      </c>
      <c r="CC618">
        <f t="shared" si="414"/>
        <v>15.350000000000151</v>
      </c>
      <c r="CD618">
        <f t="shared" si="405"/>
        <v>0.79129059653707978</v>
      </c>
      <c r="CE618">
        <f t="shared" si="406"/>
        <v>0.49545933361147187</v>
      </c>
      <c r="CF618">
        <f t="shared" si="407"/>
        <v>0.79129059653707978</v>
      </c>
      <c r="CG618">
        <f t="shared" si="415"/>
        <v>0.79100000000000004</v>
      </c>
      <c r="CK618"/>
      <c r="CL618" s="3">
        <f t="shared" si="440"/>
        <v>598</v>
      </c>
      <c r="CM618" s="3">
        <f t="shared" si="435"/>
        <v>14.925000000000145</v>
      </c>
      <c r="CN618" s="3">
        <f t="shared" si="436"/>
        <v>0.70099999999999996</v>
      </c>
      <c r="CO618" s="3">
        <f t="shared" si="428"/>
        <v>0.55500000000000005</v>
      </c>
      <c r="CP618">
        <f t="shared" si="429"/>
        <v>0.55500000000000005</v>
      </c>
      <c r="CQ618">
        <f t="shared" si="430"/>
        <v>0.55500000000000005</v>
      </c>
      <c r="CS618">
        <f t="shared" si="431"/>
        <v>0.97197898423817886</v>
      </c>
      <c r="DK618" s="3">
        <f t="shared" si="441"/>
        <v>598</v>
      </c>
      <c r="DL618" s="3">
        <f t="shared" si="437"/>
        <v>14.925000000000145</v>
      </c>
      <c r="DM618" s="3">
        <f t="shared" si="438"/>
        <v>0.70099999999999996</v>
      </c>
      <c r="DN618" s="3">
        <f t="shared" si="432"/>
        <v>0.44500000000000001</v>
      </c>
      <c r="DO618">
        <f t="shared" si="433"/>
        <v>0.44500000000000001</v>
      </c>
      <c r="DP618">
        <f t="shared" si="434"/>
        <v>0.44500000000000001</v>
      </c>
      <c r="DR618">
        <f t="shared" si="439"/>
        <v>0.77933450087565681</v>
      </c>
      <c r="EY618"/>
      <c r="EZ618" s="3"/>
      <c r="FB618"/>
      <c r="FC618" s="3"/>
    </row>
    <row r="619" spans="2:159" x14ac:dyDescent="0.25">
      <c r="B619">
        <f t="shared" si="427"/>
        <v>603</v>
      </c>
      <c r="C619" s="9">
        <f t="shared" si="422"/>
        <v>15.050000000000146</v>
      </c>
      <c r="D619">
        <f t="shared" si="416"/>
        <v>0.99121878209687786</v>
      </c>
      <c r="E619">
        <f t="shared" si="417"/>
        <v>0.80211763886158061</v>
      </c>
      <c r="F619">
        <f t="shared" si="418"/>
        <v>0.80211763886158061</v>
      </c>
      <c r="G619">
        <f t="shared" si="423"/>
        <v>0.80200000000000005</v>
      </c>
      <c r="R619">
        <f t="shared" si="424"/>
        <v>603</v>
      </c>
      <c r="S619">
        <f t="shared" si="425"/>
        <v>15.050000000000146</v>
      </c>
      <c r="T619">
        <f t="shared" si="419"/>
        <v>0.45352154603690131</v>
      </c>
      <c r="U619">
        <f t="shared" si="420"/>
        <v>0.41323555397509115</v>
      </c>
      <c r="V619">
        <f t="shared" si="421"/>
        <v>0.41323555397509115</v>
      </c>
      <c r="W619">
        <f t="shared" si="426"/>
        <v>0.41299999999999998</v>
      </c>
      <c r="BA619">
        <f t="shared" ref="BA619:BA682" si="442">B632</f>
        <v>616</v>
      </c>
      <c r="BB619">
        <f t="shared" si="408"/>
        <v>15.375000000000151</v>
      </c>
      <c r="BC619">
        <f t="shared" si="399"/>
        <v>0.91799576652575832</v>
      </c>
      <c r="BD619">
        <f t="shared" si="400"/>
        <v>0.77360992909831738</v>
      </c>
      <c r="BE619">
        <f t="shared" si="401"/>
        <v>0.91799576652575832</v>
      </c>
      <c r="BF619">
        <f t="shared" si="409"/>
        <v>0.91800000000000004</v>
      </c>
      <c r="BP619">
        <f t="shared" si="410"/>
        <v>616</v>
      </c>
      <c r="BQ619">
        <f t="shared" si="411"/>
        <v>15.375000000000151</v>
      </c>
      <c r="BR619">
        <f t="shared" si="402"/>
        <v>0.79250021653536773</v>
      </c>
      <c r="BS619">
        <f t="shared" si="403"/>
        <v>0.49773498611428463</v>
      </c>
      <c r="BT619">
        <f t="shared" si="404"/>
        <v>0.79250021653536773</v>
      </c>
      <c r="BU619">
        <f t="shared" si="412"/>
        <v>0.79300000000000004</v>
      </c>
      <c r="CB619">
        <f t="shared" si="413"/>
        <v>616</v>
      </c>
      <c r="CC619">
        <f t="shared" si="414"/>
        <v>15.375000000000151</v>
      </c>
      <c r="CD619">
        <f t="shared" si="405"/>
        <v>0.79250021653536773</v>
      </c>
      <c r="CE619">
        <f t="shared" si="406"/>
        <v>0.49773498611428463</v>
      </c>
      <c r="CF619">
        <f t="shared" si="407"/>
        <v>0.79250021653536773</v>
      </c>
      <c r="CG619">
        <f t="shared" si="415"/>
        <v>0.79300000000000004</v>
      </c>
      <c r="CK619"/>
      <c r="CL619" s="3">
        <f t="shared" si="440"/>
        <v>599</v>
      </c>
      <c r="CM619" s="3">
        <f t="shared" si="435"/>
        <v>14.950000000000145</v>
      </c>
      <c r="CN619" s="3">
        <f t="shared" si="436"/>
        <v>0.70199999999999996</v>
      </c>
      <c r="CO619" s="3">
        <f t="shared" si="428"/>
        <v>0.55400000000000005</v>
      </c>
      <c r="CP619">
        <f t="shared" si="429"/>
        <v>0.55400000000000005</v>
      </c>
      <c r="CQ619">
        <f t="shared" si="430"/>
        <v>0.55400000000000005</v>
      </c>
      <c r="CS619">
        <f t="shared" si="431"/>
        <v>0.97022767075306493</v>
      </c>
      <c r="DK619" s="3">
        <f t="shared" si="441"/>
        <v>599</v>
      </c>
      <c r="DL619" s="3">
        <f t="shared" si="437"/>
        <v>14.950000000000145</v>
      </c>
      <c r="DM619" s="3">
        <f t="shared" si="438"/>
        <v>0.70199999999999996</v>
      </c>
      <c r="DN619" s="3">
        <f t="shared" si="432"/>
        <v>0.443</v>
      </c>
      <c r="DO619">
        <f t="shared" si="433"/>
        <v>0.443</v>
      </c>
      <c r="DP619">
        <f t="shared" si="434"/>
        <v>0.443</v>
      </c>
      <c r="DR619">
        <f t="shared" si="439"/>
        <v>0.77583187390542918</v>
      </c>
      <c r="EY619"/>
      <c r="EZ619" s="3"/>
      <c r="FB619"/>
      <c r="FC619" s="3"/>
    </row>
    <row r="620" spans="2:159" x14ac:dyDescent="0.25">
      <c r="B620">
        <f t="shared" si="427"/>
        <v>604</v>
      </c>
      <c r="C620" s="9">
        <f t="shared" si="422"/>
        <v>15.075000000000147</v>
      </c>
      <c r="D620">
        <f t="shared" si="416"/>
        <v>0.99079760362125224</v>
      </c>
      <c r="E620">
        <f t="shared" si="417"/>
        <v>0.79364025480276945</v>
      </c>
      <c r="F620">
        <f t="shared" si="418"/>
        <v>0.79364025480276945</v>
      </c>
      <c r="G620">
        <f t="shared" si="423"/>
        <v>0.79400000000000004</v>
      </c>
      <c r="R620">
        <f t="shared" si="424"/>
        <v>604</v>
      </c>
      <c r="S620">
        <f t="shared" si="425"/>
        <v>15.075000000000147</v>
      </c>
      <c r="T620">
        <f t="shared" si="419"/>
        <v>0.44765692828874754</v>
      </c>
      <c r="U620">
        <f t="shared" si="420"/>
        <v>0.40726777949767545</v>
      </c>
      <c r="V620">
        <f t="shared" si="421"/>
        <v>0.40726777949767545</v>
      </c>
      <c r="W620">
        <f t="shared" si="426"/>
        <v>0.40699999999999997</v>
      </c>
      <c r="BA620">
        <f t="shared" si="442"/>
        <v>617</v>
      </c>
      <c r="BB620">
        <f t="shared" si="408"/>
        <v>15.400000000000151</v>
      </c>
      <c r="BC620">
        <f t="shared" si="399"/>
        <v>0.91884300835058608</v>
      </c>
      <c r="BD620">
        <f t="shared" si="400"/>
        <v>0.77575385987293266</v>
      </c>
      <c r="BE620">
        <f t="shared" si="401"/>
        <v>0.91884300835058608</v>
      </c>
      <c r="BF620">
        <f t="shared" si="409"/>
        <v>0.91900000000000004</v>
      </c>
      <c r="BP620">
        <f t="shared" si="410"/>
        <v>617</v>
      </c>
      <c r="BQ620">
        <f t="shared" si="411"/>
        <v>15.400000000000151</v>
      </c>
      <c r="BR620">
        <f t="shared" si="402"/>
        <v>0.79370771709159171</v>
      </c>
      <c r="BS620">
        <f t="shared" si="403"/>
        <v>0.50001359046468385</v>
      </c>
      <c r="BT620">
        <f t="shared" si="404"/>
        <v>0.79370771709159171</v>
      </c>
      <c r="BU620">
        <f t="shared" si="412"/>
        <v>0.79400000000000004</v>
      </c>
      <c r="CB620">
        <f t="shared" si="413"/>
        <v>617</v>
      </c>
      <c r="CC620">
        <f t="shared" si="414"/>
        <v>15.400000000000151</v>
      </c>
      <c r="CD620">
        <f t="shared" si="405"/>
        <v>0.79370771709159171</v>
      </c>
      <c r="CE620">
        <f t="shared" si="406"/>
        <v>0.50001359046468385</v>
      </c>
      <c r="CF620">
        <f t="shared" si="407"/>
        <v>0.79370771709159171</v>
      </c>
      <c r="CG620">
        <f t="shared" si="415"/>
        <v>0.79400000000000004</v>
      </c>
      <c r="CK620"/>
      <c r="CL620" s="3">
        <f t="shared" si="440"/>
        <v>600</v>
      </c>
      <c r="CM620" s="3">
        <f t="shared" si="435"/>
        <v>14.975000000000145</v>
      </c>
      <c r="CN620" s="3">
        <f t="shared" si="436"/>
        <v>0.70299999999999996</v>
      </c>
      <c r="CO620" s="3">
        <f t="shared" si="428"/>
        <v>0.55400000000000005</v>
      </c>
      <c r="CP620">
        <f t="shared" si="429"/>
        <v>0.55400000000000005</v>
      </c>
      <c r="CQ620">
        <f t="shared" si="430"/>
        <v>0.55400000000000005</v>
      </c>
      <c r="CS620">
        <f t="shared" si="431"/>
        <v>0.97022767075306493</v>
      </c>
      <c r="DK620" s="3">
        <f t="shared" si="441"/>
        <v>600</v>
      </c>
      <c r="DL620" s="3">
        <f t="shared" si="437"/>
        <v>14.975000000000145</v>
      </c>
      <c r="DM620" s="3">
        <f t="shared" si="438"/>
        <v>0.70299999999999996</v>
      </c>
      <c r="DN620" s="3">
        <f t="shared" si="432"/>
        <v>0.442</v>
      </c>
      <c r="DO620">
        <f t="shared" si="433"/>
        <v>0.442</v>
      </c>
      <c r="DP620">
        <f t="shared" si="434"/>
        <v>0.442</v>
      </c>
      <c r="DR620">
        <f t="shared" si="439"/>
        <v>0.77408056042031526</v>
      </c>
      <c r="EY620"/>
      <c r="EZ620" s="3"/>
      <c r="FB620"/>
      <c r="FC620" s="3"/>
    </row>
    <row r="621" spans="2:159" x14ac:dyDescent="0.25">
      <c r="B621">
        <f t="shared" si="427"/>
        <v>605</v>
      </c>
      <c r="C621" s="9">
        <f t="shared" si="422"/>
        <v>15.100000000000147</v>
      </c>
      <c r="D621">
        <f t="shared" si="416"/>
        <v>0.99036670039192409</v>
      </c>
      <c r="E621">
        <f t="shared" si="417"/>
        <v>0.7850561775517787</v>
      </c>
      <c r="F621">
        <f t="shared" si="418"/>
        <v>0.7850561775517787</v>
      </c>
      <c r="G621">
        <f t="shared" si="423"/>
        <v>0.78500000000000003</v>
      </c>
      <c r="R621">
        <f t="shared" si="424"/>
        <v>605</v>
      </c>
      <c r="S621">
        <f t="shared" si="425"/>
        <v>15.100000000000147</v>
      </c>
      <c r="T621">
        <f t="shared" si="419"/>
        <v>0.44182120160535887</v>
      </c>
      <c r="U621">
        <f t="shared" si="420"/>
        <v>0.40133852733520908</v>
      </c>
      <c r="V621">
        <f t="shared" si="421"/>
        <v>0.40133852733520908</v>
      </c>
      <c r="W621">
        <f t="shared" si="426"/>
        <v>0.40100000000000002</v>
      </c>
      <c r="BA621">
        <f t="shared" si="442"/>
        <v>618</v>
      </c>
      <c r="BB621">
        <f t="shared" si="408"/>
        <v>15.425000000000152</v>
      </c>
      <c r="BC621">
        <f t="shared" si="399"/>
        <v>0.91968643367294756</v>
      </c>
      <c r="BD621">
        <f t="shared" si="400"/>
        <v>0.77789206372531983</v>
      </c>
      <c r="BE621">
        <f t="shared" si="401"/>
        <v>0.91968643367294756</v>
      </c>
      <c r="BF621">
        <f t="shared" si="409"/>
        <v>0.92</v>
      </c>
      <c r="BP621">
        <f t="shared" si="410"/>
        <v>618</v>
      </c>
      <c r="BQ621">
        <f t="shared" si="411"/>
        <v>15.425000000000152</v>
      </c>
      <c r="BR621">
        <f t="shared" si="402"/>
        <v>0.79491308289226914</v>
      </c>
      <c r="BS621">
        <f t="shared" si="403"/>
        <v>0.50229509166198461</v>
      </c>
      <c r="BT621">
        <f t="shared" si="404"/>
        <v>0.79491308289226914</v>
      </c>
      <c r="BU621">
        <f t="shared" si="412"/>
        <v>0.79500000000000004</v>
      </c>
      <c r="CB621">
        <f t="shared" si="413"/>
        <v>618</v>
      </c>
      <c r="CC621">
        <f t="shared" si="414"/>
        <v>15.425000000000152</v>
      </c>
      <c r="CD621">
        <f t="shared" si="405"/>
        <v>0.79491308289226914</v>
      </c>
      <c r="CE621">
        <f t="shared" si="406"/>
        <v>0.50229509166198461</v>
      </c>
      <c r="CF621">
        <f t="shared" si="407"/>
        <v>0.79491308289226914</v>
      </c>
      <c r="CG621">
        <f t="shared" si="415"/>
        <v>0.79500000000000004</v>
      </c>
      <c r="CK621"/>
      <c r="CL621" s="3">
        <f t="shared" si="440"/>
        <v>601</v>
      </c>
      <c r="CM621" s="3">
        <f t="shared" si="435"/>
        <v>15.000000000000146</v>
      </c>
      <c r="CN621" s="3">
        <f t="shared" si="436"/>
        <v>0.70499999999999996</v>
      </c>
      <c r="CO621" s="3">
        <f t="shared" si="428"/>
        <v>0.55400000000000005</v>
      </c>
      <c r="CP621">
        <f t="shared" si="429"/>
        <v>0.55400000000000005</v>
      </c>
      <c r="CQ621">
        <f t="shared" si="430"/>
        <v>0.55400000000000005</v>
      </c>
      <c r="CS621">
        <f t="shared" si="431"/>
        <v>0.97022767075306493</v>
      </c>
      <c r="DK621" s="3">
        <f t="shared" si="441"/>
        <v>601</v>
      </c>
      <c r="DL621" s="3">
        <f t="shared" si="437"/>
        <v>15.000000000000146</v>
      </c>
      <c r="DM621" s="3">
        <f t="shared" si="438"/>
        <v>0.70499999999999996</v>
      </c>
      <c r="DN621" s="3">
        <f t="shared" si="432"/>
        <v>0.441</v>
      </c>
      <c r="DO621">
        <f t="shared" si="433"/>
        <v>0.441</v>
      </c>
      <c r="DP621">
        <f t="shared" si="434"/>
        <v>0.441</v>
      </c>
      <c r="DR621">
        <f t="shared" si="439"/>
        <v>0.77232924693520144</v>
      </c>
      <c r="EY621"/>
      <c r="EZ621" s="3"/>
      <c r="FB621"/>
      <c r="FC621" s="3"/>
    </row>
    <row r="622" spans="2:159" x14ac:dyDescent="0.25">
      <c r="B622">
        <f t="shared" si="427"/>
        <v>606</v>
      </c>
      <c r="C622" s="9">
        <f t="shared" si="422"/>
        <v>15.125000000000147</v>
      </c>
      <c r="D622">
        <f t="shared" si="416"/>
        <v>0.98992608525438885</v>
      </c>
      <c r="E622">
        <f t="shared" si="417"/>
        <v>0.77637082940436086</v>
      </c>
      <c r="F622">
        <f t="shared" si="418"/>
        <v>0.77637082940436086</v>
      </c>
      <c r="G622">
        <f t="shared" si="423"/>
        <v>0.77600000000000002</v>
      </c>
      <c r="R622">
        <f t="shared" si="424"/>
        <v>606</v>
      </c>
      <c r="S622">
        <f t="shared" si="425"/>
        <v>15.125000000000147</v>
      </c>
      <c r="T622">
        <f t="shared" si="419"/>
        <v>0.43601522130168974</v>
      </c>
      <c r="U622">
        <f t="shared" si="420"/>
        <v>0.39544863452008117</v>
      </c>
      <c r="V622">
        <f t="shared" si="421"/>
        <v>0.39544863452008117</v>
      </c>
      <c r="W622">
        <f t="shared" si="426"/>
        <v>0.39500000000000002</v>
      </c>
      <c r="BA622">
        <f t="shared" si="442"/>
        <v>619</v>
      </c>
      <c r="BB622">
        <f t="shared" si="408"/>
        <v>15.450000000000152</v>
      </c>
      <c r="BC622">
        <f t="shared" si="399"/>
        <v>0.92052603055149196</v>
      </c>
      <c r="BD622">
        <f t="shared" si="400"/>
        <v>0.78002446063637487</v>
      </c>
      <c r="BE622">
        <f t="shared" si="401"/>
        <v>0.92052603055149196</v>
      </c>
      <c r="BF622">
        <f t="shared" si="409"/>
        <v>0.92100000000000004</v>
      </c>
      <c r="BP622">
        <f t="shared" si="410"/>
        <v>619</v>
      </c>
      <c r="BQ622">
        <f t="shared" si="411"/>
        <v>15.450000000000152</v>
      </c>
      <c r="BR622">
        <f t="shared" si="402"/>
        <v>0.79611629863266875</v>
      </c>
      <c r="BS622">
        <f t="shared" si="403"/>
        <v>0.5045794343234723</v>
      </c>
      <c r="BT622">
        <f t="shared" si="404"/>
        <v>0.79611629863266875</v>
      </c>
      <c r="BU622">
        <f t="shared" si="412"/>
        <v>0.79600000000000004</v>
      </c>
      <c r="CB622">
        <f t="shared" si="413"/>
        <v>619</v>
      </c>
      <c r="CC622">
        <f t="shared" si="414"/>
        <v>15.450000000000152</v>
      </c>
      <c r="CD622">
        <f t="shared" si="405"/>
        <v>0.79611629863266875</v>
      </c>
      <c r="CE622">
        <f t="shared" si="406"/>
        <v>0.5045794343234723</v>
      </c>
      <c r="CF622">
        <f t="shared" si="407"/>
        <v>0.79611629863266875</v>
      </c>
      <c r="CG622">
        <f t="shared" si="415"/>
        <v>0.79600000000000004</v>
      </c>
      <c r="CK622"/>
      <c r="CL622" s="3">
        <f t="shared" si="440"/>
        <v>602</v>
      </c>
      <c r="CM622" s="3">
        <f t="shared" si="435"/>
        <v>15.025000000000146</v>
      </c>
      <c r="CN622" s="3">
        <f t="shared" si="436"/>
        <v>0.70599999999999996</v>
      </c>
      <c r="CO622" s="3">
        <f t="shared" si="428"/>
        <v>0.55300000000000005</v>
      </c>
      <c r="CP622">
        <f t="shared" si="429"/>
        <v>0.55300000000000005</v>
      </c>
      <c r="CQ622">
        <f t="shared" si="430"/>
        <v>0.55300000000000005</v>
      </c>
      <c r="CS622">
        <f t="shared" si="431"/>
        <v>0.96847635726795112</v>
      </c>
      <c r="DK622" s="3">
        <f t="shared" si="441"/>
        <v>602</v>
      </c>
      <c r="DL622" s="3">
        <f t="shared" si="437"/>
        <v>15.025000000000146</v>
      </c>
      <c r="DM622" s="3">
        <f t="shared" si="438"/>
        <v>0.70599999999999996</v>
      </c>
      <c r="DN622" s="3">
        <f t="shared" si="432"/>
        <v>0.439</v>
      </c>
      <c r="DO622">
        <f t="shared" si="433"/>
        <v>0.439</v>
      </c>
      <c r="DP622">
        <f t="shared" si="434"/>
        <v>0.439</v>
      </c>
      <c r="DR622">
        <f t="shared" si="439"/>
        <v>0.76882661996497381</v>
      </c>
      <c r="EY622"/>
      <c r="EZ622" s="3"/>
      <c r="FB622"/>
      <c r="FC622" s="3"/>
    </row>
    <row r="623" spans="2:159" x14ac:dyDescent="0.25">
      <c r="B623">
        <f t="shared" si="427"/>
        <v>607</v>
      </c>
      <c r="C623" s="9">
        <f t="shared" si="422"/>
        <v>15.150000000000148</v>
      </c>
      <c r="D623">
        <f t="shared" si="416"/>
        <v>0.98947577133978248</v>
      </c>
      <c r="E623">
        <f t="shared" si="417"/>
        <v>0.76758964886752057</v>
      </c>
      <c r="F623">
        <f t="shared" si="418"/>
        <v>0.76758964886752057</v>
      </c>
      <c r="G623">
        <f t="shared" si="423"/>
        <v>0.76800000000000002</v>
      </c>
      <c r="R623">
        <f t="shared" si="424"/>
        <v>607</v>
      </c>
      <c r="S623">
        <f t="shared" si="425"/>
        <v>15.150000000000148</v>
      </c>
      <c r="T623">
        <f t="shared" si="419"/>
        <v>0.430239822079234</v>
      </c>
      <c r="U623">
        <f t="shared" si="420"/>
        <v>0.38959891193196466</v>
      </c>
      <c r="V623">
        <f t="shared" si="421"/>
        <v>0.38959891193196466</v>
      </c>
      <c r="W623">
        <f t="shared" si="426"/>
        <v>0.39</v>
      </c>
      <c r="BA623">
        <f t="shared" si="442"/>
        <v>620</v>
      </c>
      <c r="BB623">
        <f t="shared" si="408"/>
        <v>15.475000000000152</v>
      </c>
      <c r="BC623">
        <f t="shared" si="399"/>
        <v>0.92136178709138972</v>
      </c>
      <c r="BD623">
        <f t="shared" si="400"/>
        <v>0.78215097062870909</v>
      </c>
      <c r="BE623">
        <f t="shared" si="401"/>
        <v>0.92136178709138972</v>
      </c>
      <c r="BF623">
        <f t="shared" si="409"/>
        <v>0.92100000000000004</v>
      </c>
      <c r="BP623">
        <f t="shared" si="410"/>
        <v>620</v>
      </c>
      <c r="BQ623">
        <f t="shared" si="411"/>
        <v>15.475000000000152</v>
      </c>
      <c r="BR623">
        <f t="shared" si="402"/>
        <v>0.79731734901713025</v>
      </c>
      <c r="BS623">
        <f t="shared" si="403"/>
        <v>0.5068665626859904</v>
      </c>
      <c r="BT623">
        <f t="shared" si="404"/>
        <v>0.79731734901713025</v>
      </c>
      <c r="BU623">
        <f t="shared" si="412"/>
        <v>0.79700000000000004</v>
      </c>
      <c r="CB623">
        <f t="shared" si="413"/>
        <v>620</v>
      </c>
      <c r="CC623">
        <f t="shared" si="414"/>
        <v>15.475000000000152</v>
      </c>
      <c r="CD623">
        <f t="shared" si="405"/>
        <v>0.79731734901713025</v>
      </c>
      <c r="CE623">
        <f t="shared" si="406"/>
        <v>0.5068665626859904</v>
      </c>
      <c r="CF623">
        <f t="shared" si="407"/>
        <v>0.79731734901713025</v>
      </c>
      <c r="CG623">
        <f t="shared" si="415"/>
        <v>0.79700000000000004</v>
      </c>
      <c r="CK623"/>
      <c r="CL623" s="3">
        <f t="shared" si="440"/>
        <v>603</v>
      </c>
      <c r="CM623" s="3">
        <f t="shared" si="435"/>
        <v>15.050000000000146</v>
      </c>
      <c r="CN623" s="3">
        <f t="shared" si="436"/>
        <v>0.70699999999999996</v>
      </c>
      <c r="CO623" s="3">
        <f t="shared" si="428"/>
        <v>0.55300000000000005</v>
      </c>
      <c r="CP623">
        <f t="shared" si="429"/>
        <v>0.55300000000000005</v>
      </c>
      <c r="CQ623">
        <f t="shared" si="430"/>
        <v>0.55300000000000005</v>
      </c>
      <c r="CS623">
        <f t="shared" si="431"/>
        <v>0.96847635726795112</v>
      </c>
      <c r="DK623" s="3">
        <f t="shared" si="441"/>
        <v>603</v>
      </c>
      <c r="DL623" s="3">
        <f t="shared" si="437"/>
        <v>15.050000000000146</v>
      </c>
      <c r="DM623" s="3">
        <f t="shared" si="438"/>
        <v>0.70699999999999996</v>
      </c>
      <c r="DN623" s="3">
        <f t="shared" si="432"/>
        <v>0.437</v>
      </c>
      <c r="DO623">
        <f t="shared" si="433"/>
        <v>0.437</v>
      </c>
      <c r="DP623">
        <f t="shared" si="434"/>
        <v>0.437</v>
      </c>
      <c r="DR623">
        <f t="shared" si="439"/>
        <v>0.76532399299474607</v>
      </c>
      <c r="EY623"/>
      <c r="EZ623" s="3"/>
      <c r="FB623"/>
      <c r="FC623" s="3"/>
    </row>
    <row r="624" spans="2:159" x14ac:dyDescent="0.25">
      <c r="B624">
        <f t="shared" si="427"/>
        <v>608</v>
      </c>
      <c r="C624" s="9">
        <f t="shared" si="422"/>
        <v>15.175000000000148</v>
      </c>
      <c r="D624">
        <f t="shared" si="416"/>
        <v>0.98901577206422953</v>
      </c>
      <c r="E624">
        <f t="shared" si="417"/>
        <v>0.75871808507282246</v>
      </c>
      <c r="F624">
        <f t="shared" si="418"/>
        <v>0.75871808507282246</v>
      </c>
      <c r="G624">
        <f t="shared" si="423"/>
        <v>0.75900000000000001</v>
      </c>
      <c r="R624">
        <f t="shared" si="424"/>
        <v>608</v>
      </c>
      <c r="S624">
        <f t="shared" si="425"/>
        <v>15.175000000000148</v>
      </c>
      <c r="T624">
        <f t="shared" si="419"/>
        <v>0.42449581794451341</v>
      </c>
      <c r="U624">
        <f t="shared" si="420"/>
        <v>0.38379014429930813</v>
      </c>
      <c r="V624">
        <f t="shared" si="421"/>
        <v>0.38379014429930813</v>
      </c>
      <c r="W624">
        <f t="shared" si="426"/>
        <v>0.38400000000000001</v>
      </c>
      <c r="BA624">
        <f t="shared" si="442"/>
        <v>621</v>
      </c>
      <c r="BB624">
        <f t="shared" si="408"/>
        <v>15.500000000000153</v>
      </c>
      <c r="BC624">
        <f t="shared" si="399"/>
        <v>0.92219369144461316</v>
      </c>
      <c r="BD624">
        <f t="shared" si="400"/>
        <v>0.78427151377156934</v>
      </c>
      <c r="BE624">
        <f t="shared" si="401"/>
        <v>0.92219369144461316</v>
      </c>
      <c r="BF624">
        <f t="shared" si="409"/>
        <v>0.92200000000000004</v>
      </c>
      <c r="BP624">
        <f t="shared" si="410"/>
        <v>621</v>
      </c>
      <c r="BQ624">
        <f t="shared" si="411"/>
        <v>15.500000000000153</v>
      </c>
      <c r="BR624">
        <f t="shared" si="402"/>
        <v>0.79851621875938439</v>
      </c>
      <c r="BS624">
        <f t="shared" si="403"/>
        <v>0.50915642060756316</v>
      </c>
      <c r="BT624">
        <f t="shared" si="404"/>
        <v>0.79851621875938439</v>
      </c>
      <c r="BU624">
        <f t="shared" si="412"/>
        <v>0.79900000000000004</v>
      </c>
      <c r="CB624">
        <f t="shared" si="413"/>
        <v>621</v>
      </c>
      <c r="CC624">
        <f t="shared" si="414"/>
        <v>15.500000000000153</v>
      </c>
      <c r="CD624">
        <f t="shared" si="405"/>
        <v>0.79851621875938439</v>
      </c>
      <c r="CE624">
        <f t="shared" si="406"/>
        <v>0.50915642060756316</v>
      </c>
      <c r="CF624">
        <f t="shared" si="407"/>
        <v>0.79851621875938439</v>
      </c>
      <c r="CG624">
        <f t="shared" si="415"/>
        <v>0.79900000000000004</v>
      </c>
      <c r="CK624"/>
      <c r="CL624" s="3">
        <f t="shared" si="440"/>
        <v>604</v>
      </c>
      <c r="CM624" s="3">
        <f t="shared" si="435"/>
        <v>15.075000000000147</v>
      </c>
      <c r="CN624" s="3">
        <f t="shared" si="436"/>
        <v>0.70799999999999996</v>
      </c>
      <c r="CO624" s="3">
        <f t="shared" si="428"/>
        <v>0.55200000000000005</v>
      </c>
      <c r="CP624">
        <f t="shared" si="429"/>
        <v>0.55200000000000005</v>
      </c>
      <c r="CQ624">
        <f t="shared" si="430"/>
        <v>0.55200000000000005</v>
      </c>
      <c r="CS624">
        <f t="shared" si="431"/>
        <v>0.9667250437828373</v>
      </c>
      <c r="DK624" s="3">
        <f t="shared" si="441"/>
        <v>604</v>
      </c>
      <c r="DL624" s="3">
        <f t="shared" si="437"/>
        <v>15.075000000000147</v>
      </c>
      <c r="DM624" s="3">
        <f t="shared" si="438"/>
        <v>0.70799999999999996</v>
      </c>
      <c r="DN624" s="3">
        <f t="shared" si="432"/>
        <v>0.436</v>
      </c>
      <c r="DO624">
        <f t="shared" si="433"/>
        <v>0.436</v>
      </c>
      <c r="DP624">
        <f t="shared" si="434"/>
        <v>0.436</v>
      </c>
      <c r="DR624">
        <f t="shared" si="439"/>
        <v>0.76357267950963226</v>
      </c>
      <c r="EY624"/>
      <c r="EZ624" s="3"/>
      <c r="FB624"/>
      <c r="FC624" s="3"/>
    </row>
    <row r="625" spans="2:159" x14ac:dyDescent="0.25">
      <c r="B625">
        <f t="shared" si="427"/>
        <v>609</v>
      </c>
      <c r="C625" s="9">
        <f t="shared" si="422"/>
        <v>15.200000000000149</v>
      </c>
      <c r="D625">
        <f t="shared" si="416"/>
        <v>0.98854610112817709</v>
      </c>
      <c r="E625">
        <f t="shared" si="417"/>
        <v>0.74976159223898786</v>
      </c>
      <c r="F625">
        <f t="shared" si="418"/>
        <v>0.74976159223898786</v>
      </c>
      <c r="G625">
        <f t="shared" si="423"/>
        <v>0.75</v>
      </c>
      <c r="R625">
        <f t="shared" si="424"/>
        <v>609</v>
      </c>
      <c r="S625">
        <f t="shared" si="425"/>
        <v>15.200000000000149</v>
      </c>
      <c r="T625">
        <f t="shared" si="419"/>
        <v>0.41878400213956163</v>
      </c>
      <c r="U625">
        <f t="shared" si="420"/>
        <v>0.37802309021621633</v>
      </c>
      <c r="V625">
        <f t="shared" si="421"/>
        <v>0.37802309021621633</v>
      </c>
      <c r="W625">
        <f t="shared" si="426"/>
        <v>0.378</v>
      </c>
      <c r="BA625">
        <f t="shared" si="442"/>
        <v>622</v>
      </c>
      <c r="BB625">
        <f t="shared" si="408"/>
        <v>15.525000000000153</v>
      </c>
      <c r="BC625">
        <f t="shared" si="399"/>
        <v>0.92302173181021607</v>
      </c>
      <c r="BD625">
        <f t="shared" si="400"/>
        <v>0.78638601018576704</v>
      </c>
      <c r="BE625">
        <f t="shared" si="401"/>
        <v>0.92302173181021607</v>
      </c>
      <c r="BF625">
        <f t="shared" si="409"/>
        <v>0.92300000000000004</v>
      </c>
      <c r="BP625">
        <f t="shared" si="410"/>
        <v>622</v>
      </c>
      <c r="BQ625">
        <f t="shared" si="411"/>
        <v>15.525000000000153</v>
      </c>
      <c r="BR625">
        <f t="shared" si="402"/>
        <v>0.79971289258287281</v>
      </c>
      <c r="BS625">
        <f t="shared" si="403"/>
        <v>0.5114489515690549</v>
      </c>
      <c r="BT625">
        <f t="shared" si="404"/>
        <v>0.79971289258287281</v>
      </c>
      <c r="BU625">
        <f t="shared" si="412"/>
        <v>0.8</v>
      </c>
      <c r="CB625">
        <f t="shared" si="413"/>
        <v>622</v>
      </c>
      <c r="CC625">
        <f t="shared" si="414"/>
        <v>15.525000000000153</v>
      </c>
      <c r="CD625">
        <f t="shared" si="405"/>
        <v>0.79971289258287281</v>
      </c>
      <c r="CE625">
        <f t="shared" si="406"/>
        <v>0.5114489515690549</v>
      </c>
      <c r="CF625">
        <f t="shared" si="407"/>
        <v>0.79971289258287281</v>
      </c>
      <c r="CG625">
        <f t="shared" si="415"/>
        <v>0.8</v>
      </c>
      <c r="CK625"/>
      <c r="CL625" s="3">
        <f t="shared" si="440"/>
        <v>605</v>
      </c>
      <c r="CM625" s="3">
        <f t="shared" si="435"/>
        <v>15.100000000000147</v>
      </c>
      <c r="CN625" s="3">
        <f t="shared" si="436"/>
        <v>0.71</v>
      </c>
      <c r="CO625" s="3">
        <f t="shared" si="428"/>
        <v>0.55300000000000005</v>
      </c>
      <c r="CP625">
        <f t="shared" si="429"/>
        <v>0.55300000000000005</v>
      </c>
      <c r="CQ625">
        <f t="shared" si="430"/>
        <v>0.55300000000000005</v>
      </c>
      <c r="CS625">
        <f t="shared" si="431"/>
        <v>0.96847635726795112</v>
      </c>
      <c r="DK625" s="3">
        <f t="shared" si="441"/>
        <v>605</v>
      </c>
      <c r="DL625" s="3">
        <f t="shared" si="437"/>
        <v>15.100000000000147</v>
      </c>
      <c r="DM625" s="3">
        <f t="shared" si="438"/>
        <v>0.71</v>
      </c>
      <c r="DN625" s="3">
        <f t="shared" si="432"/>
        <v>0.435</v>
      </c>
      <c r="DO625">
        <f t="shared" si="433"/>
        <v>0.435</v>
      </c>
      <c r="DP625">
        <f t="shared" si="434"/>
        <v>0.435</v>
      </c>
      <c r="DR625">
        <f t="shared" si="439"/>
        <v>0.76182136602451844</v>
      </c>
      <c r="EY625"/>
      <c r="EZ625" s="3"/>
      <c r="FB625"/>
      <c r="FC625" s="3"/>
    </row>
    <row r="626" spans="2:159" x14ac:dyDescent="0.25">
      <c r="B626">
        <f t="shared" si="427"/>
        <v>610</v>
      </c>
      <c r="C626" s="9">
        <f t="shared" si="422"/>
        <v>15.225000000000149</v>
      </c>
      <c r="D626">
        <f t="shared" si="416"/>
        <v>0.98806677251571418</v>
      </c>
      <c r="E626">
        <f t="shared" si="417"/>
        <v>0.7407256241914798</v>
      </c>
      <c r="F626">
        <f t="shared" si="418"/>
        <v>0.7407256241914798</v>
      </c>
      <c r="G626">
        <f t="shared" si="423"/>
        <v>0.74099999999999999</v>
      </c>
      <c r="R626">
        <f t="shared" si="424"/>
        <v>610</v>
      </c>
      <c r="S626">
        <f t="shared" si="425"/>
        <v>15.225000000000149</v>
      </c>
      <c r="T626">
        <f t="shared" si="419"/>
        <v>0.41310514708428908</v>
      </c>
      <c r="U626">
        <f t="shared" si="420"/>
        <v>0.37229848217448036</v>
      </c>
      <c r="V626">
        <f t="shared" si="421"/>
        <v>0.37229848217448036</v>
      </c>
      <c r="W626">
        <f t="shared" si="426"/>
        <v>0.372</v>
      </c>
      <c r="BA626">
        <f t="shared" si="442"/>
        <v>623</v>
      </c>
      <c r="BB626">
        <f t="shared" si="408"/>
        <v>15.550000000000153</v>
      </c>
      <c r="BC626">
        <f t="shared" si="399"/>
        <v>0.92384589643461257</v>
      </c>
      <c r="BD626">
        <f t="shared" si="400"/>
        <v>0.78849438004861705</v>
      </c>
      <c r="BE626">
        <f t="shared" si="401"/>
        <v>0.92384589643461257</v>
      </c>
      <c r="BF626">
        <f t="shared" si="409"/>
        <v>0.92400000000000004</v>
      </c>
      <c r="BP626">
        <f t="shared" si="410"/>
        <v>623</v>
      </c>
      <c r="BQ626">
        <f t="shared" si="411"/>
        <v>15.550000000000153</v>
      </c>
      <c r="BR626">
        <f t="shared" si="402"/>
        <v>0.80090735522106882</v>
      </c>
      <c r="BS626">
        <f t="shared" si="403"/>
        <v>0.51374409867586512</v>
      </c>
      <c r="BT626">
        <f t="shared" si="404"/>
        <v>0.80090735522106882</v>
      </c>
      <c r="BU626">
        <f t="shared" si="412"/>
        <v>0.80100000000000005</v>
      </c>
      <c r="CB626">
        <f t="shared" si="413"/>
        <v>623</v>
      </c>
      <c r="CC626">
        <f t="shared" si="414"/>
        <v>15.550000000000153</v>
      </c>
      <c r="CD626">
        <f t="shared" si="405"/>
        <v>0.80090735522106882</v>
      </c>
      <c r="CE626">
        <f t="shared" si="406"/>
        <v>0.51374409867586512</v>
      </c>
      <c r="CF626">
        <f t="shared" si="407"/>
        <v>0.80090735522106882</v>
      </c>
      <c r="CG626">
        <f t="shared" si="415"/>
        <v>0.80100000000000005</v>
      </c>
      <c r="CK626"/>
      <c r="CL626" s="3">
        <f t="shared" si="440"/>
        <v>606</v>
      </c>
      <c r="CM626" s="3">
        <f t="shared" si="435"/>
        <v>15.125000000000147</v>
      </c>
      <c r="CN626" s="3">
        <f t="shared" si="436"/>
        <v>0.71099999999999997</v>
      </c>
      <c r="CO626" s="3">
        <f t="shared" si="428"/>
        <v>0.55200000000000005</v>
      </c>
      <c r="CP626">
        <f t="shared" si="429"/>
        <v>0.55200000000000005</v>
      </c>
      <c r="CQ626">
        <f t="shared" si="430"/>
        <v>0.55200000000000005</v>
      </c>
      <c r="CS626">
        <f t="shared" si="431"/>
        <v>0.9667250437828373</v>
      </c>
      <c r="DK626" s="3">
        <f t="shared" si="441"/>
        <v>606</v>
      </c>
      <c r="DL626" s="3">
        <f t="shared" si="437"/>
        <v>15.125000000000147</v>
      </c>
      <c r="DM626" s="3">
        <f t="shared" si="438"/>
        <v>0.71099999999999997</v>
      </c>
      <c r="DN626" s="3">
        <f t="shared" si="432"/>
        <v>0.433</v>
      </c>
      <c r="DO626">
        <f t="shared" si="433"/>
        <v>0.433</v>
      </c>
      <c r="DP626">
        <f t="shared" si="434"/>
        <v>0.433</v>
      </c>
      <c r="DR626">
        <f t="shared" si="439"/>
        <v>0.75831873905429081</v>
      </c>
      <c r="EY626"/>
      <c r="EZ626" s="3"/>
      <c r="FB626"/>
      <c r="FC626" s="3"/>
    </row>
    <row r="627" spans="2:159" x14ac:dyDescent="0.25">
      <c r="B627">
        <f t="shared" si="427"/>
        <v>611</v>
      </c>
      <c r="C627" s="9">
        <f t="shared" si="422"/>
        <v>15.250000000000149</v>
      </c>
      <c r="D627">
        <f t="shared" si="416"/>
        <v>0.98757780049387844</v>
      </c>
      <c r="E627">
        <f t="shared" si="417"/>
        <v>0.73161562894658716</v>
      </c>
      <c r="F627">
        <f t="shared" si="418"/>
        <v>0.73161562894658716</v>
      </c>
      <c r="G627">
        <f t="shared" si="423"/>
        <v>0.73199999999999998</v>
      </c>
      <c r="R627">
        <f t="shared" si="424"/>
        <v>611</v>
      </c>
      <c r="S627">
        <f t="shared" si="425"/>
        <v>15.250000000000149</v>
      </c>
      <c r="T627">
        <f t="shared" si="419"/>
        <v>0.40746000433060692</v>
      </c>
      <c r="U627">
        <f t="shared" si="420"/>
        <v>0.36661702661050827</v>
      </c>
      <c r="V627">
        <f t="shared" si="421"/>
        <v>0.36661702661050827</v>
      </c>
      <c r="W627">
        <f t="shared" si="426"/>
        <v>0.36699999999999999</v>
      </c>
      <c r="BA627">
        <f t="shared" si="442"/>
        <v>624</v>
      </c>
      <c r="BB627">
        <f t="shared" si="408"/>
        <v>15.575000000000154</v>
      </c>
      <c r="BC627">
        <f t="shared" si="399"/>
        <v>0.92466617361185433</v>
      </c>
      <c r="BD627">
        <f t="shared" si="400"/>
        <v>0.7905965435988862</v>
      </c>
      <c r="BE627">
        <f t="shared" si="401"/>
        <v>0.92466617361185433</v>
      </c>
      <c r="BF627">
        <f t="shared" si="409"/>
        <v>0.92500000000000004</v>
      </c>
      <c r="BP627">
        <f t="shared" si="410"/>
        <v>624</v>
      </c>
      <c r="BQ627">
        <f t="shared" si="411"/>
        <v>15.575000000000154</v>
      </c>
      <c r="BR627">
        <f t="shared" si="402"/>
        <v>0.80209959141779741</v>
      </c>
      <c r="BS627">
        <f t="shared" si="403"/>
        <v>0.51604180465965854</v>
      </c>
      <c r="BT627">
        <f t="shared" si="404"/>
        <v>0.80209959141779741</v>
      </c>
      <c r="BU627">
        <f t="shared" si="412"/>
        <v>0.80200000000000005</v>
      </c>
      <c r="CB627">
        <f t="shared" si="413"/>
        <v>624</v>
      </c>
      <c r="CC627">
        <f t="shared" si="414"/>
        <v>15.575000000000154</v>
      </c>
      <c r="CD627">
        <f t="shared" si="405"/>
        <v>0.80209959141779741</v>
      </c>
      <c r="CE627">
        <f t="shared" si="406"/>
        <v>0.51604180465965854</v>
      </c>
      <c r="CF627">
        <f t="shared" si="407"/>
        <v>0.80209959141779741</v>
      </c>
      <c r="CG627">
        <f t="shared" si="415"/>
        <v>0.80200000000000005</v>
      </c>
      <c r="CK627"/>
      <c r="CL627" s="3">
        <f t="shared" si="440"/>
        <v>607</v>
      </c>
      <c r="CM627" s="3">
        <f t="shared" si="435"/>
        <v>15.150000000000148</v>
      </c>
      <c r="CN627" s="3">
        <f t="shared" si="436"/>
        <v>0.71199999999999997</v>
      </c>
      <c r="CO627" s="3">
        <f t="shared" si="428"/>
        <v>0.55200000000000005</v>
      </c>
      <c r="CP627">
        <f t="shared" si="429"/>
        <v>0.55200000000000005</v>
      </c>
      <c r="CQ627">
        <f t="shared" si="430"/>
        <v>0.55200000000000005</v>
      </c>
      <c r="CS627">
        <f t="shared" si="431"/>
        <v>0.9667250437828373</v>
      </c>
      <c r="DK627" s="3">
        <f t="shared" si="441"/>
        <v>607</v>
      </c>
      <c r="DL627" s="3">
        <f t="shared" si="437"/>
        <v>15.150000000000148</v>
      </c>
      <c r="DM627" s="3">
        <f t="shared" si="438"/>
        <v>0.71199999999999997</v>
      </c>
      <c r="DN627" s="3">
        <f t="shared" si="432"/>
        <v>0.432</v>
      </c>
      <c r="DO627">
        <f t="shared" si="433"/>
        <v>0.432</v>
      </c>
      <c r="DP627">
        <f t="shared" si="434"/>
        <v>0.432</v>
      </c>
      <c r="DR627">
        <f t="shared" si="439"/>
        <v>0.75656742556917689</v>
      </c>
      <c r="EY627"/>
      <c r="EZ627" s="3"/>
      <c r="FB627"/>
      <c r="FC627" s="3"/>
    </row>
    <row r="628" spans="2:159" x14ac:dyDescent="0.25">
      <c r="B628">
        <f t="shared" si="427"/>
        <v>612</v>
      </c>
      <c r="C628" s="9">
        <f t="shared" si="422"/>
        <v>15.27500000000015</v>
      </c>
      <c r="D628">
        <f t="shared" si="416"/>
        <v>0.98707919961194801</v>
      </c>
      <c r="E628">
        <f t="shared" si="417"/>
        <v>0.72243704336732162</v>
      </c>
      <c r="F628">
        <f t="shared" si="418"/>
        <v>0.72243704336732162</v>
      </c>
      <c r="G628">
        <f t="shared" si="423"/>
        <v>0.72199999999999998</v>
      </c>
      <c r="R628">
        <f t="shared" si="424"/>
        <v>612</v>
      </c>
      <c r="S628">
        <f t="shared" si="425"/>
        <v>15.27500000000015</v>
      </c>
      <c r="T628">
        <f t="shared" si="419"/>
        <v>0.40184930452818046</v>
      </c>
      <c r="U628">
        <f t="shared" si="420"/>
        <v>0.36097940396690015</v>
      </c>
      <c r="V628">
        <f t="shared" si="421"/>
        <v>0.36097940396690015</v>
      </c>
      <c r="W628">
        <f t="shared" si="426"/>
        <v>0.36099999999999999</v>
      </c>
      <c r="BA628">
        <f t="shared" si="442"/>
        <v>625</v>
      </c>
      <c r="BB628">
        <f t="shared" si="408"/>
        <v>15.600000000000154</v>
      </c>
      <c r="BC628">
        <f t="shared" si="399"/>
        <v>0.92548255168390769</v>
      </c>
      <c r="BD628">
        <f t="shared" si="400"/>
        <v>0.79269242114174976</v>
      </c>
      <c r="BE628">
        <f t="shared" si="401"/>
        <v>0.92548255168390769</v>
      </c>
      <c r="BF628">
        <f t="shared" si="409"/>
        <v>0.92500000000000004</v>
      </c>
      <c r="BP628">
        <f t="shared" si="410"/>
        <v>625</v>
      </c>
      <c r="BQ628">
        <f t="shared" si="411"/>
        <v>15.600000000000154</v>
      </c>
      <c r="BR628">
        <f t="shared" si="402"/>
        <v>0.8032895859275565</v>
      </c>
      <c r="BS628">
        <f t="shared" si="403"/>
        <v>0.51834201188013274</v>
      </c>
      <c r="BT628">
        <f t="shared" si="404"/>
        <v>0.8032895859275565</v>
      </c>
      <c r="BU628">
        <f t="shared" si="412"/>
        <v>0.80300000000000005</v>
      </c>
      <c r="CB628">
        <f t="shared" si="413"/>
        <v>625</v>
      </c>
      <c r="CC628">
        <f t="shared" si="414"/>
        <v>15.600000000000154</v>
      </c>
      <c r="CD628">
        <f t="shared" si="405"/>
        <v>0.8032895859275565</v>
      </c>
      <c r="CE628">
        <f t="shared" si="406"/>
        <v>0.51834201188013274</v>
      </c>
      <c r="CF628">
        <f t="shared" si="407"/>
        <v>0.8032895859275565</v>
      </c>
      <c r="CG628">
        <f t="shared" si="415"/>
        <v>0.80300000000000005</v>
      </c>
      <c r="CK628"/>
      <c r="CL628" s="3">
        <f t="shared" si="440"/>
        <v>608</v>
      </c>
      <c r="CM628" s="3">
        <f t="shared" si="435"/>
        <v>15.175000000000148</v>
      </c>
      <c r="CN628" s="3">
        <f t="shared" si="436"/>
        <v>0.71299999999999997</v>
      </c>
      <c r="CO628" s="3">
        <f t="shared" si="428"/>
        <v>0.55100000000000005</v>
      </c>
      <c r="CP628">
        <f t="shared" si="429"/>
        <v>0.55100000000000005</v>
      </c>
      <c r="CQ628">
        <f t="shared" si="430"/>
        <v>0.55100000000000005</v>
      </c>
      <c r="CS628">
        <f t="shared" si="431"/>
        <v>0.96497373029772349</v>
      </c>
      <c r="DK628" s="3">
        <f t="shared" si="441"/>
        <v>608</v>
      </c>
      <c r="DL628" s="3">
        <f t="shared" si="437"/>
        <v>15.175000000000148</v>
      </c>
      <c r="DM628" s="3">
        <f t="shared" si="438"/>
        <v>0.71299999999999997</v>
      </c>
      <c r="DN628" s="3">
        <f t="shared" si="432"/>
        <v>0.43</v>
      </c>
      <c r="DO628">
        <f t="shared" si="433"/>
        <v>0.43</v>
      </c>
      <c r="DP628">
        <f t="shared" si="434"/>
        <v>0.43</v>
      </c>
      <c r="DR628">
        <f t="shared" si="439"/>
        <v>0.75306479859894926</v>
      </c>
      <c r="EY628"/>
      <c r="EZ628" s="3"/>
      <c r="FB628"/>
      <c r="FC628" s="3"/>
    </row>
    <row r="629" spans="2:159" x14ac:dyDescent="0.25">
      <c r="B629">
        <f t="shared" si="427"/>
        <v>613</v>
      </c>
      <c r="C629" s="9">
        <f t="shared" si="422"/>
        <v>15.30000000000015</v>
      </c>
      <c r="D629">
        <f t="shared" si="416"/>
        <v>0.98657098470072002</v>
      </c>
      <c r="E629">
        <f t="shared" si="417"/>
        <v>0.71319528789822662</v>
      </c>
      <c r="F629">
        <f t="shared" si="418"/>
        <v>0.71319528789822662</v>
      </c>
      <c r="G629">
        <f t="shared" si="423"/>
        <v>0.71299999999999997</v>
      </c>
      <c r="R629">
        <f t="shared" si="424"/>
        <v>613</v>
      </c>
      <c r="S629">
        <f t="shared" si="425"/>
        <v>15.30000000000015</v>
      </c>
      <c r="T629">
        <f t="shared" si="419"/>
        <v>0.39627375740167642</v>
      </c>
      <c r="U629">
        <f t="shared" si="420"/>
        <v>0.35538626876840101</v>
      </c>
      <c r="V629">
        <f t="shared" si="421"/>
        <v>0.35538626876840101</v>
      </c>
      <c r="W629">
        <f t="shared" si="426"/>
        <v>0.35499999999999998</v>
      </c>
      <c r="BA629">
        <f t="shared" si="442"/>
        <v>626</v>
      </c>
      <c r="BB629">
        <f t="shared" si="408"/>
        <v>15.625000000000155</v>
      </c>
      <c r="BC629">
        <f t="shared" si="399"/>
        <v>0.92629501904092937</v>
      </c>
      <c r="BD629">
        <f t="shared" si="400"/>
        <v>0.79478193305375677</v>
      </c>
      <c r="BE629">
        <f t="shared" si="401"/>
        <v>0.92629501904092937</v>
      </c>
      <c r="BF629">
        <f t="shared" si="409"/>
        <v>0.92600000000000005</v>
      </c>
      <c r="BP629">
        <f t="shared" si="410"/>
        <v>626</v>
      </c>
      <c r="BQ629">
        <f t="shared" si="411"/>
        <v>15.625000000000155</v>
      </c>
      <c r="BR629">
        <f t="shared" si="402"/>
        <v>0.80447732351583789</v>
      </c>
      <c r="BS629">
        <f t="shared" si="403"/>
        <v>0.52064466232681994</v>
      </c>
      <c r="BT629">
        <f t="shared" si="404"/>
        <v>0.80447732351583789</v>
      </c>
      <c r="BU629">
        <f t="shared" si="412"/>
        <v>0.80400000000000005</v>
      </c>
      <c r="CB629">
        <f t="shared" si="413"/>
        <v>626</v>
      </c>
      <c r="CC629">
        <f t="shared" si="414"/>
        <v>15.625000000000155</v>
      </c>
      <c r="CD629">
        <f t="shared" si="405"/>
        <v>0.80447732351583789</v>
      </c>
      <c r="CE629">
        <f t="shared" si="406"/>
        <v>0.52064466232681994</v>
      </c>
      <c r="CF629">
        <f t="shared" si="407"/>
        <v>0.80447732351583789</v>
      </c>
      <c r="CG629">
        <f t="shared" si="415"/>
        <v>0.80400000000000005</v>
      </c>
      <c r="CK629"/>
      <c r="CL629" s="3">
        <f t="shared" si="440"/>
        <v>609</v>
      </c>
      <c r="CM629" s="3">
        <f t="shared" si="435"/>
        <v>15.200000000000149</v>
      </c>
      <c r="CN629" s="3">
        <f t="shared" si="436"/>
        <v>0.71499999999999997</v>
      </c>
      <c r="CO629" s="3">
        <f t="shared" si="428"/>
        <v>0.55200000000000005</v>
      </c>
      <c r="CP629">
        <f t="shared" si="429"/>
        <v>0.55200000000000005</v>
      </c>
      <c r="CQ629">
        <f t="shared" si="430"/>
        <v>0.55200000000000005</v>
      </c>
      <c r="CS629">
        <f t="shared" si="431"/>
        <v>0.9667250437828373</v>
      </c>
      <c r="DK629" s="3">
        <f t="shared" si="441"/>
        <v>609</v>
      </c>
      <c r="DL629" s="3">
        <f t="shared" si="437"/>
        <v>15.200000000000149</v>
      </c>
      <c r="DM629" s="3">
        <f t="shared" si="438"/>
        <v>0.71499999999999997</v>
      </c>
      <c r="DN629" s="3">
        <f t="shared" si="432"/>
        <v>0.42899999999999999</v>
      </c>
      <c r="DO629">
        <f t="shared" si="433"/>
        <v>0.42899999999999999</v>
      </c>
      <c r="DP629">
        <f t="shared" si="434"/>
        <v>0.42899999999999999</v>
      </c>
      <c r="DR629">
        <f t="shared" si="439"/>
        <v>0.75131348511383544</v>
      </c>
      <c r="EY629"/>
      <c r="EZ629" s="3"/>
      <c r="FB629"/>
      <c r="FC629" s="3"/>
    </row>
    <row r="630" spans="2:159" x14ac:dyDescent="0.25">
      <c r="B630">
        <f t="shared" si="427"/>
        <v>614</v>
      </c>
      <c r="C630" s="9">
        <f t="shared" si="422"/>
        <v>15.32500000000015</v>
      </c>
      <c r="D630">
        <f t="shared" si="416"/>
        <v>0.98605317087177569</v>
      </c>
      <c r="E630">
        <f t="shared" si="417"/>
        <v>0.70389576138597676</v>
      </c>
      <c r="F630">
        <f t="shared" si="418"/>
        <v>0.70389576138597676</v>
      </c>
      <c r="G630">
        <f t="shared" si="423"/>
        <v>0.70399999999999996</v>
      </c>
      <c r="R630">
        <f t="shared" si="424"/>
        <v>614</v>
      </c>
      <c r="S630">
        <f t="shared" si="425"/>
        <v>15.32500000000015</v>
      </c>
      <c r="T630">
        <f t="shared" si="419"/>
        <v>0.39073405173936104</v>
      </c>
      <c r="U630">
        <f t="shared" si="420"/>
        <v>0.34983824971195998</v>
      </c>
      <c r="V630">
        <f t="shared" si="421"/>
        <v>0.34983824971195998</v>
      </c>
      <c r="W630">
        <f t="shared" si="426"/>
        <v>0.35</v>
      </c>
      <c r="BA630">
        <f t="shared" si="442"/>
        <v>627</v>
      </c>
      <c r="BB630">
        <f t="shared" si="408"/>
        <v>15.650000000000155</v>
      </c>
      <c r="BC630">
        <f t="shared" si="399"/>
        <v>0.92710356412154149</v>
      </c>
      <c r="BD630">
        <f t="shared" si="400"/>
        <v>0.79686499978780256</v>
      </c>
      <c r="BE630">
        <f t="shared" si="401"/>
        <v>0.92710356412154149</v>
      </c>
      <c r="BF630">
        <f t="shared" si="409"/>
        <v>0.92700000000000005</v>
      </c>
      <c r="BP630">
        <f t="shared" si="410"/>
        <v>627</v>
      </c>
      <c r="BQ630">
        <f t="shared" si="411"/>
        <v>15.650000000000155</v>
      </c>
      <c r="BR630">
        <f t="shared" si="402"/>
        <v>0.80566278895944843</v>
      </c>
      <c r="BS630">
        <f t="shared" si="403"/>
        <v>0.52294969762092536</v>
      </c>
      <c r="BT630">
        <f t="shared" si="404"/>
        <v>0.80566278895944843</v>
      </c>
      <c r="BU630">
        <f t="shared" si="412"/>
        <v>0.80600000000000005</v>
      </c>
      <c r="CB630">
        <f t="shared" si="413"/>
        <v>627</v>
      </c>
      <c r="CC630">
        <f t="shared" si="414"/>
        <v>15.650000000000155</v>
      </c>
      <c r="CD630">
        <f t="shared" si="405"/>
        <v>0.80566278895944843</v>
      </c>
      <c r="CE630">
        <f t="shared" si="406"/>
        <v>0.52294969762092536</v>
      </c>
      <c r="CF630">
        <f t="shared" si="407"/>
        <v>0.80566278895944843</v>
      </c>
      <c r="CG630">
        <f t="shared" si="415"/>
        <v>0.80600000000000005</v>
      </c>
      <c r="CK630"/>
      <c r="CL630" s="3">
        <f t="shared" si="440"/>
        <v>610</v>
      </c>
      <c r="CM630" s="3">
        <f t="shared" si="435"/>
        <v>15.225000000000149</v>
      </c>
      <c r="CN630" s="3">
        <f t="shared" si="436"/>
        <v>0.71599999999999997</v>
      </c>
      <c r="CO630" s="3">
        <f t="shared" si="428"/>
        <v>0.55100000000000005</v>
      </c>
      <c r="CP630">
        <f t="shared" si="429"/>
        <v>0.55100000000000005</v>
      </c>
      <c r="CQ630">
        <f t="shared" si="430"/>
        <v>0.55100000000000005</v>
      </c>
      <c r="CS630">
        <f t="shared" si="431"/>
        <v>0.96497373029772349</v>
      </c>
      <c r="DK630" s="3">
        <f t="shared" si="441"/>
        <v>610</v>
      </c>
      <c r="DL630" s="3">
        <f t="shared" si="437"/>
        <v>15.225000000000149</v>
      </c>
      <c r="DM630" s="3">
        <f t="shared" si="438"/>
        <v>0.71599999999999997</v>
      </c>
      <c r="DN630" s="3">
        <f t="shared" si="432"/>
        <v>0.42699999999999999</v>
      </c>
      <c r="DO630">
        <f t="shared" si="433"/>
        <v>0.42699999999999999</v>
      </c>
      <c r="DP630">
        <f t="shared" si="434"/>
        <v>0.42699999999999999</v>
      </c>
      <c r="DR630">
        <f t="shared" si="439"/>
        <v>0.7478108581436077</v>
      </c>
      <c r="EY630"/>
      <c r="EZ630" s="3"/>
      <c r="FB630"/>
      <c r="FC630" s="3"/>
    </row>
    <row r="631" spans="2:159" x14ac:dyDescent="0.25">
      <c r="B631">
        <f t="shared" si="427"/>
        <v>615</v>
      </c>
      <c r="C631" s="9">
        <f t="shared" si="422"/>
        <v>15.350000000000151</v>
      </c>
      <c r="D631">
        <f t="shared" si="416"/>
        <v>0.98552577351673121</v>
      </c>
      <c r="E631">
        <f t="shared" si="417"/>
        <v>0.69454383599240688</v>
      </c>
      <c r="F631">
        <f t="shared" si="418"/>
        <v>0.69454383599240688</v>
      </c>
      <c r="G631">
        <f t="shared" si="423"/>
        <v>0.69499999999999995</v>
      </c>
      <c r="R631">
        <f t="shared" si="424"/>
        <v>615</v>
      </c>
      <c r="S631">
        <f t="shared" si="425"/>
        <v>15.350000000000151</v>
      </c>
      <c r="T631">
        <f t="shared" si="419"/>
        <v>0.38523085539290014</v>
      </c>
      <c r="U631">
        <f t="shared" si="420"/>
        <v>0.3443359497706136</v>
      </c>
      <c r="V631">
        <f t="shared" si="421"/>
        <v>0.3443359497706136</v>
      </c>
      <c r="W631">
        <f t="shared" si="426"/>
        <v>0.34399999999999997</v>
      </c>
      <c r="BA631">
        <f t="shared" si="442"/>
        <v>628</v>
      </c>
      <c r="BB631">
        <f t="shared" si="408"/>
        <v>15.675000000000155</v>
      </c>
      <c r="BC631">
        <f t="shared" si="399"/>
        <v>0.92790817541310511</v>
      </c>
      <c r="BD631">
        <f t="shared" si="400"/>
        <v>0.7989415418781094</v>
      </c>
      <c r="BE631">
        <f t="shared" si="401"/>
        <v>0.92790817541310511</v>
      </c>
      <c r="BF631">
        <f t="shared" si="409"/>
        <v>0.92800000000000005</v>
      </c>
      <c r="BP631">
        <f t="shared" si="410"/>
        <v>628</v>
      </c>
      <c r="BQ631">
        <f t="shared" si="411"/>
        <v>15.675000000000155</v>
      </c>
      <c r="BR631">
        <f t="shared" si="402"/>
        <v>0.80684596704683131</v>
      </c>
      <c r="BS631">
        <f t="shared" si="403"/>
        <v>0.52525705901720177</v>
      </c>
      <c r="BT631">
        <f t="shared" si="404"/>
        <v>0.80684596704683131</v>
      </c>
      <c r="BU631">
        <f t="shared" si="412"/>
        <v>0.80700000000000005</v>
      </c>
      <c r="CB631">
        <f t="shared" si="413"/>
        <v>628</v>
      </c>
      <c r="CC631">
        <f t="shared" si="414"/>
        <v>15.675000000000155</v>
      </c>
      <c r="CD631">
        <f t="shared" si="405"/>
        <v>0.80684596704683131</v>
      </c>
      <c r="CE631">
        <f t="shared" si="406"/>
        <v>0.52525705901720177</v>
      </c>
      <c r="CF631">
        <f t="shared" si="407"/>
        <v>0.80684596704683131</v>
      </c>
      <c r="CG631">
        <f t="shared" si="415"/>
        <v>0.80700000000000005</v>
      </c>
      <c r="CK631"/>
      <c r="CL631" s="3">
        <f t="shared" si="440"/>
        <v>611</v>
      </c>
      <c r="CM631" s="3">
        <f t="shared" si="435"/>
        <v>15.250000000000149</v>
      </c>
      <c r="CN631" s="3">
        <f t="shared" si="436"/>
        <v>0.71699999999999997</v>
      </c>
      <c r="CO631" s="3">
        <f t="shared" si="428"/>
        <v>0.55100000000000005</v>
      </c>
      <c r="CP631">
        <f t="shared" si="429"/>
        <v>0.55100000000000005</v>
      </c>
      <c r="CQ631">
        <f t="shared" si="430"/>
        <v>0.55100000000000005</v>
      </c>
      <c r="CS631">
        <f t="shared" si="431"/>
        <v>0.96497373029772349</v>
      </c>
      <c r="DK631" s="3">
        <f t="shared" si="441"/>
        <v>611</v>
      </c>
      <c r="DL631" s="3">
        <f t="shared" si="437"/>
        <v>15.250000000000149</v>
      </c>
      <c r="DM631" s="3">
        <f t="shared" si="438"/>
        <v>0.71699999999999997</v>
      </c>
      <c r="DN631" s="3">
        <f t="shared" si="432"/>
        <v>0.42599999999999999</v>
      </c>
      <c r="DO631">
        <f t="shared" si="433"/>
        <v>0.42599999999999999</v>
      </c>
      <c r="DP631">
        <f t="shared" si="434"/>
        <v>0.42599999999999999</v>
      </c>
      <c r="DR631">
        <f t="shared" si="439"/>
        <v>0.74605954465849389</v>
      </c>
      <c r="EY631"/>
      <c r="EZ631" s="3"/>
      <c r="FB631"/>
      <c r="FC631" s="3"/>
    </row>
    <row r="632" spans="2:159" x14ac:dyDescent="0.25">
      <c r="B632">
        <f t="shared" si="427"/>
        <v>616</v>
      </c>
      <c r="C632" s="9">
        <f t="shared" si="422"/>
        <v>15.375000000000151</v>
      </c>
      <c r="D632">
        <f t="shared" si="416"/>
        <v>0.98498880830647539</v>
      </c>
      <c r="E632">
        <f t="shared" si="417"/>
        <v>0.68514485220637034</v>
      </c>
      <c r="F632">
        <f t="shared" si="418"/>
        <v>0.68514485220637034</v>
      </c>
      <c r="G632">
        <f t="shared" si="423"/>
        <v>0.68500000000000005</v>
      </c>
      <c r="R632">
        <f t="shared" si="424"/>
        <v>616</v>
      </c>
      <c r="S632">
        <f t="shared" si="425"/>
        <v>15.375000000000151</v>
      </c>
      <c r="T632">
        <f t="shared" si="419"/>
        <v>0.37976481528820621</v>
      </c>
      <c r="U632">
        <f t="shared" si="420"/>
        <v>0.33887994631090645</v>
      </c>
      <c r="V632">
        <f t="shared" si="421"/>
        <v>0.33887994631090645</v>
      </c>
      <c r="W632">
        <f t="shared" si="426"/>
        <v>0.33900000000000002</v>
      </c>
      <c r="BA632">
        <f t="shared" si="442"/>
        <v>629</v>
      </c>
      <c r="BB632">
        <f t="shared" si="408"/>
        <v>15.700000000000156</v>
      </c>
      <c r="BC632">
        <f t="shared" si="399"/>
        <v>0.92870884145199306</v>
      </c>
      <c r="BD632">
        <f t="shared" si="400"/>
        <v>0.80101147994521349</v>
      </c>
      <c r="BE632">
        <f t="shared" si="401"/>
        <v>0.92870884145199306</v>
      </c>
      <c r="BF632">
        <f t="shared" si="409"/>
        <v>0.92900000000000005</v>
      </c>
      <c r="BP632">
        <f t="shared" si="410"/>
        <v>629</v>
      </c>
      <c r="BQ632">
        <f t="shared" si="411"/>
        <v>15.700000000000156</v>
      </c>
      <c r="BR632">
        <f t="shared" si="402"/>
        <v>0.80802684257838797</v>
      </c>
      <c r="BS632">
        <f t="shared" si="403"/>
        <v>0.52756668740585955</v>
      </c>
      <c r="BT632">
        <f t="shared" si="404"/>
        <v>0.80802684257838797</v>
      </c>
      <c r="BU632">
        <f t="shared" si="412"/>
        <v>0.80800000000000005</v>
      </c>
      <c r="CB632">
        <f t="shared" si="413"/>
        <v>629</v>
      </c>
      <c r="CC632">
        <f t="shared" si="414"/>
        <v>15.700000000000156</v>
      </c>
      <c r="CD632">
        <f t="shared" si="405"/>
        <v>0.80802684257838797</v>
      </c>
      <c r="CE632">
        <f t="shared" si="406"/>
        <v>0.52756668740585955</v>
      </c>
      <c r="CF632">
        <f t="shared" si="407"/>
        <v>0.80802684257838797</v>
      </c>
      <c r="CG632">
        <f t="shared" si="415"/>
        <v>0.80800000000000005</v>
      </c>
      <c r="CK632"/>
      <c r="CL632" s="3">
        <f t="shared" si="440"/>
        <v>612</v>
      </c>
      <c r="CM632" s="3">
        <f t="shared" si="435"/>
        <v>15.27500000000015</v>
      </c>
      <c r="CN632" s="3">
        <f t="shared" si="436"/>
        <v>0.71799999999999997</v>
      </c>
      <c r="CO632" s="3">
        <f t="shared" si="428"/>
        <v>0.55000000000000004</v>
      </c>
      <c r="CP632">
        <f t="shared" si="429"/>
        <v>0.55000000000000004</v>
      </c>
      <c r="CQ632">
        <f t="shared" si="430"/>
        <v>0.55000000000000004</v>
      </c>
      <c r="CS632">
        <f t="shared" si="431"/>
        <v>0.96322241681260956</v>
      </c>
      <c r="DK632" s="3">
        <f t="shared" si="441"/>
        <v>612</v>
      </c>
      <c r="DL632" s="3">
        <f t="shared" si="437"/>
        <v>15.27500000000015</v>
      </c>
      <c r="DM632" s="3">
        <f t="shared" si="438"/>
        <v>0.71799999999999997</v>
      </c>
      <c r="DN632" s="3">
        <f t="shared" si="432"/>
        <v>0.42399999999999999</v>
      </c>
      <c r="DO632">
        <f t="shared" si="433"/>
        <v>0.42399999999999999</v>
      </c>
      <c r="DP632">
        <f t="shared" si="434"/>
        <v>0.42399999999999999</v>
      </c>
      <c r="DR632">
        <f t="shared" si="439"/>
        <v>0.74255691768826626</v>
      </c>
      <c r="EY632"/>
      <c r="EZ632" s="3"/>
      <c r="FB632"/>
      <c r="FC632" s="3"/>
    </row>
    <row r="633" spans="2:159" x14ac:dyDescent="0.25">
      <c r="B633">
        <f t="shared" si="427"/>
        <v>617</v>
      </c>
      <c r="C633" s="9">
        <f t="shared" si="422"/>
        <v>15.400000000000151</v>
      </c>
      <c r="D633">
        <f t="shared" si="416"/>
        <v>0.98444229119039328</v>
      </c>
      <c r="E633">
        <f t="shared" si="417"/>
        <v>0.67570411396056873</v>
      </c>
      <c r="F633">
        <f t="shared" si="418"/>
        <v>0.67570411396056873</v>
      </c>
      <c r="G633">
        <f t="shared" si="423"/>
        <v>0.67600000000000005</v>
      </c>
      <c r="R633">
        <f t="shared" si="424"/>
        <v>617</v>
      </c>
      <c r="S633">
        <f t="shared" si="425"/>
        <v>15.400000000000151</v>
      </c>
      <c r="T633">
        <f t="shared" si="419"/>
        <v>0.3743365574471702</v>
      </c>
      <c r="U633">
        <f t="shared" si="420"/>
        <v>0.33347079122355544</v>
      </c>
      <c r="V633">
        <f t="shared" si="421"/>
        <v>0.33347079122355544</v>
      </c>
      <c r="W633">
        <f t="shared" si="426"/>
        <v>0.33300000000000002</v>
      </c>
      <c r="BA633">
        <f t="shared" si="442"/>
        <v>630</v>
      </c>
      <c r="BB633">
        <f t="shared" si="408"/>
        <v>15.725000000000156</v>
      </c>
      <c r="BC633">
        <f t="shared" si="399"/>
        <v>0.92950555082386255</v>
      </c>
      <c r="BD633">
        <f t="shared" si="400"/>
        <v>0.80307473470095914</v>
      </c>
      <c r="BE633">
        <f t="shared" si="401"/>
        <v>0.92950555082386255</v>
      </c>
      <c r="BF633">
        <f t="shared" si="409"/>
        <v>0.93</v>
      </c>
      <c r="BP633">
        <f t="shared" si="410"/>
        <v>630</v>
      </c>
      <c r="BQ633">
        <f t="shared" si="411"/>
        <v>15.725000000000156</v>
      </c>
      <c r="BR633">
        <f t="shared" si="402"/>
        <v>0.80920540036679944</v>
      </c>
      <c r="BS633">
        <f t="shared" si="403"/>
        <v>0.52987852331451257</v>
      </c>
      <c r="BT633">
        <f t="shared" si="404"/>
        <v>0.80920540036679944</v>
      </c>
      <c r="BU633">
        <f t="shared" si="412"/>
        <v>0.80900000000000005</v>
      </c>
      <c r="CB633">
        <f t="shared" si="413"/>
        <v>630</v>
      </c>
      <c r="CC633">
        <f t="shared" si="414"/>
        <v>15.725000000000156</v>
      </c>
      <c r="CD633">
        <f t="shared" si="405"/>
        <v>0.80920540036679944</v>
      </c>
      <c r="CE633">
        <f t="shared" si="406"/>
        <v>0.52987852331451257</v>
      </c>
      <c r="CF633">
        <f t="shared" si="407"/>
        <v>0.80920540036679944</v>
      </c>
      <c r="CG633">
        <f t="shared" si="415"/>
        <v>0.80900000000000005</v>
      </c>
      <c r="CK633"/>
      <c r="CL633" s="3">
        <f t="shared" si="440"/>
        <v>613</v>
      </c>
      <c r="CM633" s="3">
        <f t="shared" si="435"/>
        <v>15.30000000000015</v>
      </c>
      <c r="CN633" s="3">
        <f t="shared" si="436"/>
        <v>0.72</v>
      </c>
      <c r="CO633" s="3">
        <f t="shared" si="428"/>
        <v>0.55000000000000004</v>
      </c>
      <c r="CP633">
        <f t="shared" si="429"/>
        <v>0.55000000000000004</v>
      </c>
      <c r="CQ633">
        <f t="shared" si="430"/>
        <v>0.55000000000000004</v>
      </c>
      <c r="CS633">
        <f t="shared" si="431"/>
        <v>0.96322241681260956</v>
      </c>
      <c r="DK633" s="3">
        <f t="shared" si="441"/>
        <v>613</v>
      </c>
      <c r="DL633" s="3">
        <f t="shared" si="437"/>
        <v>15.30000000000015</v>
      </c>
      <c r="DM633" s="3">
        <f t="shared" si="438"/>
        <v>0.72</v>
      </c>
      <c r="DN633" s="3">
        <f t="shared" si="432"/>
        <v>0.42299999999999999</v>
      </c>
      <c r="DO633">
        <f t="shared" si="433"/>
        <v>0.42299999999999999</v>
      </c>
      <c r="DP633">
        <f t="shared" si="434"/>
        <v>0.42299999999999999</v>
      </c>
      <c r="DR633">
        <f t="shared" si="439"/>
        <v>0.74080560420315245</v>
      </c>
      <c r="EY633"/>
      <c r="EZ633" s="3"/>
      <c r="FB633"/>
      <c r="FC633" s="3"/>
    </row>
    <row r="634" spans="2:159" x14ac:dyDescent="0.25">
      <c r="B634">
        <f t="shared" si="427"/>
        <v>618</v>
      </c>
      <c r="C634" s="9">
        <f t="shared" si="422"/>
        <v>15.425000000000152</v>
      </c>
      <c r="D634">
        <f t="shared" si="416"/>
        <v>0.98388623839557743</v>
      </c>
      <c r="E634">
        <f t="shared" si="417"/>
        <v>0.6662268838592319</v>
      </c>
      <c r="F634">
        <f t="shared" si="418"/>
        <v>0.6662268838592319</v>
      </c>
      <c r="G634">
        <f t="shared" si="423"/>
        <v>0.66600000000000004</v>
      </c>
      <c r="R634">
        <f t="shared" si="424"/>
        <v>618</v>
      </c>
      <c r="S634">
        <f t="shared" si="425"/>
        <v>15.425000000000152</v>
      </c>
      <c r="T634">
        <f t="shared" si="419"/>
        <v>0.36894668702011196</v>
      </c>
      <c r="U634">
        <f t="shared" si="420"/>
        <v>0.3281090110670552</v>
      </c>
      <c r="V634">
        <f t="shared" si="421"/>
        <v>0.3281090110670552</v>
      </c>
      <c r="W634">
        <f t="shared" si="426"/>
        <v>0.32800000000000001</v>
      </c>
      <c r="BA634">
        <f t="shared" si="442"/>
        <v>631</v>
      </c>
      <c r="BB634">
        <f t="shared" si="408"/>
        <v>15.750000000000156</v>
      </c>
      <c r="BC634">
        <f t="shared" si="399"/>
        <v>0.93029829216392523</v>
      </c>
      <c r="BD634">
        <f t="shared" si="400"/>
        <v>0.80513122695349837</v>
      </c>
      <c r="BE634">
        <f t="shared" si="401"/>
        <v>0.93029829216392523</v>
      </c>
      <c r="BF634">
        <f t="shared" si="409"/>
        <v>0.93</v>
      </c>
      <c r="BP634">
        <f t="shared" si="410"/>
        <v>631</v>
      </c>
      <c r="BQ634">
        <f t="shared" si="411"/>
        <v>15.750000000000156</v>
      </c>
      <c r="BR634">
        <f t="shared" si="402"/>
        <v>0.8103816252373488</v>
      </c>
      <c r="BS634">
        <f t="shared" si="403"/>
        <v>0.53219250691015962</v>
      </c>
      <c r="BT634">
        <f t="shared" si="404"/>
        <v>0.8103816252373488</v>
      </c>
      <c r="BU634">
        <f t="shared" si="412"/>
        <v>0.81</v>
      </c>
      <c r="CB634">
        <f t="shared" si="413"/>
        <v>631</v>
      </c>
      <c r="CC634">
        <f t="shared" si="414"/>
        <v>15.750000000000156</v>
      </c>
      <c r="CD634">
        <f t="shared" si="405"/>
        <v>0.8103816252373488</v>
      </c>
      <c r="CE634">
        <f t="shared" si="406"/>
        <v>0.53219250691015962</v>
      </c>
      <c r="CF634">
        <f t="shared" si="407"/>
        <v>0.8103816252373488</v>
      </c>
      <c r="CG634">
        <f t="shared" si="415"/>
        <v>0.81</v>
      </c>
      <c r="CK634"/>
      <c r="CL634" s="3">
        <f t="shared" si="440"/>
        <v>614</v>
      </c>
      <c r="CM634" s="3">
        <f t="shared" si="435"/>
        <v>15.32500000000015</v>
      </c>
      <c r="CN634" s="3">
        <f t="shared" si="436"/>
        <v>0.72099999999999997</v>
      </c>
      <c r="CO634" s="3">
        <f t="shared" si="428"/>
        <v>0.55000000000000004</v>
      </c>
      <c r="CP634">
        <f t="shared" si="429"/>
        <v>0.55000000000000004</v>
      </c>
      <c r="CQ634">
        <f t="shared" si="430"/>
        <v>0.55000000000000004</v>
      </c>
      <c r="CS634">
        <f t="shared" si="431"/>
        <v>0.96322241681260956</v>
      </c>
      <c r="DK634" s="3">
        <f t="shared" si="441"/>
        <v>614</v>
      </c>
      <c r="DL634" s="3">
        <f t="shared" si="437"/>
        <v>15.32500000000015</v>
      </c>
      <c r="DM634" s="3">
        <f t="shared" si="438"/>
        <v>0.72099999999999997</v>
      </c>
      <c r="DN634" s="3">
        <f t="shared" si="432"/>
        <v>0.42099999999999999</v>
      </c>
      <c r="DO634">
        <f t="shared" si="433"/>
        <v>0.42099999999999999</v>
      </c>
      <c r="DP634">
        <f t="shared" si="434"/>
        <v>0.42099999999999999</v>
      </c>
      <c r="DR634">
        <f t="shared" si="439"/>
        <v>0.73730297723292471</v>
      </c>
      <c r="EY634"/>
      <c r="EZ634" s="3"/>
      <c r="FB634"/>
      <c r="FC634" s="3"/>
    </row>
    <row r="635" spans="2:159" x14ac:dyDescent="0.25">
      <c r="B635">
        <f t="shared" si="427"/>
        <v>619</v>
      </c>
      <c r="C635" s="9">
        <f t="shared" si="422"/>
        <v>15.450000000000152</v>
      </c>
      <c r="D635">
        <f t="shared" si="416"/>
        <v>0.98332066642602378</v>
      </c>
      <c r="E635">
        <f t="shared" si="417"/>
        <v>0.65671837852225701</v>
      </c>
      <c r="F635">
        <f t="shared" si="418"/>
        <v>0.65671837852225701</v>
      </c>
      <c r="G635">
        <f t="shared" si="423"/>
        <v>0.65700000000000003</v>
      </c>
      <c r="R635">
        <f t="shared" si="424"/>
        <v>619</v>
      </c>
      <c r="S635">
        <f t="shared" si="425"/>
        <v>15.450000000000152</v>
      </c>
      <c r="T635">
        <f t="shared" si="419"/>
        <v>0.36359578832877665</v>
      </c>
      <c r="U635">
        <f t="shared" si="420"/>
        <v>0.32279510722392046</v>
      </c>
      <c r="V635">
        <f t="shared" si="421"/>
        <v>0.32279510722392046</v>
      </c>
      <c r="W635">
        <f t="shared" si="426"/>
        <v>0.32300000000000001</v>
      </c>
      <c r="BA635">
        <f t="shared" si="442"/>
        <v>632</v>
      </c>
      <c r="BB635">
        <f t="shared" si="408"/>
        <v>15.775000000000157</v>
      </c>
      <c r="BC635">
        <f t="shared" si="399"/>
        <v>0.93108705415721771</v>
      </c>
      <c r="BD635">
        <f t="shared" si="400"/>
        <v>0.80718087761229695</v>
      </c>
      <c r="BE635">
        <f t="shared" si="401"/>
        <v>0.93108705415721771</v>
      </c>
      <c r="BF635">
        <f t="shared" si="409"/>
        <v>0.93100000000000005</v>
      </c>
      <c r="BP635">
        <f t="shared" si="410"/>
        <v>632</v>
      </c>
      <c r="BQ635">
        <f t="shared" si="411"/>
        <v>15.775000000000157</v>
      </c>
      <c r="BR635">
        <f t="shared" si="402"/>
        <v>0.81155550202824289</v>
      </c>
      <c r="BS635">
        <f t="shared" si="403"/>
        <v>0.53450857800120277</v>
      </c>
      <c r="BT635">
        <f t="shared" si="404"/>
        <v>0.81155550202824289</v>
      </c>
      <c r="BU635">
        <f t="shared" si="412"/>
        <v>0.81200000000000006</v>
      </c>
      <c r="CB635">
        <f t="shared" si="413"/>
        <v>632</v>
      </c>
      <c r="CC635">
        <f t="shared" si="414"/>
        <v>15.775000000000157</v>
      </c>
      <c r="CD635">
        <f t="shared" si="405"/>
        <v>0.81155550202824289</v>
      </c>
      <c r="CE635">
        <f t="shared" si="406"/>
        <v>0.53450857800120277</v>
      </c>
      <c r="CF635">
        <f t="shared" si="407"/>
        <v>0.81155550202824289</v>
      </c>
      <c r="CG635">
        <f t="shared" si="415"/>
        <v>0.81200000000000006</v>
      </c>
      <c r="CK635"/>
      <c r="CL635" s="3">
        <f t="shared" si="440"/>
        <v>615</v>
      </c>
      <c r="CM635" s="3">
        <f t="shared" si="435"/>
        <v>15.350000000000151</v>
      </c>
      <c r="CN635" s="3">
        <f t="shared" si="436"/>
        <v>0.72199999999999998</v>
      </c>
      <c r="CO635" s="3">
        <f t="shared" si="428"/>
        <v>0.54900000000000004</v>
      </c>
      <c r="CP635">
        <f t="shared" si="429"/>
        <v>0.54900000000000004</v>
      </c>
      <c r="CQ635">
        <f t="shared" si="430"/>
        <v>0.54900000000000004</v>
      </c>
      <c r="CS635">
        <f t="shared" si="431"/>
        <v>0.96147110332749575</v>
      </c>
      <c r="DK635" s="3">
        <f t="shared" si="441"/>
        <v>615</v>
      </c>
      <c r="DL635" s="3">
        <f t="shared" si="437"/>
        <v>15.350000000000151</v>
      </c>
      <c r="DM635" s="3">
        <f t="shared" si="438"/>
        <v>0.72199999999999998</v>
      </c>
      <c r="DN635" s="3">
        <f t="shared" si="432"/>
        <v>0.42</v>
      </c>
      <c r="DO635">
        <f t="shared" si="433"/>
        <v>0.42</v>
      </c>
      <c r="DP635">
        <f t="shared" si="434"/>
        <v>0.42</v>
      </c>
      <c r="DR635">
        <f t="shared" si="439"/>
        <v>0.73555166374781089</v>
      </c>
      <c r="EY635"/>
      <c r="EZ635" s="3"/>
      <c r="FB635"/>
      <c r="FC635" s="3"/>
    </row>
    <row r="636" spans="2:159" x14ac:dyDescent="0.25">
      <c r="B636">
        <f t="shared" si="427"/>
        <v>620</v>
      </c>
      <c r="C636" s="9">
        <f t="shared" si="422"/>
        <v>15.475000000000152</v>
      </c>
      <c r="D636">
        <f t="shared" si="416"/>
        <v>0.98274559206181644</v>
      </c>
      <c r="E636">
        <f t="shared" si="417"/>
        <v>0.6471837640511362</v>
      </c>
      <c r="F636">
        <f t="shared" si="418"/>
        <v>0.6471837640511362</v>
      </c>
      <c r="G636">
        <f t="shared" si="423"/>
        <v>0.64700000000000002</v>
      </c>
      <c r="R636">
        <f t="shared" si="424"/>
        <v>620</v>
      </c>
      <c r="S636">
        <f t="shared" si="425"/>
        <v>15.475000000000152</v>
      </c>
      <c r="T636">
        <f t="shared" si="419"/>
        <v>0.35828442491969842</v>
      </c>
      <c r="U636">
        <f t="shared" si="420"/>
        <v>0.31752955606925115</v>
      </c>
      <c r="V636">
        <f t="shared" si="421"/>
        <v>0.31752955606925115</v>
      </c>
      <c r="W636">
        <f t="shared" si="426"/>
        <v>0.318</v>
      </c>
      <c r="BA636">
        <f t="shared" si="442"/>
        <v>633</v>
      </c>
      <c r="BB636">
        <f t="shared" si="408"/>
        <v>15.800000000000157</v>
      </c>
      <c r="BC636">
        <f t="shared" si="399"/>
        <v>0.93187182553887005</v>
      </c>
      <c r="BD636">
        <f t="shared" si="400"/>
        <v>0.80922360769314483</v>
      </c>
      <c r="BE636">
        <f t="shared" si="401"/>
        <v>0.93187182553887005</v>
      </c>
      <c r="BF636">
        <f t="shared" si="409"/>
        <v>0.93200000000000005</v>
      </c>
      <c r="BP636">
        <f t="shared" si="410"/>
        <v>633</v>
      </c>
      <c r="BQ636">
        <f t="shared" si="411"/>
        <v>15.800000000000157</v>
      </c>
      <c r="BR636">
        <f t="shared" si="402"/>
        <v>0.81272701559093463</v>
      </c>
      <c r="BS636">
        <f t="shared" si="403"/>
        <v>0.53682667603949985</v>
      </c>
      <c r="BT636">
        <f t="shared" si="404"/>
        <v>0.81272701559093463</v>
      </c>
      <c r="BU636">
        <f t="shared" si="412"/>
        <v>0.81299999999999994</v>
      </c>
      <c r="CB636">
        <f t="shared" si="413"/>
        <v>633</v>
      </c>
      <c r="CC636">
        <f t="shared" si="414"/>
        <v>15.800000000000157</v>
      </c>
      <c r="CD636">
        <f t="shared" si="405"/>
        <v>0.81272701559093463</v>
      </c>
      <c r="CE636">
        <f t="shared" si="406"/>
        <v>0.53682667603949985</v>
      </c>
      <c r="CF636">
        <f t="shared" si="407"/>
        <v>0.81272701559093463</v>
      </c>
      <c r="CG636">
        <f t="shared" si="415"/>
        <v>0.81299999999999994</v>
      </c>
      <c r="CK636"/>
      <c r="CL636" s="3">
        <f t="shared" si="440"/>
        <v>616</v>
      </c>
      <c r="CM636" s="3">
        <f t="shared" si="435"/>
        <v>15.375000000000151</v>
      </c>
      <c r="CN636" s="3">
        <f t="shared" si="436"/>
        <v>0.72299999999999998</v>
      </c>
      <c r="CO636" s="3">
        <f t="shared" si="428"/>
        <v>0.54900000000000004</v>
      </c>
      <c r="CP636">
        <f t="shared" si="429"/>
        <v>0.54900000000000004</v>
      </c>
      <c r="CQ636">
        <f t="shared" si="430"/>
        <v>0.54900000000000004</v>
      </c>
      <c r="CS636">
        <f t="shared" si="431"/>
        <v>0.96147110332749575</v>
      </c>
      <c r="DK636" s="3">
        <f t="shared" si="441"/>
        <v>616</v>
      </c>
      <c r="DL636" s="3">
        <f t="shared" si="437"/>
        <v>15.375000000000151</v>
      </c>
      <c r="DM636" s="3">
        <f t="shared" si="438"/>
        <v>0.72299999999999998</v>
      </c>
      <c r="DN636" s="3">
        <f t="shared" si="432"/>
        <v>0.41799999999999998</v>
      </c>
      <c r="DO636">
        <f t="shared" si="433"/>
        <v>0.41799999999999998</v>
      </c>
      <c r="DP636">
        <f t="shared" si="434"/>
        <v>0.41799999999999998</v>
      </c>
      <c r="DR636">
        <f t="shared" si="439"/>
        <v>0.73204903677758326</v>
      </c>
      <c r="EY636"/>
      <c r="EZ636" s="3"/>
      <c r="FB636"/>
      <c r="FC636" s="3"/>
    </row>
    <row r="637" spans="2:159" x14ac:dyDescent="0.25">
      <c r="B637">
        <f t="shared" si="427"/>
        <v>621</v>
      </c>
      <c r="C637" s="9">
        <f t="shared" si="422"/>
        <v>15.500000000000153</v>
      </c>
      <c r="D637">
        <f t="shared" si="416"/>
        <v>0.9821610323582971</v>
      </c>
      <c r="E637">
        <f t="shared" si="417"/>
        <v>0.63762815162171482</v>
      </c>
      <c r="F637">
        <f t="shared" si="418"/>
        <v>0.63762815162171482</v>
      </c>
      <c r="G637">
        <f t="shared" si="423"/>
        <v>0.63800000000000001</v>
      </c>
      <c r="R637">
        <f t="shared" si="424"/>
        <v>621</v>
      </c>
      <c r="S637">
        <f t="shared" si="425"/>
        <v>15.500000000000153</v>
      </c>
      <c r="T637">
        <f t="shared" si="419"/>
        <v>0.35301313962774888</v>
      </c>
      <c r="U637">
        <f t="shared" si="420"/>
        <v>0.3123128091513046</v>
      </c>
      <c r="V637">
        <f t="shared" si="421"/>
        <v>0.3123128091513046</v>
      </c>
      <c r="W637">
        <f t="shared" si="426"/>
        <v>0.312</v>
      </c>
      <c r="BA637">
        <f t="shared" si="442"/>
        <v>634</v>
      </c>
      <c r="BB637">
        <f t="shared" si="408"/>
        <v>15.825000000000157</v>
      </c>
      <c r="BC637">
        <f t="shared" si="399"/>
        <v>0.93265259509437382</v>
      </c>
      <c r="BD637">
        <f t="shared" si="400"/>
        <v>0.81125933832317232</v>
      </c>
      <c r="BE637">
        <f t="shared" si="401"/>
        <v>0.93265259509437382</v>
      </c>
      <c r="BF637">
        <f t="shared" si="409"/>
        <v>0.93300000000000005</v>
      </c>
      <c r="BP637">
        <f t="shared" si="410"/>
        <v>634</v>
      </c>
      <c r="BQ637">
        <f t="shared" si="411"/>
        <v>15.825000000000157</v>
      </c>
      <c r="BR637">
        <f t="shared" si="402"/>
        <v>0.81389615079044553</v>
      </c>
      <c r="BS637">
        <f t="shared" si="403"/>
        <v>0.53914674012245389</v>
      </c>
      <c r="BT637">
        <f t="shared" si="404"/>
        <v>0.81389615079044553</v>
      </c>
      <c r="BU637">
        <f t="shared" si="412"/>
        <v>0.81399999999999995</v>
      </c>
      <c r="CB637">
        <f t="shared" si="413"/>
        <v>634</v>
      </c>
      <c r="CC637">
        <f t="shared" si="414"/>
        <v>15.825000000000157</v>
      </c>
      <c r="CD637">
        <f t="shared" si="405"/>
        <v>0.81389615079044553</v>
      </c>
      <c r="CE637">
        <f t="shared" si="406"/>
        <v>0.53914674012245389</v>
      </c>
      <c r="CF637">
        <f t="shared" si="407"/>
        <v>0.81389615079044553</v>
      </c>
      <c r="CG637">
        <f t="shared" si="415"/>
        <v>0.81399999999999995</v>
      </c>
      <c r="CK637"/>
      <c r="CL637" s="3">
        <f t="shared" si="440"/>
        <v>617</v>
      </c>
      <c r="CM637" s="3">
        <f t="shared" si="435"/>
        <v>15.400000000000151</v>
      </c>
      <c r="CN637" s="3">
        <f t="shared" si="436"/>
        <v>0.72499999999999998</v>
      </c>
      <c r="CO637" s="3">
        <f t="shared" si="428"/>
        <v>0.54900000000000004</v>
      </c>
      <c r="CP637">
        <f t="shared" si="429"/>
        <v>0.54900000000000004</v>
      </c>
      <c r="CQ637">
        <f t="shared" si="430"/>
        <v>0.54900000000000004</v>
      </c>
      <c r="CS637">
        <f t="shared" si="431"/>
        <v>0.96147110332749575</v>
      </c>
      <c r="DK637" s="3">
        <f t="shared" si="441"/>
        <v>617</v>
      </c>
      <c r="DL637" s="3">
        <f t="shared" si="437"/>
        <v>15.400000000000151</v>
      </c>
      <c r="DM637" s="3">
        <f t="shared" si="438"/>
        <v>0.72499999999999998</v>
      </c>
      <c r="DN637" s="3">
        <f t="shared" si="432"/>
        <v>0.41699999999999998</v>
      </c>
      <c r="DO637">
        <f t="shared" si="433"/>
        <v>0.41699999999999998</v>
      </c>
      <c r="DP637">
        <f t="shared" si="434"/>
        <v>0.41699999999999998</v>
      </c>
      <c r="DR637">
        <f t="shared" si="439"/>
        <v>0.73029772329246934</v>
      </c>
      <c r="EY637"/>
      <c r="EZ637" s="3"/>
      <c r="FB637"/>
      <c r="FC637" s="3"/>
    </row>
    <row r="638" spans="2:159" x14ac:dyDescent="0.25">
      <c r="B638">
        <f t="shared" si="427"/>
        <v>622</v>
      </c>
      <c r="C638" s="9">
        <f t="shared" si="422"/>
        <v>15.525000000000153</v>
      </c>
      <c r="D638">
        <f t="shared" si="416"/>
        <v>0.98156700464522262</v>
      </c>
      <c r="E638">
        <f t="shared" si="417"/>
        <v>0.62805659320853446</v>
      </c>
      <c r="F638">
        <f t="shared" si="418"/>
        <v>0.62805659320853446</v>
      </c>
      <c r="G638">
        <f t="shared" si="423"/>
        <v>0.628</v>
      </c>
      <c r="R638">
        <f t="shared" si="424"/>
        <v>622</v>
      </c>
      <c r="S638">
        <f t="shared" si="425"/>
        <v>15.525000000000153</v>
      </c>
      <c r="T638">
        <f t="shared" si="419"/>
        <v>0.34778245464968288</v>
      </c>
      <c r="U638">
        <f t="shared" si="420"/>
        <v>0.30714529338375118</v>
      </c>
      <c r="V638">
        <f t="shared" si="421"/>
        <v>0.30714529338375118</v>
      </c>
      <c r="W638">
        <f t="shared" si="426"/>
        <v>0.307</v>
      </c>
      <c r="BA638">
        <f t="shared" si="442"/>
        <v>635</v>
      </c>
      <c r="BB638">
        <f t="shared" si="408"/>
        <v>15.850000000000158</v>
      </c>
      <c r="BC638">
        <f t="shared" si="399"/>
        <v>0.93342935165984886</v>
      </c>
      <c r="BD638">
        <f t="shared" si="400"/>
        <v>0.81328799074586955</v>
      </c>
      <c r="BE638">
        <f t="shared" si="401"/>
        <v>0.93342935165984886</v>
      </c>
      <c r="BF638">
        <f t="shared" si="409"/>
        <v>0.93300000000000005</v>
      </c>
      <c r="BP638">
        <f t="shared" si="410"/>
        <v>635</v>
      </c>
      <c r="BQ638">
        <f t="shared" si="411"/>
        <v>15.850000000000158</v>
      </c>
      <c r="BR638">
        <f t="shared" si="402"/>
        <v>0.81506289250568809</v>
      </c>
      <c r="BS638">
        <f t="shared" si="403"/>
        <v>0.54146870899513844</v>
      </c>
      <c r="BT638">
        <f t="shared" si="404"/>
        <v>0.81506289250568809</v>
      </c>
      <c r="BU638">
        <f t="shared" si="412"/>
        <v>0.81499999999999995</v>
      </c>
      <c r="CB638">
        <f t="shared" si="413"/>
        <v>635</v>
      </c>
      <c r="CC638">
        <f t="shared" si="414"/>
        <v>15.850000000000158</v>
      </c>
      <c r="CD638">
        <f t="shared" si="405"/>
        <v>0.81506289250568809</v>
      </c>
      <c r="CE638">
        <f t="shared" si="406"/>
        <v>0.54146870899513844</v>
      </c>
      <c r="CF638">
        <f t="shared" si="407"/>
        <v>0.81506289250568809</v>
      </c>
      <c r="CG638">
        <f t="shared" si="415"/>
        <v>0.81499999999999995</v>
      </c>
      <c r="CK638"/>
      <c r="CL638" s="3">
        <f t="shared" si="440"/>
        <v>618</v>
      </c>
      <c r="CM638" s="3">
        <f t="shared" si="435"/>
        <v>15.425000000000152</v>
      </c>
      <c r="CN638" s="3">
        <f t="shared" si="436"/>
        <v>0.72599999999999998</v>
      </c>
      <c r="CO638" s="3">
        <f t="shared" si="428"/>
        <v>0.54800000000000004</v>
      </c>
      <c r="CP638">
        <f t="shared" si="429"/>
        <v>0.54800000000000004</v>
      </c>
      <c r="CQ638">
        <f t="shared" si="430"/>
        <v>0.54800000000000004</v>
      </c>
      <c r="CS638">
        <f t="shared" si="431"/>
        <v>0.95971978984238193</v>
      </c>
      <c r="DK638" s="3">
        <f t="shared" si="441"/>
        <v>618</v>
      </c>
      <c r="DL638" s="3">
        <f t="shared" si="437"/>
        <v>15.425000000000152</v>
      </c>
      <c r="DM638" s="3">
        <f t="shared" si="438"/>
        <v>0.72599999999999998</v>
      </c>
      <c r="DN638" s="3">
        <f t="shared" si="432"/>
        <v>0.41499999999999998</v>
      </c>
      <c r="DO638">
        <f t="shared" si="433"/>
        <v>0.41499999999999998</v>
      </c>
      <c r="DP638">
        <f t="shared" si="434"/>
        <v>0.41499999999999998</v>
      </c>
      <c r="DR638">
        <f t="shared" si="439"/>
        <v>0.72679509632224171</v>
      </c>
      <c r="EY638"/>
      <c r="EZ638" s="3"/>
      <c r="FB638"/>
      <c r="FC638" s="3"/>
    </row>
    <row r="639" spans="2:159" x14ac:dyDescent="0.25">
      <c r="B639">
        <f t="shared" si="427"/>
        <v>623</v>
      </c>
      <c r="C639" s="9">
        <f t="shared" si="422"/>
        <v>15.550000000000153</v>
      </c>
      <c r="D639">
        <f t="shared" si="416"/>
        <v>0.98096352652590824</v>
      </c>
      <c r="E639">
        <f t="shared" si="417"/>
        <v>0.61847407744521321</v>
      </c>
      <c r="F639">
        <f t="shared" si="418"/>
        <v>0.61847407744521321</v>
      </c>
      <c r="G639">
        <f t="shared" si="423"/>
        <v>0.61799999999999999</v>
      </c>
      <c r="R639">
        <f t="shared" si="424"/>
        <v>623</v>
      </c>
      <c r="S639">
        <f t="shared" si="425"/>
        <v>15.550000000000153</v>
      </c>
      <c r="T639">
        <f t="shared" si="419"/>
        <v>0.34259287162748764</v>
      </c>
      <c r="U639">
        <f t="shared" si="420"/>
        <v>0.30202741124928917</v>
      </c>
      <c r="V639">
        <f t="shared" si="421"/>
        <v>0.30202741124928917</v>
      </c>
      <c r="W639">
        <f t="shared" si="426"/>
        <v>0.30199999999999999</v>
      </c>
      <c r="BA639">
        <f t="shared" si="442"/>
        <v>636</v>
      </c>
      <c r="BB639">
        <f t="shared" si="408"/>
        <v>15.875000000000158</v>
      </c>
      <c r="BC639">
        <f t="shared" si="399"/>
        <v>0.93420208412230932</v>
      </c>
      <c r="BD639">
        <f t="shared" si="400"/>
        <v>0.81530948632611144</v>
      </c>
      <c r="BE639">
        <f t="shared" si="401"/>
        <v>0.93420208412230932</v>
      </c>
      <c r="BF639">
        <f t="shared" si="409"/>
        <v>0.93400000000000005</v>
      </c>
      <c r="BP639">
        <f t="shared" si="410"/>
        <v>636</v>
      </c>
      <c r="BQ639">
        <f t="shared" si="411"/>
        <v>15.875000000000158</v>
      </c>
      <c r="BR639">
        <f t="shared" si="402"/>
        <v>0.81622722562978844</v>
      </c>
      <c r="BS639">
        <f t="shared" si="403"/>
        <v>0.5437925210524569</v>
      </c>
      <c r="BT639">
        <f t="shared" si="404"/>
        <v>0.81622722562978844</v>
      </c>
      <c r="BU639">
        <f t="shared" si="412"/>
        <v>0.81599999999999995</v>
      </c>
      <c r="CB639">
        <f t="shared" si="413"/>
        <v>636</v>
      </c>
      <c r="CC639">
        <f t="shared" si="414"/>
        <v>15.875000000000158</v>
      </c>
      <c r="CD639">
        <f t="shared" si="405"/>
        <v>0.81622722562978844</v>
      </c>
      <c r="CE639">
        <f t="shared" si="406"/>
        <v>0.5437925210524569</v>
      </c>
      <c r="CF639">
        <f t="shared" si="407"/>
        <v>0.81622722562978844</v>
      </c>
      <c r="CG639">
        <f t="shared" si="415"/>
        <v>0.81599999999999995</v>
      </c>
      <c r="CK639"/>
      <c r="CL639" s="3">
        <f t="shared" si="440"/>
        <v>619</v>
      </c>
      <c r="CM639" s="3">
        <f t="shared" si="435"/>
        <v>15.450000000000152</v>
      </c>
      <c r="CN639" s="3">
        <f t="shared" si="436"/>
        <v>0.72699999999999998</v>
      </c>
      <c r="CO639" s="3">
        <f t="shared" si="428"/>
        <v>0.54800000000000004</v>
      </c>
      <c r="CP639">
        <f t="shared" si="429"/>
        <v>0.54800000000000004</v>
      </c>
      <c r="CQ639">
        <f t="shared" si="430"/>
        <v>0.54800000000000004</v>
      </c>
      <c r="CS639">
        <f t="shared" si="431"/>
        <v>0.95971978984238193</v>
      </c>
      <c r="DK639" s="3">
        <f t="shared" si="441"/>
        <v>619</v>
      </c>
      <c r="DL639" s="3">
        <f t="shared" si="437"/>
        <v>15.450000000000152</v>
      </c>
      <c r="DM639" s="3">
        <f t="shared" si="438"/>
        <v>0.72699999999999998</v>
      </c>
      <c r="DN639" s="3">
        <f t="shared" si="432"/>
        <v>0.41299999999999998</v>
      </c>
      <c r="DO639">
        <f t="shared" si="433"/>
        <v>0.41299999999999998</v>
      </c>
      <c r="DP639">
        <f t="shared" si="434"/>
        <v>0.41299999999999998</v>
      </c>
      <c r="DR639">
        <f t="shared" si="439"/>
        <v>0.72329246935201408</v>
      </c>
      <c r="EY639"/>
      <c r="EZ639" s="3"/>
      <c r="FB639"/>
      <c r="FC639" s="3"/>
    </row>
    <row r="640" spans="2:159" x14ac:dyDescent="0.25">
      <c r="B640">
        <f t="shared" si="427"/>
        <v>624</v>
      </c>
      <c r="C640" s="9">
        <f t="shared" si="422"/>
        <v>15.575000000000154</v>
      </c>
      <c r="D640">
        <f t="shared" si="416"/>
        <v>0.98035061587635897</v>
      </c>
      <c r="E640">
        <f t="shared" si="417"/>
        <v>0.6088855256250183</v>
      </c>
      <c r="F640">
        <f t="shared" si="418"/>
        <v>0.6088855256250183</v>
      </c>
      <c r="G640">
        <f t="shared" si="423"/>
        <v>0.60899999999999999</v>
      </c>
      <c r="R640">
        <f t="shared" si="424"/>
        <v>624</v>
      </c>
      <c r="S640">
        <f t="shared" si="425"/>
        <v>15.575000000000154</v>
      </c>
      <c r="T640">
        <f t="shared" si="419"/>
        <v>0.33744487174134002</v>
      </c>
      <c r="U640">
        <f t="shared" si="420"/>
        <v>0.29695954101428579</v>
      </c>
      <c r="V640">
        <f t="shared" si="421"/>
        <v>0.29695954101428579</v>
      </c>
      <c r="W640">
        <f t="shared" si="426"/>
        <v>0.29699999999999999</v>
      </c>
      <c r="BA640">
        <f t="shared" si="442"/>
        <v>637</v>
      </c>
      <c r="BB640">
        <f t="shared" si="408"/>
        <v>15.900000000000158</v>
      </c>
      <c r="BC640">
        <f t="shared" si="399"/>
        <v>0.93497078141992784</v>
      </c>
      <c r="BD640">
        <f t="shared" si="400"/>
        <v>0.81732374655518403</v>
      </c>
      <c r="BE640">
        <f t="shared" si="401"/>
        <v>0.93497078141992784</v>
      </c>
      <c r="BF640">
        <f t="shared" si="409"/>
        <v>0.93500000000000005</v>
      </c>
      <c r="BP640">
        <f t="shared" si="410"/>
        <v>637</v>
      </c>
      <c r="BQ640">
        <f t="shared" si="411"/>
        <v>15.900000000000158</v>
      </c>
      <c r="BR640">
        <f t="shared" si="402"/>
        <v>0.81738913507040878</v>
      </c>
      <c r="BS640">
        <f t="shared" si="403"/>
        <v>0.54611811434134006</v>
      </c>
      <c r="BT640">
        <f t="shared" si="404"/>
        <v>0.81738913507040878</v>
      </c>
      <c r="BU640">
        <f t="shared" si="412"/>
        <v>0.81699999999999995</v>
      </c>
      <c r="CB640">
        <f t="shared" si="413"/>
        <v>637</v>
      </c>
      <c r="CC640">
        <f t="shared" si="414"/>
        <v>15.900000000000158</v>
      </c>
      <c r="CD640">
        <f t="shared" si="405"/>
        <v>0.81738913507040878</v>
      </c>
      <c r="CE640">
        <f t="shared" si="406"/>
        <v>0.54611811434134006</v>
      </c>
      <c r="CF640">
        <f t="shared" si="407"/>
        <v>0.81738913507040878</v>
      </c>
      <c r="CG640">
        <f t="shared" si="415"/>
        <v>0.81699999999999995</v>
      </c>
      <c r="CK640"/>
      <c r="CL640" s="3">
        <f t="shared" si="440"/>
        <v>620</v>
      </c>
      <c r="CM640" s="3">
        <f t="shared" si="435"/>
        <v>15.475000000000152</v>
      </c>
      <c r="CN640" s="3">
        <f t="shared" si="436"/>
        <v>0.72899999999999998</v>
      </c>
      <c r="CO640" s="3">
        <f t="shared" si="428"/>
        <v>0.54800000000000004</v>
      </c>
      <c r="CP640">
        <f t="shared" si="429"/>
        <v>0.54800000000000004</v>
      </c>
      <c r="CQ640">
        <f t="shared" si="430"/>
        <v>0.54800000000000004</v>
      </c>
      <c r="CS640">
        <f t="shared" si="431"/>
        <v>0.95971978984238193</v>
      </c>
      <c r="DK640" s="3">
        <f t="shared" si="441"/>
        <v>620</v>
      </c>
      <c r="DL640" s="3">
        <f t="shared" si="437"/>
        <v>15.475000000000152</v>
      </c>
      <c r="DM640" s="3">
        <f t="shared" si="438"/>
        <v>0.72899999999999998</v>
      </c>
      <c r="DN640" s="3">
        <f t="shared" si="432"/>
        <v>0.41199999999999998</v>
      </c>
      <c r="DO640">
        <f t="shared" si="433"/>
        <v>0.41199999999999998</v>
      </c>
      <c r="DP640">
        <f t="shared" si="434"/>
        <v>0.41199999999999998</v>
      </c>
      <c r="DR640">
        <f t="shared" si="439"/>
        <v>0.72154115586690015</v>
      </c>
      <c r="EY640"/>
      <c r="EZ640" s="3"/>
      <c r="FB640"/>
      <c r="FC640" s="3"/>
    </row>
    <row r="641" spans="2:159" x14ac:dyDescent="0.25">
      <c r="B641">
        <f t="shared" si="427"/>
        <v>625</v>
      </c>
      <c r="C641" s="9">
        <f t="shared" si="422"/>
        <v>15.600000000000154</v>
      </c>
      <c r="D641">
        <f t="shared" si="416"/>
        <v>0.97972829084438651</v>
      </c>
      <c r="E641">
        <f t="shared" si="417"/>
        <v>0.59929578784547932</v>
      </c>
      <c r="F641">
        <f t="shared" si="418"/>
        <v>0.59929578784547932</v>
      </c>
      <c r="G641">
        <f t="shared" si="423"/>
        <v>0.59899999999999998</v>
      </c>
      <c r="R641">
        <f t="shared" si="424"/>
        <v>625</v>
      </c>
      <c r="S641">
        <f t="shared" si="425"/>
        <v>15.600000000000154</v>
      </c>
      <c r="T641">
        <f t="shared" si="419"/>
        <v>0.33233891581196928</v>
      </c>
      <c r="U641">
        <f t="shared" si="420"/>
        <v>0.29194203695411253</v>
      </c>
      <c r="V641">
        <f t="shared" si="421"/>
        <v>0.29194203695411253</v>
      </c>
      <c r="W641">
        <f t="shared" si="426"/>
        <v>0.29199999999999998</v>
      </c>
      <c r="BA641">
        <f t="shared" si="442"/>
        <v>638</v>
      </c>
      <c r="BB641">
        <f t="shared" si="408"/>
        <v>15.925000000000159</v>
      </c>
      <c r="BC641">
        <f t="shared" si="399"/>
        <v>0.93573543254229974</v>
      </c>
      <c r="BD641">
        <f t="shared" si="400"/>
        <v>0.81933069305581596</v>
      </c>
      <c r="BE641">
        <f t="shared" si="401"/>
        <v>0.93573543254229974</v>
      </c>
      <c r="BF641">
        <f t="shared" si="409"/>
        <v>0.93600000000000005</v>
      </c>
      <c r="BP641">
        <f t="shared" si="410"/>
        <v>638</v>
      </c>
      <c r="BQ641">
        <f t="shared" si="411"/>
        <v>15.925000000000159</v>
      </c>
      <c r="BR641">
        <f t="shared" si="402"/>
        <v>0.81854860575007105</v>
      </c>
      <c r="BS641">
        <f t="shared" si="403"/>
        <v>0.54844542656297668</v>
      </c>
      <c r="BT641">
        <f t="shared" si="404"/>
        <v>0.81854860575007105</v>
      </c>
      <c r="BU641">
        <f t="shared" si="412"/>
        <v>0.81899999999999995</v>
      </c>
      <c r="CB641">
        <f t="shared" si="413"/>
        <v>638</v>
      </c>
      <c r="CC641">
        <f t="shared" si="414"/>
        <v>15.925000000000159</v>
      </c>
      <c r="CD641">
        <f t="shared" si="405"/>
        <v>0.81854860575007105</v>
      </c>
      <c r="CE641">
        <f t="shared" si="406"/>
        <v>0.54844542656297668</v>
      </c>
      <c r="CF641">
        <f t="shared" si="407"/>
        <v>0.81854860575007105</v>
      </c>
      <c r="CG641">
        <f t="shared" si="415"/>
        <v>0.81899999999999995</v>
      </c>
      <c r="CK641"/>
      <c r="CL641" s="3">
        <f t="shared" si="440"/>
        <v>621</v>
      </c>
      <c r="CM641" s="3">
        <f t="shared" si="435"/>
        <v>15.500000000000153</v>
      </c>
      <c r="CN641" s="3">
        <f t="shared" si="436"/>
        <v>0.73</v>
      </c>
      <c r="CO641" s="3">
        <f t="shared" si="428"/>
        <v>0.54700000000000004</v>
      </c>
      <c r="CP641">
        <f t="shared" si="429"/>
        <v>0.54700000000000004</v>
      </c>
      <c r="CQ641">
        <f t="shared" si="430"/>
        <v>0.54700000000000004</v>
      </c>
      <c r="CS641">
        <f t="shared" si="431"/>
        <v>0.95796847635726812</v>
      </c>
      <c r="DK641" s="3">
        <f t="shared" si="441"/>
        <v>621</v>
      </c>
      <c r="DL641" s="3">
        <f t="shared" si="437"/>
        <v>15.500000000000153</v>
      </c>
      <c r="DM641" s="3">
        <f t="shared" si="438"/>
        <v>0.73</v>
      </c>
      <c r="DN641" s="3">
        <f t="shared" si="432"/>
        <v>0.41099999999999998</v>
      </c>
      <c r="DO641">
        <f t="shared" si="433"/>
        <v>0.41099999999999998</v>
      </c>
      <c r="DP641">
        <f t="shared" si="434"/>
        <v>0.41099999999999998</v>
      </c>
      <c r="DR641">
        <f t="shared" si="439"/>
        <v>0.71978984238178634</v>
      </c>
      <c r="EY641"/>
      <c r="EZ641" s="3"/>
      <c r="FB641"/>
      <c r="FC641" s="3"/>
    </row>
    <row r="642" spans="2:159" x14ac:dyDescent="0.25">
      <c r="B642">
        <f t="shared" si="427"/>
        <v>626</v>
      </c>
      <c r="C642" s="9">
        <f t="shared" si="422"/>
        <v>15.625000000000155</v>
      </c>
      <c r="D642">
        <f t="shared" si="416"/>
        <v>0.97909656984871385</v>
      </c>
      <c r="E642">
        <f t="shared" si="417"/>
        <v>0.58970963930058007</v>
      </c>
      <c r="F642">
        <f t="shared" si="418"/>
        <v>0.58970963930058007</v>
      </c>
      <c r="G642">
        <f t="shared" si="423"/>
        <v>0.59</v>
      </c>
      <c r="R642">
        <f t="shared" si="424"/>
        <v>626</v>
      </c>
      <c r="S642">
        <f t="shared" si="425"/>
        <v>15.625000000000155</v>
      </c>
      <c r="T642">
        <f t="shared" si="419"/>
        <v>0.32727544441222106</v>
      </c>
      <c r="U642">
        <f t="shared" si="420"/>
        <v>0.28697522958883598</v>
      </c>
      <c r="V642">
        <f t="shared" si="421"/>
        <v>0.28697522958883598</v>
      </c>
      <c r="W642">
        <f t="shared" si="426"/>
        <v>0.28699999999999998</v>
      </c>
      <c r="BA642">
        <f t="shared" si="442"/>
        <v>639</v>
      </c>
      <c r="BB642">
        <f t="shared" si="408"/>
        <v>15.950000000000159</v>
      </c>
      <c r="BC642">
        <f t="shared" si="399"/>
        <v>0.93649602653070563</v>
      </c>
      <c r="BD642">
        <f t="shared" si="400"/>
        <v>0.82133024758721085</v>
      </c>
      <c r="BE642">
        <f t="shared" si="401"/>
        <v>0.93649602653070563</v>
      </c>
      <c r="BF642">
        <f t="shared" si="409"/>
        <v>0.93600000000000005</v>
      </c>
      <c r="BP642">
        <f t="shared" si="410"/>
        <v>639</v>
      </c>
      <c r="BQ642">
        <f t="shared" si="411"/>
        <v>15.950000000000159</v>
      </c>
      <c r="BR642">
        <f t="shared" si="402"/>
        <v>0.81970562260647872</v>
      </c>
      <c r="BS642">
        <f t="shared" si="403"/>
        <v>0.5507743950750813</v>
      </c>
      <c r="BT642">
        <f t="shared" si="404"/>
        <v>0.81970562260647872</v>
      </c>
      <c r="BU642">
        <f t="shared" si="412"/>
        <v>0.82</v>
      </c>
      <c r="CB642">
        <f t="shared" si="413"/>
        <v>639</v>
      </c>
      <c r="CC642">
        <f t="shared" si="414"/>
        <v>15.950000000000159</v>
      </c>
      <c r="CD642">
        <f t="shared" si="405"/>
        <v>0.81970562260647872</v>
      </c>
      <c r="CE642">
        <f t="shared" si="406"/>
        <v>0.5507743950750813</v>
      </c>
      <c r="CF642">
        <f t="shared" si="407"/>
        <v>0.81970562260647872</v>
      </c>
      <c r="CG642">
        <f t="shared" si="415"/>
        <v>0.82</v>
      </c>
      <c r="CK642"/>
      <c r="CL642" s="3">
        <f t="shared" si="440"/>
        <v>622</v>
      </c>
      <c r="CM642" s="3">
        <f t="shared" si="435"/>
        <v>15.525000000000153</v>
      </c>
      <c r="CN642" s="3">
        <f t="shared" si="436"/>
        <v>0.73099999999999998</v>
      </c>
      <c r="CO642" s="3">
        <f t="shared" si="428"/>
        <v>0.54700000000000004</v>
      </c>
      <c r="CP642">
        <f t="shared" si="429"/>
        <v>0.54700000000000004</v>
      </c>
      <c r="CQ642">
        <f t="shared" si="430"/>
        <v>0.54700000000000004</v>
      </c>
      <c r="CS642">
        <f t="shared" si="431"/>
        <v>0.95796847635726812</v>
      </c>
      <c r="DK642" s="3">
        <f t="shared" si="441"/>
        <v>622</v>
      </c>
      <c r="DL642" s="3">
        <f t="shared" si="437"/>
        <v>15.525000000000153</v>
      </c>
      <c r="DM642" s="3">
        <f t="shared" si="438"/>
        <v>0.73099999999999998</v>
      </c>
      <c r="DN642" s="3">
        <f t="shared" si="432"/>
        <v>0.40899999999999997</v>
      </c>
      <c r="DO642">
        <f t="shared" si="433"/>
        <v>0.40899999999999997</v>
      </c>
      <c r="DP642">
        <f t="shared" si="434"/>
        <v>0.40899999999999997</v>
      </c>
      <c r="DR642">
        <f t="shared" si="439"/>
        <v>0.71628721541155871</v>
      </c>
      <c r="EY642"/>
      <c r="EZ642" s="3"/>
      <c r="FB642"/>
      <c r="FC642" s="3"/>
    </row>
    <row r="643" spans="2:159" x14ac:dyDescent="0.25">
      <c r="B643">
        <f t="shared" si="427"/>
        <v>627</v>
      </c>
      <c r="C643" s="9">
        <f t="shared" si="422"/>
        <v>15.650000000000155</v>
      </c>
      <c r="D643">
        <f t="shared" si="416"/>
        <v>0.97845547157806712</v>
      </c>
      <c r="E643">
        <f t="shared" si="417"/>
        <v>0.58013177672376148</v>
      </c>
      <c r="F643">
        <f t="shared" si="418"/>
        <v>0.58013177672376148</v>
      </c>
      <c r="G643">
        <f t="shared" si="423"/>
        <v>0.57999999999999996</v>
      </c>
      <c r="R643">
        <f t="shared" si="424"/>
        <v>627</v>
      </c>
      <c r="S643">
        <f t="shared" si="425"/>
        <v>15.650000000000155</v>
      </c>
      <c r="T643">
        <f t="shared" si="419"/>
        <v>0.32225487798761365</v>
      </c>
      <c r="U643">
        <f t="shared" si="420"/>
        <v>0.28205942592892508</v>
      </c>
      <c r="V643">
        <f t="shared" si="421"/>
        <v>0.28205942592892508</v>
      </c>
      <c r="W643">
        <f t="shared" si="426"/>
        <v>0.28199999999999997</v>
      </c>
      <c r="BA643">
        <f t="shared" si="442"/>
        <v>640</v>
      </c>
      <c r="BB643">
        <f t="shared" si="408"/>
        <v>15.97500000000016</v>
      </c>
      <c r="BC643">
        <f t="shared" si="399"/>
        <v>0.93725255247837236</v>
      </c>
      <c r="BD643">
        <f t="shared" si="400"/>
        <v>0.82332233205008321</v>
      </c>
      <c r="BE643">
        <f t="shared" si="401"/>
        <v>0.93725255247837236</v>
      </c>
      <c r="BF643">
        <f t="shared" si="409"/>
        <v>0.93700000000000006</v>
      </c>
      <c r="BP643">
        <f t="shared" si="410"/>
        <v>640</v>
      </c>
      <c r="BQ643">
        <f t="shared" si="411"/>
        <v>15.97500000000016</v>
      </c>
      <c r="BR643">
        <f t="shared" si="402"/>
        <v>0.82086017059284078</v>
      </c>
      <c r="BS643">
        <f t="shared" si="403"/>
        <v>0.55310495689419692</v>
      </c>
      <c r="BT643">
        <f t="shared" si="404"/>
        <v>0.82086017059284078</v>
      </c>
      <c r="BU643">
        <f t="shared" si="412"/>
        <v>0.82099999999999995</v>
      </c>
      <c r="CB643">
        <f t="shared" si="413"/>
        <v>640</v>
      </c>
      <c r="CC643">
        <f t="shared" si="414"/>
        <v>15.97500000000016</v>
      </c>
      <c r="CD643">
        <f t="shared" si="405"/>
        <v>0.82086017059284078</v>
      </c>
      <c r="CE643">
        <f t="shared" si="406"/>
        <v>0.55310495689419692</v>
      </c>
      <c r="CF643">
        <f t="shared" si="407"/>
        <v>0.82086017059284078</v>
      </c>
      <c r="CG643">
        <f t="shared" si="415"/>
        <v>0.82099999999999995</v>
      </c>
      <c r="CK643"/>
      <c r="CL643" s="3">
        <f t="shared" si="440"/>
        <v>623</v>
      </c>
      <c r="CM643" s="3">
        <f t="shared" si="435"/>
        <v>15.550000000000153</v>
      </c>
      <c r="CN643" s="3">
        <f t="shared" si="436"/>
        <v>0.73199999999999998</v>
      </c>
      <c r="CO643" s="3">
        <f t="shared" si="428"/>
        <v>0.54600000000000004</v>
      </c>
      <c r="CP643">
        <f t="shared" si="429"/>
        <v>0.54600000000000004</v>
      </c>
      <c r="CQ643">
        <f t="shared" si="430"/>
        <v>0.54600000000000004</v>
      </c>
      <c r="CS643">
        <f t="shared" si="431"/>
        <v>0.9562171628721543</v>
      </c>
      <c r="DK643" s="3">
        <f t="shared" si="441"/>
        <v>623</v>
      </c>
      <c r="DL643" s="3">
        <f t="shared" si="437"/>
        <v>15.550000000000153</v>
      </c>
      <c r="DM643" s="3">
        <f t="shared" si="438"/>
        <v>0.73199999999999998</v>
      </c>
      <c r="DN643" s="3">
        <f t="shared" si="432"/>
        <v>0.40699999999999997</v>
      </c>
      <c r="DO643">
        <f t="shared" si="433"/>
        <v>0.40699999999999997</v>
      </c>
      <c r="DP643">
        <f t="shared" si="434"/>
        <v>0.40699999999999997</v>
      </c>
      <c r="DR643">
        <f t="shared" si="439"/>
        <v>0.71278458844133097</v>
      </c>
      <c r="EY643"/>
      <c r="EZ643" s="3"/>
      <c r="FB643"/>
      <c r="FC643" s="3"/>
    </row>
    <row r="644" spans="2:159" x14ac:dyDescent="0.25">
      <c r="B644">
        <f t="shared" si="427"/>
        <v>628</v>
      </c>
      <c r="C644" s="9">
        <f t="shared" si="422"/>
        <v>15.675000000000155</v>
      </c>
      <c r="D644">
        <f t="shared" si="416"/>
        <v>0.97780501499025374</v>
      </c>
      <c r="E644">
        <f t="shared" si="417"/>
        <v>0.5705668149846489</v>
      </c>
      <c r="F644">
        <f t="shared" si="418"/>
        <v>0.5705668149846489</v>
      </c>
      <c r="G644">
        <f t="shared" si="423"/>
        <v>0.57099999999999995</v>
      </c>
      <c r="R644">
        <f t="shared" si="424"/>
        <v>628</v>
      </c>
      <c r="S644">
        <f t="shared" si="425"/>
        <v>15.675000000000155</v>
      </c>
      <c r="T644">
        <f t="shared" si="419"/>
        <v>0.31727761698567375</v>
      </c>
      <c r="U644">
        <f t="shared" si="420"/>
        <v>0.27719490973063027</v>
      </c>
      <c r="V644">
        <f t="shared" si="421"/>
        <v>0.27719490973063027</v>
      </c>
      <c r="W644">
        <f t="shared" si="426"/>
        <v>0.27700000000000002</v>
      </c>
      <c r="BA644">
        <f t="shared" si="442"/>
        <v>641</v>
      </c>
      <c r="BB644">
        <f t="shared" si="408"/>
        <v>16.00000000000016</v>
      </c>
      <c r="BC644">
        <f t="shared" ref="BC644:BC707" si="443">EXP(-KTG1_nan*(BB644-T_opt__nan)^2)</f>
        <v>0.93800499953073424</v>
      </c>
      <c r="BD644">
        <f t="shared" ref="BD644:BD707" si="444">EXP(-KTG2_nan*(T_opt__nan-BB644)^2)</f>
        <v>0.8253068684916951</v>
      </c>
      <c r="BE644">
        <f t="shared" ref="BE644:BE707" si="445">IF(BB644&lt;=T_opt__nan,BC644,BD644)</f>
        <v>0.93800499953073424</v>
      </c>
      <c r="BF644">
        <f t="shared" si="409"/>
        <v>0.93799999999999994</v>
      </c>
      <c r="BP644">
        <f t="shared" si="410"/>
        <v>641</v>
      </c>
      <c r="BQ644">
        <f t="shared" si="411"/>
        <v>16.00000000000016</v>
      </c>
      <c r="BR644">
        <f t="shared" ref="BR644:BR707" si="446">EXP(-KTG1_pic*(BQ644-T_opt_pic)^2)</f>
        <v>0.82201223467819395</v>
      </c>
      <c r="BS644">
        <f t="shared" ref="BS644:BS707" si="447">EXP(-KTG2_pic*(T_opt_pic-BQ644)^2)</f>
        <v>0.55543704869803323</v>
      </c>
      <c r="BT644">
        <f t="shared" ref="BT644:BT707" si="448">IF(BQ644&lt;=T_opt_pic,BR644,BS644)</f>
        <v>0.82201223467819395</v>
      </c>
      <c r="BU644">
        <f t="shared" si="412"/>
        <v>0.82199999999999995</v>
      </c>
      <c r="CB644">
        <f t="shared" si="413"/>
        <v>641</v>
      </c>
      <c r="CC644">
        <f t="shared" si="414"/>
        <v>16.00000000000016</v>
      </c>
      <c r="CD644">
        <f t="shared" ref="CD644:CD707" si="449">EXP(-KTG1_bac*(CC644-T_opt_bac)^2)</f>
        <v>0.82201223467819395</v>
      </c>
      <c r="CE644">
        <f t="shared" ref="CE644:CE707" si="450">EXP(-KTG2_bac * (T_opt_bac - CC644)^2)</f>
        <v>0.55543704869803323</v>
      </c>
      <c r="CF644">
        <f t="shared" ref="CF644:CF707" si="451">IF(CC644&lt;=T_opt_bac,CD644,CE644)</f>
        <v>0.82201223467819395</v>
      </c>
      <c r="CG644">
        <f t="shared" si="415"/>
        <v>0.82199999999999995</v>
      </c>
      <c r="CK644"/>
      <c r="CL644" s="3">
        <f t="shared" si="440"/>
        <v>624</v>
      </c>
      <c r="CM644" s="3">
        <f t="shared" si="435"/>
        <v>15.575000000000154</v>
      </c>
      <c r="CN644" s="3">
        <f t="shared" si="436"/>
        <v>0.73399999999999999</v>
      </c>
      <c r="CO644" s="3">
        <f t="shared" si="428"/>
        <v>0.54700000000000004</v>
      </c>
      <c r="CP644">
        <f t="shared" si="429"/>
        <v>0.54700000000000004</v>
      </c>
      <c r="CQ644">
        <f t="shared" si="430"/>
        <v>0.54700000000000004</v>
      </c>
      <c r="CS644">
        <f t="shared" si="431"/>
        <v>0.95796847635726812</v>
      </c>
      <c r="DK644" s="3">
        <f t="shared" si="441"/>
        <v>624</v>
      </c>
      <c r="DL644" s="3">
        <f t="shared" si="437"/>
        <v>15.575000000000154</v>
      </c>
      <c r="DM644" s="3">
        <f t="shared" si="438"/>
        <v>0.73399999999999999</v>
      </c>
      <c r="DN644" s="3">
        <f t="shared" si="432"/>
        <v>0.40600000000000003</v>
      </c>
      <c r="DO644">
        <f t="shared" si="433"/>
        <v>0.40600000000000003</v>
      </c>
      <c r="DP644">
        <f t="shared" si="434"/>
        <v>0.40600000000000003</v>
      </c>
      <c r="DR644">
        <f t="shared" si="439"/>
        <v>0.71103327495621726</v>
      </c>
      <c r="EY644"/>
      <c r="EZ644" s="3"/>
      <c r="FB644"/>
      <c r="FC644" s="3"/>
    </row>
    <row r="645" spans="2:159" x14ac:dyDescent="0.25">
      <c r="B645">
        <f t="shared" si="427"/>
        <v>629</v>
      </c>
      <c r="C645" s="9">
        <f t="shared" si="422"/>
        <v>15.700000000000156</v>
      </c>
      <c r="D645">
        <f t="shared" si="416"/>
        <v>0.97714521931122855</v>
      </c>
      <c r="E645">
        <f t="shared" si="417"/>
        <v>0.56101928384211119</v>
      </c>
      <c r="F645">
        <f t="shared" si="418"/>
        <v>0.56101928384211119</v>
      </c>
      <c r="G645">
        <f t="shared" si="423"/>
        <v>0.56100000000000005</v>
      </c>
      <c r="R645">
        <f t="shared" si="424"/>
        <v>629</v>
      </c>
      <c r="S645">
        <f t="shared" si="425"/>
        <v>15.700000000000156</v>
      </c>
      <c r="T645">
        <f t="shared" si="419"/>
        <v>0.31234404199383697</v>
      </c>
      <c r="U645">
        <f t="shared" si="420"/>
        <v>0.27238194176069169</v>
      </c>
      <c r="V645">
        <f t="shared" si="421"/>
        <v>0.27238194176069169</v>
      </c>
      <c r="W645">
        <f t="shared" si="426"/>
        <v>0.27200000000000002</v>
      </c>
      <c r="BA645">
        <f t="shared" si="442"/>
        <v>642</v>
      </c>
      <c r="BB645">
        <f t="shared" ref="BB645:BB708" si="452">C658</f>
        <v>16.025000000000158</v>
      </c>
      <c r="BC645">
        <f t="shared" si="443"/>
        <v>0.93875335688569195</v>
      </c>
      <c r="BD645">
        <f t="shared" si="444"/>
        <v>0.8272837791108939</v>
      </c>
      <c r="BE645">
        <f t="shared" si="445"/>
        <v>0.93875335688569195</v>
      </c>
      <c r="BF645">
        <f t="shared" ref="BF645:BF708" si="453">ROUND(BE645,3)</f>
        <v>0.93899999999999995</v>
      </c>
      <c r="BP645">
        <f t="shared" ref="BP645:BP708" si="454">B658</f>
        <v>642</v>
      </c>
      <c r="BQ645">
        <f t="shared" ref="BQ645:BQ708" si="455">C658</f>
        <v>16.025000000000158</v>
      </c>
      <c r="BR645">
        <f t="shared" si="446"/>
        <v>0.82316179984772653</v>
      </c>
      <c r="BS645">
        <f t="shared" si="447"/>
        <v>0.55777060682783985</v>
      </c>
      <c r="BT645">
        <f t="shared" si="448"/>
        <v>0.82316179984772653</v>
      </c>
      <c r="BU645">
        <f t="shared" ref="BU645:BU708" si="456">ROUND(BT645,3)</f>
        <v>0.82299999999999995</v>
      </c>
      <c r="CB645">
        <f t="shared" ref="CB645:CB708" si="457">BP645</f>
        <v>642</v>
      </c>
      <c r="CC645">
        <f t="shared" ref="CC645:CC708" si="458">BQ645</f>
        <v>16.025000000000158</v>
      </c>
      <c r="CD645">
        <f t="shared" si="449"/>
        <v>0.82316179984772653</v>
      </c>
      <c r="CE645">
        <f t="shared" si="450"/>
        <v>0.55777060682783985</v>
      </c>
      <c r="CF645">
        <f t="shared" si="451"/>
        <v>0.82316179984772653</v>
      </c>
      <c r="CG645">
        <f t="shared" ref="CG645:CG708" si="459">ROUND(CF645,3)</f>
        <v>0.82299999999999995</v>
      </c>
      <c r="CK645"/>
      <c r="CL645" s="3">
        <f t="shared" si="440"/>
        <v>625</v>
      </c>
      <c r="CM645" s="3">
        <f t="shared" si="435"/>
        <v>15.600000000000154</v>
      </c>
      <c r="CN645" s="3">
        <f t="shared" si="436"/>
        <v>0.73499999999999999</v>
      </c>
      <c r="CO645" s="3">
        <f t="shared" si="428"/>
        <v>0.54600000000000004</v>
      </c>
      <c r="CP645">
        <f t="shared" si="429"/>
        <v>0.54600000000000004</v>
      </c>
      <c r="CQ645">
        <f t="shared" si="430"/>
        <v>0.54600000000000004</v>
      </c>
      <c r="CS645">
        <f t="shared" si="431"/>
        <v>0.9562171628721543</v>
      </c>
      <c r="DK645" s="3">
        <f t="shared" si="441"/>
        <v>625</v>
      </c>
      <c r="DL645" s="3">
        <f t="shared" si="437"/>
        <v>15.600000000000154</v>
      </c>
      <c r="DM645" s="3">
        <f t="shared" si="438"/>
        <v>0.73499999999999999</v>
      </c>
      <c r="DN645" s="3">
        <f t="shared" si="432"/>
        <v>0.40400000000000003</v>
      </c>
      <c r="DO645">
        <f t="shared" si="433"/>
        <v>0.40400000000000003</v>
      </c>
      <c r="DP645">
        <f t="shared" si="434"/>
        <v>0.40400000000000003</v>
      </c>
      <c r="DR645">
        <f t="shared" si="439"/>
        <v>0.70753064798598964</v>
      </c>
      <c r="EY645"/>
      <c r="EZ645" s="3"/>
      <c r="FB645"/>
      <c r="FC645" s="3"/>
    </row>
    <row r="646" spans="2:159" x14ac:dyDescent="0.25">
      <c r="B646">
        <f t="shared" si="427"/>
        <v>630</v>
      </c>
      <c r="C646" s="9">
        <f t="shared" si="422"/>
        <v>15.725000000000156</v>
      </c>
      <c r="D646">
        <f t="shared" si="416"/>
        <v>0.97647610403414653</v>
      </c>
      <c r="E646">
        <f t="shared" si="417"/>
        <v>0.55149362485593989</v>
      </c>
      <c r="F646">
        <f t="shared" si="418"/>
        <v>0.55149362485593989</v>
      </c>
      <c r="G646">
        <f t="shared" si="423"/>
        <v>0.55100000000000005</v>
      </c>
      <c r="R646">
        <f t="shared" si="424"/>
        <v>630</v>
      </c>
      <c r="S646">
        <f t="shared" si="425"/>
        <v>15.725000000000156</v>
      </c>
      <c r="T646">
        <f t="shared" si="419"/>
        <v>0.30745451388569334</v>
      </c>
      <c r="U646">
        <f t="shared" si="420"/>
        <v>0.26762076007002866</v>
      </c>
      <c r="V646">
        <f t="shared" si="421"/>
        <v>0.26762076007002866</v>
      </c>
      <c r="W646">
        <f t="shared" si="426"/>
        <v>0.26800000000000002</v>
      </c>
      <c r="BA646">
        <f t="shared" si="442"/>
        <v>643</v>
      </c>
      <c r="BB646">
        <f t="shared" si="452"/>
        <v>16.050000000000157</v>
      </c>
      <c r="BC646">
        <f t="shared" si="443"/>
        <v>0.93949761379387076</v>
      </c>
      <c r="BD646">
        <f t="shared" si="444"/>
        <v>0.82925298626315258</v>
      </c>
      <c r="BE646">
        <f t="shared" si="445"/>
        <v>0.93949761379387076</v>
      </c>
      <c r="BF646">
        <f t="shared" si="453"/>
        <v>0.93899999999999995</v>
      </c>
      <c r="BP646">
        <f t="shared" si="454"/>
        <v>643</v>
      </c>
      <c r="BQ646">
        <f t="shared" si="455"/>
        <v>16.050000000000157</v>
      </c>
      <c r="BR646">
        <f t="shared" si="446"/>
        <v>0.82430885110310115</v>
      </c>
      <c r="BS646">
        <f t="shared" si="447"/>
        <v>0.56010556729081629</v>
      </c>
      <c r="BT646">
        <f t="shared" si="448"/>
        <v>0.82430885110310115</v>
      </c>
      <c r="BU646">
        <f t="shared" si="456"/>
        <v>0.82399999999999995</v>
      </c>
      <c r="CB646">
        <f t="shared" si="457"/>
        <v>643</v>
      </c>
      <c r="CC646">
        <f t="shared" si="458"/>
        <v>16.050000000000157</v>
      </c>
      <c r="CD646">
        <f t="shared" si="449"/>
        <v>0.82430885110310115</v>
      </c>
      <c r="CE646">
        <f t="shared" si="450"/>
        <v>0.56010556729081629</v>
      </c>
      <c r="CF646">
        <f t="shared" si="451"/>
        <v>0.82430885110310115</v>
      </c>
      <c r="CG646">
        <f t="shared" si="459"/>
        <v>0.82399999999999995</v>
      </c>
      <c r="CK646"/>
      <c r="CL646" s="3">
        <f t="shared" si="440"/>
        <v>626</v>
      </c>
      <c r="CM646" s="3">
        <f t="shared" si="435"/>
        <v>15.625000000000155</v>
      </c>
      <c r="CN646" s="3">
        <f t="shared" si="436"/>
        <v>0.73599999999999999</v>
      </c>
      <c r="CO646" s="3">
        <f t="shared" si="428"/>
        <v>0.54500000000000004</v>
      </c>
      <c r="CP646">
        <f t="shared" si="429"/>
        <v>0.54500000000000004</v>
      </c>
      <c r="CQ646">
        <f t="shared" si="430"/>
        <v>0.54500000000000004</v>
      </c>
      <c r="CS646">
        <f t="shared" si="431"/>
        <v>0.95446584938704038</v>
      </c>
      <c r="DK646" s="3">
        <f t="shared" si="441"/>
        <v>626</v>
      </c>
      <c r="DL646" s="3">
        <f t="shared" si="437"/>
        <v>15.625000000000155</v>
      </c>
      <c r="DM646" s="3">
        <f t="shared" si="438"/>
        <v>0.73599999999999999</v>
      </c>
      <c r="DN646" s="3">
        <f t="shared" si="432"/>
        <v>0.40200000000000002</v>
      </c>
      <c r="DO646">
        <f t="shared" si="433"/>
        <v>0.40200000000000002</v>
      </c>
      <c r="DP646">
        <f t="shared" si="434"/>
        <v>0.40200000000000002</v>
      </c>
      <c r="DR646">
        <f t="shared" si="439"/>
        <v>0.7040280210157619</v>
      </c>
      <c r="EY646"/>
      <c r="EZ646" s="3"/>
      <c r="FB646"/>
      <c r="FC646" s="3"/>
    </row>
    <row r="647" spans="2:159" x14ac:dyDescent="0.25">
      <c r="B647">
        <f t="shared" si="427"/>
        <v>631</v>
      </c>
      <c r="C647" s="9">
        <f t="shared" si="422"/>
        <v>15.750000000000156</v>
      </c>
      <c r="D647">
        <f t="shared" si="416"/>
        <v>0.97579768891840302</v>
      </c>
      <c r="E647">
        <f t="shared" si="417"/>
        <v>0.54199418845912772</v>
      </c>
      <c r="F647">
        <f t="shared" si="418"/>
        <v>0.54199418845912772</v>
      </c>
      <c r="G647">
        <f t="shared" si="423"/>
        <v>0.54200000000000004</v>
      </c>
      <c r="R647">
        <f t="shared" si="424"/>
        <v>631</v>
      </c>
      <c r="S647">
        <f t="shared" si="425"/>
        <v>15.750000000000156</v>
      </c>
      <c r="T647">
        <f t="shared" si="419"/>
        <v>0.30260937397535781</v>
      </c>
      <c r="U647">
        <f t="shared" si="420"/>
        <v>0.26291158027606115</v>
      </c>
      <c r="V647">
        <f t="shared" si="421"/>
        <v>0.26291158027606115</v>
      </c>
      <c r="W647">
        <f t="shared" si="426"/>
        <v>0.26300000000000001</v>
      </c>
      <c r="BA647">
        <f t="shared" si="442"/>
        <v>644</v>
      </c>
      <c r="BB647">
        <f t="shared" si="452"/>
        <v>16.075000000000156</v>
      </c>
      <c r="BC647">
        <f t="shared" si="443"/>
        <v>0.94023775955887778</v>
      </c>
      <c r="BD647">
        <f t="shared" si="444"/>
        <v>0.83121441246560779</v>
      </c>
      <c r="BE647">
        <f t="shared" si="445"/>
        <v>0.94023775955887778</v>
      </c>
      <c r="BF647">
        <f t="shared" si="453"/>
        <v>0.94</v>
      </c>
      <c r="BP647">
        <f t="shared" si="454"/>
        <v>644</v>
      </c>
      <c r="BQ647">
        <f t="shared" si="455"/>
        <v>16.075000000000156</v>
      </c>
      <c r="BR647">
        <f t="shared" si="446"/>
        <v>0.82545337346277836</v>
      </c>
      <c r="BS647">
        <f t="shared" si="447"/>
        <v>0.56244186576255473</v>
      </c>
      <c r="BT647">
        <f t="shared" si="448"/>
        <v>0.82545337346277836</v>
      </c>
      <c r="BU647">
        <f t="shared" si="456"/>
        <v>0.82499999999999996</v>
      </c>
      <c r="CB647">
        <f t="shared" si="457"/>
        <v>644</v>
      </c>
      <c r="CC647">
        <f t="shared" si="458"/>
        <v>16.075000000000156</v>
      </c>
      <c r="CD647">
        <f t="shared" si="449"/>
        <v>0.82545337346277836</v>
      </c>
      <c r="CE647">
        <f t="shared" si="450"/>
        <v>0.56244186576255473</v>
      </c>
      <c r="CF647">
        <f t="shared" si="451"/>
        <v>0.82545337346277836</v>
      </c>
      <c r="CG647">
        <f t="shared" si="459"/>
        <v>0.82499999999999996</v>
      </c>
      <c r="CK647"/>
      <c r="CL647" s="3">
        <f t="shared" si="440"/>
        <v>627</v>
      </c>
      <c r="CM647" s="3">
        <f t="shared" si="435"/>
        <v>15.650000000000155</v>
      </c>
      <c r="CN647" s="3">
        <f t="shared" si="436"/>
        <v>0.73699999999999999</v>
      </c>
      <c r="CO647" s="3">
        <f t="shared" si="428"/>
        <v>0.54500000000000004</v>
      </c>
      <c r="CP647">
        <f t="shared" si="429"/>
        <v>0.54500000000000004</v>
      </c>
      <c r="CQ647">
        <f t="shared" si="430"/>
        <v>0.54500000000000004</v>
      </c>
      <c r="CS647">
        <f t="shared" si="431"/>
        <v>0.95446584938704038</v>
      </c>
      <c r="DK647" s="3">
        <f t="shared" si="441"/>
        <v>627</v>
      </c>
      <c r="DL647" s="3">
        <f t="shared" si="437"/>
        <v>15.650000000000155</v>
      </c>
      <c r="DM647" s="3">
        <f t="shared" si="438"/>
        <v>0.73699999999999999</v>
      </c>
      <c r="DN647" s="3">
        <f t="shared" si="432"/>
        <v>0.40100000000000002</v>
      </c>
      <c r="DO647">
        <f t="shared" si="433"/>
        <v>0.40100000000000002</v>
      </c>
      <c r="DP647">
        <f t="shared" si="434"/>
        <v>0.40100000000000002</v>
      </c>
      <c r="DR647">
        <f t="shared" si="439"/>
        <v>0.70227670753064808</v>
      </c>
      <c r="EY647"/>
      <c r="EZ647" s="3"/>
      <c r="FB647"/>
      <c r="FC647" s="3"/>
    </row>
    <row r="648" spans="2:159" x14ac:dyDescent="0.25">
      <c r="B648">
        <f t="shared" si="427"/>
        <v>632</v>
      </c>
      <c r="C648" s="9">
        <f t="shared" si="422"/>
        <v>15.775000000000157</v>
      </c>
      <c r="D648">
        <f t="shared" si="416"/>
        <v>0.97510999398866172</v>
      </c>
      <c r="E648">
        <f t="shared" si="417"/>
        <v>0.53252523119241213</v>
      </c>
      <c r="F648">
        <f t="shared" si="418"/>
        <v>0.53252523119241213</v>
      </c>
      <c r="G648">
        <f t="shared" si="423"/>
        <v>0.53300000000000003</v>
      </c>
      <c r="R648">
        <f t="shared" si="424"/>
        <v>632</v>
      </c>
      <c r="S648">
        <f t="shared" si="425"/>
        <v>15.775000000000157</v>
      </c>
      <c r="T648">
        <f t="shared" si="419"/>
        <v>0.29780894417974058</v>
      </c>
      <c r="U648">
        <f t="shared" si="420"/>
        <v>0.25825459585331673</v>
      </c>
      <c r="V648">
        <f t="shared" si="421"/>
        <v>0.25825459585331673</v>
      </c>
      <c r="W648">
        <f t="shared" si="426"/>
        <v>0.25800000000000001</v>
      </c>
      <c r="BA648">
        <f t="shared" si="442"/>
        <v>645</v>
      </c>
      <c r="BB648">
        <f t="shared" si="452"/>
        <v>16.100000000000154</v>
      </c>
      <c r="BC648">
        <f t="shared" si="443"/>
        <v>0.94097378353755823</v>
      </c>
      <c r="BD648">
        <f t="shared" si="444"/>
        <v>0.83316798040209972</v>
      </c>
      <c r="BE648">
        <f t="shared" si="445"/>
        <v>0.94097378353755823</v>
      </c>
      <c r="BF648">
        <f t="shared" si="453"/>
        <v>0.94099999999999995</v>
      </c>
      <c r="BP648">
        <f t="shared" si="454"/>
        <v>645</v>
      </c>
      <c r="BQ648">
        <f t="shared" si="455"/>
        <v>16.100000000000154</v>
      </c>
      <c r="BR648">
        <f t="shared" si="446"/>
        <v>0.82659535196233913</v>
      </c>
      <c r="BS648">
        <f t="shared" si="447"/>
        <v>0.56477943758952009</v>
      </c>
      <c r="BT648">
        <f t="shared" si="448"/>
        <v>0.82659535196233913</v>
      </c>
      <c r="BU648">
        <f t="shared" si="456"/>
        <v>0.82699999999999996</v>
      </c>
      <c r="CB648">
        <f t="shared" si="457"/>
        <v>645</v>
      </c>
      <c r="CC648">
        <f t="shared" si="458"/>
        <v>16.100000000000154</v>
      </c>
      <c r="CD648">
        <f t="shared" si="449"/>
        <v>0.82659535196233913</v>
      </c>
      <c r="CE648">
        <f t="shared" si="450"/>
        <v>0.56477943758952009</v>
      </c>
      <c r="CF648">
        <f t="shared" si="451"/>
        <v>0.82659535196233913</v>
      </c>
      <c r="CG648">
        <f t="shared" si="459"/>
        <v>0.82699999999999996</v>
      </c>
      <c r="CK648"/>
      <c r="CL648" s="3">
        <f t="shared" si="440"/>
        <v>628</v>
      </c>
      <c r="CM648" s="3">
        <f t="shared" si="435"/>
        <v>15.675000000000155</v>
      </c>
      <c r="CN648" s="3">
        <f t="shared" si="436"/>
        <v>0.73899999999999999</v>
      </c>
      <c r="CO648" s="3">
        <f t="shared" si="428"/>
        <v>0.54500000000000004</v>
      </c>
      <c r="CP648">
        <f t="shared" si="429"/>
        <v>0.54500000000000004</v>
      </c>
      <c r="CQ648">
        <f t="shared" si="430"/>
        <v>0.54500000000000004</v>
      </c>
      <c r="CS648">
        <f t="shared" si="431"/>
        <v>0.95446584938704038</v>
      </c>
      <c r="DK648" s="3">
        <f t="shared" si="441"/>
        <v>628</v>
      </c>
      <c r="DL648" s="3">
        <f t="shared" si="437"/>
        <v>15.675000000000155</v>
      </c>
      <c r="DM648" s="3">
        <f t="shared" si="438"/>
        <v>0.73899999999999999</v>
      </c>
      <c r="DN648" s="3">
        <f t="shared" si="432"/>
        <v>0.4</v>
      </c>
      <c r="DO648">
        <f t="shared" si="433"/>
        <v>0.4</v>
      </c>
      <c r="DP648">
        <f t="shared" si="434"/>
        <v>0.4</v>
      </c>
      <c r="DR648">
        <f t="shared" si="439"/>
        <v>0.70052539404553427</v>
      </c>
      <c r="EY648"/>
      <c r="EZ648" s="3"/>
      <c r="FB648"/>
      <c r="FC648" s="3"/>
    </row>
    <row r="649" spans="2:159" x14ac:dyDescent="0.25">
      <c r="B649">
        <f t="shared" si="427"/>
        <v>633</v>
      </c>
      <c r="C649" s="9">
        <f t="shared" si="422"/>
        <v>15.800000000000157</v>
      </c>
      <c r="D649">
        <f t="shared" si="416"/>
        <v>0.97441303953386904</v>
      </c>
      <c r="E649">
        <f t="shared" si="417"/>
        <v>0.52309091310244171</v>
      </c>
      <c r="F649">
        <f t="shared" si="418"/>
        <v>0.52309091310244171</v>
      </c>
      <c r="G649">
        <f t="shared" si="423"/>
        <v>0.52300000000000002</v>
      </c>
      <c r="R649">
        <f t="shared" si="424"/>
        <v>633</v>
      </c>
      <c r="S649">
        <f t="shared" si="425"/>
        <v>15.800000000000157</v>
      </c>
      <c r="T649">
        <f t="shared" si="419"/>
        <v>0.29305352718849165</v>
      </c>
      <c r="U649">
        <f t="shared" si="420"/>
        <v>0.25364997843197012</v>
      </c>
      <c r="V649">
        <f t="shared" si="421"/>
        <v>0.25364997843197012</v>
      </c>
      <c r="W649">
        <f t="shared" si="426"/>
        <v>0.254</v>
      </c>
      <c r="BA649">
        <f t="shared" si="442"/>
        <v>646</v>
      </c>
      <c r="BB649">
        <f t="shared" si="452"/>
        <v>16.125000000000153</v>
      </c>
      <c r="BC649">
        <f t="shared" si="443"/>
        <v>0.94170567514024972</v>
      </c>
      <c r="BD649">
        <f t="shared" si="444"/>
        <v>0.83511361292821085</v>
      </c>
      <c r="BE649">
        <f t="shared" si="445"/>
        <v>0.94170567514024972</v>
      </c>
      <c r="BF649">
        <f t="shared" si="453"/>
        <v>0.94199999999999995</v>
      </c>
      <c r="BP649">
        <f t="shared" si="454"/>
        <v>646</v>
      </c>
      <c r="BQ649">
        <f t="shared" si="455"/>
        <v>16.125000000000153</v>
      </c>
      <c r="BR649">
        <f t="shared" si="446"/>
        <v>0.82773477165480902</v>
      </c>
      <c r="BS649">
        <f t="shared" si="447"/>
        <v>0.56711821779156457</v>
      </c>
      <c r="BT649">
        <f t="shared" si="448"/>
        <v>0.82773477165480902</v>
      </c>
      <c r="BU649">
        <f t="shared" si="456"/>
        <v>0.82799999999999996</v>
      </c>
      <c r="CB649">
        <f t="shared" si="457"/>
        <v>646</v>
      </c>
      <c r="CC649">
        <f t="shared" si="458"/>
        <v>16.125000000000153</v>
      </c>
      <c r="CD649">
        <f t="shared" si="449"/>
        <v>0.82773477165480902</v>
      </c>
      <c r="CE649">
        <f t="shared" si="450"/>
        <v>0.56711821779156457</v>
      </c>
      <c r="CF649">
        <f t="shared" si="451"/>
        <v>0.82773477165480902</v>
      </c>
      <c r="CG649">
        <f t="shared" si="459"/>
        <v>0.82799999999999996</v>
      </c>
      <c r="CK649"/>
      <c r="CL649" s="3">
        <f t="shared" si="440"/>
        <v>629</v>
      </c>
      <c r="CM649" s="3">
        <f t="shared" si="435"/>
        <v>15.700000000000156</v>
      </c>
      <c r="CN649" s="3">
        <f t="shared" si="436"/>
        <v>0.74</v>
      </c>
      <c r="CO649" s="3">
        <f t="shared" si="428"/>
        <v>0.54400000000000004</v>
      </c>
      <c r="CP649">
        <f t="shared" si="429"/>
        <v>0.54400000000000004</v>
      </c>
      <c r="CQ649">
        <f t="shared" si="430"/>
        <v>0.54400000000000004</v>
      </c>
      <c r="CS649">
        <f t="shared" si="431"/>
        <v>0.95271453590192656</v>
      </c>
      <c r="DK649" s="3">
        <f t="shared" si="441"/>
        <v>629</v>
      </c>
      <c r="DL649" s="3">
        <f t="shared" si="437"/>
        <v>15.700000000000156</v>
      </c>
      <c r="DM649" s="3">
        <f t="shared" si="438"/>
        <v>0.74</v>
      </c>
      <c r="DN649" s="3">
        <f t="shared" si="432"/>
        <v>0.39800000000000002</v>
      </c>
      <c r="DO649">
        <f t="shared" si="433"/>
        <v>0.39800000000000002</v>
      </c>
      <c r="DP649">
        <f t="shared" si="434"/>
        <v>0.39800000000000002</v>
      </c>
      <c r="DR649">
        <f t="shared" si="439"/>
        <v>0.69702276707530653</v>
      </c>
      <c r="EY649"/>
      <c r="EZ649" s="3"/>
      <c r="FB649"/>
      <c r="FC649" s="3"/>
    </row>
    <row r="650" spans="2:159" x14ac:dyDescent="0.25">
      <c r="B650">
        <f t="shared" si="427"/>
        <v>634</v>
      </c>
      <c r="C650" s="9">
        <f t="shared" si="422"/>
        <v>15.825000000000157</v>
      </c>
      <c r="D650">
        <f t="shared" si="416"/>
        <v>0.97370684610625713</v>
      </c>
      <c r="E650">
        <f t="shared" si="417"/>
        <v>0.51369529530461444</v>
      </c>
      <c r="F650">
        <f t="shared" si="418"/>
        <v>0.51369529530461444</v>
      </c>
      <c r="G650">
        <f t="shared" si="423"/>
        <v>0.51400000000000001</v>
      </c>
      <c r="R650">
        <f t="shared" si="424"/>
        <v>634</v>
      </c>
      <c r="S650">
        <f t="shared" si="425"/>
        <v>15.825000000000157</v>
      </c>
      <c r="T650">
        <f t="shared" si="419"/>
        <v>0.28834340664139113</v>
      </c>
      <c r="U650">
        <f t="shared" si="420"/>
        <v>0.24909787810396697</v>
      </c>
      <c r="V650">
        <f t="shared" si="421"/>
        <v>0.24909787810396697</v>
      </c>
      <c r="W650">
        <f t="shared" si="426"/>
        <v>0.249</v>
      </c>
      <c r="BA650">
        <f t="shared" si="442"/>
        <v>647</v>
      </c>
      <c r="BB650">
        <f t="shared" si="452"/>
        <v>16.150000000000151</v>
      </c>
      <c r="BC650">
        <f t="shared" si="443"/>
        <v>0.94243342383103657</v>
      </c>
      <c r="BD650">
        <f t="shared" si="444"/>
        <v>0.83705123307630325</v>
      </c>
      <c r="BE650">
        <f t="shared" si="445"/>
        <v>0.94243342383103657</v>
      </c>
      <c r="BF650">
        <f t="shared" si="453"/>
        <v>0.94199999999999995</v>
      </c>
      <c r="BP650">
        <f t="shared" si="454"/>
        <v>647</v>
      </c>
      <c r="BQ650">
        <f t="shared" si="455"/>
        <v>16.150000000000151</v>
      </c>
      <c r="BR650">
        <f t="shared" si="446"/>
        <v>0.82887161761098083</v>
      </c>
      <c r="BS650">
        <f t="shared" si="447"/>
        <v>0.56945814106447634</v>
      </c>
      <c r="BT650">
        <f t="shared" si="448"/>
        <v>0.82887161761098083</v>
      </c>
      <c r="BU650">
        <f t="shared" si="456"/>
        <v>0.82899999999999996</v>
      </c>
      <c r="CB650">
        <f t="shared" si="457"/>
        <v>647</v>
      </c>
      <c r="CC650">
        <f t="shared" si="458"/>
        <v>16.150000000000151</v>
      </c>
      <c r="CD650">
        <f t="shared" si="449"/>
        <v>0.82887161761098083</v>
      </c>
      <c r="CE650">
        <f t="shared" si="450"/>
        <v>0.56945814106447634</v>
      </c>
      <c r="CF650">
        <f t="shared" si="451"/>
        <v>0.82887161761098083</v>
      </c>
      <c r="CG650">
        <f t="shared" si="459"/>
        <v>0.82899999999999996</v>
      </c>
      <c r="CK650"/>
      <c r="CL650" s="3">
        <f t="shared" si="440"/>
        <v>630</v>
      </c>
      <c r="CM650" s="3">
        <f t="shared" si="435"/>
        <v>15.725000000000156</v>
      </c>
      <c r="CN650" s="3">
        <f t="shared" si="436"/>
        <v>0.74099999999999999</v>
      </c>
      <c r="CO650" s="3">
        <f t="shared" si="428"/>
        <v>0.54400000000000004</v>
      </c>
      <c r="CP650">
        <f t="shared" si="429"/>
        <v>0.54400000000000004</v>
      </c>
      <c r="CQ650">
        <f t="shared" si="430"/>
        <v>0.54400000000000004</v>
      </c>
      <c r="CS650">
        <f t="shared" si="431"/>
        <v>0.95271453590192656</v>
      </c>
      <c r="DK650" s="3">
        <f t="shared" si="441"/>
        <v>630</v>
      </c>
      <c r="DL650" s="3">
        <f t="shared" si="437"/>
        <v>15.725000000000156</v>
      </c>
      <c r="DM650" s="3">
        <f t="shared" si="438"/>
        <v>0.74099999999999999</v>
      </c>
      <c r="DN650" s="3">
        <f t="shared" si="432"/>
        <v>0.39600000000000002</v>
      </c>
      <c r="DO650">
        <f t="shared" si="433"/>
        <v>0.39600000000000002</v>
      </c>
      <c r="DP650">
        <f t="shared" si="434"/>
        <v>0.39600000000000002</v>
      </c>
      <c r="DR650">
        <f t="shared" si="439"/>
        <v>0.6935201401050789</v>
      </c>
      <c r="EY650"/>
      <c r="EZ650" s="3"/>
      <c r="FB650"/>
      <c r="FC650" s="3"/>
    </row>
    <row r="651" spans="2:159" x14ac:dyDescent="0.25">
      <c r="B651">
        <f t="shared" si="427"/>
        <v>635</v>
      </c>
      <c r="C651" s="9">
        <f t="shared" si="422"/>
        <v>15.850000000000158</v>
      </c>
      <c r="D651">
        <f t="shared" si="416"/>
        <v>0.97299143452033376</v>
      </c>
      <c r="E651">
        <f t="shared" si="417"/>
        <v>0.50434233771133596</v>
      </c>
      <c r="F651">
        <f t="shared" si="418"/>
        <v>0.50434233771133596</v>
      </c>
      <c r="G651">
        <f t="shared" si="423"/>
        <v>0.504</v>
      </c>
      <c r="R651">
        <f t="shared" si="424"/>
        <v>635</v>
      </c>
      <c r="S651">
        <f t="shared" si="425"/>
        <v>15.850000000000158</v>
      </c>
      <c r="T651">
        <f t="shared" si="419"/>
        <v>0.28367884731295456</v>
      </c>
      <c r="U651">
        <f t="shared" si="420"/>
        <v>0.24459842373637999</v>
      </c>
      <c r="V651">
        <f t="shared" si="421"/>
        <v>0.24459842373637999</v>
      </c>
      <c r="W651">
        <f t="shared" si="426"/>
        <v>0.245</v>
      </c>
      <c r="BA651">
        <f t="shared" si="442"/>
        <v>648</v>
      </c>
      <c r="BB651">
        <f t="shared" si="452"/>
        <v>16.17500000000015</v>
      </c>
      <c r="BC651">
        <f t="shared" si="443"/>
        <v>0.94315701912800221</v>
      </c>
      <c r="BD651">
        <f t="shared" si="444"/>
        <v>0.83898076406055522</v>
      </c>
      <c r="BE651">
        <f t="shared" si="445"/>
        <v>0.94315701912800221</v>
      </c>
      <c r="BF651">
        <f t="shared" si="453"/>
        <v>0.94299999999999995</v>
      </c>
      <c r="BP651">
        <f t="shared" si="454"/>
        <v>648</v>
      </c>
      <c r="BQ651">
        <f t="shared" si="455"/>
        <v>16.17500000000015</v>
      </c>
      <c r="BR651">
        <f t="shared" si="446"/>
        <v>0.83000587491973821</v>
      </c>
      <c r="BS651">
        <f t="shared" si="447"/>
        <v>0.57179914178256475</v>
      </c>
      <c r="BT651">
        <f t="shared" si="448"/>
        <v>0.83000587491973821</v>
      </c>
      <c r="BU651">
        <f t="shared" si="456"/>
        <v>0.83</v>
      </c>
      <c r="CB651">
        <f t="shared" si="457"/>
        <v>648</v>
      </c>
      <c r="CC651">
        <f t="shared" si="458"/>
        <v>16.17500000000015</v>
      </c>
      <c r="CD651">
        <f t="shared" si="449"/>
        <v>0.83000587491973821</v>
      </c>
      <c r="CE651">
        <f t="shared" si="450"/>
        <v>0.57179914178256475</v>
      </c>
      <c r="CF651">
        <f t="shared" si="451"/>
        <v>0.83000587491973821</v>
      </c>
      <c r="CG651">
        <f t="shared" si="459"/>
        <v>0.83</v>
      </c>
      <c r="CK651"/>
      <c r="CL651" s="3">
        <f t="shared" si="440"/>
        <v>631</v>
      </c>
      <c r="CM651" s="3">
        <f t="shared" si="435"/>
        <v>15.750000000000156</v>
      </c>
      <c r="CN651" s="3">
        <f t="shared" si="436"/>
        <v>0.74299999999999999</v>
      </c>
      <c r="CO651" s="3">
        <f t="shared" si="428"/>
        <v>0.54400000000000004</v>
      </c>
      <c r="CP651">
        <f t="shared" si="429"/>
        <v>0.54400000000000004</v>
      </c>
      <c r="CQ651">
        <f t="shared" si="430"/>
        <v>0.54400000000000004</v>
      </c>
      <c r="CS651">
        <f t="shared" si="431"/>
        <v>0.95271453590192656</v>
      </c>
      <c r="DK651" s="3">
        <f t="shared" si="441"/>
        <v>631</v>
      </c>
      <c r="DL651" s="3">
        <f t="shared" si="437"/>
        <v>15.750000000000156</v>
      </c>
      <c r="DM651" s="3">
        <f t="shared" si="438"/>
        <v>0.74299999999999999</v>
      </c>
      <c r="DN651" s="3">
        <f t="shared" si="432"/>
        <v>0.39500000000000002</v>
      </c>
      <c r="DO651">
        <f t="shared" si="433"/>
        <v>0.39500000000000002</v>
      </c>
      <c r="DP651">
        <f t="shared" si="434"/>
        <v>0.39500000000000002</v>
      </c>
      <c r="DR651">
        <f t="shared" si="439"/>
        <v>0.69176882661996508</v>
      </c>
      <c r="EY651"/>
      <c r="EZ651" s="3"/>
      <c r="FB651"/>
      <c r="FC651" s="3"/>
    </row>
    <row r="652" spans="2:159" x14ac:dyDescent="0.25">
      <c r="B652">
        <f t="shared" si="427"/>
        <v>636</v>
      </c>
      <c r="C652" s="9">
        <f t="shared" si="422"/>
        <v>15.875000000000158</v>
      </c>
      <c r="D652">
        <f t="shared" si="416"/>
        <v>0.97226682585185975</v>
      </c>
      <c r="E652">
        <f t="shared" si="417"/>
        <v>0.49503589692613986</v>
      </c>
      <c r="F652">
        <f t="shared" si="418"/>
        <v>0.49503589692613986</v>
      </c>
      <c r="G652">
        <f t="shared" si="423"/>
        <v>0.495</v>
      </c>
      <c r="R652">
        <f t="shared" si="424"/>
        <v>636</v>
      </c>
      <c r="S652">
        <f t="shared" si="425"/>
        <v>15.875000000000158</v>
      </c>
      <c r="T652">
        <f t="shared" si="419"/>
        <v>0.27906009530402159</v>
      </c>
      <c r="U652">
        <f t="shared" si="420"/>
        <v>0.24015172329164869</v>
      </c>
      <c r="V652">
        <f t="shared" si="421"/>
        <v>0.24015172329164869</v>
      </c>
      <c r="W652">
        <f t="shared" si="426"/>
        <v>0.24</v>
      </c>
      <c r="BA652">
        <f t="shared" si="442"/>
        <v>649</v>
      </c>
      <c r="BB652">
        <f t="shared" si="452"/>
        <v>16.200000000000149</v>
      </c>
      <c r="BC652">
        <f t="shared" si="443"/>
        <v>0.94387645060348035</v>
      </c>
      <c r="BD652">
        <f t="shared" si="444"/>
        <v>0.84090212928199537</v>
      </c>
      <c r="BE652">
        <f t="shared" si="445"/>
        <v>0.94387645060348035</v>
      </c>
      <c r="BF652">
        <f t="shared" si="453"/>
        <v>0.94399999999999995</v>
      </c>
      <c r="BP652">
        <f t="shared" si="454"/>
        <v>649</v>
      </c>
      <c r="BQ652">
        <f t="shared" si="455"/>
        <v>16.200000000000149</v>
      </c>
      <c r="BR652">
        <f t="shared" si="446"/>
        <v>0.83113752868837876</v>
      </c>
      <c r="BS652">
        <f t="shared" si="447"/>
        <v>0.57414115400127919</v>
      </c>
      <c r="BT652">
        <f t="shared" si="448"/>
        <v>0.83113752868837876</v>
      </c>
      <c r="BU652">
        <f t="shared" si="456"/>
        <v>0.83099999999999996</v>
      </c>
      <c r="CB652">
        <f t="shared" si="457"/>
        <v>649</v>
      </c>
      <c r="CC652">
        <f t="shared" si="458"/>
        <v>16.200000000000149</v>
      </c>
      <c r="CD652">
        <f t="shared" si="449"/>
        <v>0.83113752868837876</v>
      </c>
      <c r="CE652">
        <f t="shared" si="450"/>
        <v>0.57414115400127919</v>
      </c>
      <c r="CF652">
        <f t="shared" si="451"/>
        <v>0.83113752868837876</v>
      </c>
      <c r="CG652">
        <f t="shared" si="459"/>
        <v>0.83099999999999996</v>
      </c>
      <c r="CK652"/>
      <c r="CL652" s="3">
        <f t="shared" si="440"/>
        <v>632</v>
      </c>
      <c r="CM652" s="3">
        <f t="shared" si="435"/>
        <v>15.775000000000157</v>
      </c>
      <c r="CN652" s="3">
        <f t="shared" si="436"/>
        <v>0.74399999999999999</v>
      </c>
      <c r="CO652" s="3">
        <f t="shared" si="428"/>
        <v>0.54300000000000004</v>
      </c>
      <c r="CP652">
        <f t="shared" si="429"/>
        <v>0.54300000000000004</v>
      </c>
      <c r="CQ652">
        <f t="shared" si="430"/>
        <v>0.54300000000000004</v>
      </c>
      <c r="CS652">
        <f t="shared" si="431"/>
        <v>0.95096322241681275</v>
      </c>
      <c r="DK652" s="3">
        <f t="shared" si="441"/>
        <v>632</v>
      </c>
      <c r="DL652" s="3">
        <f t="shared" si="437"/>
        <v>15.775000000000157</v>
      </c>
      <c r="DM652" s="3">
        <f t="shared" si="438"/>
        <v>0.74399999999999999</v>
      </c>
      <c r="DN652" s="3">
        <f t="shared" si="432"/>
        <v>0.39300000000000002</v>
      </c>
      <c r="DO652">
        <f t="shared" si="433"/>
        <v>0.39300000000000002</v>
      </c>
      <c r="DP652">
        <f t="shared" si="434"/>
        <v>0.39300000000000002</v>
      </c>
      <c r="DR652">
        <f t="shared" si="439"/>
        <v>0.68826619964973734</v>
      </c>
      <c r="EY652"/>
      <c r="EZ652" s="3"/>
      <c r="FB652"/>
      <c r="FC652" s="3"/>
    </row>
    <row r="653" spans="2:159" x14ac:dyDescent="0.25">
      <c r="B653">
        <f t="shared" si="427"/>
        <v>637</v>
      </c>
      <c r="C653" s="9">
        <f t="shared" si="422"/>
        <v>15.900000000000158</v>
      </c>
      <c r="D653">
        <f t="shared" si="416"/>
        <v>0.9715330414368144</v>
      </c>
      <c r="E653">
        <f t="shared" si="417"/>
        <v>0.48577972430382649</v>
      </c>
      <c r="F653">
        <f t="shared" si="418"/>
        <v>0.48577972430382649</v>
      </c>
      <c r="G653">
        <f t="shared" si="423"/>
        <v>0.48599999999999999</v>
      </c>
      <c r="R653">
        <f t="shared" si="424"/>
        <v>637</v>
      </c>
      <c r="S653">
        <f t="shared" si="425"/>
        <v>15.900000000000158</v>
      </c>
      <c r="T653">
        <f t="shared" si="419"/>
        <v>0.2744873782400955</v>
      </c>
      <c r="U653">
        <f t="shared" si="420"/>
        <v>0.23575786415435115</v>
      </c>
      <c r="V653">
        <f t="shared" si="421"/>
        <v>0.23575786415435115</v>
      </c>
      <c r="W653">
        <f t="shared" si="426"/>
        <v>0.23599999999999999</v>
      </c>
      <c r="BA653">
        <f t="shared" si="442"/>
        <v>650</v>
      </c>
      <c r="BB653">
        <f t="shared" si="452"/>
        <v>16.225000000000147</v>
      </c>
      <c r="BC653">
        <f t="shared" si="443"/>
        <v>0.94459170788430602</v>
      </c>
      <c r="BD653">
        <f t="shared" si="444"/>
        <v>0.84281525233353438</v>
      </c>
      <c r="BE653">
        <f t="shared" si="445"/>
        <v>0.94459170788430602</v>
      </c>
      <c r="BF653">
        <f t="shared" si="453"/>
        <v>0.94499999999999995</v>
      </c>
      <c r="BP653">
        <f t="shared" si="454"/>
        <v>650</v>
      </c>
      <c r="BQ653">
        <f t="shared" si="455"/>
        <v>16.225000000000147</v>
      </c>
      <c r="BR653">
        <f t="shared" si="446"/>
        <v>0.83226656404293731</v>
      </c>
      <c r="BS653">
        <f t="shared" si="447"/>
        <v>0.57648411145986256</v>
      </c>
      <c r="BT653">
        <f t="shared" si="448"/>
        <v>0.83226656404293731</v>
      </c>
      <c r="BU653">
        <f t="shared" si="456"/>
        <v>0.83199999999999996</v>
      </c>
      <c r="CB653">
        <f t="shared" si="457"/>
        <v>650</v>
      </c>
      <c r="CC653">
        <f t="shared" si="458"/>
        <v>16.225000000000147</v>
      </c>
      <c r="CD653">
        <f t="shared" si="449"/>
        <v>0.83226656404293731</v>
      </c>
      <c r="CE653">
        <f t="shared" si="450"/>
        <v>0.57648411145986256</v>
      </c>
      <c r="CF653">
        <f t="shared" si="451"/>
        <v>0.83226656404293731</v>
      </c>
      <c r="CG653">
        <f t="shared" si="459"/>
        <v>0.83199999999999996</v>
      </c>
      <c r="CK653"/>
      <c r="CL653" s="3">
        <f t="shared" si="440"/>
        <v>633</v>
      </c>
      <c r="CM653" s="3">
        <f t="shared" si="435"/>
        <v>15.800000000000157</v>
      </c>
      <c r="CN653" s="3">
        <f t="shared" si="436"/>
        <v>0.745</v>
      </c>
      <c r="CO653" s="3">
        <f t="shared" si="428"/>
        <v>0.54300000000000004</v>
      </c>
      <c r="CP653">
        <f t="shared" si="429"/>
        <v>0.54300000000000004</v>
      </c>
      <c r="CQ653">
        <f t="shared" si="430"/>
        <v>0.54300000000000004</v>
      </c>
      <c r="CS653">
        <f t="shared" si="431"/>
        <v>0.95096322241681275</v>
      </c>
      <c r="DK653" s="3">
        <f t="shared" si="441"/>
        <v>633</v>
      </c>
      <c r="DL653" s="3">
        <f t="shared" si="437"/>
        <v>15.800000000000157</v>
      </c>
      <c r="DM653" s="3">
        <f t="shared" si="438"/>
        <v>0.745</v>
      </c>
      <c r="DN653" s="3">
        <f t="shared" si="432"/>
        <v>0.39100000000000001</v>
      </c>
      <c r="DO653">
        <f t="shared" si="433"/>
        <v>0.39100000000000001</v>
      </c>
      <c r="DP653">
        <f t="shared" si="434"/>
        <v>0.39100000000000001</v>
      </c>
      <c r="DR653">
        <f t="shared" si="439"/>
        <v>0.68476357267950971</v>
      </c>
      <c r="EY653"/>
      <c r="EZ653" s="3"/>
      <c r="FB653"/>
      <c r="FC653" s="3"/>
    </row>
    <row r="654" spans="2:159" x14ac:dyDescent="0.25">
      <c r="B654">
        <f t="shared" si="427"/>
        <v>638</v>
      </c>
      <c r="C654" s="9">
        <f t="shared" si="422"/>
        <v>15.925000000000159</v>
      </c>
      <c r="D654">
        <f t="shared" si="416"/>
        <v>0.97079010287034906</v>
      </c>
      <c r="E654">
        <f t="shared" si="417"/>
        <v>0.47657746417647501</v>
      </c>
      <c r="F654">
        <f t="shared" si="418"/>
        <v>0.47657746417647501</v>
      </c>
      <c r="G654">
        <f t="shared" si="423"/>
        <v>0.47699999999999998</v>
      </c>
      <c r="R654">
        <f t="shared" si="424"/>
        <v>638</v>
      </c>
      <c r="S654">
        <f t="shared" si="425"/>
        <v>15.925000000000159</v>
      </c>
      <c r="T654">
        <f t="shared" si="419"/>
        <v>0.26996090547619711</v>
      </c>
      <c r="U654">
        <f t="shared" si="420"/>
        <v>0.23141691346416163</v>
      </c>
      <c r="V654">
        <f t="shared" si="421"/>
        <v>0.23141691346416163</v>
      </c>
      <c r="W654">
        <f t="shared" si="426"/>
        <v>0.23100000000000001</v>
      </c>
      <c r="BA654">
        <f t="shared" si="442"/>
        <v>651</v>
      </c>
      <c r="BB654">
        <f t="shared" si="452"/>
        <v>16.250000000000146</v>
      </c>
      <c r="BC654">
        <f t="shared" si="443"/>
        <v>0.94530278065206363</v>
      </c>
      <c r="BD654">
        <f t="shared" si="444"/>
        <v>0.84472005700499453</v>
      </c>
      <c r="BE654">
        <f t="shared" si="445"/>
        <v>0.94530278065206363</v>
      </c>
      <c r="BF654">
        <f t="shared" si="453"/>
        <v>0.94499999999999995</v>
      </c>
      <c r="BP654">
        <f t="shared" si="454"/>
        <v>651</v>
      </c>
      <c r="BQ654">
        <f t="shared" si="455"/>
        <v>16.250000000000146</v>
      </c>
      <c r="BR654">
        <f t="shared" si="446"/>
        <v>0.83339296612850911</v>
      </c>
      <c r="BS654">
        <f t="shared" si="447"/>
        <v>0.57882794758404099</v>
      </c>
      <c r="BT654">
        <f t="shared" si="448"/>
        <v>0.83339296612850911</v>
      </c>
      <c r="BU654">
        <f t="shared" si="456"/>
        <v>0.83299999999999996</v>
      </c>
      <c r="CB654">
        <f t="shared" si="457"/>
        <v>651</v>
      </c>
      <c r="CC654">
        <f t="shared" si="458"/>
        <v>16.250000000000146</v>
      </c>
      <c r="CD654">
        <f t="shared" si="449"/>
        <v>0.83339296612850911</v>
      </c>
      <c r="CE654">
        <f t="shared" si="450"/>
        <v>0.57882794758404099</v>
      </c>
      <c r="CF654">
        <f t="shared" si="451"/>
        <v>0.83339296612850911</v>
      </c>
      <c r="CG654">
        <f t="shared" si="459"/>
        <v>0.83299999999999996</v>
      </c>
      <c r="CK654"/>
      <c r="CL654" s="3">
        <f t="shared" si="440"/>
        <v>634</v>
      </c>
      <c r="CM654" s="3">
        <f t="shared" si="435"/>
        <v>15.825000000000157</v>
      </c>
      <c r="CN654" s="3">
        <f t="shared" si="436"/>
        <v>0.747</v>
      </c>
      <c r="CO654" s="3">
        <f t="shared" si="428"/>
        <v>0.54300000000000004</v>
      </c>
      <c r="CP654">
        <f t="shared" si="429"/>
        <v>0.54300000000000004</v>
      </c>
      <c r="CQ654">
        <f t="shared" si="430"/>
        <v>0.54300000000000004</v>
      </c>
      <c r="CS654">
        <f t="shared" si="431"/>
        <v>0.95096322241681275</v>
      </c>
      <c r="DK654" s="3">
        <f t="shared" si="441"/>
        <v>634</v>
      </c>
      <c r="DL654" s="3">
        <f t="shared" si="437"/>
        <v>15.825000000000157</v>
      </c>
      <c r="DM654" s="3">
        <f t="shared" si="438"/>
        <v>0.747</v>
      </c>
      <c r="DN654" s="3">
        <f t="shared" si="432"/>
        <v>0.39</v>
      </c>
      <c r="DO654">
        <f t="shared" si="433"/>
        <v>0.39</v>
      </c>
      <c r="DP654">
        <f t="shared" si="434"/>
        <v>0.39</v>
      </c>
      <c r="DR654">
        <f t="shared" si="439"/>
        <v>0.6830122591943959</v>
      </c>
      <c r="EY654"/>
      <c r="EZ654" s="3"/>
      <c r="FB654"/>
      <c r="FC654" s="3"/>
    </row>
    <row r="655" spans="2:159" x14ac:dyDescent="0.25">
      <c r="B655">
        <f t="shared" si="427"/>
        <v>639</v>
      </c>
      <c r="C655" s="9">
        <f t="shared" si="422"/>
        <v>15.950000000000159</v>
      </c>
      <c r="D655">
        <f t="shared" si="416"/>
        <v>0.97003803200572725</v>
      </c>
      <c r="E655">
        <f t="shared" si="417"/>
        <v>0.46743265224490776</v>
      </c>
      <c r="F655">
        <f t="shared" si="418"/>
        <v>0.46743265224490776</v>
      </c>
      <c r="G655">
        <f t="shared" si="423"/>
        <v>0.46700000000000003</v>
      </c>
      <c r="R655">
        <f t="shared" si="424"/>
        <v>639</v>
      </c>
      <c r="S655">
        <f t="shared" si="425"/>
        <v>15.950000000000159</v>
      </c>
      <c r="T655">
        <f t="shared" si="419"/>
        <v>0.26548086830799916</v>
      </c>
      <c r="U655">
        <f t="shared" si="420"/>
        <v>0.22712891845464414</v>
      </c>
      <c r="V655">
        <f t="shared" si="421"/>
        <v>0.22712891845464414</v>
      </c>
      <c r="W655">
        <f t="shared" si="426"/>
        <v>0.22700000000000001</v>
      </c>
      <c r="BA655">
        <f t="shared" si="442"/>
        <v>652</v>
      </c>
      <c r="BB655">
        <f t="shared" si="452"/>
        <v>16.275000000000144</v>
      </c>
      <c r="BC655">
        <f t="shared" si="443"/>
        <v>0.94600965864333586</v>
      </c>
      <c r="BD655">
        <f t="shared" si="444"/>
        <v>0.84661646728813478</v>
      </c>
      <c r="BE655">
        <f t="shared" si="445"/>
        <v>0.94600965864333586</v>
      </c>
      <c r="BF655">
        <f t="shared" si="453"/>
        <v>0.94599999999999995</v>
      </c>
      <c r="BP655">
        <f t="shared" si="454"/>
        <v>652</v>
      </c>
      <c r="BQ655">
        <f t="shared" si="455"/>
        <v>16.275000000000144</v>
      </c>
      <c r="BR655">
        <f t="shared" si="446"/>
        <v>0.83451672010957334</v>
      </c>
      <c r="BS655">
        <f t="shared" si="447"/>
        <v>0.58117259548874567</v>
      </c>
      <c r="BT655">
        <f t="shared" si="448"/>
        <v>0.83451672010957334</v>
      </c>
      <c r="BU655">
        <f t="shared" si="456"/>
        <v>0.83499999999999996</v>
      </c>
      <c r="CB655">
        <f t="shared" si="457"/>
        <v>652</v>
      </c>
      <c r="CC655">
        <f t="shared" si="458"/>
        <v>16.275000000000144</v>
      </c>
      <c r="CD655">
        <f t="shared" si="449"/>
        <v>0.83451672010957334</v>
      </c>
      <c r="CE655">
        <f t="shared" si="450"/>
        <v>0.58117259548874567</v>
      </c>
      <c r="CF655">
        <f t="shared" si="451"/>
        <v>0.83451672010957334</v>
      </c>
      <c r="CG655">
        <f t="shared" si="459"/>
        <v>0.83499999999999996</v>
      </c>
      <c r="CK655"/>
      <c r="CL655" s="3">
        <f t="shared" si="440"/>
        <v>635</v>
      </c>
      <c r="CM655" s="3">
        <f t="shared" si="435"/>
        <v>15.850000000000158</v>
      </c>
      <c r="CN655" s="3">
        <f t="shared" si="436"/>
        <v>0.748</v>
      </c>
      <c r="CO655" s="3">
        <f t="shared" si="428"/>
        <v>0.54200000000000004</v>
      </c>
      <c r="CP655">
        <f t="shared" si="429"/>
        <v>0.54200000000000004</v>
      </c>
      <c r="CQ655">
        <f t="shared" si="430"/>
        <v>0.54200000000000004</v>
      </c>
      <c r="CS655">
        <f t="shared" si="431"/>
        <v>0.94921190893169893</v>
      </c>
      <c r="DK655" s="3">
        <f t="shared" si="441"/>
        <v>635</v>
      </c>
      <c r="DL655" s="3">
        <f t="shared" si="437"/>
        <v>15.850000000000158</v>
      </c>
      <c r="DM655" s="3">
        <f t="shared" si="438"/>
        <v>0.748</v>
      </c>
      <c r="DN655" s="3">
        <f t="shared" si="432"/>
        <v>0.38800000000000001</v>
      </c>
      <c r="DO655">
        <f t="shared" si="433"/>
        <v>0.38800000000000001</v>
      </c>
      <c r="DP655">
        <f t="shared" si="434"/>
        <v>0.38800000000000001</v>
      </c>
      <c r="DR655">
        <f t="shared" si="439"/>
        <v>0.67950963222416816</v>
      </c>
      <c r="EY655"/>
      <c r="EZ655" s="3"/>
      <c r="FB655"/>
      <c r="FC655" s="3"/>
    </row>
    <row r="656" spans="2:159" x14ac:dyDescent="0.25">
      <c r="B656">
        <f t="shared" si="427"/>
        <v>640</v>
      </c>
      <c r="C656" s="9">
        <f t="shared" si="422"/>
        <v>15.97500000000016</v>
      </c>
      <c r="D656">
        <f t="shared" si="416"/>
        <v>0.969276850953254</v>
      </c>
      <c r="E656">
        <f t="shared" si="417"/>
        <v>0.45834871413490036</v>
      </c>
      <c r="F656">
        <f t="shared" si="418"/>
        <v>0.45834871413490036</v>
      </c>
      <c r="G656">
        <f t="shared" si="423"/>
        <v>0.45800000000000002</v>
      </c>
      <c r="R656">
        <f t="shared" si="424"/>
        <v>640</v>
      </c>
      <c r="S656">
        <f t="shared" si="425"/>
        <v>15.97500000000016</v>
      </c>
      <c r="T656">
        <f t="shared" si="419"/>
        <v>0.261047440189004</v>
      </c>
      <c r="U656">
        <f t="shared" si="420"/>
        <v>0.22289390679753765</v>
      </c>
      <c r="V656">
        <f t="shared" si="421"/>
        <v>0.22289390679753765</v>
      </c>
      <c r="W656">
        <f t="shared" si="426"/>
        <v>0.223</v>
      </c>
      <c r="BA656">
        <f t="shared" si="442"/>
        <v>653</v>
      </c>
      <c r="BB656">
        <f t="shared" si="452"/>
        <v>16.300000000000143</v>
      </c>
      <c r="BC656">
        <f t="shared" si="443"/>
        <v>0.94671233164994983</v>
      </c>
      <c r="BD656">
        <f t="shared" si="444"/>
        <v>0.84850440738167321</v>
      </c>
      <c r="BE656">
        <f t="shared" si="445"/>
        <v>0.94671233164994983</v>
      </c>
      <c r="BF656">
        <f t="shared" si="453"/>
        <v>0.94699999999999995</v>
      </c>
      <c r="BP656">
        <f t="shared" si="454"/>
        <v>653</v>
      </c>
      <c r="BQ656">
        <f t="shared" si="455"/>
        <v>16.300000000000143</v>
      </c>
      <c r="BR656">
        <f t="shared" si="446"/>
        <v>0.83563781117031577</v>
      </c>
      <c r="BS656">
        <f t="shared" si="447"/>
        <v>0.58351798798087162</v>
      </c>
      <c r="BT656">
        <f t="shared" si="448"/>
        <v>0.83563781117031577</v>
      </c>
      <c r="BU656">
        <f t="shared" si="456"/>
        <v>0.83599999999999997</v>
      </c>
      <c r="CB656">
        <f t="shared" si="457"/>
        <v>653</v>
      </c>
      <c r="CC656">
        <f t="shared" si="458"/>
        <v>16.300000000000143</v>
      </c>
      <c r="CD656">
        <f t="shared" si="449"/>
        <v>0.83563781117031577</v>
      </c>
      <c r="CE656">
        <f t="shared" si="450"/>
        <v>0.58351798798087162</v>
      </c>
      <c r="CF656">
        <f t="shared" si="451"/>
        <v>0.83563781117031577</v>
      </c>
      <c r="CG656">
        <f t="shared" si="459"/>
        <v>0.83599999999999997</v>
      </c>
      <c r="CK656"/>
      <c r="CL656" s="3">
        <f t="shared" si="440"/>
        <v>636</v>
      </c>
      <c r="CM656" s="3">
        <f t="shared" si="435"/>
        <v>15.875000000000158</v>
      </c>
      <c r="CN656" s="3">
        <f t="shared" si="436"/>
        <v>0.749</v>
      </c>
      <c r="CO656" s="3">
        <f t="shared" si="428"/>
        <v>0.54200000000000004</v>
      </c>
      <c r="CP656">
        <f t="shared" si="429"/>
        <v>0.54200000000000004</v>
      </c>
      <c r="CQ656">
        <f t="shared" si="430"/>
        <v>0.54200000000000004</v>
      </c>
      <c r="CS656">
        <f t="shared" si="431"/>
        <v>0.94921190893169893</v>
      </c>
      <c r="DK656" s="3">
        <f t="shared" si="441"/>
        <v>636</v>
      </c>
      <c r="DL656" s="3">
        <f t="shared" si="437"/>
        <v>15.875000000000158</v>
      </c>
      <c r="DM656" s="3">
        <f t="shared" si="438"/>
        <v>0.749</v>
      </c>
      <c r="DN656" s="3">
        <f t="shared" si="432"/>
        <v>0.38600000000000001</v>
      </c>
      <c r="DO656">
        <f t="shared" si="433"/>
        <v>0.38600000000000001</v>
      </c>
      <c r="DP656">
        <f t="shared" si="434"/>
        <v>0.38600000000000001</v>
      </c>
      <c r="DR656">
        <f t="shared" si="439"/>
        <v>0.67600700525394053</v>
      </c>
      <c r="EY656"/>
      <c r="EZ656" s="3"/>
      <c r="FB656"/>
      <c r="FC656" s="3"/>
    </row>
    <row r="657" spans="2:159" x14ac:dyDescent="0.25">
      <c r="B657">
        <f t="shared" si="427"/>
        <v>641</v>
      </c>
      <c r="C657" s="9">
        <f t="shared" si="422"/>
        <v>16.00000000000016</v>
      </c>
      <c r="D657">
        <f t="shared" ref="D657:D720" si="460">EXP(-KTG1_dia*(C657-T_opt__dia)^2)</f>
        <v>0.9685065820791926</v>
      </c>
      <c r="E657">
        <f t="shared" ref="E657:E720" si="461">EXP(-KTG2_dia*(T_opt__dia-C657)^2)</f>
        <v>0.44932896411716411</v>
      </c>
      <c r="F657">
        <f t="shared" ref="F657:F720" si="462">IF(C657&lt;=T_opt__dia,D657,E657)</f>
        <v>0.44932896411716411</v>
      </c>
      <c r="G657">
        <f t="shared" si="423"/>
        <v>0.44900000000000001</v>
      </c>
      <c r="R657">
        <f t="shared" si="424"/>
        <v>641</v>
      </c>
      <c r="S657">
        <f t="shared" si="425"/>
        <v>16.00000000000016</v>
      </c>
      <c r="T657">
        <f t="shared" ref="T657:T720" si="463">EXP(-KTG1_dia_GO*(S657-T_opt_dia_GO)^2)</f>
        <v>0.25666077695352796</v>
      </c>
      <c r="U657">
        <f t="shared" ref="U657:U720" si="464">EXP(-KTG2_dia_GO*(T_opt_dia_GO-S657)^2)</f>
        <v>0.21871188695218818</v>
      </c>
      <c r="V657">
        <f t="shared" ref="V657:V720" si="465">IF(S657&lt;=T_opt_dia_GO,T657,U657)</f>
        <v>0.21871188695218818</v>
      </c>
      <c r="W657">
        <f t="shared" si="426"/>
        <v>0.219</v>
      </c>
      <c r="BA657">
        <f t="shared" si="442"/>
        <v>654</v>
      </c>
      <c r="BB657">
        <f t="shared" si="452"/>
        <v>16.325000000000141</v>
      </c>
      <c r="BC657">
        <f t="shared" si="443"/>
        <v>0.94741078951922286</v>
      </c>
      <c r="BD657">
        <f t="shared" si="444"/>
        <v>0.8503838016963049</v>
      </c>
      <c r="BE657">
        <f t="shared" si="445"/>
        <v>0.94741078951922286</v>
      </c>
      <c r="BF657">
        <f t="shared" si="453"/>
        <v>0.94699999999999995</v>
      </c>
      <c r="BP657">
        <f t="shared" si="454"/>
        <v>654</v>
      </c>
      <c r="BQ657">
        <f t="shared" si="455"/>
        <v>16.325000000000141</v>
      </c>
      <c r="BR657">
        <f t="shared" si="446"/>
        <v>0.83675622451495213</v>
      </c>
      <c r="BS657">
        <f t="shared" si="447"/>
        <v>0.58586405756206894</v>
      </c>
      <c r="BT657">
        <f t="shared" si="448"/>
        <v>0.83675622451495213</v>
      </c>
      <c r="BU657">
        <f t="shared" si="456"/>
        <v>0.83699999999999997</v>
      </c>
      <c r="CB657">
        <f t="shared" si="457"/>
        <v>654</v>
      </c>
      <c r="CC657">
        <f t="shared" si="458"/>
        <v>16.325000000000141</v>
      </c>
      <c r="CD657">
        <f t="shared" si="449"/>
        <v>0.83675622451495213</v>
      </c>
      <c r="CE657">
        <f t="shared" si="450"/>
        <v>0.58586405756206894</v>
      </c>
      <c r="CF657">
        <f t="shared" si="451"/>
        <v>0.83675622451495213</v>
      </c>
      <c r="CG657">
        <f t="shared" si="459"/>
        <v>0.83699999999999997</v>
      </c>
      <c r="CK657"/>
      <c r="CL657" s="3">
        <f t="shared" si="440"/>
        <v>637</v>
      </c>
      <c r="CM657" s="3">
        <f t="shared" si="435"/>
        <v>15.900000000000158</v>
      </c>
      <c r="CN657" s="3">
        <f t="shared" si="436"/>
        <v>0.751</v>
      </c>
      <c r="CO657" s="3">
        <f t="shared" si="428"/>
        <v>0.54200000000000004</v>
      </c>
      <c r="CP657">
        <f t="shared" si="429"/>
        <v>0.54200000000000004</v>
      </c>
      <c r="CQ657">
        <f t="shared" si="430"/>
        <v>0.54200000000000004</v>
      </c>
      <c r="CS657">
        <f t="shared" si="431"/>
        <v>0.94921190893169893</v>
      </c>
      <c r="DK657" s="3">
        <f t="shared" si="441"/>
        <v>637</v>
      </c>
      <c r="DL657" s="3">
        <f t="shared" si="437"/>
        <v>15.900000000000158</v>
      </c>
      <c r="DM657" s="3">
        <f t="shared" si="438"/>
        <v>0.751</v>
      </c>
      <c r="DN657" s="3">
        <f t="shared" si="432"/>
        <v>0.38500000000000001</v>
      </c>
      <c r="DO657">
        <f t="shared" si="433"/>
        <v>0.38500000000000001</v>
      </c>
      <c r="DP657">
        <f t="shared" si="434"/>
        <v>0.38500000000000001</v>
      </c>
      <c r="DR657">
        <f t="shared" si="439"/>
        <v>0.67425569176882671</v>
      </c>
      <c r="EY657"/>
      <c r="EZ657" s="3"/>
      <c r="FB657"/>
      <c r="FC657" s="3"/>
    </row>
    <row r="658" spans="2:159" x14ac:dyDescent="0.25">
      <c r="B658">
        <f t="shared" si="427"/>
        <v>642</v>
      </c>
      <c r="C658" s="9">
        <f t="shared" ref="C658:C721" si="466">C657+(env_v_max-env_v_min)/1200</f>
        <v>16.025000000000158</v>
      </c>
      <c r="D658">
        <f t="shared" si="460"/>
        <v>0.96772724800466947</v>
      </c>
      <c r="E658">
        <f t="shared" si="461"/>
        <v>0.4403766039898584</v>
      </c>
      <c r="F658">
        <f t="shared" si="462"/>
        <v>0.4403766039898584</v>
      </c>
      <c r="G658">
        <f t="shared" ref="G658:G721" si="467">ROUND(F658,3)</f>
        <v>0.44</v>
      </c>
      <c r="R658">
        <f t="shared" ref="R658:R721" si="468">B658</f>
        <v>642</v>
      </c>
      <c r="S658">
        <f t="shared" ref="S658:S721" si="469">C658</f>
        <v>16.025000000000158</v>
      </c>
      <c r="T658">
        <f t="shared" si="463"/>
        <v>0.252321017045255</v>
      </c>
      <c r="U658">
        <f t="shared" si="464"/>
        <v>0.21458284851978623</v>
      </c>
      <c r="V658">
        <f t="shared" si="465"/>
        <v>0.21458284851978623</v>
      </c>
      <c r="W658">
        <f t="shared" ref="W658:W721" si="470">ROUND(V658,3)</f>
        <v>0.215</v>
      </c>
      <c r="BA658">
        <f t="shared" si="442"/>
        <v>655</v>
      </c>
      <c r="BB658">
        <f t="shared" si="452"/>
        <v>16.35000000000014</v>
      </c>
      <c r="BC658">
        <f t="shared" si="443"/>
        <v>0.948105022154207</v>
      </c>
      <c r="BD658">
        <f t="shared" si="444"/>
        <v>0.85225457485971445</v>
      </c>
      <c r="BE658">
        <f t="shared" si="445"/>
        <v>0.948105022154207</v>
      </c>
      <c r="BF658">
        <f t="shared" si="453"/>
        <v>0.94799999999999995</v>
      </c>
      <c r="BP658">
        <f t="shared" si="454"/>
        <v>655</v>
      </c>
      <c r="BQ658">
        <f t="shared" si="455"/>
        <v>16.35000000000014</v>
      </c>
      <c r="BR658">
        <f t="shared" si="446"/>
        <v>0.83787194536805121</v>
      </c>
      <c r="BS658">
        <f t="shared" si="447"/>
        <v>0.58821073643156907</v>
      </c>
      <c r="BT658">
        <f t="shared" si="448"/>
        <v>0.83787194536805121</v>
      </c>
      <c r="BU658">
        <f t="shared" si="456"/>
        <v>0.83799999999999997</v>
      </c>
      <c r="CB658">
        <f t="shared" si="457"/>
        <v>655</v>
      </c>
      <c r="CC658">
        <f t="shared" si="458"/>
        <v>16.35000000000014</v>
      </c>
      <c r="CD658">
        <f t="shared" si="449"/>
        <v>0.83787194536805121</v>
      </c>
      <c r="CE658">
        <f t="shared" si="450"/>
        <v>0.58821073643156907</v>
      </c>
      <c r="CF658">
        <f t="shared" si="451"/>
        <v>0.83787194536805121</v>
      </c>
      <c r="CG658">
        <f t="shared" si="459"/>
        <v>0.83799999999999997</v>
      </c>
      <c r="CK658"/>
      <c r="CL658" s="3">
        <f t="shared" si="440"/>
        <v>638</v>
      </c>
      <c r="CM658" s="3">
        <f t="shared" si="435"/>
        <v>15.925000000000159</v>
      </c>
      <c r="CN658" s="3">
        <f t="shared" si="436"/>
        <v>0.752</v>
      </c>
      <c r="CO658" s="3">
        <f t="shared" si="428"/>
        <v>0.54100000000000004</v>
      </c>
      <c r="CP658">
        <f t="shared" si="429"/>
        <v>0.54100000000000004</v>
      </c>
      <c r="CQ658">
        <f t="shared" si="430"/>
        <v>0.54100000000000004</v>
      </c>
      <c r="CS658">
        <f t="shared" si="431"/>
        <v>0.94746059544658512</v>
      </c>
      <c r="DK658" s="3">
        <f t="shared" si="441"/>
        <v>638</v>
      </c>
      <c r="DL658" s="3">
        <f t="shared" si="437"/>
        <v>15.925000000000159</v>
      </c>
      <c r="DM658" s="3">
        <f t="shared" si="438"/>
        <v>0.752</v>
      </c>
      <c r="DN658" s="3">
        <f t="shared" si="432"/>
        <v>0.38300000000000001</v>
      </c>
      <c r="DO658">
        <f t="shared" si="433"/>
        <v>0.38300000000000001</v>
      </c>
      <c r="DP658">
        <f t="shared" si="434"/>
        <v>0.38300000000000001</v>
      </c>
      <c r="DR658">
        <f t="shared" si="439"/>
        <v>0.67075306479859897</v>
      </c>
      <c r="EY658"/>
      <c r="EZ658" s="3"/>
      <c r="FB658"/>
      <c r="FC658" s="3"/>
    </row>
    <row r="659" spans="2:159" x14ac:dyDescent="0.25">
      <c r="B659">
        <f t="shared" ref="B659:B722" si="471">B658+1</f>
        <v>643</v>
      </c>
      <c r="C659" s="9">
        <f t="shared" si="466"/>
        <v>16.050000000000157</v>
      </c>
      <c r="D659">
        <f t="shared" si="460"/>
        <v>0.96693887160456704</v>
      </c>
      <c r="E659">
        <f t="shared" si="461"/>
        <v>0.43149472212213213</v>
      </c>
      <c r="F659">
        <f t="shared" si="462"/>
        <v>0.43149472212213213</v>
      </c>
      <c r="G659">
        <f t="shared" si="467"/>
        <v>0.43099999999999999</v>
      </c>
      <c r="R659">
        <f t="shared" si="468"/>
        <v>643</v>
      </c>
      <c r="S659">
        <f t="shared" si="469"/>
        <v>16.050000000000157</v>
      </c>
      <c r="T659">
        <f t="shared" si="463"/>
        <v>0.24802828175112079</v>
      </c>
      <c r="U659">
        <f t="shared" si="464"/>
        <v>0.21050676260206824</v>
      </c>
      <c r="V659">
        <f t="shared" si="465"/>
        <v>0.21050676260206824</v>
      </c>
      <c r="W659">
        <f t="shared" si="470"/>
        <v>0.21099999999999999</v>
      </c>
      <c r="BA659">
        <f t="shared" si="442"/>
        <v>656</v>
      </c>
      <c r="BB659">
        <f t="shared" si="452"/>
        <v>16.375000000000139</v>
      </c>
      <c r="BC659">
        <f t="shared" si="443"/>
        <v>0.94879501951393164</v>
      </c>
      <c r="BD659">
        <f t="shared" si="444"/>
        <v>0.85411665172158435</v>
      </c>
      <c r="BE659">
        <f t="shared" si="445"/>
        <v>0.94879501951393164</v>
      </c>
      <c r="BF659">
        <f t="shared" si="453"/>
        <v>0.94899999999999995</v>
      </c>
      <c r="BP659">
        <f t="shared" si="454"/>
        <v>656</v>
      </c>
      <c r="BQ659">
        <f t="shared" si="455"/>
        <v>16.375000000000139</v>
      </c>
      <c r="BR659">
        <f t="shared" si="446"/>
        <v>0.83898495897485748</v>
      </c>
      <c r="BS659">
        <f t="shared" si="447"/>
        <v>0.59055795648904552</v>
      </c>
      <c r="BT659">
        <f t="shared" si="448"/>
        <v>0.83898495897485748</v>
      </c>
      <c r="BU659">
        <f t="shared" si="456"/>
        <v>0.83899999999999997</v>
      </c>
      <c r="CB659">
        <f t="shared" si="457"/>
        <v>656</v>
      </c>
      <c r="CC659">
        <f t="shared" si="458"/>
        <v>16.375000000000139</v>
      </c>
      <c r="CD659">
        <f t="shared" si="449"/>
        <v>0.83898495897485748</v>
      </c>
      <c r="CE659">
        <f t="shared" si="450"/>
        <v>0.59055795648904552</v>
      </c>
      <c r="CF659">
        <f t="shared" si="451"/>
        <v>0.83898495897485748</v>
      </c>
      <c r="CG659">
        <f t="shared" si="459"/>
        <v>0.83899999999999997</v>
      </c>
      <c r="CK659"/>
      <c r="CL659" s="3">
        <f t="shared" si="440"/>
        <v>639</v>
      </c>
      <c r="CM659" s="3">
        <f t="shared" si="435"/>
        <v>15.950000000000159</v>
      </c>
      <c r="CN659" s="3">
        <f t="shared" si="436"/>
        <v>0.753</v>
      </c>
      <c r="CO659" s="3">
        <f t="shared" si="428"/>
        <v>0.54100000000000004</v>
      </c>
      <c r="CP659">
        <f t="shared" si="429"/>
        <v>0.54100000000000004</v>
      </c>
      <c r="CQ659">
        <f t="shared" si="430"/>
        <v>0.54100000000000004</v>
      </c>
      <c r="CS659">
        <f t="shared" si="431"/>
        <v>0.94746059544658512</v>
      </c>
      <c r="DK659" s="3">
        <f t="shared" si="441"/>
        <v>639</v>
      </c>
      <c r="DL659" s="3">
        <f t="shared" si="437"/>
        <v>15.950000000000159</v>
      </c>
      <c r="DM659" s="3">
        <f t="shared" si="438"/>
        <v>0.753</v>
      </c>
      <c r="DN659" s="3">
        <f t="shared" si="432"/>
        <v>0.38100000000000001</v>
      </c>
      <c r="DO659">
        <f t="shared" si="433"/>
        <v>0.38100000000000001</v>
      </c>
      <c r="DP659">
        <f t="shared" si="434"/>
        <v>0.38100000000000001</v>
      </c>
      <c r="DR659">
        <f t="shared" si="439"/>
        <v>0.66725043782837135</v>
      </c>
      <c r="EY659"/>
      <c r="EZ659" s="3"/>
      <c r="FB659"/>
      <c r="FC659" s="3"/>
    </row>
    <row r="660" spans="2:159" x14ac:dyDescent="0.25">
      <c r="B660">
        <f t="shared" si="471"/>
        <v>644</v>
      </c>
      <c r="C660" s="9">
        <f t="shared" si="466"/>
        <v>16.075000000000156</v>
      </c>
      <c r="D660">
        <f t="shared" si="460"/>
        <v>0.96614147600640476</v>
      </c>
      <c r="E660">
        <f t="shared" si="461"/>
        <v>0.42268629265695185</v>
      </c>
      <c r="F660">
        <f t="shared" si="462"/>
        <v>0.42268629265695185</v>
      </c>
      <c r="G660">
        <f t="shared" si="467"/>
        <v>0.42299999999999999</v>
      </c>
      <c r="R660">
        <f t="shared" si="468"/>
        <v>644</v>
      </c>
      <c r="S660">
        <f t="shared" si="469"/>
        <v>16.075000000000156</v>
      </c>
      <c r="T660">
        <f t="shared" si="463"/>
        <v>0.24378267544029383</v>
      </c>
      <c r="U660">
        <f t="shared" si="464"/>
        <v>0.20648358216414858</v>
      </c>
      <c r="V660">
        <f t="shared" si="465"/>
        <v>0.20648358216414858</v>
      </c>
      <c r="W660">
        <f t="shared" si="470"/>
        <v>0.20599999999999999</v>
      </c>
      <c r="BA660">
        <f t="shared" si="442"/>
        <v>657</v>
      </c>
      <c r="BB660">
        <f t="shared" si="452"/>
        <v>16.400000000000137</v>
      </c>
      <c r="BC660">
        <f t="shared" si="443"/>
        <v>0.94948077161364575</v>
      </c>
      <c r="BD660">
        <f t="shared" si="444"/>
        <v>0.85596995735859693</v>
      </c>
      <c r="BE660">
        <f t="shared" si="445"/>
        <v>0.94948077161364575</v>
      </c>
      <c r="BF660">
        <f t="shared" si="453"/>
        <v>0.94899999999999995</v>
      </c>
      <c r="BP660">
        <f t="shared" si="454"/>
        <v>657</v>
      </c>
      <c r="BQ660">
        <f t="shared" si="455"/>
        <v>16.400000000000137</v>
      </c>
      <c r="BR660">
        <f t="shared" si="446"/>
        <v>0.84009525060161427</v>
      </c>
      <c r="BS660">
        <f t="shared" si="447"/>
        <v>0.59290564933750745</v>
      </c>
      <c r="BT660">
        <f t="shared" si="448"/>
        <v>0.84009525060161427</v>
      </c>
      <c r="BU660">
        <f t="shared" si="456"/>
        <v>0.84</v>
      </c>
      <c r="CB660">
        <f t="shared" si="457"/>
        <v>657</v>
      </c>
      <c r="CC660">
        <f t="shared" si="458"/>
        <v>16.400000000000137</v>
      </c>
      <c r="CD660">
        <f t="shared" si="449"/>
        <v>0.84009525060161427</v>
      </c>
      <c r="CE660">
        <f t="shared" si="450"/>
        <v>0.59290564933750745</v>
      </c>
      <c r="CF660">
        <f t="shared" si="451"/>
        <v>0.84009525060161427</v>
      </c>
      <c r="CG660">
        <f t="shared" si="459"/>
        <v>0.84</v>
      </c>
      <c r="CK660"/>
      <c r="CL660" s="3">
        <f t="shared" si="440"/>
        <v>640</v>
      </c>
      <c r="CM660" s="3">
        <f t="shared" si="435"/>
        <v>15.97500000000016</v>
      </c>
      <c r="CN660" s="3">
        <f t="shared" si="436"/>
        <v>0.754</v>
      </c>
      <c r="CO660" s="3">
        <f t="shared" si="428"/>
        <v>0.54</v>
      </c>
      <c r="CP660">
        <f t="shared" si="429"/>
        <v>0.54</v>
      </c>
      <c r="CQ660">
        <f t="shared" si="430"/>
        <v>0.54</v>
      </c>
      <c r="CS660">
        <f t="shared" si="431"/>
        <v>0.94570928196147119</v>
      </c>
      <c r="DK660" s="3">
        <f t="shared" si="441"/>
        <v>640</v>
      </c>
      <c r="DL660" s="3">
        <f t="shared" si="437"/>
        <v>15.97500000000016</v>
      </c>
      <c r="DM660" s="3">
        <f t="shared" si="438"/>
        <v>0.754</v>
      </c>
      <c r="DN660" s="3">
        <f t="shared" si="432"/>
        <v>0.379</v>
      </c>
      <c r="DO660">
        <f t="shared" si="433"/>
        <v>0.379</v>
      </c>
      <c r="DP660">
        <f t="shared" si="434"/>
        <v>0.379</v>
      </c>
      <c r="DR660">
        <f t="shared" si="439"/>
        <v>0.66374781085814372</v>
      </c>
      <c r="EY660"/>
      <c r="EZ660" s="3"/>
      <c r="FB660"/>
      <c r="FC660" s="3"/>
    </row>
    <row r="661" spans="2:159" x14ac:dyDescent="0.25">
      <c r="B661">
        <f t="shared" si="471"/>
        <v>645</v>
      </c>
      <c r="C661" s="9">
        <f t="shared" si="466"/>
        <v>16.100000000000154</v>
      </c>
      <c r="D661">
        <f t="shared" si="460"/>
        <v>0.96533508458920914</v>
      </c>
      <c r="E661">
        <f t="shared" si="461"/>
        <v>0.41395417487122044</v>
      </c>
      <c r="F661">
        <f t="shared" si="462"/>
        <v>0.41395417487122044</v>
      </c>
      <c r="G661">
        <f t="shared" si="467"/>
        <v>0.41399999999999998</v>
      </c>
      <c r="R661">
        <f t="shared" si="468"/>
        <v>645</v>
      </c>
      <c r="S661">
        <f t="shared" si="469"/>
        <v>16.100000000000154</v>
      </c>
      <c r="T661">
        <f t="shared" si="463"/>
        <v>0.23958428580801122</v>
      </c>
      <c r="U661">
        <f t="shared" si="464"/>
        <v>0.20251324240114491</v>
      </c>
      <c r="V661">
        <f t="shared" si="465"/>
        <v>0.20251324240114491</v>
      </c>
      <c r="W661">
        <f t="shared" si="470"/>
        <v>0.20300000000000001</v>
      </c>
      <c r="BA661">
        <f t="shared" si="442"/>
        <v>658</v>
      </c>
      <c r="BB661">
        <f t="shared" si="452"/>
        <v>16.425000000000136</v>
      </c>
      <c r="BC661">
        <f t="shared" si="443"/>
        <v>0.95016226852505892</v>
      </c>
      <c r="BD661">
        <f t="shared" si="444"/>
        <v>0.85781441707943129</v>
      </c>
      <c r="BE661">
        <f t="shared" si="445"/>
        <v>0.95016226852505892</v>
      </c>
      <c r="BF661">
        <f t="shared" si="453"/>
        <v>0.95</v>
      </c>
      <c r="BP661">
        <f t="shared" si="454"/>
        <v>658</v>
      </c>
      <c r="BQ661">
        <f t="shared" si="455"/>
        <v>16.425000000000136</v>
      </c>
      <c r="BR661">
        <f t="shared" si="446"/>
        <v>0.84120280553588633</v>
      </c>
      <c r="BS661">
        <f t="shared" si="447"/>
        <v>0.59525374628622851</v>
      </c>
      <c r="BT661">
        <f t="shared" si="448"/>
        <v>0.84120280553588633</v>
      </c>
      <c r="BU661">
        <f t="shared" si="456"/>
        <v>0.84099999999999997</v>
      </c>
      <c r="CB661">
        <f t="shared" si="457"/>
        <v>658</v>
      </c>
      <c r="CC661">
        <f t="shared" si="458"/>
        <v>16.425000000000136</v>
      </c>
      <c r="CD661">
        <f t="shared" si="449"/>
        <v>0.84120280553588633</v>
      </c>
      <c r="CE661">
        <f t="shared" si="450"/>
        <v>0.59525374628622851</v>
      </c>
      <c r="CF661">
        <f t="shared" si="451"/>
        <v>0.84120280553588633</v>
      </c>
      <c r="CG661">
        <f t="shared" si="459"/>
        <v>0.84099999999999997</v>
      </c>
      <c r="CK661"/>
      <c r="CL661" s="3">
        <f t="shared" si="440"/>
        <v>641</v>
      </c>
      <c r="CM661" s="3">
        <f t="shared" si="435"/>
        <v>16.00000000000016</v>
      </c>
      <c r="CN661" s="3">
        <f t="shared" si="436"/>
        <v>0.75600000000000001</v>
      </c>
      <c r="CO661" s="3">
        <f t="shared" ref="CO661:CO724" si="472">ROUND((O_max_dia2-CM661)/O_range_dia2 * CN661, 3)</f>
        <v>0.54</v>
      </c>
      <c r="CP661">
        <f t="shared" ref="CP661:CP724" si="473">IF(CM661&lt;=delt2,CN661,CO661)</f>
        <v>0.54</v>
      </c>
      <c r="CQ661">
        <f t="shared" ref="CQ661:CQ724" si="474">IF(CM661&gt;=O_max_dia2, 0, CP661)</f>
        <v>0.54</v>
      </c>
      <c r="CS661">
        <f t="shared" ref="CS661:CS724" si="475">CQ661/$CR$21</f>
        <v>0.94570928196147119</v>
      </c>
      <c r="DK661" s="3">
        <f t="shared" si="441"/>
        <v>641</v>
      </c>
      <c r="DL661" s="3">
        <f t="shared" si="437"/>
        <v>16.00000000000016</v>
      </c>
      <c r="DM661" s="3">
        <f t="shared" si="438"/>
        <v>0.75600000000000001</v>
      </c>
      <c r="DN661" s="3">
        <f t="shared" ref="DN661:DN724" si="476">ROUND((O_max_dia2_GO-DL661)/O_range_dia2_GO * DM661, 3)</f>
        <v>0.378</v>
      </c>
      <c r="DO661">
        <f t="shared" ref="DO661:DO724" si="477">IF(DL661&lt;=delt2_GO,DM661,DN661)</f>
        <v>0.378</v>
      </c>
      <c r="DP661">
        <f t="shared" ref="DP661:DP724" si="478">IF(DL661&gt;=O_max_dia2_GO, 0, DO661)</f>
        <v>0.378</v>
      </c>
      <c r="DR661">
        <f t="shared" si="439"/>
        <v>0.66199649737302979</v>
      </c>
      <c r="EY661"/>
      <c r="EZ661" s="3"/>
      <c r="FB661"/>
      <c r="FC661" s="3"/>
    </row>
    <row r="662" spans="2:159" x14ac:dyDescent="0.25">
      <c r="B662">
        <f t="shared" si="471"/>
        <v>646</v>
      </c>
      <c r="C662" s="9">
        <f t="shared" si="466"/>
        <v>16.125000000000153</v>
      </c>
      <c r="D662">
        <f t="shared" si="460"/>
        <v>0.96451972098237093</v>
      </c>
      <c r="E662">
        <f t="shared" si="461"/>
        <v>0.40530111269096813</v>
      </c>
      <c r="F662">
        <f t="shared" si="462"/>
        <v>0.40530111269096813</v>
      </c>
      <c r="G662">
        <f t="shared" si="467"/>
        <v>0.40500000000000003</v>
      </c>
      <c r="R662">
        <f t="shared" si="468"/>
        <v>646</v>
      </c>
      <c r="S662">
        <f t="shared" si="469"/>
        <v>16.125000000000153</v>
      </c>
      <c r="T662">
        <f t="shared" si="463"/>
        <v>0.23543318412403602</v>
      </c>
      <c r="U662">
        <f t="shared" si="464"/>
        <v>0.1985956611082671</v>
      </c>
      <c r="V662">
        <f t="shared" si="465"/>
        <v>0.1985956611082671</v>
      </c>
      <c r="W662">
        <f t="shared" si="470"/>
        <v>0.19900000000000001</v>
      </c>
      <c r="BA662">
        <f t="shared" si="442"/>
        <v>659</v>
      </c>
      <c r="BB662">
        <f t="shared" si="452"/>
        <v>16.450000000000134</v>
      </c>
      <c r="BC662">
        <f t="shared" si="443"/>
        <v>0.95083950037657994</v>
      </c>
      <c r="BD662">
        <f t="shared" si="444"/>
        <v>0.85964995642975184</v>
      </c>
      <c r="BE662">
        <f t="shared" si="445"/>
        <v>0.95083950037657994</v>
      </c>
      <c r="BF662">
        <f t="shared" si="453"/>
        <v>0.95099999999999996</v>
      </c>
      <c r="BP662">
        <f t="shared" si="454"/>
        <v>659</v>
      </c>
      <c r="BQ662">
        <f t="shared" si="455"/>
        <v>16.450000000000134</v>
      </c>
      <c r="BR662">
        <f t="shared" si="446"/>
        <v>0.84230760908688274</v>
      </c>
      <c r="BS662">
        <f t="shared" si="447"/>
        <v>0.5976021783537081</v>
      </c>
      <c r="BT662">
        <f t="shared" si="448"/>
        <v>0.84230760908688274</v>
      </c>
      <c r="BU662">
        <f t="shared" si="456"/>
        <v>0.84199999999999997</v>
      </c>
      <c r="CB662">
        <f t="shared" si="457"/>
        <v>659</v>
      </c>
      <c r="CC662">
        <f t="shared" si="458"/>
        <v>16.450000000000134</v>
      </c>
      <c r="CD662">
        <f t="shared" si="449"/>
        <v>0.84230760908688274</v>
      </c>
      <c r="CE662">
        <f t="shared" si="450"/>
        <v>0.5976021783537081</v>
      </c>
      <c r="CF662">
        <f t="shared" si="451"/>
        <v>0.84230760908688274</v>
      </c>
      <c r="CG662">
        <f t="shared" si="459"/>
        <v>0.84199999999999997</v>
      </c>
      <c r="CK662"/>
      <c r="CL662" s="3">
        <f t="shared" si="440"/>
        <v>642</v>
      </c>
      <c r="CM662" s="3">
        <f t="shared" ref="CM662:CM725" si="479">CM661+(env_max2-env_min2)/1200</f>
        <v>16.025000000000158</v>
      </c>
      <c r="CN662" s="3">
        <f t="shared" ref="CN662:CN725" si="480">ROUND(EXP(0.07*(CM662-20)),3)</f>
        <v>0.75700000000000001</v>
      </c>
      <c r="CO662" s="3">
        <f t="shared" si="472"/>
        <v>0.53900000000000003</v>
      </c>
      <c r="CP662">
        <f t="shared" si="473"/>
        <v>0.53900000000000003</v>
      </c>
      <c r="CQ662">
        <f t="shared" si="474"/>
        <v>0.53900000000000003</v>
      </c>
      <c r="CS662">
        <f t="shared" si="475"/>
        <v>0.94395796847635738</v>
      </c>
      <c r="DK662" s="3">
        <f t="shared" si="441"/>
        <v>642</v>
      </c>
      <c r="DL662" s="3">
        <f t="shared" ref="DL662:DL725" si="481">DL661+(env_max2-env_min2)/1200</f>
        <v>16.025000000000158</v>
      </c>
      <c r="DM662" s="3">
        <f t="shared" ref="DM662:DM725" si="482">ROUND(EXP(0.07*(DL662-20)),3)</f>
        <v>0.75700000000000001</v>
      </c>
      <c r="DN662" s="3">
        <f t="shared" si="476"/>
        <v>0.376</v>
      </c>
      <c r="DO662">
        <f t="shared" si="477"/>
        <v>0.376</v>
      </c>
      <c r="DP662">
        <f t="shared" si="478"/>
        <v>0.376</v>
      </c>
      <c r="DR662">
        <f t="shared" ref="DR662:DR725" si="483">DP662/$DQ$21</f>
        <v>0.65849387040280216</v>
      </c>
      <c r="EY662"/>
      <c r="EZ662" s="3"/>
      <c r="FB662"/>
      <c r="FC662" s="3"/>
    </row>
    <row r="663" spans="2:159" x14ac:dyDescent="0.25">
      <c r="B663">
        <f t="shared" si="471"/>
        <v>647</v>
      </c>
      <c r="C663" s="9">
        <f t="shared" si="466"/>
        <v>16.150000000000151</v>
      </c>
      <c r="D663">
        <f t="shared" si="460"/>
        <v>0.96369540906449191</v>
      </c>
      <c r="E663">
        <f t="shared" si="461"/>
        <v>0.3967297343591682</v>
      </c>
      <c r="F663">
        <f t="shared" si="462"/>
        <v>0.3967297343591682</v>
      </c>
      <c r="G663">
        <f t="shared" si="467"/>
        <v>0.39700000000000002</v>
      </c>
      <c r="R663">
        <f t="shared" si="468"/>
        <v>647</v>
      </c>
      <c r="S663">
        <f t="shared" si="469"/>
        <v>16.150000000000151</v>
      </c>
      <c r="T663">
        <f t="shared" si="463"/>
        <v>0.23132942548549901</v>
      </c>
      <c r="U663">
        <f t="shared" si="464"/>
        <v>0.19473073905404342</v>
      </c>
      <c r="V663">
        <f t="shared" si="465"/>
        <v>0.19473073905404342</v>
      </c>
      <c r="W663">
        <f t="shared" si="470"/>
        <v>0.19500000000000001</v>
      </c>
      <c r="BA663">
        <f t="shared" si="442"/>
        <v>660</v>
      </c>
      <c r="BB663">
        <f t="shared" si="452"/>
        <v>16.475000000000133</v>
      </c>
      <c r="BC663">
        <f t="shared" si="443"/>
        <v>0.95151245735355583</v>
      </c>
      <c r="BD663">
        <f t="shared" si="444"/>
        <v>0.86147650119719199</v>
      </c>
      <c r="BE663">
        <f t="shared" si="445"/>
        <v>0.95151245735355583</v>
      </c>
      <c r="BF663">
        <f t="shared" si="453"/>
        <v>0.95199999999999996</v>
      </c>
      <c r="BP663">
        <f t="shared" si="454"/>
        <v>660</v>
      </c>
      <c r="BQ663">
        <f t="shared" si="455"/>
        <v>16.475000000000133</v>
      </c>
      <c r="BR663">
        <f t="shared" si="446"/>
        <v>0.84340964658577899</v>
      </c>
      <c r="BS663">
        <f t="shared" si="447"/>
        <v>0.59995087627066734</v>
      </c>
      <c r="BT663">
        <f t="shared" si="448"/>
        <v>0.84340964658577899</v>
      </c>
      <c r="BU663">
        <f t="shared" si="456"/>
        <v>0.84299999999999997</v>
      </c>
      <c r="CB663">
        <f t="shared" si="457"/>
        <v>660</v>
      </c>
      <c r="CC663">
        <f t="shared" si="458"/>
        <v>16.475000000000133</v>
      </c>
      <c r="CD663">
        <f t="shared" si="449"/>
        <v>0.84340964658577899</v>
      </c>
      <c r="CE663">
        <f t="shared" si="450"/>
        <v>0.59995087627066734</v>
      </c>
      <c r="CF663">
        <f t="shared" si="451"/>
        <v>0.84340964658577899</v>
      </c>
      <c r="CG663">
        <f t="shared" si="459"/>
        <v>0.84299999999999997</v>
      </c>
      <c r="CK663"/>
      <c r="CL663" s="3">
        <f t="shared" ref="CL663:CL726" si="484">CL662+1</f>
        <v>643</v>
      </c>
      <c r="CM663" s="3">
        <f t="shared" si="479"/>
        <v>16.050000000000157</v>
      </c>
      <c r="CN663" s="3">
        <f t="shared" si="480"/>
        <v>0.75800000000000001</v>
      </c>
      <c r="CO663" s="3">
        <f t="shared" si="472"/>
        <v>0.53900000000000003</v>
      </c>
      <c r="CP663">
        <f t="shared" si="473"/>
        <v>0.53900000000000003</v>
      </c>
      <c r="CQ663">
        <f t="shared" si="474"/>
        <v>0.53900000000000003</v>
      </c>
      <c r="CS663">
        <f t="shared" si="475"/>
        <v>0.94395796847635738</v>
      </c>
      <c r="DK663" s="3">
        <f t="shared" ref="DK663:DK726" si="485">DK662+1</f>
        <v>643</v>
      </c>
      <c r="DL663" s="3">
        <f t="shared" si="481"/>
        <v>16.050000000000157</v>
      </c>
      <c r="DM663" s="3">
        <f t="shared" si="482"/>
        <v>0.75800000000000001</v>
      </c>
      <c r="DN663" s="3">
        <f t="shared" si="476"/>
        <v>0.374</v>
      </c>
      <c r="DO663">
        <f t="shared" si="477"/>
        <v>0.374</v>
      </c>
      <c r="DP663">
        <f t="shared" si="478"/>
        <v>0.374</v>
      </c>
      <c r="DR663">
        <f t="shared" si="483"/>
        <v>0.65499124343257453</v>
      </c>
      <c r="EY663"/>
      <c r="EZ663" s="3"/>
      <c r="FB663"/>
      <c r="FC663" s="3"/>
    </row>
    <row r="664" spans="2:159" x14ac:dyDescent="0.25">
      <c r="B664">
        <f t="shared" si="471"/>
        <v>648</v>
      </c>
      <c r="C664" s="9">
        <f t="shared" si="466"/>
        <v>16.17500000000015</v>
      </c>
      <c r="D664">
        <f t="shared" si="460"/>
        <v>0.96286217296221932</v>
      </c>
      <c r="E664">
        <f t="shared" si="461"/>
        <v>0.38824255225351928</v>
      </c>
      <c r="F664">
        <f t="shared" si="462"/>
        <v>0.38824255225351928</v>
      </c>
      <c r="G664">
        <f t="shared" si="467"/>
        <v>0.38800000000000001</v>
      </c>
      <c r="R664">
        <f t="shared" si="468"/>
        <v>648</v>
      </c>
      <c r="S664">
        <f t="shared" si="469"/>
        <v>16.17500000000015</v>
      </c>
      <c r="T664">
        <f t="shared" si="463"/>
        <v>0.2272730490738889</v>
      </c>
      <c r="U664">
        <f t="shared" si="464"/>
        <v>0.19091836035635876</v>
      </c>
      <c r="V664">
        <f t="shared" si="465"/>
        <v>0.19091836035635876</v>
      </c>
      <c r="W664">
        <f t="shared" si="470"/>
        <v>0.191</v>
      </c>
      <c r="BA664">
        <f t="shared" si="442"/>
        <v>661</v>
      </c>
      <c r="BB664">
        <f t="shared" si="452"/>
        <v>16.500000000000131</v>
      </c>
      <c r="BC664">
        <f t="shared" si="443"/>
        <v>0.95218112969850832</v>
      </c>
      <c r="BD664">
        <f t="shared" si="444"/>
        <v>0.86329397741632896</v>
      </c>
      <c r="BE664">
        <f t="shared" si="445"/>
        <v>0.95218112969850832</v>
      </c>
      <c r="BF664">
        <f t="shared" si="453"/>
        <v>0.95199999999999996</v>
      </c>
      <c r="BP664">
        <f t="shared" si="454"/>
        <v>661</v>
      </c>
      <c r="BQ664">
        <f t="shared" si="455"/>
        <v>16.500000000000131</v>
      </c>
      <c r="BR664">
        <f t="shared" si="446"/>
        <v>0.84450890338604012</v>
      </c>
      <c r="BS664">
        <f t="shared" si="447"/>
        <v>0.6022997704830777</v>
      </c>
      <c r="BT664">
        <f t="shared" si="448"/>
        <v>0.84450890338604012</v>
      </c>
      <c r="BU664">
        <f t="shared" si="456"/>
        <v>0.84499999999999997</v>
      </c>
      <c r="CB664">
        <f t="shared" si="457"/>
        <v>661</v>
      </c>
      <c r="CC664">
        <f t="shared" si="458"/>
        <v>16.500000000000131</v>
      </c>
      <c r="CD664">
        <f t="shared" si="449"/>
        <v>0.84450890338604012</v>
      </c>
      <c r="CE664">
        <f t="shared" si="450"/>
        <v>0.6022997704830777</v>
      </c>
      <c r="CF664">
        <f t="shared" si="451"/>
        <v>0.84450890338604012</v>
      </c>
      <c r="CG664">
        <f t="shared" si="459"/>
        <v>0.84499999999999997</v>
      </c>
      <c r="CK664"/>
      <c r="CL664" s="3">
        <f t="shared" si="484"/>
        <v>644</v>
      </c>
      <c r="CM664" s="3">
        <f t="shared" si="479"/>
        <v>16.075000000000156</v>
      </c>
      <c r="CN664" s="3">
        <f t="shared" si="480"/>
        <v>0.76</v>
      </c>
      <c r="CO664" s="3">
        <f t="shared" si="472"/>
        <v>0.53900000000000003</v>
      </c>
      <c r="CP664">
        <f t="shared" si="473"/>
        <v>0.53900000000000003</v>
      </c>
      <c r="CQ664">
        <f t="shared" si="474"/>
        <v>0.53900000000000003</v>
      </c>
      <c r="CS664">
        <f t="shared" si="475"/>
        <v>0.94395796847635738</v>
      </c>
      <c r="DK664" s="3">
        <f t="shared" si="485"/>
        <v>644</v>
      </c>
      <c r="DL664" s="3">
        <f t="shared" si="481"/>
        <v>16.075000000000156</v>
      </c>
      <c r="DM664" s="3">
        <f t="shared" si="482"/>
        <v>0.76</v>
      </c>
      <c r="DN664" s="3">
        <f t="shared" si="476"/>
        <v>0.373</v>
      </c>
      <c r="DO664">
        <f t="shared" si="477"/>
        <v>0.373</v>
      </c>
      <c r="DP664">
        <f t="shared" si="478"/>
        <v>0.373</v>
      </c>
      <c r="DR664">
        <f t="shared" si="483"/>
        <v>0.65323992994746061</v>
      </c>
      <c r="EY664"/>
      <c r="EZ664" s="3"/>
      <c r="FB664"/>
      <c r="FC664" s="3"/>
    </row>
    <row r="665" spans="2:159" x14ac:dyDescent="0.25">
      <c r="B665">
        <f t="shared" si="471"/>
        <v>649</v>
      </c>
      <c r="C665" s="9">
        <f t="shared" si="466"/>
        <v>16.200000000000149</v>
      </c>
      <c r="D665">
        <f t="shared" si="460"/>
        <v>0.96202003704906947</v>
      </c>
      <c r="E665">
        <f t="shared" si="461"/>
        <v>0.37984196285132904</v>
      </c>
      <c r="F665">
        <f t="shared" si="462"/>
        <v>0.37984196285132904</v>
      </c>
      <c r="G665">
        <f t="shared" si="467"/>
        <v>0.38</v>
      </c>
      <c r="R665">
        <f t="shared" si="468"/>
        <v>649</v>
      </c>
      <c r="S665">
        <f t="shared" si="469"/>
        <v>16.200000000000149</v>
      </c>
      <c r="T665">
        <f t="shared" si="463"/>
        <v>0.22326407841595788</v>
      </c>
      <c r="U665">
        <f t="shared" si="464"/>
        <v>0.18715839286098626</v>
      </c>
      <c r="V665">
        <f t="shared" si="465"/>
        <v>0.18715839286098626</v>
      </c>
      <c r="W665">
        <f t="shared" si="470"/>
        <v>0.187</v>
      </c>
      <c r="BA665">
        <f t="shared" si="442"/>
        <v>662</v>
      </c>
      <c r="BB665">
        <f t="shared" si="452"/>
        <v>16.52500000000013</v>
      </c>
      <c r="BC665">
        <f t="shared" si="443"/>
        <v>0.95284550771136967</v>
      </c>
      <c r="BD665">
        <f t="shared" si="444"/>
        <v>0.86510231137365101</v>
      </c>
      <c r="BE665">
        <f t="shared" si="445"/>
        <v>0.95284550771136967</v>
      </c>
      <c r="BF665">
        <f t="shared" si="453"/>
        <v>0.95299999999999996</v>
      </c>
      <c r="BP665">
        <f t="shared" si="454"/>
        <v>662</v>
      </c>
      <c r="BQ665">
        <f t="shared" si="455"/>
        <v>16.52500000000013</v>
      </c>
      <c r="BR665">
        <f t="shared" si="446"/>
        <v>0.84560536486374205</v>
      </c>
      <c r="BS665">
        <f t="shared" si="447"/>
        <v>0.60464879115522363</v>
      </c>
      <c r="BT665">
        <f t="shared" si="448"/>
        <v>0.84560536486374205</v>
      </c>
      <c r="BU665">
        <f t="shared" si="456"/>
        <v>0.84599999999999997</v>
      </c>
      <c r="CB665">
        <f t="shared" si="457"/>
        <v>662</v>
      </c>
      <c r="CC665">
        <f t="shared" si="458"/>
        <v>16.52500000000013</v>
      </c>
      <c r="CD665">
        <f t="shared" si="449"/>
        <v>0.84560536486374205</v>
      </c>
      <c r="CE665">
        <f t="shared" si="450"/>
        <v>0.60464879115522363</v>
      </c>
      <c r="CF665">
        <f t="shared" si="451"/>
        <v>0.84560536486374205</v>
      </c>
      <c r="CG665">
        <f t="shared" si="459"/>
        <v>0.84599999999999997</v>
      </c>
      <c r="CK665"/>
      <c r="CL665" s="3">
        <f t="shared" si="484"/>
        <v>645</v>
      </c>
      <c r="CM665" s="3">
        <f t="shared" si="479"/>
        <v>16.100000000000154</v>
      </c>
      <c r="CN665" s="3">
        <f t="shared" si="480"/>
        <v>0.76100000000000001</v>
      </c>
      <c r="CO665" s="3">
        <f t="shared" si="472"/>
        <v>0.53800000000000003</v>
      </c>
      <c r="CP665">
        <f t="shared" si="473"/>
        <v>0.53800000000000003</v>
      </c>
      <c r="CQ665">
        <f t="shared" si="474"/>
        <v>0.53800000000000003</v>
      </c>
      <c r="CS665">
        <f t="shared" si="475"/>
        <v>0.94220665499124356</v>
      </c>
      <c r="DK665" s="3">
        <f t="shared" si="485"/>
        <v>645</v>
      </c>
      <c r="DL665" s="3">
        <f t="shared" si="481"/>
        <v>16.100000000000154</v>
      </c>
      <c r="DM665" s="3">
        <f t="shared" si="482"/>
        <v>0.76100000000000001</v>
      </c>
      <c r="DN665" s="3">
        <f t="shared" si="476"/>
        <v>0.371</v>
      </c>
      <c r="DO665">
        <f t="shared" si="477"/>
        <v>0.371</v>
      </c>
      <c r="DP665">
        <f t="shared" si="478"/>
        <v>0.371</v>
      </c>
      <c r="DR665">
        <f t="shared" si="483"/>
        <v>0.64973730297723298</v>
      </c>
      <c r="EY665"/>
      <c r="EZ665" s="3"/>
      <c r="FB665"/>
      <c r="FC665" s="3"/>
    </row>
    <row r="666" spans="2:159" x14ac:dyDescent="0.25">
      <c r="B666">
        <f t="shared" si="471"/>
        <v>650</v>
      </c>
      <c r="C666" s="9">
        <f t="shared" si="466"/>
        <v>16.225000000000147</v>
      </c>
      <c r="D666">
        <f t="shared" si="460"/>
        <v>0.96116902594423936</v>
      </c>
      <c r="E666">
        <f t="shared" si="461"/>
        <v>0.37153024683844121</v>
      </c>
      <c r="F666">
        <f t="shared" si="462"/>
        <v>0.37153024683844121</v>
      </c>
      <c r="G666">
        <f t="shared" si="467"/>
        <v>0.372</v>
      </c>
      <c r="R666">
        <f t="shared" si="468"/>
        <v>650</v>
      </c>
      <c r="S666">
        <f t="shared" si="469"/>
        <v>16.225000000000147</v>
      </c>
      <c r="T666">
        <f t="shared" si="463"/>
        <v>0.21930252164830841</v>
      </c>
      <c r="U666">
        <f t="shared" si="464"/>
        <v>0.1834506885222966</v>
      </c>
      <c r="V666">
        <f t="shared" si="465"/>
        <v>0.1834506885222966</v>
      </c>
      <c r="W666">
        <f t="shared" si="470"/>
        <v>0.183</v>
      </c>
      <c r="BA666">
        <f t="shared" si="442"/>
        <v>663</v>
      </c>
      <c r="BB666">
        <f t="shared" si="452"/>
        <v>16.550000000000129</v>
      </c>
      <c r="BC666">
        <f t="shared" si="443"/>
        <v>0.95350558174971689</v>
      </c>
      <c r="BD666">
        <f t="shared" si="444"/>
        <v>0.86690142961251648</v>
      </c>
      <c r="BE666">
        <f t="shared" si="445"/>
        <v>0.95350558174971689</v>
      </c>
      <c r="BF666">
        <f t="shared" si="453"/>
        <v>0.95399999999999996</v>
      </c>
      <c r="BP666">
        <f t="shared" si="454"/>
        <v>663</v>
      </c>
      <c r="BQ666">
        <f t="shared" si="455"/>
        <v>16.550000000000129</v>
      </c>
      <c r="BR666">
        <f t="shared" si="446"/>
        <v>0.84669901641789469</v>
      </c>
      <c r="BS666">
        <f t="shared" si="447"/>
        <v>0.60699786817279733</v>
      </c>
      <c r="BT666">
        <f t="shared" si="448"/>
        <v>0.84669901641789469</v>
      </c>
      <c r="BU666">
        <f t="shared" si="456"/>
        <v>0.84699999999999998</v>
      </c>
      <c r="CB666">
        <f t="shared" si="457"/>
        <v>663</v>
      </c>
      <c r="CC666">
        <f t="shared" si="458"/>
        <v>16.550000000000129</v>
      </c>
      <c r="CD666">
        <f t="shared" si="449"/>
        <v>0.84669901641789469</v>
      </c>
      <c r="CE666">
        <f t="shared" si="450"/>
        <v>0.60699786817279733</v>
      </c>
      <c r="CF666">
        <f t="shared" si="451"/>
        <v>0.84669901641789469</v>
      </c>
      <c r="CG666">
        <f t="shared" si="459"/>
        <v>0.84699999999999998</v>
      </c>
      <c r="CK666"/>
      <c r="CL666" s="3">
        <f t="shared" si="484"/>
        <v>646</v>
      </c>
      <c r="CM666" s="3">
        <f t="shared" si="479"/>
        <v>16.125000000000153</v>
      </c>
      <c r="CN666" s="3">
        <f t="shared" si="480"/>
        <v>0.76200000000000001</v>
      </c>
      <c r="CO666" s="3">
        <f t="shared" si="472"/>
        <v>0.53700000000000003</v>
      </c>
      <c r="CP666">
        <f t="shared" si="473"/>
        <v>0.53700000000000003</v>
      </c>
      <c r="CQ666">
        <f t="shared" si="474"/>
        <v>0.53700000000000003</v>
      </c>
      <c r="CS666">
        <f t="shared" si="475"/>
        <v>0.94045534150612975</v>
      </c>
      <c r="DK666" s="3">
        <f t="shared" si="485"/>
        <v>646</v>
      </c>
      <c r="DL666" s="3">
        <f t="shared" si="481"/>
        <v>16.125000000000153</v>
      </c>
      <c r="DM666" s="3">
        <f t="shared" si="482"/>
        <v>0.76200000000000001</v>
      </c>
      <c r="DN666" s="3">
        <f t="shared" si="476"/>
        <v>0.36899999999999999</v>
      </c>
      <c r="DO666">
        <f t="shared" si="477"/>
        <v>0.36899999999999999</v>
      </c>
      <c r="DP666">
        <f t="shared" si="478"/>
        <v>0.36899999999999999</v>
      </c>
      <c r="DR666">
        <f t="shared" si="483"/>
        <v>0.64623467600700535</v>
      </c>
      <c r="EY666"/>
      <c r="EZ666" s="3"/>
      <c r="FB666"/>
      <c r="FC666" s="3"/>
    </row>
    <row r="667" spans="2:159" x14ac:dyDescent="0.25">
      <c r="B667">
        <f t="shared" si="471"/>
        <v>651</v>
      </c>
      <c r="C667" s="9">
        <f t="shared" si="466"/>
        <v>16.250000000000146</v>
      </c>
      <c r="D667">
        <f t="shared" si="460"/>
        <v>0.96030916451140791</v>
      </c>
      <c r="E667">
        <f t="shared" si="461"/>
        <v>0.36330956935896358</v>
      </c>
      <c r="F667">
        <f t="shared" si="462"/>
        <v>0.36330956935896358</v>
      </c>
      <c r="G667">
        <f t="shared" si="467"/>
        <v>0.36299999999999999</v>
      </c>
      <c r="R667">
        <f t="shared" si="468"/>
        <v>651</v>
      </c>
      <c r="S667">
        <f t="shared" si="469"/>
        <v>16.250000000000146</v>
      </c>
      <c r="T667">
        <f t="shared" si="463"/>
        <v>0.21538837178543052</v>
      </c>
      <c r="U667">
        <f t="shared" si="464"/>
        <v>0.17979508378583348</v>
      </c>
      <c r="V667">
        <f t="shared" si="465"/>
        <v>0.17979508378583348</v>
      </c>
      <c r="W667">
        <f t="shared" si="470"/>
        <v>0.18</v>
      </c>
      <c r="BA667">
        <f t="shared" si="442"/>
        <v>664</v>
      </c>
      <c r="BB667">
        <f t="shared" si="452"/>
        <v>16.575000000000127</v>
      </c>
      <c r="BC667">
        <f t="shared" si="443"/>
        <v>0.9541613422290055</v>
      </c>
      <c r="BD667">
        <f t="shared" si="444"/>
        <v>0.86869125893810362</v>
      </c>
      <c r="BE667">
        <f t="shared" si="445"/>
        <v>0.9541613422290055</v>
      </c>
      <c r="BF667">
        <f t="shared" si="453"/>
        <v>0.95399999999999996</v>
      </c>
      <c r="BP667">
        <f t="shared" si="454"/>
        <v>664</v>
      </c>
      <c r="BQ667">
        <f t="shared" si="455"/>
        <v>16.575000000000127</v>
      </c>
      <c r="BR667">
        <f t="shared" si="446"/>
        <v>0.84778984347076325</v>
      </c>
      <c r="BS667">
        <f t="shared" si="447"/>
        <v>0.60934693114602823</v>
      </c>
      <c r="BT667">
        <f t="shared" si="448"/>
        <v>0.84778984347076325</v>
      </c>
      <c r="BU667">
        <f t="shared" si="456"/>
        <v>0.84799999999999998</v>
      </c>
      <c r="CB667">
        <f t="shared" si="457"/>
        <v>664</v>
      </c>
      <c r="CC667">
        <f t="shared" si="458"/>
        <v>16.575000000000127</v>
      </c>
      <c r="CD667">
        <f t="shared" si="449"/>
        <v>0.84778984347076325</v>
      </c>
      <c r="CE667">
        <f t="shared" si="450"/>
        <v>0.60934693114602823</v>
      </c>
      <c r="CF667">
        <f t="shared" si="451"/>
        <v>0.84778984347076325</v>
      </c>
      <c r="CG667">
        <f t="shared" si="459"/>
        <v>0.84799999999999998</v>
      </c>
      <c r="CK667"/>
      <c r="CL667" s="3">
        <f t="shared" si="484"/>
        <v>647</v>
      </c>
      <c r="CM667" s="3">
        <f t="shared" si="479"/>
        <v>16.150000000000151</v>
      </c>
      <c r="CN667" s="3">
        <f t="shared" si="480"/>
        <v>0.76400000000000001</v>
      </c>
      <c r="CO667" s="3">
        <f t="shared" si="472"/>
        <v>0.53800000000000003</v>
      </c>
      <c r="CP667">
        <f t="shared" si="473"/>
        <v>0.53800000000000003</v>
      </c>
      <c r="CQ667">
        <f t="shared" si="474"/>
        <v>0.53800000000000003</v>
      </c>
      <c r="CS667">
        <f t="shared" si="475"/>
        <v>0.94220665499124356</v>
      </c>
      <c r="DK667" s="3">
        <f t="shared" si="485"/>
        <v>647</v>
      </c>
      <c r="DL667" s="3">
        <f t="shared" si="481"/>
        <v>16.150000000000151</v>
      </c>
      <c r="DM667" s="3">
        <f t="shared" si="482"/>
        <v>0.76400000000000001</v>
      </c>
      <c r="DN667" s="3">
        <f t="shared" si="476"/>
        <v>0.36799999999999999</v>
      </c>
      <c r="DO667">
        <f t="shared" si="477"/>
        <v>0.36799999999999999</v>
      </c>
      <c r="DP667">
        <f t="shared" si="478"/>
        <v>0.36799999999999999</v>
      </c>
      <c r="DR667">
        <f t="shared" si="483"/>
        <v>0.64448336252189142</v>
      </c>
      <c r="EY667"/>
      <c r="EZ667" s="3"/>
      <c r="FB667"/>
      <c r="FC667" s="3"/>
    </row>
    <row r="668" spans="2:159" x14ac:dyDescent="0.25">
      <c r="B668">
        <f t="shared" si="471"/>
        <v>652</v>
      </c>
      <c r="C668" s="9">
        <f t="shared" si="466"/>
        <v>16.275000000000144</v>
      </c>
      <c r="D668">
        <f t="shared" si="460"/>
        <v>0.95944047785752573</v>
      </c>
      <c r="E668">
        <f t="shared" si="461"/>
        <v>0.35518198040237969</v>
      </c>
      <c r="F668">
        <f t="shared" si="462"/>
        <v>0.35518198040237969</v>
      </c>
      <c r="G668">
        <f t="shared" si="467"/>
        <v>0.35499999999999998</v>
      </c>
      <c r="R668">
        <f t="shared" si="468"/>
        <v>652</v>
      </c>
      <c r="S668">
        <f t="shared" si="469"/>
        <v>16.275000000000144</v>
      </c>
      <c r="T668">
        <f t="shared" si="463"/>
        <v>0.21152160699095807</v>
      </c>
      <c r="U668">
        <f t="shared" si="464"/>
        <v>0.17619139997244884</v>
      </c>
      <c r="V668">
        <f t="shared" si="465"/>
        <v>0.17619139997244884</v>
      </c>
      <c r="W668">
        <f t="shared" si="470"/>
        <v>0.17599999999999999</v>
      </c>
      <c r="BA668">
        <f t="shared" si="442"/>
        <v>665</v>
      </c>
      <c r="BB668">
        <f t="shared" si="452"/>
        <v>16.600000000000126</v>
      </c>
      <c r="BC668">
        <f t="shared" si="443"/>
        <v>0.95481277962280031</v>
      </c>
      <c r="BD668">
        <f t="shared" si="444"/>
        <v>0.8704717264223516</v>
      </c>
      <c r="BE668">
        <f t="shared" si="445"/>
        <v>0.95481277962280031</v>
      </c>
      <c r="BF668">
        <f t="shared" si="453"/>
        <v>0.95499999999999996</v>
      </c>
      <c r="BP668">
        <f t="shared" si="454"/>
        <v>665</v>
      </c>
      <c r="BQ668">
        <f t="shared" si="455"/>
        <v>16.600000000000126</v>
      </c>
      <c r="BR668">
        <f t="shared" si="446"/>
        <v>0.8488778314681904</v>
      </c>
      <c r="BS668">
        <f t="shared" si="447"/>
        <v>0.61169590941284335</v>
      </c>
      <c r="BT668">
        <f t="shared" si="448"/>
        <v>0.8488778314681904</v>
      </c>
      <c r="BU668">
        <f t="shared" si="456"/>
        <v>0.84899999999999998</v>
      </c>
      <c r="CB668">
        <f t="shared" si="457"/>
        <v>665</v>
      </c>
      <c r="CC668">
        <f t="shared" si="458"/>
        <v>16.600000000000126</v>
      </c>
      <c r="CD668">
        <f t="shared" si="449"/>
        <v>0.8488778314681904</v>
      </c>
      <c r="CE668">
        <f t="shared" si="450"/>
        <v>0.61169590941284335</v>
      </c>
      <c r="CF668">
        <f t="shared" si="451"/>
        <v>0.8488778314681904</v>
      </c>
      <c r="CG668">
        <f t="shared" si="459"/>
        <v>0.84899999999999998</v>
      </c>
      <c r="CK668"/>
      <c r="CL668" s="3">
        <f t="shared" si="484"/>
        <v>648</v>
      </c>
      <c r="CM668" s="3">
        <f t="shared" si="479"/>
        <v>16.17500000000015</v>
      </c>
      <c r="CN668" s="3">
        <f t="shared" si="480"/>
        <v>0.76500000000000001</v>
      </c>
      <c r="CO668" s="3">
        <f t="shared" si="472"/>
        <v>0.53700000000000003</v>
      </c>
      <c r="CP668">
        <f t="shared" si="473"/>
        <v>0.53700000000000003</v>
      </c>
      <c r="CQ668">
        <f t="shared" si="474"/>
        <v>0.53700000000000003</v>
      </c>
      <c r="CS668">
        <f t="shared" si="475"/>
        <v>0.94045534150612975</v>
      </c>
      <c r="DK668" s="3">
        <f t="shared" si="485"/>
        <v>648</v>
      </c>
      <c r="DL668" s="3">
        <f t="shared" si="481"/>
        <v>16.17500000000015</v>
      </c>
      <c r="DM668" s="3">
        <f t="shared" si="482"/>
        <v>0.76500000000000001</v>
      </c>
      <c r="DN668" s="3">
        <f t="shared" si="476"/>
        <v>0.36599999999999999</v>
      </c>
      <c r="DO668">
        <f t="shared" si="477"/>
        <v>0.36599999999999999</v>
      </c>
      <c r="DP668">
        <f t="shared" si="478"/>
        <v>0.36599999999999999</v>
      </c>
      <c r="DR668">
        <f t="shared" si="483"/>
        <v>0.64098073555166379</v>
      </c>
      <c r="EY668"/>
      <c r="EZ668" s="3"/>
      <c r="FB668"/>
      <c r="FC668" s="3"/>
    </row>
    <row r="669" spans="2:159" x14ac:dyDescent="0.25">
      <c r="B669">
        <f t="shared" si="471"/>
        <v>653</v>
      </c>
      <c r="C669" s="9">
        <f t="shared" si="466"/>
        <v>16.300000000000143</v>
      </c>
      <c r="D669">
        <f t="shared" si="460"/>
        <v>0.95856299133159284</v>
      </c>
      <c r="E669">
        <f t="shared" si="461"/>
        <v>0.34714941532446469</v>
      </c>
      <c r="F669">
        <f t="shared" si="462"/>
        <v>0.34714941532446469</v>
      </c>
      <c r="G669">
        <f t="shared" si="467"/>
        <v>0.34699999999999998</v>
      </c>
      <c r="R669">
        <f t="shared" si="468"/>
        <v>653</v>
      </c>
      <c r="S669">
        <f t="shared" si="469"/>
        <v>16.300000000000143</v>
      </c>
      <c r="T669">
        <f t="shared" si="463"/>
        <v>0.20770219085191755</v>
      </c>
      <c r="U669">
        <f t="shared" si="464"/>
        <v>0.1726394436636963</v>
      </c>
      <c r="V669">
        <f t="shared" si="465"/>
        <v>0.1726394436636963</v>
      </c>
      <c r="W669">
        <f t="shared" si="470"/>
        <v>0.17299999999999999</v>
      </c>
      <c r="BA669">
        <f t="shared" si="442"/>
        <v>666</v>
      </c>
      <c r="BB669">
        <f t="shared" si="452"/>
        <v>16.625000000000124</v>
      </c>
      <c r="BC669">
        <f t="shared" si="443"/>
        <v>0.95545988446300723</v>
      </c>
      <c r="BD669">
        <f t="shared" si="444"/>
        <v>0.87224275940889107</v>
      </c>
      <c r="BE669">
        <f t="shared" si="445"/>
        <v>0.95545988446300723</v>
      </c>
      <c r="BF669">
        <f t="shared" si="453"/>
        <v>0.95499999999999996</v>
      </c>
      <c r="BP669">
        <f t="shared" si="454"/>
        <v>666</v>
      </c>
      <c r="BQ669">
        <f t="shared" si="455"/>
        <v>16.625000000000124</v>
      </c>
      <c r="BR669">
        <f t="shared" si="446"/>
        <v>0.84996296587991749</v>
      </c>
      <c r="BS669">
        <f t="shared" si="447"/>
        <v>0.61404473204206189</v>
      </c>
      <c r="BT669">
        <f t="shared" si="448"/>
        <v>0.84996296587991749</v>
      </c>
      <c r="BU669">
        <f t="shared" si="456"/>
        <v>0.85</v>
      </c>
      <c r="CB669">
        <f t="shared" si="457"/>
        <v>666</v>
      </c>
      <c r="CC669">
        <f t="shared" si="458"/>
        <v>16.625000000000124</v>
      </c>
      <c r="CD669">
        <f t="shared" si="449"/>
        <v>0.84996296587991749</v>
      </c>
      <c r="CE669">
        <f t="shared" si="450"/>
        <v>0.61404473204206189</v>
      </c>
      <c r="CF669">
        <f t="shared" si="451"/>
        <v>0.84996296587991749</v>
      </c>
      <c r="CG669">
        <f t="shared" si="459"/>
        <v>0.85</v>
      </c>
      <c r="CK669"/>
      <c r="CL669" s="3">
        <f t="shared" si="484"/>
        <v>649</v>
      </c>
      <c r="CM669" s="3">
        <f t="shared" si="479"/>
        <v>16.200000000000149</v>
      </c>
      <c r="CN669" s="3">
        <f t="shared" si="480"/>
        <v>0.76600000000000001</v>
      </c>
      <c r="CO669" s="3">
        <f t="shared" si="472"/>
        <v>0.53600000000000003</v>
      </c>
      <c r="CP669">
        <f t="shared" si="473"/>
        <v>0.53600000000000003</v>
      </c>
      <c r="CQ669">
        <f t="shared" si="474"/>
        <v>0.53600000000000003</v>
      </c>
      <c r="CS669">
        <f t="shared" si="475"/>
        <v>0.93870402802101593</v>
      </c>
      <c r="DK669" s="3">
        <f t="shared" si="485"/>
        <v>649</v>
      </c>
      <c r="DL669" s="3">
        <f t="shared" si="481"/>
        <v>16.200000000000149</v>
      </c>
      <c r="DM669" s="3">
        <f t="shared" si="482"/>
        <v>0.76600000000000001</v>
      </c>
      <c r="DN669" s="3">
        <f t="shared" si="476"/>
        <v>0.36399999999999999</v>
      </c>
      <c r="DO669">
        <f t="shared" si="477"/>
        <v>0.36399999999999999</v>
      </c>
      <c r="DP669">
        <f t="shared" si="478"/>
        <v>0.36399999999999999</v>
      </c>
      <c r="DR669">
        <f t="shared" si="483"/>
        <v>0.63747810858143616</v>
      </c>
      <c r="EY669"/>
      <c r="EZ669" s="3"/>
      <c r="FB669"/>
      <c r="FC669" s="3"/>
    </row>
    <row r="670" spans="2:159" x14ac:dyDescent="0.25">
      <c r="B670">
        <f t="shared" si="471"/>
        <v>654</v>
      </c>
      <c r="C670" s="9">
        <f t="shared" si="466"/>
        <v>16.325000000000141</v>
      </c>
      <c r="D670">
        <f t="shared" si="460"/>
        <v>0.95767673052342706</v>
      </c>
      <c r="E670">
        <f t="shared" si="461"/>
        <v>0.33921369549827257</v>
      </c>
      <c r="F670">
        <f t="shared" si="462"/>
        <v>0.33921369549827257</v>
      </c>
      <c r="G670">
        <f t="shared" si="467"/>
        <v>0.33900000000000002</v>
      </c>
      <c r="R670">
        <f t="shared" si="468"/>
        <v>654</v>
      </c>
      <c r="S670">
        <f t="shared" si="469"/>
        <v>16.325000000000141</v>
      </c>
      <c r="T670">
        <f t="shared" si="463"/>
        <v>0.20393007265574004</v>
      </c>
      <c r="U670">
        <f t="shared" si="464"/>
        <v>0.16913900708818494</v>
      </c>
      <c r="V670">
        <f t="shared" si="465"/>
        <v>0.16913900708818494</v>
      </c>
      <c r="W670">
        <f t="shared" si="470"/>
        <v>0.16900000000000001</v>
      </c>
      <c r="BA670">
        <f t="shared" si="442"/>
        <v>667</v>
      </c>
      <c r="BB670">
        <f t="shared" si="452"/>
        <v>16.650000000000123</v>
      </c>
      <c r="BC670">
        <f t="shared" si="443"/>
        <v>0.95610264734010153</v>
      </c>
      <c r="BD670">
        <f t="shared" si="444"/>
        <v>0.87400428551796505</v>
      </c>
      <c r="BE670">
        <f t="shared" si="445"/>
        <v>0.95610264734010153</v>
      </c>
      <c r="BF670">
        <f t="shared" si="453"/>
        <v>0.95599999999999996</v>
      </c>
      <c r="BP670">
        <f t="shared" si="454"/>
        <v>667</v>
      </c>
      <c r="BQ670">
        <f t="shared" si="455"/>
        <v>16.650000000000123</v>
      </c>
      <c r="BR670">
        <f t="shared" si="446"/>
        <v>0.8510452321999068</v>
      </c>
      <c r="BS670">
        <f t="shared" si="447"/>
        <v>0.61639332783662204</v>
      </c>
      <c r="BT670">
        <f t="shared" si="448"/>
        <v>0.8510452321999068</v>
      </c>
      <c r="BU670">
        <f t="shared" si="456"/>
        <v>0.85099999999999998</v>
      </c>
      <c r="CB670">
        <f t="shared" si="457"/>
        <v>667</v>
      </c>
      <c r="CC670">
        <f t="shared" si="458"/>
        <v>16.650000000000123</v>
      </c>
      <c r="CD670">
        <f t="shared" si="449"/>
        <v>0.8510452321999068</v>
      </c>
      <c r="CE670">
        <f t="shared" si="450"/>
        <v>0.61639332783662204</v>
      </c>
      <c r="CF670">
        <f t="shared" si="451"/>
        <v>0.8510452321999068</v>
      </c>
      <c r="CG670">
        <f t="shared" si="459"/>
        <v>0.85099999999999998</v>
      </c>
      <c r="CK670"/>
      <c r="CL670" s="3">
        <f t="shared" si="484"/>
        <v>650</v>
      </c>
      <c r="CM670" s="3">
        <f t="shared" si="479"/>
        <v>16.225000000000147</v>
      </c>
      <c r="CN670" s="3">
        <f t="shared" si="480"/>
        <v>0.76800000000000002</v>
      </c>
      <c r="CO670" s="3">
        <f t="shared" si="472"/>
        <v>0.53600000000000003</v>
      </c>
      <c r="CP670">
        <f t="shared" si="473"/>
        <v>0.53600000000000003</v>
      </c>
      <c r="CQ670">
        <f t="shared" si="474"/>
        <v>0.53600000000000003</v>
      </c>
      <c r="CS670">
        <f t="shared" si="475"/>
        <v>0.93870402802101593</v>
      </c>
      <c r="DK670" s="3">
        <f t="shared" si="485"/>
        <v>650</v>
      </c>
      <c r="DL670" s="3">
        <f t="shared" si="481"/>
        <v>16.225000000000147</v>
      </c>
      <c r="DM670" s="3">
        <f t="shared" si="482"/>
        <v>0.76800000000000002</v>
      </c>
      <c r="DN670" s="3">
        <f t="shared" si="476"/>
        <v>0.36199999999999999</v>
      </c>
      <c r="DO670">
        <f t="shared" si="477"/>
        <v>0.36199999999999999</v>
      </c>
      <c r="DP670">
        <f t="shared" si="478"/>
        <v>0.36199999999999999</v>
      </c>
      <c r="DR670">
        <f t="shared" si="483"/>
        <v>0.63397548161120842</v>
      </c>
      <c r="EY670"/>
      <c r="EZ670" s="3"/>
      <c r="FB670"/>
      <c r="FC670" s="3"/>
    </row>
    <row r="671" spans="2:159" x14ac:dyDescent="0.25">
      <c r="B671">
        <f t="shared" si="471"/>
        <v>655</v>
      </c>
      <c r="C671" s="9">
        <f t="shared" si="466"/>
        <v>16.35000000000014</v>
      </c>
      <c r="D671">
        <f t="shared" si="460"/>
        <v>0.95678172126242045</v>
      </c>
      <c r="E671">
        <f t="shared" si="461"/>
        <v>0.3313765290913197</v>
      </c>
      <c r="F671">
        <f t="shared" si="462"/>
        <v>0.3313765290913197</v>
      </c>
      <c r="G671">
        <f t="shared" si="467"/>
        <v>0.33100000000000002</v>
      </c>
      <c r="R671">
        <f t="shared" si="468"/>
        <v>655</v>
      </c>
      <c r="S671">
        <f t="shared" si="469"/>
        <v>16.35000000000014</v>
      </c>
      <c r="T671">
        <f t="shared" si="463"/>
        <v>0.20020518766981424</v>
      </c>
      <c r="U671">
        <f t="shared" si="464"/>
        <v>0.16568986850860329</v>
      </c>
      <c r="V671">
        <f t="shared" si="465"/>
        <v>0.16568986850860329</v>
      </c>
      <c r="W671">
        <f t="shared" si="470"/>
        <v>0.16600000000000001</v>
      </c>
      <c r="BA671">
        <f t="shared" si="442"/>
        <v>668</v>
      </c>
      <c r="BB671">
        <f t="shared" si="452"/>
        <v>16.675000000000122</v>
      </c>
      <c r="BC671">
        <f t="shared" si="443"/>
        <v>0.95674105890335626</v>
      </c>
      <c r="BD671">
        <f t="shared" si="444"/>
        <v>0.87575623265133873</v>
      </c>
      <c r="BE671">
        <f t="shared" si="445"/>
        <v>0.95674105890335626</v>
      </c>
      <c r="BF671">
        <f t="shared" si="453"/>
        <v>0.95699999999999996</v>
      </c>
      <c r="BP671">
        <f t="shared" si="454"/>
        <v>668</v>
      </c>
      <c r="BQ671">
        <f t="shared" si="455"/>
        <v>16.675000000000122</v>
      </c>
      <c r="BR671">
        <f t="shared" si="446"/>
        <v>0.85212461594666211</v>
      </c>
      <c r="BS671">
        <f t="shared" si="447"/>
        <v>0.61874162533683952</v>
      </c>
      <c r="BT671">
        <f t="shared" si="448"/>
        <v>0.85212461594666211</v>
      </c>
      <c r="BU671">
        <f t="shared" si="456"/>
        <v>0.85199999999999998</v>
      </c>
      <c r="CB671">
        <f t="shared" si="457"/>
        <v>668</v>
      </c>
      <c r="CC671">
        <f t="shared" si="458"/>
        <v>16.675000000000122</v>
      </c>
      <c r="CD671">
        <f t="shared" si="449"/>
        <v>0.85212461594666211</v>
      </c>
      <c r="CE671">
        <f t="shared" si="450"/>
        <v>0.61874162533683952</v>
      </c>
      <c r="CF671">
        <f t="shared" si="451"/>
        <v>0.85212461594666211</v>
      </c>
      <c r="CG671">
        <f t="shared" si="459"/>
        <v>0.85199999999999998</v>
      </c>
      <c r="CK671"/>
      <c r="CL671" s="3">
        <f t="shared" si="484"/>
        <v>651</v>
      </c>
      <c r="CM671" s="3">
        <f t="shared" si="479"/>
        <v>16.250000000000146</v>
      </c>
      <c r="CN671" s="3">
        <f t="shared" si="480"/>
        <v>0.76900000000000002</v>
      </c>
      <c r="CO671" s="3">
        <f t="shared" si="472"/>
        <v>0.53600000000000003</v>
      </c>
      <c r="CP671">
        <f t="shared" si="473"/>
        <v>0.53600000000000003</v>
      </c>
      <c r="CQ671">
        <f t="shared" si="474"/>
        <v>0.53600000000000003</v>
      </c>
      <c r="CS671">
        <f t="shared" si="475"/>
        <v>0.93870402802101593</v>
      </c>
      <c r="DK671" s="3">
        <f t="shared" si="485"/>
        <v>651</v>
      </c>
      <c r="DL671" s="3">
        <f t="shared" si="481"/>
        <v>16.250000000000146</v>
      </c>
      <c r="DM671" s="3">
        <f t="shared" si="482"/>
        <v>0.76900000000000002</v>
      </c>
      <c r="DN671" s="3">
        <f t="shared" si="476"/>
        <v>0.36</v>
      </c>
      <c r="DO671">
        <f t="shared" si="477"/>
        <v>0.36</v>
      </c>
      <c r="DP671">
        <f t="shared" si="478"/>
        <v>0.36</v>
      </c>
      <c r="DR671">
        <f t="shared" si="483"/>
        <v>0.6304728546409808</v>
      </c>
      <c r="EY671"/>
      <c r="EZ671" s="3"/>
      <c r="FB671"/>
      <c r="FC671" s="3"/>
    </row>
    <row r="672" spans="2:159" x14ac:dyDescent="0.25">
      <c r="B672">
        <f t="shared" si="471"/>
        <v>656</v>
      </c>
      <c r="C672" s="9">
        <f t="shared" si="466"/>
        <v>16.375000000000139</v>
      </c>
      <c r="D672">
        <f t="shared" si="460"/>
        <v>0.9558779896162849</v>
      </c>
      <c r="E672">
        <f t="shared" si="461"/>
        <v>0.32363951196495944</v>
      </c>
      <c r="F672">
        <f t="shared" si="462"/>
        <v>0.32363951196495944</v>
      </c>
      <c r="G672">
        <f t="shared" si="467"/>
        <v>0.32400000000000001</v>
      </c>
      <c r="R672">
        <f t="shared" si="468"/>
        <v>656</v>
      </c>
      <c r="S672">
        <f t="shared" si="469"/>
        <v>16.375000000000139</v>
      </c>
      <c r="T672">
        <f t="shared" si="463"/>
        <v>0.19652745742335673</v>
      </c>
      <c r="U672">
        <f t="shared" si="464"/>
        <v>0.16229179260912546</v>
      </c>
      <c r="V672">
        <f t="shared" si="465"/>
        <v>0.16229179260912546</v>
      </c>
      <c r="W672">
        <f t="shared" si="470"/>
        <v>0.16200000000000001</v>
      </c>
      <c r="BA672">
        <f t="shared" si="442"/>
        <v>669</v>
      </c>
      <c r="BB672">
        <f t="shared" si="452"/>
        <v>16.70000000000012</v>
      </c>
      <c r="BC672">
        <f t="shared" si="443"/>
        <v>0.95737510986106866</v>
      </c>
      <c r="BD672">
        <f t="shared" si="444"/>
        <v>0.87749852899719827</v>
      </c>
      <c r="BE672">
        <f t="shared" si="445"/>
        <v>0.95737510986106866</v>
      </c>
      <c r="BF672">
        <f t="shared" si="453"/>
        <v>0.95699999999999996</v>
      </c>
      <c r="BP672">
        <f t="shared" si="454"/>
        <v>669</v>
      </c>
      <c r="BQ672">
        <f t="shared" si="455"/>
        <v>16.70000000000012</v>
      </c>
      <c r="BR672">
        <f t="shared" si="446"/>
        <v>0.85320110266354987</v>
      </c>
      <c r="BS672">
        <f t="shared" si="447"/>
        <v>0.62108955282369938</v>
      </c>
      <c r="BT672">
        <f t="shared" si="448"/>
        <v>0.85320110266354987</v>
      </c>
      <c r="BU672">
        <f t="shared" si="456"/>
        <v>0.85299999999999998</v>
      </c>
      <c r="CB672">
        <f t="shared" si="457"/>
        <v>669</v>
      </c>
      <c r="CC672">
        <f t="shared" si="458"/>
        <v>16.70000000000012</v>
      </c>
      <c r="CD672">
        <f t="shared" si="449"/>
        <v>0.85320110266354987</v>
      </c>
      <c r="CE672">
        <f t="shared" si="450"/>
        <v>0.62108955282369938</v>
      </c>
      <c r="CF672">
        <f t="shared" si="451"/>
        <v>0.85320110266354987</v>
      </c>
      <c r="CG672">
        <f t="shared" si="459"/>
        <v>0.85299999999999998</v>
      </c>
      <c r="CK672"/>
      <c r="CL672" s="3">
        <f t="shared" si="484"/>
        <v>652</v>
      </c>
      <c r="CM672" s="3">
        <f t="shared" si="479"/>
        <v>16.275000000000144</v>
      </c>
      <c r="CN672" s="3">
        <f t="shared" si="480"/>
        <v>0.77</v>
      </c>
      <c r="CO672" s="3">
        <f t="shared" si="472"/>
        <v>0.53500000000000003</v>
      </c>
      <c r="CP672">
        <f t="shared" si="473"/>
        <v>0.53500000000000003</v>
      </c>
      <c r="CQ672">
        <f t="shared" si="474"/>
        <v>0.53500000000000003</v>
      </c>
      <c r="CS672">
        <f t="shared" si="475"/>
        <v>0.93695271453590201</v>
      </c>
      <c r="DK672" s="3">
        <f t="shared" si="485"/>
        <v>652</v>
      </c>
      <c r="DL672" s="3">
        <f t="shared" si="481"/>
        <v>16.275000000000144</v>
      </c>
      <c r="DM672" s="3">
        <f t="shared" si="482"/>
        <v>0.77</v>
      </c>
      <c r="DN672" s="3">
        <f t="shared" si="476"/>
        <v>0.35899999999999999</v>
      </c>
      <c r="DO672">
        <f t="shared" si="477"/>
        <v>0.35899999999999999</v>
      </c>
      <c r="DP672">
        <f t="shared" si="478"/>
        <v>0.35899999999999999</v>
      </c>
      <c r="DR672">
        <f t="shared" si="483"/>
        <v>0.62872154115586698</v>
      </c>
      <c r="EY672"/>
      <c r="EZ672" s="3"/>
      <c r="FB672"/>
      <c r="FC672" s="3"/>
    </row>
    <row r="673" spans="2:159" x14ac:dyDescent="0.25">
      <c r="B673">
        <f t="shared" si="471"/>
        <v>657</v>
      </c>
      <c r="C673" s="9">
        <f t="shared" si="466"/>
        <v>16.400000000000137</v>
      </c>
      <c r="D673">
        <f t="shared" si="460"/>
        <v>0.9549655618897871</v>
      </c>
      <c r="E673">
        <f t="shared" si="461"/>
        <v>0.31600412869182093</v>
      </c>
      <c r="F673">
        <f t="shared" si="462"/>
        <v>0.31600412869182093</v>
      </c>
      <c r="G673">
        <f t="shared" si="467"/>
        <v>0.316</v>
      </c>
      <c r="R673">
        <f t="shared" si="468"/>
        <v>657</v>
      </c>
      <c r="S673">
        <f t="shared" si="469"/>
        <v>16.400000000000137</v>
      </c>
      <c r="T673">
        <f t="shared" si="463"/>
        <v>0.19289678999137952</v>
      </c>
      <c r="U673">
        <f t="shared" si="464"/>
        <v>0.15894453088291949</v>
      </c>
      <c r="V673">
        <f t="shared" si="465"/>
        <v>0.15894453088291949</v>
      </c>
      <c r="W673">
        <f t="shared" si="470"/>
        <v>0.159</v>
      </c>
      <c r="BA673">
        <f t="shared" si="442"/>
        <v>670</v>
      </c>
      <c r="BB673">
        <f t="shared" si="452"/>
        <v>16.725000000000119</v>
      </c>
      <c r="BC673">
        <f t="shared" si="443"/>
        <v>0.95800479098078573</v>
      </c>
      <c r="BD673">
        <f t="shared" si="444"/>
        <v>0.87923110303503793</v>
      </c>
      <c r="BE673">
        <f t="shared" si="445"/>
        <v>0.95800479098078573</v>
      </c>
      <c r="BF673">
        <f t="shared" si="453"/>
        <v>0.95799999999999996</v>
      </c>
      <c r="BP673">
        <f t="shared" si="454"/>
        <v>670</v>
      </c>
      <c r="BQ673">
        <f t="shared" si="455"/>
        <v>16.725000000000119</v>
      </c>
      <c r="BR673">
        <f t="shared" si="446"/>
        <v>0.85427467791912015</v>
      </c>
      <c r="BS673">
        <f t="shared" si="447"/>
        <v>0.62343703832217867</v>
      </c>
      <c r="BT673">
        <f t="shared" si="448"/>
        <v>0.85427467791912015</v>
      </c>
      <c r="BU673">
        <f t="shared" si="456"/>
        <v>0.85399999999999998</v>
      </c>
      <c r="CB673">
        <f t="shared" si="457"/>
        <v>670</v>
      </c>
      <c r="CC673">
        <f t="shared" si="458"/>
        <v>16.725000000000119</v>
      </c>
      <c r="CD673">
        <f t="shared" si="449"/>
        <v>0.85427467791912015</v>
      </c>
      <c r="CE673">
        <f t="shared" si="450"/>
        <v>0.62343703832217867</v>
      </c>
      <c r="CF673">
        <f t="shared" si="451"/>
        <v>0.85427467791912015</v>
      </c>
      <c r="CG673">
        <f t="shared" si="459"/>
        <v>0.85399999999999998</v>
      </c>
      <c r="CK673"/>
      <c r="CL673" s="3">
        <f t="shared" si="484"/>
        <v>653</v>
      </c>
      <c r="CM673" s="3">
        <f t="shared" si="479"/>
        <v>16.300000000000143</v>
      </c>
      <c r="CN673" s="3">
        <f t="shared" si="480"/>
        <v>0.77200000000000002</v>
      </c>
      <c r="CO673" s="3">
        <f t="shared" si="472"/>
        <v>0.53500000000000003</v>
      </c>
      <c r="CP673">
        <f t="shared" si="473"/>
        <v>0.53500000000000003</v>
      </c>
      <c r="CQ673">
        <f t="shared" si="474"/>
        <v>0.53500000000000003</v>
      </c>
      <c r="CS673">
        <f t="shared" si="475"/>
        <v>0.93695271453590201</v>
      </c>
      <c r="DK673" s="3">
        <f t="shared" si="485"/>
        <v>653</v>
      </c>
      <c r="DL673" s="3">
        <f t="shared" si="481"/>
        <v>16.300000000000143</v>
      </c>
      <c r="DM673" s="3">
        <f t="shared" si="482"/>
        <v>0.77200000000000002</v>
      </c>
      <c r="DN673" s="3">
        <f t="shared" si="476"/>
        <v>0.35699999999999998</v>
      </c>
      <c r="DO673">
        <f t="shared" si="477"/>
        <v>0.35699999999999998</v>
      </c>
      <c r="DP673">
        <f t="shared" si="478"/>
        <v>0.35699999999999998</v>
      </c>
      <c r="DR673">
        <f t="shared" si="483"/>
        <v>0.62521891418563924</v>
      </c>
      <c r="EY673"/>
      <c r="EZ673" s="3"/>
      <c r="FB673"/>
      <c r="FC673" s="3"/>
    </row>
    <row r="674" spans="2:159" x14ac:dyDescent="0.25">
      <c r="B674">
        <f t="shared" si="471"/>
        <v>658</v>
      </c>
      <c r="C674" s="9">
        <f t="shared" si="466"/>
        <v>16.425000000000136</v>
      </c>
      <c r="D674">
        <f t="shared" si="460"/>
        <v>0.95404446462347359</v>
      </c>
      <c r="E674">
        <f t="shared" si="461"/>
        <v>0.30847175368707719</v>
      </c>
      <c r="F674">
        <f t="shared" si="462"/>
        <v>0.30847175368707719</v>
      </c>
      <c r="G674">
        <f t="shared" si="467"/>
        <v>0.308</v>
      </c>
      <c r="R674">
        <f t="shared" si="468"/>
        <v>658</v>
      </c>
      <c r="S674">
        <f t="shared" si="469"/>
        <v>16.425000000000136</v>
      </c>
      <c r="T674">
        <f t="shared" si="463"/>
        <v>0.18931308028053803</v>
      </c>
      <c r="U674">
        <f t="shared" si="464"/>
        <v>0.15564782201948241</v>
      </c>
      <c r="V674">
        <f t="shared" si="465"/>
        <v>0.15564782201948241</v>
      </c>
      <c r="W674">
        <f t="shared" si="470"/>
        <v>0.156</v>
      </c>
      <c r="BA674">
        <f t="shared" si="442"/>
        <v>671</v>
      </c>
      <c r="BB674">
        <f t="shared" si="452"/>
        <v>16.750000000000117</v>
      </c>
      <c r="BC674">
        <f t="shared" si="443"/>
        <v>0.95863009308952807</v>
      </c>
      <c r="BD674">
        <f t="shared" si="444"/>
        <v>0.88095388354053528</v>
      </c>
      <c r="BE674">
        <f t="shared" si="445"/>
        <v>0.95863009308952807</v>
      </c>
      <c r="BF674">
        <f t="shared" si="453"/>
        <v>0.95899999999999996</v>
      </c>
      <c r="BP674">
        <f t="shared" si="454"/>
        <v>671</v>
      </c>
      <c r="BQ674">
        <f t="shared" si="455"/>
        <v>16.750000000000117</v>
      </c>
      <c r="BR674">
        <f t="shared" si="446"/>
        <v>0.85534532730742752</v>
      </c>
      <c r="BS674">
        <f t="shared" si="447"/>
        <v>0.62578400960460212</v>
      </c>
      <c r="BT674">
        <f t="shared" si="448"/>
        <v>0.85534532730742752</v>
      </c>
      <c r="BU674">
        <f t="shared" si="456"/>
        <v>0.85499999999999998</v>
      </c>
      <c r="CB674">
        <f t="shared" si="457"/>
        <v>671</v>
      </c>
      <c r="CC674">
        <f t="shared" si="458"/>
        <v>16.750000000000117</v>
      </c>
      <c r="CD674">
        <f t="shared" si="449"/>
        <v>0.85534532730742752</v>
      </c>
      <c r="CE674">
        <f t="shared" si="450"/>
        <v>0.62578400960460212</v>
      </c>
      <c r="CF674">
        <f t="shared" si="451"/>
        <v>0.85534532730742752</v>
      </c>
      <c r="CG674">
        <f t="shared" si="459"/>
        <v>0.85499999999999998</v>
      </c>
      <c r="CK674"/>
      <c r="CL674" s="3">
        <f t="shared" si="484"/>
        <v>654</v>
      </c>
      <c r="CM674" s="3">
        <f t="shared" si="479"/>
        <v>16.325000000000141</v>
      </c>
      <c r="CN674" s="3">
        <f t="shared" si="480"/>
        <v>0.77300000000000002</v>
      </c>
      <c r="CO674" s="3">
        <f t="shared" si="472"/>
        <v>0.53400000000000003</v>
      </c>
      <c r="CP674">
        <f t="shared" si="473"/>
        <v>0.53400000000000003</v>
      </c>
      <c r="CQ674">
        <f t="shared" si="474"/>
        <v>0.53400000000000003</v>
      </c>
      <c r="CS674">
        <f t="shared" si="475"/>
        <v>0.93520140105078819</v>
      </c>
      <c r="DK674" s="3">
        <f t="shared" si="485"/>
        <v>654</v>
      </c>
      <c r="DL674" s="3">
        <f t="shared" si="481"/>
        <v>16.325000000000141</v>
      </c>
      <c r="DM674" s="3">
        <f t="shared" si="482"/>
        <v>0.77300000000000002</v>
      </c>
      <c r="DN674" s="3">
        <f t="shared" si="476"/>
        <v>0.35499999999999998</v>
      </c>
      <c r="DO674">
        <f t="shared" si="477"/>
        <v>0.35499999999999998</v>
      </c>
      <c r="DP674">
        <f t="shared" si="478"/>
        <v>0.35499999999999998</v>
      </c>
      <c r="DR674">
        <f t="shared" si="483"/>
        <v>0.62171628721541161</v>
      </c>
      <c r="EY674"/>
      <c r="EZ674" s="3"/>
      <c r="FB674"/>
      <c r="FC674" s="3"/>
    </row>
    <row r="675" spans="2:159" x14ac:dyDescent="0.25">
      <c r="B675">
        <f t="shared" si="471"/>
        <v>659</v>
      </c>
      <c r="C675" s="9">
        <f t="shared" si="466"/>
        <v>16.450000000000134</v>
      </c>
      <c r="D675">
        <f t="shared" si="460"/>
        <v>0.95311472459238367</v>
      </c>
      <c r="E675">
        <f t="shared" si="461"/>
        <v>0.30104365244920878</v>
      </c>
      <c r="F675">
        <f t="shared" si="462"/>
        <v>0.30104365244920878</v>
      </c>
      <c r="G675">
        <f t="shared" si="467"/>
        <v>0.30099999999999999</v>
      </c>
      <c r="R675">
        <f t="shared" si="468"/>
        <v>659</v>
      </c>
      <c r="S675">
        <f t="shared" si="469"/>
        <v>16.450000000000134</v>
      </c>
      <c r="T675">
        <f t="shared" si="463"/>
        <v>0.18577621031664285</v>
      </c>
      <c r="U675">
        <f t="shared" si="464"/>
        <v>0.15240139229153218</v>
      </c>
      <c r="V675">
        <f t="shared" si="465"/>
        <v>0.15240139229153218</v>
      </c>
      <c r="W675">
        <f t="shared" si="470"/>
        <v>0.152</v>
      </c>
      <c r="BA675">
        <f t="shared" si="442"/>
        <v>672</v>
      </c>
      <c r="BB675">
        <f t="shared" si="452"/>
        <v>16.775000000000116</v>
      </c>
      <c r="BC675">
        <f t="shared" si="443"/>
        <v>0.95925100707401245</v>
      </c>
      <c r="BD675">
        <f t="shared" si="444"/>
        <v>0.88266679959041305</v>
      </c>
      <c r="BE675">
        <f t="shared" si="445"/>
        <v>0.95925100707401245</v>
      </c>
      <c r="BF675">
        <f t="shared" si="453"/>
        <v>0.95899999999999996</v>
      </c>
      <c r="BP675">
        <f t="shared" si="454"/>
        <v>672</v>
      </c>
      <c r="BQ675">
        <f t="shared" si="455"/>
        <v>16.775000000000116</v>
      </c>
      <c r="BR675">
        <f t="shared" si="446"/>
        <v>0.85641303644835109</v>
      </c>
      <c r="BS675">
        <f t="shared" si="447"/>
        <v>0.62813039419402905</v>
      </c>
      <c r="BT675">
        <f t="shared" si="448"/>
        <v>0.85641303644835109</v>
      </c>
      <c r="BU675">
        <f t="shared" si="456"/>
        <v>0.85599999999999998</v>
      </c>
      <c r="CB675">
        <f t="shared" si="457"/>
        <v>672</v>
      </c>
      <c r="CC675">
        <f t="shared" si="458"/>
        <v>16.775000000000116</v>
      </c>
      <c r="CD675">
        <f t="shared" si="449"/>
        <v>0.85641303644835109</v>
      </c>
      <c r="CE675">
        <f t="shared" si="450"/>
        <v>0.62813039419402905</v>
      </c>
      <c r="CF675">
        <f t="shared" si="451"/>
        <v>0.85641303644835109</v>
      </c>
      <c r="CG675">
        <f t="shared" si="459"/>
        <v>0.85599999999999998</v>
      </c>
      <c r="CK675"/>
      <c r="CL675" s="3">
        <f t="shared" si="484"/>
        <v>655</v>
      </c>
      <c r="CM675" s="3">
        <f t="shared" si="479"/>
        <v>16.35000000000014</v>
      </c>
      <c r="CN675" s="3">
        <f t="shared" si="480"/>
        <v>0.77500000000000002</v>
      </c>
      <c r="CO675" s="3">
        <f t="shared" si="472"/>
        <v>0.53400000000000003</v>
      </c>
      <c r="CP675">
        <f t="shared" si="473"/>
        <v>0.53400000000000003</v>
      </c>
      <c r="CQ675">
        <f t="shared" si="474"/>
        <v>0.53400000000000003</v>
      </c>
      <c r="CS675">
        <f t="shared" si="475"/>
        <v>0.93520140105078819</v>
      </c>
      <c r="DK675" s="3">
        <f t="shared" si="485"/>
        <v>655</v>
      </c>
      <c r="DL675" s="3">
        <f t="shared" si="481"/>
        <v>16.35000000000014</v>
      </c>
      <c r="DM675" s="3">
        <f t="shared" si="482"/>
        <v>0.77500000000000002</v>
      </c>
      <c r="DN675" s="3">
        <f t="shared" si="476"/>
        <v>0.35399999999999998</v>
      </c>
      <c r="DO675">
        <f t="shared" si="477"/>
        <v>0.35399999999999998</v>
      </c>
      <c r="DP675">
        <f t="shared" si="478"/>
        <v>0.35399999999999998</v>
      </c>
      <c r="DR675">
        <f t="shared" si="483"/>
        <v>0.6199649737302978</v>
      </c>
      <c r="EY675"/>
      <c r="EZ675" s="3"/>
      <c r="FB675"/>
      <c r="FC675" s="3"/>
    </row>
    <row r="676" spans="2:159" x14ac:dyDescent="0.25">
      <c r="B676">
        <f t="shared" si="471"/>
        <v>660</v>
      </c>
      <c r="C676" s="9">
        <f t="shared" si="466"/>
        <v>16.475000000000133</v>
      </c>
      <c r="D676">
        <f t="shared" si="460"/>
        <v>0.95217636880475365</v>
      </c>
      <c r="E676">
        <f t="shared" si="461"/>
        <v>0.29372098290584009</v>
      </c>
      <c r="F676">
        <f t="shared" si="462"/>
        <v>0.29372098290584009</v>
      </c>
      <c r="G676">
        <f t="shared" si="467"/>
        <v>0.29399999999999998</v>
      </c>
      <c r="R676">
        <f t="shared" si="468"/>
        <v>660</v>
      </c>
      <c r="S676">
        <f t="shared" si="469"/>
        <v>16.475000000000133</v>
      </c>
      <c r="T676">
        <f t="shared" si="463"/>
        <v>0.18228604953362479</v>
      </c>
      <c r="U676">
        <f t="shared" si="464"/>
        <v>0.14920495594119301</v>
      </c>
      <c r="V676">
        <f t="shared" si="465"/>
        <v>0.14920495594119301</v>
      </c>
      <c r="W676">
        <f t="shared" si="470"/>
        <v>0.14899999999999999</v>
      </c>
      <c r="BA676">
        <f t="shared" si="442"/>
        <v>673</v>
      </c>
      <c r="BB676">
        <f t="shared" si="452"/>
        <v>16.800000000000114</v>
      </c>
      <c r="BC676">
        <f t="shared" si="443"/>
        <v>0.95986752388087315</v>
      </c>
      <c r="BD676">
        <f t="shared" si="444"/>
        <v>0.88436978056728899</v>
      </c>
      <c r="BE676">
        <f t="shared" si="445"/>
        <v>0.95986752388087315</v>
      </c>
      <c r="BF676">
        <f t="shared" si="453"/>
        <v>0.96</v>
      </c>
      <c r="BP676">
        <f t="shared" si="454"/>
        <v>673</v>
      </c>
      <c r="BQ676">
        <f t="shared" si="455"/>
        <v>16.800000000000114</v>
      </c>
      <c r="BR676">
        <f t="shared" si="446"/>
        <v>0.85747779098791455</v>
      </c>
      <c r="BS676">
        <f t="shared" si="447"/>
        <v>0.63047611936767112</v>
      </c>
      <c r="BT676">
        <f t="shared" si="448"/>
        <v>0.85747779098791455</v>
      </c>
      <c r="BU676">
        <f t="shared" si="456"/>
        <v>0.85699999999999998</v>
      </c>
      <c r="CB676">
        <f t="shared" si="457"/>
        <v>673</v>
      </c>
      <c r="CC676">
        <f t="shared" si="458"/>
        <v>16.800000000000114</v>
      </c>
      <c r="CD676">
        <f t="shared" si="449"/>
        <v>0.85747779098791455</v>
      </c>
      <c r="CE676">
        <f t="shared" si="450"/>
        <v>0.63047611936767112</v>
      </c>
      <c r="CF676">
        <f t="shared" si="451"/>
        <v>0.85747779098791455</v>
      </c>
      <c r="CG676">
        <f t="shared" si="459"/>
        <v>0.85699999999999998</v>
      </c>
      <c r="CK676"/>
      <c r="CL676" s="3">
        <f t="shared" si="484"/>
        <v>656</v>
      </c>
      <c r="CM676" s="3">
        <f t="shared" si="479"/>
        <v>16.375000000000139</v>
      </c>
      <c r="CN676" s="3">
        <f t="shared" si="480"/>
        <v>0.77600000000000002</v>
      </c>
      <c r="CO676" s="3">
        <f t="shared" si="472"/>
        <v>0.53300000000000003</v>
      </c>
      <c r="CP676">
        <f t="shared" si="473"/>
        <v>0.53300000000000003</v>
      </c>
      <c r="CQ676">
        <f t="shared" si="474"/>
        <v>0.53300000000000003</v>
      </c>
      <c r="CS676">
        <f t="shared" si="475"/>
        <v>0.93345008756567438</v>
      </c>
      <c r="DK676" s="3">
        <f t="shared" si="485"/>
        <v>656</v>
      </c>
      <c r="DL676" s="3">
        <f t="shared" si="481"/>
        <v>16.375000000000139</v>
      </c>
      <c r="DM676" s="3">
        <f t="shared" si="482"/>
        <v>0.77600000000000002</v>
      </c>
      <c r="DN676" s="3">
        <f t="shared" si="476"/>
        <v>0.35199999999999998</v>
      </c>
      <c r="DO676">
        <f t="shared" si="477"/>
        <v>0.35199999999999998</v>
      </c>
      <c r="DP676">
        <f t="shared" si="478"/>
        <v>0.35199999999999998</v>
      </c>
      <c r="DR676">
        <f t="shared" si="483"/>
        <v>0.61646234676007006</v>
      </c>
      <c r="EY676"/>
      <c r="EZ676" s="3"/>
      <c r="FB676"/>
      <c r="FC676" s="3"/>
    </row>
    <row r="677" spans="2:159" x14ac:dyDescent="0.25">
      <c r="B677">
        <f t="shared" si="471"/>
        <v>661</v>
      </c>
      <c r="C677" s="9">
        <f t="shared" si="466"/>
        <v>16.500000000000131</v>
      </c>
      <c r="D677">
        <f t="shared" si="460"/>
        <v>0.95122942450070902</v>
      </c>
      <c r="E677">
        <f t="shared" si="461"/>
        <v>0.28650479686015246</v>
      </c>
      <c r="F677">
        <f t="shared" si="462"/>
        <v>0.28650479686015246</v>
      </c>
      <c r="G677">
        <f t="shared" si="467"/>
        <v>0.28699999999999998</v>
      </c>
      <c r="R677">
        <f t="shared" si="468"/>
        <v>661</v>
      </c>
      <c r="S677">
        <f t="shared" si="469"/>
        <v>16.500000000000131</v>
      </c>
      <c r="T677">
        <f t="shared" si="463"/>
        <v>0.17884245506374236</v>
      </c>
      <c r="U677">
        <f t="shared" si="464"/>
        <v>0.14605821556521673</v>
      </c>
      <c r="V677">
        <f t="shared" si="465"/>
        <v>0.14605821556521673</v>
      </c>
      <c r="W677">
        <f t="shared" si="470"/>
        <v>0.14599999999999999</v>
      </c>
      <c r="BA677">
        <f t="shared" si="442"/>
        <v>674</v>
      </c>
      <c r="BB677">
        <f t="shared" si="452"/>
        <v>16.825000000000113</v>
      </c>
      <c r="BC677">
        <f t="shared" si="443"/>
        <v>0.9604796345168819</v>
      </c>
      <c r="BD677">
        <f t="shared" si="444"/>
        <v>0.8860627561645118</v>
      </c>
      <c r="BE677">
        <f t="shared" si="445"/>
        <v>0.9604796345168819</v>
      </c>
      <c r="BF677">
        <f t="shared" si="453"/>
        <v>0.96</v>
      </c>
      <c r="BP677">
        <f t="shared" si="454"/>
        <v>674</v>
      </c>
      <c r="BQ677">
        <f t="shared" si="455"/>
        <v>16.825000000000113</v>
      </c>
      <c r="BR677">
        <f t="shared" si="446"/>
        <v>0.85853957659860658</v>
      </c>
      <c r="BS677">
        <f t="shared" si="447"/>
        <v>0.63282111216034309</v>
      </c>
      <c r="BT677">
        <f t="shared" si="448"/>
        <v>0.85853957659860658</v>
      </c>
      <c r="BU677">
        <f t="shared" si="456"/>
        <v>0.85899999999999999</v>
      </c>
      <c r="CB677">
        <f t="shared" si="457"/>
        <v>674</v>
      </c>
      <c r="CC677">
        <f t="shared" si="458"/>
        <v>16.825000000000113</v>
      </c>
      <c r="CD677">
        <f t="shared" si="449"/>
        <v>0.85853957659860658</v>
      </c>
      <c r="CE677">
        <f t="shared" si="450"/>
        <v>0.63282111216034309</v>
      </c>
      <c r="CF677">
        <f t="shared" si="451"/>
        <v>0.85853957659860658</v>
      </c>
      <c r="CG677">
        <f t="shared" si="459"/>
        <v>0.85899999999999999</v>
      </c>
      <c r="CK677"/>
      <c r="CL677" s="3">
        <f t="shared" si="484"/>
        <v>657</v>
      </c>
      <c r="CM677" s="3">
        <f t="shared" si="479"/>
        <v>16.400000000000137</v>
      </c>
      <c r="CN677" s="3">
        <f t="shared" si="480"/>
        <v>0.77700000000000002</v>
      </c>
      <c r="CO677" s="3">
        <f t="shared" si="472"/>
        <v>0.53300000000000003</v>
      </c>
      <c r="CP677">
        <f t="shared" si="473"/>
        <v>0.53300000000000003</v>
      </c>
      <c r="CQ677">
        <f t="shared" si="474"/>
        <v>0.53300000000000003</v>
      </c>
      <c r="CS677">
        <f t="shared" si="475"/>
        <v>0.93345008756567438</v>
      </c>
      <c r="DK677" s="3">
        <f t="shared" si="485"/>
        <v>657</v>
      </c>
      <c r="DL677" s="3">
        <f t="shared" si="481"/>
        <v>16.400000000000137</v>
      </c>
      <c r="DM677" s="3">
        <f t="shared" si="482"/>
        <v>0.77700000000000002</v>
      </c>
      <c r="DN677" s="3">
        <f t="shared" si="476"/>
        <v>0.35</v>
      </c>
      <c r="DO677">
        <f t="shared" si="477"/>
        <v>0.35</v>
      </c>
      <c r="DP677">
        <f t="shared" si="478"/>
        <v>0.35</v>
      </c>
      <c r="DR677">
        <f t="shared" si="483"/>
        <v>0.61295971978984243</v>
      </c>
      <c r="EY677"/>
      <c r="EZ677" s="3"/>
      <c r="FB677"/>
      <c r="FC677" s="3"/>
    </row>
    <row r="678" spans="2:159" x14ac:dyDescent="0.25">
      <c r="B678">
        <f t="shared" si="471"/>
        <v>662</v>
      </c>
      <c r="C678" s="9">
        <f t="shared" si="466"/>
        <v>16.52500000000013</v>
      </c>
      <c r="D678">
        <f t="shared" si="460"/>
        <v>0.95027391915094772</v>
      </c>
      <c r="E678">
        <f t="shared" si="461"/>
        <v>0.27939604153330638</v>
      </c>
      <c r="F678">
        <f t="shared" si="462"/>
        <v>0.27939604153330638</v>
      </c>
      <c r="G678">
        <f t="shared" si="467"/>
        <v>0.27900000000000003</v>
      </c>
      <c r="R678">
        <f t="shared" si="468"/>
        <v>662</v>
      </c>
      <c r="S678">
        <f t="shared" si="469"/>
        <v>16.52500000000013</v>
      </c>
      <c r="T678">
        <f t="shared" si="463"/>
        <v>0.17544527202882609</v>
      </c>
      <c r="U678">
        <f t="shared" si="464"/>
        <v>0.14296086249898846</v>
      </c>
      <c r="V678">
        <f t="shared" si="465"/>
        <v>0.14296086249898846</v>
      </c>
      <c r="W678">
        <f t="shared" si="470"/>
        <v>0.14299999999999999</v>
      </c>
      <c r="BA678">
        <f t="shared" si="442"/>
        <v>675</v>
      </c>
      <c r="BB678">
        <f t="shared" si="452"/>
        <v>16.850000000000112</v>
      </c>
      <c r="BC678">
        <f t="shared" si="443"/>
        <v>0.96108733004916658</v>
      </c>
      <c r="BD678">
        <f t="shared" si="444"/>
        <v>0.88774565639098257</v>
      </c>
      <c r="BE678">
        <f t="shared" si="445"/>
        <v>0.96108733004916658</v>
      </c>
      <c r="BF678">
        <f t="shared" si="453"/>
        <v>0.96099999999999997</v>
      </c>
      <c r="BP678">
        <f t="shared" si="454"/>
        <v>675</v>
      </c>
      <c r="BQ678">
        <f t="shared" si="455"/>
        <v>16.850000000000112</v>
      </c>
      <c r="BR678">
        <f t="shared" si="446"/>
        <v>0.85959837897969993</v>
      </c>
      <c r="BS678">
        <f t="shared" si="447"/>
        <v>0.63516529936794219</v>
      </c>
      <c r="BT678">
        <f t="shared" si="448"/>
        <v>0.85959837897969993</v>
      </c>
      <c r="BU678">
        <f t="shared" si="456"/>
        <v>0.86</v>
      </c>
      <c r="CB678">
        <f t="shared" si="457"/>
        <v>675</v>
      </c>
      <c r="CC678">
        <f t="shared" si="458"/>
        <v>16.850000000000112</v>
      </c>
      <c r="CD678">
        <f t="shared" si="449"/>
        <v>0.85959837897969993</v>
      </c>
      <c r="CE678">
        <f t="shared" si="450"/>
        <v>0.63516529936794219</v>
      </c>
      <c r="CF678">
        <f t="shared" si="451"/>
        <v>0.85959837897969993</v>
      </c>
      <c r="CG678">
        <f t="shared" si="459"/>
        <v>0.86</v>
      </c>
      <c r="CK678"/>
      <c r="CL678" s="3">
        <f t="shared" si="484"/>
        <v>658</v>
      </c>
      <c r="CM678" s="3">
        <f t="shared" si="479"/>
        <v>16.425000000000136</v>
      </c>
      <c r="CN678" s="3">
        <f t="shared" si="480"/>
        <v>0.77900000000000003</v>
      </c>
      <c r="CO678" s="3">
        <f t="shared" si="472"/>
        <v>0.53300000000000003</v>
      </c>
      <c r="CP678">
        <f t="shared" si="473"/>
        <v>0.53300000000000003</v>
      </c>
      <c r="CQ678">
        <f t="shared" si="474"/>
        <v>0.53300000000000003</v>
      </c>
      <c r="CS678">
        <f t="shared" si="475"/>
        <v>0.93345008756567438</v>
      </c>
      <c r="DK678" s="3">
        <f t="shared" si="485"/>
        <v>658</v>
      </c>
      <c r="DL678" s="3">
        <f t="shared" si="481"/>
        <v>16.425000000000136</v>
      </c>
      <c r="DM678" s="3">
        <f t="shared" si="482"/>
        <v>0.77900000000000003</v>
      </c>
      <c r="DN678" s="3">
        <f t="shared" si="476"/>
        <v>0.34799999999999998</v>
      </c>
      <c r="DO678">
        <f t="shared" si="477"/>
        <v>0.34799999999999998</v>
      </c>
      <c r="DP678">
        <f t="shared" si="478"/>
        <v>0.34799999999999998</v>
      </c>
      <c r="DR678">
        <f t="shared" si="483"/>
        <v>0.60945709281961469</v>
      </c>
      <c r="EY678"/>
      <c r="EZ678" s="3"/>
      <c r="FB678"/>
      <c r="FC678" s="3"/>
    </row>
    <row r="679" spans="2:159" x14ac:dyDescent="0.25">
      <c r="B679">
        <f t="shared" si="471"/>
        <v>663</v>
      </c>
      <c r="C679" s="9">
        <f t="shared" si="466"/>
        <v>16.550000000000129</v>
      </c>
      <c r="D679">
        <f t="shared" si="460"/>
        <v>0.9493098804554122</v>
      </c>
      <c r="E679">
        <f t="shared" si="461"/>
        <v>0.27239556119825692</v>
      </c>
      <c r="F679">
        <f t="shared" si="462"/>
        <v>0.27239556119825692</v>
      </c>
      <c r="G679">
        <f t="shared" si="467"/>
        <v>0.27200000000000002</v>
      </c>
      <c r="R679">
        <f t="shared" si="468"/>
        <v>663</v>
      </c>
      <c r="S679">
        <f t="shared" si="469"/>
        <v>16.550000000000129</v>
      </c>
      <c r="T679">
        <f t="shared" si="463"/>
        <v>0.17209433383235562</v>
      </c>
      <c r="U679">
        <f t="shared" si="464"/>
        <v>0.13991257719907133</v>
      </c>
      <c r="V679">
        <f t="shared" si="465"/>
        <v>0.13991257719907133</v>
      </c>
      <c r="W679">
        <f t="shared" si="470"/>
        <v>0.14000000000000001</v>
      </c>
      <c r="BA679">
        <f t="shared" si="442"/>
        <v>676</v>
      </c>
      <c r="BB679">
        <f t="shared" si="452"/>
        <v>16.87500000000011</v>
      </c>
      <c r="BC679">
        <f t="shared" si="443"/>
        <v>0.96169060160542796</v>
      </c>
      <c r="BD679">
        <f t="shared" si="444"/>
        <v>0.88941841157596302</v>
      </c>
      <c r="BE679">
        <f t="shared" si="445"/>
        <v>0.96169060160542796</v>
      </c>
      <c r="BF679">
        <f t="shared" si="453"/>
        <v>0.96199999999999997</v>
      </c>
      <c r="BP679">
        <f t="shared" si="454"/>
        <v>676</v>
      </c>
      <c r="BQ679">
        <f t="shared" si="455"/>
        <v>16.87500000000011</v>
      </c>
      <c r="BR679">
        <f t="shared" si="446"/>
        <v>0.86065418385757109</v>
      </c>
      <c r="BS679">
        <f t="shared" si="447"/>
        <v>0.63750860755096139</v>
      </c>
      <c r="BT679">
        <f t="shared" si="448"/>
        <v>0.86065418385757109</v>
      </c>
      <c r="BU679">
        <f t="shared" si="456"/>
        <v>0.86099999999999999</v>
      </c>
      <c r="CB679">
        <f t="shared" si="457"/>
        <v>676</v>
      </c>
      <c r="CC679">
        <f t="shared" si="458"/>
        <v>16.87500000000011</v>
      </c>
      <c r="CD679">
        <f t="shared" si="449"/>
        <v>0.86065418385757109</v>
      </c>
      <c r="CE679">
        <f t="shared" si="450"/>
        <v>0.63750860755096139</v>
      </c>
      <c r="CF679">
        <f t="shared" si="451"/>
        <v>0.86065418385757109</v>
      </c>
      <c r="CG679">
        <f t="shared" si="459"/>
        <v>0.86099999999999999</v>
      </c>
      <c r="CK679"/>
      <c r="CL679" s="3">
        <f t="shared" si="484"/>
        <v>659</v>
      </c>
      <c r="CM679" s="3">
        <f t="shared" si="479"/>
        <v>16.450000000000134</v>
      </c>
      <c r="CN679" s="3">
        <f t="shared" si="480"/>
        <v>0.78</v>
      </c>
      <c r="CO679" s="3">
        <f t="shared" si="472"/>
        <v>0.53200000000000003</v>
      </c>
      <c r="CP679">
        <f t="shared" si="473"/>
        <v>0.53200000000000003</v>
      </c>
      <c r="CQ679">
        <f t="shared" si="474"/>
        <v>0.53200000000000003</v>
      </c>
      <c r="CS679">
        <f t="shared" si="475"/>
        <v>0.93169877408056057</v>
      </c>
      <c r="DK679" s="3">
        <f t="shared" si="485"/>
        <v>659</v>
      </c>
      <c r="DL679" s="3">
        <f t="shared" si="481"/>
        <v>16.450000000000134</v>
      </c>
      <c r="DM679" s="3">
        <f t="shared" si="482"/>
        <v>0.78</v>
      </c>
      <c r="DN679" s="3">
        <f t="shared" si="476"/>
        <v>0.34599999999999997</v>
      </c>
      <c r="DO679">
        <f t="shared" si="477"/>
        <v>0.34599999999999997</v>
      </c>
      <c r="DP679">
        <f t="shared" si="478"/>
        <v>0.34599999999999997</v>
      </c>
      <c r="DR679">
        <f t="shared" si="483"/>
        <v>0.60595446584938706</v>
      </c>
      <c r="EY679"/>
      <c r="EZ679" s="3"/>
      <c r="FB679"/>
      <c r="FC679" s="3"/>
    </row>
    <row r="680" spans="2:159" x14ac:dyDescent="0.25">
      <c r="B680">
        <f t="shared" si="471"/>
        <v>664</v>
      </c>
      <c r="C680" s="9">
        <f t="shared" si="466"/>
        <v>16.575000000000127</v>
      </c>
      <c r="D680">
        <f t="shared" si="460"/>
        <v>0.94833733634195183</v>
      </c>
      <c r="E680">
        <f t="shared" si="461"/>
        <v>0.26550409890029325</v>
      </c>
      <c r="F680">
        <f t="shared" si="462"/>
        <v>0.26550409890029325</v>
      </c>
      <c r="G680">
        <f t="shared" si="467"/>
        <v>0.26600000000000001</v>
      </c>
      <c r="R680">
        <f t="shared" si="468"/>
        <v>664</v>
      </c>
      <c r="S680">
        <f t="shared" si="469"/>
        <v>16.575000000000127</v>
      </c>
      <c r="T680">
        <f t="shared" si="463"/>
        <v>0.16878946245217</v>
      </c>
      <c r="U680">
        <f t="shared" si="464"/>
        <v>0.13691302962405144</v>
      </c>
      <c r="V680">
        <f t="shared" si="465"/>
        <v>0.13691302962405144</v>
      </c>
      <c r="W680">
        <f t="shared" si="470"/>
        <v>0.13700000000000001</v>
      </c>
      <c r="BA680">
        <f t="shared" si="442"/>
        <v>677</v>
      </c>
      <c r="BB680">
        <f t="shared" si="452"/>
        <v>16.900000000000109</v>
      </c>
      <c r="BC680">
        <f t="shared" si="443"/>
        <v>0.9622894403741562</v>
      </c>
      <c r="BD680">
        <f t="shared" si="444"/>
        <v>0.89108095237386731</v>
      </c>
      <c r="BE680">
        <f t="shared" si="445"/>
        <v>0.9622894403741562</v>
      </c>
      <c r="BF680">
        <f t="shared" si="453"/>
        <v>0.96199999999999997</v>
      </c>
      <c r="BP680">
        <f t="shared" si="454"/>
        <v>677</v>
      </c>
      <c r="BQ680">
        <f t="shared" si="455"/>
        <v>16.900000000000109</v>
      </c>
      <c r="BR680">
        <f t="shared" si="446"/>
        <v>0.8617069769860195</v>
      </c>
      <c r="BS680">
        <f t="shared" si="447"/>
        <v>0.63985096303803068</v>
      </c>
      <c r="BT680">
        <f t="shared" si="448"/>
        <v>0.8617069769860195</v>
      </c>
      <c r="BU680">
        <f t="shared" si="456"/>
        <v>0.86199999999999999</v>
      </c>
      <c r="CB680">
        <f t="shared" si="457"/>
        <v>677</v>
      </c>
      <c r="CC680">
        <f t="shared" si="458"/>
        <v>16.900000000000109</v>
      </c>
      <c r="CD680">
        <f t="shared" si="449"/>
        <v>0.8617069769860195</v>
      </c>
      <c r="CE680">
        <f t="shared" si="450"/>
        <v>0.63985096303803068</v>
      </c>
      <c r="CF680">
        <f t="shared" si="451"/>
        <v>0.8617069769860195</v>
      </c>
      <c r="CG680">
        <f t="shared" si="459"/>
        <v>0.86199999999999999</v>
      </c>
      <c r="CK680"/>
      <c r="CL680" s="3">
        <f t="shared" si="484"/>
        <v>660</v>
      </c>
      <c r="CM680" s="3">
        <f t="shared" si="479"/>
        <v>16.475000000000133</v>
      </c>
      <c r="CN680" s="3">
        <f t="shared" si="480"/>
        <v>0.78100000000000003</v>
      </c>
      <c r="CO680" s="3">
        <f t="shared" si="472"/>
        <v>0.53100000000000003</v>
      </c>
      <c r="CP680">
        <f t="shared" si="473"/>
        <v>0.53100000000000003</v>
      </c>
      <c r="CQ680">
        <f t="shared" si="474"/>
        <v>0.53100000000000003</v>
      </c>
      <c r="CS680">
        <f t="shared" si="475"/>
        <v>0.92994746059544675</v>
      </c>
      <c r="DK680" s="3">
        <f t="shared" si="485"/>
        <v>660</v>
      </c>
      <c r="DL680" s="3">
        <f t="shared" si="481"/>
        <v>16.475000000000133</v>
      </c>
      <c r="DM680" s="3">
        <f t="shared" si="482"/>
        <v>0.78100000000000003</v>
      </c>
      <c r="DN680" s="3">
        <f t="shared" si="476"/>
        <v>0.34399999999999997</v>
      </c>
      <c r="DO680">
        <f t="shared" si="477"/>
        <v>0.34399999999999997</v>
      </c>
      <c r="DP680">
        <f t="shared" si="478"/>
        <v>0.34399999999999997</v>
      </c>
      <c r="DR680">
        <f t="shared" si="483"/>
        <v>0.60245183887915932</v>
      </c>
      <c r="EY680"/>
      <c r="EZ680" s="3"/>
      <c r="FB680"/>
      <c r="FC680" s="3"/>
    </row>
    <row r="681" spans="2:159" x14ac:dyDescent="0.25">
      <c r="B681">
        <f t="shared" si="471"/>
        <v>665</v>
      </c>
      <c r="C681" s="9">
        <f t="shared" si="466"/>
        <v>16.600000000000126</v>
      </c>
      <c r="D681">
        <f t="shared" si="460"/>
        <v>0.94735631496497508</v>
      </c>
      <c r="E681">
        <f t="shared" si="461"/>
        <v>0.25872229825960624</v>
      </c>
      <c r="F681">
        <f t="shared" si="462"/>
        <v>0.25872229825960624</v>
      </c>
      <c r="G681">
        <f t="shared" si="467"/>
        <v>0.25900000000000001</v>
      </c>
      <c r="R681">
        <f t="shared" si="468"/>
        <v>665</v>
      </c>
      <c r="S681">
        <f t="shared" si="469"/>
        <v>16.600000000000126</v>
      </c>
      <c r="T681">
        <f t="shared" si="463"/>
        <v>0.16553046873361407</v>
      </c>
      <c r="U681">
        <f t="shared" si="464"/>
        <v>0.13396187961345132</v>
      </c>
      <c r="V681">
        <f t="shared" si="465"/>
        <v>0.13396187961345132</v>
      </c>
      <c r="W681">
        <f t="shared" si="470"/>
        <v>0.13400000000000001</v>
      </c>
      <c r="BA681">
        <f t="shared" si="442"/>
        <v>678</v>
      </c>
      <c r="BB681">
        <f t="shared" si="452"/>
        <v>16.925000000000107</v>
      </c>
      <c r="BC681">
        <f t="shared" si="443"/>
        <v>0.96288383760484486</v>
      </c>
      <c r="BD681">
        <f t="shared" si="444"/>
        <v>0.89273320976904003</v>
      </c>
      <c r="BE681">
        <f t="shared" si="445"/>
        <v>0.96288383760484486</v>
      </c>
      <c r="BF681">
        <f t="shared" si="453"/>
        <v>0.96299999999999997</v>
      </c>
      <c r="BP681">
        <f t="shared" si="454"/>
        <v>678</v>
      </c>
      <c r="BQ681">
        <f t="shared" si="455"/>
        <v>16.925000000000107</v>
      </c>
      <c r="BR681">
        <f t="shared" si="446"/>
        <v>0.86275674414658587</v>
      </c>
      <c r="BS681">
        <f t="shared" si="447"/>
        <v>0.64219229192949068</v>
      </c>
      <c r="BT681">
        <f t="shared" si="448"/>
        <v>0.86275674414658587</v>
      </c>
      <c r="BU681">
        <f t="shared" si="456"/>
        <v>0.86299999999999999</v>
      </c>
      <c r="CB681">
        <f t="shared" si="457"/>
        <v>678</v>
      </c>
      <c r="CC681">
        <f t="shared" si="458"/>
        <v>16.925000000000107</v>
      </c>
      <c r="CD681">
        <f t="shared" si="449"/>
        <v>0.86275674414658587</v>
      </c>
      <c r="CE681">
        <f t="shared" si="450"/>
        <v>0.64219229192949068</v>
      </c>
      <c r="CF681">
        <f t="shared" si="451"/>
        <v>0.86275674414658587</v>
      </c>
      <c r="CG681">
        <f t="shared" si="459"/>
        <v>0.86299999999999999</v>
      </c>
      <c r="CK681"/>
      <c r="CL681" s="3">
        <f t="shared" si="484"/>
        <v>661</v>
      </c>
      <c r="CM681" s="3">
        <f t="shared" si="479"/>
        <v>16.500000000000131</v>
      </c>
      <c r="CN681" s="3">
        <f t="shared" si="480"/>
        <v>0.78300000000000003</v>
      </c>
      <c r="CO681" s="3">
        <f t="shared" si="472"/>
        <v>0.53100000000000003</v>
      </c>
      <c r="CP681">
        <f t="shared" si="473"/>
        <v>0.53100000000000003</v>
      </c>
      <c r="CQ681">
        <f t="shared" si="474"/>
        <v>0.53100000000000003</v>
      </c>
      <c r="CS681">
        <f t="shared" si="475"/>
        <v>0.92994746059544675</v>
      </c>
      <c r="DK681" s="3">
        <f t="shared" si="485"/>
        <v>661</v>
      </c>
      <c r="DL681" s="3">
        <f t="shared" si="481"/>
        <v>16.500000000000131</v>
      </c>
      <c r="DM681" s="3">
        <f t="shared" si="482"/>
        <v>0.78300000000000003</v>
      </c>
      <c r="DN681" s="3">
        <f t="shared" si="476"/>
        <v>0.34300000000000003</v>
      </c>
      <c r="DO681">
        <f t="shared" si="477"/>
        <v>0.34300000000000003</v>
      </c>
      <c r="DP681">
        <f t="shared" si="478"/>
        <v>0.34300000000000003</v>
      </c>
      <c r="DR681">
        <f t="shared" si="483"/>
        <v>0.60070052539404561</v>
      </c>
      <c r="EY681"/>
      <c r="EZ681" s="3"/>
      <c r="FB681"/>
      <c r="FC681" s="3"/>
    </row>
    <row r="682" spans="2:159" x14ac:dyDescent="0.25">
      <c r="B682">
        <f t="shared" si="471"/>
        <v>666</v>
      </c>
      <c r="C682" s="9">
        <f t="shared" si="466"/>
        <v>16.625000000000124</v>
      </c>
      <c r="D682">
        <f t="shared" si="460"/>
        <v>0.94636684470409183</v>
      </c>
      <c r="E682">
        <f t="shared" si="461"/>
        <v>0.25205070535115798</v>
      </c>
      <c r="F682">
        <f t="shared" si="462"/>
        <v>0.25205070535115798</v>
      </c>
      <c r="G682">
        <f t="shared" si="467"/>
        <v>0.252</v>
      </c>
      <c r="R682">
        <f t="shared" si="468"/>
        <v>666</v>
      </c>
      <c r="S682">
        <f t="shared" si="469"/>
        <v>16.625000000000124</v>
      </c>
      <c r="T682">
        <f t="shared" si="463"/>
        <v>0.16231715268292757</v>
      </c>
      <c r="U682">
        <f t="shared" si="464"/>
        <v>0.13105877726448475</v>
      </c>
      <c r="V682">
        <f t="shared" si="465"/>
        <v>0.13105877726448475</v>
      </c>
      <c r="W682">
        <f t="shared" si="470"/>
        <v>0.13100000000000001</v>
      </c>
      <c r="BA682">
        <f t="shared" si="442"/>
        <v>679</v>
      </c>
      <c r="BB682">
        <f t="shared" si="452"/>
        <v>16.950000000000106</v>
      </c>
      <c r="BC682">
        <f t="shared" si="443"/>
        <v>0.9634737846082041</v>
      </c>
      <c r="BD682">
        <f t="shared" si="444"/>
        <v>0.89437511508051715</v>
      </c>
      <c r="BE682">
        <f t="shared" si="445"/>
        <v>0.9634737846082041</v>
      </c>
      <c r="BF682">
        <f t="shared" si="453"/>
        <v>0.96299999999999997</v>
      </c>
      <c r="BP682">
        <f t="shared" si="454"/>
        <v>679</v>
      </c>
      <c r="BQ682">
        <f t="shared" si="455"/>
        <v>16.950000000000106</v>
      </c>
      <c r="BR682">
        <f t="shared" si="446"/>
        <v>0.86380347114887102</v>
      </c>
      <c r="BS682">
        <f t="shared" si="447"/>
        <v>0.64453252010099571</v>
      </c>
      <c r="BT682">
        <f t="shared" si="448"/>
        <v>0.86380347114887102</v>
      </c>
      <c r="BU682">
        <f t="shared" si="456"/>
        <v>0.86399999999999999</v>
      </c>
      <c r="CB682">
        <f t="shared" si="457"/>
        <v>679</v>
      </c>
      <c r="CC682">
        <f t="shared" si="458"/>
        <v>16.950000000000106</v>
      </c>
      <c r="CD682">
        <f t="shared" si="449"/>
        <v>0.86380347114887102</v>
      </c>
      <c r="CE682">
        <f t="shared" si="450"/>
        <v>0.64453252010099571</v>
      </c>
      <c r="CF682">
        <f t="shared" si="451"/>
        <v>0.86380347114887102</v>
      </c>
      <c r="CG682">
        <f t="shared" si="459"/>
        <v>0.86399999999999999</v>
      </c>
      <c r="CK682"/>
      <c r="CL682" s="3">
        <f t="shared" si="484"/>
        <v>662</v>
      </c>
      <c r="CM682" s="3">
        <f t="shared" si="479"/>
        <v>16.52500000000013</v>
      </c>
      <c r="CN682" s="3">
        <f t="shared" si="480"/>
        <v>0.78400000000000003</v>
      </c>
      <c r="CO682" s="3">
        <f t="shared" si="472"/>
        <v>0.53100000000000003</v>
      </c>
      <c r="CP682">
        <f t="shared" si="473"/>
        <v>0.53100000000000003</v>
      </c>
      <c r="CQ682">
        <f t="shared" si="474"/>
        <v>0.53100000000000003</v>
      </c>
      <c r="CS682">
        <f t="shared" si="475"/>
        <v>0.92994746059544675</v>
      </c>
      <c r="DK682" s="3">
        <f t="shared" si="485"/>
        <v>662</v>
      </c>
      <c r="DL682" s="3">
        <f t="shared" si="481"/>
        <v>16.52500000000013</v>
      </c>
      <c r="DM682" s="3">
        <f t="shared" si="482"/>
        <v>0.78400000000000003</v>
      </c>
      <c r="DN682" s="3">
        <f t="shared" si="476"/>
        <v>0.34100000000000003</v>
      </c>
      <c r="DO682">
        <f t="shared" si="477"/>
        <v>0.34100000000000003</v>
      </c>
      <c r="DP682">
        <f t="shared" si="478"/>
        <v>0.34100000000000003</v>
      </c>
      <c r="DR682">
        <f t="shared" si="483"/>
        <v>0.59719789842381799</v>
      </c>
      <c r="EY682"/>
      <c r="EZ682" s="3"/>
      <c r="FB682"/>
      <c r="FC682" s="3"/>
    </row>
    <row r="683" spans="2:159" x14ac:dyDescent="0.25">
      <c r="B683">
        <f t="shared" si="471"/>
        <v>667</v>
      </c>
      <c r="C683" s="9">
        <f t="shared" si="466"/>
        <v>16.650000000000123</v>
      </c>
      <c r="D683">
        <f t="shared" si="460"/>
        <v>0.94536895416274602</v>
      </c>
      <c r="E683">
        <f t="shared" si="461"/>
        <v>0.2454897706571153</v>
      </c>
      <c r="F683">
        <f t="shared" si="462"/>
        <v>0.2454897706571153</v>
      </c>
      <c r="G683">
        <f t="shared" si="467"/>
        <v>0.245</v>
      </c>
      <c r="R683">
        <f t="shared" si="468"/>
        <v>667</v>
      </c>
      <c r="S683">
        <f t="shared" si="469"/>
        <v>16.650000000000123</v>
      </c>
      <c r="T683">
        <f t="shared" si="463"/>
        <v>0.15914930376068714</v>
      </c>
      <c r="U683">
        <f t="shared" si="464"/>
        <v>0.12820336330643492</v>
      </c>
      <c r="V683">
        <f t="shared" si="465"/>
        <v>0.12820336330643492</v>
      </c>
      <c r="W683">
        <f t="shared" si="470"/>
        <v>0.128</v>
      </c>
      <c r="BA683">
        <f t="shared" ref="BA683:BA689" si="486">B696</f>
        <v>680</v>
      </c>
      <c r="BB683">
        <f t="shared" si="452"/>
        <v>16.975000000000104</v>
      </c>
      <c r="BC683">
        <f t="shared" si="443"/>
        <v>0.96405927275637204</v>
      </c>
      <c r="BD683">
        <f t="shared" si="444"/>
        <v>0.89600659996677157</v>
      </c>
      <c r="BE683">
        <f t="shared" si="445"/>
        <v>0.96405927275637204</v>
      </c>
      <c r="BF683">
        <f t="shared" si="453"/>
        <v>0.96399999999999997</v>
      </c>
      <c r="BP683">
        <f t="shared" si="454"/>
        <v>680</v>
      </c>
      <c r="BQ683">
        <f t="shared" si="455"/>
        <v>16.975000000000104</v>
      </c>
      <c r="BR683">
        <f t="shared" si="446"/>
        <v>0.86484714383085382</v>
      </c>
      <c r="BS683">
        <f t="shared" si="447"/>
        <v>0.64687157320714728</v>
      </c>
      <c r="BT683">
        <f t="shared" si="448"/>
        <v>0.86484714383085382</v>
      </c>
      <c r="BU683">
        <f t="shared" si="456"/>
        <v>0.86499999999999999</v>
      </c>
      <c r="CB683">
        <f t="shared" si="457"/>
        <v>680</v>
      </c>
      <c r="CC683">
        <f t="shared" si="458"/>
        <v>16.975000000000104</v>
      </c>
      <c r="CD683">
        <f t="shared" si="449"/>
        <v>0.86484714383085382</v>
      </c>
      <c r="CE683">
        <f t="shared" si="450"/>
        <v>0.64687157320714728</v>
      </c>
      <c r="CF683">
        <f t="shared" si="451"/>
        <v>0.86484714383085382</v>
      </c>
      <c r="CG683">
        <f t="shared" si="459"/>
        <v>0.86499999999999999</v>
      </c>
      <c r="CK683"/>
      <c r="CL683" s="3">
        <f t="shared" si="484"/>
        <v>663</v>
      </c>
      <c r="CM683" s="3">
        <f t="shared" si="479"/>
        <v>16.550000000000129</v>
      </c>
      <c r="CN683" s="3">
        <f t="shared" si="480"/>
        <v>0.78500000000000003</v>
      </c>
      <c r="CO683" s="3">
        <f t="shared" si="472"/>
        <v>0.53</v>
      </c>
      <c r="CP683">
        <f t="shared" si="473"/>
        <v>0.53</v>
      </c>
      <c r="CQ683">
        <f t="shared" si="474"/>
        <v>0.53</v>
      </c>
      <c r="CS683">
        <f t="shared" si="475"/>
        <v>0.92819614711033283</v>
      </c>
      <c r="DK683" s="3">
        <f t="shared" si="485"/>
        <v>663</v>
      </c>
      <c r="DL683" s="3">
        <f t="shared" si="481"/>
        <v>16.550000000000129</v>
      </c>
      <c r="DM683" s="3">
        <f t="shared" si="482"/>
        <v>0.78500000000000003</v>
      </c>
      <c r="DN683" s="3">
        <f t="shared" si="476"/>
        <v>0.33900000000000002</v>
      </c>
      <c r="DO683">
        <f t="shared" si="477"/>
        <v>0.33900000000000002</v>
      </c>
      <c r="DP683">
        <f t="shared" si="478"/>
        <v>0.33900000000000002</v>
      </c>
      <c r="DR683">
        <f t="shared" si="483"/>
        <v>0.59369527145359025</v>
      </c>
      <c r="EY683"/>
      <c r="EZ683" s="3"/>
      <c r="FB683"/>
      <c r="FC683" s="3"/>
    </row>
    <row r="684" spans="2:159" x14ac:dyDescent="0.25">
      <c r="B684">
        <f t="shared" si="471"/>
        <v>668</v>
      </c>
      <c r="C684" s="9">
        <f t="shared" si="466"/>
        <v>16.675000000000122</v>
      </c>
      <c r="D684">
        <f t="shared" si="460"/>
        <v>0.94436267216683811</v>
      </c>
      <c r="E684">
        <f t="shared" si="461"/>
        <v>0.23903985108710341</v>
      </c>
      <c r="F684">
        <f t="shared" si="462"/>
        <v>0.23903985108710341</v>
      </c>
      <c r="G684">
        <f t="shared" si="467"/>
        <v>0.23899999999999999</v>
      </c>
      <c r="R684">
        <f t="shared" si="468"/>
        <v>668</v>
      </c>
      <c r="S684">
        <f t="shared" si="469"/>
        <v>16.675000000000122</v>
      </c>
      <c r="T684">
        <f t="shared" si="463"/>
        <v>0.15602670117511477</v>
      </c>
      <c r="U684">
        <f t="shared" si="464"/>
        <v>0.12539526947244264</v>
      </c>
      <c r="V684">
        <f t="shared" si="465"/>
        <v>0.12539526947244264</v>
      </c>
      <c r="W684">
        <f t="shared" si="470"/>
        <v>0.125</v>
      </c>
      <c r="BA684">
        <f t="shared" si="486"/>
        <v>681</v>
      </c>
      <c r="BB684">
        <f t="shared" si="452"/>
        <v>17.000000000000103</v>
      </c>
      <c r="BC684">
        <f t="shared" si="443"/>
        <v>0.96464029348312541</v>
      </c>
      <c r="BD684">
        <f t="shared" si="444"/>
        <v>0.89762759643044154</v>
      </c>
      <c r="BE684">
        <f t="shared" si="445"/>
        <v>0.96464029348312541</v>
      </c>
      <c r="BF684">
        <f t="shared" si="453"/>
        <v>0.96499999999999997</v>
      </c>
      <c r="BP684">
        <f t="shared" si="454"/>
        <v>681</v>
      </c>
      <c r="BQ684">
        <f t="shared" si="455"/>
        <v>17.000000000000103</v>
      </c>
      <c r="BR684">
        <f t="shared" si="446"/>
        <v>0.86588774805920932</v>
      </c>
      <c r="BS684">
        <f t="shared" si="447"/>
        <v>0.64920937668515699</v>
      </c>
      <c r="BT684">
        <f t="shared" si="448"/>
        <v>0.86588774805920932</v>
      </c>
      <c r="BU684">
        <f t="shared" si="456"/>
        <v>0.86599999999999999</v>
      </c>
      <c r="CB684">
        <f t="shared" si="457"/>
        <v>681</v>
      </c>
      <c r="CC684">
        <f t="shared" si="458"/>
        <v>17.000000000000103</v>
      </c>
      <c r="CD684">
        <f t="shared" si="449"/>
        <v>0.86588774805920932</v>
      </c>
      <c r="CE684">
        <f t="shared" si="450"/>
        <v>0.64920937668515699</v>
      </c>
      <c r="CF684">
        <f t="shared" si="451"/>
        <v>0.86588774805920932</v>
      </c>
      <c r="CG684">
        <f t="shared" si="459"/>
        <v>0.86599999999999999</v>
      </c>
      <c r="CK684"/>
      <c r="CL684" s="3">
        <f t="shared" si="484"/>
        <v>664</v>
      </c>
      <c r="CM684" s="3">
        <f t="shared" si="479"/>
        <v>16.575000000000127</v>
      </c>
      <c r="CN684" s="3">
        <f t="shared" si="480"/>
        <v>0.78700000000000003</v>
      </c>
      <c r="CO684" s="3">
        <f t="shared" si="472"/>
        <v>0.53</v>
      </c>
      <c r="CP684">
        <f t="shared" si="473"/>
        <v>0.53</v>
      </c>
      <c r="CQ684">
        <f t="shared" si="474"/>
        <v>0.53</v>
      </c>
      <c r="CS684">
        <f t="shared" si="475"/>
        <v>0.92819614711033283</v>
      </c>
      <c r="DK684" s="3">
        <f t="shared" si="485"/>
        <v>664</v>
      </c>
      <c r="DL684" s="3">
        <f t="shared" si="481"/>
        <v>16.575000000000127</v>
      </c>
      <c r="DM684" s="3">
        <f t="shared" si="482"/>
        <v>0.78700000000000003</v>
      </c>
      <c r="DN684" s="3">
        <f t="shared" si="476"/>
        <v>0.33700000000000002</v>
      </c>
      <c r="DO684">
        <f t="shared" si="477"/>
        <v>0.33700000000000002</v>
      </c>
      <c r="DP684">
        <f t="shared" si="478"/>
        <v>0.33700000000000002</v>
      </c>
      <c r="DR684">
        <f t="shared" si="483"/>
        <v>0.59019264448336262</v>
      </c>
      <c r="EY684"/>
      <c r="EZ684" s="3"/>
      <c r="FB684"/>
      <c r="FC684" s="3"/>
    </row>
    <row r="685" spans="2:159" x14ac:dyDescent="0.25">
      <c r="B685">
        <f t="shared" si="471"/>
        <v>669</v>
      </c>
      <c r="C685" s="9">
        <f t="shared" si="466"/>
        <v>16.70000000000012</v>
      </c>
      <c r="D685">
        <f t="shared" si="460"/>
        <v>0.94334802776333793</v>
      </c>
      <c r="E685">
        <f t="shared" si="461"/>
        <v>0.23270121206154082</v>
      </c>
      <c r="F685">
        <f t="shared" si="462"/>
        <v>0.23270121206154082</v>
      </c>
      <c r="G685">
        <f t="shared" si="467"/>
        <v>0.23300000000000001</v>
      </c>
      <c r="R685">
        <f t="shared" si="468"/>
        <v>669</v>
      </c>
      <c r="S685">
        <f t="shared" si="469"/>
        <v>16.70000000000012</v>
      </c>
      <c r="T685">
        <f t="shared" si="463"/>
        <v>0.15294911417507057</v>
      </c>
      <c r="U685">
        <f t="shared" si="464"/>
        <v>0.12263411886849895</v>
      </c>
      <c r="V685">
        <f t="shared" si="465"/>
        <v>0.12263411886849895</v>
      </c>
      <c r="W685">
        <f t="shared" si="470"/>
        <v>0.123</v>
      </c>
      <c r="BA685">
        <f t="shared" si="486"/>
        <v>682</v>
      </c>
      <c r="BB685">
        <f t="shared" si="452"/>
        <v>17.025000000000102</v>
      </c>
      <c r="BC685">
        <f t="shared" si="443"/>
        <v>0.96521683828408833</v>
      </c>
      <c r="BD685">
        <f t="shared" si="444"/>
        <v>0.89923803682304193</v>
      </c>
      <c r="BE685">
        <f t="shared" si="445"/>
        <v>0.96521683828408833</v>
      </c>
      <c r="BF685">
        <f t="shared" si="453"/>
        <v>0.96499999999999997</v>
      </c>
      <c r="BP685">
        <f t="shared" si="454"/>
        <v>682</v>
      </c>
      <c r="BQ685">
        <f t="shared" si="455"/>
        <v>17.025000000000102</v>
      </c>
      <c r="BR685">
        <f t="shared" si="446"/>
        <v>0.86692526972962591</v>
      </c>
      <c r="BS685">
        <f t="shared" si="447"/>
        <v>0.65154585575854018</v>
      </c>
      <c r="BT685">
        <f t="shared" si="448"/>
        <v>0.86692526972962591</v>
      </c>
      <c r="BU685">
        <f t="shared" si="456"/>
        <v>0.86699999999999999</v>
      </c>
      <c r="CB685">
        <f t="shared" si="457"/>
        <v>682</v>
      </c>
      <c r="CC685">
        <f t="shared" si="458"/>
        <v>17.025000000000102</v>
      </c>
      <c r="CD685">
        <f t="shared" si="449"/>
        <v>0.86692526972962591</v>
      </c>
      <c r="CE685">
        <f t="shared" si="450"/>
        <v>0.65154585575854018</v>
      </c>
      <c r="CF685">
        <f t="shared" si="451"/>
        <v>0.86692526972962591</v>
      </c>
      <c r="CG685">
        <f t="shared" si="459"/>
        <v>0.86699999999999999</v>
      </c>
      <c r="CK685"/>
      <c r="CL685" s="3">
        <f t="shared" si="484"/>
        <v>665</v>
      </c>
      <c r="CM685" s="3">
        <f t="shared" si="479"/>
        <v>16.600000000000126</v>
      </c>
      <c r="CN685" s="3">
        <f t="shared" si="480"/>
        <v>0.78800000000000003</v>
      </c>
      <c r="CO685" s="3">
        <f t="shared" si="472"/>
        <v>0.52900000000000003</v>
      </c>
      <c r="CP685">
        <f t="shared" si="473"/>
        <v>0.52900000000000003</v>
      </c>
      <c r="CQ685">
        <f t="shared" si="474"/>
        <v>0.52900000000000003</v>
      </c>
      <c r="CS685">
        <f t="shared" si="475"/>
        <v>0.92644483362521901</v>
      </c>
      <c r="DK685" s="3">
        <f t="shared" si="485"/>
        <v>665</v>
      </c>
      <c r="DL685" s="3">
        <f t="shared" si="481"/>
        <v>16.600000000000126</v>
      </c>
      <c r="DM685" s="3">
        <f t="shared" si="482"/>
        <v>0.78800000000000003</v>
      </c>
      <c r="DN685" s="3">
        <f t="shared" si="476"/>
        <v>0.33500000000000002</v>
      </c>
      <c r="DO685">
        <f t="shared" si="477"/>
        <v>0.33500000000000002</v>
      </c>
      <c r="DP685">
        <f t="shared" si="478"/>
        <v>0.33500000000000002</v>
      </c>
      <c r="DR685">
        <f t="shared" si="483"/>
        <v>0.58669001751313499</v>
      </c>
      <c r="EY685"/>
      <c r="EZ685" s="3"/>
      <c r="FB685"/>
      <c r="FC685" s="3"/>
    </row>
    <row r="686" spans="2:159" x14ac:dyDescent="0.25">
      <c r="B686">
        <f t="shared" si="471"/>
        <v>670</v>
      </c>
      <c r="C686" s="9">
        <f t="shared" si="466"/>
        <v>16.725000000000119</v>
      </c>
      <c r="D686">
        <f t="shared" si="460"/>
        <v>0.9423250502188889</v>
      </c>
      <c r="E686">
        <f t="shared" si="461"/>
        <v>0.22647402965333069</v>
      </c>
      <c r="F686">
        <f t="shared" si="462"/>
        <v>0.22647402965333069</v>
      </c>
      <c r="G686">
        <f t="shared" si="467"/>
        <v>0.22600000000000001</v>
      </c>
      <c r="R686">
        <f t="shared" si="468"/>
        <v>670</v>
      </c>
      <c r="S686">
        <f t="shared" si="469"/>
        <v>16.725000000000119</v>
      </c>
      <c r="T686">
        <f t="shared" si="463"/>
        <v>0.14991630234255074</v>
      </c>
      <c r="U686">
        <f t="shared" si="464"/>
        <v>0.119919526339443</v>
      </c>
      <c r="V686">
        <f t="shared" si="465"/>
        <v>0.119919526339443</v>
      </c>
      <c r="W686">
        <f t="shared" si="470"/>
        <v>0.12</v>
      </c>
      <c r="BA686">
        <f t="shared" si="486"/>
        <v>683</v>
      </c>
      <c r="BB686">
        <f t="shared" si="452"/>
        <v>17.0500000000001</v>
      </c>
      <c r="BC686">
        <f t="shared" si="443"/>
        <v>0.9657888987169394</v>
      </c>
      <c r="BD686">
        <f t="shared" si="444"/>
        <v>0.90083785384965775</v>
      </c>
      <c r="BE686">
        <f t="shared" si="445"/>
        <v>0.9657888987169394</v>
      </c>
      <c r="BF686">
        <f t="shared" si="453"/>
        <v>0.96599999999999997</v>
      </c>
      <c r="BP686">
        <f t="shared" si="454"/>
        <v>683</v>
      </c>
      <c r="BQ686">
        <f t="shared" si="455"/>
        <v>17.0500000000001</v>
      </c>
      <c r="BR686">
        <f t="shared" si="446"/>
        <v>0.86795969476712276</v>
      </c>
      <c r="BS686">
        <f t="shared" si="447"/>
        <v>0.65388093544083747</v>
      </c>
      <c r="BT686">
        <f t="shared" si="448"/>
        <v>0.86795969476712276</v>
      </c>
      <c r="BU686">
        <f t="shared" si="456"/>
        <v>0.86799999999999999</v>
      </c>
      <c r="CB686">
        <f t="shared" si="457"/>
        <v>683</v>
      </c>
      <c r="CC686">
        <f t="shared" si="458"/>
        <v>17.0500000000001</v>
      </c>
      <c r="CD686">
        <f t="shared" si="449"/>
        <v>0.86795969476712276</v>
      </c>
      <c r="CE686">
        <f t="shared" si="450"/>
        <v>0.65388093544083747</v>
      </c>
      <c r="CF686">
        <f t="shared" si="451"/>
        <v>0.86795969476712276</v>
      </c>
      <c r="CG686">
        <f t="shared" si="459"/>
        <v>0.86799999999999999</v>
      </c>
      <c r="CK686"/>
      <c r="CL686" s="3">
        <f t="shared" si="484"/>
        <v>666</v>
      </c>
      <c r="CM686" s="3">
        <f t="shared" si="479"/>
        <v>16.625000000000124</v>
      </c>
      <c r="CN686" s="3">
        <f t="shared" si="480"/>
        <v>0.79</v>
      </c>
      <c r="CO686" s="3">
        <f t="shared" si="472"/>
        <v>0.52900000000000003</v>
      </c>
      <c r="CP686">
        <f t="shared" si="473"/>
        <v>0.52900000000000003</v>
      </c>
      <c r="CQ686">
        <f t="shared" si="474"/>
        <v>0.52900000000000003</v>
      </c>
      <c r="CS686">
        <f t="shared" si="475"/>
        <v>0.92644483362521901</v>
      </c>
      <c r="DK686" s="3">
        <f t="shared" si="485"/>
        <v>666</v>
      </c>
      <c r="DL686" s="3">
        <f t="shared" si="481"/>
        <v>16.625000000000124</v>
      </c>
      <c r="DM686" s="3">
        <f t="shared" si="482"/>
        <v>0.79</v>
      </c>
      <c r="DN686" s="3">
        <f t="shared" si="476"/>
        <v>0.33300000000000002</v>
      </c>
      <c r="DO686">
        <f t="shared" si="477"/>
        <v>0.33300000000000002</v>
      </c>
      <c r="DP686">
        <f t="shared" si="478"/>
        <v>0.33300000000000002</v>
      </c>
      <c r="DR686">
        <f t="shared" si="483"/>
        <v>0.58318739054290725</v>
      </c>
      <c r="EY686"/>
      <c r="EZ686" s="3"/>
      <c r="FB686"/>
      <c r="FC686" s="3"/>
    </row>
    <row r="687" spans="2:159" x14ac:dyDescent="0.25">
      <c r="B687">
        <f t="shared" si="471"/>
        <v>671</v>
      </c>
      <c r="C687" s="9">
        <f t="shared" si="466"/>
        <v>16.750000000000117</v>
      </c>
      <c r="D687">
        <f t="shared" si="460"/>
        <v>0.94129376901840078</v>
      </c>
      <c r="E687">
        <f t="shared" si="461"/>
        <v>0.22035839278320543</v>
      </c>
      <c r="F687">
        <f t="shared" si="462"/>
        <v>0.22035839278320543</v>
      </c>
      <c r="G687">
        <f t="shared" si="467"/>
        <v>0.22</v>
      </c>
      <c r="R687">
        <f t="shared" si="468"/>
        <v>671</v>
      </c>
      <c r="S687">
        <f t="shared" si="469"/>
        <v>16.750000000000117</v>
      </c>
      <c r="T687">
        <f t="shared" si="463"/>
        <v>0.14692801588451559</v>
      </c>
      <c r="U687">
        <f t="shared" si="464"/>
        <v>0.11725109883177301</v>
      </c>
      <c r="V687">
        <f t="shared" si="465"/>
        <v>0.11725109883177301</v>
      </c>
      <c r="W687">
        <f t="shared" si="470"/>
        <v>0.11700000000000001</v>
      </c>
      <c r="BA687">
        <f t="shared" si="486"/>
        <v>684</v>
      </c>
      <c r="BB687">
        <f t="shared" si="452"/>
        <v>17.075000000000099</v>
      </c>
      <c r="BC687">
        <f t="shared" si="443"/>
        <v>0.96635646640161788</v>
      </c>
      <c r="BD687">
        <f t="shared" si="444"/>
        <v>0.90242698057362036</v>
      </c>
      <c r="BE687">
        <f t="shared" si="445"/>
        <v>0.96635646640161788</v>
      </c>
      <c r="BF687">
        <f t="shared" si="453"/>
        <v>0.96599999999999997</v>
      </c>
      <c r="BP687">
        <f t="shared" si="454"/>
        <v>684</v>
      </c>
      <c r="BQ687">
        <f t="shared" si="455"/>
        <v>17.075000000000099</v>
      </c>
      <c r="BR687">
        <f t="shared" si="446"/>
        <v>0.86899100912636662</v>
      </c>
      <c r="BS687">
        <f t="shared" si="447"/>
        <v>0.65621454053936668</v>
      </c>
      <c r="BT687">
        <f t="shared" si="448"/>
        <v>0.86899100912636662</v>
      </c>
      <c r="BU687">
        <f t="shared" si="456"/>
        <v>0.86899999999999999</v>
      </c>
      <c r="CB687">
        <f t="shared" si="457"/>
        <v>684</v>
      </c>
      <c r="CC687">
        <f t="shared" si="458"/>
        <v>17.075000000000099</v>
      </c>
      <c r="CD687">
        <f t="shared" si="449"/>
        <v>0.86899100912636662</v>
      </c>
      <c r="CE687">
        <f t="shared" si="450"/>
        <v>0.65621454053936668</v>
      </c>
      <c r="CF687">
        <f t="shared" si="451"/>
        <v>0.86899100912636662</v>
      </c>
      <c r="CG687">
        <f t="shared" si="459"/>
        <v>0.86899999999999999</v>
      </c>
      <c r="CK687"/>
      <c r="CL687" s="3">
        <f t="shared" si="484"/>
        <v>667</v>
      </c>
      <c r="CM687" s="3">
        <f t="shared" si="479"/>
        <v>16.650000000000123</v>
      </c>
      <c r="CN687" s="3">
        <f t="shared" si="480"/>
        <v>0.79100000000000004</v>
      </c>
      <c r="CO687" s="3">
        <f t="shared" si="472"/>
        <v>0.52800000000000002</v>
      </c>
      <c r="CP687">
        <f t="shared" si="473"/>
        <v>0.52800000000000002</v>
      </c>
      <c r="CQ687">
        <f t="shared" si="474"/>
        <v>0.52800000000000002</v>
      </c>
      <c r="CS687">
        <f t="shared" si="475"/>
        <v>0.9246935201401052</v>
      </c>
      <c r="DK687" s="3">
        <f t="shared" si="485"/>
        <v>667</v>
      </c>
      <c r="DL687" s="3">
        <f t="shared" si="481"/>
        <v>16.650000000000123</v>
      </c>
      <c r="DM687" s="3">
        <f t="shared" si="482"/>
        <v>0.79100000000000004</v>
      </c>
      <c r="DN687" s="3">
        <f t="shared" si="476"/>
        <v>0.33100000000000002</v>
      </c>
      <c r="DO687">
        <f t="shared" si="477"/>
        <v>0.33100000000000002</v>
      </c>
      <c r="DP687">
        <f t="shared" si="478"/>
        <v>0.33100000000000002</v>
      </c>
      <c r="DR687">
        <f t="shared" si="483"/>
        <v>0.57968476357267962</v>
      </c>
      <c r="EY687"/>
      <c r="EZ687" s="3"/>
      <c r="FB687"/>
      <c r="FC687" s="3"/>
    </row>
    <row r="688" spans="2:159" x14ac:dyDescent="0.25">
      <c r="B688">
        <f t="shared" si="471"/>
        <v>672</v>
      </c>
      <c r="C688" s="9">
        <f t="shared" si="466"/>
        <v>16.775000000000116</v>
      </c>
      <c r="D688">
        <f t="shared" si="460"/>
        <v>0.94025421386363539</v>
      </c>
      <c r="E688">
        <f t="shared" si="461"/>
        <v>0.2143543054640546</v>
      </c>
      <c r="F688">
        <f t="shared" si="462"/>
        <v>0.2143543054640546</v>
      </c>
      <c r="G688">
        <f t="shared" si="467"/>
        <v>0.214</v>
      </c>
      <c r="R688">
        <f t="shared" si="468"/>
        <v>672</v>
      </c>
      <c r="S688">
        <f t="shared" si="469"/>
        <v>16.775000000000116</v>
      </c>
      <c r="T688">
        <f t="shared" si="463"/>
        <v>0.14398399592387784</v>
      </c>
      <c r="U688">
        <f t="shared" si="464"/>
        <v>0.11462843575308469</v>
      </c>
      <c r="V688">
        <f t="shared" si="465"/>
        <v>0.11462843575308469</v>
      </c>
      <c r="W688">
        <f t="shared" si="470"/>
        <v>0.115</v>
      </c>
      <c r="BA688">
        <f t="shared" si="486"/>
        <v>685</v>
      </c>
      <c r="BB688">
        <f t="shared" si="452"/>
        <v>17.100000000000097</v>
      </c>
      <c r="BC688">
        <f t="shared" si="443"/>
        <v>0.96691953302052858</v>
      </c>
      <c r="BD688">
        <f t="shared" si="444"/>
        <v>0.90400535042116392</v>
      </c>
      <c r="BE688">
        <f t="shared" si="445"/>
        <v>0.96691953302052858</v>
      </c>
      <c r="BF688">
        <f t="shared" si="453"/>
        <v>0.96699999999999997</v>
      </c>
      <c r="BP688">
        <f t="shared" si="454"/>
        <v>685</v>
      </c>
      <c r="BQ688">
        <f t="shared" si="455"/>
        <v>17.100000000000097</v>
      </c>
      <c r="BR688">
        <f t="shared" si="446"/>
        <v>0.87001919879198797</v>
      </c>
      <c r="BS688">
        <f t="shared" si="447"/>
        <v>0.65854659565900342</v>
      </c>
      <c r="BT688">
        <f t="shared" si="448"/>
        <v>0.87001919879198797</v>
      </c>
      <c r="BU688">
        <f t="shared" si="456"/>
        <v>0.87</v>
      </c>
      <c r="CB688">
        <f t="shared" si="457"/>
        <v>685</v>
      </c>
      <c r="CC688">
        <f t="shared" si="458"/>
        <v>17.100000000000097</v>
      </c>
      <c r="CD688">
        <f t="shared" si="449"/>
        <v>0.87001919879198797</v>
      </c>
      <c r="CE688">
        <f t="shared" si="450"/>
        <v>0.65854659565900342</v>
      </c>
      <c r="CF688">
        <f t="shared" si="451"/>
        <v>0.87001919879198797</v>
      </c>
      <c r="CG688">
        <f t="shared" si="459"/>
        <v>0.87</v>
      </c>
      <c r="CK688"/>
      <c r="CL688" s="3">
        <f t="shared" si="484"/>
        <v>668</v>
      </c>
      <c r="CM688" s="3">
        <f t="shared" si="479"/>
        <v>16.675000000000122</v>
      </c>
      <c r="CN688" s="3">
        <f t="shared" si="480"/>
        <v>0.79200000000000004</v>
      </c>
      <c r="CO688" s="3">
        <f t="shared" si="472"/>
        <v>0.52800000000000002</v>
      </c>
      <c r="CP688">
        <f t="shared" si="473"/>
        <v>0.52800000000000002</v>
      </c>
      <c r="CQ688">
        <f t="shared" si="474"/>
        <v>0.52800000000000002</v>
      </c>
      <c r="CS688">
        <f t="shared" si="475"/>
        <v>0.9246935201401052</v>
      </c>
      <c r="DK688" s="3">
        <f t="shared" si="485"/>
        <v>668</v>
      </c>
      <c r="DL688" s="3">
        <f t="shared" si="481"/>
        <v>16.675000000000122</v>
      </c>
      <c r="DM688" s="3">
        <f t="shared" si="482"/>
        <v>0.79200000000000004</v>
      </c>
      <c r="DN688" s="3">
        <f t="shared" si="476"/>
        <v>0.32900000000000001</v>
      </c>
      <c r="DO688">
        <f t="shared" si="477"/>
        <v>0.32900000000000001</v>
      </c>
      <c r="DP688">
        <f t="shared" si="478"/>
        <v>0.32900000000000001</v>
      </c>
      <c r="DR688">
        <f t="shared" si="483"/>
        <v>0.57618213660245188</v>
      </c>
      <c r="EY688"/>
      <c r="EZ688" s="3"/>
      <c r="FB688"/>
      <c r="FC688" s="3"/>
    </row>
    <row r="689" spans="2:159" x14ac:dyDescent="0.25">
      <c r="B689">
        <f t="shared" si="471"/>
        <v>673</v>
      </c>
      <c r="C689" s="9">
        <f t="shared" si="466"/>
        <v>16.800000000000114</v>
      </c>
      <c r="D689">
        <f t="shared" si="460"/>
        <v>0.93920641467178112</v>
      </c>
      <c r="E689">
        <f t="shared" si="461"/>
        <v>0.20846168908960483</v>
      </c>
      <c r="F689">
        <f t="shared" si="462"/>
        <v>0.20846168908960483</v>
      </c>
      <c r="G689">
        <f t="shared" si="467"/>
        <v>0.20799999999999999</v>
      </c>
      <c r="R689">
        <f t="shared" si="468"/>
        <v>673</v>
      </c>
      <c r="S689">
        <f t="shared" si="469"/>
        <v>16.800000000000114</v>
      </c>
      <c r="T689">
        <f t="shared" si="463"/>
        <v>0.14108397478948209</v>
      </c>
      <c r="U689">
        <f t="shared" si="464"/>
        <v>0.11205112932795866</v>
      </c>
      <c r="V689">
        <f t="shared" si="465"/>
        <v>0.11205112932795866</v>
      </c>
      <c r="W689">
        <f t="shared" si="470"/>
        <v>0.112</v>
      </c>
      <c r="BA689">
        <f t="shared" si="486"/>
        <v>686</v>
      </c>
      <c r="BB689">
        <f t="shared" si="452"/>
        <v>17.125000000000096</v>
      </c>
      <c r="BC689">
        <f t="shared" si="443"/>
        <v>0.96747809031874421</v>
      </c>
      <c r="BD689">
        <f t="shared" si="444"/>
        <v>0.9055728971860636</v>
      </c>
      <c r="BE689">
        <f t="shared" si="445"/>
        <v>0.96747809031874421</v>
      </c>
      <c r="BF689">
        <f t="shared" si="453"/>
        <v>0.96699999999999997</v>
      </c>
      <c r="BP689">
        <f t="shared" si="454"/>
        <v>686</v>
      </c>
      <c r="BQ689">
        <f t="shared" si="455"/>
        <v>17.125000000000096</v>
      </c>
      <c r="BR689">
        <f t="shared" si="446"/>
        <v>0.87104424977889738</v>
      </c>
      <c r="BS689">
        <f t="shared" si="447"/>
        <v>0.66087702520599023</v>
      </c>
      <c r="BT689">
        <f t="shared" si="448"/>
        <v>0.87104424977889738</v>
      </c>
      <c r="BU689">
        <f t="shared" si="456"/>
        <v>0.871</v>
      </c>
      <c r="CB689">
        <f t="shared" si="457"/>
        <v>686</v>
      </c>
      <c r="CC689">
        <f t="shared" si="458"/>
        <v>17.125000000000096</v>
      </c>
      <c r="CD689">
        <f t="shared" si="449"/>
        <v>0.87104424977889738</v>
      </c>
      <c r="CE689">
        <f t="shared" si="450"/>
        <v>0.66087702520599023</v>
      </c>
      <c r="CF689">
        <f t="shared" si="451"/>
        <v>0.87104424977889738</v>
      </c>
      <c r="CG689">
        <f t="shared" si="459"/>
        <v>0.871</v>
      </c>
      <c r="CK689"/>
      <c r="CL689" s="3">
        <f t="shared" si="484"/>
        <v>669</v>
      </c>
      <c r="CM689" s="3">
        <f t="shared" si="479"/>
        <v>16.70000000000012</v>
      </c>
      <c r="CN689" s="3">
        <f t="shared" si="480"/>
        <v>0.79400000000000004</v>
      </c>
      <c r="CO689" s="3">
        <f t="shared" si="472"/>
        <v>0.52700000000000002</v>
      </c>
      <c r="CP689">
        <f t="shared" si="473"/>
        <v>0.52700000000000002</v>
      </c>
      <c r="CQ689">
        <f t="shared" si="474"/>
        <v>0.52700000000000002</v>
      </c>
      <c r="CS689">
        <f t="shared" si="475"/>
        <v>0.92294220665499138</v>
      </c>
      <c r="DK689" s="3">
        <f t="shared" si="485"/>
        <v>669</v>
      </c>
      <c r="DL689" s="3">
        <f t="shared" si="481"/>
        <v>16.70000000000012</v>
      </c>
      <c r="DM689" s="3">
        <f t="shared" si="482"/>
        <v>0.79400000000000004</v>
      </c>
      <c r="DN689" s="3">
        <f t="shared" si="476"/>
        <v>0.32800000000000001</v>
      </c>
      <c r="DO689">
        <f t="shared" si="477"/>
        <v>0.32800000000000001</v>
      </c>
      <c r="DP689">
        <f t="shared" si="478"/>
        <v>0.32800000000000001</v>
      </c>
      <c r="DR689">
        <f t="shared" si="483"/>
        <v>0.57443082311733806</v>
      </c>
      <c r="EY689"/>
      <c r="EZ689" s="3"/>
      <c r="FB689"/>
      <c r="FC689" s="3"/>
    </row>
    <row r="690" spans="2:159" x14ac:dyDescent="0.25">
      <c r="B690">
        <f t="shared" si="471"/>
        <v>674</v>
      </c>
      <c r="C690" s="9">
        <f t="shared" si="466"/>
        <v>16.825000000000113</v>
      </c>
      <c r="D690">
        <f t="shared" si="460"/>
        <v>0.93815040157401919</v>
      </c>
      <c r="E690">
        <f t="shared" si="461"/>
        <v>0.2026803847628684</v>
      </c>
      <c r="F690">
        <f t="shared" si="462"/>
        <v>0.2026803847628684</v>
      </c>
      <c r="G690">
        <f t="shared" si="467"/>
        <v>0.20300000000000001</v>
      </c>
      <c r="R690">
        <f t="shared" si="468"/>
        <v>674</v>
      </c>
      <c r="S690">
        <f t="shared" si="469"/>
        <v>16.825000000000113</v>
      </c>
      <c r="T690">
        <f t="shared" si="463"/>
        <v>0.138227676304915</v>
      </c>
      <c r="U690">
        <f t="shared" si="464"/>
        <v>0.10951876495012533</v>
      </c>
      <c r="V690">
        <f t="shared" si="465"/>
        <v>0.10951876495012533</v>
      </c>
      <c r="W690">
        <f t="shared" si="470"/>
        <v>0.11</v>
      </c>
      <c r="BA690">
        <f>B703</f>
        <v>687</v>
      </c>
      <c r="BB690">
        <f t="shared" si="452"/>
        <v>17.150000000000095</v>
      </c>
      <c r="BC690">
        <f t="shared" si="443"/>
        <v>0.96803213010420774</v>
      </c>
      <c r="BD690">
        <f t="shared" si="444"/>
        <v>0.90712955503425441</v>
      </c>
      <c r="BE690">
        <f t="shared" si="445"/>
        <v>0.96803213010420774</v>
      </c>
      <c r="BF690">
        <f t="shared" si="453"/>
        <v>0.96799999999999997</v>
      </c>
      <c r="BP690">
        <f t="shared" si="454"/>
        <v>687</v>
      </c>
      <c r="BQ690">
        <f t="shared" si="455"/>
        <v>17.150000000000095</v>
      </c>
      <c r="BR690">
        <f t="shared" si="446"/>
        <v>0.87206614813260108</v>
      </c>
      <c r="BS690">
        <f t="shared" si="447"/>
        <v>0.66320575339177412</v>
      </c>
      <c r="BT690">
        <f t="shared" si="448"/>
        <v>0.87206614813260108</v>
      </c>
      <c r="BU690">
        <f t="shared" si="456"/>
        <v>0.872</v>
      </c>
      <c r="CB690">
        <f t="shared" si="457"/>
        <v>687</v>
      </c>
      <c r="CC690">
        <f t="shared" si="458"/>
        <v>17.150000000000095</v>
      </c>
      <c r="CD690">
        <f t="shared" si="449"/>
        <v>0.87206614813260108</v>
      </c>
      <c r="CE690">
        <f t="shared" si="450"/>
        <v>0.66320575339177412</v>
      </c>
      <c r="CF690">
        <f t="shared" si="451"/>
        <v>0.87206614813260108</v>
      </c>
      <c r="CG690">
        <f t="shared" si="459"/>
        <v>0.872</v>
      </c>
      <c r="CK690"/>
      <c r="CL690" s="3">
        <f t="shared" si="484"/>
        <v>670</v>
      </c>
      <c r="CM690" s="3">
        <f t="shared" si="479"/>
        <v>16.725000000000119</v>
      </c>
      <c r="CN690" s="3">
        <f t="shared" si="480"/>
        <v>0.79500000000000004</v>
      </c>
      <c r="CO690" s="3">
        <f t="shared" si="472"/>
        <v>0.52700000000000002</v>
      </c>
      <c r="CP690">
        <f t="shared" si="473"/>
        <v>0.52700000000000002</v>
      </c>
      <c r="CQ690">
        <f t="shared" si="474"/>
        <v>0.52700000000000002</v>
      </c>
      <c r="CS690">
        <f t="shared" si="475"/>
        <v>0.92294220665499138</v>
      </c>
      <c r="DK690" s="3">
        <f t="shared" si="485"/>
        <v>670</v>
      </c>
      <c r="DL690" s="3">
        <f t="shared" si="481"/>
        <v>16.725000000000119</v>
      </c>
      <c r="DM690" s="3">
        <f t="shared" si="482"/>
        <v>0.79500000000000004</v>
      </c>
      <c r="DN690" s="3">
        <f t="shared" si="476"/>
        <v>0.32500000000000001</v>
      </c>
      <c r="DO690">
        <f t="shared" si="477"/>
        <v>0.32500000000000001</v>
      </c>
      <c r="DP690">
        <f t="shared" si="478"/>
        <v>0.32500000000000001</v>
      </c>
      <c r="DR690">
        <f t="shared" si="483"/>
        <v>0.56917688266199662</v>
      </c>
      <c r="EY690"/>
      <c r="EZ690" s="3"/>
      <c r="FB690"/>
      <c r="FC690" s="3"/>
    </row>
    <row r="691" spans="2:159" x14ac:dyDescent="0.25">
      <c r="B691">
        <f t="shared" si="471"/>
        <v>675</v>
      </c>
      <c r="C691" s="9">
        <f t="shared" si="466"/>
        <v>16.850000000000112</v>
      </c>
      <c r="D691">
        <f t="shared" si="460"/>
        <v>0.9370862049140809</v>
      </c>
      <c r="E691">
        <f t="shared" si="461"/>
        <v>0.19701015565983332</v>
      </c>
      <c r="F691">
        <f t="shared" si="462"/>
        <v>0.19701015565983332</v>
      </c>
      <c r="G691">
        <f t="shared" si="467"/>
        <v>0.19700000000000001</v>
      </c>
      <c r="R691">
        <f t="shared" si="468"/>
        <v>675</v>
      </c>
      <c r="S691">
        <f t="shared" si="469"/>
        <v>16.850000000000112</v>
      </c>
      <c r="T691">
        <f t="shared" si="463"/>
        <v>0.13541481607598571</v>
      </c>
      <c r="U691">
        <f t="shared" si="464"/>
        <v>0.10703092153074199</v>
      </c>
      <c r="V691">
        <f t="shared" si="465"/>
        <v>0.10703092153074199</v>
      </c>
      <c r="W691">
        <f t="shared" si="470"/>
        <v>0.107</v>
      </c>
      <c r="BA691">
        <f t="shared" ref="BA691:BA754" si="487">B704</f>
        <v>688</v>
      </c>
      <c r="BB691">
        <f t="shared" si="452"/>
        <v>17.175000000000093</v>
      </c>
      <c r="BC691">
        <f t="shared" si="443"/>
        <v>0.96858164424793225</v>
      </c>
      <c r="BD691">
        <f t="shared" si="444"/>
        <v>0.90867525850842989</v>
      </c>
      <c r="BE691">
        <f t="shared" si="445"/>
        <v>0.96858164424793225</v>
      </c>
      <c r="BF691">
        <f t="shared" si="453"/>
        <v>0.96899999999999997</v>
      </c>
      <c r="BP691">
        <f t="shared" si="454"/>
        <v>688</v>
      </c>
      <c r="BQ691">
        <f t="shared" si="455"/>
        <v>17.175000000000093</v>
      </c>
      <c r="BR691">
        <f t="shared" si="446"/>
        <v>0.87308487992951656</v>
      </c>
      <c r="BS691">
        <f t="shared" si="447"/>
        <v>0.66553270423687294</v>
      </c>
      <c r="BT691">
        <f t="shared" si="448"/>
        <v>0.87308487992951656</v>
      </c>
      <c r="BU691">
        <f t="shared" si="456"/>
        <v>0.873</v>
      </c>
      <c r="CB691">
        <f t="shared" si="457"/>
        <v>688</v>
      </c>
      <c r="CC691">
        <f t="shared" si="458"/>
        <v>17.175000000000093</v>
      </c>
      <c r="CD691">
        <f t="shared" si="449"/>
        <v>0.87308487992951656</v>
      </c>
      <c r="CE691">
        <f t="shared" si="450"/>
        <v>0.66553270423687294</v>
      </c>
      <c r="CF691">
        <f t="shared" si="451"/>
        <v>0.87308487992951656</v>
      </c>
      <c r="CG691">
        <f t="shared" si="459"/>
        <v>0.873</v>
      </c>
      <c r="CK691"/>
      <c r="CL691" s="3">
        <f t="shared" si="484"/>
        <v>671</v>
      </c>
      <c r="CM691" s="3">
        <f t="shared" si="479"/>
        <v>16.750000000000117</v>
      </c>
      <c r="CN691" s="3">
        <f t="shared" si="480"/>
        <v>0.79700000000000004</v>
      </c>
      <c r="CO691" s="3">
        <f t="shared" si="472"/>
        <v>0.52700000000000002</v>
      </c>
      <c r="CP691">
        <f t="shared" si="473"/>
        <v>0.52700000000000002</v>
      </c>
      <c r="CQ691">
        <f t="shared" si="474"/>
        <v>0.52700000000000002</v>
      </c>
      <c r="CS691">
        <f t="shared" si="475"/>
        <v>0.92294220665499138</v>
      </c>
      <c r="DK691" s="3">
        <f t="shared" si="485"/>
        <v>671</v>
      </c>
      <c r="DL691" s="3">
        <f t="shared" si="481"/>
        <v>16.750000000000117</v>
      </c>
      <c r="DM691" s="3">
        <f t="shared" si="482"/>
        <v>0.79700000000000004</v>
      </c>
      <c r="DN691" s="3">
        <f t="shared" si="476"/>
        <v>0.32400000000000001</v>
      </c>
      <c r="DO691">
        <f t="shared" si="477"/>
        <v>0.32400000000000001</v>
      </c>
      <c r="DP691">
        <f t="shared" si="478"/>
        <v>0.32400000000000001</v>
      </c>
      <c r="DR691">
        <f t="shared" si="483"/>
        <v>0.56742556917688269</v>
      </c>
      <c r="EY691"/>
      <c r="EZ691" s="3"/>
      <c r="FB691"/>
      <c r="FC691" s="3"/>
    </row>
    <row r="692" spans="2:159" x14ac:dyDescent="0.25">
      <c r="B692">
        <f t="shared" si="471"/>
        <v>676</v>
      </c>
      <c r="C692" s="9">
        <f t="shared" si="466"/>
        <v>16.87500000000011</v>
      </c>
      <c r="D692">
        <f t="shared" si="460"/>
        <v>0.93601385524679537</v>
      </c>
      <c r="E692">
        <f t="shared" si="461"/>
        <v>0.19145068942393079</v>
      </c>
      <c r="F692">
        <f t="shared" si="462"/>
        <v>0.19145068942393079</v>
      </c>
      <c r="G692">
        <f t="shared" si="467"/>
        <v>0.191</v>
      </c>
      <c r="R692">
        <f t="shared" si="468"/>
        <v>676</v>
      </c>
      <c r="S692">
        <f t="shared" si="469"/>
        <v>16.87500000000011</v>
      </c>
      <c r="T692">
        <f t="shared" si="463"/>
        <v>0.13264510177672201</v>
      </c>
      <c r="U692">
        <f t="shared" si="464"/>
        <v>0.1045871718426246</v>
      </c>
      <c r="V692">
        <f t="shared" si="465"/>
        <v>0.1045871718426246</v>
      </c>
      <c r="W692">
        <f t="shared" si="470"/>
        <v>0.105</v>
      </c>
      <c r="BA692">
        <f t="shared" si="487"/>
        <v>689</v>
      </c>
      <c r="BB692">
        <f t="shared" si="452"/>
        <v>17.200000000000092</v>
      </c>
      <c r="BC692">
        <f t="shared" si="443"/>
        <v>0.96912662468419974</v>
      </c>
      <c r="BD692">
        <f t="shared" si="444"/>
        <v>0.91020994253262044</v>
      </c>
      <c r="BE692">
        <f t="shared" si="445"/>
        <v>0.96912662468419974</v>
      </c>
      <c r="BF692">
        <f t="shared" si="453"/>
        <v>0.96899999999999997</v>
      </c>
      <c r="BP692">
        <f t="shared" si="454"/>
        <v>689</v>
      </c>
      <c r="BQ692">
        <f t="shared" si="455"/>
        <v>17.200000000000092</v>
      </c>
      <c r="BR692">
        <f t="shared" si="446"/>
        <v>0.87410043127728698</v>
      </c>
      <c r="BS692">
        <f t="shared" si="447"/>
        <v>0.66785780157476904</v>
      </c>
      <c r="BT692">
        <f t="shared" si="448"/>
        <v>0.87410043127728698</v>
      </c>
      <c r="BU692">
        <f t="shared" si="456"/>
        <v>0.874</v>
      </c>
      <c r="CB692">
        <f t="shared" si="457"/>
        <v>689</v>
      </c>
      <c r="CC692">
        <f t="shared" si="458"/>
        <v>17.200000000000092</v>
      </c>
      <c r="CD692">
        <f t="shared" si="449"/>
        <v>0.87410043127728698</v>
      </c>
      <c r="CE692">
        <f t="shared" si="450"/>
        <v>0.66785780157476904</v>
      </c>
      <c r="CF692">
        <f t="shared" si="451"/>
        <v>0.87410043127728698</v>
      </c>
      <c r="CG692">
        <f t="shared" si="459"/>
        <v>0.874</v>
      </c>
      <c r="CK692"/>
      <c r="CL692" s="3">
        <f t="shared" si="484"/>
        <v>672</v>
      </c>
      <c r="CM692" s="3">
        <f t="shared" si="479"/>
        <v>16.775000000000116</v>
      </c>
      <c r="CN692" s="3">
        <f t="shared" si="480"/>
        <v>0.79800000000000004</v>
      </c>
      <c r="CO692" s="3">
        <f t="shared" si="472"/>
        <v>0.52600000000000002</v>
      </c>
      <c r="CP692">
        <f t="shared" si="473"/>
        <v>0.52600000000000002</v>
      </c>
      <c r="CQ692">
        <f t="shared" si="474"/>
        <v>0.52600000000000002</v>
      </c>
      <c r="CS692">
        <f t="shared" si="475"/>
        <v>0.92119089316987757</v>
      </c>
      <c r="DK692" s="3">
        <f t="shared" si="485"/>
        <v>672</v>
      </c>
      <c r="DL692" s="3">
        <f t="shared" si="481"/>
        <v>16.775000000000116</v>
      </c>
      <c r="DM692" s="3">
        <f t="shared" si="482"/>
        <v>0.79800000000000004</v>
      </c>
      <c r="DN692" s="3">
        <f t="shared" si="476"/>
        <v>0.32200000000000001</v>
      </c>
      <c r="DO692">
        <f t="shared" si="477"/>
        <v>0.32200000000000001</v>
      </c>
      <c r="DP692">
        <f t="shared" si="478"/>
        <v>0.32200000000000001</v>
      </c>
      <c r="DR692">
        <f t="shared" si="483"/>
        <v>0.56392294220665506</v>
      </c>
      <c r="EY692"/>
      <c r="EZ692" s="3"/>
      <c r="FB692"/>
      <c r="FC692" s="3"/>
    </row>
    <row r="693" spans="2:159" x14ac:dyDescent="0.25">
      <c r="B693">
        <f t="shared" si="471"/>
        <v>677</v>
      </c>
      <c r="C693" s="9">
        <f t="shared" si="466"/>
        <v>16.900000000000109</v>
      </c>
      <c r="D693">
        <f t="shared" si="460"/>
        <v>0.93493338333662812</v>
      </c>
      <c r="E693">
        <f t="shared" si="461"/>
        <v>0.18600160058688531</v>
      </c>
      <c r="F693">
        <f t="shared" si="462"/>
        <v>0.18600160058688531</v>
      </c>
      <c r="G693">
        <f t="shared" si="467"/>
        <v>0.186</v>
      </c>
      <c r="R693">
        <f t="shared" si="468"/>
        <v>677</v>
      </c>
      <c r="S693">
        <f t="shared" si="469"/>
        <v>16.900000000000109</v>
      </c>
      <c r="T693">
        <f t="shared" si="463"/>
        <v>0.12991823343373315</v>
      </c>
      <c r="U693">
        <f t="shared" si="464"/>
        <v>0.10218708286028313</v>
      </c>
      <c r="V693">
        <f t="shared" si="465"/>
        <v>0.10218708286028313</v>
      </c>
      <c r="W693">
        <f t="shared" si="470"/>
        <v>0.10199999999999999</v>
      </c>
      <c r="BA693">
        <f t="shared" si="487"/>
        <v>690</v>
      </c>
      <c r="BB693">
        <f t="shared" si="452"/>
        <v>17.22500000000009</v>
      </c>
      <c r="BC693">
        <f t="shared" si="443"/>
        <v>0.96966706341075848</v>
      </c>
      <c r="BD693">
        <f t="shared" si="444"/>
        <v>0.91173354241675097</v>
      </c>
      <c r="BE693">
        <f t="shared" si="445"/>
        <v>0.96966706341075848</v>
      </c>
      <c r="BF693">
        <f t="shared" si="453"/>
        <v>0.97</v>
      </c>
      <c r="BP693">
        <f t="shared" si="454"/>
        <v>690</v>
      </c>
      <c r="BQ693">
        <f t="shared" si="455"/>
        <v>17.22500000000009</v>
      </c>
      <c r="BR693">
        <f t="shared" si="446"/>
        <v>0.87511278831509576</v>
      </c>
      <c r="BS693">
        <f t="shared" si="447"/>
        <v>0.67018096905583091</v>
      </c>
      <c r="BT693">
        <f t="shared" si="448"/>
        <v>0.87511278831509576</v>
      </c>
      <c r="BU693">
        <f t="shared" si="456"/>
        <v>0.875</v>
      </c>
      <c r="CB693">
        <f t="shared" si="457"/>
        <v>690</v>
      </c>
      <c r="CC693">
        <f t="shared" si="458"/>
        <v>17.22500000000009</v>
      </c>
      <c r="CD693">
        <f t="shared" si="449"/>
        <v>0.87511278831509576</v>
      </c>
      <c r="CE693">
        <f t="shared" si="450"/>
        <v>0.67018096905583091</v>
      </c>
      <c r="CF693">
        <f t="shared" si="451"/>
        <v>0.87511278831509576</v>
      </c>
      <c r="CG693">
        <f t="shared" si="459"/>
        <v>0.875</v>
      </c>
      <c r="CK693"/>
      <c r="CL693" s="3">
        <f t="shared" si="484"/>
        <v>673</v>
      </c>
      <c r="CM693" s="3">
        <f t="shared" si="479"/>
        <v>16.800000000000114</v>
      </c>
      <c r="CN693" s="3">
        <f t="shared" si="480"/>
        <v>0.79900000000000004</v>
      </c>
      <c r="CO693" s="3">
        <f t="shared" si="472"/>
        <v>0.52500000000000002</v>
      </c>
      <c r="CP693">
        <f t="shared" si="473"/>
        <v>0.52500000000000002</v>
      </c>
      <c r="CQ693">
        <f t="shared" si="474"/>
        <v>0.52500000000000002</v>
      </c>
      <c r="CS693">
        <f t="shared" si="475"/>
        <v>0.91943957968476364</v>
      </c>
      <c r="DK693" s="3">
        <f t="shared" si="485"/>
        <v>673</v>
      </c>
      <c r="DL693" s="3">
        <f t="shared" si="481"/>
        <v>16.800000000000114</v>
      </c>
      <c r="DM693" s="3">
        <f t="shared" si="482"/>
        <v>0.79900000000000004</v>
      </c>
      <c r="DN693" s="3">
        <f t="shared" si="476"/>
        <v>0.32</v>
      </c>
      <c r="DO693">
        <f t="shared" si="477"/>
        <v>0.32</v>
      </c>
      <c r="DP693">
        <f t="shared" si="478"/>
        <v>0.32</v>
      </c>
      <c r="DR693">
        <f t="shared" si="483"/>
        <v>0.56042031523642732</v>
      </c>
      <c r="EY693"/>
      <c r="EZ693" s="3"/>
      <c r="FB693"/>
      <c r="FC693" s="3"/>
    </row>
    <row r="694" spans="2:159" x14ac:dyDescent="0.25">
      <c r="B694">
        <f t="shared" si="471"/>
        <v>678</v>
      </c>
      <c r="C694" s="9">
        <f t="shared" si="466"/>
        <v>16.925000000000107</v>
      </c>
      <c r="D694">
        <f t="shared" si="460"/>
        <v>0.93384482015621229</v>
      </c>
      <c r="E694">
        <f t="shared" si="461"/>
        <v>0.18066243301163126</v>
      </c>
      <c r="F694">
        <f t="shared" si="462"/>
        <v>0.18066243301163126</v>
      </c>
      <c r="G694">
        <f t="shared" si="467"/>
        <v>0.18099999999999999</v>
      </c>
      <c r="R694">
        <f t="shared" si="468"/>
        <v>678</v>
      </c>
      <c r="S694">
        <f t="shared" si="469"/>
        <v>16.925000000000107</v>
      </c>
      <c r="T694">
        <f t="shared" si="463"/>
        <v>0.12723390370879112</v>
      </c>
      <c r="U694">
        <f t="shared" si="464"/>
        <v>9.9830216095616445E-2</v>
      </c>
      <c r="V694">
        <f t="shared" si="465"/>
        <v>9.9830216095616445E-2</v>
      </c>
      <c r="W694">
        <f t="shared" si="470"/>
        <v>0.1</v>
      </c>
      <c r="BA694">
        <f t="shared" si="487"/>
        <v>691</v>
      </c>
      <c r="BB694">
        <f t="shared" si="452"/>
        <v>17.250000000000089</v>
      </c>
      <c r="BC694">
        <f t="shared" si="443"/>
        <v>0.97020295248901878</v>
      </c>
      <c r="BD694">
        <f t="shared" si="444"/>
        <v>0.91324599386117722</v>
      </c>
      <c r="BE694">
        <f t="shared" si="445"/>
        <v>0.97020295248901878</v>
      </c>
      <c r="BF694">
        <f t="shared" si="453"/>
        <v>0.97</v>
      </c>
      <c r="BP694">
        <f t="shared" si="454"/>
        <v>691</v>
      </c>
      <c r="BQ694">
        <f t="shared" si="455"/>
        <v>17.250000000000089</v>
      </c>
      <c r="BR694">
        <f t="shared" si="446"/>
        <v>0.87612193721398113</v>
      </c>
      <c r="BS694">
        <f t="shared" si="447"/>
        <v>0.67250213015126292</v>
      </c>
      <c r="BT694">
        <f t="shared" si="448"/>
        <v>0.87612193721398113</v>
      </c>
      <c r="BU694">
        <f t="shared" si="456"/>
        <v>0.876</v>
      </c>
      <c r="CB694">
        <f t="shared" si="457"/>
        <v>691</v>
      </c>
      <c r="CC694">
        <f t="shared" si="458"/>
        <v>17.250000000000089</v>
      </c>
      <c r="CD694">
        <f t="shared" si="449"/>
        <v>0.87612193721398113</v>
      </c>
      <c r="CE694">
        <f t="shared" si="450"/>
        <v>0.67250213015126292</v>
      </c>
      <c r="CF694">
        <f t="shared" si="451"/>
        <v>0.87612193721398113</v>
      </c>
      <c r="CG694">
        <f t="shared" si="459"/>
        <v>0.876</v>
      </c>
      <c r="CK694"/>
      <c r="CL694" s="3">
        <f t="shared" si="484"/>
        <v>674</v>
      </c>
      <c r="CM694" s="3">
        <f t="shared" si="479"/>
        <v>16.825000000000113</v>
      </c>
      <c r="CN694" s="3">
        <f t="shared" si="480"/>
        <v>0.80100000000000005</v>
      </c>
      <c r="CO694" s="3">
        <f t="shared" si="472"/>
        <v>0.52500000000000002</v>
      </c>
      <c r="CP694">
        <f t="shared" si="473"/>
        <v>0.52500000000000002</v>
      </c>
      <c r="CQ694">
        <f t="shared" si="474"/>
        <v>0.52500000000000002</v>
      </c>
      <c r="CS694">
        <f t="shared" si="475"/>
        <v>0.91943957968476364</v>
      </c>
      <c r="DK694" s="3">
        <f t="shared" si="485"/>
        <v>674</v>
      </c>
      <c r="DL694" s="3">
        <f t="shared" si="481"/>
        <v>16.825000000000113</v>
      </c>
      <c r="DM694" s="3">
        <f t="shared" si="482"/>
        <v>0.80100000000000005</v>
      </c>
      <c r="DN694" s="3">
        <f t="shared" si="476"/>
        <v>0.318</v>
      </c>
      <c r="DO694">
        <f t="shared" si="477"/>
        <v>0.318</v>
      </c>
      <c r="DP694">
        <f t="shared" si="478"/>
        <v>0.318</v>
      </c>
      <c r="DR694">
        <f t="shared" si="483"/>
        <v>0.5569176882661997</v>
      </c>
      <c r="EY694"/>
      <c r="EZ694" s="3"/>
      <c r="FB694"/>
      <c r="FC694" s="3"/>
    </row>
    <row r="695" spans="2:159" x14ac:dyDescent="0.25">
      <c r="B695">
        <f t="shared" si="471"/>
        <v>679</v>
      </c>
      <c r="C695" s="9">
        <f t="shared" si="466"/>
        <v>16.950000000000106</v>
      </c>
      <c r="D695">
        <f t="shared" si="460"/>
        <v>0.93274819688486954</v>
      </c>
      <c r="E695">
        <f t="shared" si="461"/>
        <v>0.17543266235306032</v>
      </c>
      <c r="F695">
        <f t="shared" si="462"/>
        <v>0.17543266235306032</v>
      </c>
      <c r="G695">
        <f t="shared" si="467"/>
        <v>0.17499999999999999</v>
      </c>
      <c r="R695">
        <f t="shared" si="468"/>
        <v>679</v>
      </c>
      <c r="S695">
        <f t="shared" si="469"/>
        <v>16.950000000000106</v>
      </c>
      <c r="T695">
        <f t="shared" si="463"/>
        <v>0.12459179817949051</v>
      </c>
      <c r="U695">
        <f t="shared" si="464"/>
        <v>9.7516127929128837E-2</v>
      </c>
      <c r="V695">
        <f t="shared" si="465"/>
        <v>9.7516127929128837E-2</v>
      </c>
      <c r="W695">
        <f t="shared" si="470"/>
        <v>9.8000000000000004E-2</v>
      </c>
      <c r="BA695">
        <f t="shared" si="487"/>
        <v>692</v>
      </c>
      <c r="BB695">
        <f t="shared" si="452"/>
        <v>17.275000000000087</v>
      </c>
      <c r="BC695">
        <f t="shared" si="443"/>
        <v>0.97073428404424722</v>
      </c>
      <c r="BD695">
        <f t="shared" si="444"/>
        <v>0.91474723296120064</v>
      </c>
      <c r="BE695">
        <f t="shared" si="445"/>
        <v>0.97073428404424722</v>
      </c>
      <c r="BF695">
        <f t="shared" si="453"/>
        <v>0.97099999999999997</v>
      </c>
      <c r="BP695">
        <f t="shared" si="454"/>
        <v>692</v>
      </c>
      <c r="BQ695">
        <f t="shared" si="455"/>
        <v>17.275000000000087</v>
      </c>
      <c r="BR695">
        <f t="shared" si="446"/>
        <v>0.87712786417714916</v>
      </c>
      <c r="BS695">
        <f t="shared" si="447"/>
        <v>0.67482120815708113</v>
      </c>
      <c r="BT695">
        <f t="shared" si="448"/>
        <v>0.87712786417714916</v>
      </c>
      <c r="BU695">
        <f t="shared" si="456"/>
        <v>0.877</v>
      </c>
      <c r="CB695">
        <f t="shared" si="457"/>
        <v>692</v>
      </c>
      <c r="CC695">
        <f t="shared" si="458"/>
        <v>17.275000000000087</v>
      </c>
      <c r="CD695">
        <f t="shared" si="449"/>
        <v>0.87712786417714916</v>
      </c>
      <c r="CE695">
        <f t="shared" si="450"/>
        <v>0.67482120815708113</v>
      </c>
      <c r="CF695">
        <f t="shared" si="451"/>
        <v>0.87712786417714916</v>
      </c>
      <c r="CG695">
        <f t="shared" si="459"/>
        <v>0.877</v>
      </c>
      <c r="CK695"/>
      <c r="CL695" s="3">
        <f t="shared" si="484"/>
        <v>675</v>
      </c>
      <c r="CM695" s="3">
        <f t="shared" si="479"/>
        <v>16.850000000000112</v>
      </c>
      <c r="CN695" s="3">
        <f t="shared" si="480"/>
        <v>0.80200000000000005</v>
      </c>
      <c r="CO695" s="3">
        <f t="shared" si="472"/>
        <v>0.52400000000000002</v>
      </c>
      <c r="CP695">
        <f t="shared" si="473"/>
        <v>0.52400000000000002</v>
      </c>
      <c r="CQ695">
        <f t="shared" si="474"/>
        <v>0.52400000000000002</v>
      </c>
      <c r="CS695">
        <f t="shared" si="475"/>
        <v>0.91768826619964983</v>
      </c>
      <c r="DK695" s="3">
        <f t="shared" si="485"/>
        <v>675</v>
      </c>
      <c r="DL695" s="3">
        <f t="shared" si="481"/>
        <v>16.850000000000112</v>
      </c>
      <c r="DM695" s="3">
        <f t="shared" si="482"/>
        <v>0.80200000000000005</v>
      </c>
      <c r="DN695" s="3">
        <f t="shared" si="476"/>
        <v>0.316</v>
      </c>
      <c r="DO695">
        <f t="shared" si="477"/>
        <v>0.316</v>
      </c>
      <c r="DP695">
        <f t="shared" si="478"/>
        <v>0.316</v>
      </c>
      <c r="DR695">
        <f t="shared" si="483"/>
        <v>0.55341506129597207</v>
      </c>
      <c r="EY695"/>
      <c r="EZ695" s="3"/>
      <c r="FB695"/>
      <c r="FC695" s="3"/>
    </row>
    <row r="696" spans="2:159" x14ac:dyDescent="0.25">
      <c r="B696">
        <f t="shared" si="471"/>
        <v>680</v>
      </c>
      <c r="C696" s="9">
        <f t="shared" si="466"/>
        <v>16.975000000000104</v>
      </c>
      <c r="D696">
        <f t="shared" si="460"/>
        <v>0.93164354490712276</v>
      </c>
      <c r="E696">
        <f t="shared" si="461"/>
        <v>0.17031169853245612</v>
      </c>
      <c r="F696">
        <f t="shared" si="462"/>
        <v>0.17031169853245612</v>
      </c>
      <c r="G696">
        <f t="shared" si="467"/>
        <v>0.17</v>
      </c>
      <c r="R696">
        <f t="shared" si="468"/>
        <v>680</v>
      </c>
      <c r="S696">
        <f t="shared" si="469"/>
        <v>16.975000000000104</v>
      </c>
      <c r="T696">
        <f t="shared" si="463"/>
        <v>0.12199159561784803</v>
      </c>
      <c r="U696">
        <f t="shared" si="464"/>
        <v>9.5244369936538661E-2</v>
      </c>
      <c r="V696">
        <f t="shared" si="465"/>
        <v>9.5244369936538661E-2</v>
      </c>
      <c r="W696">
        <f t="shared" si="470"/>
        <v>9.5000000000000001E-2</v>
      </c>
      <c r="BA696">
        <f t="shared" si="487"/>
        <v>693</v>
      </c>
      <c r="BB696">
        <f t="shared" si="452"/>
        <v>17.300000000000086</v>
      </c>
      <c r="BC696">
        <f t="shared" si="443"/>
        <v>0.9712610502657596</v>
      </c>
      <c r="BD696">
        <f t="shared" si="444"/>
        <v>0.91623719621156074</v>
      </c>
      <c r="BE696">
        <f t="shared" si="445"/>
        <v>0.9712610502657596</v>
      </c>
      <c r="BF696">
        <f t="shared" si="453"/>
        <v>0.97099999999999997</v>
      </c>
      <c r="BP696">
        <f t="shared" si="454"/>
        <v>693</v>
      </c>
      <c r="BQ696">
        <f t="shared" si="455"/>
        <v>17.300000000000086</v>
      </c>
      <c r="BR696">
        <f t="shared" si="446"/>
        <v>0.87813055544028729</v>
      </c>
      <c r="BS696">
        <f t="shared" si="447"/>
        <v>0.67713812619811686</v>
      </c>
      <c r="BT696">
        <f t="shared" si="448"/>
        <v>0.87813055544028729</v>
      </c>
      <c r="BU696">
        <f t="shared" si="456"/>
        <v>0.878</v>
      </c>
      <c r="CB696">
        <f t="shared" si="457"/>
        <v>693</v>
      </c>
      <c r="CC696">
        <f t="shared" si="458"/>
        <v>17.300000000000086</v>
      </c>
      <c r="CD696">
        <f t="shared" si="449"/>
        <v>0.87813055544028729</v>
      </c>
      <c r="CE696">
        <f t="shared" si="450"/>
        <v>0.67713812619811686</v>
      </c>
      <c r="CF696">
        <f t="shared" si="451"/>
        <v>0.87813055544028729</v>
      </c>
      <c r="CG696">
        <f t="shared" si="459"/>
        <v>0.878</v>
      </c>
      <c r="CK696"/>
      <c r="CL696" s="3">
        <f t="shared" si="484"/>
        <v>676</v>
      </c>
      <c r="CM696" s="3">
        <f t="shared" si="479"/>
        <v>16.87500000000011</v>
      </c>
      <c r="CN696" s="3">
        <f t="shared" si="480"/>
        <v>0.80400000000000005</v>
      </c>
      <c r="CO696" s="3">
        <f t="shared" si="472"/>
        <v>0.52400000000000002</v>
      </c>
      <c r="CP696">
        <f t="shared" si="473"/>
        <v>0.52400000000000002</v>
      </c>
      <c r="CQ696">
        <f t="shared" si="474"/>
        <v>0.52400000000000002</v>
      </c>
      <c r="CS696">
        <f t="shared" si="475"/>
        <v>0.91768826619964983</v>
      </c>
      <c r="DK696" s="3">
        <f t="shared" si="485"/>
        <v>676</v>
      </c>
      <c r="DL696" s="3">
        <f t="shared" si="481"/>
        <v>16.87500000000011</v>
      </c>
      <c r="DM696" s="3">
        <f t="shared" si="482"/>
        <v>0.80400000000000005</v>
      </c>
      <c r="DN696" s="3">
        <f t="shared" si="476"/>
        <v>0.314</v>
      </c>
      <c r="DO696">
        <f t="shared" si="477"/>
        <v>0.314</v>
      </c>
      <c r="DP696">
        <f t="shared" si="478"/>
        <v>0.314</v>
      </c>
      <c r="DR696">
        <f t="shared" si="483"/>
        <v>0.54991243432574433</v>
      </c>
      <c r="EY696"/>
      <c r="EZ696" s="3"/>
      <c r="FB696"/>
      <c r="FC696" s="3"/>
    </row>
    <row r="697" spans="2:159" x14ac:dyDescent="0.25">
      <c r="B697">
        <f t="shared" si="471"/>
        <v>681</v>
      </c>
      <c r="C697" s="9">
        <f t="shared" si="466"/>
        <v>17.000000000000103</v>
      </c>
      <c r="D697">
        <f t="shared" si="460"/>
        <v>0.93053089581120108</v>
      </c>
      <c r="E697">
        <f t="shared" si="461"/>
        <v>0.16529888822156608</v>
      </c>
      <c r="F697">
        <f t="shared" si="462"/>
        <v>0.16529888822156608</v>
      </c>
      <c r="G697">
        <f t="shared" si="467"/>
        <v>0.16500000000000001</v>
      </c>
      <c r="R697">
        <f t="shared" si="468"/>
        <v>681</v>
      </c>
      <c r="S697">
        <f t="shared" si="469"/>
        <v>17.000000000000103</v>
      </c>
      <c r="T697">
        <f t="shared" si="463"/>
        <v>0.11943296826670911</v>
      </c>
      <c r="U697">
        <f t="shared" si="464"/>
        <v>9.3014489210654402E-2</v>
      </c>
      <c r="V697">
        <f t="shared" si="465"/>
        <v>9.3014489210654402E-2</v>
      </c>
      <c r="W697">
        <f t="shared" si="470"/>
        <v>9.2999999999999999E-2</v>
      </c>
      <c r="BA697">
        <f t="shared" si="487"/>
        <v>694</v>
      </c>
      <c r="BB697">
        <f t="shared" si="452"/>
        <v>17.325000000000085</v>
      </c>
      <c r="BC697">
        <f t="shared" si="443"/>
        <v>0.97178324340711209</v>
      </c>
      <c r="BD697">
        <f t="shared" si="444"/>
        <v>0.91771582051090528</v>
      </c>
      <c r="BE697">
        <f t="shared" si="445"/>
        <v>0.97178324340711209</v>
      </c>
      <c r="BF697">
        <f t="shared" si="453"/>
        <v>0.97199999999999998</v>
      </c>
      <c r="BP697">
        <f t="shared" si="454"/>
        <v>694</v>
      </c>
      <c r="BQ697">
        <f t="shared" si="455"/>
        <v>17.325000000000085</v>
      </c>
      <c r="BR697">
        <f t="shared" si="446"/>
        <v>0.87912999727187691</v>
      </c>
      <c r="BS697">
        <f t="shared" si="447"/>
        <v>0.67945280723204726</v>
      </c>
      <c r="BT697">
        <f t="shared" si="448"/>
        <v>0.87912999727187691</v>
      </c>
      <c r="BU697">
        <f t="shared" si="456"/>
        <v>0.879</v>
      </c>
      <c r="CB697">
        <f t="shared" si="457"/>
        <v>694</v>
      </c>
      <c r="CC697">
        <f t="shared" si="458"/>
        <v>17.325000000000085</v>
      </c>
      <c r="CD697">
        <f t="shared" si="449"/>
        <v>0.87912999727187691</v>
      </c>
      <c r="CE697">
        <f t="shared" si="450"/>
        <v>0.67945280723204726</v>
      </c>
      <c r="CF697">
        <f t="shared" si="451"/>
        <v>0.87912999727187691</v>
      </c>
      <c r="CG697">
        <f t="shared" si="459"/>
        <v>0.879</v>
      </c>
      <c r="CK697"/>
      <c r="CL697" s="3">
        <f t="shared" si="484"/>
        <v>677</v>
      </c>
      <c r="CM697" s="3">
        <f t="shared" si="479"/>
        <v>16.900000000000109</v>
      </c>
      <c r="CN697" s="3">
        <f t="shared" si="480"/>
        <v>0.80500000000000005</v>
      </c>
      <c r="CO697" s="3">
        <f t="shared" si="472"/>
        <v>0.52300000000000002</v>
      </c>
      <c r="CP697">
        <f t="shared" si="473"/>
        <v>0.52300000000000002</v>
      </c>
      <c r="CQ697">
        <f t="shared" si="474"/>
        <v>0.52300000000000002</v>
      </c>
      <c r="CS697">
        <f t="shared" si="475"/>
        <v>0.91593695271453601</v>
      </c>
      <c r="DK697" s="3">
        <f t="shared" si="485"/>
        <v>677</v>
      </c>
      <c r="DL697" s="3">
        <f t="shared" si="481"/>
        <v>16.900000000000109</v>
      </c>
      <c r="DM697" s="3">
        <f t="shared" si="482"/>
        <v>0.80500000000000005</v>
      </c>
      <c r="DN697" s="3">
        <f t="shared" si="476"/>
        <v>0.312</v>
      </c>
      <c r="DO697">
        <f t="shared" si="477"/>
        <v>0.312</v>
      </c>
      <c r="DP697">
        <f t="shared" si="478"/>
        <v>0.312</v>
      </c>
      <c r="DR697">
        <f t="shared" si="483"/>
        <v>0.5464098073555167</v>
      </c>
      <c r="EY697"/>
      <c r="EZ697" s="3"/>
      <c r="FB697"/>
      <c r="FC697" s="3"/>
    </row>
    <row r="698" spans="2:159" x14ac:dyDescent="0.25">
      <c r="B698">
        <f t="shared" si="471"/>
        <v>682</v>
      </c>
      <c r="C698" s="9">
        <f t="shared" si="466"/>
        <v>17.025000000000102</v>
      </c>
      <c r="D698">
        <f t="shared" si="460"/>
        <v>0.92941028138753556</v>
      </c>
      <c r="E698">
        <f t="shared" si="461"/>
        <v>0.1603935173323599</v>
      </c>
      <c r="F698">
        <f t="shared" si="462"/>
        <v>0.1603935173323599</v>
      </c>
      <c r="G698">
        <f t="shared" si="467"/>
        <v>0.16</v>
      </c>
      <c r="R698">
        <f t="shared" si="468"/>
        <v>682</v>
      </c>
      <c r="S698">
        <f t="shared" si="469"/>
        <v>17.025000000000102</v>
      </c>
      <c r="T698">
        <f t="shared" si="463"/>
        <v>0.11691558211383264</v>
      </c>
      <c r="U698">
        <f t="shared" si="464"/>
        <v>9.0826028678401699E-2</v>
      </c>
      <c r="V698">
        <f t="shared" si="465"/>
        <v>9.0826028678401699E-2</v>
      </c>
      <c r="W698">
        <f t="shared" si="470"/>
        <v>9.0999999999999998E-2</v>
      </c>
      <c r="BA698">
        <f t="shared" si="487"/>
        <v>695</v>
      </c>
      <c r="BB698">
        <f t="shared" si="452"/>
        <v>17.350000000000083</v>
      </c>
      <c r="BC698">
        <f t="shared" si="443"/>
        <v>0.97230085578629122</v>
      </c>
      <c r="BD698">
        <f t="shared" si="444"/>
        <v>0.91918304316623711</v>
      </c>
      <c r="BE698">
        <f t="shared" si="445"/>
        <v>0.97230085578629122</v>
      </c>
      <c r="BF698">
        <f t="shared" si="453"/>
        <v>0.97199999999999998</v>
      </c>
      <c r="BP698">
        <f t="shared" si="454"/>
        <v>695</v>
      </c>
      <c r="BQ698">
        <f t="shared" si="455"/>
        <v>17.350000000000083</v>
      </c>
      <c r="BR698">
        <f t="shared" si="446"/>
        <v>0.88012617597350584</v>
      </c>
      <c r="BS698">
        <f t="shared" si="447"/>
        <v>0.68176517405345083</v>
      </c>
      <c r="BT698">
        <f t="shared" si="448"/>
        <v>0.88012617597350584</v>
      </c>
      <c r="BU698">
        <f t="shared" si="456"/>
        <v>0.88</v>
      </c>
      <c r="CB698">
        <f t="shared" si="457"/>
        <v>695</v>
      </c>
      <c r="CC698">
        <f t="shared" si="458"/>
        <v>17.350000000000083</v>
      </c>
      <c r="CD698">
        <f t="shared" si="449"/>
        <v>0.88012617597350584</v>
      </c>
      <c r="CE698">
        <f t="shared" si="450"/>
        <v>0.68176517405345083</v>
      </c>
      <c r="CF698">
        <f t="shared" si="451"/>
        <v>0.88012617597350584</v>
      </c>
      <c r="CG698">
        <f t="shared" si="459"/>
        <v>0.88</v>
      </c>
      <c r="CK698"/>
      <c r="CL698" s="3">
        <f t="shared" si="484"/>
        <v>678</v>
      </c>
      <c r="CM698" s="3">
        <f t="shared" si="479"/>
        <v>16.925000000000107</v>
      </c>
      <c r="CN698" s="3">
        <f t="shared" si="480"/>
        <v>0.80600000000000005</v>
      </c>
      <c r="CO698" s="3">
        <f t="shared" si="472"/>
        <v>0.52200000000000002</v>
      </c>
      <c r="CP698">
        <f t="shared" si="473"/>
        <v>0.52200000000000002</v>
      </c>
      <c r="CQ698">
        <f t="shared" si="474"/>
        <v>0.52200000000000002</v>
      </c>
      <c r="CS698">
        <f t="shared" si="475"/>
        <v>0.9141856392294222</v>
      </c>
      <c r="DK698" s="3">
        <f t="shared" si="485"/>
        <v>678</v>
      </c>
      <c r="DL698" s="3">
        <f t="shared" si="481"/>
        <v>16.925000000000107</v>
      </c>
      <c r="DM698" s="3">
        <f t="shared" si="482"/>
        <v>0.80600000000000005</v>
      </c>
      <c r="DN698" s="3">
        <f t="shared" si="476"/>
        <v>0.31</v>
      </c>
      <c r="DO698">
        <f t="shared" si="477"/>
        <v>0.31</v>
      </c>
      <c r="DP698">
        <f t="shared" si="478"/>
        <v>0.31</v>
      </c>
      <c r="DR698">
        <f t="shared" si="483"/>
        <v>0.54290718038528896</v>
      </c>
      <c r="EY698"/>
      <c r="EZ698" s="3"/>
      <c r="FB698"/>
      <c r="FC698" s="3"/>
    </row>
    <row r="699" spans="2:159" x14ac:dyDescent="0.25">
      <c r="B699">
        <f t="shared" si="471"/>
        <v>683</v>
      </c>
      <c r="C699" s="9">
        <f t="shared" si="466"/>
        <v>17.0500000000001</v>
      </c>
      <c r="D699">
        <f t="shared" si="460"/>
        <v>0.92828173362724664</v>
      </c>
      <c r="E699">
        <f t="shared" si="461"/>
        <v>0.15559481350863028</v>
      </c>
      <c r="F699">
        <f t="shared" si="462"/>
        <v>0.15559481350863028</v>
      </c>
      <c r="G699">
        <f t="shared" si="467"/>
        <v>0.156</v>
      </c>
      <c r="R699">
        <f t="shared" si="468"/>
        <v>683</v>
      </c>
      <c r="S699">
        <f t="shared" si="469"/>
        <v>17.0500000000001</v>
      </c>
      <c r="T699">
        <f t="shared" si="463"/>
        <v>0.11443909716352953</v>
      </c>
      <c r="U699">
        <f t="shared" si="464"/>
        <v>8.8678527412891686E-2</v>
      </c>
      <c r="V699">
        <f t="shared" si="465"/>
        <v>8.8678527412891686E-2</v>
      </c>
      <c r="W699">
        <f t="shared" si="470"/>
        <v>8.8999999999999996E-2</v>
      </c>
      <c r="BA699">
        <f t="shared" si="487"/>
        <v>696</v>
      </c>
      <c r="BB699">
        <f t="shared" si="452"/>
        <v>17.375000000000082</v>
      </c>
      <c r="BC699">
        <f t="shared" si="443"/>
        <v>0.97281387978590239</v>
      </c>
      <c r="BD699">
        <f t="shared" si="444"/>
        <v>0.92063880189733815</v>
      </c>
      <c r="BE699">
        <f t="shared" si="445"/>
        <v>0.97281387978590239</v>
      </c>
      <c r="BF699">
        <f t="shared" si="453"/>
        <v>0.97299999999999998</v>
      </c>
      <c r="BP699">
        <f t="shared" si="454"/>
        <v>696</v>
      </c>
      <c r="BQ699">
        <f t="shared" si="455"/>
        <v>17.375000000000082</v>
      </c>
      <c r="BR699">
        <f t="shared" si="446"/>
        <v>0.88111907788017962</v>
      </c>
      <c r="BS699">
        <f t="shared" si="447"/>
        <v>0.68407514929789126</v>
      </c>
      <c r="BT699">
        <f t="shared" si="448"/>
        <v>0.88111907788017962</v>
      </c>
      <c r="BU699">
        <f t="shared" si="456"/>
        <v>0.88100000000000001</v>
      </c>
      <c r="CB699">
        <f t="shared" si="457"/>
        <v>696</v>
      </c>
      <c r="CC699">
        <f t="shared" si="458"/>
        <v>17.375000000000082</v>
      </c>
      <c r="CD699">
        <f t="shared" si="449"/>
        <v>0.88111907788017962</v>
      </c>
      <c r="CE699">
        <f t="shared" si="450"/>
        <v>0.68407514929789126</v>
      </c>
      <c r="CF699">
        <f t="shared" si="451"/>
        <v>0.88111907788017962</v>
      </c>
      <c r="CG699">
        <f t="shared" si="459"/>
        <v>0.88100000000000001</v>
      </c>
      <c r="CK699"/>
      <c r="CL699" s="3">
        <f t="shared" si="484"/>
        <v>679</v>
      </c>
      <c r="CM699" s="3">
        <f t="shared" si="479"/>
        <v>16.950000000000106</v>
      </c>
      <c r="CN699" s="3">
        <f t="shared" si="480"/>
        <v>0.80800000000000005</v>
      </c>
      <c r="CO699" s="3">
        <f t="shared" si="472"/>
        <v>0.52200000000000002</v>
      </c>
      <c r="CP699">
        <f t="shared" si="473"/>
        <v>0.52200000000000002</v>
      </c>
      <c r="CQ699">
        <f t="shared" si="474"/>
        <v>0.52200000000000002</v>
      </c>
      <c r="CS699">
        <f t="shared" si="475"/>
        <v>0.9141856392294222</v>
      </c>
      <c r="DK699" s="3">
        <f t="shared" si="485"/>
        <v>679</v>
      </c>
      <c r="DL699" s="3">
        <f t="shared" si="481"/>
        <v>16.950000000000106</v>
      </c>
      <c r="DM699" s="3">
        <f t="shared" si="482"/>
        <v>0.80800000000000005</v>
      </c>
      <c r="DN699" s="3">
        <f t="shared" si="476"/>
        <v>0.308</v>
      </c>
      <c r="DO699">
        <f t="shared" si="477"/>
        <v>0.308</v>
      </c>
      <c r="DP699">
        <f t="shared" si="478"/>
        <v>0.308</v>
      </c>
      <c r="DR699">
        <f t="shared" si="483"/>
        <v>0.53940455341506133</v>
      </c>
      <c r="EY699"/>
      <c r="EZ699" s="3"/>
      <c r="FB699"/>
      <c r="FC699" s="3"/>
    </row>
    <row r="700" spans="2:159" x14ac:dyDescent="0.25">
      <c r="B700">
        <f t="shared" si="471"/>
        <v>684</v>
      </c>
      <c r="C700" s="9">
        <f t="shared" si="466"/>
        <v>17.075000000000099</v>
      </c>
      <c r="D700">
        <f t="shared" si="460"/>
        <v>0.92714528472062396</v>
      </c>
      <c r="E700">
        <f t="shared" si="461"/>
        <v>0.15090194861570067</v>
      </c>
      <c r="F700">
        <f t="shared" si="462"/>
        <v>0.15090194861570067</v>
      </c>
      <c r="G700">
        <f t="shared" si="467"/>
        <v>0.151</v>
      </c>
      <c r="R700">
        <f t="shared" si="468"/>
        <v>684</v>
      </c>
      <c r="S700">
        <f t="shared" si="469"/>
        <v>17.075000000000099</v>
      </c>
      <c r="T700">
        <f t="shared" si="463"/>
        <v>0.11200316770573461</v>
      </c>
      <c r="U700">
        <f t="shared" si="464"/>
        <v>8.6571520940425348E-2</v>
      </c>
      <c r="V700">
        <f t="shared" si="465"/>
        <v>8.6571520940425348E-2</v>
      </c>
      <c r="W700">
        <f t="shared" si="470"/>
        <v>8.6999999999999994E-2</v>
      </c>
      <c r="BA700">
        <f t="shared" si="487"/>
        <v>697</v>
      </c>
      <c r="BB700">
        <f t="shared" si="452"/>
        <v>17.40000000000008</v>
      </c>
      <c r="BC700">
        <f t="shared" si="443"/>
        <v>0.97332230785335605</v>
      </c>
      <c r="BD700">
        <f t="shared" si="444"/>
        <v>0.92208303484116838</v>
      </c>
      <c r="BE700">
        <f t="shared" si="445"/>
        <v>0.97332230785335605</v>
      </c>
      <c r="BF700">
        <f t="shared" si="453"/>
        <v>0.97299999999999998</v>
      </c>
      <c r="BP700">
        <f t="shared" si="454"/>
        <v>697</v>
      </c>
      <c r="BQ700">
        <f t="shared" si="455"/>
        <v>17.40000000000008</v>
      </c>
      <c r="BR700">
        <f t="shared" si="446"/>
        <v>0.8821086893606338</v>
      </c>
      <c r="BS700">
        <f t="shared" si="447"/>
        <v>0.68638265544602484</v>
      </c>
      <c r="BT700">
        <f t="shared" si="448"/>
        <v>0.8821086893606338</v>
      </c>
      <c r="BU700">
        <f t="shared" si="456"/>
        <v>0.88200000000000001</v>
      </c>
      <c r="CB700">
        <f t="shared" si="457"/>
        <v>697</v>
      </c>
      <c r="CC700">
        <f t="shared" si="458"/>
        <v>17.40000000000008</v>
      </c>
      <c r="CD700">
        <f t="shared" si="449"/>
        <v>0.8821086893606338</v>
      </c>
      <c r="CE700">
        <f t="shared" si="450"/>
        <v>0.68638265544602484</v>
      </c>
      <c r="CF700">
        <f t="shared" si="451"/>
        <v>0.8821086893606338</v>
      </c>
      <c r="CG700">
        <f t="shared" si="459"/>
        <v>0.88200000000000001</v>
      </c>
      <c r="CK700"/>
      <c r="CL700" s="3">
        <f t="shared" si="484"/>
        <v>680</v>
      </c>
      <c r="CM700" s="3">
        <f t="shared" si="479"/>
        <v>16.975000000000104</v>
      </c>
      <c r="CN700" s="3">
        <f t="shared" si="480"/>
        <v>0.80900000000000005</v>
      </c>
      <c r="CO700" s="3">
        <f t="shared" si="472"/>
        <v>0.52200000000000002</v>
      </c>
      <c r="CP700">
        <f t="shared" si="473"/>
        <v>0.52200000000000002</v>
      </c>
      <c r="CQ700">
        <f t="shared" si="474"/>
        <v>0.52200000000000002</v>
      </c>
      <c r="CS700">
        <f t="shared" si="475"/>
        <v>0.9141856392294222</v>
      </c>
      <c r="DK700" s="3">
        <f t="shared" si="485"/>
        <v>680</v>
      </c>
      <c r="DL700" s="3">
        <f t="shared" si="481"/>
        <v>16.975000000000104</v>
      </c>
      <c r="DM700" s="3">
        <f t="shared" si="482"/>
        <v>0.80900000000000005</v>
      </c>
      <c r="DN700" s="3">
        <f t="shared" si="476"/>
        <v>0.30599999999999999</v>
      </c>
      <c r="DO700">
        <f t="shared" si="477"/>
        <v>0.30599999999999999</v>
      </c>
      <c r="DP700">
        <f t="shared" si="478"/>
        <v>0.30599999999999999</v>
      </c>
      <c r="DR700">
        <f t="shared" si="483"/>
        <v>0.5359019264448337</v>
      </c>
      <c r="EY700"/>
      <c r="EZ700" s="3"/>
      <c r="FB700"/>
      <c r="FC700" s="3"/>
    </row>
    <row r="701" spans="2:159" x14ac:dyDescent="0.25">
      <c r="B701">
        <f t="shared" si="471"/>
        <v>685</v>
      </c>
      <c r="C701" s="9">
        <f t="shared" si="466"/>
        <v>17.100000000000097</v>
      </c>
      <c r="D701">
        <f t="shared" si="460"/>
        <v>0.92600096705559731</v>
      </c>
      <c r="E701">
        <f t="shared" si="461"/>
        <v>0.14631404122461777</v>
      </c>
      <c r="F701">
        <f t="shared" si="462"/>
        <v>0.14631404122461777</v>
      </c>
      <c r="G701">
        <f t="shared" si="467"/>
        <v>0.14599999999999999</v>
      </c>
      <c r="R701">
        <f t="shared" si="468"/>
        <v>685</v>
      </c>
      <c r="S701">
        <f t="shared" si="469"/>
        <v>17.100000000000097</v>
      </c>
      <c r="T701">
        <f t="shared" si="463"/>
        <v>0.10960744258239728</v>
      </c>
      <c r="U701">
        <f t="shared" si="464"/>
        <v>8.4504541542338912E-2</v>
      </c>
      <c r="V701">
        <f t="shared" si="465"/>
        <v>8.4504541542338912E-2</v>
      </c>
      <c r="W701">
        <f t="shared" si="470"/>
        <v>8.5000000000000006E-2</v>
      </c>
      <c r="BA701">
        <f t="shared" si="487"/>
        <v>698</v>
      </c>
      <c r="BB701">
        <f t="shared" si="452"/>
        <v>17.425000000000079</v>
      </c>
      <c r="BC701">
        <f t="shared" si="443"/>
        <v>0.97382613250105377</v>
      </c>
      <c r="BD701">
        <f t="shared" si="444"/>
        <v>0.92351568055624189</v>
      </c>
      <c r="BE701">
        <f t="shared" si="445"/>
        <v>0.97382613250105377</v>
      </c>
      <c r="BF701">
        <f t="shared" si="453"/>
        <v>0.97399999999999998</v>
      </c>
      <c r="BP701">
        <f t="shared" si="454"/>
        <v>698</v>
      </c>
      <c r="BQ701">
        <f t="shared" si="455"/>
        <v>17.425000000000079</v>
      </c>
      <c r="BR701">
        <f t="shared" si="446"/>
        <v>0.88309499681764358</v>
      </c>
      <c r="BS701">
        <f t="shared" si="447"/>
        <v>0.68868761482773577</v>
      </c>
      <c r="BT701">
        <f t="shared" si="448"/>
        <v>0.88309499681764358</v>
      </c>
      <c r="BU701">
        <f t="shared" si="456"/>
        <v>0.88300000000000001</v>
      </c>
      <c r="CB701">
        <f t="shared" si="457"/>
        <v>698</v>
      </c>
      <c r="CC701">
        <f t="shared" si="458"/>
        <v>17.425000000000079</v>
      </c>
      <c r="CD701">
        <f t="shared" si="449"/>
        <v>0.88309499681764358</v>
      </c>
      <c r="CE701">
        <f t="shared" si="450"/>
        <v>0.68868761482773577</v>
      </c>
      <c r="CF701">
        <f t="shared" si="451"/>
        <v>0.88309499681764358</v>
      </c>
      <c r="CG701">
        <f t="shared" si="459"/>
        <v>0.88300000000000001</v>
      </c>
      <c r="CK701"/>
      <c r="CL701" s="3">
        <f t="shared" si="484"/>
        <v>681</v>
      </c>
      <c r="CM701" s="3">
        <f t="shared" si="479"/>
        <v>17.000000000000103</v>
      </c>
      <c r="CN701" s="3">
        <f t="shared" si="480"/>
        <v>0.81100000000000005</v>
      </c>
      <c r="CO701" s="3">
        <f t="shared" si="472"/>
        <v>0.52100000000000002</v>
      </c>
      <c r="CP701">
        <f t="shared" si="473"/>
        <v>0.52100000000000002</v>
      </c>
      <c r="CQ701">
        <f t="shared" si="474"/>
        <v>0.52100000000000002</v>
      </c>
      <c r="CS701">
        <f t="shared" si="475"/>
        <v>0.91243432574430838</v>
      </c>
      <c r="DK701" s="3">
        <f t="shared" si="485"/>
        <v>681</v>
      </c>
      <c r="DL701" s="3">
        <f t="shared" si="481"/>
        <v>17.000000000000103</v>
      </c>
      <c r="DM701" s="3">
        <f t="shared" si="482"/>
        <v>0.81100000000000005</v>
      </c>
      <c r="DN701" s="3">
        <f t="shared" si="476"/>
        <v>0.30399999999999999</v>
      </c>
      <c r="DO701">
        <f t="shared" si="477"/>
        <v>0.30399999999999999</v>
      </c>
      <c r="DP701">
        <f t="shared" si="478"/>
        <v>0.30399999999999999</v>
      </c>
      <c r="DR701">
        <f t="shared" si="483"/>
        <v>0.53239929947460596</v>
      </c>
      <c r="EY701"/>
      <c r="EZ701" s="3"/>
      <c r="FB701"/>
      <c r="FC701" s="3"/>
    </row>
    <row r="702" spans="2:159" x14ac:dyDescent="0.25">
      <c r="B702">
        <f t="shared" si="471"/>
        <v>686</v>
      </c>
      <c r="C702" s="9">
        <f t="shared" si="466"/>
        <v>17.125000000000096</v>
      </c>
      <c r="D702">
        <f t="shared" si="460"/>
        <v>0.92484881321620038</v>
      </c>
      <c r="E702">
        <f t="shared" si="461"/>
        <v>0.14183015908732549</v>
      </c>
      <c r="F702">
        <f t="shared" si="462"/>
        <v>0.14183015908732549</v>
      </c>
      <c r="G702">
        <f t="shared" si="467"/>
        <v>0.14199999999999999</v>
      </c>
      <c r="R702">
        <f t="shared" si="468"/>
        <v>686</v>
      </c>
      <c r="S702">
        <f t="shared" si="469"/>
        <v>17.125000000000096</v>
      </c>
      <c r="T702">
        <f t="shared" si="463"/>
        <v>0.10725156545107843</v>
      </c>
      <c r="U702">
        <f t="shared" si="464"/>
        <v>8.2477118551598033E-2</v>
      </c>
      <c r="V702">
        <f t="shared" si="465"/>
        <v>8.2477118551598033E-2</v>
      </c>
      <c r="W702">
        <f t="shared" si="470"/>
        <v>8.2000000000000003E-2</v>
      </c>
      <c r="BA702">
        <f t="shared" si="487"/>
        <v>699</v>
      </c>
      <c r="BB702">
        <f t="shared" si="452"/>
        <v>17.450000000000077</v>
      </c>
      <c r="BC702">
        <f t="shared" si="443"/>
        <v>0.97432534630657142</v>
      </c>
      <c r="BD702">
        <f t="shared" si="444"/>
        <v>0.92493667802697721</v>
      </c>
      <c r="BE702">
        <f t="shared" si="445"/>
        <v>0.97432534630657142</v>
      </c>
      <c r="BF702">
        <f t="shared" si="453"/>
        <v>0.97399999999999998</v>
      </c>
      <c r="BP702">
        <f t="shared" si="454"/>
        <v>699</v>
      </c>
      <c r="BQ702">
        <f t="shared" si="455"/>
        <v>17.450000000000077</v>
      </c>
      <c r="BR702">
        <f t="shared" si="446"/>
        <v>0.88407798668833515</v>
      </c>
      <c r="BS702">
        <f t="shared" si="447"/>
        <v>0.69098994962629434</v>
      </c>
      <c r="BT702">
        <f t="shared" si="448"/>
        <v>0.88407798668833515</v>
      </c>
      <c r="BU702">
        <f t="shared" si="456"/>
        <v>0.88400000000000001</v>
      </c>
      <c r="CB702">
        <f t="shared" si="457"/>
        <v>699</v>
      </c>
      <c r="CC702">
        <f t="shared" si="458"/>
        <v>17.450000000000077</v>
      </c>
      <c r="CD702">
        <f t="shared" si="449"/>
        <v>0.88407798668833515</v>
      </c>
      <c r="CE702">
        <f t="shared" si="450"/>
        <v>0.69098994962629434</v>
      </c>
      <c r="CF702">
        <f t="shared" si="451"/>
        <v>0.88407798668833515</v>
      </c>
      <c r="CG702">
        <f t="shared" si="459"/>
        <v>0.88400000000000001</v>
      </c>
      <c r="CK702"/>
      <c r="CL702" s="3">
        <f t="shared" si="484"/>
        <v>682</v>
      </c>
      <c r="CM702" s="3">
        <f t="shared" si="479"/>
        <v>17.025000000000102</v>
      </c>
      <c r="CN702" s="3">
        <f t="shared" si="480"/>
        <v>0.81200000000000006</v>
      </c>
      <c r="CO702" s="3">
        <f t="shared" si="472"/>
        <v>0.52100000000000002</v>
      </c>
      <c r="CP702">
        <f t="shared" si="473"/>
        <v>0.52100000000000002</v>
      </c>
      <c r="CQ702">
        <f t="shared" si="474"/>
        <v>0.52100000000000002</v>
      </c>
      <c r="CS702">
        <f t="shared" si="475"/>
        <v>0.91243432574430838</v>
      </c>
      <c r="DK702" s="3">
        <f t="shared" si="485"/>
        <v>682</v>
      </c>
      <c r="DL702" s="3">
        <f t="shared" si="481"/>
        <v>17.025000000000102</v>
      </c>
      <c r="DM702" s="3">
        <f t="shared" si="482"/>
        <v>0.81200000000000006</v>
      </c>
      <c r="DN702" s="3">
        <f t="shared" si="476"/>
        <v>0.30199999999999999</v>
      </c>
      <c r="DO702">
        <f t="shared" si="477"/>
        <v>0.30199999999999999</v>
      </c>
      <c r="DP702">
        <f t="shared" si="478"/>
        <v>0.30199999999999999</v>
      </c>
      <c r="DR702">
        <f t="shared" si="483"/>
        <v>0.52889667250437833</v>
      </c>
      <c r="EY702"/>
      <c r="EZ702" s="3"/>
      <c r="FB702"/>
      <c r="FC702" s="3"/>
    </row>
    <row r="703" spans="2:159" x14ac:dyDescent="0.25">
      <c r="B703">
        <f t="shared" si="471"/>
        <v>687</v>
      </c>
      <c r="C703" s="9">
        <f t="shared" si="466"/>
        <v>17.150000000000095</v>
      </c>
      <c r="D703">
        <f t="shared" si="460"/>
        <v>0.92368885598102601</v>
      </c>
      <c r="E703">
        <f t="shared" si="461"/>
        <v>0.1374493215994356</v>
      </c>
      <c r="F703">
        <f t="shared" si="462"/>
        <v>0.1374493215994356</v>
      </c>
      <c r="G703">
        <f t="shared" si="467"/>
        <v>0.13700000000000001</v>
      </c>
      <c r="R703">
        <f t="shared" si="468"/>
        <v>687</v>
      </c>
      <c r="S703">
        <f t="shared" si="469"/>
        <v>17.150000000000095</v>
      </c>
      <c r="T703">
        <f t="shared" si="463"/>
        <v>0.10493517504564767</v>
      </c>
      <c r="U703">
        <f t="shared" si="464"/>
        <v>8.0488778644058109E-2</v>
      </c>
      <c r="V703">
        <f t="shared" si="465"/>
        <v>8.0488778644058109E-2</v>
      </c>
      <c r="W703">
        <f t="shared" si="470"/>
        <v>0.08</v>
      </c>
      <c r="BA703">
        <f t="shared" si="487"/>
        <v>700</v>
      </c>
      <c r="BB703">
        <f t="shared" si="452"/>
        <v>17.475000000000076</v>
      </c>
      <c r="BC703">
        <f t="shared" si="443"/>
        <v>0.97481994191284149</v>
      </c>
      <c r="BD703">
        <f t="shared" si="444"/>
        <v>0.92634596666802282</v>
      </c>
      <c r="BE703">
        <f t="shared" si="445"/>
        <v>0.97481994191284149</v>
      </c>
      <c r="BF703">
        <f t="shared" si="453"/>
        <v>0.97499999999999998</v>
      </c>
      <c r="BP703">
        <f t="shared" si="454"/>
        <v>700</v>
      </c>
      <c r="BQ703">
        <f t="shared" si="455"/>
        <v>17.475000000000076</v>
      </c>
      <c r="BR703">
        <f t="shared" si="446"/>
        <v>0.88505764544449472</v>
      </c>
      <c r="BS703">
        <f t="shared" si="447"/>
        <v>0.69328958188254242</v>
      </c>
      <c r="BT703">
        <f t="shared" si="448"/>
        <v>0.88505764544449472</v>
      </c>
      <c r="BU703">
        <f t="shared" si="456"/>
        <v>0.88500000000000001</v>
      </c>
      <c r="CB703">
        <f t="shared" si="457"/>
        <v>700</v>
      </c>
      <c r="CC703">
        <f t="shared" si="458"/>
        <v>17.475000000000076</v>
      </c>
      <c r="CD703">
        <f t="shared" si="449"/>
        <v>0.88505764544449472</v>
      </c>
      <c r="CE703">
        <f t="shared" si="450"/>
        <v>0.69328958188254242</v>
      </c>
      <c r="CF703">
        <f t="shared" si="451"/>
        <v>0.88505764544449472</v>
      </c>
      <c r="CG703">
        <f t="shared" si="459"/>
        <v>0.88500000000000001</v>
      </c>
      <c r="CK703"/>
      <c r="CL703" s="3">
        <f t="shared" si="484"/>
        <v>683</v>
      </c>
      <c r="CM703" s="3">
        <f t="shared" si="479"/>
        <v>17.0500000000001</v>
      </c>
      <c r="CN703" s="3">
        <f t="shared" si="480"/>
        <v>0.81299999999999994</v>
      </c>
      <c r="CO703" s="3">
        <f t="shared" si="472"/>
        <v>0.52</v>
      </c>
      <c r="CP703">
        <f t="shared" si="473"/>
        <v>0.52</v>
      </c>
      <c r="CQ703">
        <f t="shared" si="474"/>
        <v>0.52</v>
      </c>
      <c r="CS703">
        <f t="shared" si="475"/>
        <v>0.91068301225919446</v>
      </c>
      <c r="DK703" s="3">
        <f t="shared" si="485"/>
        <v>683</v>
      </c>
      <c r="DL703" s="3">
        <f t="shared" si="481"/>
        <v>17.0500000000001</v>
      </c>
      <c r="DM703" s="3">
        <f t="shared" si="482"/>
        <v>0.81299999999999994</v>
      </c>
      <c r="DN703" s="3">
        <f t="shared" si="476"/>
        <v>0.3</v>
      </c>
      <c r="DO703">
        <f t="shared" si="477"/>
        <v>0.3</v>
      </c>
      <c r="DP703">
        <f t="shared" si="478"/>
        <v>0.3</v>
      </c>
      <c r="DR703">
        <f t="shared" si="483"/>
        <v>0.52539404553415059</v>
      </c>
      <c r="EY703"/>
      <c r="EZ703" s="3"/>
      <c r="FB703"/>
      <c r="FC703" s="3"/>
    </row>
    <row r="704" spans="2:159" x14ac:dyDescent="0.25">
      <c r="B704">
        <f t="shared" si="471"/>
        <v>688</v>
      </c>
      <c r="C704" s="9">
        <f t="shared" si="466"/>
        <v>17.175000000000093</v>
      </c>
      <c r="D704">
        <f t="shared" si="460"/>
        <v>0.92252112832167343</v>
      </c>
      <c r="E704">
        <f t="shared" si="461"/>
        <v>0.13317050224733604</v>
      </c>
      <c r="F704">
        <f t="shared" si="462"/>
        <v>0.13317050224733604</v>
      </c>
      <c r="G704">
        <f t="shared" si="467"/>
        <v>0.13300000000000001</v>
      </c>
      <c r="R704">
        <f t="shared" si="468"/>
        <v>688</v>
      </c>
      <c r="S704">
        <f t="shared" si="469"/>
        <v>17.175000000000093</v>
      </c>
      <c r="T704">
        <f t="shared" si="463"/>
        <v>0.10265790543397846</v>
      </c>
      <c r="U704">
        <f t="shared" si="464"/>
        <v>7.8539046124312076E-2</v>
      </c>
      <c r="V704">
        <f t="shared" si="465"/>
        <v>7.8539046124312076E-2</v>
      </c>
      <c r="W704">
        <f t="shared" si="470"/>
        <v>7.9000000000000001E-2</v>
      </c>
      <c r="BA704">
        <f t="shared" si="487"/>
        <v>701</v>
      </c>
      <c r="BB704">
        <f t="shared" si="452"/>
        <v>17.500000000000075</v>
      </c>
      <c r="BC704">
        <f t="shared" si="443"/>
        <v>0.97530991202833417</v>
      </c>
      <c r="BD704">
        <f t="shared" si="444"/>
        <v>0.92774348632855708</v>
      </c>
      <c r="BE704">
        <f t="shared" si="445"/>
        <v>0.97530991202833417</v>
      </c>
      <c r="BF704">
        <f t="shared" si="453"/>
        <v>0.97499999999999998</v>
      </c>
      <c r="BP704">
        <f t="shared" si="454"/>
        <v>701</v>
      </c>
      <c r="BQ704">
        <f t="shared" si="455"/>
        <v>17.500000000000075</v>
      </c>
      <c r="BR704">
        <f t="shared" si="446"/>
        <v>0.88603395959287845</v>
      </c>
      <c r="BS704">
        <f t="shared" si="447"/>
        <v>0.69558643349910187</v>
      </c>
      <c r="BT704">
        <f t="shared" si="448"/>
        <v>0.88603395959287845</v>
      </c>
      <c r="BU704">
        <f t="shared" si="456"/>
        <v>0.88600000000000001</v>
      </c>
      <c r="CB704">
        <f t="shared" si="457"/>
        <v>701</v>
      </c>
      <c r="CC704">
        <f t="shared" si="458"/>
        <v>17.500000000000075</v>
      </c>
      <c r="CD704">
        <f t="shared" si="449"/>
        <v>0.88603395959287845</v>
      </c>
      <c r="CE704">
        <f t="shared" si="450"/>
        <v>0.69558643349910187</v>
      </c>
      <c r="CF704">
        <f t="shared" si="451"/>
        <v>0.88603395959287845</v>
      </c>
      <c r="CG704">
        <f t="shared" si="459"/>
        <v>0.88600000000000001</v>
      </c>
      <c r="CK704"/>
      <c r="CL704" s="3">
        <f t="shared" si="484"/>
        <v>684</v>
      </c>
      <c r="CM704" s="3">
        <f t="shared" si="479"/>
        <v>17.075000000000099</v>
      </c>
      <c r="CN704" s="3">
        <f t="shared" si="480"/>
        <v>0.81499999999999995</v>
      </c>
      <c r="CO704" s="3">
        <f t="shared" si="472"/>
        <v>0.52</v>
      </c>
      <c r="CP704">
        <f t="shared" si="473"/>
        <v>0.52</v>
      </c>
      <c r="CQ704">
        <f t="shared" si="474"/>
        <v>0.52</v>
      </c>
      <c r="CS704">
        <f t="shared" si="475"/>
        <v>0.91068301225919446</v>
      </c>
      <c r="DK704" s="3">
        <f t="shared" si="485"/>
        <v>684</v>
      </c>
      <c r="DL704" s="3">
        <f t="shared" si="481"/>
        <v>17.075000000000099</v>
      </c>
      <c r="DM704" s="3">
        <f t="shared" si="482"/>
        <v>0.81499999999999995</v>
      </c>
      <c r="DN704" s="3">
        <f t="shared" si="476"/>
        <v>0.29799999999999999</v>
      </c>
      <c r="DO704">
        <f t="shared" si="477"/>
        <v>0.29799999999999999</v>
      </c>
      <c r="DP704">
        <f t="shared" si="478"/>
        <v>0.29799999999999999</v>
      </c>
      <c r="DR704">
        <f t="shared" si="483"/>
        <v>0.52189141856392296</v>
      </c>
      <c r="EY704"/>
      <c r="EZ704" s="3"/>
      <c r="FB704"/>
      <c r="FC704" s="3"/>
    </row>
    <row r="705" spans="2:159" x14ac:dyDescent="0.25">
      <c r="B705">
        <f t="shared" si="471"/>
        <v>689</v>
      </c>
      <c r="C705" s="9">
        <f t="shared" si="466"/>
        <v>17.200000000000092</v>
      </c>
      <c r="D705">
        <f t="shared" si="460"/>
        <v>0.92134566340118895</v>
      </c>
      <c r="E705">
        <f t="shared" si="461"/>
        <v>0.12899263103650427</v>
      </c>
      <c r="F705">
        <f t="shared" si="462"/>
        <v>0.12899263103650427</v>
      </c>
      <c r="G705">
        <f t="shared" si="467"/>
        <v>0.129</v>
      </c>
      <c r="R705">
        <f t="shared" si="468"/>
        <v>689</v>
      </c>
      <c r="S705">
        <f t="shared" si="469"/>
        <v>17.200000000000092</v>
      </c>
      <c r="T705">
        <f t="shared" si="463"/>
        <v>0.10041938627254278</v>
      </c>
      <c r="U705">
        <f t="shared" si="464"/>
        <v>7.6627443206054816E-2</v>
      </c>
      <c r="V705">
        <f t="shared" si="465"/>
        <v>7.6627443206054816E-2</v>
      </c>
      <c r="W705">
        <f t="shared" si="470"/>
        <v>7.6999999999999999E-2</v>
      </c>
      <c r="BA705">
        <f t="shared" si="487"/>
        <v>702</v>
      </c>
      <c r="BB705">
        <f t="shared" si="452"/>
        <v>17.525000000000073</v>
      </c>
      <c r="BC705">
        <f t="shared" si="443"/>
        <v>0.97579524942723583</v>
      </c>
      <c r="BD705">
        <f t="shared" si="444"/>
        <v>0.92912917729656175</v>
      </c>
      <c r="BE705">
        <f t="shared" si="445"/>
        <v>0.97579524942723583</v>
      </c>
      <c r="BF705">
        <f t="shared" si="453"/>
        <v>0.97599999999999998</v>
      </c>
      <c r="BP705">
        <f t="shared" si="454"/>
        <v>702</v>
      </c>
      <c r="BQ705">
        <f t="shared" si="455"/>
        <v>17.525000000000073</v>
      </c>
      <c r="BR705">
        <f t="shared" si="446"/>
        <v>0.88700691567552103</v>
      </c>
      <c r="BS705">
        <f t="shared" si="447"/>
        <v>0.69788042624460878</v>
      </c>
      <c r="BT705">
        <f t="shared" si="448"/>
        <v>0.88700691567552103</v>
      </c>
      <c r="BU705">
        <f t="shared" si="456"/>
        <v>0.88700000000000001</v>
      </c>
      <c r="CB705">
        <f t="shared" si="457"/>
        <v>702</v>
      </c>
      <c r="CC705">
        <f t="shared" si="458"/>
        <v>17.525000000000073</v>
      </c>
      <c r="CD705">
        <f t="shared" si="449"/>
        <v>0.88700691567552103</v>
      </c>
      <c r="CE705">
        <f t="shared" si="450"/>
        <v>0.69788042624460878</v>
      </c>
      <c r="CF705">
        <f t="shared" si="451"/>
        <v>0.88700691567552103</v>
      </c>
      <c r="CG705">
        <f t="shared" si="459"/>
        <v>0.88700000000000001</v>
      </c>
      <c r="CK705"/>
      <c r="CL705" s="3">
        <f t="shared" si="484"/>
        <v>685</v>
      </c>
      <c r="CM705" s="3">
        <f t="shared" si="479"/>
        <v>17.100000000000097</v>
      </c>
      <c r="CN705" s="3">
        <f t="shared" si="480"/>
        <v>0.81599999999999995</v>
      </c>
      <c r="CO705" s="3">
        <f t="shared" si="472"/>
        <v>0.51900000000000002</v>
      </c>
      <c r="CP705">
        <f t="shared" si="473"/>
        <v>0.51900000000000002</v>
      </c>
      <c r="CQ705">
        <f t="shared" si="474"/>
        <v>0.51900000000000002</v>
      </c>
      <c r="CS705">
        <f t="shared" si="475"/>
        <v>0.90893169877408064</v>
      </c>
      <c r="DK705" s="3">
        <f t="shared" si="485"/>
        <v>685</v>
      </c>
      <c r="DL705" s="3">
        <f t="shared" si="481"/>
        <v>17.100000000000097</v>
      </c>
      <c r="DM705" s="3">
        <f t="shared" si="482"/>
        <v>0.81599999999999995</v>
      </c>
      <c r="DN705" s="3">
        <f t="shared" si="476"/>
        <v>0.29599999999999999</v>
      </c>
      <c r="DO705">
        <f t="shared" si="477"/>
        <v>0.29599999999999999</v>
      </c>
      <c r="DP705">
        <f t="shared" si="478"/>
        <v>0.29599999999999999</v>
      </c>
      <c r="DR705">
        <f t="shared" si="483"/>
        <v>0.51838879159369533</v>
      </c>
      <c r="EY705"/>
      <c r="EZ705" s="3"/>
      <c r="FB705"/>
      <c r="FC705" s="3"/>
    </row>
    <row r="706" spans="2:159" x14ac:dyDescent="0.25">
      <c r="B706">
        <f t="shared" si="471"/>
        <v>690</v>
      </c>
      <c r="C706" s="9">
        <f t="shared" si="466"/>
        <v>17.22500000000009</v>
      </c>
      <c r="D706">
        <f t="shared" si="460"/>
        <v>0.92016249457249732</v>
      </c>
      <c r="E706">
        <f t="shared" si="461"/>
        <v>0.12491459689801966</v>
      </c>
      <c r="F706">
        <f t="shared" si="462"/>
        <v>0.12491459689801966</v>
      </c>
      <c r="G706">
        <f t="shared" si="467"/>
        <v>0.125</v>
      </c>
      <c r="R706">
        <f t="shared" si="468"/>
        <v>690</v>
      </c>
      <c r="S706">
        <f t="shared" si="469"/>
        <v>17.22500000000009</v>
      </c>
      <c r="T706">
        <f t="shared" si="463"/>
        <v>9.8219243057812253E-2</v>
      </c>
      <c r="U706">
        <f t="shared" si="464"/>
        <v>7.4753490286899163E-2</v>
      </c>
      <c r="V706">
        <f t="shared" si="465"/>
        <v>7.4753490286899163E-2</v>
      </c>
      <c r="W706">
        <f t="shared" si="470"/>
        <v>7.4999999999999997E-2</v>
      </c>
      <c r="BA706">
        <f t="shared" si="487"/>
        <v>703</v>
      </c>
      <c r="BB706">
        <f t="shared" si="452"/>
        <v>17.550000000000072</v>
      </c>
      <c r="BC706">
        <f t="shared" si="443"/>
        <v>0.97627594694962727</v>
      </c>
      <c r="BD706">
        <f t="shared" si="444"/>
        <v>0.93050298030306999</v>
      </c>
      <c r="BE706">
        <f t="shared" si="445"/>
        <v>0.97627594694962727</v>
      </c>
      <c r="BF706">
        <f t="shared" si="453"/>
        <v>0.97599999999999998</v>
      </c>
      <c r="BP706">
        <f t="shared" si="454"/>
        <v>703</v>
      </c>
      <c r="BQ706">
        <f t="shared" si="455"/>
        <v>17.550000000000072</v>
      </c>
      <c r="BR706">
        <f t="shared" si="446"/>
        <v>0.88797650027004338</v>
      </c>
      <c r="BS706">
        <f t="shared" si="447"/>
        <v>0.7001714817579705</v>
      </c>
      <c r="BT706">
        <f t="shared" si="448"/>
        <v>0.88797650027004338</v>
      </c>
      <c r="BU706">
        <f t="shared" si="456"/>
        <v>0.88800000000000001</v>
      </c>
      <c r="CB706">
        <f t="shared" si="457"/>
        <v>703</v>
      </c>
      <c r="CC706">
        <f t="shared" si="458"/>
        <v>17.550000000000072</v>
      </c>
      <c r="CD706">
        <f t="shared" si="449"/>
        <v>0.88797650027004338</v>
      </c>
      <c r="CE706">
        <f t="shared" si="450"/>
        <v>0.7001714817579705</v>
      </c>
      <c r="CF706">
        <f t="shared" si="451"/>
        <v>0.88797650027004338</v>
      </c>
      <c r="CG706">
        <f t="shared" si="459"/>
        <v>0.88800000000000001</v>
      </c>
      <c r="CK706"/>
      <c r="CL706" s="3">
        <f t="shared" si="484"/>
        <v>686</v>
      </c>
      <c r="CM706" s="3">
        <f t="shared" si="479"/>
        <v>17.125000000000096</v>
      </c>
      <c r="CN706" s="3">
        <f t="shared" si="480"/>
        <v>0.81799999999999995</v>
      </c>
      <c r="CO706" s="3">
        <f t="shared" si="472"/>
        <v>0.51900000000000002</v>
      </c>
      <c r="CP706">
        <f t="shared" si="473"/>
        <v>0.51900000000000002</v>
      </c>
      <c r="CQ706">
        <f t="shared" si="474"/>
        <v>0.51900000000000002</v>
      </c>
      <c r="CS706">
        <f t="shared" si="475"/>
        <v>0.90893169877408064</v>
      </c>
      <c r="DK706" s="3">
        <f t="shared" si="485"/>
        <v>686</v>
      </c>
      <c r="DL706" s="3">
        <f t="shared" si="481"/>
        <v>17.125000000000096</v>
      </c>
      <c r="DM706" s="3">
        <f t="shared" si="482"/>
        <v>0.81799999999999995</v>
      </c>
      <c r="DN706" s="3">
        <f t="shared" si="476"/>
        <v>0.29399999999999998</v>
      </c>
      <c r="DO706">
        <f t="shared" si="477"/>
        <v>0.29399999999999998</v>
      </c>
      <c r="DP706">
        <f t="shared" si="478"/>
        <v>0.29399999999999998</v>
      </c>
      <c r="DR706">
        <f t="shared" si="483"/>
        <v>0.51488616462346759</v>
      </c>
      <c r="EY706"/>
      <c r="EZ706" s="3"/>
      <c r="FB706"/>
      <c r="FC706" s="3"/>
    </row>
    <row r="707" spans="2:159" x14ac:dyDescent="0.25">
      <c r="B707">
        <f t="shared" si="471"/>
        <v>691</v>
      </c>
      <c r="C707" s="9">
        <f t="shared" si="466"/>
        <v>17.250000000000089</v>
      </c>
      <c r="D707">
        <f t="shared" si="460"/>
        <v>0.91897165537682746</v>
      </c>
      <c r="E707">
        <f t="shared" si="461"/>
        <v>0.12093525007040268</v>
      </c>
      <c r="F707">
        <f t="shared" si="462"/>
        <v>0.12093525007040268</v>
      </c>
      <c r="G707">
        <f t="shared" si="467"/>
        <v>0.121</v>
      </c>
      <c r="R707">
        <f t="shared" si="468"/>
        <v>691</v>
      </c>
      <c r="S707">
        <f t="shared" si="469"/>
        <v>17.250000000000089</v>
      </c>
      <c r="T707">
        <f t="shared" si="463"/>
        <v>9.6057097374376038E-2</v>
      </c>
      <c r="U707">
        <f t="shared" si="464"/>
        <v>7.291670621758406E-2</v>
      </c>
      <c r="V707">
        <f t="shared" si="465"/>
        <v>7.291670621758406E-2</v>
      </c>
      <c r="W707">
        <f t="shared" si="470"/>
        <v>7.2999999999999995E-2</v>
      </c>
      <c r="BA707">
        <f t="shared" si="487"/>
        <v>704</v>
      </c>
      <c r="BB707">
        <f t="shared" si="452"/>
        <v>17.57500000000007</v>
      </c>
      <c r="BC707">
        <f t="shared" si="443"/>
        <v>0.9767519975016592</v>
      </c>
      <c r="BD707">
        <f t="shared" si="444"/>
        <v>0.93186483652638619</v>
      </c>
      <c r="BE707">
        <f t="shared" si="445"/>
        <v>0.9767519975016592</v>
      </c>
      <c r="BF707">
        <f t="shared" si="453"/>
        <v>0.97699999999999998</v>
      </c>
      <c r="BP707">
        <f t="shared" si="454"/>
        <v>704</v>
      </c>
      <c r="BQ707">
        <f t="shared" si="455"/>
        <v>17.57500000000007</v>
      </c>
      <c r="BR707">
        <f t="shared" si="446"/>
        <v>0.88894269998996123</v>
      </c>
      <c r="BS707">
        <f t="shared" si="447"/>
        <v>0.70245952155264768</v>
      </c>
      <c r="BT707">
        <f t="shared" si="448"/>
        <v>0.88894269998996123</v>
      </c>
      <c r="BU707">
        <f t="shared" si="456"/>
        <v>0.88900000000000001</v>
      </c>
      <c r="CB707">
        <f t="shared" si="457"/>
        <v>704</v>
      </c>
      <c r="CC707">
        <f t="shared" si="458"/>
        <v>17.57500000000007</v>
      </c>
      <c r="CD707">
        <f t="shared" si="449"/>
        <v>0.88894269998996123</v>
      </c>
      <c r="CE707">
        <f t="shared" si="450"/>
        <v>0.70245952155264768</v>
      </c>
      <c r="CF707">
        <f t="shared" si="451"/>
        <v>0.88894269998996123</v>
      </c>
      <c r="CG707">
        <f t="shared" si="459"/>
        <v>0.88900000000000001</v>
      </c>
      <c r="CK707"/>
      <c r="CL707" s="3">
        <f t="shared" si="484"/>
        <v>687</v>
      </c>
      <c r="CM707" s="3">
        <f t="shared" si="479"/>
        <v>17.150000000000095</v>
      </c>
      <c r="CN707" s="3">
        <f t="shared" si="480"/>
        <v>0.81899999999999995</v>
      </c>
      <c r="CO707" s="3">
        <f t="shared" si="472"/>
        <v>0.51800000000000002</v>
      </c>
      <c r="CP707">
        <f t="shared" si="473"/>
        <v>0.51800000000000002</v>
      </c>
      <c r="CQ707">
        <f t="shared" si="474"/>
        <v>0.51800000000000002</v>
      </c>
      <c r="CS707">
        <f t="shared" si="475"/>
        <v>0.90718038528896683</v>
      </c>
      <c r="DK707" s="3">
        <f t="shared" si="485"/>
        <v>687</v>
      </c>
      <c r="DL707" s="3">
        <f t="shared" si="481"/>
        <v>17.150000000000095</v>
      </c>
      <c r="DM707" s="3">
        <f t="shared" si="482"/>
        <v>0.81899999999999995</v>
      </c>
      <c r="DN707" s="3">
        <f t="shared" si="476"/>
        <v>0.29199999999999998</v>
      </c>
      <c r="DO707">
        <f t="shared" si="477"/>
        <v>0.29199999999999998</v>
      </c>
      <c r="DP707">
        <f t="shared" si="478"/>
        <v>0.29199999999999998</v>
      </c>
      <c r="DR707">
        <f t="shared" si="483"/>
        <v>0.51138353765323996</v>
      </c>
      <c r="EY707"/>
      <c r="EZ707" s="3"/>
      <c r="FB707"/>
      <c r="FC707" s="3"/>
    </row>
    <row r="708" spans="2:159" x14ac:dyDescent="0.25">
      <c r="B708">
        <f t="shared" si="471"/>
        <v>692</v>
      </c>
      <c r="C708" s="9">
        <f t="shared" si="466"/>
        <v>17.275000000000087</v>
      </c>
      <c r="D708">
        <f t="shared" si="460"/>
        <v>0.917773179542129</v>
      </c>
      <c r="E708">
        <f t="shared" si="461"/>
        <v>0.11705340445403836</v>
      </c>
      <c r="F708">
        <f t="shared" si="462"/>
        <v>0.11705340445403836</v>
      </c>
      <c r="G708">
        <f t="shared" si="467"/>
        <v>0.11700000000000001</v>
      </c>
      <c r="R708">
        <f t="shared" si="468"/>
        <v>692</v>
      </c>
      <c r="S708">
        <f t="shared" si="469"/>
        <v>17.275000000000087</v>
      </c>
      <c r="T708">
        <f t="shared" si="463"/>
        <v>9.3932567139691128E-2</v>
      </c>
      <c r="U708">
        <f t="shared" si="464"/>
        <v>7.1116608565522293E-2</v>
      </c>
      <c r="V708">
        <f t="shared" si="465"/>
        <v>7.1116608565522293E-2</v>
      </c>
      <c r="W708">
        <f t="shared" si="470"/>
        <v>7.0999999999999994E-2</v>
      </c>
      <c r="BA708">
        <f t="shared" si="487"/>
        <v>705</v>
      </c>
      <c r="BB708">
        <f t="shared" si="452"/>
        <v>17.600000000000069</v>
      </c>
      <c r="BC708">
        <f t="shared" ref="BC708:BC771" si="488">EXP(-KTG1_nan*(BB708-T_opt__nan)^2)</f>
        <v>0.977223394055727</v>
      </c>
      <c r="BD708">
        <f t="shared" ref="BD708:BD771" si="489">EXP(-KTG2_nan*(T_opt__nan-BB708)^2)</f>
        <v>0.93321468759627957</v>
      </c>
      <c r="BE708">
        <f t="shared" ref="BE708:BE771" si="490">IF(BB708&lt;=T_opt__nan,BC708,BD708)</f>
        <v>0.977223394055727</v>
      </c>
      <c r="BF708">
        <f t="shared" si="453"/>
        <v>0.97699999999999998</v>
      </c>
      <c r="BP708">
        <f t="shared" si="454"/>
        <v>705</v>
      </c>
      <c r="BQ708">
        <f t="shared" si="455"/>
        <v>17.600000000000069</v>
      </c>
      <c r="BR708">
        <f t="shared" ref="BR708:BR771" si="491">EXP(-KTG1_pic*(BQ708-T_opt_pic)^2)</f>
        <v>0.88990550148499137</v>
      </c>
      <c r="BS708">
        <f t="shared" ref="BS708:BS771" si="492">EXP(-KTG2_pic*(T_opt_pic-BQ708)^2)</f>
        <v>0.70474446702095928</v>
      </c>
      <c r="BT708">
        <f t="shared" ref="BT708:BT771" si="493">IF(BQ708&lt;=T_opt_pic,BR708,BS708)</f>
        <v>0.88990550148499137</v>
      </c>
      <c r="BU708">
        <f t="shared" si="456"/>
        <v>0.89</v>
      </c>
      <c r="CB708">
        <f t="shared" si="457"/>
        <v>705</v>
      </c>
      <c r="CC708">
        <f t="shared" si="458"/>
        <v>17.600000000000069</v>
      </c>
      <c r="CD708">
        <f t="shared" ref="CD708:CD771" si="494">EXP(-KTG1_bac*(CC708-T_opt_bac)^2)</f>
        <v>0.88990550148499137</v>
      </c>
      <c r="CE708">
        <f t="shared" ref="CE708:CE771" si="495">EXP(-KTG2_bac * (T_opt_bac - CC708)^2)</f>
        <v>0.70474446702095928</v>
      </c>
      <c r="CF708">
        <f t="shared" ref="CF708:CF771" si="496">IF(CC708&lt;=T_opt_bac,CD708,CE708)</f>
        <v>0.88990550148499137</v>
      </c>
      <c r="CG708">
        <f t="shared" si="459"/>
        <v>0.89</v>
      </c>
      <c r="CK708"/>
      <c r="CL708" s="3">
        <f t="shared" si="484"/>
        <v>688</v>
      </c>
      <c r="CM708" s="3">
        <f t="shared" si="479"/>
        <v>17.175000000000093</v>
      </c>
      <c r="CN708" s="3">
        <f t="shared" si="480"/>
        <v>0.82099999999999995</v>
      </c>
      <c r="CO708" s="3">
        <f t="shared" si="472"/>
        <v>0.51800000000000002</v>
      </c>
      <c r="CP708">
        <f t="shared" si="473"/>
        <v>0.51800000000000002</v>
      </c>
      <c r="CQ708">
        <f t="shared" si="474"/>
        <v>0.51800000000000002</v>
      </c>
      <c r="CS708">
        <f t="shared" si="475"/>
        <v>0.90718038528896683</v>
      </c>
      <c r="DK708" s="3">
        <f t="shared" si="485"/>
        <v>688</v>
      </c>
      <c r="DL708" s="3">
        <f t="shared" si="481"/>
        <v>17.175000000000093</v>
      </c>
      <c r="DM708" s="3">
        <f t="shared" si="482"/>
        <v>0.82099999999999995</v>
      </c>
      <c r="DN708" s="3">
        <f t="shared" si="476"/>
        <v>0.28999999999999998</v>
      </c>
      <c r="DO708">
        <f t="shared" si="477"/>
        <v>0.28999999999999998</v>
      </c>
      <c r="DP708">
        <f t="shared" si="478"/>
        <v>0.28999999999999998</v>
      </c>
      <c r="DR708">
        <f t="shared" si="483"/>
        <v>0.50788091068301222</v>
      </c>
      <c r="EY708"/>
      <c r="EZ708" s="3"/>
      <c r="FB708"/>
      <c r="FC708" s="3"/>
    </row>
    <row r="709" spans="2:159" x14ac:dyDescent="0.25">
      <c r="B709">
        <f t="shared" si="471"/>
        <v>693</v>
      </c>
      <c r="C709" s="9">
        <f t="shared" si="466"/>
        <v>17.300000000000086</v>
      </c>
      <c r="D709">
        <f t="shared" si="460"/>
        <v>0.9165671009814832</v>
      </c>
      <c r="E709">
        <f t="shared" si="461"/>
        <v>0.11326783993557661</v>
      </c>
      <c r="F709">
        <f t="shared" si="462"/>
        <v>0.11326783993557661</v>
      </c>
      <c r="G709">
        <f t="shared" si="467"/>
        <v>0.113</v>
      </c>
      <c r="R709">
        <f t="shared" si="468"/>
        <v>693</v>
      </c>
      <c r="S709">
        <f t="shared" si="469"/>
        <v>17.300000000000086</v>
      </c>
      <c r="T709">
        <f t="shared" si="463"/>
        <v>9.1845266845384022E-2</v>
      </c>
      <c r="U709">
        <f t="shared" si="464"/>
        <v>6.935271387264047E-2</v>
      </c>
      <c r="V709">
        <f t="shared" si="465"/>
        <v>6.935271387264047E-2</v>
      </c>
      <c r="W709">
        <f t="shared" si="470"/>
        <v>6.9000000000000006E-2</v>
      </c>
      <c r="BA709">
        <f t="shared" si="487"/>
        <v>706</v>
      </c>
      <c r="BB709">
        <f t="shared" ref="BB709:BB772" si="497">C722</f>
        <v>17.625000000000068</v>
      </c>
      <c r="BC709">
        <f t="shared" si="488"/>
        <v>0.97769012965064361</v>
      </c>
      <c r="BD709">
        <f t="shared" si="489"/>
        <v>0.93455247559814947</v>
      </c>
      <c r="BE709">
        <f t="shared" si="490"/>
        <v>0.97769012965064361</v>
      </c>
      <c r="BF709">
        <f t="shared" ref="BF709:BF772" si="498">ROUND(BE709,3)</f>
        <v>0.97799999999999998</v>
      </c>
      <c r="BP709">
        <f t="shared" ref="BP709:BP772" si="499">B722</f>
        <v>706</v>
      </c>
      <c r="BQ709">
        <f t="shared" ref="BQ709:BQ772" si="500">C722</f>
        <v>17.625000000000068</v>
      </c>
      <c r="BR709">
        <f t="shared" si="491"/>
        <v>0.89086489144135894</v>
      </c>
      <c r="BS709">
        <f t="shared" si="492"/>
        <v>0.70702623943841036</v>
      </c>
      <c r="BT709">
        <f t="shared" si="493"/>
        <v>0.89086489144135894</v>
      </c>
      <c r="BU709">
        <f t="shared" ref="BU709:BU772" si="501">ROUND(BT709,3)</f>
        <v>0.89100000000000001</v>
      </c>
      <c r="CB709">
        <f t="shared" ref="CB709:CB772" si="502">BP709</f>
        <v>706</v>
      </c>
      <c r="CC709">
        <f t="shared" ref="CC709:CC772" si="503">BQ709</f>
        <v>17.625000000000068</v>
      </c>
      <c r="CD709">
        <f t="shared" si="494"/>
        <v>0.89086489144135894</v>
      </c>
      <c r="CE709">
        <f t="shared" si="495"/>
        <v>0.70702623943841036</v>
      </c>
      <c r="CF709">
        <f t="shared" si="496"/>
        <v>0.89086489144135894</v>
      </c>
      <c r="CG709">
        <f t="shared" ref="CG709:CG772" si="504">ROUND(CF709,3)</f>
        <v>0.89100000000000001</v>
      </c>
      <c r="CK709"/>
      <c r="CL709" s="3">
        <f t="shared" si="484"/>
        <v>689</v>
      </c>
      <c r="CM709" s="3">
        <f t="shared" si="479"/>
        <v>17.200000000000092</v>
      </c>
      <c r="CN709" s="3">
        <f t="shared" si="480"/>
        <v>0.82199999999999995</v>
      </c>
      <c r="CO709" s="3">
        <f t="shared" si="472"/>
        <v>0.51700000000000002</v>
      </c>
      <c r="CP709">
        <f t="shared" si="473"/>
        <v>0.51700000000000002</v>
      </c>
      <c r="CQ709">
        <f t="shared" si="474"/>
        <v>0.51700000000000002</v>
      </c>
      <c r="CS709">
        <f t="shared" si="475"/>
        <v>0.90542907180385301</v>
      </c>
      <c r="DK709" s="3">
        <f t="shared" si="485"/>
        <v>689</v>
      </c>
      <c r="DL709" s="3">
        <f t="shared" si="481"/>
        <v>17.200000000000092</v>
      </c>
      <c r="DM709" s="3">
        <f t="shared" si="482"/>
        <v>0.82199999999999995</v>
      </c>
      <c r="DN709" s="3">
        <f t="shared" si="476"/>
        <v>0.28799999999999998</v>
      </c>
      <c r="DO709">
        <f t="shared" si="477"/>
        <v>0.28799999999999998</v>
      </c>
      <c r="DP709">
        <f t="shared" si="478"/>
        <v>0.28799999999999998</v>
      </c>
      <c r="DR709">
        <f t="shared" si="483"/>
        <v>0.50437828371278459</v>
      </c>
      <c r="EY709"/>
      <c r="EZ709" s="3"/>
      <c r="FB709"/>
      <c r="FC709" s="3"/>
    </row>
    <row r="710" spans="2:159" x14ac:dyDescent="0.25">
      <c r="B710">
        <f t="shared" si="471"/>
        <v>694</v>
      </c>
      <c r="C710" s="9">
        <f t="shared" si="466"/>
        <v>17.325000000000085</v>
      </c>
      <c r="D710">
        <f t="shared" si="460"/>
        <v>0.91535345379150523</v>
      </c>
      <c r="E710">
        <f t="shared" si="461"/>
        <v>0.10957730467983562</v>
      </c>
      <c r="F710">
        <f t="shared" si="462"/>
        <v>0.10957730467983562</v>
      </c>
      <c r="G710">
        <f t="shared" si="467"/>
        <v>0.11</v>
      </c>
      <c r="R710">
        <f t="shared" si="468"/>
        <v>694</v>
      </c>
      <c r="S710">
        <f t="shared" si="469"/>
        <v>17.325000000000085</v>
      </c>
      <c r="T710">
        <f t="shared" si="463"/>
        <v>8.9794807795028311E-2</v>
      </c>
      <c r="U710">
        <f t="shared" si="464"/>
        <v>6.7624537907470611E-2</v>
      </c>
      <c r="V710">
        <f t="shared" si="465"/>
        <v>6.7624537907470611E-2</v>
      </c>
      <c r="W710">
        <f t="shared" si="470"/>
        <v>6.8000000000000005E-2</v>
      </c>
      <c r="BA710">
        <f t="shared" si="487"/>
        <v>707</v>
      </c>
      <c r="BB710">
        <f t="shared" si="497"/>
        <v>17.650000000000066</v>
      </c>
      <c r="BC710">
        <f t="shared" si="488"/>
        <v>0.9781521973918107</v>
      </c>
      <c r="BD710">
        <f t="shared" si="489"/>
        <v>0.93587814307716277</v>
      </c>
      <c r="BE710">
        <f t="shared" si="490"/>
        <v>0.9781521973918107</v>
      </c>
      <c r="BF710">
        <f t="shared" si="498"/>
        <v>0.97799999999999998</v>
      </c>
      <c r="BP710">
        <f t="shared" si="499"/>
        <v>707</v>
      </c>
      <c r="BQ710">
        <f t="shared" si="500"/>
        <v>17.650000000000066</v>
      </c>
      <c r="BR710">
        <f t="shared" si="491"/>
        <v>0.89182085658210264</v>
      </c>
      <c r="BS710">
        <f t="shared" si="492"/>
        <v>0.70930475996804387</v>
      </c>
      <c r="BT710">
        <f t="shared" si="493"/>
        <v>0.89182085658210264</v>
      </c>
      <c r="BU710">
        <f t="shared" si="501"/>
        <v>0.89200000000000002</v>
      </c>
      <c r="CB710">
        <f t="shared" si="502"/>
        <v>707</v>
      </c>
      <c r="CC710">
        <f t="shared" si="503"/>
        <v>17.650000000000066</v>
      </c>
      <c r="CD710">
        <f t="shared" si="494"/>
        <v>0.89182085658210264</v>
      </c>
      <c r="CE710">
        <f t="shared" si="495"/>
        <v>0.70930475996804387</v>
      </c>
      <c r="CF710">
        <f t="shared" si="496"/>
        <v>0.89182085658210264</v>
      </c>
      <c r="CG710">
        <f t="shared" si="504"/>
        <v>0.89200000000000002</v>
      </c>
      <c r="CK710"/>
      <c r="CL710" s="3">
        <f t="shared" si="484"/>
        <v>690</v>
      </c>
      <c r="CM710" s="3">
        <f t="shared" si="479"/>
        <v>17.22500000000009</v>
      </c>
      <c r="CN710" s="3">
        <f t="shared" si="480"/>
        <v>0.82299999999999995</v>
      </c>
      <c r="CO710" s="3">
        <f t="shared" si="472"/>
        <v>0.51600000000000001</v>
      </c>
      <c r="CP710">
        <f t="shared" si="473"/>
        <v>0.51600000000000001</v>
      </c>
      <c r="CQ710">
        <f t="shared" si="474"/>
        <v>0.51600000000000001</v>
      </c>
      <c r="CS710">
        <f t="shared" si="475"/>
        <v>0.9036777583187392</v>
      </c>
      <c r="DK710" s="3">
        <f t="shared" si="485"/>
        <v>690</v>
      </c>
      <c r="DL710" s="3">
        <f t="shared" si="481"/>
        <v>17.22500000000009</v>
      </c>
      <c r="DM710" s="3">
        <f t="shared" si="482"/>
        <v>0.82299999999999995</v>
      </c>
      <c r="DN710" s="3">
        <f t="shared" si="476"/>
        <v>0.28499999999999998</v>
      </c>
      <c r="DO710">
        <f t="shared" si="477"/>
        <v>0.28499999999999998</v>
      </c>
      <c r="DP710">
        <f t="shared" si="478"/>
        <v>0.28499999999999998</v>
      </c>
      <c r="DR710">
        <f t="shared" si="483"/>
        <v>0.49912434325744309</v>
      </c>
      <c r="EY710"/>
      <c r="EZ710" s="3"/>
      <c r="FB710"/>
      <c r="FC710" s="3"/>
    </row>
    <row r="711" spans="2:159" x14ac:dyDescent="0.25">
      <c r="B711">
        <f t="shared" si="471"/>
        <v>695</v>
      </c>
      <c r="C711" s="9">
        <f t="shared" si="466"/>
        <v>17.350000000000083</v>
      </c>
      <c r="D711">
        <f t="shared" si="460"/>
        <v>0.91413227225074045</v>
      </c>
      <c r="E711">
        <f t="shared" si="461"/>
        <v>0.10598051738686999</v>
      </c>
      <c r="F711">
        <f t="shared" si="462"/>
        <v>0.10598051738686999</v>
      </c>
      <c r="G711">
        <f t="shared" si="467"/>
        <v>0.106</v>
      </c>
      <c r="R711">
        <f t="shared" si="468"/>
        <v>695</v>
      </c>
      <c r="S711">
        <f t="shared" si="469"/>
        <v>17.350000000000083</v>
      </c>
      <c r="T711">
        <f t="shared" si="463"/>
        <v>8.7780798338325125E-2</v>
      </c>
      <c r="U711">
        <f t="shared" si="464"/>
        <v>6.593159591145685E-2</v>
      </c>
      <c r="V711">
        <f t="shared" si="465"/>
        <v>6.593159591145685E-2</v>
      </c>
      <c r="W711">
        <f t="shared" si="470"/>
        <v>6.6000000000000003E-2</v>
      </c>
      <c r="BA711">
        <f t="shared" si="487"/>
        <v>708</v>
      </c>
      <c r="BB711">
        <f t="shared" si="497"/>
        <v>17.675000000000065</v>
      </c>
      <c r="BC711">
        <f t="shared" si="488"/>
        <v>0.97860959045138851</v>
      </c>
      <c r="BD711">
        <f t="shared" si="489"/>
        <v>0.93719163304236297</v>
      </c>
      <c r="BE711">
        <f t="shared" si="490"/>
        <v>0.97860959045138851</v>
      </c>
      <c r="BF711">
        <f t="shared" si="498"/>
        <v>0.97899999999999998</v>
      </c>
      <c r="BP711">
        <f t="shared" si="499"/>
        <v>708</v>
      </c>
      <c r="BQ711">
        <f t="shared" si="500"/>
        <v>17.675000000000065</v>
      </c>
      <c r="BR711">
        <f t="shared" si="491"/>
        <v>0.8927733836673809</v>
      </c>
      <c r="BS711">
        <f t="shared" si="492"/>
        <v>0.71157994966481364</v>
      </c>
      <c r="BT711">
        <f t="shared" si="493"/>
        <v>0.8927733836673809</v>
      </c>
      <c r="BU711">
        <f t="shared" si="501"/>
        <v>0.89300000000000002</v>
      </c>
      <c r="CB711">
        <f t="shared" si="502"/>
        <v>708</v>
      </c>
      <c r="CC711">
        <f t="shared" si="503"/>
        <v>17.675000000000065</v>
      </c>
      <c r="CD711">
        <f t="shared" si="494"/>
        <v>0.8927733836673809</v>
      </c>
      <c r="CE711">
        <f t="shared" si="495"/>
        <v>0.71157994966481364</v>
      </c>
      <c r="CF711">
        <f t="shared" si="496"/>
        <v>0.8927733836673809</v>
      </c>
      <c r="CG711">
        <f t="shared" si="504"/>
        <v>0.89300000000000002</v>
      </c>
      <c r="CK711"/>
      <c r="CL711" s="3">
        <f t="shared" si="484"/>
        <v>691</v>
      </c>
      <c r="CM711" s="3">
        <f t="shared" si="479"/>
        <v>17.250000000000089</v>
      </c>
      <c r="CN711" s="3">
        <f t="shared" si="480"/>
        <v>0.82499999999999996</v>
      </c>
      <c r="CO711" s="3">
        <f t="shared" si="472"/>
        <v>0.51600000000000001</v>
      </c>
      <c r="CP711">
        <f t="shared" si="473"/>
        <v>0.51600000000000001</v>
      </c>
      <c r="CQ711">
        <f t="shared" si="474"/>
        <v>0.51600000000000001</v>
      </c>
      <c r="CS711">
        <f t="shared" si="475"/>
        <v>0.9036777583187392</v>
      </c>
      <c r="DK711" s="3">
        <f t="shared" si="485"/>
        <v>691</v>
      </c>
      <c r="DL711" s="3">
        <f t="shared" si="481"/>
        <v>17.250000000000089</v>
      </c>
      <c r="DM711" s="3">
        <f t="shared" si="482"/>
        <v>0.82499999999999996</v>
      </c>
      <c r="DN711" s="3">
        <f t="shared" si="476"/>
        <v>0.28399999999999997</v>
      </c>
      <c r="DO711">
        <f t="shared" si="477"/>
        <v>0.28399999999999997</v>
      </c>
      <c r="DP711">
        <f t="shared" si="478"/>
        <v>0.28399999999999997</v>
      </c>
      <c r="DR711">
        <f t="shared" si="483"/>
        <v>0.49737302977232922</v>
      </c>
      <c r="EY711"/>
      <c r="EZ711" s="3"/>
      <c r="FB711"/>
      <c r="FC711" s="3"/>
    </row>
    <row r="712" spans="2:159" x14ac:dyDescent="0.25">
      <c r="B712">
        <f t="shared" si="471"/>
        <v>696</v>
      </c>
      <c r="C712" s="9">
        <f t="shared" si="466"/>
        <v>17.375000000000082</v>
      </c>
      <c r="D712">
        <f t="shared" si="460"/>
        <v>0.91290359081805306</v>
      </c>
      <c r="E712">
        <f t="shared" si="461"/>
        <v>0.10247616951200039</v>
      </c>
      <c r="F712">
        <f t="shared" si="462"/>
        <v>0.10247616951200039</v>
      </c>
      <c r="G712">
        <f t="shared" si="467"/>
        <v>0.10199999999999999</v>
      </c>
      <c r="R712">
        <f t="shared" si="468"/>
        <v>696</v>
      </c>
      <c r="S712">
        <f t="shared" si="469"/>
        <v>17.375000000000082</v>
      </c>
      <c r="T712">
        <f t="shared" si="463"/>
        <v>8.5802844101620035E-2</v>
      </c>
      <c r="U712">
        <f t="shared" si="464"/>
        <v>6.4273402839448837E-2</v>
      </c>
      <c r="V712">
        <f t="shared" si="465"/>
        <v>6.4273402839448837E-2</v>
      </c>
      <c r="W712">
        <f t="shared" si="470"/>
        <v>6.4000000000000001E-2</v>
      </c>
      <c r="BA712">
        <f t="shared" si="487"/>
        <v>709</v>
      </c>
      <c r="BB712">
        <f t="shared" si="497"/>
        <v>17.700000000000063</v>
      </c>
      <c r="BC712">
        <f t="shared" si="488"/>
        <v>0.9790623020684639</v>
      </c>
      <c r="BD712">
        <f t="shared" si="489"/>
        <v>0.93849288897074934</v>
      </c>
      <c r="BE712">
        <f t="shared" si="490"/>
        <v>0.9790623020684639</v>
      </c>
      <c r="BF712">
        <f t="shared" si="498"/>
        <v>0.97899999999999998</v>
      </c>
      <c r="BP712">
        <f t="shared" si="499"/>
        <v>709</v>
      </c>
      <c r="BQ712">
        <f t="shared" si="500"/>
        <v>17.700000000000063</v>
      </c>
      <c r="BR712">
        <f t="shared" si="491"/>
        <v>0.89372245949477591</v>
      </c>
      <c r="BS712">
        <f t="shared" si="492"/>
        <v>0.71385172947998099</v>
      </c>
      <c r="BT712">
        <f t="shared" si="493"/>
        <v>0.89372245949477591</v>
      </c>
      <c r="BU712">
        <f t="shared" si="501"/>
        <v>0.89400000000000002</v>
      </c>
      <c r="CB712">
        <f t="shared" si="502"/>
        <v>709</v>
      </c>
      <c r="CC712">
        <f t="shared" si="503"/>
        <v>17.700000000000063</v>
      </c>
      <c r="CD712">
        <f t="shared" si="494"/>
        <v>0.89372245949477591</v>
      </c>
      <c r="CE712">
        <f t="shared" si="495"/>
        <v>0.71385172947998099</v>
      </c>
      <c r="CF712">
        <f t="shared" si="496"/>
        <v>0.89372245949477591</v>
      </c>
      <c r="CG712">
        <f t="shared" si="504"/>
        <v>0.89400000000000002</v>
      </c>
      <c r="CK712"/>
      <c r="CL712" s="3">
        <f t="shared" si="484"/>
        <v>692</v>
      </c>
      <c r="CM712" s="3">
        <f t="shared" si="479"/>
        <v>17.275000000000087</v>
      </c>
      <c r="CN712" s="3">
        <f t="shared" si="480"/>
        <v>0.82599999999999996</v>
      </c>
      <c r="CO712" s="3">
        <f t="shared" si="472"/>
        <v>0.51500000000000001</v>
      </c>
      <c r="CP712">
        <f t="shared" si="473"/>
        <v>0.51500000000000001</v>
      </c>
      <c r="CQ712">
        <f t="shared" si="474"/>
        <v>0.51500000000000001</v>
      </c>
      <c r="CS712">
        <f t="shared" si="475"/>
        <v>0.90192644483362527</v>
      </c>
      <c r="DK712" s="3">
        <f t="shared" si="485"/>
        <v>692</v>
      </c>
      <c r="DL712" s="3">
        <f t="shared" si="481"/>
        <v>17.275000000000087</v>
      </c>
      <c r="DM712" s="3">
        <f t="shared" si="482"/>
        <v>0.82599999999999996</v>
      </c>
      <c r="DN712" s="3">
        <f t="shared" si="476"/>
        <v>0.28100000000000003</v>
      </c>
      <c r="DO712">
        <f t="shared" si="477"/>
        <v>0.28100000000000003</v>
      </c>
      <c r="DP712">
        <f t="shared" si="478"/>
        <v>0.28100000000000003</v>
      </c>
      <c r="DR712">
        <f t="shared" si="483"/>
        <v>0.49211908931698783</v>
      </c>
      <c r="EY712"/>
      <c r="EZ712" s="3"/>
      <c r="FB712"/>
      <c r="FC712" s="3"/>
    </row>
    <row r="713" spans="2:159" x14ac:dyDescent="0.25">
      <c r="B713">
        <f t="shared" si="471"/>
        <v>697</v>
      </c>
      <c r="C713" s="9">
        <f t="shared" si="466"/>
        <v>17.40000000000008</v>
      </c>
      <c r="D713">
        <f t="shared" si="460"/>
        <v>0.91166744413100809</v>
      </c>
      <c r="E713">
        <f t="shared" si="461"/>
        <v>9.906292744673649E-2</v>
      </c>
      <c r="F713">
        <f t="shared" si="462"/>
        <v>9.906292744673649E-2</v>
      </c>
      <c r="G713">
        <f t="shared" si="467"/>
        <v>9.9000000000000005E-2</v>
      </c>
      <c r="R713">
        <f t="shared" si="468"/>
        <v>697</v>
      </c>
      <c r="S713">
        <f t="shared" si="469"/>
        <v>17.40000000000008</v>
      </c>
      <c r="T713">
        <f t="shared" si="463"/>
        <v>8.3860548214691896E-2</v>
      </c>
      <c r="U713">
        <f t="shared" si="464"/>
        <v>6.2649473594356103E-2</v>
      </c>
      <c r="V713">
        <f t="shared" si="465"/>
        <v>6.2649473594356103E-2</v>
      </c>
      <c r="W713">
        <f t="shared" si="470"/>
        <v>6.3E-2</v>
      </c>
      <c r="BA713">
        <f t="shared" si="487"/>
        <v>710</v>
      </c>
      <c r="BB713">
        <f t="shared" si="497"/>
        <v>17.725000000000062</v>
      </c>
      <c r="BC713">
        <f t="shared" si="488"/>
        <v>0.97951032554921691</v>
      </c>
      <c r="BD713">
        <f t="shared" si="489"/>
        <v>0.93978185481132825</v>
      </c>
      <c r="BE713">
        <f t="shared" si="490"/>
        <v>0.97951032554921691</v>
      </c>
      <c r="BF713">
        <f t="shared" si="498"/>
        <v>0.98</v>
      </c>
      <c r="BP713">
        <f t="shared" si="499"/>
        <v>710</v>
      </c>
      <c r="BQ713">
        <f t="shared" si="500"/>
        <v>17.725000000000062</v>
      </c>
      <c r="BR713">
        <f t="shared" si="491"/>
        <v>0.89466807089959832</v>
      </c>
      <c r="BS713">
        <f t="shared" si="492"/>
        <v>0.71612002026553212</v>
      </c>
      <c r="BT713">
        <f t="shared" si="493"/>
        <v>0.89466807089959832</v>
      </c>
      <c r="BU713">
        <f t="shared" si="501"/>
        <v>0.89500000000000002</v>
      </c>
      <c r="CB713">
        <f t="shared" si="502"/>
        <v>710</v>
      </c>
      <c r="CC713">
        <f t="shared" si="503"/>
        <v>17.725000000000062</v>
      </c>
      <c r="CD713">
        <f t="shared" si="494"/>
        <v>0.89466807089959832</v>
      </c>
      <c r="CE713">
        <f t="shared" si="495"/>
        <v>0.71612002026553212</v>
      </c>
      <c r="CF713">
        <f t="shared" si="496"/>
        <v>0.89466807089959832</v>
      </c>
      <c r="CG713">
        <f t="shared" si="504"/>
        <v>0.89500000000000002</v>
      </c>
      <c r="CK713"/>
      <c r="CL713" s="3">
        <f t="shared" si="484"/>
        <v>693</v>
      </c>
      <c r="CM713" s="3">
        <f t="shared" si="479"/>
        <v>17.300000000000086</v>
      </c>
      <c r="CN713" s="3">
        <f t="shared" si="480"/>
        <v>0.82799999999999996</v>
      </c>
      <c r="CO713" s="3">
        <f t="shared" si="472"/>
        <v>0.51500000000000001</v>
      </c>
      <c r="CP713">
        <f t="shared" si="473"/>
        <v>0.51500000000000001</v>
      </c>
      <c r="CQ713">
        <f t="shared" si="474"/>
        <v>0.51500000000000001</v>
      </c>
      <c r="CS713">
        <f t="shared" si="475"/>
        <v>0.90192644483362527</v>
      </c>
      <c r="DK713" s="3">
        <f t="shared" si="485"/>
        <v>693</v>
      </c>
      <c r="DL713" s="3">
        <f t="shared" si="481"/>
        <v>17.300000000000086</v>
      </c>
      <c r="DM713" s="3">
        <f t="shared" si="482"/>
        <v>0.82799999999999996</v>
      </c>
      <c r="DN713" s="3">
        <f t="shared" si="476"/>
        <v>0.27900000000000003</v>
      </c>
      <c r="DO713">
        <f t="shared" si="477"/>
        <v>0.27900000000000003</v>
      </c>
      <c r="DP713">
        <f t="shared" si="478"/>
        <v>0.27900000000000003</v>
      </c>
      <c r="DR713">
        <f t="shared" si="483"/>
        <v>0.48861646234676015</v>
      </c>
      <c r="EY713"/>
      <c r="EZ713" s="3"/>
      <c r="FB713"/>
      <c r="FC713" s="3"/>
    </row>
    <row r="714" spans="2:159" x14ac:dyDescent="0.25">
      <c r="B714">
        <f t="shared" si="471"/>
        <v>698</v>
      </c>
      <c r="C714" s="9">
        <f t="shared" si="466"/>
        <v>17.425000000000079</v>
      </c>
      <c r="D714">
        <f t="shared" si="460"/>
        <v>0.91042386700424693</v>
      </c>
      <c r="E714">
        <f t="shared" si="461"/>
        <v>9.5739434658660499E-2</v>
      </c>
      <c r="F714">
        <f t="shared" si="462"/>
        <v>9.5739434658660499E-2</v>
      </c>
      <c r="G714">
        <f t="shared" si="467"/>
        <v>9.6000000000000002E-2</v>
      </c>
      <c r="R714">
        <f t="shared" si="468"/>
        <v>698</v>
      </c>
      <c r="S714">
        <f t="shared" si="469"/>
        <v>17.425000000000079</v>
      </c>
      <c r="T714">
        <f t="shared" si="463"/>
        <v>8.1953511533754839E-2</v>
      </c>
      <c r="U714">
        <f t="shared" si="464"/>
        <v>6.1059323255945583E-2</v>
      </c>
      <c r="V714">
        <f t="shared" si="465"/>
        <v>6.1059323255945583E-2</v>
      </c>
      <c r="W714">
        <f t="shared" si="470"/>
        <v>6.0999999999999999E-2</v>
      </c>
      <c r="BA714">
        <f t="shared" si="487"/>
        <v>711</v>
      </c>
      <c r="BB714">
        <f t="shared" si="497"/>
        <v>17.75000000000006</v>
      </c>
      <c r="BC714">
        <f t="shared" si="488"/>
        <v>0.97995365426708581</v>
      </c>
      <c r="BD714">
        <f t="shared" si="489"/>
        <v>0.94105847498913331</v>
      </c>
      <c r="BE714">
        <f t="shared" si="490"/>
        <v>0.97995365426708581</v>
      </c>
      <c r="BF714">
        <f t="shared" si="498"/>
        <v>0.98</v>
      </c>
      <c r="BP714">
        <f t="shared" si="499"/>
        <v>711</v>
      </c>
      <c r="BQ714">
        <f t="shared" si="500"/>
        <v>17.75000000000006</v>
      </c>
      <c r="BR714">
        <f t="shared" si="491"/>
        <v>0.89561020475519038</v>
      </c>
      <c r="BS714">
        <f t="shared" si="492"/>
        <v>0.71838474277861786</v>
      </c>
      <c r="BT714">
        <f t="shared" si="493"/>
        <v>0.89561020475519038</v>
      </c>
      <c r="BU714">
        <f t="shared" si="501"/>
        <v>0.89600000000000002</v>
      </c>
      <c r="CB714">
        <f t="shared" si="502"/>
        <v>711</v>
      </c>
      <c r="CC714">
        <f t="shared" si="503"/>
        <v>17.75000000000006</v>
      </c>
      <c r="CD714">
        <f t="shared" si="494"/>
        <v>0.89561020475519038</v>
      </c>
      <c r="CE714">
        <f t="shared" si="495"/>
        <v>0.71838474277861786</v>
      </c>
      <c r="CF714">
        <f t="shared" si="496"/>
        <v>0.89561020475519038</v>
      </c>
      <c r="CG714">
        <f t="shared" si="504"/>
        <v>0.89600000000000002</v>
      </c>
      <c r="CK714"/>
      <c r="CL714" s="3">
        <f t="shared" si="484"/>
        <v>694</v>
      </c>
      <c r="CM714" s="3">
        <f t="shared" si="479"/>
        <v>17.325000000000085</v>
      </c>
      <c r="CN714" s="3">
        <f t="shared" si="480"/>
        <v>0.82899999999999996</v>
      </c>
      <c r="CO714" s="3">
        <f t="shared" si="472"/>
        <v>0.51400000000000001</v>
      </c>
      <c r="CP714">
        <f t="shared" si="473"/>
        <v>0.51400000000000001</v>
      </c>
      <c r="CQ714">
        <f t="shared" si="474"/>
        <v>0.51400000000000001</v>
      </c>
      <c r="CS714">
        <f t="shared" si="475"/>
        <v>0.90017513134851146</v>
      </c>
      <c r="DK714" s="3">
        <f t="shared" si="485"/>
        <v>694</v>
      </c>
      <c r="DL714" s="3">
        <f t="shared" si="481"/>
        <v>17.325000000000085</v>
      </c>
      <c r="DM714" s="3">
        <f t="shared" si="482"/>
        <v>0.82899999999999996</v>
      </c>
      <c r="DN714" s="3">
        <f t="shared" si="476"/>
        <v>0.27700000000000002</v>
      </c>
      <c r="DO714">
        <f t="shared" si="477"/>
        <v>0.27700000000000002</v>
      </c>
      <c r="DP714">
        <f t="shared" si="478"/>
        <v>0.27700000000000002</v>
      </c>
      <c r="DR714">
        <f t="shared" si="483"/>
        <v>0.48511383537653247</v>
      </c>
      <c r="EY714"/>
      <c r="EZ714" s="3"/>
      <c r="FB714"/>
      <c r="FC714" s="3"/>
    </row>
    <row r="715" spans="2:159" x14ac:dyDescent="0.25">
      <c r="B715">
        <f t="shared" si="471"/>
        <v>699</v>
      </c>
      <c r="C715" s="9">
        <f t="shared" si="466"/>
        <v>17.450000000000077</v>
      </c>
      <c r="D715">
        <f t="shared" si="460"/>
        <v>0.90917289442785576</v>
      </c>
      <c r="E715">
        <f t="shared" si="461"/>
        <v>9.2504313788472486E-2</v>
      </c>
      <c r="F715">
        <f t="shared" si="462"/>
        <v>9.2504313788472486E-2</v>
      </c>
      <c r="G715">
        <f t="shared" si="467"/>
        <v>9.2999999999999999E-2</v>
      </c>
      <c r="R715">
        <f t="shared" si="468"/>
        <v>699</v>
      </c>
      <c r="S715">
        <f t="shared" si="469"/>
        <v>17.450000000000077</v>
      </c>
      <c r="T715">
        <f t="shared" si="463"/>
        <v>8.0081332860618054E-2</v>
      </c>
      <c r="U715">
        <f t="shared" si="464"/>
        <v>5.9502467303767917E-2</v>
      </c>
      <c r="V715">
        <f t="shared" si="465"/>
        <v>5.9502467303767917E-2</v>
      </c>
      <c r="W715">
        <f t="shared" si="470"/>
        <v>0.06</v>
      </c>
      <c r="BA715">
        <f t="shared" si="487"/>
        <v>712</v>
      </c>
      <c r="BB715">
        <f t="shared" si="497"/>
        <v>17.775000000000059</v>
      </c>
      <c r="BC715">
        <f t="shared" si="488"/>
        <v>0.98039228166293024</v>
      </c>
      <c r="BD715">
        <f t="shared" si="489"/>
        <v>0.9423226944092159</v>
      </c>
      <c r="BE715">
        <f t="shared" si="490"/>
        <v>0.98039228166293024</v>
      </c>
      <c r="BF715">
        <f t="shared" si="498"/>
        <v>0.98</v>
      </c>
      <c r="BP715">
        <f t="shared" si="499"/>
        <v>712</v>
      </c>
      <c r="BQ715">
        <f t="shared" si="500"/>
        <v>17.775000000000059</v>
      </c>
      <c r="BR715">
        <f t="shared" si="491"/>
        <v>0.89654884797322909</v>
      </c>
      <c r="BS715">
        <f t="shared" si="492"/>
        <v>0.7206458176860141</v>
      </c>
      <c r="BT715">
        <f t="shared" si="493"/>
        <v>0.89654884797322909</v>
      </c>
      <c r="BU715">
        <f t="shared" si="501"/>
        <v>0.89700000000000002</v>
      </c>
      <c r="CB715">
        <f t="shared" si="502"/>
        <v>712</v>
      </c>
      <c r="CC715">
        <f t="shared" si="503"/>
        <v>17.775000000000059</v>
      </c>
      <c r="CD715">
        <f t="shared" si="494"/>
        <v>0.89654884797322909</v>
      </c>
      <c r="CE715">
        <f t="shared" si="495"/>
        <v>0.7206458176860141</v>
      </c>
      <c r="CF715">
        <f t="shared" si="496"/>
        <v>0.89654884797322909</v>
      </c>
      <c r="CG715">
        <f t="shared" si="504"/>
        <v>0.89700000000000002</v>
      </c>
      <c r="CK715"/>
      <c r="CL715" s="3">
        <f t="shared" si="484"/>
        <v>695</v>
      </c>
      <c r="CM715" s="3">
        <f t="shared" si="479"/>
        <v>17.350000000000083</v>
      </c>
      <c r="CN715" s="3">
        <f t="shared" si="480"/>
        <v>0.83099999999999996</v>
      </c>
      <c r="CO715" s="3">
        <f t="shared" si="472"/>
        <v>0.51300000000000001</v>
      </c>
      <c r="CP715">
        <f t="shared" si="473"/>
        <v>0.51300000000000001</v>
      </c>
      <c r="CQ715">
        <f t="shared" si="474"/>
        <v>0.51300000000000001</v>
      </c>
      <c r="CS715">
        <f t="shared" si="475"/>
        <v>0.89842381786339764</v>
      </c>
      <c r="DK715" s="3">
        <f t="shared" si="485"/>
        <v>695</v>
      </c>
      <c r="DL715" s="3">
        <f t="shared" si="481"/>
        <v>17.350000000000083</v>
      </c>
      <c r="DM715" s="3">
        <f t="shared" si="482"/>
        <v>0.83099999999999996</v>
      </c>
      <c r="DN715" s="3">
        <f t="shared" si="476"/>
        <v>0.27500000000000002</v>
      </c>
      <c r="DO715">
        <f t="shared" si="477"/>
        <v>0.27500000000000002</v>
      </c>
      <c r="DP715">
        <f t="shared" si="478"/>
        <v>0.27500000000000002</v>
      </c>
      <c r="DR715">
        <f t="shared" si="483"/>
        <v>0.48161120840630478</v>
      </c>
      <c r="EY715"/>
      <c r="EZ715" s="3"/>
      <c r="FB715"/>
      <c r="FC715" s="3"/>
    </row>
    <row r="716" spans="2:159" x14ac:dyDescent="0.25">
      <c r="B716">
        <f t="shared" si="471"/>
        <v>700</v>
      </c>
      <c r="C716" s="9">
        <f t="shared" si="466"/>
        <v>17.475000000000076</v>
      </c>
      <c r="D716">
        <f t="shared" si="460"/>
        <v>0.90791456156572736</v>
      </c>
      <c r="E716">
        <f t="shared" si="461"/>
        <v>8.9356168702531755E-2</v>
      </c>
      <c r="F716">
        <f t="shared" si="462"/>
        <v>8.9356168702531755E-2</v>
      </c>
      <c r="G716">
        <f t="shared" si="467"/>
        <v>8.8999999999999996E-2</v>
      </c>
      <c r="R716">
        <f t="shared" si="468"/>
        <v>700</v>
      </c>
      <c r="S716">
        <f t="shared" si="469"/>
        <v>17.475000000000076</v>
      </c>
      <c r="T716">
        <f t="shared" si="463"/>
        <v>7.8243609157952088E-2</v>
      </c>
      <c r="U716">
        <f t="shared" si="464"/>
        <v>5.797842183420459E-2</v>
      </c>
      <c r="V716">
        <f t="shared" si="465"/>
        <v>5.797842183420459E-2</v>
      </c>
      <c r="W716">
        <f t="shared" si="470"/>
        <v>5.8000000000000003E-2</v>
      </c>
      <c r="BA716">
        <f t="shared" si="487"/>
        <v>713</v>
      </c>
      <c r="BB716">
        <f t="shared" si="497"/>
        <v>17.800000000000058</v>
      </c>
      <c r="BC716">
        <f t="shared" si="488"/>
        <v>0.98082620124519326</v>
      </c>
      <c r="BD716">
        <f t="shared" si="489"/>
        <v>0.94357445846060573</v>
      </c>
      <c r="BE716">
        <f t="shared" si="490"/>
        <v>0.98082620124519326</v>
      </c>
      <c r="BF716">
        <f t="shared" si="498"/>
        <v>0.98099999999999998</v>
      </c>
      <c r="BP716">
        <f t="shared" si="499"/>
        <v>713</v>
      </c>
      <c r="BQ716">
        <f t="shared" si="500"/>
        <v>17.800000000000058</v>
      </c>
      <c r="BR716">
        <f t="shared" si="491"/>
        <v>0.89748398750402858</v>
      </c>
      <c r="BS716">
        <f t="shared" si="492"/>
        <v>0.7229031655686039</v>
      </c>
      <c r="BT716">
        <f t="shared" si="493"/>
        <v>0.89748398750402858</v>
      </c>
      <c r="BU716">
        <f t="shared" si="501"/>
        <v>0.89700000000000002</v>
      </c>
      <c r="CB716">
        <f t="shared" si="502"/>
        <v>713</v>
      </c>
      <c r="CC716">
        <f t="shared" si="503"/>
        <v>17.800000000000058</v>
      </c>
      <c r="CD716">
        <f t="shared" si="494"/>
        <v>0.89748398750402858</v>
      </c>
      <c r="CE716">
        <f t="shared" si="495"/>
        <v>0.7229031655686039</v>
      </c>
      <c r="CF716">
        <f t="shared" si="496"/>
        <v>0.89748398750402858</v>
      </c>
      <c r="CG716">
        <f t="shared" si="504"/>
        <v>0.89700000000000002</v>
      </c>
      <c r="CK716"/>
      <c r="CL716" s="3">
        <f t="shared" si="484"/>
        <v>696</v>
      </c>
      <c r="CM716" s="3">
        <f t="shared" si="479"/>
        <v>17.375000000000082</v>
      </c>
      <c r="CN716" s="3">
        <f t="shared" si="480"/>
        <v>0.83199999999999996</v>
      </c>
      <c r="CO716" s="3">
        <f t="shared" si="472"/>
        <v>0.51300000000000001</v>
      </c>
      <c r="CP716">
        <f t="shared" si="473"/>
        <v>0.51300000000000001</v>
      </c>
      <c r="CQ716">
        <f t="shared" si="474"/>
        <v>0.51300000000000001</v>
      </c>
      <c r="CS716">
        <f t="shared" si="475"/>
        <v>0.89842381786339764</v>
      </c>
      <c r="DK716" s="3">
        <f t="shared" si="485"/>
        <v>696</v>
      </c>
      <c r="DL716" s="3">
        <f t="shared" si="481"/>
        <v>17.375000000000082</v>
      </c>
      <c r="DM716" s="3">
        <f t="shared" si="482"/>
        <v>0.83199999999999996</v>
      </c>
      <c r="DN716" s="3">
        <f t="shared" si="476"/>
        <v>0.27300000000000002</v>
      </c>
      <c r="DO716">
        <f t="shared" si="477"/>
        <v>0.27300000000000002</v>
      </c>
      <c r="DP716">
        <f t="shared" si="478"/>
        <v>0.27300000000000002</v>
      </c>
      <c r="DR716">
        <f t="shared" si="483"/>
        <v>0.47810858143607715</v>
      </c>
      <c r="EY716"/>
      <c r="EZ716" s="3"/>
      <c r="FB716"/>
      <c r="FC716" s="3"/>
    </row>
    <row r="717" spans="2:159" x14ac:dyDescent="0.25">
      <c r="B717">
        <f t="shared" si="471"/>
        <v>701</v>
      </c>
      <c r="C717" s="9">
        <f t="shared" si="466"/>
        <v>17.500000000000075</v>
      </c>
      <c r="D717">
        <f t="shared" si="460"/>
        <v>0.90664890375391716</v>
      </c>
      <c r="E717">
        <f t="shared" si="461"/>
        <v>8.6293586499361488E-2</v>
      </c>
      <c r="F717">
        <f t="shared" si="462"/>
        <v>8.6293586499361488E-2</v>
      </c>
      <c r="G717">
        <f t="shared" si="467"/>
        <v>8.5999999999999993E-2</v>
      </c>
      <c r="R717">
        <f t="shared" si="468"/>
        <v>701</v>
      </c>
      <c r="S717">
        <f t="shared" si="469"/>
        <v>17.500000000000075</v>
      </c>
      <c r="T717">
        <f t="shared" si="463"/>
        <v>7.6439935760615016E-2</v>
      </c>
      <c r="U717">
        <f t="shared" si="464"/>
        <v>5.6486703771632021E-2</v>
      </c>
      <c r="V717">
        <f t="shared" si="465"/>
        <v>5.6486703771632021E-2</v>
      </c>
      <c r="W717">
        <f t="shared" si="470"/>
        <v>5.6000000000000001E-2</v>
      </c>
      <c r="BA717">
        <f t="shared" si="487"/>
        <v>714</v>
      </c>
      <c r="BB717">
        <f t="shared" si="497"/>
        <v>17.825000000000056</v>
      </c>
      <c r="BC717">
        <f t="shared" si="488"/>
        <v>0.98125540659006116</v>
      </c>
      <c r="BD717">
        <f t="shared" si="489"/>
        <v>0.9448137130202392</v>
      </c>
      <c r="BE717">
        <f t="shared" si="490"/>
        <v>0.98125540659006116</v>
      </c>
      <c r="BF717">
        <f t="shared" si="498"/>
        <v>0.98099999999999998</v>
      </c>
      <c r="BP717">
        <f t="shared" si="499"/>
        <v>714</v>
      </c>
      <c r="BQ717">
        <f t="shared" si="500"/>
        <v>17.825000000000056</v>
      </c>
      <c r="BR717">
        <f t="shared" si="491"/>
        <v>0.89841561033684147</v>
      </c>
      <c r="BS717">
        <f t="shared" si="492"/>
        <v>0.72515670692587908</v>
      </c>
      <c r="BT717">
        <f t="shared" si="493"/>
        <v>0.89841561033684147</v>
      </c>
      <c r="BU717">
        <f t="shared" si="501"/>
        <v>0.89800000000000002</v>
      </c>
      <c r="CB717">
        <f t="shared" si="502"/>
        <v>714</v>
      </c>
      <c r="CC717">
        <f t="shared" si="503"/>
        <v>17.825000000000056</v>
      </c>
      <c r="CD717">
        <f t="shared" si="494"/>
        <v>0.89841561033684147</v>
      </c>
      <c r="CE717">
        <f t="shared" si="495"/>
        <v>0.72515670692587908</v>
      </c>
      <c r="CF717">
        <f t="shared" si="496"/>
        <v>0.89841561033684147</v>
      </c>
      <c r="CG717">
        <f t="shared" si="504"/>
        <v>0.89800000000000002</v>
      </c>
      <c r="CK717"/>
      <c r="CL717" s="3">
        <f t="shared" si="484"/>
        <v>697</v>
      </c>
      <c r="CM717" s="3">
        <f t="shared" si="479"/>
        <v>17.40000000000008</v>
      </c>
      <c r="CN717" s="3">
        <f t="shared" si="480"/>
        <v>0.83399999999999996</v>
      </c>
      <c r="CO717" s="3">
        <f t="shared" si="472"/>
        <v>0.51200000000000001</v>
      </c>
      <c r="CP717">
        <f t="shared" si="473"/>
        <v>0.51200000000000001</v>
      </c>
      <c r="CQ717">
        <f t="shared" si="474"/>
        <v>0.51200000000000001</v>
      </c>
      <c r="CS717">
        <f t="shared" si="475"/>
        <v>0.89667250437828383</v>
      </c>
      <c r="DK717" s="3">
        <f t="shared" si="485"/>
        <v>697</v>
      </c>
      <c r="DL717" s="3">
        <f t="shared" si="481"/>
        <v>17.40000000000008</v>
      </c>
      <c r="DM717" s="3">
        <f t="shared" si="482"/>
        <v>0.83399999999999996</v>
      </c>
      <c r="DN717" s="3">
        <f t="shared" si="476"/>
        <v>0.27100000000000002</v>
      </c>
      <c r="DO717">
        <f t="shared" si="477"/>
        <v>0.27100000000000002</v>
      </c>
      <c r="DP717">
        <f t="shared" si="478"/>
        <v>0.27100000000000002</v>
      </c>
      <c r="DR717">
        <f t="shared" si="483"/>
        <v>0.47460595446584947</v>
      </c>
      <c r="EY717"/>
      <c r="EZ717" s="3"/>
      <c r="FB717"/>
      <c r="FC717" s="3"/>
    </row>
    <row r="718" spans="2:159" x14ac:dyDescent="0.25">
      <c r="B718">
        <f t="shared" si="471"/>
        <v>702</v>
      </c>
      <c r="C718" s="9">
        <f t="shared" si="466"/>
        <v>17.525000000000073</v>
      </c>
      <c r="D718">
        <f t="shared" si="460"/>
        <v>0.90537595649899194</v>
      </c>
      <c r="E718">
        <f t="shared" si="461"/>
        <v>8.3315139468714161E-2</v>
      </c>
      <c r="F718">
        <f t="shared" si="462"/>
        <v>8.3315139468714161E-2</v>
      </c>
      <c r="G718">
        <f t="shared" si="467"/>
        <v>8.3000000000000004E-2</v>
      </c>
      <c r="R718">
        <f t="shared" si="468"/>
        <v>702</v>
      </c>
      <c r="S718">
        <f t="shared" si="469"/>
        <v>17.525000000000073</v>
      </c>
      <c r="T718">
        <f t="shared" si="463"/>
        <v>7.4669906582994397E-2</v>
      </c>
      <c r="U718">
        <f t="shared" si="464"/>
        <v>5.5026831073704416E-2</v>
      </c>
      <c r="V718">
        <f t="shared" si="465"/>
        <v>5.5026831073704416E-2</v>
      </c>
      <c r="W718">
        <f t="shared" si="470"/>
        <v>5.5E-2</v>
      </c>
      <c r="BA718">
        <f t="shared" si="487"/>
        <v>715</v>
      </c>
      <c r="BB718">
        <f t="shared" si="497"/>
        <v>17.850000000000055</v>
      </c>
      <c r="BC718">
        <f t="shared" si="488"/>
        <v>0.98167989134162204</v>
      </c>
      <c r="BD718">
        <f t="shared" si="489"/>
        <v>0.94604040445685711</v>
      </c>
      <c r="BE718">
        <f t="shared" si="490"/>
        <v>0.98167989134162204</v>
      </c>
      <c r="BF718">
        <f t="shared" si="498"/>
        <v>0.98199999999999998</v>
      </c>
      <c r="BP718">
        <f t="shared" si="499"/>
        <v>715</v>
      </c>
      <c r="BQ718">
        <f t="shared" si="500"/>
        <v>17.850000000000055</v>
      </c>
      <c r="BR718">
        <f t="shared" si="491"/>
        <v>0.8993437035001598</v>
      </c>
      <c r="BS718">
        <f t="shared" si="492"/>
        <v>0.7274063621804634</v>
      </c>
      <c r="BT718">
        <f t="shared" si="493"/>
        <v>0.8993437035001598</v>
      </c>
      <c r="BU718">
        <f t="shared" si="501"/>
        <v>0.89900000000000002</v>
      </c>
      <c r="CB718">
        <f t="shared" si="502"/>
        <v>715</v>
      </c>
      <c r="CC718">
        <f t="shared" si="503"/>
        <v>17.850000000000055</v>
      </c>
      <c r="CD718">
        <f t="shared" si="494"/>
        <v>0.8993437035001598</v>
      </c>
      <c r="CE718">
        <f t="shared" si="495"/>
        <v>0.7274063621804634</v>
      </c>
      <c r="CF718">
        <f t="shared" si="496"/>
        <v>0.8993437035001598</v>
      </c>
      <c r="CG718">
        <f t="shared" si="504"/>
        <v>0.89900000000000002</v>
      </c>
      <c r="CK718"/>
      <c r="CL718" s="3">
        <f t="shared" si="484"/>
        <v>698</v>
      </c>
      <c r="CM718" s="3">
        <f t="shared" si="479"/>
        <v>17.425000000000079</v>
      </c>
      <c r="CN718" s="3">
        <f t="shared" si="480"/>
        <v>0.83499999999999996</v>
      </c>
      <c r="CO718" s="3">
        <f t="shared" si="472"/>
        <v>0.51100000000000001</v>
      </c>
      <c r="CP718">
        <f t="shared" si="473"/>
        <v>0.51100000000000001</v>
      </c>
      <c r="CQ718">
        <f t="shared" si="474"/>
        <v>0.51100000000000001</v>
      </c>
      <c r="CS718">
        <f t="shared" si="475"/>
        <v>0.89492119089317002</v>
      </c>
      <c r="DK718" s="3">
        <f t="shared" si="485"/>
        <v>698</v>
      </c>
      <c r="DL718" s="3">
        <f t="shared" si="481"/>
        <v>17.425000000000079</v>
      </c>
      <c r="DM718" s="3">
        <f t="shared" si="482"/>
        <v>0.83499999999999996</v>
      </c>
      <c r="DN718" s="3">
        <f t="shared" si="476"/>
        <v>0.26900000000000002</v>
      </c>
      <c r="DO718">
        <f t="shared" si="477"/>
        <v>0.26900000000000002</v>
      </c>
      <c r="DP718">
        <f t="shared" si="478"/>
        <v>0.26900000000000002</v>
      </c>
      <c r="DR718">
        <f t="shared" si="483"/>
        <v>0.47110332749562178</v>
      </c>
      <c r="EY718"/>
      <c r="EZ718" s="3"/>
      <c r="FB718"/>
      <c r="FC718" s="3"/>
    </row>
    <row r="719" spans="2:159" x14ac:dyDescent="0.25">
      <c r="B719">
        <f t="shared" si="471"/>
        <v>703</v>
      </c>
      <c r="C719" s="9">
        <f t="shared" si="466"/>
        <v>17.550000000000072</v>
      </c>
      <c r="D719">
        <f t="shared" si="460"/>
        <v>0.90409575547637366</v>
      </c>
      <c r="E719">
        <f t="shared" si="461"/>
        <v>8.0419387001924289E-2</v>
      </c>
      <c r="F719">
        <f t="shared" si="462"/>
        <v>8.0419387001924289E-2</v>
      </c>
      <c r="G719">
        <f t="shared" si="467"/>
        <v>0.08</v>
      </c>
      <c r="R719">
        <f t="shared" si="468"/>
        <v>703</v>
      </c>
      <c r="S719">
        <f t="shared" si="469"/>
        <v>17.550000000000072</v>
      </c>
      <c r="T719">
        <f t="shared" si="463"/>
        <v>7.2933114322327061E-2</v>
      </c>
      <c r="U719">
        <f t="shared" si="464"/>
        <v>5.3598322930761458E-2</v>
      </c>
      <c r="V719">
        <f t="shared" si="465"/>
        <v>5.3598322930761458E-2</v>
      </c>
      <c r="W719">
        <f t="shared" si="470"/>
        <v>5.3999999999999999E-2</v>
      </c>
      <c r="BA719">
        <f t="shared" si="487"/>
        <v>716</v>
      </c>
      <c r="BB719">
        <f t="shared" si="497"/>
        <v>17.875000000000053</v>
      </c>
      <c r="BC719">
        <f t="shared" si="488"/>
        <v>0.98209964921202253</v>
      </c>
      <c r="BD719">
        <f t="shared" si="489"/>
        <v>0.94725447963487097</v>
      </c>
      <c r="BE719">
        <f t="shared" si="490"/>
        <v>0.98209964921202253</v>
      </c>
      <c r="BF719">
        <f t="shared" si="498"/>
        <v>0.98199999999999998</v>
      </c>
      <c r="BP719">
        <f t="shared" si="499"/>
        <v>716</v>
      </c>
      <c r="BQ719">
        <f t="shared" si="500"/>
        <v>17.875000000000053</v>
      </c>
      <c r="BR719">
        <f t="shared" si="491"/>
        <v>0.9002682540620156</v>
      </c>
      <c r="BS719">
        <f t="shared" si="492"/>
        <v>0.72965205168265446</v>
      </c>
      <c r="BT719">
        <f t="shared" si="493"/>
        <v>0.9002682540620156</v>
      </c>
      <c r="BU719">
        <f t="shared" si="501"/>
        <v>0.9</v>
      </c>
      <c r="CB719">
        <f t="shared" si="502"/>
        <v>716</v>
      </c>
      <c r="CC719">
        <f t="shared" si="503"/>
        <v>17.875000000000053</v>
      </c>
      <c r="CD719">
        <f t="shared" si="494"/>
        <v>0.9002682540620156</v>
      </c>
      <c r="CE719">
        <f t="shared" si="495"/>
        <v>0.72965205168265446</v>
      </c>
      <c r="CF719">
        <f t="shared" si="496"/>
        <v>0.9002682540620156</v>
      </c>
      <c r="CG719">
        <f t="shared" si="504"/>
        <v>0.9</v>
      </c>
      <c r="CK719"/>
      <c r="CL719" s="3">
        <f t="shared" si="484"/>
        <v>699</v>
      </c>
      <c r="CM719" s="3">
        <f t="shared" si="479"/>
        <v>17.450000000000077</v>
      </c>
      <c r="CN719" s="3">
        <f t="shared" si="480"/>
        <v>0.83699999999999997</v>
      </c>
      <c r="CO719" s="3">
        <f t="shared" si="472"/>
        <v>0.51100000000000001</v>
      </c>
      <c r="CP719">
        <f t="shared" si="473"/>
        <v>0.51100000000000001</v>
      </c>
      <c r="CQ719">
        <f t="shared" si="474"/>
        <v>0.51100000000000001</v>
      </c>
      <c r="CS719">
        <f t="shared" si="475"/>
        <v>0.89492119089317002</v>
      </c>
      <c r="DK719" s="3">
        <f t="shared" si="485"/>
        <v>699</v>
      </c>
      <c r="DL719" s="3">
        <f t="shared" si="481"/>
        <v>17.450000000000077</v>
      </c>
      <c r="DM719" s="3">
        <f t="shared" si="482"/>
        <v>0.83699999999999997</v>
      </c>
      <c r="DN719" s="3">
        <f t="shared" si="476"/>
        <v>0.26700000000000002</v>
      </c>
      <c r="DO719">
        <f t="shared" si="477"/>
        <v>0.26700000000000002</v>
      </c>
      <c r="DP719">
        <f t="shared" si="478"/>
        <v>0.26700000000000002</v>
      </c>
      <c r="DR719">
        <f t="shared" si="483"/>
        <v>0.4676007005253941</v>
      </c>
      <c r="EY719"/>
      <c r="EZ719" s="3"/>
      <c r="FB719"/>
      <c r="FC719" s="3"/>
    </row>
    <row r="720" spans="2:159" x14ac:dyDescent="0.25">
      <c r="B720">
        <f t="shared" si="471"/>
        <v>704</v>
      </c>
      <c r="C720" s="9">
        <f t="shared" si="466"/>
        <v>17.57500000000007</v>
      </c>
      <c r="D720">
        <f t="shared" si="460"/>
        <v>0.90280833652867554</v>
      </c>
      <c r="E720">
        <f t="shared" si="461"/>
        <v>7.7604877452402882E-2</v>
      </c>
      <c r="F720">
        <f t="shared" si="462"/>
        <v>7.7604877452402882E-2</v>
      </c>
      <c r="G720">
        <f t="shared" si="467"/>
        <v>7.8E-2</v>
      </c>
      <c r="R720">
        <f t="shared" si="468"/>
        <v>704</v>
      </c>
      <c r="S720">
        <f t="shared" si="469"/>
        <v>17.57500000000007</v>
      </c>
      <c r="T720">
        <f t="shared" si="463"/>
        <v>7.1229150657960275E-2</v>
      </c>
      <c r="U720">
        <f t="shared" si="464"/>
        <v>5.2200699959372023E-2</v>
      </c>
      <c r="V720">
        <f t="shared" si="465"/>
        <v>5.2200699959372023E-2</v>
      </c>
      <c r="W720">
        <f t="shared" si="470"/>
        <v>5.1999999999999998E-2</v>
      </c>
      <c r="BA720">
        <f t="shared" si="487"/>
        <v>717</v>
      </c>
      <c r="BB720">
        <f t="shared" si="497"/>
        <v>17.900000000000052</v>
      </c>
      <c r="BC720">
        <f t="shared" si="488"/>
        <v>0.9825146739816234</v>
      </c>
      <c r="BD720">
        <f t="shared" si="489"/>
        <v>0.94845588591819618</v>
      </c>
      <c r="BE720">
        <f t="shared" si="490"/>
        <v>0.9825146739816234</v>
      </c>
      <c r="BF720">
        <f t="shared" si="498"/>
        <v>0.98299999999999998</v>
      </c>
      <c r="BP720">
        <f t="shared" si="499"/>
        <v>717</v>
      </c>
      <c r="BQ720">
        <f t="shared" si="500"/>
        <v>17.900000000000052</v>
      </c>
      <c r="BR720">
        <f t="shared" si="491"/>
        <v>0.90118924913028042</v>
      </c>
      <c r="BS720">
        <f t="shared" si="492"/>
        <v>0.73189369571498608</v>
      </c>
      <c r="BT720">
        <f t="shared" si="493"/>
        <v>0.90118924913028042</v>
      </c>
      <c r="BU720">
        <f t="shared" si="501"/>
        <v>0.90100000000000002</v>
      </c>
      <c r="CB720">
        <f t="shared" si="502"/>
        <v>717</v>
      </c>
      <c r="CC720">
        <f t="shared" si="503"/>
        <v>17.900000000000052</v>
      </c>
      <c r="CD720">
        <f t="shared" si="494"/>
        <v>0.90118924913028042</v>
      </c>
      <c r="CE720">
        <f t="shared" si="495"/>
        <v>0.73189369571498608</v>
      </c>
      <c r="CF720">
        <f t="shared" si="496"/>
        <v>0.90118924913028042</v>
      </c>
      <c r="CG720">
        <f t="shared" si="504"/>
        <v>0.90100000000000002</v>
      </c>
      <c r="CK720"/>
      <c r="CL720" s="3">
        <f t="shared" si="484"/>
        <v>700</v>
      </c>
      <c r="CM720" s="3">
        <f t="shared" si="479"/>
        <v>17.475000000000076</v>
      </c>
      <c r="CN720" s="3">
        <f t="shared" si="480"/>
        <v>0.83799999999999997</v>
      </c>
      <c r="CO720" s="3">
        <f t="shared" si="472"/>
        <v>0.51</v>
      </c>
      <c r="CP720">
        <f t="shared" si="473"/>
        <v>0.51</v>
      </c>
      <c r="CQ720">
        <f t="shared" si="474"/>
        <v>0.51</v>
      </c>
      <c r="CS720">
        <f t="shared" si="475"/>
        <v>0.89316987740805609</v>
      </c>
      <c r="DK720" s="3">
        <f t="shared" si="485"/>
        <v>700</v>
      </c>
      <c r="DL720" s="3">
        <f t="shared" si="481"/>
        <v>17.475000000000076</v>
      </c>
      <c r="DM720" s="3">
        <f t="shared" si="482"/>
        <v>0.83799999999999997</v>
      </c>
      <c r="DN720" s="3">
        <f t="shared" si="476"/>
        <v>0.26400000000000001</v>
      </c>
      <c r="DO720">
        <f t="shared" si="477"/>
        <v>0.26400000000000001</v>
      </c>
      <c r="DP720">
        <f t="shared" si="478"/>
        <v>0.26400000000000001</v>
      </c>
      <c r="DR720">
        <f t="shared" si="483"/>
        <v>0.4623467600700526</v>
      </c>
      <c r="EY720"/>
      <c r="EZ720" s="3"/>
      <c r="FB720"/>
      <c r="FC720" s="3"/>
    </row>
    <row r="721" spans="2:159" x14ac:dyDescent="0.25">
      <c r="B721">
        <f t="shared" si="471"/>
        <v>705</v>
      </c>
      <c r="C721" s="9">
        <f t="shared" si="466"/>
        <v>17.600000000000069</v>
      </c>
      <c r="D721">
        <f t="shared" ref="D721:D784" si="505">EXP(-KTG1_dia*(C721-T_opt__dia)^2)</f>
        <v>0.90151373566403348</v>
      </c>
      <c r="E721">
        <f t="shared" ref="E721:E784" si="506">EXP(-KTG2_dia*(T_opt__dia-C721)^2)</f>
        <v>7.487014994525229E-2</v>
      </c>
      <c r="F721">
        <f t="shared" ref="F721:F784" si="507">IF(C721&lt;=T_opt__dia,D721,E721)</f>
        <v>7.487014994525229E-2</v>
      </c>
      <c r="G721">
        <f t="shared" si="467"/>
        <v>7.4999999999999997E-2</v>
      </c>
      <c r="R721">
        <f t="shared" si="468"/>
        <v>705</v>
      </c>
      <c r="S721">
        <f t="shared" si="469"/>
        <v>17.600000000000069</v>
      </c>
      <c r="T721">
        <f t="shared" ref="T721:T784" si="508">EXP(-KTG1_dia_GO*(S721-T_opt_dia_GO)^2)</f>
        <v>6.9557606446522924E-2</v>
      </c>
      <c r="U721">
        <f t="shared" ref="U721:U784" si="509">EXP(-KTG2_dia_GO*(T_opt_dia_GO-S721)^2)</f>
        <v>5.0833484390028716E-2</v>
      </c>
      <c r="V721">
        <f t="shared" ref="V721:V784" si="510">IF(S721&lt;=T_opt_dia_GO,T721,U721)</f>
        <v>5.0833484390028716E-2</v>
      </c>
      <c r="W721">
        <f t="shared" si="470"/>
        <v>5.0999999999999997E-2</v>
      </c>
      <c r="BA721">
        <f t="shared" si="487"/>
        <v>718</v>
      </c>
      <c r="BB721">
        <f t="shared" si="497"/>
        <v>17.92500000000005</v>
      </c>
      <c r="BC721">
        <f t="shared" si="488"/>
        <v>0.98292495949915293</v>
      </c>
      <c r="BD721">
        <f t="shared" si="489"/>
        <v>0.94964457117405365</v>
      </c>
      <c r="BE721">
        <f t="shared" si="490"/>
        <v>0.98292495949915293</v>
      </c>
      <c r="BF721">
        <f t="shared" si="498"/>
        <v>0.98299999999999998</v>
      </c>
      <c r="BP721">
        <f t="shared" si="499"/>
        <v>718</v>
      </c>
      <c r="BQ721">
        <f t="shared" si="500"/>
        <v>17.92500000000005</v>
      </c>
      <c r="BR721">
        <f t="shared" si="491"/>
        <v>0.90210667585296411</v>
      </c>
      <c r="BS721">
        <f t="shared" si="492"/>
        <v>0.73413121449680907</v>
      </c>
      <c r="BT721">
        <f t="shared" si="493"/>
        <v>0.90210667585296411</v>
      </c>
      <c r="BU721">
        <f t="shared" si="501"/>
        <v>0.90200000000000002</v>
      </c>
      <c r="CB721">
        <f t="shared" si="502"/>
        <v>718</v>
      </c>
      <c r="CC721">
        <f t="shared" si="503"/>
        <v>17.92500000000005</v>
      </c>
      <c r="CD721">
        <f t="shared" si="494"/>
        <v>0.90210667585296411</v>
      </c>
      <c r="CE721">
        <f t="shared" si="495"/>
        <v>0.73413121449680907</v>
      </c>
      <c r="CF721">
        <f t="shared" si="496"/>
        <v>0.90210667585296411</v>
      </c>
      <c r="CG721">
        <f t="shared" si="504"/>
        <v>0.90200000000000002</v>
      </c>
      <c r="CK721"/>
      <c r="CL721" s="3">
        <f t="shared" si="484"/>
        <v>701</v>
      </c>
      <c r="CM721" s="3">
        <f t="shared" si="479"/>
        <v>17.500000000000075</v>
      </c>
      <c r="CN721" s="3">
        <f t="shared" si="480"/>
        <v>0.83899999999999997</v>
      </c>
      <c r="CO721" s="3">
        <f t="shared" si="472"/>
        <v>0.50900000000000001</v>
      </c>
      <c r="CP721">
        <f t="shared" si="473"/>
        <v>0.50900000000000001</v>
      </c>
      <c r="CQ721">
        <f t="shared" si="474"/>
        <v>0.50900000000000001</v>
      </c>
      <c r="CS721">
        <f t="shared" si="475"/>
        <v>0.89141856392294228</v>
      </c>
      <c r="DK721" s="3">
        <f t="shared" si="485"/>
        <v>701</v>
      </c>
      <c r="DL721" s="3">
        <f t="shared" si="481"/>
        <v>17.500000000000075</v>
      </c>
      <c r="DM721" s="3">
        <f t="shared" si="482"/>
        <v>0.83899999999999997</v>
      </c>
      <c r="DN721" s="3">
        <f t="shared" si="476"/>
        <v>0.26200000000000001</v>
      </c>
      <c r="DO721">
        <f t="shared" si="477"/>
        <v>0.26200000000000001</v>
      </c>
      <c r="DP721">
        <f t="shared" si="478"/>
        <v>0.26200000000000001</v>
      </c>
      <c r="DR721">
        <f t="shared" si="483"/>
        <v>0.45884413309982491</v>
      </c>
      <c r="EY721"/>
      <c r="EZ721" s="3"/>
      <c r="FB721"/>
      <c r="FC721" s="3"/>
    </row>
    <row r="722" spans="2:159" x14ac:dyDescent="0.25">
      <c r="B722">
        <f t="shared" si="471"/>
        <v>706</v>
      </c>
      <c r="C722" s="9">
        <f t="shared" ref="C722:C785" si="511">C721+(env_v_max-env_v_min)/1200</f>
        <v>17.625000000000068</v>
      </c>
      <c r="D722">
        <f t="shared" si="505"/>
        <v>0.90021198905443112</v>
      </c>
      <c r="E722">
        <f t="shared" si="506"/>
        <v>7.2213736135103471E-2</v>
      </c>
      <c r="F722">
        <f t="shared" si="507"/>
        <v>7.2213736135103471E-2</v>
      </c>
      <c r="G722">
        <f t="shared" ref="G722:G785" si="512">ROUND(F722,3)</f>
        <v>7.1999999999999995E-2</v>
      </c>
      <c r="R722">
        <f t="shared" ref="R722:R785" si="513">B722</f>
        <v>706</v>
      </c>
      <c r="S722">
        <f t="shared" ref="S722:S785" si="514">C722</f>
        <v>17.625000000000068</v>
      </c>
      <c r="T722">
        <f t="shared" si="508"/>
        <v>6.7918071912979758E-2</v>
      </c>
      <c r="U722">
        <f t="shared" si="509"/>
        <v>4.9496200249014223E-2</v>
      </c>
      <c r="V722">
        <f t="shared" si="510"/>
        <v>4.9496200249014223E-2</v>
      </c>
      <c r="W722">
        <f t="shared" ref="W722:W785" si="515">ROUND(V722,3)</f>
        <v>4.9000000000000002E-2</v>
      </c>
      <c r="BA722">
        <f t="shared" si="487"/>
        <v>719</v>
      </c>
      <c r="BB722">
        <f t="shared" si="497"/>
        <v>17.950000000000049</v>
      </c>
      <c r="BC722">
        <f t="shared" si="488"/>
        <v>0.98333049968185848</v>
      </c>
      <c r="BD722">
        <f t="shared" si="489"/>
        <v>0.95082048377673778</v>
      </c>
      <c r="BE722">
        <f t="shared" si="490"/>
        <v>0.98333049968185848</v>
      </c>
      <c r="BF722">
        <f t="shared" si="498"/>
        <v>0.98299999999999998</v>
      </c>
      <c r="BP722">
        <f t="shared" si="499"/>
        <v>719</v>
      </c>
      <c r="BQ722">
        <f t="shared" si="500"/>
        <v>17.950000000000049</v>
      </c>
      <c r="BR722">
        <f t="shared" si="491"/>
        <v>0.9030205214185133</v>
      </c>
      <c r="BS722">
        <f t="shared" si="492"/>
        <v>0.73636452818889153</v>
      </c>
      <c r="BT722">
        <f t="shared" si="493"/>
        <v>0.9030205214185133</v>
      </c>
      <c r="BU722">
        <f t="shared" si="501"/>
        <v>0.90300000000000002</v>
      </c>
      <c r="CB722">
        <f t="shared" si="502"/>
        <v>719</v>
      </c>
      <c r="CC722">
        <f t="shared" si="503"/>
        <v>17.950000000000049</v>
      </c>
      <c r="CD722">
        <f t="shared" si="494"/>
        <v>0.9030205214185133</v>
      </c>
      <c r="CE722">
        <f t="shared" si="495"/>
        <v>0.73636452818889153</v>
      </c>
      <c r="CF722">
        <f t="shared" si="496"/>
        <v>0.9030205214185133</v>
      </c>
      <c r="CG722">
        <f t="shared" si="504"/>
        <v>0.90300000000000002</v>
      </c>
      <c r="CK722"/>
      <c r="CL722" s="3">
        <f t="shared" si="484"/>
        <v>702</v>
      </c>
      <c r="CM722" s="3">
        <f t="shared" si="479"/>
        <v>17.525000000000073</v>
      </c>
      <c r="CN722" s="3">
        <f t="shared" si="480"/>
        <v>0.84099999999999997</v>
      </c>
      <c r="CO722" s="3">
        <f t="shared" si="472"/>
        <v>0.50900000000000001</v>
      </c>
      <c r="CP722">
        <f t="shared" si="473"/>
        <v>0.50900000000000001</v>
      </c>
      <c r="CQ722">
        <f t="shared" si="474"/>
        <v>0.50900000000000001</v>
      </c>
      <c r="CS722">
        <f t="shared" si="475"/>
        <v>0.89141856392294228</v>
      </c>
      <c r="DK722" s="3">
        <f t="shared" si="485"/>
        <v>702</v>
      </c>
      <c r="DL722" s="3">
        <f t="shared" si="481"/>
        <v>17.525000000000073</v>
      </c>
      <c r="DM722" s="3">
        <f t="shared" si="482"/>
        <v>0.84099999999999997</v>
      </c>
      <c r="DN722" s="3">
        <f t="shared" si="476"/>
        <v>0.26</v>
      </c>
      <c r="DO722">
        <f t="shared" si="477"/>
        <v>0.26</v>
      </c>
      <c r="DP722">
        <f t="shared" si="478"/>
        <v>0.26</v>
      </c>
      <c r="DR722">
        <f t="shared" si="483"/>
        <v>0.45534150612959723</v>
      </c>
      <c r="EY722"/>
      <c r="EZ722" s="3"/>
      <c r="FB722"/>
      <c r="FC722" s="3"/>
    </row>
    <row r="723" spans="2:159" x14ac:dyDescent="0.25">
      <c r="B723">
        <f t="shared" ref="B723:B786" si="516">B722+1</f>
        <v>707</v>
      </c>
      <c r="C723" s="9">
        <f t="shared" si="511"/>
        <v>17.650000000000066</v>
      </c>
      <c r="D723">
        <f t="shared" si="505"/>
        <v>0.89890313303401848</v>
      </c>
      <c r="E723">
        <f t="shared" si="506"/>
        <v>6.963416191139829E-2</v>
      </c>
      <c r="F723">
        <f t="shared" si="507"/>
        <v>6.963416191139829E-2</v>
      </c>
      <c r="G723">
        <f t="shared" si="512"/>
        <v>7.0000000000000007E-2</v>
      </c>
      <c r="R723">
        <f t="shared" si="513"/>
        <v>707</v>
      </c>
      <c r="S723">
        <f t="shared" si="514"/>
        <v>17.650000000000066</v>
      </c>
      <c r="T723">
        <f t="shared" si="508"/>
        <v>6.6310136837543207E-2</v>
      </c>
      <c r="U723">
        <f t="shared" si="509"/>
        <v>4.818837353446237E-2</v>
      </c>
      <c r="V723">
        <f t="shared" si="510"/>
        <v>4.818837353446237E-2</v>
      </c>
      <c r="W723">
        <f t="shared" si="515"/>
        <v>4.8000000000000001E-2</v>
      </c>
      <c r="BA723">
        <f t="shared" si="487"/>
        <v>720</v>
      </c>
      <c r="BB723">
        <f t="shared" si="497"/>
        <v>17.975000000000048</v>
      </c>
      <c r="BC723">
        <f t="shared" si="488"/>
        <v>0.98373128851565761</v>
      </c>
      <c r="BD723">
        <f t="shared" si="489"/>
        <v>0.95198357261135125</v>
      </c>
      <c r="BE723">
        <f t="shared" si="490"/>
        <v>0.98373128851565761</v>
      </c>
      <c r="BF723">
        <f t="shared" si="498"/>
        <v>0.98399999999999999</v>
      </c>
      <c r="BP723">
        <f t="shared" si="499"/>
        <v>720</v>
      </c>
      <c r="BQ723">
        <f t="shared" si="500"/>
        <v>17.975000000000048</v>
      </c>
      <c r="BR723">
        <f t="shared" si="491"/>
        <v>0.90393077305610836</v>
      </c>
      <c r="BS723">
        <f t="shared" si="492"/>
        <v>0.73859355689803707</v>
      </c>
      <c r="BT723">
        <f t="shared" si="493"/>
        <v>0.90393077305610836</v>
      </c>
      <c r="BU723">
        <f t="shared" si="501"/>
        <v>0.90400000000000003</v>
      </c>
      <c r="CB723">
        <f t="shared" si="502"/>
        <v>720</v>
      </c>
      <c r="CC723">
        <f t="shared" si="503"/>
        <v>17.975000000000048</v>
      </c>
      <c r="CD723">
        <f t="shared" si="494"/>
        <v>0.90393077305610836</v>
      </c>
      <c r="CE723">
        <f t="shared" si="495"/>
        <v>0.73859355689803707</v>
      </c>
      <c r="CF723">
        <f t="shared" si="496"/>
        <v>0.90393077305610836</v>
      </c>
      <c r="CG723">
        <f t="shared" si="504"/>
        <v>0.90400000000000003</v>
      </c>
      <c r="CK723"/>
      <c r="CL723" s="3">
        <f t="shared" si="484"/>
        <v>703</v>
      </c>
      <c r="CM723" s="3">
        <f t="shared" si="479"/>
        <v>17.550000000000072</v>
      </c>
      <c r="CN723" s="3">
        <f t="shared" si="480"/>
        <v>0.84199999999999997</v>
      </c>
      <c r="CO723" s="3">
        <f t="shared" si="472"/>
        <v>0.50800000000000001</v>
      </c>
      <c r="CP723">
        <f t="shared" si="473"/>
        <v>0.50800000000000001</v>
      </c>
      <c r="CQ723">
        <f t="shared" si="474"/>
        <v>0.50800000000000001</v>
      </c>
      <c r="CS723">
        <f t="shared" si="475"/>
        <v>0.88966725043782846</v>
      </c>
      <c r="DK723" s="3">
        <f t="shared" si="485"/>
        <v>703</v>
      </c>
      <c r="DL723" s="3">
        <f t="shared" si="481"/>
        <v>17.550000000000072</v>
      </c>
      <c r="DM723" s="3">
        <f t="shared" si="482"/>
        <v>0.84199999999999997</v>
      </c>
      <c r="DN723" s="3">
        <f t="shared" si="476"/>
        <v>0.25800000000000001</v>
      </c>
      <c r="DO723">
        <f t="shared" si="477"/>
        <v>0.25800000000000001</v>
      </c>
      <c r="DP723">
        <f t="shared" si="478"/>
        <v>0.25800000000000001</v>
      </c>
      <c r="DR723">
        <f t="shared" si="483"/>
        <v>0.4518388791593696</v>
      </c>
      <c r="EY723"/>
      <c r="EZ723" s="3"/>
      <c r="FB723"/>
      <c r="FC723" s="3"/>
    </row>
    <row r="724" spans="2:159" x14ac:dyDescent="0.25">
      <c r="B724">
        <f t="shared" si="516"/>
        <v>708</v>
      </c>
      <c r="C724" s="9">
        <f t="shared" si="511"/>
        <v>17.675000000000065</v>
      </c>
      <c r="D724">
        <f t="shared" si="505"/>
        <v>0.89758720409742643</v>
      </c>
      <c r="E724">
        <f t="shared" si="506"/>
        <v>6.7129949050455981E-2</v>
      </c>
      <c r="F724">
        <f t="shared" si="507"/>
        <v>6.7129949050455981E-2</v>
      </c>
      <c r="G724">
        <f t="shared" si="512"/>
        <v>6.7000000000000004E-2</v>
      </c>
      <c r="R724">
        <f t="shared" si="513"/>
        <v>708</v>
      </c>
      <c r="S724">
        <f t="shared" si="514"/>
        <v>17.675000000000065</v>
      </c>
      <c r="T724">
        <f t="shared" si="508"/>
        <v>6.4733390738423033E-2</v>
      </c>
      <c r="U724">
        <f t="shared" si="509"/>
        <v>4.6909532386642847E-2</v>
      </c>
      <c r="V724">
        <f t="shared" si="510"/>
        <v>4.6909532386642847E-2</v>
      </c>
      <c r="W724">
        <f t="shared" si="515"/>
        <v>4.7E-2</v>
      </c>
      <c r="BA724">
        <f t="shared" si="487"/>
        <v>721</v>
      </c>
      <c r="BB724">
        <f t="shared" si="497"/>
        <v>18.000000000000046</v>
      </c>
      <c r="BC724">
        <f t="shared" si="488"/>
        <v>0.9841273200552858</v>
      </c>
      <c r="BD724">
        <f t="shared" si="489"/>
        <v>0.95313378707750684</v>
      </c>
      <c r="BE724">
        <f t="shared" si="490"/>
        <v>0.9841273200552858</v>
      </c>
      <c r="BF724">
        <f t="shared" si="498"/>
        <v>0.98399999999999999</v>
      </c>
      <c r="BP724">
        <f t="shared" si="499"/>
        <v>721</v>
      </c>
      <c r="BQ724">
        <f t="shared" si="500"/>
        <v>18.000000000000046</v>
      </c>
      <c r="BR724">
        <f t="shared" si="491"/>
        <v>0.90483741803596118</v>
      </c>
      <c r="BS724">
        <f t="shared" si="492"/>
        <v>0.74081822068172198</v>
      </c>
      <c r="BT724">
        <f t="shared" si="493"/>
        <v>0.90483741803596118</v>
      </c>
      <c r="BU724">
        <f t="shared" si="501"/>
        <v>0.90500000000000003</v>
      </c>
      <c r="CB724">
        <f t="shared" si="502"/>
        <v>721</v>
      </c>
      <c r="CC724">
        <f t="shared" si="503"/>
        <v>18.000000000000046</v>
      </c>
      <c r="CD724">
        <f t="shared" si="494"/>
        <v>0.90483741803596118</v>
      </c>
      <c r="CE724">
        <f t="shared" si="495"/>
        <v>0.74081822068172198</v>
      </c>
      <c r="CF724">
        <f t="shared" si="496"/>
        <v>0.90483741803596118</v>
      </c>
      <c r="CG724">
        <f t="shared" si="504"/>
        <v>0.90500000000000003</v>
      </c>
      <c r="CK724"/>
      <c r="CL724" s="3">
        <f t="shared" si="484"/>
        <v>704</v>
      </c>
      <c r="CM724" s="3">
        <f t="shared" si="479"/>
        <v>17.57500000000007</v>
      </c>
      <c r="CN724" s="3">
        <f t="shared" si="480"/>
        <v>0.84399999999999997</v>
      </c>
      <c r="CO724" s="3">
        <f t="shared" si="472"/>
        <v>0.50800000000000001</v>
      </c>
      <c r="CP724">
        <f t="shared" si="473"/>
        <v>0.50800000000000001</v>
      </c>
      <c r="CQ724">
        <f t="shared" si="474"/>
        <v>0.50800000000000001</v>
      </c>
      <c r="CS724">
        <f t="shared" si="475"/>
        <v>0.88966725043782846</v>
      </c>
      <c r="DK724" s="3">
        <f t="shared" si="485"/>
        <v>704</v>
      </c>
      <c r="DL724" s="3">
        <f t="shared" si="481"/>
        <v>17.57500000000007</v>
      </c>
      <c r="DM724" s="3">
        <f t="shared" si="482"/>
        <v>0.84399999999999997</v>
      </c>
      <c r="DN724" s="3">
        <f t="shared" si="476"/>
        <v>0.25600000000000001</v>
      </c>
      <c r="DO724">
        <f t="shared" si="477"/>
        <v>0.25600000000000001</v>
      </c>
      <c r="DP724">
        <f t="shared" si="478"/>
        <v>0.25600000000000001</v>
      </c>
      <c r="DR724">
        <f t="shared" si="483"/>
        <v>0.44833625218914192</v>
      </c>
      <c r="EY724"/>
      <c r="EZ724" s="3"/>
      <c r="FB724"/>
      <c r="FC724" s="3"/>
    </row>
    <row r="725" spans="2:159" x14ac:dyDescent="0.25">
      <c r="B725">
        <f t="shared" si="516"/>
        <v>709</v>
      </c>
      <c r="C725" s="9">
        <f t="shared" si="511"/>
        <v>17.700000000000063</v>
      </c>
      <c r="D725">
        <f t="shared" si="505"/>
        <v>0.89626423889807361</v>
      </c>
      <c r="E725">
        <f t="shared" si="506"/>
        <v>6.4699616813779406E-2</v>
      </c>
      <c r="F725">
        <f t="shared" si="507"/>
        <v>6.4699616813779406E-2</v>
      </c>
      <c r="G725">
        <f t="shared" si="512"/>
        <v>6.5000000000000002E-2</v>
      </c>
      <c r="R725">
        <f t="shared" si="513"/>
        <v>709</v>
      </c>
      <c r="S725">
        <f t="shared" si="514"/>
        <v>17.700000000000063</v>
      </c>
      <c r="T725">
        <f t="shared" si="508"/>
        <v>6.3187423050396915E-2</v>
      </c>
      <c r="U725">
        <f t="shared" si="509"/>
        <v>4.5659207252501853E-2</v>
      </c>
      <c r="V725">
        <f t="shared" si="510"/>
        <v>4.5659207252501853E-2</v>
      </c>
      <c r="W725">
        <f t="shared" si="515"/>
        <v>4.5999999999999999E-2</v>
      </c>
      <c r="BA725">
        <f t="shared" si="487"/>
        <v>722</v>
      </c>
      <c r="BB725">
        <f t="shared" si="497"/>
        <v>18.025000000000045</v>
      </c>
      <c r="BC725">
        <f t="shared" si="488"/>
        <v>0.98451858842444429</v>
      </c>
      <c r="BD725">
        <f t="shared" si="489"/>
        <v>0.95427107709299419</v>
      </c>
      <c r="BE725">
        <f t="shared" si="490"/>
        <v>0.98451858842444429</v>
      </c>
      <c r="BF725">
        <f t="shared" si="498"/>
        <v>0.98499999999999999</v>
      </c>
      <c r="BP725">
        <f t="shared" si="499"/>
        <v>722</v>
      </c>
      <c r="BQ725">
        <f t="shared" si="500"/>
        <v>18.025000000000045</v>
      </c>
      <c r="BR725">
        <f t="shared" si="491"/>
        <v>0.90574044366961048</v>
      </c>
      <c r="BS725">
        <f t="shared" si="492"/>
        <v>0.74303843955274917</v>
      </c>
      <c r="BT725">
        <f t="shared" si="493"/>
        <v>0.90574044366961048</v>
      </c>
      <c r="BU725">
        <f t="shared" si="501"/>
        <v>0.90600000000000003</v>
      </c>
      <c r="CB725">
        <f t="shared" si="502"/>
        <v>722</v>
      </c>
      <c r="CC725">
        <f t="shared" si="503"/>
        <v>18.025000000000045</v>
      </c>
      <c r="CD725">
        <f t="shared" si="494"/>
        <v>0.90574044366961048</v>
      </c>
      <c r="CE725">
        <f t="shared" si="495"/>
        <v>0.74303843955274917</v>
      </c>
      <c r="CF725">
        <f t="shared" si="496"/>
        <v>0.90574044366961048</v>
      </c>
      <c r="CG725">
        <f t="shared" si="504"/>
        <v>0.90600000000000003</v>
      </c>
      <c r="CK725"/>
      <c r="CL725" s="3">
        <f t="shared" si="484"/>
        <v>705</v>
      </c>
      <c r="CM725" s="3">
        <f t="shared" si="479"/>
        <v>17.600000000000069</v>
      </c>
      <c r="CN725" s="3">
        <f t="shared" si="480"/>
        <v>0.84499999999999997</v>
      </c>
      <c r="CO725" s="3">
        <f t="shared" ref="CO725:CO788" si="517">ROUND((O_max_dia2-CM725)/O_range_dia2 * CN725, 3)</f>
        <v>0.50700000000000001</v>
      </c>
      <c r="CP725">
        <f t="shared" ref="CP725:CP788" si="518">IF(CM725&lt;=delt2,CN725,CO725)</f>
        <v>0.50700000000000001</v>
      </c>
      <c r="CQ725">
        <f t="shared" ref="CQ725:CQ788" si="519">IF(CM725&gt;=O_max_dia2, 0, CP725)</f>
        <v>0.50700000000000001</v>
      </c>
      <c r="CS725">
        <f t="shared" ref="CS725:CS788" si="520">CQ725/$CR$21</f>
        <v>0.88791593695271465</v>
      </c>
      <c r="DK725" s="3">
        <f t="shared" si="485"/>
        <v>705</v>
      </c>
      <c r="DL725" s="3">
        <f t="shared" si="481"/>
        <v>17.600000000000069</v>
      </c>
      <c r="DM725" s="3">
        <f t="shared" si="482"/>
        <v>0.84499999999999997</v>
      </c>
      <c r="DN725" s="3">
        <f t="shared" ref="DN725:DN788" si="521">ROUND((O_max_dia2_GO-DL725)/O_range_dia2_GO * DM725, 3)</f>
        <v>0.253</v>
      </c>
      <c r="DO725">
        <f t="shared" ref="DO725:DO788" si="522">IF(DL725&lt;=delt2_GO,DM725,DN725)</f>
        <v>0.253</v>
      </c>
      <c r="DP725">
        <f t="shared" ref="DP725:DP788" si="523">IF(DL725&gt;=O_max_dia2_GO, 0, DO725)</f>
        <v>0.253</v>
      </c>
      <c r="DR725">
        <f t="shared" si="483"/>
        <v>0.44308231173380042</v>
      </c>
      <c r="EY725"/>
      <c r="EZ725" s="3"/>
      <c r="FB725"/>
      <c r="FC725" s="3"/>
    </row>
    <row r="726" spans="2:159" x14ac:dyDescent="0.25">
      <c r="B726">
        <f t="shared" si="516"/>
        <v>710</v>
      </c>
      <c r="C726" s="9">
        <f t="shared" si="511"/>
        <v>17.725000000000062</v>
      </c>
      <c r="D726">
        <f t="shared" si="505"/>
        <v>0.89493427424646976</v>
      </c>
      <c r="E726">
        <f t="shared" si="506"/>
        <v>6.2341683492166441E-2</v>
      </c>
      <c r="F726">
        <f t="shared" si="507"/>
        <v>6.2341683492166441E-2</v>
      </c>
      <c r="G726">
        <f t="shared" si="512"/>
        <v>6.2E-2</v>
      </c>
      <c r="R726">
        <f t="shared" si="513"/>
        <v>710</v>
      </c>
      <c r="S726">
        <f t="shared" si="514"/>
        <v>17.725000000000062</v>
      </c>
      <c r="T726">
        <f t="shared" si="508"/>
        <v>6.1671823299187675E-2</v>
      </c>
      <c r="U726">
        <f t="shared" si="509"/>
        <v>4.4436931044494317E-2</v>
      </c>
      <c r="V726">
        <f t="shared" si="510"/>
        <v>4.4436931044494317E-2</v>
      </c>
      <c r="W726">
        <f t="shared" si="515"/>
        <v>4.3999999999999997E-2</v>
      </c>
      <c r="BA726">
        <f t="shared" si="487"/>
        <v>723</v>
      </c>
      <c r="BB726">
        <f t="shared" si="497"/>
        <v>18.050000000000043</v>
      </c>
      <c r="BC726">
        <f t="shared" si="488"/>
        <v>0.98490508781594455</v>
      </c>
      <c r="BD726">
        <f t="shared" si="489"/>
        <v>0.95539539309741284</v>
      </c>
      <c r="BE726">
        <f t="shared" si="490"/>
        <v>0.98490508781594455</v>
      </c>
      <c r="BF726">
        <f t="shared" si="498"/>
        <v>0.98499999999999999</v>
      </c>
      <c r="BP726">
        <f t="shared" si="499"/>
        <v>723</v>
      </c>
      <c r="BQ726">
        <f t="shared" si="500"/>
        <v>18.050000000000043</v>
      </c>
      <c r="BR726">
        <f t="shared" si="491"/>
        <v>0.90663983731021724</v>
      </c>
      <c r="BS726">
        <f t="shared" si="492"/>
        <v>0.74525413348392022</v>
      </c>
      <c r="BT726">
        <f t="shared" si="493"/>
        <v>0.90663983731021724</v>
      </c>
      <c r="BU726">
        <f t="shared" si="501"/>
        <v>0.90700000000000003</v>
      </c>
      <c r="CB726">
        <f t="shared" si="502"/>
        <v>723</v>
      </c>
      <c r="CC726">
        <f t="shared" si="503"/>
        <v>18.050000000000043</v>
      </c>
      <c r="CD726">
        <f t="shared" si="494"/>
        <v>0.90663983731021724</v>
      </c>
      <c r="CE726">
        <f t="shared" si="495"/>
        <v>0.74525413348392022</v>
      </c>
      <c r="CF726">
        <f t="shared" si="496"/>
        <v>0.90663983731021724</v>
      </c>
      <c r="CG726">
        <f t="shared" si="504"/>
        <v>0.90700000000000003</v>
      </c>
      <c r="CK726"/>
      <c r="CL726" s="3">
        <f t="shared" si="484"/>
        <v>706</v>
      </c>
      <c r="CM726" s="3">
        <f t="shared" ref="CM726:CM789" si="524">CM725+(env_max2-env_min2)/1200</f>
        <v>17.625000000000068</v>
      </c>
      <c r="CN726" s="3">
        <f t="shared" ref="CN726:CN789" si="525">ROUND(EXP(0.07*(CM726-20)),3)</f>
        <v>0.84699999999999998</v>
      </c>
      <c r="CO726" s="3">
        <f t="shared" si="517"/>
        <v>0.50700000000000001</v>
      </c>
      <c r="CP726">
        <f t="shared" si="518"/>
        <v>0.50700000000000001</v>
      </c>
      <c r="CQ726">
        <f t="shared" si="519"/>
        <v>0.50700000000000001</v>
      </c>
      <c r="CS726">
        <f t="shared" si="520"/>
        <v>0.88791593695271465</v>
      </c>
      <c r="DK726" s="3">
        <f t="shared" si="485"/>
        <v>706</v>
      </c>
      <c r="DL726" s="3">
        <f t="shared" ref="DL726:DL789" si="526">DL725+(env_max2-env_min2)/1200</f>
        <v>17.625000000000068</v>
      </c>
      <c r="DM726" s="3">
        <f t="shared" ref="DM726:DM789" si="527">ROUND(EXP(0.07*(DL726-20)),3)</f>
        <v>0.84699999999999998</v>
      </c>
      <c r="DN726" s="3">
        <f t="shared" si="521"/>
        <v>0.251</v>
      </c>
      <c r="DO726">
        <f t="shared" si="522"/>
        <v>0.251</v>
      </c>
      <c r="DP726">
        <f t="shared" si="523"/>
        <v>0.251</v>
      </c>
      <c r="DR726">
        <f t="shared" ref="DR726:DR789" si="528">DP726/$DQ$21</f>
        <v>0.43957968476357273</v>
      </c>
      <c r="EY726"/>
      <c r="EZ726" s="3"/>
      <c r="FB726"/>
      <c r="FC726" s="3"/>
    </row>
    <row r="727" spans="2:159" x14ac:dyDescent="0.25">
      <c r="B727">
        <f t="shared" si="516"/>
        <v>711</v>
      </c>
      <c r="C727" s="9">
        <f t="shared" si="511"/>
        <v>17.75000000000006</v>
      </c>
      <c r="D727">
        <f t="shared" si="505"/>
        <v>0.89359734710851246</v>
      </c>
      <c r="E727">
        <f t="shared" si="506"/>
        <v>6.0054667895302505E-2</v>
      </c>
      <c r="F727">
        <f t="shared" si="507"/>
        <v>6.0054667895302505E-2</v>
      </c>
      <c r="G727">
        <f t="shared" si="512"/>
        <v>0.06</v>
      </c>
      <c r="R727">
        <f t="shared" si="513"/>
        <v>711</v>
      </c>
      <c r="S727">
        <f t="shared" si="514"/>
        <v>17.75000000000006</v>
      </c>
      <c r="T727">
        <f t="shared" si="508"/>
        <v>6.0186181271638058E-2</v>
      </c>
      <c r="U727">
        <f t="shared" si="509"/>
        <v>4.3242239293748139E-2</v>
      </c>
      <c r="V727">
        <f t="shared" si="510"/>
        <v>4.3242239293748139E-2</v>
      </c>
      <c r="W727">
        <f t="shared" si="515"/>
        <v>4.2999999999999997E-2</v>
      </c>
      <c r="BA727">
        <f t="shared" si="487"/>
        <v>724</v>
      </c>
      <c r="BB727">
        <f t="shared" si="497"/>
        <v>18.075000000000042</v>
      </c>
      <c r="BC727">
        <f t="shared" si="488"/>
        <v>0.98528681249185257</v>
      </c>
      <c r="BD727">
        <f t="shared" si="489"/>
        <v>0.95650668605576983</v>
      </c>
      <c r="BE727">
        <f t="shared" si="490"/>
        <v>0.98528681249185257</v>
      </c>
      <c r="BF727">
        <f t="shared" si="498"/>
        <v>0.98499999999999999</v>
      </c>
      <c r="BP727">
        <f t="shared" si="499"/>
        <v>724</v>
      </c>
      <c r="BQ727">
        <f t="shared" si="500"/>
        <v>18.075000000000042</v>
      </c>
      <c r="BR727">
        <f t="shared" si="491"/>
        <v>0.90753558635285958</v>
      </c>
      <c r="BS727">
        <f t="shared" si="492"/>
        <v>0.74746522241272439</v>
      </c>
      <c r="BT727">
        <f t="shared" si="493"/>
        <v>0.90753558635285958</v>
      </c>
      <c r="BU727">
        <f t="shared" si="501"/>
        <v>0.90800000000000003</v>
      </c>
      <c r="CB727">
        <f t="shared" si="502"/>
        <v>724</v>
      </c>
      <c r="CC727">
        <f t="shared" si="503"/>
        <v>18.075000000000042</v>
      </c>
      <c r="CD727">
        <f t="shared" si="494"/>
        <v>0.90753558635285958</v>
      </c>
      <c r="CE727">
        <f t="shared" si="495"/>
        <v>0.74746522241272439</v>
      </c>
      <c r="CF727">
        <f t="shared" si="496"/>
        <v>0.90753558635285958</v>
      </c>
      <c r="CG727">
        <f t="shared" si="504"/>
        <v>0.90800000000000003</v>
      </c>
      <c r="CK727"/>
      <c r="CL727" s="3">
        <f t="shared" ref="CL727:CL790" si="529">CL726+1</f>
        <v>707</v>
      </c>
      <c r="CM727" s="3">
        <f t="shared" si="524"/>
        <v>17.650000000000066</v>
      </c>
      <c r="CN727" s="3">
        <f t="shared" si="525"/>
        <v>0.84799999999999998</v>
      </c>
      <c r="CO727" s="3">
        <f t="shared" si="517"/>
        <v>0.50600000000000001</v>
      </c>
      <c r="CP727">
        <f t="shared" si="518"/>
        <v>0.50600000000000001</v>
      </c>
      <c r="CQ727">
        <f t="shared" si="519"/>
        <v>0.50600000000000001</v>
      </c>
      <c r="CS727">
        <f t="shared" si="520"/>
        <v>0.88616462346760083</v>
      </c>
      <c r="DK727" s="3">
        <f t="shared" ref="DK727:DK790" si="530">DK726+1</f>
        <v>707</v>
      </c>
      <c r="DL727" s="3">
        <f t="shared" si="526"/>
        <v>17.650000000000066</v>
      </c>
      <c r="DM727" s="3">
        <f t="shared" si="527"/>
        <v>0.84799999999999998</v>
      </c>
      <c r="DN727" s="3">
        <f t="shared" si="521"/>
        <v>0.249</v>
      </c>
      <c r="DO727">
        <f t="shared" si="522"/>
        <v>0.249</v>
      </c>
      <c r="DP727">
        <f t="shared" si="523"/>
        <v>0.249</v>
      </c>
      <c r="DR727">
        <f t="shared" si="528"/>
        <v>0.43607705779334505</v>
      </c>
      <c r="EY727"/>
      <c r="EZ727" s="3"/>
      <c r="FB727"/>
      <c r="FC727" s="3"/>
    </row>
    <row r="728" spans="2:159" x14ac:dyDescent="0.25">
      <c r="B728">
        <f t="shared" si="516"/>
        <v>712</v>
      </c>
      <c r="C728" s="9">
        <f t="shared" si="511"/>
        <v>17.775000000000059</v>
      </c>
      <c r="D728">
        <f t="shared" si="505"/>
        <v>0.8922534946037789</v>
      </c>
      <c r="E728">
        <f t="shared" si="506"/>
        <v>5.7837090786613886E-2</v>
      </c>
      <c r="F728">
        <f t="shared" si="507"/>
        <v>5.7837090786613886E-2</v>
      </c>
      <c r="G728">
        <f t="shared" si="512"/>
        <v>5.8000000000000003E-2</v>
      </c>
      <c r="R728">
        <f t="shared" si="513"/>
        <v>712</v>
      </c>
      <c r="S728">
        <f t="shared" si="514"/>
        <v>17.775000000000059</v>
      </c>
      <c r="T728">
        <f t="shared" si="508"/>
        <v>5.8730087181675231E-2</v>
      </c>
      <c r="U728">
        <f t="shared" si="509"/>
        <v>4.207467029760318E-2</v>
      </c>
      <c r="V728">
        <f t="shared" si="510"/>
        <v>4.207467029760318E-2</v>
      </c>
      <c r="W728">
        <f t="shared" si="515"/>
        <v>4.2000000000000003E-2</v>
      </c>
      <c r="BA728">
        <f t="shared" si="487"/>
        <v>725</v>
      </c>
      <c r="BB728">
        <f t="shared" si="497"/>
        <v>18.100000000000041</v>
      </c>
      <c r="BC728">
        <f t="shared" si="488"/>
        <v>0.98566375678363072</v>
      </c>
      <c r="BD728">
        <f t="shared" si="489"/>
        <v>0.95760490746204308</v>
      </c>
      <c r="BE728">
        <f t="shared" si="490"/>
        <v>0.98566375678363072</v>
      </c>
      <c r="BF728">
        <f t="shared" si="498"/>
        <v>0.98599999999999999</v>
      </c>
      <c r="BP728">
        <f t="shared" si="499"/>
        <v>725</v>
      </c>
      <c r="BQ728">
        <f t="shared" si="500"/>
        <v>18.100000000000041</v>
      </c>
      <c r="BR728">
        <f t="shared" si="491"/>
        <v>0.9084276782348264</v>
      </c>
      <c r="BS728">
        <f t="shared" si="492"/>
        <v>0.74967162624604367</v>
      </c>
      <c r="BT728">
        <f t="shared" si="493"/>
        <v>0.9084276782348264</v>
      </c>
      <c r="BU728">
        <f t="shared" si="501"/>
        <v>0.90800000000000003</v>
      </c>
      <c r="CB728">
        <f t="shared" si="502"/>
        <v>725</v>
      </c>
      <c r="CC728">
        <f t="shared" si="503"/>
        <v>18.100000000000041</v>
      </c>
      <c r="CD728">
        <f t="shared" si="494"/>
        <v>0.9084276782348264</v>
      </c>
      <c r="CE728">
        <f t="shared" si="495"/>
        <v>0.74967162624604367</v>
      </c>
      <c r="CF728">
        <f t="shared" si="496"/>
        <v>0.9084276782348264</v>
      </c>
      <c r="CG728">
        <f t="shared" si="504"/>
        <v>0.90800000000000003</v>
      </c>
      <c r="CK728"/>
      <c r="CL728" s="3">
        <f t="shared" si="529"/>
        <v>708</v>
      </c>
      <c r="CM728" s="3">
        <f t="shared" si="524"/>
        <v>17.675000000000065</v>
      </c>
      <c r="CN728" s="3">
        <f t="shared" si="525"/>
        <v>0.85</v>
      </c>
      <c r="CO728" s="3">
        <f t="shared" si="517"/>
        <v>0.505</v>
      </c>
      <c r="CP728">
        <f t="shared" si="518"/>
        <v>0.505</v>
      </c>
      <c r="CQ728">
        <f t="shared" si="519"/>
        <v>0.505</v>
      </c>
      <c r="CS728">
        <f t="shared" si="520"/>
        <v>0.88441330998248691</v>
      </c>
      <c r="DK728" s="3">
        <f t="shared" si="530"/>
        <v>708</v>
      </c>
      <c r="DL728" s="3">
        <f t="shared" si="526"/>
        <v>17.675000000000065</v>
      </c>
      <c r="DM728" s="3">
        <f t="shared" si="527"/>
        <v>0.85</v>
      </c>
      <c r="DN728" s="3">
        <f t="shared" si="521"/>
        <v>0.247</v>
      </c>
      <c r="DO728">
        <f t="shared" si="522"/>
        <v>0.247</v>
      </c>
      <c r="DP728">
        <f t="shared" si="523"/>
        <v>0.247</v>
      </c>
      <c r="DR728">
        <f t="shared" si="528"/>
        <v>0.43257443082311736</v>
      </c>
      <c r="EY728"/>
      <c r="EZ728" s="3"/>
      <c r="FB728"/>
      <c r="FC728" s="3"/>
    </row>
    <row r="729" spans="2:159" x14ac:dyDescent="0.25">
      <c r="B729">
        <f t="shared" si="516"/>
        <v>713</v>
      </c>
      <c r="C729" s="9">
        <f t="shared" si="511"/>
        <v>17.800000000000058</v>
      </c>
      <c r="D729">
        <f t="shared" si="505"/>
        <v>0.89090275400381325</v>
      </c>
      <c r="E729">
        <f t="shared" si="506"/>
        <v>5.5687476263265048E-2</v>
      </c>
      <c r="F729">
        <f t="shared" si="507"/>
        <v>5.5687476263265048E-2</v>
      </c>
      <c r="G729">
        <f t="shared" si="512"/>
        <v>5.6000000000000001E-2</v>
      </c>
      <c r="R729">
        <f t="shared" si="513"/>
        <v>713</v>
      </c>
      <c r="S729">
        <f t="shared" si="514"/>
        <v>17.800000000000058</v>
      </c>
      <c r="T729">
        <f t="shared" si="508"/>
        <v>5.7303131832062183E-2</v>
      </c>
      <c r="U729">
        <f t="shared" si="509"/>
        <v>4.0933765261572469E-2</v>
      </c>
      <c r="V729">
        <f t="shared" si="510"/>
        <v>4.0933765261572469E-2</v>
      </c>
      <c r="W729">
        <f t="shared" si="515"/>
        <v>4.1000000000000002E-2</v>
      </c>
      <c r="BA729">
        <f t="shared" si="487"/>
        <v>726</v>
      </c>
      <c r="BB729">
        <f t="shared" si="497"/>
        <v>18.125000000000039</v>
      </c>
      <c r="BC729">
        <f t="shared" si="488"/>
        <v>0.98603591509227773</v>
      </c>
      <c r="BD729">
        <f t="shared" si="489"/>
        <v>0.95869000934270832</v>
      </c>
      <c r="BE729">
        <f t="shared" si="490"/>
        <v>0.98603591509227773</v>
      </c>
      <c r="BF729">
        <f t="shared" si="498"/>
        <v>0.98599999999999999</v>
      </c>
      <c r="BP729">
        <f t="shared" si="499"/>
        <v>726</v>
      </c>
      <c r="BQ729">
        <f t="shared" si="500"/>
        <v>18.125000000000039</v>
      </c>
      <c r="BR729">
        <f t="shared" si="491"/>
        <v>0.9093161004359106</v>
      </c>
      <c r="BS729">
        <f t="shared" si="492"/>
        <v>0.7518732648648756</v>
      </c>
      <c r="BT729">
        <f t="shared" si="493"/>
        <v>0.9093161004359106</v>
      </c>
      <c r="BU729">
        <f t="shared" si="501"/>
        <v>0.90900000000000003</v>
      </c>
      <c r="CB729">
        <f t="shared" si="502"/>
        <v>726</v>
      </c>
      <c r="CC729">
        <f t="shared" si="503"/>
        <v>18.125000000000039</v>
      </c>
      <c r="CD729">
        <f t="shared" si="494"/>
        <v>0.9093161004359106</v>
      </c>
      <c r="CE729">
        <f t="shared" si="495"/>
        <v>0.7518732648648756</v>
      </c>
      <c r="CF729">
        <f t="shared" si="496"/>
        <v>0.9093161004359106</v>
      </c>
      <c r="CG729">
        <f t="shared" si="504"/>
        <v>0.90900000000000003</v>
      </c>
      <c r="CK729"/>
      <c r="CL729" s="3">
        <f t="shared" si="529"/>
        <v>709</v>
      </c>
      <c r="CM729" s="3">
        <f t="shared" si="524"/>
        <v>17.700000000000063</v>
      </c>
      <c r="CN729" s="3">
        <f t="shared" si="525"/>
        <v>0.85099999999999998</v>
      </c>
      <c r="CO729" s="3">
        <f t="shared" si="517"/>
        <v>0.505</v>
      </c>
      <c r="CP729">
        <f t="shared" si="518"/>
        <v>0.505</v>
      </c>
      <c r="CQ729">
        <f t="shared" si="519"/>
        <v>0.505</v>
      </c>
      <c r="CS729">
        <f t="shared" si="520"/>
        <v>0.88441330998248691</v>
      </c>
      <c r="DK729" s="3">
        <f t="shared" si="530"/>
        <v>709</v>
      </c>
      <c r="DL729" s="3">
        <f t="shared" si="526"/>
        <v>17.700000000000063</v>
      </c>
      <c r="DM729" s="3">
        <f t="shared" si="527"/>
        <v>0.85099999999999998</v>
      </c>
      <c r="DN729" s="3">
        <f t="shared" si="521"/>
        <v>0.245</v>
      </c>
      <c r="DO729">
        <f t="shared" si="522"/>
        <v>0.245</v>
      </c>
      <c r="DP729">
        <f t="shared" si="523"/>
        <v>0.245</v>
      </c>
      <c r="DR729">
        <f t="shared" si="528"/>
        <v>0.42907180385288968</v>
      </c>
      <c r="EY729"/>
      <c r="EZ729" s="3"/>
      <c r="FB729"/>
      <c r="FC729" s="3"/>
    </row>
    <row r="730" spans="2:159" x14ac:dyDescent="0.25">
      <c r="B730">
        <f t="shared" si="516"/>
        <v>714</v>
      </c>
      <c r="C730" s="9">
        <f t="shared" si="511"/>
        <v>17.825000000000056</v>
      </c>
      <c r="D730">
        <f t="shared" si="505"/>
        <v>0.8895451627304074</v>
      </c>
      <c r="E730">
        <f t="shared" si="506"/>
        <v>5.360435308128024E-2</v>
      </c>
      <c r="F730">
        <f t="shared" si="507"/>
        <v>5.360435308128024E-2</v>
      </c>
      <c r="G730">
        <f t="shared" si="512"/>
        <v>5.3999999999999999E-2</v>
      </c>
      <c r="R730">
        <f t="shared" si="513"/>
        <v>714</v>
      </c>
      <c r="S730">
        <f t="shared" si="514"/>
        <v>17.825000000000056</v>
      </c>
      <c r="T730">
        <f t="shared" si="508"/>
        <v>5.5904906771935367E-2</v>
      </c>
      <c r="U730">
        <f t="shared" si="509"/>
        <v>3.9819068435775568E-2</v>
      </c>
      <c r="V730">
        <f t="shared" si="510"/>
        <v>3.9819068435775568E-2</v>
      </c>
      <c r="W730">
        <f t="shared" si="515"/>
        <v>0.04</v>
      </c>
      <c r="BA730">
        <f t="shared" si="487"/>
        <v>727</v>
      </c>
      <c r="BB730">
        <f t="shared" si="497"/>
        <v>18.150000000000038</v>
      </c>
      <c r="BC730">
        <f t="shared" si="488"/>
        <v>0.98640328188846749</v>
      </c>
      <c r="BD730">
        <f t="shared" si="489"/>
        <v>0.95976194426023065</v>
      </c>
      <c r="BE730">
        <f t="shared" si="490"/>
        <v>0.98640328188846749</v>
      </c>
      <c r="BF730">
        <f t="shared" si="498"/>
        <v>0.98599999999999999</v>
      </c>
      <c r="BP730">
        <f t="shared" si="499"/>
        <v>727</v>
      </c>
      <c r="BQ730">
        <f t="shared" si="500"/>
        <v>18.150000000000038</v>
      </c>
      <c r="BR730">
        <f t="shared" si="491"/>
        <v>0.9102008404787012</v>
      </c>
      <c r="BS730">
        <f t="shared" si="492"/>
        <v>0.75407005812906991</v>
      </c>
      <c r="BT730">
        <f t="shared" si="493"/>
        <v>0.9102008404787012</v>
      </c>
      <c r="BU730">
        <f t="shared" si="501"/>
        <v>0.91</v>
      </c>
      <c r="CB730">
        <f t="shared" si="502"/>
        <v>727</v>
      </c>
      <c r="CC730">
        <f t="shared" si="503"/>
        <v>18.150000000000038</v>
      </c>
      <c r="CD730">
        <f t="shared" si="494"/>
        <v>0.9102008404787012</v>
      </c>
      <c r="CE730">
        <f t="shared" si="495"/>
        <v>0.75407005812906991</v>
      </c>
      <c r="CF730">
        <f t="shared" si="496"/>
        <v>0.9102008404787012</v>
      </c>
      <c r="CG730">
        <f t="shared" si="504"/>
        <v>0.91</v>
      </c>
      <c r="CK730"/>
      <c r="CL730" s="3">
        <f t="shared" si="529"/>
        <v>710</v>
      </c>
      <c r="CM730" s="3">
        <f t="shared" si="524"/>
        <v>17.725000000000062</v>
      </c>
      <c r="CN730" s="3">
        <f t="shared" si="525"/>
        <v>0.85299999999999998</v>
      </c>
      <c r="CO730" s="3">
        <f t="shared" si="517"/>
        <v>0.504</v>
      </c>
      <c r="CP730">
        <f t="shared" si="518"/>
        <v>0.504</v>
      </c>
      <c r="CQ730">
        <f t="shared" si="519"/>
        <v>0.504</v>
      </c>
      <c r="CS730">
        <f t="shared" si="520"/>
        <v>0.88266199649737309</v>
      </c>
      <c r="DK730" s="3">
        <f t="shared" si="530"/>
        <v>710</v>
      </c>
      <c r="DL730" s="3">
        <f t="shared" si="526"/>
        <v>17.725000000000062</v>
      </c>
      <c r="DM730" s="3">
        <f t="shared" si="527"/>
        <v>0.85299999999999998</v>
      </c>
      <c r="DN730" s="3">
        <f t="shared" si="521"/>
        <v>0.24299999999999999</v>
      </c>
      <c r="DO730">
        <f t="shared" si="522"/>
        <v>0.24299999999999999</v>
      </c>
      <c r="DP730">
        <f t="shared" si="523"/>
        <v>0.24299999999999999</v>
      </c>
      <c r="DR730">
        <f t="shared" si="528"/>
        <v>0.42556917688266205</v>
      </c>
      <c r="EY730"/>
      <c r="EZ730" s="3"/>
      <c r="FB730"/>
      <c r="FC730" s="3"/>
    </row>
    <row r="731" spans="2:159" x14ac:dyDescent="0.25">
      <c r="B731">
        <f t="shared" si="516"/>
        <v>715</v>
      </c>
      <c r="C731" s="9">
        <f t="shared" si="511"/>
        <v>17.850000000000055</v>
      </c>
      <c r="D731">
        <f t="shared" si="505"/>
        <v>0.88818075835387889</v>
      </c>
      <c r="E731">
        <f t="shared" si="506"/>
        <v>5.1586255925865354E-2</v>
      </c>
      <c r="F731">
        <f t="shared" si="507"/>
        <v>5.1586255925865354E-2</v>
      </c>
      <c r="G731">
        <f t="shared" si="512"/>
        <v>5.1999999999999998E-2</v>
      </c>
      <c r="R731">
        <f t="shared" si="513"/>
        <v>715</v>
      </c>
      <c r="S731">
        <f t="shared" si="514"/>
        <v>17.850000000000055</v>
      </c>
      <c r="T731">
        <f t="shared" si="508"/>
        <v>5.4535004450131208E-2</v>
      </c>
      <c r="U731">
        <f t="shared" si="509"/>
        <v>3.873012724589725E-2</v>
      </c>
      <c r="V731">
        <f t="shared" si="510"/>
        <v>3.873012724589725E-2</v>
      </c>
      <c r="W731">
        <f t="shared" si="515"/>
        <v>3.9E-2</v>
      </c>
      <c r="BA731">
        <f t="shared" si="487"/>
        <v>728</v>
      </c>
      <c r="BB731">
        <f t="shared" si="497"/>
        <v>18.175000000000036</v>
      </c>
      <c r="BC731">
        <f t="shared" si="488"/>
        <v>0.98676585171268605</v>
      </c>
      <c r="BD731">
        <f t="shared" si="489"/>
        <v>0.96082066531651955</v>
      </c>
      <c r="BE731">
        <f t="shared" si="490"/>
        <v>0.98676585171268605</v>
      </c>
      <c r="BF731">
        <f t="shared" si="498"/>
        <v>0.98699999999999999</v>
      </c>
      <c r="BP731">
        <f t="shared" si="499"/>
        <v>728</v>
      </c>
      <c r="BQ731">
        <f t="shared" si="500"/>
        <v>18.175000000000036</v>
      </c>
      <c r="BR731">
        <f t="shared" si="491"/>
        <v>0.91108188592887518</v>
      </c>
      <c r="BS731">
        <f t="shared" si="492"/>
        <v>0.75626192588208252</v>
      </c>
      <c r="BT731">
        <f t="shared" si="493"/>
        <v>0.91108188592887518</v>
      </c>
      <c r="BU731">
        <f t="shared" si="501"/>
        <v>0.91100000000000003</v>
      </c>
      <c r="CB731">
        <f t="shared" si="502"/>
        <v>728</v>
      </c>
      <c r="CC731">
        <f t="shared" si="503"/>
        <v>18.175000000000036</v>
      </c>
      <c r="CD731">
        <f t="shared" si="494"/>
        <v>0.91108188592887518</v>
      </c>
      <c r="CE731">
        <f t="shared" si="495"/>
        <v>0.75626192588208252</v>
      </c>
      <c r="CF731">
        <f t="shared" si="496"/>
        <v>0.91108188592887518</v>
      </c>
      <c r="CG731">
        <f t="shared" si="504"/>
        <v>0.91100000000000003</v>
      </c>
      <c r="CK731"/>
      <c r="CL731" s="3">
        <f t="shared" si="529"/>
        <v>711</v>
      </c>
      <c r="CM731" s="3">
        <f t="shared" si="524"/>
        <v>17.75000000000006</v>
      </c>
      <c r="CN731" s="3">
        <f t="shared" si="525"/>
        <v>0.85399999999999998</v>
      </c>
      <c r="CO731" s="3">
        <f t="shared" si="517"/>
        <v>0.503</v>
      </c>
      <c r="CP731">
        <f t="shared" si="518"/>
        <v>0.503</v>
      </c>
      <c r="CQ731">
        <f t="shared" si="519"/>
        <v>0.503</v>
      </c>
      <c r="CS731">
        <f t="shared" si="520"/>
        <v>0.88091068301225928</v>
      </c>
      <c r="DK731" s="3">
        <f t="shared" si="530"/>
        <v>711</v>
      </c>
      <c r="DL731" s="3">
        <f t="shared" si="526"/>
        <v>17.75000000000006</v>
      </c>
      <c r="DM731" s="3">
        <f t="shared" si="527"/>
        <v>0.85399999999999998</v>
      </c>
      <c r="DN731" s="3">
        <f t="shared" si="521"/>
        <v>0.24</v>
      </c>
      <c r="DO731">
        <f t="shared" si="522"/>
        <v>0.24</v>
      </c>
      <c r="DP731">
        <f t="shared" si="523"/>
        <v>0.24</v>
      </c>
      <c r="DR731">
        <f t="shared" si="528"/>
        <v>0.42031523642732049</v>
      </c>
      <c r="EY731"/>
      <c r="EZ731" s="3"/>
      <c r="FB731"/>
      <c r="FC731" s="3"/>
    </row>
    <row r="732" spans="2:159" x14ac:dyDescent="0.25">
      <c r="B732">
        <f t="shared" si="516"/>
        <v>716</v>
      </c>
      <c r="C732" s="9">
        <f t="shared" si="511"/>
        <v>17.875000000000053</v>
      </c>
      <c r="D732">
        <f t="shared" si="505"/>
        <v>0.88680957859134213</v>
      </c>
      <c r="E732">
        <f t="shared" si="506"/>
        <v>4.9631726627097632E-2</v>
      </c>
      <c r="F732">
        <f t="shared" si="507"/>
        <v>4.9631726627097632E-2</v>
      </c>
      <c r="G732">
        <f t="shared" si="512"/>
        <v>0.05</v>
      </c>
      <c r="R732">
        <f t="shared" si="513"/>
        <v>716</v>
      </c>
      <c r="S732">
        <f t="shared" si="514"/>
        <v>17.875000000000053</v>
      </c>
      <c r="T732">
        <f t="shared" si="508"/>
        <v>5.3193018364307808E-2</v>
      </c>
      <c r="U732">
        <f t="shared" si="509"/>
        <v>3.7666492418728603E-2</v>
      </c>
      <c r="V732">
        <f t="shared" si="510"/>
        <v>3.7666492418728603E-2</v>
      </c>
      <c r="W732">
        <f t="shared" si="515"/>
        <v>3.7999999999999999E-2</v>
      </c>
      <c r="BA732">
        <f t="shared" si="487"/>
        <v>729</v>
      </c>
      <c r="BB732">
        <f t="shared" si="497"/>
        <v>18.200000000000035</v>
      </c>
      <c r="BC732">
        <f t="shared" si="488"/>
        <v>0.98712361917536673</v>
      </c>
      <c r="BD732">
        <f t="shared" si="489"/>
        <v>0.96186612615634781</v>
      </c>
      <c r="BE732">
        <f t="shared" si="490"/>
        <v>0.98712361917536673</v>
      </c>
      <c r="BF732">
        <f t="shared" si="498"/>
        <v>0.98699999999999999</v>
      </c>
      <c r="BP732">
        <f t="shared" si="499"/>
        <v>729</v>
      </c>
      <c r="BQ732">
        <f t="shared" si="500"/>
        <v>18.200000000000035</v>
      </c>
      <c r="BR732">
        <f t="shared" si="491"/>
        <v>0.91195922439548771</v>
      </c>
      <c r="BS732">
        <f t="shared" si="492"/>
        <v>0.75844878795574389</v>
      </c>
      <c r="BT732">
        <f t="shared" si="493"/>
        <v>0.91195922439548771</v>
      </c>
      <c r="BU732">
        <f t="shared" si="501"/>
        <v>0.91200000000000003</v>
      </c>
      <c r="CB732">
        <f t="shared" si="502"/>
        <v>729</v>
      </c>
      <c r="CC732">
        <f t="shared" si="503"/>
        <v>18.200000000000035</v>
      </c>
      <c r="CD732">
        <f t="shared" si="494"/>
        <v>0.91195922439548771</v>
      </c>
      <c r="CE732">
        <f t="shared" si="495"/>
        <v>0.75844878795574389</v>
      </c>
      <c r="CF732">
        <f t="shared" si="496"/>
        <v>0.91195922439548771</v>
      </c>
      <c r="CG732">
        <f t="shared" si="504"/>
        <v>0.91200000000000003</v>
      </c>
      <c r="CK732"/>
      <c r="CL732" s="3">
        <f t="shared" si="529"/>
        <v>712</v>
      </c>
      <c r="CM732" s="3">
        <f t="shared" si="524"/>
        <v>17.775000000000059</v>
      </c>
      <c r="CN732" s="3">
        <f t="shared" si="525"/>
        <v>0.85599999999999998</v>
      </c>
      <c r="CO732" s="3">
        <f t="shared" si="517"/>
        <v>0.503</v>
      </c>
      <c r="CP732">
        <f t="shared" si="518"/>
        <v>0.503</v>
      </c>
      <c r="CQ732">
        <f t="shared" si="519"/>
        <v>0.503</v>
      </c>
      <c r="CS732">
        <f t="shared" si="520"/>
        <v>0.88091068301225928</v>
      </c>
      <c r="DK732" s="3">
        <f t="shared" si="530"/>
        <v>712</v>
      </c>
      <c r="DL732" s="3">
        <f t="shared" si="526"/>
        <v>17.775000000000059</v>
      </c>
      <c r="DM732" s="3">
        <f t="shared" si="527"/>
        <v>0.85599999999999998</v>
      </c>
      <c r="DN732" s="3">
        <f t="shared" si="521"/>
        <v>0.23799999999999999</v>
      </c>
      <c r="DO732">
        <f t="shared" si="522"/>
        <v>0.23799999999999999</v>
      </c>
      <c r="DP732">
        <f t="shared" si="523"/>
        <v>0.23799999999999999</v>
      </c>
      <c r="DR732">
        <f t="shared" si="528"/>
        <v>0.41681260945709281</v>
      </c>
      <c r="EY732"/>
      <c r="EZ732" s="3"/>
      <c r="FB732"/>
      <c r="FC732" s="3"/>
    </row>
    <row r="733" spans="2:159" x14ac:dyDescent="0.25">
      <c r="B733">
        <f t="shared" si="516"/>
        <v>717</v>
      </c>
      <c r="C733" s="9">
        <f t="shared" si="511"/>
        <v>17.900000000000052</v>
      </c>
      <c r="D733">
        <f t="shared" si="505"/>
        <v>0.88543166130497597</v>
      </c>
      <c r="E733">
        <f t="shared" si="506"/>
        <v>4.7739315321237118E-2</v>
      </c>
      <c r="F733">
        <f t="shared" si="507"/>
        <v>4.7739315321237118E-2</v>
      </c>
      <c r="G733">
        <f t="shared" si="512"/>
        <v>4.8000000000000001E-2</v>
      </c>
      <c r="R733">
        <f t="shared" si="513"/>
        <v>717</v>
      </c>
      <c r="S733">
        <f t="shared" si="514"/>
        <v>17.900000000000052</v>
      </c>
      <c r="T733">
        <f t="shared" si="508"/>
        <v>5.1878543205869522E-2</v>
      </c>
      <c r="U733">
        <f t="shared" si="509"/>
        <v>3.6627718102348716E-2</v>
      </c>
      <c r="V733">
        <f t="shared" si="510"/>
        <v>3.6627718102348716E-2</v>
      </c>
      <c r="W733">
        <f t="shared" si="515"/>
        <v>3.6999999999999998E-2</v>
      </c>
      <c r="BA733">
        <f t="shared" si="487"/>
        <v>730</v>
      </c>
      <c r="BB733">
        <f t="shared" si="497"/>
        <v>18.225000000000033</v>
      </c>
      <c r="BC733">
        <f t="shared" si="488"/>
        <v>0.98747657895702368</v>
      </c>
      <c r="BD733">
        <f t="shared" si="489"/>
        <v>0.96289828097073282</v>
      </c>
      <c r="BE733">
        <f t="shared" si="490"/>
        <v>0.98747657895702368</v>
      </c>
      <c r="BF733">
        <f t="shared" si="498"/>
        <v>0.98699999999999999</v>
      </c>
      <c r="BP733">
        <f t="shared" si="499"/>
        <v>730</v>
      </c>
      <c r="BQ733">
        <f t="shared" si="500"/>
        <v>18.225000000000033</v>
      </c>
      <c r="BR733">
        <f t="shared" si="491"/>
        <v>0.91283284353126259</v>
      </c>
      <c r="BS733">
        <f t="shared" si="492"/>
        <v>0.76063056417504227</v>
      </c>
      <c r="BT733">
        <f t="shared" si="493"/>
        <v>0.91283284353126259</v>
      </c>
      <c r="BU733">
        <f t="shared" si="501"/>
        <v>0.91300000000000003</v>
      </c>
      <c r="CB733">
        <f t="shared" si="502"/>
        <v>730</v>
      </c>
      <c r="CC733">
        <f t="shared" si="503"/>
        <v>18.225000000000033</v>
      </c>
      <c r="CD733">
        <f t="shared" si="494"/>
        <v>0.91283284353126259</v>
      </c>
      <c r="CE733">
        <f t="shared" si="495"/>
        <v>0.76063056417504227</v>
      </c>
      <c r="CF733">
        <f t="shared" si="496"/>
        <v>0.91283284353126259</v>
      </c>
      <c r="CG733">
        <f t="shared" si="504"/>
        <v>0.91300000000000003</v>
      </c>
      <c r="CK733"/>
      <c r="CL733" s="3">
        <f t="shared" si="529"/>
        <v>713</v>
      </c>
      <c r="CM733" s="3">
        <f t="shared" si="524"/>
        <v>17.800000000000058</v>
      </c>
      <c r="CN733" s="3">
        <f t="shared" si="525"/>
        <v>0.85699999999999998</v>
      </c>
      <c r="CO733" s="3">
        <f t="shared" si="517"/>
        <v>0.502</v>
      </c>
      <c r="CP733">
        <f t="shared" si="518"/>
        <v>0.502</v>
      </c>
      <c r="CQ733">
        <f t="shared" si="519"/>
        <v>0.502</v>
      </c>
      <c r="CS733">
        <f t="shared" si="520"/>
        <v>0.87915936952714546</v>
      </c>
      <c r="DK733" s="3">
        <f t="shared" si="530"/>
        <v>713</v>
      </c>
      <c r="DL733" s="3">
        <f t="shared" si="526"/>
        <v>17.800000000000058</v>
      </c>
      <c r="DM733" s="3">
        <f t="shared" si="527"/>
        <v>0.85699999999999998</v>
      </c>
      <c r="DN733" s="3">
        <f t="shared" si="521"/>
        <v>0.23599999999999999</v>
      </c>
      <c r="DO733">
        <f t="shared" si="522"/>
        <v>0.23599999999999999</v>
      </c>
      <c r="DP733">
        <f t="shared" si="523"/>
        <v>0.23599999999999999</v>
      </c>
      <c r="DR733">
        <f t="shared" si="528"/>
        <v>0.41330998248686518</v>
      </c>
      <c r="EY733"/>
      <c r="EZ733" s="3"/>
      <c r="FB733"/>
      <c r="FC733" s="3"/>
    </row>
    <row r="734" spans="2:159" x14ac:dyDescent="0.25">
      <c r="B734">
        <f t="shared" si="516"/>
        <v>718</v>
      </c>
      <c r="C734" s="9">
        <f t="shared" si="511"/>
        <v>17.92500000000005</v>
      </c>
      <c r="D734">
        <f t="shared" si="505"/>
        <v>0.88404704450028659</v>
      </c>
      <c r="E734">
        <f t="shared" si="506"/>
        <v>4.5907581557999198E-2</v>
      </c>
      <c r="F734">
        <f t="shared" si="507"/>
        <v>4.5907581557999198E-2</v>
      </c>
      <c r="G734">
        <f t="shared" si="512"/>
        <v>4.5999999999999999E-2</v>
      </c>
      <c r="R734">
        <f t="shared" si="513"/>
        <v>718</v>
      </c>
      <c r="S734">
        <f t="shared" si="514"/>
        <v>17.92500000000005</v>
      </c>
      <c r="T734">
        <f t="shared" si="508"/>
        <v>5.0591175000707256E-2</v>
      </c>
      <c r="U734">
        <f t="shared" si="509"/>
        <v>3.5613361981010394E-2</v>
      </c>
      <c r="V734">
        <f t="shared" si="510"/>
        <v>3.5613361981010394E-2</v>
      </c>
      <c r="W734">
        <f t="shared" si="515"/>
        <v>3.5999999999999997E-2</v>
      </c>
      <c r="BA734">
        <f t="shared" si="487"/>
        <v>731</v>
      </c>
      <c r="BB734">
        <f t="shared" si="497"/>
        <v>18.250000000000032</v>
      </c>
      <c r="BC734">
        <f t="shared" si="488"/>
        <v>0.98782472580838354</v>
      </c>
      <c r="BD734">
        <f t="shared" si="489"/>
        <v>0.96391708450028102</v>
      </c>
      <c r="BE734">
        <f t="shared" si="490"/>
        <v>0.98782472580838354</v>
      </c>
      <c r="BF734">
        <f t="shared" si="498"/>
        <v>0.98799999999999999</v>
      </c>
      <c r="BP734">
        <f t="shared" si="499"/>
        <v>731</v>
      </c>
      <c r="BQ734">
        <f t="shared" si="500"/>
        <v>18.250000000000032</v>
      </c>
      <c r="BR734">
        <f t="shared" si="491"/>
        <v>0.91370273103288113</v>
      </c>
      <c r="BS734">
        <f t="shared" si="492"/>
        <v>0.76280717436292111</v>
      </c>
      <c r="BT734">
        <f t="shared" si="493"/>
        <v>0.91370273103288113</v>
      </c>
      <c r="BU734">
        <f t="shared" si="501"/>
        <v>0.91400000000000003</v>
      </c>
      <c r="CB734">
        <f t="shared" si="502"/>
        <v>731</v>
      </c>
      <c r="CC734">
        <f t="shared" si="503"/>
        <v>18.250000000000032</v>
      </c>
      <c r="CD734">
        <f t="shared" si="494"/>
        <v>0.91370273103288113</v>
      </c>
      <c r="CE734">
        <f t="shared" si="495"/>
        <v>0.76280717436292111</v>
      </c>
      <c r="CF734">
        <f t="shared" si="496"/>
        <v>0.91370273103288113</v>
      </c>
      <c r="CG734">
        <f t="shared" si="504"/>
        <v>0.91400000000000003</v>
      </c>
      <c r="CK734"/>
      <c r="CL734" s="3">
        <f t="shared" si="529"/>
        <v>714</v>
      </c>
      <c r="CM734" s="3">
        <f t="shared" si="524"/>
        <v>17.825000000000056</v>
      </c>
      <c r="CN734" s="3">
        <f t="shared" si="525"/>
        <v>0.85899999999999999</v>
      </c>
      <c r="CO734" s="3">
        <f t="shared" si="517"/>
        <v>0.502</v>
      </c>
      <c r="CP734">
        <f t="shared" si="518"/>
        <v>0.502</v>
      </c>
      <c r="CQ734">
        <f t="shared" si="519"/>
        <v>0.502</v>
      </c>
      <c r="CS734">
        <f t="shared" si="520"/>
        <v>0.87915936952714546</v>
      </c>
      <c r="DK734" s="3">
        <f t="shared" si="530"/>
        <v>714</v>
      </c>
      <c r="DL734" s="3">
        <f t="shared" si="526"/>
        <v>17.825000000000056</v>
      </c>
      <c r="DM734" s="3">
        <f t="shared" si="527"/>
        <v>0.85899999999999999</v>
      </c>
      <c r="DN734" s="3">
        <f t="shared" si="521"/>
        <v>0.23400000000000001</v>
      </c>
      <c r="DO734">
        <f t="shared" si="522"/>
        <v>0.23400000000000001</v>
      </c>
      <c r="DP734">
        <f t="shared" si="523"/>
        <v>0.23400000000000001</v>
      </c>
      <c r="DR734">
        <f t="shared" si="528"/>
        <v>0.40980735551663755</v>
      </c>
      <c r="EY734"/>
      <c r="EZ734" s="3"/>
      <c r="FB734"/>
      <c r="FC734" s="3"/>
    </row>
    <row r="735" spans="2:159" x14ac:dyDescent="0.25">
      <c r="B735">
        <f t="shared" si="516"/>
        <v>719</v>
      </c>
      <c r="C735" s="9">
        <f t="shared" si="511"/>
        <v>17.950000000000049</v>
      </c>
      <c r="D735">
        <f t="shared" si="505"/>
        <v>0.88265576632436549</v>
      </c>
      <c r="E735">
        <f t="shared" si="506"/>
        <v>4.4135095354205803E-2</v>
      </c>
      <c r="F735">
        <f t="shared" si="507"/>
        <v>4.4135095354205803E-2</v>
      </c>
      <c r="G735">
        <f t="shared" si="512"/>
        <v>4.3999999999999997E-2</v>
      </c>
      <c r="R735">
        <f t="shared" si="513"/>
        <v>719</v>
      </c>
      <c r="S735">
        <f t="shared" si="514"/>
        <v>17.950000000000049</v>
      </c>
      <c r="T735">
        <f t="shared" si="508"/>
        <v>4.9330511245767796E-2</v>
      </c>
      <c r="U735">
        <f t="shared" si="509"/>
        <v>3.4622985384793574E-2</v>
      </c>
      <c r="V735">
        <f t="shared" si="510"/>
        <v>3.4622985384793574E-2</v>
      </c>
      <c r="W735">
        <f t="shared" si="515"/>
        <v>3.5000000000000003E-2</v>
      </c>
      <c r="BA735">
        <f t="shared" si="487"/>
        <v>732</v>
      </c>
      <c r="BB735">
        <f t="shared" si="497"/>
        <v>18.275000000000031</v>
      </c>
      <c r="BC735">
        <f t="shared" si="488"/>
        <v>0.98816805455051604</v>
      </c>
      <c r="BD735">
        <f t="shared" si="489"/>
        <v>0.96492249203849478</v>
      </c>
      <c r="BE735">
        <f t="shared" si="490"/>
        <v>0.98816805455051604</v>
      </c>
      <c r="BF735">
        <f t="shared" si="498"/>
        <v>0.98799999999999999</v>
      </c>
      <c r="BP735">
        <f t="shared" si="499"/>
        <v>732</v>
      </c>
      <c r="BQ735">
        <f t="shared" si="500"/>
        <v>18.275000000000031</v>
      </c>
      <c r="BR735">
        <f t="shared" si="491"/>
        <v>0.91456887464127046</v>
      </c>
      <c r="BS735">
        <f t="shared" si="492"/>
        <v>0.76497853834509066</v>
      </c>
      <c r="BT735">
        <f t="shared" si="493"/>
        <v>0.91456887464127046</v>
      </c>
      <c r="BU735">
        <f t="shared" si="501"/>
        <v>0.91500000000000004</v>
      </c>
      <c r="CB735">
        <f t="shared" si="502"/>
        <v>732</v>
      </c>
      <c r="CC735">
        <f t="shared" si="503"/>
        <v>18.275000000000031</v>
      </c>
      <c r="CD735">
        <f t="shared" si="494"/>
        <v>0.91456887464127046</v>
      </c>
      <c r="CE735">
        <f t="shared" si="495"/>
        <v>0.76497853834509066</v>
      </c>
      <c r="CF735">
        <f t="shared" si="496"/>
        <v>0.91456887464127046</v>
      </c>
      <c r="CG735">
        <f t="shared" si="504"/>
        <v>0.91500000000000004</v>
      </c>
      <c r="CK735"/>
      <c r="CL735" s="3">
        <f t="shared" si="529"/>
        <v>715</v>
      </c>
      <c r="CM735" s="3">
        <f t="shared" si="524"/>
        <v>17.850000000000055</v>
      </c>
      <c r="CN735" s="3">
        <f t="shared" si="525"/>
        <v>0.86</v>
      </c>
      <c r="CO735" s="3">
        <f t="shared" si="517"/>
        <v>0.501</v>
      </c>
      <c r="CP735">
        <f t="shared" si="518"/>
        <v>0.501</v>
      </c>
      <c r="CQ735">
        <f t="shared" si="519"/>
        <v>0.501</v>
      </c>
      <c r="CS735">
        <f t="shared" si="520"/>
        <v>0.87740805604203165</v>
      </c>
      <c r="DK735" s="3">
        <f t="shared" si="530"/>
        <v>715</v>
      </c>
      <c r="DL735" s="3">
        <f t="shared" si="526"/>
        <v>17.850000000000055</v>
      </c>
      <c r="DM735" s="3">
        <f t="shared" si="527"/>
        <v>0.86</v>
      </c>
      <c r="DN735" s="3">
        <f t="shared" si="521"/>
        <v>0.23100000000000001</v>
      </c>
      <c r="DO735">
        <f t="shared" si="522"/>
        <v>0.23100000000000001</v>
      </c>
      <c r="DP735">
        <f t="shared" si="523"/>
        <v>0.23100000000000001</v>
      </c>
      <c r="DR735">
        <f t="shared" si="528"/>
        <v>0.40455341506129605</v>
      </c>
      <c r="EY735"/>
      <c r="EZ735" s="3"/>
      <c r="FB735"/>
      <c r="FC735" s="3"/>
    </row>
    <row r="736" spans="2:159" x14ac:dyDescent="0.25">
      <c r="B736">
        <f t="shared" si="516"/>
        <v>720</v>
      </c>
      <c r="C736" s="9">
        <f t="shared" si="511"/>
        <v>17.975000000000048</v>
      </c>
      <c r="D736">
        <f t="shared" si="505"/>
        <v>0.88125786506414372</v>
      </c>
      <c r="E736">
        <f t="shared" si="506"/>
        <v>4.2420438194310399E-2</v>
      </c>
      <c r="F736">
        <f t="shared" si="507"/>
        <v>4.2420438194310399E-2</v>
      </c>
      <c r="G736">
        <f t="shared" si="512"/>
        <v>4.2000000000000003E-2</v>
      </c>
      <c r="R736">
        <f t="shared" si="513"/>
        <v>720</v>
      </c>
      <c r="S736">
        <f t="shared" si="514"/>
        <v>17.975000000000048</v>
      </c>
      <c r="T736">
        <f t="shared" si="508"/>
        <v>4.8096151041469838E-2</v>
      </c>
      <c r="U736">
        <f t="shared" si="509"/>
        <v>3.3656153394094224E-2</v>
      </c>
      <c r="V736">
        <f t="shared" si="510"/>
        <v>3.3656153394094224E-2</v>
      </c>
      <c r="W736">
        <f t="shared" si="515"/>
        <v>3.4000000000000002E-2</v>
      </c>
      <c r="BA736">
        <f t="shared" si="487"/>
        <v>733</v>
      </c>
      <c r="BB736">
        <f t="shared" si="497"/>
        <v>18.300000000000029</v>
      </c>
      <c r="BC736">
        <f t="shared" si="488"/>
        <v>0.98850656007496152</v>
      </c>
      <c r="BD736">
        <f t="shared" si="489"/>
        <v>0.96591445943504128</v>
      </c>
      <c r="BE736">
        <f t="shared" si="490"/>
        <v>0.98850656007496152</v>
      </c>
      <c r="BF736">
        <f t="shared" si="498"/>
        <v>0.98899999999999999</v>
      </c>
      <c r="BP736">
        <f t="shared" si="499"/>
        <v>733</v>
      </c>
      <c r="BQ736">
        <f t="shared" si="500"/>
        <v>18.300000000000029</v>
      </c>
      <c r="BR736">
        <f t="shared" si="491"/>
        <v>0.91543126214189074</v>
      </c>
      <c r="BS736">
        <f t="shared" si="492"/>
        <v>0.76714457595485375</v>
      </c>
      <c r="BT736">
        <f t="shared" si="493"/>
        <v>0.91543126214189074</v>
      </c>
      <c r="BU736">
        <f t="shared" si="501"/>
        <v>0.91500000000000004</v>
      </c>
      <c r="CB736">
        <f t="shared" si="502"/>
        <v>733</v>
      </c>
      <c r="CC736">
        <f t="shared" si="503"/>
        <v>18.300000000000029</v>
      </c>
      <c r="CD736">
        <f t="shared" si="494"/>
        <v>0.91543126214189074</v>
      </c>
      <c r="CE736">
        <f t="shared" si="495"/>
        <v>0.76714457595485375</v>
      </c>
      <c r="CF736">
        <f t="shared" si="496"/>
        <v>0.91543126214189074</v>
      </c>
      <c r="CG736">
        <f t="shared" si="504"/>
        <v>0.91500000000000004</v>
      </c>
      <c r="CK736"/>
      <c r="CL736" s="3">
        <f t="shared" si="529"/>
        <v>716</v>
      </c>
      <c r="CM736" s="3">
        <f t="shared" si="524"/>
        <v>17.875000000000053</v>
      </c>
      <c r="CN736" s="3">
        <f t="shared" si="525"/>
        <v>0.86199999999999999</v>
      </c>
      <c r="CO736" s="3">
        <f t="shared" si="517"/>
        <v>0.5</v>
      </c>
      <c r="CP736">
        <f t="shared" si="518"/>
        <v>0.5</v>
      </c>
      <c r="CQ736">
        <f t="shared" si="519"/>
        <v>0.5</v>
      </c>
      <c r="CS736">
        <f t="shared" si="520"/>
        <v>0.87565674255691772</v>
      </c>
      <c r="DK736" s="3">
        <f t="shared" si="530"/>
        <v>716</v>
      </c>
      <c r="DL736" s="3">
        <f t="shared" si="526"/>
        <v>17.875000000000053</v>
      </c>
      <c r="DM736" s="3">
        <f t="shared" si="527"/>
        <v>0.86199999999999999</v>
      </c>
      <c r="DN736" s="3">
        <f t="shared" si="521"/>
        <v>0.22900000000000001</v>
      </c>
      <c r="DO736">
        <f t="shared" si="522"/>
        <v>0.22900000000000001</v>
      </c>
      <c r="DP736">
        <f t="shared" si="523"/>
        <v>0.22900000000000001</v>
      </c>
      <c r="DR736">
        <f t="shared" si="528"/>
        <v>0.40105078809106837</v>
      </c>
      <c r="EY736"/>
      <c r="EZ736" s="3"/>
      <c r="FB736"/>
      <c r="FC736" s="3"/>
    </row>
    <row r="737" spans="2:159" x14ac:dyDescent="0.25">
      <c r="B737">
        <f t="shared" si="516"/>
        <v>721</v>
      </c>
      <c r="C737" s="9">
        <f t="shared" si="511"/>
        <v>18.000000000000046</v>
      </c>
      <c r="D737">
        <f t="shared" si="505"/>
        <v>0.87985337914464123</v>
      </c>
      <c r="E737">
        <f t="shared" si="506"/>
        <v>4.07622039783632E-2</v>
      </c>
      <c r="F737">
        <f t="shared" si="507"/>
        <v>4.07622039783632E-2</v>
      </c>
      <c r="G737">
        <f t="shared" si="512"/>
        <v>4.1000000000000002E-2</v>
      </c>
      <c r="R737">
        <f t="shared" si="513"/>
        <v>721</v>
      </c>
      <c r="S737">
        <f t="shared" si="514"/>
        <v>18.000000000000046</v>
      </c>
      <c r="T737">
        <f t="shared" si="508"/>
        <v>4.6887695219986279E-2</v>
      </c>
      <c r="U737">
        <f t="shared" si="509"/>
        <v>3.2712434939018084E-2</v>
      </c>
      <c r="V737">
        <f t="shared" si="510"/>
        <v>3.2712434939018084E-2</v>
      </c>
      <c r="W737">
        <f t="shared" si="515"/>
        <v>3.3000000000000002E-2</v>
      </c>
      <c r="BA737">
        <f t="shared" si="487"/>
        <v>734</v>
      </c>
      <c r="BB737">
        <f t="shared" si="497"/>
        <v>18.325000000000028</v>
      </c>
      <c r="BC737">
        <f t="shared" si="488"/>
        <v>0.98884023734385862</v>
      </c>
      <c r="BD737">
        <f t="shared" si="489"/>
        <v>0.96689294309898255</v>
      </c>
      <c r="BE737">
        <f t="shared" si="490"/>
        <v>0.98884023734385862</v>
      </c>
      <c r="BF737">
        <f t="shared" si="498"/>
        <v>0.98899999999999999</v>
      </c>
      <c r="BP737">
        <f t="shared" si="499"/>
        <v>734</v>
      </c>
      <c r="BQ737">
        <f t="shared" si="500"/>
        <v>18.325000000000028</v>
      </c>
      <c r="BR737">
        <f t="shared" si="491"/>
        <v>0.91628988136502243</v>
      </c>
      <c r="BS737">
        <f t="shared" si="492"/>
        <v>0.76930520703794325</v>
      </c>
      <c r="BT737">
        <f t="shared" si="493"/>
        <v>0.91628988136502243</v>
      </c>
      <c r="BU737">
        <f t="shared" si="501"/>
        <v>0.91600000000000004</v>
      </c>
      <c r="CB737">
        <f t="shared" si="502"/>
        <v>734</v>
      </c>
      <c r="CC737">
        <f t="shared" si="503"/>
        <v>18.325000000000028</v>
      </c>
      <c r="CD737">
        <f t="shared" si="494"/>
        <v>0.91628988136502243</v>
      </c>
      <c r="CE737">
        <f t="shared" si="495"/>
        <v>0.76930520703794325</v>
      </c>
      <c r="CF737">
        <f t="shared" si="496"/>
        <v>0.91628988136502243</v>
      </c>
      <c r="CG737">
        <f t="shared" si="504"/>
        <v>0.91600000000000004</v>
      </c>
      <c r="CK737"/>
      <c r="CL737" s="3">
        <f t="shared" si="529"/>
        <v>717</v>
      </c>
      <c r="CM737" s="3">
        <f t="shared" si="524"/>
        <v>17.900000000000052</v>
      </c>
      <c r="CN737" s="3">
        <f t="shared" si="525"/>
        <v>0.86299999999999999</v>
      </c>
      <c r="CO737" s="3">
        <f t="shared" si="517"/>
        <v>0.499</v>
      </c>
      <c r="CP737">
        <f t="shared" si="518"/>
        <v>0.499</v>
      </c>
      <c r="CQ737">
        <f t="shared" si="519"/>
        <v>0.499</v>
      </c>
      <c r="CS737">
        <f t="shared" si="520"/>
        <v>0.87390542907180391</v>
      </c>
      <c r="DK737" s="3">
        <f t="shared" si="530"/>
        <v>717</v>
      </c>
      <c r="DL737" s="3">
        <f t="shared" si="526"/>
        <v>17.900000000000052</v>
      </c>
      <c r="DM737" s="3">
        <f t="shared" si="527"/>
        <v>0.86299999999999999</v>
      </c>
      <c r="DN737" s="3">
        <f t="shared" si="521"/>
        <v>0.22700000000000001</v>
      </c>
      <c r="DO737">
        <f t="shared" si="522"/>
        <v>0.22700000000000001</v>
      </c>
      <c r="DP737">
        <f t="shared" si="523"/>
        <v>0.22700000000000001</v>
      </c>
      <c r="DR737">
        <f t="shared" si="528"/>
        <v>0.39754816112084068</v>
      </c>
      <c r="EY737"/>
      <c r="EZ737" s="3"/>
      <c r="FB737"/>
      <c r="FC737" s="3"/>
    </row>
    <row r="738" spans="2:159" x14ac:dyDescent="0.25">
      <c r="B738">
        <f t="shared" si="516"/>
        <v>722</v>
      </c>
      <c r="C738" s="9">
        <f t="shared" si="511"/>
        <v>18.025000000000045</v>
      </c>
      <c r="D738">
        <f t="shared" si="505"/>
        <v>0.87844234712721259</v>
      </c>
      <c r="E738">
        <f t="shared" si="506"/>
        <v>3.9158999918052051E-2</v>
      </c>
      <c r="F738">
        <f t="shared" si="507"/>
        <v>3.9158999918052051E-2</v>
      </c>
      <c r="G738">
        <f t="shared" si="512"/>
        <v>3.9E-2</v>
      </c>
      <c r="R738">
        <f t="shared" si="513"/>
        <v>722</v>
      </c>
      <c r="S738">
        <f t="shared" si="514"/>
        <v>18.025000000000045</v>
      </c>
      <c r="T738">
        <f t="shared" si="508"/>
        <v>4.5704746469414893E-2</v>
      </c>
      <c r="U738">
        <f t="shared" si="509"/>
        <v>3.1791402893751486E-2</v>
      </c>
      <c r="V738">
        <f t="shared" si="510"/>
        <v>3.1791402893751486E-2</v>
      </c>
      <c r="W738">
        <f t="shared" si="515"/>
        <v>3.2000000000000001E-2</v>
      </c>
      <c r="BA738">
        <f t="shared" si="487"/>
        <v>735</v>
      </c>
      <c r="BB738">
        <f t="shared" si="497"/>
        <v>18.350000000000026</v>
      </c>
      <c r="BC738">
        <f t="shared" si="488"/>
        <v>0.98916908139006843</v>
      </c>
      <c r="BD738">
        <f t="shared" si="489"/>
        <v>0.96785790000196747</v>
      </c>
      <c r="BE738">
        <f t="shared" si="490"/>
        <v>0.98916908139006843</v>
      </c>
      <c r="BF738">
        <f t="shared" si="498"/>
        <v>0.98899999999999999</v>
      </c>
      <c r="BP738">
        <f t="shared" si="499"/>
        <v>735</v>
      </c>
      <c r="BQ738">
        <f t="shared" si="500"/>
        <v>18.350000000000026</v>
      </c>
      <c r="BR738">
        <f t="shared" si="491"/>
        <v>0.91714472018605131</v>
      </c>
      <c r="BS738">
        <f t="shared" si="492"/>
        <v>0.77146035145737413</v>
      </c>
      <c r="BT738">
        <f t="shared" si="493"/>
        <v>0.91714472018605131</v>
      </c>
      <c r="BU738">
        <f t="shared" si="501"/>
        <v>0.91700000000000004</v>
      </c>
      <c r="CB738">
        <f t="shared" si="502"/>
        <v>735</v>
      </c>
      <c r="CC738">
        <f t="shared" si="503"/>
        <v>18.350000000000026</v>
      </c>
      <c r="CD738">
        <f t="shared" si="494"/>
        <v>0.91714472018605131</v>
      </c>
      <c r="CE738">
        <f t="shared" si="495"/>
        <v>0.77146035145737413</v>
      </c>
      <c r="CF738">
        <f t="shared" si="496"/>
        <v>0.91714472018605131</v>
      </c>
      <c r="CG738">
        <f t="shared" si="504"/>
        <v>0.91700000000000004</v>
      </c>
      <c r="CK738"/>
      <c r="CL738" s="3">
        <f t="shared" si="529"/>
        <v>718</v>
      </c>
      <c r="CM738" s="3">
        <f t="shared" si="524"/>
        <v>17.92500000000005</v>
      </c>
      <c r="CN738" s="3">
        <f t="shared" si="525"/>
        <v>0.86499999999999999</v>
      </c>
      <c r="CO738" s="3">
        <f t="shared" si="517"/>
        <v>0.499</v>
      </c>
      <c r="CP738">
        <f t="shared" si="518"/>
        <v>0.499</v>
      </c>
      <c r="CQ738">
        <f t="shared" si="519"/>
        <v>0.499</v>
      </c>
      <c r="CS738">
        <f t="shared" si="520"/>
        <v>0.87390542907180391</v>
      </c>
      <c r="DK738" s="3">
        <f t="shared" si="530"/>
        <v>718</v>
      </c>
      <c r="DL738" s="3">
        <f t="shared" si="526"/>
        <v>17.92500000000005</v>
      </c>
      <c r="DM738" s="3">
        <f t="shared" si="527"/>
        <v>0.86499999999999999</v>
      </c>
      <c r="DN738" s="3">
        <f t="shared" si="521"/>
        <v>0.224</v>
      </c>
      <c r="DO738">
        <f t="shared" si="522"/>
        <v>0.224</v>
      </c>
      <c r="DP738">
        <f t="shared" si="523"/>
        <v>0.224</v>
      </c>
      <c r="DR738">
        <f t="shared" si="528"/>
        <v>0.39229422066549918</v>
      </c>
      <c r="EY738"/>
      <c r="EZ738" s="3"/>
      <c r="FB738"/>
      <c r="FC738" s="3"/>
    </row>
    <row r="739" spans="2:159" x14ac:dyDescent="0.25">
      <c r="B739">
        <f t="shared" si="516"/>
        <v>723</v>
      </c>
      <c r="C739" s="9">
        <f t="shared" si="511"/>
        <v>18.050000000000043</v>
      </c>
      <c r="D739">
        <f t="shared" si="505"/>
        <v>0.87702480770778857</v>
      </c>
      <c r="E739">
        <f t="shared" si="506"/>
        <v>3.7609447381518245E-2</v>
      </c>
      <c r="F739">
        <f t="shared" si="507"/>
        <v>3.7609447381518245E-2</v>
      </c>
      <c r="G739">
        <f t="shared" si="512"/>
        <v>3.7999999999999999E-2</v>
      </c>
      <c r="R739">
        <f t="shared" si="513"/>
        <v>723</v>
      </c>
      <c r="S739">
        <f t="shared" si="514"/>
        <v>18.050000000000043</v>
      </c>
      <c r="T739">
        <f t="shared" si="508"/>
        <v>4.4546909453862402E-2</v>
      </c>
      <c r="U739">
        <f t="shared" si="509"/>
        <v>3.0892634165982598E-2</v>
      </c>
      <c r="V739">
        <f t="shared" si="510"/>
        <v>3.0892634165982598E-2</v>
      </c>
      <c r="W739">
        <f t="shared" si="515"/>
        <v>3.1E-2</v>
      </c>
      <c r="BA739">
        <f t="shared" si="487"/>
        <v>736</v>
      </c>
      <c r="BB739">
        <f t="shared" si="497"/>
        <v>18.375000000000025</v>
      </c>
      <c r="BC739">
        <f t="shared" si="488"/>
        <v>0.98949308731729824</v>
      </c>
      <c r="BD739">
        <f t="shared" si="489"/>
        <v>0.96880928768138519</v>
      </c>
      <c r="BE739">
        <f t="shared" si="490"/>
        <v>0.98949308731729824</v>
      </c>
      <c r="BF739">
        <f t="shared" si="498"/>
        <v>0.98899999999999999</v>
      </c>
      <c r="BP739">
        <f t="shared" si="499"/>
        <v>736</v>
      </c>
      <c r="BQ739">
        <f t="shared" si="500"/>
        <v>18.375000000000025</v>
      </c>
      <c r="BR739">
        <f t="shared" si="491"/>
        <v>0.9179957665257541</v>
      </c>
      <c r="BS739">
        <f t="shared" si="492"/>
        <v>0.77360992909830661</v>
      </c>
      <c r="BT739">
        <f t="shared" si="493"/>
        <v>0.9179957665257541</v>
      </c>
      <c r="BU739">
        <f t="shared" si="501"/>
        <v>0.91800000000000004</v>
      </c>
      <c r="CB739">
        <f t="shared" si="502"/>
        <v>736</v>
      </c>
      <c r="CC739">
        <f t="shared" si="503"/>
        <v>18.375000000000025</v>
      </c>
      <c r="CD739">
        <f t="shared" si="494"/>
        <v>0.9179957665257541</v>
      </c>
      <c r="CE739">
        <f t="shared" si="495"/>
        <v>0.77360992909830661</v>
      </c>
      <c r="CF739">
        <f t="shared" si="496"/>
        <v>0.9179957665257541</v>
      </c>
      <c r="CG739">
        <f t="shared" si="504"/>
        <v>0.91800000000000004</v>
      </c>
      <c r="CK739"/>
      <c r="CL739" s="3">
        <f t="shared" si="529"/>
        <v>719</v>
      </c>
      <c r="CM739" s="3">
        <f t="shared" si="524"/>
        <v>17.950000000000049</v>
      </c>
      <c r="CN739" s="3">
        <f t="shared" si="525"/>
        <v>0.86599999999999999</v>
      </c>
      <c r="CO739" s="3">
        <f t="shared" si="517"/>
        <v>0.498</v>
      </c>
      <c r="CP739">
        <f t="shared" si="518"/>
        <v>0.498</v>
      </c>
      <c r="CQ739">
        <f t="shared" si="519"/>
        <v>0.498</v>
      </c>
      <c r="CS739">
        <f t="shared" si="520"/>
        <v>0.87215411558669009</v>
      </c>
      <c r="DK739" s="3">
        <f t="shared" si="530"/>
        <v>719</v>
      </c>
      <c r="DL739" s="3">
        <f t="shared" si="526"/>
        <v>17.950000000000049</v>
      </c>
      <c r="DM739" s="3">
        <f t="shared" si="527"/>
        <v>0.86599999999999999</v>
      </c>
      <c r="DN739" s="3">
        <f t="shared" si="521"/>
        <v>0.222</v>
      </c>
      <c r="DO739">
        <f t="shared" si="522"/>
        <v>0.222</v>
      </c>
      <c r="DP739">
        <f t="shared" si="523"/>
        <v>0.222</v>
      </c>
      <c r="DR739">
        <f t="shared" si="528"/>
        <v>0.3887915936952715</v>
      </c>
      <c r="EY739"/>
      <c r="EZ739" s="3"/>
      <c r="FB739"/>
      <c r="FC739" s="3"/>
    </row>
    <row r="740" spans="2:159" x14ac:dyDescent="0.25">
      <c r="B740">
        <f t="shared" si="516"/>
        <v>724</v>
      </c>
      <c r="C740" s="9">
        <f t="shared" si="511"/>
        <v>18.075000000000042</v>
      </c>
      <c r="D740">
        <f t="shared" si="505"/>
        <v>0.8756007997151134</v>
      </c>
      <c r="E740">
        <f t="shared" si="506"/>
        <v>3.6112182687707668E-2</v>
      </c>
      <c r="F740">
        <f t="shared" si="507"/>
        <v>3.6112182687707668E-2</v>
      </c>
      <c r="G740">
        <f t="shared" si="512"/>
        <v>3.5999999999999997E-2</v>
      </c>
      <c r="R740">
        <f t="shared" si="513"/>
        <v>724</v>
      </c>
      <c r="S740">
        <f t="shared" si="514"/>
        <v>18.075000000000042</v>
      </c>
      <c r="T740">
        <f t="shared" si="508"/>
        <v>4.3413790929468787E-2</v>
      </c>
      <c r="U740">
        <f t="shared" si="509"/>
        <v>3.0015709781449792E-2</v>
      </c>
      <c r="V740">
        <f t="shared" si="510"/>
        <v>3.0015709781449792E-2</v>
      </c>
      <c r="W740">
        <f t="shared" si="515"/>
        <v>0.03</v>
      </c>
      <c r="BA740">
        <f t="shared" si="487"/>
        <v>737</v>
      </c>
      <c r="BB740">
        <f t="shared" si="497"/>
        <v>18.400000000000023</v>
      </c>
      <c r="BC740">
        <f t="shared" si="488"/>
        <v>0.9898122503002228</v>
      </c>
      <c r="BD740">
        <f t="shared" si="489"/>
        <v>0.96974706424347779</v>
      </c>
      <c r="BE740">
        <f t="shared" si="490"/>
        <v>0.9898122503002228</v>
      </c>
      <c r="BF740">
        <f t="shared" si="498"/>
        <v>0.99</v>
      </c>
      <c r="BP740">
        <f t="shared" si="499"/>
        <v>737</v>
      </c>
      <c r="BQ740">
        <f t="shared" si="500"/>
        <v>18.400000000000023</v>
      </c>
      <c r="BR740">
        <f t="shared" si="491"/>
        <v>0.91884300835058175</v>
      </c>
      <c r="BS740">
        <f t="shared" si="492"/>
        <v>0.77575385987292167</v>
      </c>
      <c r="BT740">
        <f t="shared" si="493"/>
        <v>0.91884300835058175</v>
      </c>
      <c r="BU740">
        <f t="shared" si="501"/>
        <v>0.91900000000000004</v>
      </c>
      <c r="CB740">
        <f t="shared" si="502"/>
        <v>737</v>
      </c>
      <c r="CC740">
        <f t="shared" si="503"/>
        <v>18.400000000000023</v>
      </c>
      <c r="CD740">
        <f t="shared" si="494"/>
        <v>0.91884300835058175</v>
      </c>
      <c r="CE740">
        <f t="shared" si="495"/>
        <v>0.77575385987292167</v>
      </c>
      <c r="CF740">
        <f t="shared" si="496"/>
        <v>0.91884300835058175</v>
      </c>
      <c r="CG740">
        <f t="shared" si="504"/>
        <v>0.91900000000000004</v>
      </c>
      <c r="CK740"/>
      <c r="CL740" s="3">
        <f t="shared" si="529"/>
        <v>720</v>
      </c>
      <c r="CM740" s="3">
        <f t="shared" si="524"/>
        <v>17.975000000000048</v>
      </c>
      <c r="CN740" s="3">
        <f t="shared" si="525"/>
        <v>0.86799999999999999</v>
      </c>
      <c r="CO740" s="3">
        <f t="shared" si="517"/>
        <v>0.498</v>
      </c>
      <c r="CP740">
        <f t="shared" si="518"/>
        <v>0.498</v>
      </c>
      <c r="CQ740">
        <f t="shared" si="519"/>
        <v>0.498</v>
      </c>
      <c r="CS740">
        <f t="shared" si="520"/>
        <v>0.87215411558669009</v>
      </c>
      <c r="DK740" s="3">
        <f t="shared" si="530"/>
        <v>720</v>
      </c>
      <c r="DL740" s="3">
        <f t="shared" si="526"/>
        <v>17.975000000000048</v>
      </c>
      <c r="DM740" s="3">
        <f t="shared" si="527"/>
        <v>0.86799999999999999</v>
      </c>
      <c r="DN740" s="3">
        <f t="shared" si="521"/>
        <v>0.22</v>
      </c>
      <c r="DO740">
        <f t="shared" si="522"/>
        <v>0.22</v>
      </c>
      <c r="DP740">
        <f t="shared" si="523"/>
        <v>0.22</v>
      </c>
      <c r="DR740">
        <f t="shared" si="528"/>
        <v>0.38528896672504381</v>
      </c>
      <c r="EY740"/>
      <c r="EZ740" s="3"/>
      <c r="FB740"/>
      <c r="FC740" s="3"/>
    </row>
    <row r="741" spans="2:159" x14ac:dyDescent="0.25">
      <c r="B741">
        <f t="shared" si="516"/>
        <v>725</v>
      </c>
      <c r="C741" s="9">
        <f t="shared" si="511"/>
        <v>18.100000000000041</v>
      </c>
      <c r="D741">
        <f t="shared" si="505"/>
        <v>0.87417036210897903</v>
      </c>
      <c r="E741">
        <f t="shared" si="506"/>
        <v>3.4665857851074129E-2</v>
      </c>
      <c r="F741">
        <f t="shared" si="507"/>
        <v>3.4665857851074129E-2</v>
      </c>
      <c r="G741">
        <f t="shared" si="512"/>
        <v>3.5000000000000003E-2</v>
      </c>
      <c r="R741">
        <f t="shared" si="513"/>
        <v>725</v>
      </c>
      <c r="S741">
        <f t="shared" si="514"/>
        <v>18.100000000000041</v>
      </c>
      <c r="T741">
        <f t="shared" si="508"/>
        <v>4.2304999856401217E-2</v>
      </c>
      <c r="U741">
        <f t="shared" si="509"/>
        <v>2.916021496369435E-2</v>
      </c>
      <c r="V741">
        <f t="shared" si="510"/>
        <v>2.916021496369435E-2</v>
      </c>
      <c r="W741">
        <f t="shared" si="515"/>
        <v>2.9000000000000001E-2</v>
      </c>
      <c r="BA741">
        <f t="shared" si="487"/>
        <v>738</v>
      </c>
      <c r="BB741">
        <f t="shared" si="497"/>
        <v>18.425000000000022</v>
      </c>
      <c r="BC741">
        <f t="shared" si="488"/>
        <v>0.9901265655846041</v>
      </c>
      <c r="BD741">
        <f t="shared" si="489"/>
        <v>0.97067118836641508</v>
      </c>
      <c r="BE741">
        <f t="shared" si="490"/>
        <v>0.9901265655846041</v>
      </c>
      <c r="BF741">
        <f t="shared" si="498"/>
        <v>0.99</v>
      </c>
      <c r="BP741">
        <f t="shared" si="499"/>
        <v>738</v>
      </c>
      <c r="BQ741">
        <f t="shared" si="500"/>
        <v>18.425000000000022</v>
      </c>
      <c r="BR741">
        <f t="shared" si="491"/>
        <v>0.91968643367294323</v>
      </c>
      <c r="BS741">
        <f t="shared" si="492"/>
        <v>0.77789206372530884</v>
      </c>
      <c r="BT741">
        <f t="shared" si="493"/>
        <v>0.91968643367294323</v>
      </c>
      <c r="BU741">
        <f t="shared" si="501"/>
        <v>0.92</v>
      </c>
      <c r="CB741">
        <f t="shared" si="502"/>
        <v>738</v>
      </c>
      <c r="CC741">
        <f t="shared" si="503"/>
        <v>18.425000000000022</v>
      </c>
      <c r="CD741">
        <f t="shared" si="494"/>
        <v>0.91968643367294323</v>
      </c>
      <c r="CE741">
        <f t="shared" si="495"/>
        <v>0.77789206372530884</v>
      </c>
      <c r="CF741">
        <f t="shared" si="496"/>
        <v>0.91968643367294323</v>
      </c>
      <c r="CG741">
        <f t="shared" si="504"/>
        <v>0.92</v>
      </c>
      <c r="CK741"/>
      <c r="CL741" s="3">
        <f t="shared" si="529"/>
        <v>721</v>
      </c>
      <c r="CM741" s="3">
        <f t="shared" si="524"/>
        <v>18.000000000000046</v>
      </c>
      <c r="CN741" s="3">
        <f t="shared" si="525"/>
        <v>0.86899999999999999</v>
      </c>
      <c r="CO741" s="3">
        <f t="shared" si="517"/>
        <v>0.497</v>
      </c>
      <c r="CP741">
        <f t="shared" si="518"/>
        <v>0.497</v>
      </c>
      <c r="CQ741">
        <f t="shared" si="519"/>
        <v>0.497</v>
      </c>
      <c r="CS741">
        <f t="shared" si="520"/>
        <v>0.87040280210157628</v>
      </c>
      <c r="DK741" s="3">
        <f t="shared" si="530"/>
        <v>721</v>
      </c>
      <c r="DL741" s="3">
        <f t="shared" si="526"/>
        <v>18.000000000000046</v>
      </c>
      <c r="DM741" s="3">
        <f t="shared" si="527"/>
        <v>0.86899999999999999</v>
      </c>
      <c r="DN741" s="3">
        <f t="shared" si="521"/>
        <v>0.217</v>
      </c>
      <c r="DO741">
        <f t="shared" si="522"/>
        <v>0.217</v>
      </c>
      <c r="DP741">
        <f t="shared" si="523"/>
        <v>0.217</v>
      </c>
      <c r="DR741">
        <f t="shared" si="528"/>
        <v>0.38003502626970231</v>
      </c>
      <c r="EY741"/>
      <c r="EZ741" s="3"/>
      <c r="FB741"/>
      <c r="FC741" s="3"/>
    </row>
    <row r="742" spans="2:159" x14ac:dyDescent="0.25">
      <c r="B742">
        <f t="shared" si="516"/>
        <v>726</v>
      </c>
      <c r="C742" s="9">
        <f t="shared" si="511"/>
        <v>18.125000000000039</v>
      </c>
      <c r="D742">
        <f t="shared" si="505"/>
        <v>0.87273353397845488</v>
      </c>
      <c r="E742">
        <f t="shared" si="506"/>
        <v>3.3269141277504931E-2</v>
      </c>
      <c r="F742">
        <f t="shared" si="507"/>
        <v>3.3269141277504931E-2</v>
      </c>
      <c r="G742">
        <f t="shared" si="512"/>
        <v>3.3000000000000002E-2</v>
      </c>
      <c r="R742">
        <f t="shared" si="513"/>
        <v>726</v>
      </c>
      <c r="S742">
        <f t="shared" si="514"/>
        <v>18.125000000000039</v>
      </c>
      <c r="T742">
        <f t="shared" si="508"/>
        <v>4.1220147506849408E-2</v>
      </c>
      <c r="U742">
        <f t="shared" si="509"/>
        <v>2.832573920909727E-2</v>
      </c>
      <c r="V742">
        <f t="shared" si="510"/>
        <v>2.832573920909727E-2</v>
      </c>
      <c r="W742">
        <f t="shared" si="515"/>
        <v>2.8000000000000001E-2</v>
      </c>
      <c r="BA742">
        <f t="shared" si="487"/>
        <v>739</v>
      </c>
      <c r="BB742">
        <f t="shared" si="497"/>
        <v>18.450000000000021</v>
      </c>
      <c r="BC742">
        <f t="shared" si="488"/>
        <v>0.99043602848740941</v>
      </c>
      <c r="BD742">
        <f t="shared" si="489"/>
        <v>0.97158161930332831</v>
      </c>
      <c r="BE742">
        <f t="shared" si="490"/>
        <v>0.99043602848740941</v>
      </c>
      <c r="BF742">
        <f t="shared" si="498"/>
        <v>0.99</v>
      </c>
      <c r="BP742">
        <f t="shared" si="499"/>
        <v>739</v>
      </c>
      <c r="BQ742">
        <f t="shared" si="500"/>
        <v>18.450000000000021</v>
      </c>
      <c r="BR742">
        <f t="shared" si="491"/>
        <v>0.92052603055148763</v>
      </c>
      <c r="BS742">
        <f t="shared" si="492"/>
        <v>0.78002446063636366</v>
      </c>
      <c r="BT742">
        <f t="shared" si="493"/>
        <v>0.92052603055148763</v>
      </c>
      <c r="BU742">
        <f t="shared" si="501"/>
        <v>0.92100000000000004</v>
      </c>
      <c r="CB742">
        <f t="shared" si="502"/>
        <v>739</v>
      </c>
      <c r="CC742">
        <f t="shared" si="503"/>
        <v>18.450000000000021</v>
      </c>
      <c r="CD742">
        <f t="shared" si="494"/>
        <v>0.92052603055148763</v>
      </c>
      <c r="CE742">
        <f t="shared" si="495"/>
        <v>0.78002446063636366</v>
      </c>
      <c r="CF742">
        <f t="shared" si="496"/>
        <v>0.92052603055148763</v>
      </c>
      <c r="CG742">
        <f t="shared" si="504"/>
        <v>0.92100000000000004</v>
      </c>
      <c r="CK742"/>
      <c r="CL742" s="3">
        <f t="shared" si="529"/>
        <v>722</v>
      </c>
      <c r="CM742" s="3">
        <f t="shared" si="524"/>
        <v>18.025000000000045</v>
      </c>
      <c r="CN742" s="3">
        <f t="shared" si="525"/>
        <v>0.871</v>
      </c>
      <c r="CO742" s="3">
        <f t="shared" si="517"/>
        <v>0.496</v>
      </c>
      <c r="CP742">
        <f t="shared" si="518"/>
        <v>0.496</v>
      </c>
      <c r="CQ742">
        <f t="shared" si="519"/>
        <v>0.496</v>
      </c>
      <c r="CS742">
        <f t="shared" si="520"/>
        <v>0.86865148861646246</v>
      </c>
      <c r="DK742" s="3">
        <f t="shared" si="530"/>
        <v>722</v>
      </c>
      <c r="DL742" s="3">
        <f t="shared" si="526"/>
        <v>18.025000000000045</v>
      </c>
      <c r="DM742" s="3">
        <f t="shared" si="527"/>
        <v>0.871</v>
      </c>
      <c r="DN742" s="3">
        <f t="shared" si="521"/>
        <v>0.215</v>
      </c>
      <c r="DO742">
        <f t="shared" si="522"/>
        <v>0.215</v>
      </c>
      <c r="DP742">
        <f t="shared" si="523"/>
        <v>0.215</v>
      </c>
      <c r="DR742">
        <f t="shared" si="528"/>
        <v>0.37653239929947463</v>
      </c>
      <c r="EY742"/>
      <c r="EZ742" s="3"/>
      <c r="FB742"/>
      <c r="FC742" s="3"/>
    </row>
    <row r="743" spans="2:159" x14ac:dyDescent="0.25">
      <c r="B743">
        <f t="shared" si="516"/>
        <v>727</v>
      </c>
      <c r="C743" s="9">
        <f t="shared" si="511"/>
        <v>18.150000000000038</v>
      </c>
      <c r="D743">
        <f t="shared" si="505"/>
        <v>0.87129035454011461</v>
      </c>
      <c r="E743">
        <f t="shared" si="506"/>
        <v>3.1920718412387292E-2</v>
      </c>
      <c r="F743">
        <f t="shared" si="507"/>
        <v>3.1920718412387292E-2</v>
      </c>
      <c r="G743">
        <f t="shared" si="512"/>
        <v>3.2000000000000001E-2</v>
      </c>
      <c r="R743">
        <f t="shared" si="513"/>
        <v>727</v>
      </c>
      <c r="S743">
        <f t="shared" si="514"/>
        <v>18.150000000000038</v>
      </c>
      <c r="T743">
        <f t="shared" si="508"/>
        <v>4.0158847569056133E-2</v>
      </c>
      <c r="U743">
        <f t="shared" si="509"/>
        <v>2.7511876357281591E-2</v>
      </c>
      <c r="V743">
        <f t="shared" si="510"/>
        <v>2.7511876357281591E-2</v>
      </c>
      <c r="W743">
        <f t="shared" si="515"/>
        <v>2.8000000000000001E-2</v>
      </c>
      <c r="BA743">
        <f t="shared" si="487"/>
        <v>740</v>
      </c>
      <c r="BB743">
        <f t="shared" si="497"/>
        <v>18.475000000000019</v>
      </c>
      <c r="BC743">
        <f t="shared" si="488"/>
        <v>0.99074063439692772</v>
      </c>
      <c r="BD743">
        <f t="shared" si="489"/>
        <v>0.97247831688530395</v>
      </c>
      <c r="BE743">
        <f t="shared" si="490"/>
        <v>0.99074063439692772</v>
      </c>
      <c r="BF743">
        <f t="shared" si="498"/>
        <v>0.99099999999999999</v>
      </c>
      <c r="BP743">
        <f t="shared" si="499"/>
        <v>740</v>
      </c>
      <c r="BQ743">
        <f t="shared" si="500"/>
        <v>18.475000000000019</v>
      </c>
      <c r="BR743">
        <f t="shared" si="491"/>
        <v>0.92136178709138528</v>
      </c>
      <c r="BS743">
        <f t="shared" si="492"/>
        <v>0.78215097062869776</v>
      </c>
      <c r="BT743">
        <f t="shared" si="493"/>
        <v>0.92136178709138528</v>
      </c>
      <c r="BU743">
        <f t="shared" si="501"/>
        <v>0.92100000000000004</v>
      </c>
      <c r="CB743">
        <f t="shared" si="502"/>
        <v>740</v>
      </c>
      <c r="CC743">
        <f t="shared" si="503"/>
        <v>18.475000000000019</v>
      </c>
      <c r="CD743">
        <f t="shared" si="494"/>
        <v>0.92136178709138528</v>
      </c>
      <c r="CE743">
        <f t="shared" si="495"/>
        <v>0.78215097062869776</v>
      </c>
      <c r="CF743">
        <f t="shared" si="496"/>
        <v>0.92136178709138528</v>
      </c>
      <c r="CG743">
        <f t="shared" si="504"/>
        <v>0.92100000000000004</v>
      </c>
      <c r="CK743"/>
      <c r="CL743" s="3">
        <f t="shared" si="529"/>
        <v>723</v>
      </c>
      <c r="CM743" s="3">
        <f t="shared" si="524"/>
        <v>18.050000000000043</v>
      </c>
      <c r="CN743" s="3">
        <f t="shared" si="525"/>
        <v>0.872</v>
      </c>
      <c r="CO743" s="3">
        <f t="shared" si="517"/>
        <v>0.495</v>
      </c>
      <c r="CP743">
        <f t="shared" si="518"/>
        <v>0.495</v>
      </c>
      <c r="CQ743">
        <f t="shared" si="519"/>
        <v>0.495</v>
      </c>
      <c r="CS743">
        <f t="shared" si="520"/>
        <v>0.86690017513134854</v>
      </c>
      <c r="DK743" s="3">
        <f t="shared" si="530"/>
        <v>723</v>
      </c>
      <c r="DL743" s="3">
        <f t="shared" si="526"/>
        <v>18.050000000000043</v>
      </c>
      <c r="DM743" s="3">
        <f t="shared" si="527"/>
        <v>0.872</v>
      </c>
      <c r="DN743" s="3">
        <f t="shared" si="521"/>
        <v>0.21299999999999999</v>
      </c>
      <c r="DO743">
        <f t="shared" si="522"/>
        <v>0.21299999999999999</v>
      </c>
      <c r="DP743">
        <f t="shared" si="523"/>
        <v>0.21299999999999999</v>
      </c>
      <c r="DR743">
        <f t="shared" si="528"/>
        <v>0.37302977232924694</v>
      </c>
      <c r="EY743"/>
      <c r="EZ743" s="3"/>
      <c r="FB743"/>
      <c r="FC743" s="3"/>
    </row>
    <row r="744" spans="2:159" x14ac:dyDescent="0.25">
      <c r="B744">
        <f t="shared" si="516"/>
        <v>728</v>
      </c>
      <c r="C744" s="9">
        <f t="shared" si="511"/>
        <v>18.175000000000036</v>
      </c>
      <c r="D744">
        <f t="shared" si="505"/>
        <v>0.86984086313625875</v>
      </c>
      <c r="E744">
        <f t="shared" si="506"/>
        <v>3.0619292341780208E-2</v>
      </c>
      <c r="F744">
        <f t="shared" si="507"/>
        <v>3.0619292341780208E-2</v>
      </c>
      <c r="G744">
        <f t="shared" si="512"/>
        <v>3.1E-2</v>
      </c>
      <c r="R744">
        <f t="shared" si="513"/>
        <v>728</v>
      </c>
      <c r="S744">
        <f t="shared" si="514"/>
        <v>18.175000000000036</v>
      </c>
      <c r="T744">
        <f t="shared" si="508"/>
        <v>3.9120716247418454E-2</v>
      </c>
      <c r="U744">
        <f t="shared" si="509"/>
        <v>2.6718224656962417E-2</v>
      </c>
      <c r="V744">
        <f t="shared" si="510"/>
        <v>2.6718224656962417E-2</v>
      </c>
      <c r="W744">
        <f t="shared" si="515"/>
        <v>2.7E-2</v>
      </c>
      <c r="BA744">
        <f t="shared" si="487"/>
        <v>741</v>
      </c>
      <c r="BB744">
        <f t="shared" si="497"/>
        <v>18.500000000000018</v>
      </c>
      <c r="BC744">
        <f t="shared" si="488"/>
        <v>0.99104037877288387</v>
      </c>
      <c r="BD744">
        <f t="shared" si="489"/>
        <v>0.97336124152433745</v>
      </c>
      <c r="BE744">
        <f t="shared" si="490"/>
        <v>0.99104037877288387</v>
      </c>
      <c r="BF744">
        <f t="shared" si="498"/>
        <v>0.99099999999999999</v>
      </c>
      <c r="BP744">
        <f t="shared" si="499"/>
        <v>741</v>
      </c>
      <c r="BQ744">
        <f t="shared" si="500"/>
        <v>18.500000000000018</v>
      </c>
      <c r="BR744">
        <f t="shared" si="491"/>
        <v>0.92219369144460861</v>
      </c>
      <c r="BS744">
        <f t="shared" si="492"/>
        <v>0.7842715137715579</v>
      </c>
      <c r="BT744">
        <f t="shared" si="493"/>
        <v>0.92219369144460861</v>
      </c>
      <c r="BU744">
        <f t="shared" si="501"/>
        <v>0.92200000000000004</v>
      </c>
      <c r="CB744">
        <f t="shared" si="502"/>
        <v>741</v>
      </c>
      <c r="CC744">
        <f t="shared" si="503"/>
        <v>18.500000000000018</v>
      </c>
      <c r="CD744">
        <f t="shared" si="494"/>
        <v>0.92219369144460861</v>
      </c>
      <c r="CE744">
        <f t="shared" si="495"/>
        <v>0.7842715137715579</v>
      </c>
      <c r="CF744">
        <f t="shared" si="496"/>
        <v>0.92219369144460861</v>
      </c>
      <c r="CG744">
        <f t="shared" si="504"/>
        <v>0.92200000000000004</v>
      </c>
      <c r="CK744"/>
      <c r="CL744" s="3">
        <f t="shared" si="529"/>
        <v>724</v>
      </c>
      <c r="CM744" s="3">
        <f t="shared" si="524"/>
        <v>18.075000000000042</v>
      </c>
      <c r="CN744" s="3">
        <f t="shared" si="525"/>
        <v>0.874</v>
      </c>
      <c r="CO744" s="3">
        <f t="shared" si="517"/>
        <v>0.495</v>
      </c>
      <c r="CP744">
        <f t="shared" si="518"/>
        <v>0.495</v>
      </c>
      <c r="CQ744">
        <f t="shared" si="519"/>
        <v>0.495</v>
      </c>
      <c r="CS744">
        <f t="shared" si="520"/>
        <v>0.86690017513134854</v>
      </c>
      <c r="DK744" s="3">
        <f t="shared" si="530"/>
        <v>724</v>
      </c>
      <c r="DL744" s="3">
        <f t="shared" si="526"/>
        <v>18.075000000000042</v>
      </c>
      <c r="DM744" s="3">
        <f t="shared" si="527"/>
        <v>0.874</v>
      </c>
      <c r="DN744" s="3">
        <f t="shared" si="521"/>
        <v>0.21</v>
      </c>
      <c r="DO744">
        <f t="shared" si="522"/>
        <v>0.21</v>
      </c>
      <c r="DP744">
        <f t="shared" si="523"/>
        <v>0.21</v>
      </c>
      <c r="DR744">
        <f t="shared" si="528"/>
        <v>0.36777583187390545</v>
      </c>
      <c r="EY744"/>
      <c r="EZ744" s="3"/>
      <c r="FB744"/>
      <c r="FC744" s="3"/>
    </row>
    <row r="745" spans="2:159" x14ac:dyDescent="0.25">
      <c r="B745">
        <f t="shared" si="516"/>
        <v>729</v>
      </c>
      <c r="C745" s="9">
        <f t="shared" si="511"/>
        <v>18.200000000000035</v>
      </c>
      <c r="D745">
        <f t="shared" si="505"/>
        <v>0.86838509923313512</v>
      </c>
      <c r="E745">
        <f t="shared" si="506"/>
        <v>2.9363584347697612E-2</v>
      </c>
      <c r="F745">
        <f t="shared" si="507"/>
        <v>2.9363584347697612E-2</v>
      </c>
      <c r="G745">
        <f t="shared" si="512"/>
        <v>2.9000000000000001E-2</v>
      </c>
      <c r="R745">
        <f t="shared" si="513"/>
        <v>729</v>
      </c>
      <c r="S745">
        <f t="shared" si="514"/>
        <v>18.200000000000035</v>
      </c>
      <c r="T745">
        <f t="shared" si="508"/>
        <v>3.8105372358697778E-2</v>
      </c>
      <c r="U745">
        <f t="shared" si="509"/>
        <v>2.5944386827329129E-2</v>
      </c>
      <c r="V745">
        <f t="shared" si="510"/>
        <v>2.5944386827329129E-2</v>
      </c>
      <c r="W745">
        <f t="shared" si="515"/>
        <v>2.5999999999999999E-2</v>
      </c>
      <c r="BA745">
        <f t="shared" si="487"/>
        <v>742</v>
      </c>
      <c r="BB745">
        <f t="shared" si="497"/>
        <v>18.525000000000016</v>
      </c>
      <c r="BC745">
        <f t="shared" si="488"/>
        <v>0.99133525714655202</v>
      </c>
      <c r="BD745">
        <f t="shared" si="489"/>
        <v>0.97423035421624515</v>
      </c>
      <c r="BE745">
        <f t="shared" si="490"/>
        <v>0.99133525714655202</v>
      </c>
      <c r="BF745">
        <f t="shared" si="498"/>
        <v>0.99099999999999999</v>
      </c>
      <c r="BP745">
        <f t="shared" si="499"/>
        <v>742</v>
      </c>
      <c r="BQ745">
        <f t="shared" si="500"/>
        <v>18.525000000000016</v>
      </c>
      <c r="BR745">
        <f t="shared" si="491"/>
        <v>0.92302173181021152</v>
      </c>
      <c r="BS745">
        <f t="shared" si="492"/>
        <v>0.78638601018575549</v>
      </c>
      <c r="BT745">
        <f t="shared" si="493"/>
        <v>0.92302173181021152</v>
      </c>
      <c r="BU745">
        <f t="shared" si="501"/>
        <v>0.92300000000000004</v>
      </c>
      <c r="CB745">
        <f t="shared" si="502"/>
        <v>742</v>
      </c>
      <c r="CC745">
        <f t="shared" si="503"/>
        <v>18.525000000000016</v>
      </c>
      <c r="CD745">
        <f t="shared" si="494"/>
        <v>0.92302173181021152</v>
      </c>
      <c r="CE745">
        <f t="shared" si="495"/>
        <v>0.78638601018575549</v>
      </c>
      <c r="CF745">
        <f t="shared" si="496"/>
        <v>0.92302173181021152</v>
      </c>
      <c r="CG745">
        <f t="shared" si="504"/>
        <v>0.92300000000000004</v>
      </c>
      <c r="CK745"/>
      <c r="CL745" s="3">
        <f t="shared" si="529"/>
        <v>725</v>
      </c>
      <c r="CM745" s="3">
        <f t="shared" si="524"/>
        <v>18.100000000000041</v>
      </c>
      <c r="CN745" s="3">
        <f t="shared" si="525"/>
        <v>0.875</v>
      </c>
      <c r="CO745" s="3">
        <f t="shared" si="517"/>
        <v>0.49399999999999999</v>
      </c>
      <c r="CP745">
        <f t="shared" si="518"/>
        <v>0.49399999999999999</v>
      </c>
      <c r="CQ745">
        <f t="shared" si="519"/>
        <v>0.49399999999999999</v>
      </c>
      <c r="CS745">
        <f t="shared" si="520"/>
        <v>0.86514886164623472</v>
      </c>
      <c r="DK745" s="3">
        <f t="shared" si="530"/>
        <v>725</v>
      </c>
      <c r="DL745" s="3">
        <f t="shared" si="526"/>
        <v>18.100000000000041</v>
      </c>
      <c r="DM745" s="3">
        <f t="shared" si="527"/>
        <v>0.875</v>
      </c>
      <c r="DN745" s="3">
        <f t="shared" si="521"/>
        <v>0.20799999999999999</v>
      </c>
      <c r="DO745">
        <f t="shared" si="522"/>
        <v>0.20799999999999999</v>
      </c>
      <c r="DP745">
        <f t="shared" si="523"/>
        <v>0.20799999999999999</v>
      </c>
      <c r="DR745">
        <f t="shared" si="528"/>
        <v>0.36427320490367776</v>
      </c>
      <c r="EY745"/>
      <c r="EZ745" s="3"/>
      <c r="FB745"/>
      <c r="FC745" s="3"/>
    </row>
    <row r="746" spans="2:159" x14ac:dyDescent="0.25">
      <c r="B746">
        <f t="shared" si="516"/>
        <v>730</v>
      </c>
      <c r="C746" s="9">
        <f t="shared" si="511"/>
        <v>18.225000000000033</v>
      </c>
      <c r="D746">
        <f t="shared" si="505"/>
        <v>0.8669231024191546</v>
      </c>
      <c r="E746">
        <f t="shared" si="506"/>
        <v>2.815233441854692E-2</v>
      </c>
      <c r="F746">
        <f t="shared" si="507"/>
        <v>2.815233441854692E-2</v>
      </c>
      <c r="G746">
        <f t="shared" si="512"/>
        <v>2.8000000000000001E-2</v>
      </c>
      <c r="R746">
        <f t="shared" si="513"/>
        <v>730</v>
      </c>
      <c r="S746">
        <f t="shared" si="514"/>
        <v>18.225000000000033</v>
      </c>
      <c r="T746">
        <f t="shared" si="508"/>
        <v>3.7112437424377885E-2</v>
      </c>
      <c r="U746">
        <f t="shared" si="509"/>
        <v>2.5189970115044532E-2</v>
      </c>
      <c r="V746">
        <f t="shared" si="510"/>
        <v>2.5189970115044532E-2</v>
      </c>
      <c r="W746">
        <f t="shared" si="515"/>
        <v>2.5000000000000001E-2</v>
      </c>
      <c r="BA746">
        <f t="shared" si="487"/>
        <v>743</v>
      </c>
      <c r="BB746">
        <f t="shared" si="497"/>
        <v>18.550000000000015</v>
      </c>
      <c r="BC746">
        <f t="shared" si="488"/>
        <v>0.99162526512086591</v>
      </c>
      <c r="BD746">
        <f t="shared" si="489"/>
        <v>0.9750856165435362</v>
      </c>
      <c r="BE746">
        <f t="shared" si="490"/>
        <v>0.99162526512086591</v>
      </c>
      <c r="BF746">
        <f t="shared" si="498"/>
        <v>0.99199999999999999</v>
      </c>
      <c r="BP746">
        <f t="shared" si="499"/>
        <v>743</v>
      </c>
      <c r="BQ746">
        <f t="shared" si="500"/>
        <v>18.550000000000015</v>
      </c>
      <c r="BR746">
        <f t="shared" si="491"/>
        <v>0.92384589643460802</v>
      </c>
      <c r="BS746">
        <f t="shared" si="492"/>
        <v>0.78849438004860539</v>
      </c>
      <c r="BT746">
        <f t="shared" si="493"/>
        <v>0.92384589643460802</v>
      </c>
      <c r="BU746">
        <f t="shared" si="501"/>
        <v>0.92400000000000004</v>
      </c>
      <c r="CB746">
        <f t="shared" si="502"/>
        <v>743</v>
      </c>
      <c r="CC746">
        <f t="shared" si="503"/>
        <v>18.550000000000015</v>
      </c>
      <c r="CD746">
        <f t="shared" si="494"/>
        <v>0.92384589643460802</v>
      </c>
      <c r="CE746">
        <f t="shared" si="495"/>
        <v>0.78849438004860539</v>
      </c>
      <c r="CF746">
        <f t="shared" si="496"/>
        <v>0.92384589643460802</v>
      </c>
      <c r="CG746">
        <f t="shared" si="504"/>
        <v>0.92400000000000004</v>
      </c>
      <c r="CK746"/>
      <c r="CL746" s="3">
        <f t="shared" si="529"/>
        <v>726</v>
      </c>
      <c r="CM746" s="3">
        <f t="shared" si="524"/>
        <v>18.125000000000039</v>
      </c>
      <c r="CN746" s="3">
        <f t="shared" si="525"/>
        <v>0.877</v>
      </c>
      <c r="CO746" s="3">
        <f t="shared" si="517"/>
        <v>0.49299999999999999</v>
      </c>
      <c r="CP746">
        <f t="shared" si="518"/>
        <v>0.49299999999999999</v>
      </c>
      <c r="CQ746">
        <f t="shared" si="519"/>
        <v>0.49299999999999999</v>
      </c>
      <c r="CS746">
        <f t="shared" si="520"/>
        <v>0.86339754816112091</v>
      </c>
      <c r="DK746" s="3">
        <f t="shared" si="530"/>
        <v>726</v>
      </c>
      <c r="DL746" s="3">
        <f t="shared" si="526"/>
        <v>18.125000000000039</v>
      </c>
      <c r="DM746" s="3">
        <f t="shared" si="527"/>
        <v>0.877</v>
      </c>
      <c r="DN746" s="3">
        <f t="shared" si="521"/>
        <v>0.20599999999999999</v>
      </c>
      <c r="DO746">
        <f t="shared" si="522"/>
        <v>0.20599999999999999</v>
      </c>
      <c r="DP746">
        <f t="shared" si="523"/>
        <v>0.20599999999999999</v>
      </c>
      <c r="DR746">
        <f t="shared" si="528"/>
        <v>0.36077057793345008</v>
      </c>
      <c r="EY746"/>
      <c r="EZ746" s="3"/>
      <c r="FB746"/>
      <c r="FC746" s="3"/>
    </row>
    <row r="747" spans="2:159" x14ac:dyDescent="0.25">
      <c r="B747">
        <f t="shared" si="516"/>
        <v>731</v>
      </c>
      <c r="C747" s="9">
        <f t="shared" si="511"/>
        <v>18.250000000000032</v>
      </c>
      <c r="D747">
        <f t="shared" si="505"/>
        <v>0.86545491240310501</v>
      </c>
      <c r="E747">
        <f t="shared" si="506"/>
        <v>2.6984301715801025E-2</v>
      </c>
      <c r="F747">
        <f t="shared" si="507"/>
        <v>2.6984301715801025E-2</v>
      </c>
      <c r="G747">
        <f t="shared" si="512"/>
        <v>2.7E-2</v>
      </c>
      <c r="R747">
        <f t="shared" si="513"/>
        <v>731</v>
      </c>
      <c r="S747">
        <f t="shared" si="514"/>
        <v>18.250000000000032</v>
      </c>
      <c r="T747">
        <f t="shared" si="508"/>
        <v>3.614153575921316E-2</v>
      </c>
      <c r="U747">
        <f t="shared" si="509"/>
        <v>2.4454586346947978E-2</v>
      </c>
      <c r="V747">
        <f t="shared" si="510"/>
        <v>2.4454586346947978E-2</v>
      </c>
      <c r="W747">
        <f t="shared" si="515"/>
        <v>2.4E-2</v>
      </c>
      <c r="BA747">
        <f t="shared" si="487"/>
        <v>744</v>
      </c>
      <c r="BB747">
        <f t="shared" si="497"/>
        <v>18.575000000000014</v>
      </c>
      <c r="BC747">
        <f t="shared" si="488"/>
        <v>0.99191039837052875</v>
      </c>
      <c r="BD747">
        <f t="shared" si="489"/>
        <v>0.97592699067824185</v>
      </c>
      <c r="BE747">
        <f t="shared" si="490"/>
        <v>0.99191039837052875</v>
      </c>
      <c r="BF747">
        <f t="shared" si="498"/>
        <v>0.99199999999999999</v>
      </c>
      <c r="BP747">
        <f t="shared" si="499"/>
        <v>744</v>
      </c>
      <c r="BQ747">
        <f t="shared" si="500"/>
        <v>18.575000000000014</v>
      </c>
      <c r="BR747">
        <f t="shared" si="491"/>
        <v>0.92466617361184966</v>
      </c>
      <c r="BS747">
        <f t="shared" si="492"/>
        <v>0.79059654359887432</v>
      </c>
      <c r="BT747">
        <f t="shared" si="493"/>
        <v>0.92466617361184966</v>
      </c>
      <c r="BU747">
        <f t="shared" si="501"/>
        <v>0.92500000000000004</v>
      </c>
      <c r="CB747">
        <f t="shared" si="502"/>
        <v>744</v>
      </c>
      <c r="CC747">
        <f t="shared" si="503"/>
        <v>18.575000000000014</v>
      </c>
      <c r="CD747">
        <f t="shared" si="494"/>
        <v>0.92466617361184966</v>
      </c>
      <c r="CE747">
        <f t="shared" si="495"/>
        <v>0.79059654359887432</v>
      </c>
      <c r="CF747">
        <f t="shared" si="496"/>
        <v>0.92466617361184966</v>
      </c>
      <c r="CG747">
        <f t="shared" si="504"/>
        <v>0.92500000000000004</v>
      </c>
      <c r="CK747"/>
      <c r="CL747" s="3">
        <f t="shared" si="529"/>
        <v>727</v>
      </c>
      <c r="CM747" s="3">
        <f t="shared" si="524"/>
        <v>18.150000000000038</v>
      </c>
      <c r="CN747" s="3">
        <f t="shared" si="525"/>
        <v>0.879</v>
      </c>
      <c r="CO747" s="3">
        <f t="shared" si="517"/>
        <v>0.49299999999999999</v>
      </c>
      <c r="CP747">
        <f t="shared" si="518"/>
        <v>0.49299999999999999</v>
      </c>
      <c r="CQ747">
        <f t="shared" si="519"/>
        <v>0.49299999999999999</v>
      </c>
      <c r="CS747">
        <f t="shared" si="520"/>
        <v>0.86339754816112091</v>
      </c>
      <c r="DK747" s="3">
        <f t="shared" si="530"/>
        <v>727</v>
      </c>
      <c r="DL747" s="3">
        <f t="shared" si="526"/>
        <v>18.150000000000038</v>
      </c>
      <c r="DM747" s="3">
        <f t="shared" si="527"/>
        <v>0.879</v>
      </c>
      <c r="DN747" s="3">
        <f t="shared" si="521"/>
        <v>0.20300000000000001</v>
      </c>
      <c r="DO747">
        <f t="shared" si="522"/>
        <v>0.20300000000000001</v>
      </c>
      <c r="DP747">
        <f t="shared" si="523"/>
        <v>0.20300000000000001</v>
      </c>
      <c r="DR747">
        <f t="shared" si="528"/>
        <v>0.35551663747810863</v>
      </c>
      <c r="EY747"/>
      <c r="EZ747" s="3"/>
      <c r="FB747"/>
      <c r="FC747" s="3"/>
    </row>
    <row r="748" spans="2:159" x14ac:dyDescent="0.25">
      <c r="B748">
        <f t="shared" si="516"/>
        <v>732</v>
      </c>
      <c r="C748" s="9">
        <f t="shared" si="511"/>
        <v>18.275000000000031</v>
      </c>
      <c r="D748">
        <f t="shared" si="505"/>
        <v>0.86398056901236109</v>
      </c>
      <c r="E748">
        <f t="shared" si="506"/>
        <v>2.585826499801341E-2</v>
      </c>
      <c r="F748">
        <f t="shared" si="507"/>
        <v>2.585826499801341E-2</v>
      </c>
      <c r="G748">
        <f t="shared" si="512"/>
        <v>2.5999999999999999E-2</v>
      </c>
      <c r="R748">
        <f t="shared" si="513"/>
        <v>732</v>
      </c>
      <c r="S748">
        <f t="shared" si="514"/>
        <v>18.275000000000031</v>
      </c>
      <c r="T748">
        <f t="shared" si="508"/>
        <v>3.5192294556009356E-2</v>
      </c>
      <c r="U748">
        <f t="shared" si="509"/>
        <v>2.3737851978549281E-2</v>
      </c>
      <c r="V748">
        <f t="shared" si="510"/>
        <v>2.3737851978549281E-2</v>
      </c>
      <c r="W748">
        <f t="shared" si="515"/>
        <v>2.4E-2</v>
      </c>
      <c r="BA748">
        <f t="shared" si="487"/>
        <v>745</v>
      </c>
      <c r="BB748">
        <f t="shared" si="497"/>
        <v>18.600000000000012</v>
      </c>
      <c r="BC748">
        <f t="shared" si="488"/>
        <v>0.99219065264212047</v>
      </c>
      <c r="BD748">
        <f t="shared" si="489"/>
        <v>0.9767544393847043</v>
      </c>
      <c r="BE748">
        <f t="shared" si="490"/>
        <v>0.99219065264212047</v>
      </c>
      <c r="BF748">
        <f t="shared" si="498"/>
        <v>0.99199999999999999</v>
      </c>
      <c r="BP748">
        <f t="shared" si="499"/>
        <v>745</v>
      </c>
      <c r="BQ748">
        <f t="shared" si="500"/>
        <v>18.600000000000012</v>
      </c>
      <c r="BR748">
        <f t="shared" si="491"/>
        <v>0.92548255168390303</v>
      </c>
      <c r="BS748">
        <f t="shared" si="492"/>
        <v>0.79269242114173788</v>
      </c>
      <c r="BT748">
        <f t="shared" si="493"/>
        <v>0.92548255168390303</v>
      </c>
      <c r="BU748">
        <f t="shared" si="501"/>
        <v>0.92500000000000004</v>
      </c>
      <c r="CB748">
        <f t="shared" si="502"/>
        <v>745</v>
      </c>
      <c r="CC748">
        <f t="shared" si="503"/>
        <v>18.600000000000012</v>
      </c>
      <c r="CD748">
        <f t="shared" si="494"/>
        <v>0.92548255168390303</v>
      </c>
      <c r="CE748">
        <f t="shared" si="495"/>
        <v>0.79269242114173788</v>
      </c>
      <c r="CF748">
        <f t="shared" si="496"/>
        <v>0.92548255168390303</v>
      </c>
      <c r="CG748">
        <f t="shared" si="504"/>
        <v>0.92500000000000004</v>
      </c>
      <c r="CK748"/>
      <c r="CL748" s="3">
        <f t="shared" si="529"/>
        <v>728</v>
      </c>
      <c r="CM748" s="3">
        <f t="shared" si="524"/>
        <v>18.175000000000036</v>
      </c>
      <c r="CN748" s="3">
        <f t="shared" si="525"/>
        <v>0.88</v>
      </c>
      <c r="CO748" s="3">
        <f t="shared" si="517"/>
        <v>0.49199999999999999</v>
      </c>
      <c r="CP748">
        <f t="shared" si="518"/>
        <v>0.49199999999999999</v>
      </c>
      <c r="CQ748">
        <f t="shared" si="519"/>
        <v>0.49199999999999999</v>
      </c>
      <c r="CS748">
        <f t="shared" si="520"/>
        <v>0.86164623467600709</v>
      </c>
      <c r="DK748" s="3">
        <f t="shared" si="530"/>
        <v>728</v>
      </c>
      <c r="DL748" s="3">
        <f t="shared" si="526"/>
        <v>18.175000000000036</v>
      </c>
      <c r="DM748" s="3">
        <f t="shared" si="527"/>
        <v>0.88</v>
      </c>
      <c r="DN748" s="3">
        <f t="shared" si="521"/>
        <v>0.20100000000000001</v>
      </c>
      <c r="DO748">
        <f t="shared" si="522"/>
        <v>0.20100000000000001</v>
      </c>
      <c r="DP748">
        <f t="shared" si="523"/>
        <v>0.20100000000000001</v>
      </c>
      <c r="DR748">
        <f t="shared" si="528"/>
        <v>0.35201401050788095</v>
      </c>
      <c r="EY748"/>
      <c r="EZ748" s="3"/>
      <c r="FB748"/>
      <c r="FC748" s="3"/>
    </row>
    <row r="749" spans="2:159" x14ac:dyDescent="0.25">
      <c r="B749">
        <f t="shared" si="516"/>
        <v>733</v>
      </c>
      <c r="C749" s="9">
        <f t="shared" si="511"/>
        <v>18.300000000000029</v>
      </c>
      <c r="D749">
        <f t="shared" si="505"/>
        <v>0.86250011219109224</v>
      </c>
      <c r="E749">
        <f t="shared" si="506"/>
        <v>2.4773023003312959E-2</v>
      </c>
      <c r="F749">
        <f t="shared" si="507"/>
        <v>2.4773023003312959E-2</v>
      </c>
      <c r="G749">
        <f t="shared" si="512"/>
        <v>2.5000000000000001E-2</v>
      </c>
      <c r="R749">
        <f t="shared" si="513"/>
        <v>733</v>
      </c>
      <c r="S749">
        <f t="shared" si="514"/>
        <v>18.300000000000029</v>
      </c>
      <c r="T749">
        <f t="shared" si="508"/>
        <v>3.426434396668232E-2</v>
      </c>
      <c r="U749">
        <f t="shared" si="509"/>
        <v>2.3039388138402242E-2</v>
      </c>
      <c r="V749">
        <f t="shared" si="510"/>
        <v>2.3039388138402242E-2</v>
      </c>
      <c r="W749">
        <f t="shared" si="515"/>
        <v>2.3E-2</v>
      </c>
      <c r="BA749">
        <f t="shared" si="487"/>
        <v>746</v>
      </c>
      <c r="BB749">
        <f t="shared" si="497"/>
        <v>18.625000000000011</v>
      </c>
      <c r="BC749">
        <f t="shared" si="488"/>
        <v>0.99246602375420334</v>
      </c>
      <c r="BD749">
        <f t="shared" si="489"/>
        <v>0.97756792602232223</v>
      </c>
      <c r="BE749">
        <f t="shared" si="490"/>
        <v>0.99246602375420334</v>
      </c>
      <c r="BF749">
        <f t="shared" si="498"/>
        <v>0.99199999999999999</v>
      </c>
      <c r="BP749">
        <f t="shared" si="499"/>
        <v>746</v>
      </c>
      <c r="BQ749">
        <f t="shared" si="500"/>
        <v>18.625000000000011</v>
      </c>
      <c r="BR749">
        <f t="shared" si="491"/>
        <v>0.92629501904092471</v>
      </c>
      <c r="BS749">
        <f t="shared" si="492"/>
        <v>0.79478193305374478</v>
      </c>
      <c r="BT749">
        <f t="shared" si="493"/>
        <v>0.92629501904092471</v>
      </c>
      <c r="BU749">
        <f t="shared" si="501"/>
        <v>0.92600000000000005</v>
      </c>
      <c r="CB749">
        <f t="shared" si="502"/>
        <v>746</v>
      </c>
      <c r="CC749">
        <f t="shared" si="503"/>
        <v>18.625000000000011</v>
      </c>
      <c r="CD749">
        <f t="shared" si="494"/>
        <v>0.92629501904092471</v>
      </c>
      <c r="CE749">
        <f t="shared" si="495"/>
        <v>0.79478193305374478</v>
      </c>
      <c r="CF749">
        <f t="shared" si="496"/>
        <v>0.92629501904092471</v>
      </c>
      <c r="CG749">
        <f t="shared" si="504"/>
        <v>0.92600000000000005</v>
      </c>
      <c r="CK749"/>
      <c r="CL749" s="3">
        <f t="shared" si="529"/>
        <v>729</v>
      </c>
      <c r="CM749" s="3">
        <f t="shared" si="524"/>
        <v>18.200000000000035</v>
      </c>
      <c r="CN749" s="3">
        <f t="shared" si="525"/>
        <v>0.88200000000000001</v>
      </c>
      <c r="CO749" s="3">
        <f t="shared" si="517"/>
        <v>0.49099999999999999</v>
      </c>
      <c r="CP749">
        <f t="shared" si="518"/>
        <v>0.49099999999999999</v>
      </c>
      <c r="CQ749">
        <f t="shared" si="519"/>
        <v>0.49099999999999999</v>
      </c>
      <c r="CS749">
        <f t="shared" si="520"/>
        <v>0.85989492119089328</v>
      </c>
      <c r="DK749" s="3">
        <f t="shared" si="530"/>
        <v>729</v>
      </c>
      <c r="DL749" s="3">
        <f t="shared" si="526"/>
        <v>18.200000000000035</v>
      </c>
      <c r="DM749" s="3">
        <f t="shared" si="527"/>
        <v>0.88200000000000001</v>
      </c>
      <c r="DN749" s="3">
        <f t="shared" si="521"/>
        <v>0.19800000000000001</v>
      </c>
      <c r="DO749">
        <f t="shared" si="522"/>
        <v>0.19800000000000001</v>
      </c>
      <c r="DP749">
        <f t="shared" si="523"/>
        <v>0.19800000000000001</v>
      </c>
      <c r="DR749">
        <f t="shared" si="528"/>
        <v>0.34676007005253945</v>
      </c>
      <c r="EY749"/>
      <c r="EZ749" s="3"/>
      <c r="FB749"/>
      <c r="FC749" s="3"/>
    </row>
    <row r="750" spans="2:159" x14ac:dyDescent="0.25">
      <c r="B750">
        <f t="shared" si="516"/>
        <v>734</v>
      </c>
      <c r="C750" s="9">
        <f t="shared" si="511"/>
        <v>18.325000000000028</v>
      </c>
      <c r="D750">
        <f t="shared" si="505"/>
        <v>0.86101358199846689</v>
      </c>
      <c r="E750">
        <f t="shared" si="506"/>
        <v>2.3727394791539153E-2</v>
      </c>
      <c r="F750">
        <f t="shared" si="507"/>
        <v>2.3727394791539153E-2</v>
      </c>
      <c r="G750">
        <f t="shared" si="512"/>
        <v>2.4E-2</v>
      </c>
      <c r="R750">
        <f t="shared" si="513"/>
        <v>734</v>
      </c>
      <c r="S750">
        <f t="shared" si="514"/>
        <v>18.325000000000028</v>
      </c>
      <c r="T750">
        <f t="shared" si="508"/>
        <v>3.3357317179640834E-2</v>
      </c>
      <c r="U750">
        <f t="shared" si="509"/>
        <v>2.2358820668446581E-2</v>
      </c>
      <c r="V750">
        <f t="shared" si="510"/>
        <v>2.2358820668446581E-2</v>
      </c>
      <c r="W750">
        <f t="shared" si="515"/>
        <v>2.1999999999999999E-2</v>
      </c>
      <c r="BA750">
        <f t="shared" si="487"/>
        <v>747</v>
      </c>
      <c r="BB750">
        <f t="shared" si="497"/>
        <v>18.650000000000009</v>
      </c>
      <c r="BC750">
        <f t="shared" si="488"/>
        <v>0.99273650759742615</v>
      </c>
      <c r="BD750">
        <f t="shared" si="489"/>
        <v>0.97836741454825515</v>
      </c>
      <c r="BE750">
        <f t="shared" si="490"/>
        <v>0.99273650759742615</v>
      </c>
      <c r="BF750">
        <f t="shared" si="498"/>
        <v>0.99299999999999999</v>
      </c>
      <c r="BP750">
        <f t="shared" si="499"/>
        <v>747</v>
      </c>
      <c r="BQ750">
        <f t="shared" si="500"/>
        <v>18.650000000000009</v>
      </c>
      <c r="BR750">
        <f t="shared" si="491"/>
        <v>0.92710356412153683</v>
      </c>
      <c r="BS750">
        <f t="shared" si="492"/>
        <v>0.79686499978779046</v>
      </c>
      <c r="BT750">
        <f t="shared" si="493"/>
        <v>0.92710356412153683</v>
      </c>
      <c r="BU750">
        <f t="shared" si="501"/>
        <v>0.92700000000000005</v>
      </c>
      <c r="CB750">
        <f t="shared" si="502"/>
        <v>747</v>
      </c>
      <c r="CC750">
        <f t="shared" si="503"/>
        <v>18.650000000000009</v>
      </c>
      <c r="CD750">
        <f t="shared" si="494"/>
        <v>0.92710356412153683</v>
      </c>
      <c r="CE750">
        <f t="shared" si="495"/>
        <v>0.79686499978779046</v>
      </c>
      <c r="CF750">
        <f t="shared" si="496"/>
        <v>0.92710356412153683</v>
      </c>
      <c r="CG750">
        <f t="shared" si="504"/>
        <v>0.92700000000000005</v>
      </c>
      <c r="CK750"/>
      <c r="CL750" s="3">
        <f t="shared" si="529"/>
        <v>730</v>
      </c>
      <c r="CM750" s="3">
        <f t="shared" si="524"/>
        <v>18.225000000000033</v>
      </c>
      <c r="CN750" s="3">
        <f t="shared" si="525"/>
        <v>0.88300000000000001</v>
      </c>
      <c r="CO750" s="3">
        <f t="shared" si="517"/>
        <v>0.49</v>
      </c>
      <c r="CP750">
        <f t="shared" si="518"/>
        <v>0.49</v>
      </c>
      <c r="CQ750">
        <f t="shared" si="519"/>
        <v>0.49</v>
      </c>
      <c r="CS750">
        <f t="shared" si="520"/>
        <v>0.85814360770577935</v>
      </c>
      <c r="DK750" s="3">
        <f t="shared" si="530"/>
        <v>730</v>
      </c>
      <c r="DL750" s="3">
        <f t="shared" si="526"/>
        <v>18.225000000000033</v>
      </c>
      <c r="DM750" s="3">
        <f t="shared" si="527"/>
        <v>0.88300000000000001</v>
      </c>
      <c r="DN750" s="3">
        <f t="shared" si="521"/>
        <v>0.19600000000000001</v>
      </c>
      <c r="DO750">
        <f t="shared" si="522"/>
        <v>0.19600000000000001</v>
      </c>
      <c r="DP750">
        <f t="shared" si="523"/>
        <v>0.19600000000000001</v>
      </c>
      <c r="DR750">
        <f t="shared" si="528"/>
        <v>0.34325744308231176</v>
      </c>
      <c r="EY750"/>
      <c r="EZ750" s="3"/>
      <c r="FB750"/>
      <c r="FC750" s="3"/>
    </row>
    <row r="751" spans="2:159" x14ac:dyDescent="0.25">
      <c r="B751">
        <f t="shared" si="516"/>
        <v>735</v>
      </c>
      <c r="C751" s="9">
        <f t="shared" si="511"/>
        <v>18.350000000000026</v>
      </c>
      <c r="D751">
        <f t="shared" si="505"/>
        <v>0.85952101860685437</v>
      </c>
      <c r="E751">
        <f t="shared" si="506"/>
        <v>2.272022004719966E-2</v>
      </c>
      <c r="F751">
        <f t="shared" si="507"/>
        <v>2.272022004719966E-2</v>
      </c>
      <c r="G751">
        <f t="shared" si="512"/>
        <v>2.3E-2</v>
      </c>
      <c r="R751">
        <f t="shared" si="513"/>
        <v>735</v>
      </c>
      <c r="S751">
        <f t="shared" si="514"/>
        <v>18.350000000000026</v>
      </c>
      <c r="T751">
        <f t="shared" si="508"/>
        <v>3.247085049354137E-2</v>
      </c>
      <c r="U751">
        <f t="shared" si="509"/>
        <v>2.1695780160408313E-2</v>
      </c>
      <c r="V751">
        <f t="shared" si="510"/>
        <v>2.1695780160408313E-2</v>
      </c>
      <c r="W751">
        <f t="shared" si="515"/>
        <v>2.1999999999999999E-2</v>
      </c>
      <c r="BA751">
        <f t="shared" si="487"/>
        <v>748</v>
      </c>
      <c r="BB751">
        <f t="shared" si="497"/>
        <v>18.675000000000008</v>
      </c>
      <c r="BC751">
        <f t="shared" si="488"/>
        <v>0.99300210013462664</v>
      </c>
      <c r="BD751">
        <f t="shared" si="489"/>
        <v>0.9791528695200844</v>
      </c>
      <c r="BE751">
        <f t="shared" si="490"/>
        <v>0.99300210013462664</v>
      </c>
      <c r="BF751">
        <f t="shared" si="498"/>
        <v>0.99299999999999999</v>
      </c>
      <c r="BP751">
        <f t="shared" si="499"/>
        <v>748</v>
      </c>
      <c r="BQ751">
        <f t="shared" si="500"/>
        <v>18.675000000000008</v>
      </c>
      <c r="BR751">
        <f t="shared" si="491"/>
        <v>0.92790817541310033</v>
      </c>
      <c r="BS751">
        <f t="shared" si="492"/>
        <v>0.79894154187809718</v>
      </c>
      <c r="BT751">
        <f t="shared" si="493"/>
        <v>0.92790817541310033</v>
      </c>
      <c r="BU751">
        <f t="shared" si="501"/>
        <v>0.92800000000000005</v>
      </c>
      <c r="CB751">
        <f t="shared" si="502"/>
        <v>748</v>
      </c>
      <c r="CC751">
        <f t="shared" si="503"/>
        <v>18.675000000000008</v>
      </c>
      <c r="CD751">
        <f t="shared" si="494"/>
        <v>0.92790817541310033</v>
      </c>
      <c r="CE751">
        <f t="shared" si="495"/>
        <v>0.79894154187809718</v>
      </c>
      <c r="CF751">
        <f t="shared" si="496"/>
        <v>0.92790817541310033</v>
      </c>
      <c r="CG751">
        <f t="shared" si="504"/>
        <v>0.92800000000000005</v>
      </c>
      <c r="CK751"/>
      <c r="CL751" s="3">
        <f t="shared" si="529"/>
        <v>731</v>
      </c>
      <c r="CM751" s="3">
        <f t="shared" si="524"/>
        <v>18.250000000000032</v>
      </c>
      <c r="CN751" s="3">
        <f t="shared" si="525"/>
        <v>0.88500000000000001</v>
      </c>
      <c r="CO751" s="3">
        <f t="shared" si="517"/>
        <v>0.49</v>
      </c>
      <c r="CP751">
        <f t="shared" si="518"/>
        <v>0.49</v>
      </c>
      <c r="CQ751">
        <f t="shared" si="519"/>
        <v>0.49</v>
      </c>
      <c r="CS751">
        <f t="shared" si="520"/>
        <v>0.85814360770577935</v>
      </c>
      <c r="DK751" s="3">
        <f t="shared" si="530"/>
        <v>731</v>
      </c>
      <c r="DL751" s="3">
        <f t="shared" si="526"/>
        <v>18.250000000000032</v>
      </c>
      <c r="DM751" s="3">
        <f t="shared" si="527"/>
        <v>0.88500000000000001</v>
      </c>
      <c r="DN751" s="3">
        <f t="shared" si="521"/>
        <v>0.19400000000000001</v>
      </c>
      <c r="DO751">
        <f t="shared" si="522"/>
        <v>0.19400000000000001</v>
      </c>
      <c r="DP751">
        <f t="shared" si="523"/>
        <v>0.19400000000000001</v>
      </c>
      <c r="DR751">
        <f t="shared" si="528"/>
        <v>0.33975481611208408</v>
      </c>
      <c r="EY751"/>
      <c r="EZ751" s="3"/>
      <c r="FB751"/>
      <c r="FC751" s="3"/>
    </row>
    <row r="752" spans="2:159" x14ac:dyDescent="0.25">
      <c r="B752">
        <f t="shared" si="516"/>
        <v>736</v>
      </c>
      <c r="C752" s="9">
        <f t="shared" si="511"/>
        <v>18.375000000000025</v>
      </c>
      <c r="D752">
        <f t="shared" si="505"/>
        <v>0.85802246230002499</v>
      </c>
      <c r="E752">
        <f t="shared" si="506"/>
        <v>2.1750359344449396E-2</v>
      </c>
      <c r="F752">
        <f t="shared" si="507"/>
        <v>2.1750359344449396E-2</v>
      </c>
      <c r="G752">
        <f t="shared" si="512"/>
        <v>2.1999999999999999E-2</v>
      </c>
      <c r="R752">
        <f t="shared" si="513"/>
        <v>736</v>
      </c>
      <c r="S752">
        <f t="shared" si="514"/>
        <v>18.375000000000025</v>
      </c>
      <c r="T752">
        <f t="shared" si="508"/>
        <v>3.1604583387464164E-2</v>
      </c>
      <c r="U752">
        <f t="shared" si="509"/>
        <v>2.1049901988348902E-2</v>
      </c>
      <c r="V752">
        <f t="shared" si="510"/>
        <v>2.1049901988348902E-2</v>
      </c>
      <c r="W752">
        <f t="shared" si="515"/>
        <v>2.1000000000000001E-2</v>
      </c>
      <c r="BA752">
        <f t="shared" si="487"/>
        <v>749</v>
      </c>
      <c r="BB752">
        <f t="shared" si="497"/>
        <v>18.700000000000006</v>
      </c>
      <c r="BC752">
        <f t="shared" si="488"/>
        <v>0.99326279740093115</v>
      </c>
      <c r="BD752">
        <f t="shared" si="489"/>
        <v>0.97992425609843159</v>
      </c>
      <c r="BE752">
        <f t="shared" si="490"/>
        <v>0.99326279740093115</v>
      </c>
      <c r="BF752">
        <f t="shared" si="498"/>
        <v>0.99299999999999999</v>
      </c>
      <c r="BP752">
        <f t="shared" si="499"/>
        <v>749</v>
      </c>
      <c r="BQ752">
        <f t="shared" si="500"/>
        <v>18.700000000000006</v>
      </c>
      <c r="BR752">
        <f t="shared" si="491"/>
        <v>0.92870884145198829</v>
      </c>
      <c r="BS752">
        <f t="shared" si="492"/>
        <v>0.80101147994520117</v>
      </c>
      <c r="BT752">
        <f t="shared" si="493"/>
        <v>0.92870884145198829</v>
      </c>
      <c r="BU752">
        <f t="shared" si="501"/>
        <v>0.92900000000000005</v>
      </c>
      <c r="CB752">
        <f t="shared" si="502"/>
        <v>749</v>
      </c>
      <c r="CC752">
        <f t="shared" si="503"/>
        <v>18.700000000000006</v>
      </c>
      <c r="CD752">
        <f t="shared" si="494"/>
        <v>0.92870884145198829</v>
      </c>
      <c r="CE752">
        <f t="shared" si="495"/>
        <v>0.80101147994520117</v>
      </c>
      <c r="CF752">
        <f t="shared" si="496"/>
        <v>0.92870884145198829</v>
      </c>
      <c r="CG752">
        <f t="shared" si="504"/>
        <v>0.92900000000000005</v>
      </c>
      <c r="CK752"/>
      <c r="CL752" s="3">
        <f t="shared" si="529"/>
        <v>732</v>
      </c>
      <c r="CM752" s="3">
        <f t="shared" si="524"/>
        <v>18.275000000000031</v>
      </c>
      <c r="CN752" s="3">
        <f t="shared" si="525"/>
        <v>0.88600000000000001</v>
      </c>
      <c r="CO752" s="3">
        <f t="shared" si="517"/>
        <v>0.48899999999999999</v>
      </c>
      <c r="CP752">
        <f t="shared" si="518"/>
        <v>0.48899999999999999</v>
      </c>
      <c r="CQ752">
        <f t="shared" si="519"/>
        <v>0.48899999999999999</v>
      </c>
      <c r="CS752">
        <f t="shared" si="520"/>
        <v>0.85639229422066554</v>
      </c>
      <c r="DK752" s="3">
        <f t="shared" si="530"/>
        <v>732</v>
      </c>
      <c r="DL752" s="3">
        <f t="shared" si="526"/>
        <v>18.275000000000031</v>
      </c>
      <c r="DM752" s="3">
        <f t="shared" si="527"/>
        <v>0.88600000000000001</v>
      </c>
      <c r="DN752" s="3">
        <f t="shared" si="521"/>
        <v>0.191</v>
      </c>
      <c r="DO752">
        <f t="shared" si="522"/>
        <v>0.191</v>
      </c>
      <c r="DP752">
        <f t="shared" si="523"/>
        <v>0.191</v>
      </c>
      <c r="DR752">
        <f t="shared" si="528"/>
        <v>0.33450087565674258</v>
      </c>
      <c r="EY752"/>
      <c r="EZ752" s="3"/>
      <c r="FB752"/>
      <c r="FC752" s="3"/>
    </row>
    <row r="753" spans="2:159" x14ac:dyDescent="0.25">
      <c r="B753">
        <f t="shared" si="516"/>
        <v>737</v>
      </c>
      <c r="C753" s="9">
        <f t="shared" si="511"/>
        <v>18.400000000000023</v>
      </c>
      <c r="D753">
        <f t="shared" si="505"/>
        <v>0.85651795347134607</v>
      </c>
      <c r="E753">
        <f t="shared" si="506"/>
        <v>2.0816694375305023E-2</v>
      </c>
      <c r="F753">
        <f t="shared" si="507"/>
        <v>2.0816694375305023E-2</v>
      </c>
      <c r="G753">
        <f t="shared" si="512"/>
        <v>2.1000000000000001E-2</v>
      </c>
      <c r="R753">
        <f t="shared" si="513"/>
        <v>737</v>
      </c>
      <c r="S753">
        <f t="shared" si="514"/>
        <v>18.400000000000023</v>
      </c>
      <c r="T753">
        <f t="shared" si="508"/>
        <v>3.0758158587561226E-2</v>
      </c>
      <c r="U753">
        <f t="shared" si="509"/>
        <v>2.0420826337454203E-2</v>
      </c>
      <c r="V753">
        <f t="shared" si="510"/>
        <v>2.0420826337454203E-2</v>
      </c>
      <c r="W753">
        <f t="shared" si="515"/>
        <v>0.02</v>
      </c>
      <c r="BA753">
        <f t="shared" si="487"/>
        <v>750</v>
      </c>
      <c r="BB753">
        <f t="shared" si="497"/>
        <v>18.725000000000005</v>
      </c>
      <c r="BC753">
        <f t="shared" si="488"/>
        <v>0.99351859550385424</v>
      </c>
      <c r="BD753">
        <f t="shared" si="489"/>
        <v>0.98068154004953423</v>
      </c>
      <c r="BE753">
        <f t="shared" si="490"/>
        <v>0.99351859550385424</v>
      </c>
      <c r="BF753">
        <f t="shared" si="498"/>
        <v>0.99399999999999999</v>
      </c>
      <c r="BP753">
        <f t="shared" si="499"/>
        <v>750</v>
      </c>
      <c r="BQ753">
        <f t="shared" si="500"/>
        <v>18.725000000000005</v>
      </c>
      <c r="BR753">
        <f t="shared" si="491"/>
        <v>0.92950555082385777</v>
      </c>
      <c r="BS753">
        <f t="shared" si="492"/>
        <v>0.8030747347009467</v>
      </c>
      <c r="BT753">
        <f t="shared" si="493"/>
        <v>0.92950555082385777</v>
      </c>
      <c r="BU753">
        <f t="shared" si="501"/>
        <v>0.93</v>
      </c>
      <c r="CB753">
        <f t="shared" si="502"/>
        <v>750</v>
      </c>
      <c r="CC753">
        <f t="shared" si="503"/>
        <v>18.725000000000005</v>
      </c>
      <c r="CD753">
        <f t="shared" si="494"/>
        <v>0.92950555082385777</v>
      </c>
      <c r="CE753">
        <f t="shared" si="495"/>
        <v>0.8030747347009467</v>
      </c>
      <c r="CF753">
        <f t="shared" si="496"/>
        <v>0.92950555082385777</v>
      </c>
      <c r="CG753">
        <f t="shared" si="504"/>
        <v>0.93</v>
      </c>
      <c r="CK753"/>
      <c r="CL753" s="3">
        <f t="shared" si="529"/>
        <v>733</v>
      </c>
      <c r="CM753" s="3">
        <f t="shared" si="524"/>
        <v>18.300000000000029</v>
      </c>
      <c r="CN753" s="3">
        <f t="shared" si="525"/>
        <v>0.88800000000000001</v>
      </c>
      <c r="CO753" s="3">
        <f t="shared" si="517"/>
        <v>0.48799999999999999</v>
      </c>
      <c r="CP753">
        <f t="shared" si="518"/>
        <v>0.48799999999999999</v>
      </c>
      <c r="CQ753">
        <f t="shared" si="519"/>
        <v>0.48799999999999999</v>
      </c>
      <c r="CS753">
        <f t="shared" si="520"/>
        <v>0.85464098073555173</v>
      </c>
      <c r="DK753" s="3">
        <f t="shared" si="530"/>
        <v>733</v>
      </c>
      <c r="DL753" s="3">
        <f t="shared" si="526"/>
        <v>18.300000000000029</v>
      </c>
      <c r="DM753" s="3">
        <f t="shared" si="527"/>
        <v>0.88800000000000001</v>
      </c>
      <c r="DN753" s="3">
        <f t="shared" si="521"/>
        <v>0.189</v>
      </c>
      <c r="DO753">
        <f t="shared" si="522"/>
        <v>0.189</v>
      </c>
      <c r="DP753">
        <f t="shared" si="523"/>
        <v>0.189</v>
      </c>
      <c r="DR753">
        <f t="shared" si="528"/>
        <v>0.3309982486865149</v>
      </c>
      <c r="EY753"/>
      <c r="EZ753" s="3"/>
      <c r="FB753"/>
      <c r="FC753" s="3"/>
    </row>
    <row r="754" spans="2:159" x14ac:dyDescent="0.25">
      <c r="B754">
        <f t="shared" si="516"/>
        <v>738</v>
      </c>
      <c r="C754" s="9">
        <f t="shared" si="511"/>
        <v>18.425000000000022</v>
      </c>
      <c r="D754">
        <f t="shared" si="505"/>
        <v>0.85500753262197715</v>
      </c>
      <c r="E754">
        <f t="shared" si="506"/>
        <v>1.9918128142320437E-2</v>
      </c>
      <c r="F754">
        <f t="shared" si="507"/>
        <v>1.9918128142320437E-2</v>
      </c>
      <c r="G754">
        <f t="shared" si="512"/>
        <v>0.02</v>
      </c>
      <c r="R754">
        <f t="shared" si="513"/>
        <v>738</v>
      </c>
      <c r="S754">
        <f t="shared" si="514"/>
        <v>18.425000000000022</v>
      </c>
      <c r="T754">
        <f t="shared" si="508"/>
        <v>2.9931222130227843E-2</v>
      </c>
      <c r="U754">
        <f t="shared" si="509"/>
        <v>1.9808198229154229E-2</v>
      </c>
      <c r="V754">
        <f t="shared" si="510"/>
        <v>1.9808198229154229E-2</v>
      </c>
      <c r="W754">
        <f t="shared" si="515"/>
        <v>0.02</v>
      </c>
      <c r="BA754">
        <f t="shared" si="487"/>
        <v>751</v>
      </c>
      <c r="BB754">
        <f t="shared" si="497"/>
        <v>18.750000000000004</v>
      </c>
      <c r="BC754">
        <f t="shared" si="488"/>
        <v>0.99376949062339481</v>
      </c>
      <c r="BD754">
        <f t="shared" si="489"/>
        <v>0.98142468774777725</v>
      </c>
      <c r="BE754">
        <f t="shared" si="490"/>
        <v>0.99376949062339481</v>
      </c>
      <c r="BF754">
        <f t="shared" si="498"/>
        <v>0.99399999999999999</v>
      </c>
      <c r="BP754">
        <f t="shared" si="499"/>
        <v>751</v>
      </c>
      <c r="BQ754">
        <f t="shared" si="500"/>
        <v>18.750000000000004</v>
      </c>
      <c r="BR754">
        <f t="shared" si="491"/>
        <v>0.93029829216392046</v>
      </c>
      <c r="BS754">
        <f t="shared" si="492"/>
        <v>0.80513122695348582</v>
      </c>
      <c r="BT754">
        <f t="shared" si="493"/>
        <v>0.93029829216392046</v>
      </c>
      <c r="BU754">
        <f t="shared" si="501"/>
        <v>0.93</v>
      </c>
      <c r="CB754">
        <f t="shared" si="502"/>
        <v>751</v>
      </c>
      <c r="CC754">
        <f t="shared" si="503"/>
        <v>18.750000000000004</v>
      </c>
      <c r="CD754">
        <f t="shared" si="494"/>
        <v>0.93029829216392046</v>
      </c>
      <c r="CE754">
        <f t="shared" si="495"/>
        <v>0.80513122695348582</v>
      </c>
      <c r="CF754">
        <f t="shared" si="496"/>
        <v>0.93029829216392046</v>
      </c>
      <c r="CG754">
        <f t="shared" si="504"/>
        <v>0.93</v>
      </c>
      <c r="CK754"/>
      <c r="CL754" s="3">
        <f t="shared" si="529"/>
        <v>734</v>
      </c>
      <c r="CM754" s="3">
        <f t="shared" si="524"/>
        <v>18.325000000000028</v>
      </c>
      <c r="CN754" s="3">
        <f t="shared" si="525"/>
        <v>0.88900000000000001</v>
      </c>
      <c r="CO754" s="3">
        <f t="shared" si="517"/>
        <v>0.48699999999999999</v>
      </c>
      <c r="CP754">
        <f t="shared" si="518"/>
        <v>0.48699999999999999</v>
      </c>
      <c r="CQ754">
        <f t="shared" si="519"/>
        <v>0.48699999999999999</v>
      </c>
      <c r="CS754">
        <f t="shared" si="520"/>
        <v>0.85288966725043791</v>
      </c>
      <c r="DK754" s="3">
        <f t="shared" si="530"/>
        <v>734</v>
      </c>
      <c r="DL754" s="3">
        <f t="shared" si="526"/>
        <v>18.325000000000028</v>
      </c>
      <c r="DM754" s="3">
        <f t="shared" si="527"/>
        <v>0.88900000000000001</v>
      </c>
      <c r="DN754" s="3">
        <f t="shared" si="521"/>
        <v>0.186</v>
      </c>
      <c r="DO754">
        <f t="shared" si="522"/>
        <v>0.186</v>
      </c>
      <c r="DP754">
        <f t="shared" si="523"/>
        <v>0.186</v>
      </c>
      <c r="DR754">
        <f t="shared" si="528"/>
        <v>0.3257443082311734</v>
      </c>
      <c r="EY754"/>
      <c r="EZ754" s="3"/>
      <c r="FB754"/>
      <c r="FC754" s="3"/>
    </row>
    <row r="755" spans="2:159" x14ac:dyDescent="0.25">
      <c r="B755">
        <f t="shared" si="516"/>
        <v>739</v>
      </c>
      <c r="C755" s="9">
        <f t="shared" si="511"/>
        <v>18.450000000000021</v>
      </c>
      <c r="D755">
        <f t="shared" si="505"/>
        <v>0.85349124035906221</v>
      </c>
      <c r="E755">
        <f t="shared" si="506"/>
        <v>1.9053585116957313E-2</v>
      </c>
      <c r="F755">
        <f t="shared" si="507"/>
        <v>1.9053585116957313E-2</v>
      </c>
      <c r="G755">
        <f t="shared" si="512"/>
        <v>1.9E-2</v>
      </c>
      <c r="R755">
        <f t="shared" si="513"/>
        <v>739</v>
      </c>
      <c r="S755">
        <f t="shared" si="514"/>
        <v>18.450000000000021</v>
      </c>
      <c r="T755">
        <f t="shared" si="508"/>
        <v>2.9123423421851025E-2</v>
      </c>
      <c r="U755">
        <f t="shared" si="509"/>
        <v>1.9211667542665765E-2</v>
      </c>
      <c r="V755">
        <f t="shared" si="510"/>
        <v>1.9211667542665765E-2</v>
      </c>
      <c r="W755">
        <f t="shared" si="515"/>
        <v>1.9E-2</v>
      </c>
      <c r="BA755">
        <f t="shared" ref="BA755:BA781" si="531">B768</f>
        <v>752</v>
      </c>
      <c r="BB755">
        <f t="shared" si="497"/>
        <v>18.775000000000002</v>
      </c>
      <c r="BC755">
        <f t="shared" si="488"/>
        <v>0.9940154790121315</v>
      </c>
      <c r="BD755">
        <f t="shared" si="489"/>
        <v>0.98215366617818134</v>
      </c>
      <c r="BE755">
        <f t="shared" si="490"/>
        <v>0.9940154790121315</v>
      </c>
      <c r="BF755">
        <f t="shared" si="498"/>
        <v>0.99399999999999999</v>
      </c>
      <c r="BP755">
        <f t="shared" si="499"/>
        <v>752</v>
      </c>
      <c r="BQ755">
        <f t="shared" si="500"/>
        <v>18.775000000000002</v>
      </c>
      <c r="BR755">
        <f t="shared" si="491"/>
        <v>0.93108705415721282</v>
      </c>
      <c r="BS755">
        <f t="shared" si="492"/>
        <v>0.8071808776122843</v>
      </c>
      <c r="BT755">
        <f t="shared" si="493"/>
        <v>0.93108705415721282</v>
      </c>
      <c r="BU755">
        <f t="shared" si="501"/>
        <v>0.93100000000000005</v>
      </c>
      <c r="CB755">
        <f t="shared" si="502"/>
        <v>752</v>
      </c>
      <c r="CC755">
        <f t="shared" si="503"/>
        <v>18.775000000000002</v>
      </c>
      <c r="CD755">
        <f t="shared" si="494"/>
        <v>0.93108705415721282</v>
      </c>
      <c r="CE755">
        <f t="shared" si="495"/>
        <v>0.8071808776122843</v>
      </c>
      <c r="CF755">
        <f t="shared" si="496"/>
        <v>0.93108705415721282</v>
      </c>
      <c r="CG755">
        <f t="shared" si="504"/>
        <v>0.93100000000000005</v>
      </c>
      <c r="CK755"/>
      <c r="CL755" s="3">
        <f t="shared" si="529"/>
        <v>735</v>
      </c>
      <c r="CM755" s="3">
        <f t="shared" si="524"/>
        <v>18.350000000000026</v>
      </c>
      <c r="CN755" s="3">
        <f t="shared" si="525"/>
        <v>0.89100000000000001</v>
      </c>
      <c r="CO755" s="3">
        <f t="shared" si="517"/>
        <v>0.48699999999999999</v>
      </c>
      <c r="CP755">
        <f t="shared" si="518"/>
        <v>0.48699999999999999</v>
      </c>
      <c r="CQ755">
        <f t="shared" si="519"/>
        <v>0.48699999999999999</v>
      </c>
      <c r="CS755">
        <f t="shared" si="520"/>
        <v>0.85288966725043791</v>
      </c>
      <c r="DK755" s="3">
        <f t="shared" si="530"/>
        <v>735</v>
      </c>
      <c r="DL755" s="3">
        <f t="shared" si="526"/>
        <v>18.350000000000026</v>
      </c>
      <c r="DM755" s="3">
        <f t="shared" si="527"/>
        <v>0.89100000000000001</v>
      </c>
      <c r="DN755" s="3">
        <f t="shared" si="521"/>
        <v>0.184</v>
      </c>
      <c r="DO755">
        <f t="shared" si="522"/>
        <v>0.184</v>
      </c>
      <c r="DP755">
        <f t="shared" si="523"/>
        <v>0.184</v>
      </c>
      <c r="DR755">
        <f t="shared" si="528"/>
        <v>0.32224168126094571</v>
      </c>
      <c r="EY755"/>
      <c r="EZ755" s="3"/>
      <c r="FB755"/>
      <c r="FC755" s="3"/>
    </row>
    <row r="756" spans="2:159" x14ac:dyDescent="0.25">
      <c r="B756">
        <f t="shared" si="516"/>
        <v>740</v>
      </c>
      <c r="C756" s="9">
        <f t="shared" si="511"/>
        <v>18.475000000000019</v>
      </c>
      <c r="D756">
        <f t="shared" si="505"/>
        <v>0.85196911739392001</v>
      </c>
      <c r="E756">
        <f t="shared" si="506"/>
        <v>1.822201136489067E-2</v>
      </c>
      <c r="F756">
        <f t="shared" si="507"/>
        <v>1.822201136489067E-2</v>
      </c>
      <c r="G756">
        <f t="shared" si="512"/>
        <v>1.7999999999999999E-2</v>
      </c>
      <c r="R756">
        <f t="shared" si="513"/>
        <v>740</v>
      </c>
      <c r="S756">
        <f t="shared" si="514"/>
        <v>18.475000000000019</v>
      </c>
      <c r="T756">
        <f t="shared" si="508"/>
        <v>2.8334415295188618E-2</v>
      </c>
      <c r="U756">
        <f t="shared" si="509"/>
        <v>1.863088903304921E-2</v>
      </c>
      <c r="V756">
        <f t="shared" si="510"/>
        <v>1.863088903304921E-2</v>
      </c>
      <c r="W756">
        <f t="shared" si="515"/>
        <v>1.9E-2</v>
      </c>
      <c r="BA756">
        <f t="shared" si="531"/>
        <v>753</v>
      </c>
      <c r="BB756">
        <f t="shared" si="497"/>
        <v>18.8</v>
      </c>
      <c r="BC756">
        <f t="shared" si="488"/>
        <v>0.9942565569953159</v>
      </c>
      <c r="BD756">
        <f t="shared" si="489"/>
        <v>0.98286844293884756</v>
      </c>
      <c r="BE756">
        <f t="shared" si="490"/>
        <v>0.9942565569953159</v>
      </c>
      <c r="BF756">
        <f t="shared" si="498"/>
        <v>0.99399999999999999</v>
      </c>
      <c r="BP756">
        <f t="shared" si="499"/>
        <v>753</v>
      </c>
      <c r="BQ756">
        <f t="shared" si="500"/>
        <v>18.8</v>
      </c>
      <c r="BR756">
        <f t="shared" si="491"/>
        <v>0.93187182553886516</v>
      </c>
      <c r="BS756">
        <f t="shared" si="492"/>
        <v>0.80922360769313206</v>
      </c>
      <c r="BT756">
        <f t="shared" si="493"/>
        <v>0.93187182553886516</v>
      </c>
      <c r="BU756">
        <f t="shared" si="501"/>
        <v>0.93200000000000005</v>
      </c>
      <c r="CB756">
        <f t="shared" si="502"/>
        <v>753</v>
      </c>
      <c r="CC756">
        <f t="shared" si="503"/>
        <v>18.8</v>
      </c>
      <c r="CD756">
        <f t="shared" si="494"/>
        <v>0.93187182553886516</v>
      </c>
      <c r="CE756">
        <f t="shared" si="495"/>
        <v>0.80922360769313206</v>
      </c>
      <c r="CF756">
        <f t="shared" si="496"/>
        <v>0.93187182553886516</v>
      </c>
      <c r="CG756">
        <f t="shared" si="504"/>
        <v>0.93200000000000005</v>
      </c>
      <c r="CK756"/>
      <c r="CL756" s="3">
        <f t="shared" si="529"/>
        <v>736</v>
      </c>
      <c r="CM756" s="3">
        <f t="shared" si="524"/>
        <v>18.375000000000025</v>
      </c>
      <c r="CN756" s="3">
        <f t="shared" si="525"/>
        <v>0.89200000000000002</v>
      </c>
      <c r="CO756" s="3">
        <f t="shared" si="517"/>
        <v>0.48599999999999999</v>
      </c>
      <c r="CP756">
        <f t="shared" si="518"/>
        <v>0.48599999999999999</v>
      </c>
      <c r="CQ756">
        <f t="shared" si="519"/>
        <v>0.48599999999999999</v>
      </c>
      <c r="CS756">
        <f t="shared" si="520"/>
        <v>0.8511383537653241</v>
      </c>
      <c r="DK756" s="3">
        <f t="shared" si="530"/>
        <v>736</v>
      </c>
      <c r="DL756" s="3">
        <f t="shared" si="526"/>
        <v>18.375000000000025</v>
      </c>
      <c r="DM756" s="3">
        <f t="shared" si="527"/>
        <v>0.89200000000000002</v>
      </c>
      <c r="DN756" s="3">
        <f t="shared" si="521"/>
        <v>0.18099999999999999</v>
      </c>
      <c r="DO756">
        <f t="shared" si="522"/>
        <v>0.18099999999999999</v>
      </c>
      <c r="DP756">
        <f t="shared" si="523"/>
        <v>0.18099999999999999</v>
      </c>
      <c r="DR756">
        <f t="shared" si="528"/>
        <v>0.31698774080560421</v>
      </c>
      <c r="EY756"/>
      <c r="EZ756" s="3"/>
      <c r="FB756"/>
      <c r="FC756" s="3"/>
    </row>
    <row r="757" spans="2:159" x14ac:dyDescent="0.25">
      <c r="B757">
        <f t="shared" si="516"/>
        <v>741</v>
      </c>
      <c r="C757" s="9">
        <f t="shared" si="511"/>
        <v>18.500000000000018</v>
      </c>
      <c r="D757">
        <f t="shared" si="505"/>
        <v>0.85044120454023187</v>
      </c>
      <c r="E757">
        <f t="shared" si="506"/>
        <v>1.7422374639492956E-2</v>
      </c>
      <c r="F757">
        <f t="shared" si="507"/>
        <v>1.7422374639492956E-2</v>
      </c>
      <c r="G757">
        <f t="shared" si="512"/>
        <v>1.7000000000000001E-2</v>
      </c>
      <c r="R757">
        <f t="shared" si="513"/>
        <v>741</v>
      </c>
      <c r="S757">
        <f t="shared" si="514"/>
        <v>18.500000000000018</v>
      </c>
      <c r="T757">
        <f t="shared" si="508"/>
        <v>2.75638540624343E-2</v>
      </c>
      <c r="U757">
        <f t="shared" si="509"/>
        <v>1.8065522345871703E-2</v>
      </c>
      <c r="V757">
        <f t="shared" si="510"/>
        <v>1.8065522345871703E-2</v>
      </c>
      <c r="W757">
        <f t="shared" si="515"/>
        <v>1.7999999999999999E-2</v>
      </c>
      <c r="BA757">
        <f t="shared" si="531"/>
        <v>754</v>
      </c>
      <c r="BB757">
        <f t="shared" si="497"/>
        <v>18.824999999999999</v>
      </c>
      <c r="BC757">
        <f t="shared" si="488"/>
        <v>0.99449272097096431</v>
      </c>
      <c r="BD757">
        <f t="shared" si="489"/>
        <v>0.98356898624335742</v>
      </c>
      <c r="BE757">
        <f t="shared" si="490"/>
        <v>0.99449272097096431</v>
      </c>
      <c r="BF757">
        <f t="shared" si="498"/>
        <v>0.99399999999999999</v>
      </c>
      <c r="BP757">
        <f t="shared" si="499"/>
        <v>754</v>
      </c>
      <c r="BQ757">
        <f t="shared" si="500"/>
        <v>18.824999999999999</v>
      </c>
      <c r="BR757">
        <f t="shared" si="491"/>
        <v>0.93265259509436893</v>
      </c>
      <c r="BS757">
        <f t="shared" si="492"/>
        <v>0.81125933832315944</v>
      </c>
      <c r="BT757">
        <f t="shared" si="493"/>
        <v>0.93265259509436893</v>
      </c>
      <c r="BU757">
        <f t="shared" si="501"/>
        <v>0.93300000000000005</v>
      </c>
      <c r="CB757">
        <f t="shared" si="502"/>
        <v>754</v>
      </c>
      <c r="CC757">
        <f t="shared" si="503"/>
        <v>18.824999999999999</v>
      </c>
      <c r="CD757">
        <f t="shared" si="494"/>
        <v>0.93265259509436893</v>
      </c>
      <c r="CE757">
        <f t="shared" si="495"/>
        <v>0.81125933832315944</v>
      </c>
      <c r="CF757">
        <f t="shared" si="496"/>
        <v>0.93265259509436893</v>
      </c>
      <c r="CG757">
        <f t="shared" si="504"/>
        <v>0.93300000000000005</v>
      </c>
      <c r="CK757"/>
      <c r="CL757" s="3">
        <f t="shared" si="529"/>
        <v>737</v>
      </c>
      <c r="CM757" s="3">
        <f t="shared" si="524"/>
        <v>18.400000000000023</v>
      </c>
      <c r="CN757" s="3">
        <f t="shared" si="525"/>
        <v>0.89400000000000002</v>
      </c>
      <c r="CO757" s="3">
        <f t="shared" si="517"/>
        <v>0.48499999999999999</v>
      </c>
      <c r="CP757">
        <f t="shared" si="518"/>
        <v>0.48499999999999999</v>
      </c>
      <c r="CQ757">
        <f t="shared" si="519"/>
        <v>0.48499999999999999</v>
      </c>
      <c r="CS757">
        <f t="shared" si="520"/>
        <v>0.84938704028021017</v>
      </c>
      <c r="DK757" s="3">
        <f t="shared" si="530"/>
        <v>737</v>
      </c>
      <c r="DL757" s="3">
        <f t="shared" si="526"/>
        <v>18.400000000000023</v>
      </c>
      <c r="DM757" s="3">
        <f t="shared" si="527"/>
        <v>0.89400000000000002</v>
      </c>
      <c r="DN757" s="3">
        <f t="shared" si="521"/>
        <v>0.17899999999999999</v>
      </c>
      <c r="DO757">
        <f t="shared" si="522"/>
        <v>0.17899999999999999</v>
      </c>
      <c r="DP757">
        <f t="shared" si="523"/>
        <v>0.17899999999999999</v>
      </c>
      <c r="DR757">
        <f t="shared" si="528"/>
        <v>0.31348511383537653</v>
      </c>
      <c r="EY757"/>
      <c r="EZ757" s="3"/>
      <c r="FB757"/>
      <c r="FC757" s="3"/>
    </row>
    <row r="758" spans="2:159" x14ac:dyDescent="0.25">
      <c r="B758">
        <f t="shared" si="516"/>
        <v>742</v>
      </c>
      <c r="C758" s="9">
        <f t="shared" si="511"/>
        <v>18.525000000000016</v>
      </c>
      <c r="D758">
        <f t="shared" si="505"/>
        <v>0.84890754271222901</v>
      </c>
      <c r="E758">
        <f t="shared" si="506"/>
        <v>1.6653664444740396E-2</v>
      </c>
      <c r="F758">
        <f t="shared" si="507"/>
        <v>1.6653664444740396E-2</v>
      </c>
      <c r="G758">
        <f t="shared" si="512"/>
        <v>1.7000000000000001E-2</v>
      </c>
      <c r="R758">
        <f t="shared" si="513"/>
        <v>742</v>
      </c>
      <c r="S758">
        <f t="shared" si="514"/>
        <v>18.525000000000016</v>
      </c>
      <c r="T758">
        <f t="shared" si="508"/>
        <v>2.6811399565024797E-2</v>
      </c>
      <c r="U758">
        <f t="shared" si="509"/>
        <v>1.7515232028568528E-2</v>
      </c>
      <c r="V758">
        <f t="shared" si="510"/>
        <v>1.7515232028568528E-2</v>
      </c>
      <c r="W758">
        <f t="shared" si="515"/>
        <v>1.7999999999999999E-2</v>
      </c>
      <c r="BA758">
        <f t="shared" si="531"/>
        <v>755</v>
      </c>
      <c r="BB758">
        <f t="shared" si="497"/>
        <v>18.849999999999998</v>
      </c>
      <c r="BC758">
        <f t="shared" si="488"/>
        <v>0.99472396740994695</v>
      </c>
      <c r="BD758">
        <f t="shared" si="489"/>
        <v>0.98425526492312843</v>
      </c>
      <c r="BE758">
        <f t="shared" si="490"/>
        <v>0.99472396740994695</v>
      </c>
      <c r="BF758">
        <f t="shared" si="498"/>
        <v>0.995</v>
      </c>
      <c r="BP758">
        <f t="shared" si="499"/>
        <v>755</v>
      </c>
      <c r="BQ758">
        <f t="shared" si="500"/>
        <v>18.849999999999998</v>
      </c>
      <c r="BR758">
        <f t="shared" si="491"/>
        <v>0.93342935165984398</v>
      </c>
      <c r="BS758">
        <f t="shared" si="492"/>
        <v>0.81328799074585667</v>
      </c>
      <c r="BT758">
        <f t="shared" si="493"/>
        <v>0.93342935165984398</v>
      </c>
      <c r="BU758">
        <f t="shared" si="501"/>
        <v>0.93300000000000005</v>
      </c>
      <c r="CB758">
        <f t="shared" si="502"/>
        <v>755</v>
      </c>
      <c r="CC758">
        <f t="shared" si="503"/>
        <v>18.849999999999998</v>
      </c>
      <c r="CD758">
        <f t="shared" si="494"/>
        <v>0.93342935165984398</v>
      </c>
      <c r="CE758">
        <f t="shared" si="495"/>
        <v>0.81328799074585667</v>
      </c>
      <c r="CF758">
        <f t="shared" si="496"/>
        <v>0.93342935165984398</v>
      </c>
      <c r="CG758">
        <f t="shared" si="504"/>
        <v>0.93300000000000005</v>
      </c>
      <c r="CK758"/>
      <c r="CL758" s="3">
        <f t="shared" si="529"/>
        <v>738</v>
      </c>
      <c r="CM758" s="3">
        <f t="shared" si="524"/>
        <v>18.425000000000022</v>
      </c>
      <c r="CN758" s="3">
        <f t="shared" si="525"/>
        <v>0.89600000000000002</v>
      </c>
      <c r="CO758" s="3">
        <f t="shared" si="517"/>
        <v>0.48499999999999999</v>
      </c>
      <c r="CP758">
        <f t="shared" si="518"/>
        <v>0.48499999999999999</v>
      </c>
      <c r="CQ758">
        <f t="shared" si="519"/>
        <v>0.48499999999999999</v>
      </c>
      <c r="CS758">
        <f t="shared" si="520"/>
        <v>0.84938704028021017</v>
      </c>
      <c r="DK758" s="3">
        <f t="shared" si="530"/>
        <v>738</v>
      </c>
      <c r="DL758" s="3">
        <f t="shared" si="526"/>
        <v>18.425000000000022</v>
      </c>
      <c r="DM758" s="3">
        <f t="shared" si="527"/>
        <v>0.89600000000000002</v>
      </c>
      <c r="DN758" s="3">
        <f t="shared" si="521"/>
        <v>0.17599999999999999</v>
      </c>
      <c r="DO758">
        <f t="shared" si="522"/>
        <v>0.17599999999999999</v>
      </c>
      <c r="DP758">
        <f t="shared" si="523"/>
        <v>0.17599999999999999</v>
      </c>
      <c r="DR758">
        <f t="shared" si="528"/>
        <v>0.30823117338003503</v>
      </c>
      <c r="EY758"/>
      <c r="EZ758" s="3"/>
      <c r="FB758"/>
      <c r="FC758" s="3"/>
    </row>
    <row r="759" spans="2:159" x14ac:dyDescent="0.25">
      <c r="B759">
        <f t="shared" si="516"/>
        <v>743</v>
      </c>
      <c r="C759" s="9">
        <f t="shared" si="511"/>
        <v>18.550000000000015</v>
      </c>
      <c r="D759">
        <f t="shared" si="505"/>
        <v>0.84736817292287603</v>
      </c>
      <c r="E759">
        <f t="shared" si="506"/>
        <v>1.591489206878376E-2</v>
      </c>
      <c r="F759">
        <f t="shared" si="507"/>
        <v>1.591489206878376E-2</v>
      </c>
      <c r="G759">
        <f t="shared" si="512"/>
        <v>1.6E-2</v>
      </c>
      <c r="R759">
        <f t="shared" si="513"/>
        <v>743</v>
      </c>
      <c r="S759">
        <f t="shared" si="514"/>
        <v>18.550000000000015</v>
      </c>
      <c r="T759">
        <f t="shared" si="508"/>
        <v>2.6076715220245874E-2</v>
      </c>
      <c r="U759">
        <f t="shared" si="509"/>
        <v>1.6979687538594569E-2</v>
      </c>
      <c r="V759">
        <f t="shared" si="510"/>
        <v>1.6979687538594569E-2</v>
      </c>
      <c r="W759">
        <f t="shared" si="515"/>
        <v>1.7000000000000001E-2</v>
      </c>
      <c r="BA759">
        <f t="shared" si="531"/>
        <v>756</v>
      </c>
      <c r="BB759">
        <f t="shared" si="497"/>
        <v>18.874999999999996</v>
      </c>
      <c r="BC759">
        <f t="shared" si="488"/>
        <v>0.99495029285607595</v>
      </c>
      <c r="BD759">
        <f t="shared" si="489"/>
        <v>0.98492724842972557</v>
      </c>
      <c r="BE759">
        <f t="shared" si="490"/>
        <v>0.99495029285607595</v>
      </c>
      <c r="BF759">
        <f t="shared" si="498"/>
        <v>0.995</v>
      </c>
      <c r="BP759">
        <f t="shared" si="499"/>
        <v>756</v>
      </c>
      <c r="BQ759">
        <f t="shared" si="500"/>
        <v>18.874999999999996</v>
      </c>
      <c r="BR759">
        <f t="shared" si="491"/>
        <v>0.93420208412230432</v>
      </c>
      <c r="BS759">
        <f t="shared" si="492"/>
        <v>0.81530948632609845</v>
      </c>
      <c r="BT759">
        <f t="shared" si="493"/>
        <v>0.93420208412230432</v>
      </c>
      <c r="BU759">
        <f t="shared" si="501"/>
        <v>0.93400000000000005</v>
      </c>
      <c r="CB759">
        <f t="shared" si="502"/>
        <v>756</v>
      </c>
      <c r="CC759">
        <f t="shared" si="503"/>
        <v>18.874999999999996</v>
      </c>
      <c r="CD759">
        <f t="shared" si="494"/>
        <v>0.93420208412230432</v>
      </c>
      <c r="CE759">
        <f t="shared" si="495"/>
        <v>0.81530948632609845</v>
      </c>
      <c r="CF759">
        <f t="shared" si="496"/>
        <v>0.93420208412230432</v>
      </c>
      <c r="CG759">
        <f t="shared" si="504"/>
        <v>0.93400000000000005</v>
      </c>
      <c r="CK759"/>
      <c r="CL759" s="3">
        <f t="shared" si="529"/>
        <v>739</v>
      </c>
      <c r="CM759" s="3">
        <f t="shared" si="524"/>
        <v>18.450000000000021</v>
      </c>
      <c r="CN759" s="3">
        <f t="shared" si="525"/>
        <v>0.89700000000000002</v>
      </c>
      <c r="CO759" s="3">
        <f t="shared" si="517"/>
        <v>0.48399999999999999</v>
      </c>
      <c r="CP759">
        <f t="shared" si="518"/>
        <v>0.48399999999999999</v>
      </c>
      <c r="CQ759">
        <f t="shared" si="519"/>
        <v>0.48399999999999999</v>
      </c>
      <c r="CS759">
        <f t="shared" si="520"/>
        <v>0.84763572679509636</v>
      </c>
      <c r="DK759" s="3">
        <f t="shared" si="530"/>
        <v>739</v>
      </c>
      <c r="DL759" s="3">
        <f t="shared" si="526"/>
        <v>18.450000000000021</v>
      </c>
      <c r="DM759" s="3">
        <f t="shared" si="527"/>
        <v>0.89700000000000002</v>
      </c>
      <c r="DN759" s="3">
        <f t="shared" si="521"/>
        <v>0.17399999999999999</v>
      </c>
      <c r="DO759">
        <f t="shared" si="522"/>
        <v>0.17399999999999999</v>
      </c>
      <c r="DP759">
        <f t="shared" si="523"/>
        <v>0.17399999999999999</v>
      </c>
      <c r="DR759">
        <f t="shared" si="528"/>
        <v>0.30472854640980734</v>
      </c>
      <c r="EY759"/>
      <c r="EZ759" s="3"/>
      <c r="FB759"/>
      <c r="FC759" s="3"/>
    </row>
    <row r="760" spans="2:159" x14ac:dyDescent="0.25">
      <c r="B760">
        <f t="shared" si="516"/>
        <v>744</v>
      </c>
      <c r="C760" s="9">
        <f t="shared" si="511"/>
        <v>18.575000000000014</v>
      </c>
      <c r="D760">
        <f t="shared" si="505"/>
        <v>0.84582313628205474</v>
      </c>
      <c r="E760">
        <f t="shared" si="506"/>
        <v>1.5205090589421448E-2</v>
      </c>
      <c r="F760">
        <f t="shared" si="507"/>
        <v>1.5205090589421448E-2</v>
      </c>
      <c r="G760">
        <f t="shared" si="512"/>
        <v>1.4999999999999999E-2</v>
      </c>
      <c r="R760">
        <f t="shared" si="513"/>
        <v>744</v>
      </c>
      <c r="S760">
        <f t="shared" si="514"/>
        <v>18.575000000000014</v>
      </c>
      <c r="T760">
        <f t="shared" si="508"/>
        <v>2.5359468064694971E-2</v>
      </c>
      <c r="U760">
        <f t="shared" si="509"/>
        <v>1.6458563248457243E-2</v>
      </c>
      <c r="V760">
        <f t="shared" si="510"/>
        <v>1.6458563248457243E-2</v>
      </c>
      <c r="W760">
        <f t="shared" si="515"/>
        <v>1.6E-2</v>
      </c>
      <c r="BA760">
        <f t="shared" si="531"/>
        <v>757</v>
      </c>
      <c r="BB760">
        <f t="shared" si="497"/>
        <v>18.899999999999995</v>
      </c>
      <c r="BC760">
        <f t="shared" si="488"/>
        <v>0.99517169392619209</v>
      </c>
      <c r="BD760">
        <f t="shared" si="489"/>
        <v>0.98558490683712718</v>
      </c>
      <c r="BE760">
        <f t="shared" si="490"/>
        <v>0.99517169392619209</v>
      </c>
      <c r="BF760">
        <f t="shared" si="498"/>
        <v>0.995</v>
      </c>
      <c r="BP760">
        <f t="shared" si="499"/>
        <v>757</v>
      </c>
      <c r="BQ760">
        <f t="shared" si="500"/>
        <v>18.899999999999995</v>
      </c>
      <c r="BR760">
        <f t="shared" si="491"/>
        <v>0.93497078141992285</v>
      </c>
      <c r="BS760">
        <f t="shared" si="492"/>
        <v>0.81732374655517093</v>
      </c>
      <c r="BT760">
        <f t="shared" si="493"/>
        <v>0.93497078141992285</v>
      </c>
      <c r="BU760">
        <f t="shared" si="501"/>
        <v>0.93500000000000005</v>
      </c>
      <c r="CB760">
        <f t="shared" si="502"/>
        <v>757</v>
      </c>
      <c r="CC760">
        <f t="shared" si="503"/>
        <v>18.899999999999995</v>
      </c>
      <c r="CD760">
        <f t="shared" si="494"/>
        <v>0.93497078141992285</v>
      </c>
      <c r="CE760">
        <f t="shared" si="495"/>
        <v>0.81732374655517093</v>
      </c>
      <c r="CF760">
        <f t="shared" si="496"/>
        <v>0.93497078141992285</v>
      </c>
      <c r="CG760">
        <f t="shared" si="504"/>
        <v>0.93500000000000005</v>
      </c>
      <c r="CK760"/>
      <c r="CL760" s="3">
        <f t="shared" si="529"/>
        <v>740</v>
      </c>
      <c r="CM760" s="3">
        <f t="shared" si="524"/>
        <v>18.475000000000019</v>
      </c>
      <c r="CN760" s="3">
        <f t="shared" si="525"/>
        <v>0.89900000000000002</v>
      </c>
      <c r="CO760" s="3">
        <f t="shared" si="517"/>
        <v>0.48299999999999998</v>
      </c>
      <c r="CP760">
        <f t="shared" si="518"/>
        <v>0.48299999999999998</v>
      </c>
      <c r="CQ760">
        <f t="shared" si="519"/>
        <v>0.48299999999999998</v>
      </c>
      <c r="CS760">
        <f t="shared" si="520"/>
        <v>0.84588441330998254</v>
      </c>
      <c r="DK760" s="3">
        <f t="shared" si="530"/>
        <v>740</v>
      </c>
      <c r="DL760" s="3">
        <f t="shared" si="526"/>
        <v>18.475000000000019</v>
      </c>
      <c r="DM760" s="3">
        <f t="shared" si="527"/>
        <v>0.89900000000000002</v>
      </c>
      <c r="DN760" s="3">
        <f t="shared" si="521"/>
        <v>0.17100000000000001</v>
      </c>
      <c r="DO760">
        <f t="shared" si="522"/>
        <v>0.17100000000000001</v>
      </c>
      <c r="DP760">
        <f t="shared" si="523"/>
        <v>0.17100000000000001</v>
      </c>
      <c r="DR760">
        <f t="shared" si="528"/>
        <v>0.2994746059544659</v>
      </c>
      <c r="EY760"/>
      <c r="EZ760" s="3"/>
      <c r="FB760"/>
      <c r="FC760" s="3"/>
    </row>
    <row r="761" spans="2:159" x14ac:dyDescent="0.25">
      <c r="B761">
        <f t="shared" si="516"/>
        <v>745</v>
      </c>
      <c r="C761" s="9">
        <f t="shared" si="511"/>
        <v>18.600000000000012</v>
      </c>
      <c r="D761">
        <f t="shared" si="505"/>
        <v>0.84427247399474492</v>
      </c>
      <c r="E761">
        <f t="shared" si="506"/>
        <v>1.452331485270658E-2</v>
      </c>
      <c r="F761">
        <f t="shared" si="507"/>
        <v>1.452331485270658E-2</v>
      </c>
      <c r="G761">
        <f t="shared" si="512"/>
        <v>1.4999999999999999E-2</v>
      </c>
      <c r="R761">
        <f t="shared" si="513"/>
        <v>745</v>
      </c>
      <c r="S761">
        <f t="shared" si="514"/>
        <v>18.600000000000012</v>
      </c>
      <c r="T761">
        <f t="shared" si="508"/>
        <v>2.4659328794659242E-2</v>
      </c>
      <c r="U761">
        <f t="shared" si="509"/>
        <v>1.5951538447722981E-2</v>
      </c>
      <c r="V761">
        <f t="shared" si="510"/>
        <v>1.5951538447722981E-2</v>
      </c>
      <c r="W761">
        <f t="shared" si="515"/>
        <v>1.6E-2</v>
      </c>
      <c r="BA761">
        <f t="shared" si="531"/>
        <v>758</v>
      </c>
      <c r="BB761">
        <f t="shared" si="497"/>
        <v>18.924999999999994</v>
      </c>
      <c r="BC761">
        <f t="shared" si="488"/>
        <v>0.99538816731024815</v>
      </c>
      <c r="BD761">
        <f t="shared" si="489"/>
        <v>0.98622821084394641</v>
      </c>
      <c r="BE761">
        <f t="shared" si="490"/>
        <v>0.99538816731024815</v>
      </c>
      <c r="BF761">
        <f t="shared" si="498"/>
        <v>0.995</v>
      </c>
      <c r="BP761">
        <f t="shared" si="499"/>
        <v>758</v>
      </c>
      <c r="BQ761">
        <f t="shared" si="500"/>
        <v>18.924999999999994</v>
      </c>
      <c r="BR761">
        <f t="shared" si="491"/>
        <v>0.93573543254229474</v>
      </c>
      <c r="BS761">
        <f t="shared" si="492"/>
        <v>0.81933069305580264</v>
      </c>
      <c r="BT761">
        <f t="shared" si="493"/>
        <v>0.93573543254229474</v>
      </c>
      <c r="BU761">
        <f t="shared" si="501"/>
        <v>0.93600000000000005</v>
      </c>
      <c r="CB761">
        <f t="shared" si="502"/>
        <v>758</v>
      </c>
      <c r="CC761">
        <f t="shared" si="503"/>
        <v>18.924999999999994</v>
      </c>
      <c r="CD761">
        <f t="shared" si="494"/>
        <v>0.93573543254229474</v>
      </c>
      <c r="CE761">
        <f t="shared" si="495"/>
        <v>0.81933069305580264</v>
      </c>
      <c r="CF761">
        <f t="shared" si="496"/>
        <v>0.93573543254229474</v>
      </c>
      <c r="CG761">
        <f t="shared" si="504"/>
        <v>0.93600000000000005</v>
      </c>
      <c r="CK761"/>
      <c r="CL761" s="3">
        <f t="shared" si="529"/>
        <v>741</v>
      </c>
      <c r="CM761" s="3">
        <f t="shared" si="524"/>
        <v>18.500000000000018</v>
      </c>
      <c r="CN761" s="3">
        <f t="shared" si="525"/>
        <v>0.9</v>
      </c>
      <c r="CO761" s="3">
        <f t="shared" si="517"/>
        <v>0.48199999999999998</v>
      </c>
      <c r="CP761">
        <f t="shared" si="518"/>
        <v>0.48199999999999998</v>
      </c>
      <c r="CQ761">
        <f t="shared" si="519"/>
        <v>0.48199999999999998</v>
      </c>
      <c r="CS761">
        <f t="shared" si="520"/>
        <v>0.84413309982486873</v>
      </c>
      <c r="DK761" s="3">
        <f t="shared" si="530"/>
        <v>741</v>
      </c>
      <c r="DL761" s="3">
        <f t="shared" si="526"/>
        <v>18.500000000000018</v>
      </c>
      <c r="DM761" s="3">
        <f t="shared" si="527"/>
        <v>0.9</v>
      </c>
      <c r="DN761" s="3">
        <f t="shared" si="521"/>
        <v>0.16900000000000001</v>
      </c>
      <c r="DO761">
        <f t="shared" si="522"/>
        <v>0.16900000000000001</v>
      </c>
      <c r="DP761">
        <f t="shared" si="523"/>
        <v>0.16900000000000001</v>
      </c>
      <c r="DR761">
        <f t="shared" si="528"/>
        <v>0.29597197898423822</v>
      </c>
      <c r="EY761"/>
      <c r="EZ761" s="3"/>
      <c r="FB761"/>
      <c r="FC761" s="3"/>
    </row>
    <row r="762" spans="2:159" x14ac:dyDescent="0.25">
      <c r="B762">
        <f t="shared" si="516"/>
        <v>746</v>
      </c>
      <c r="C762" s="9">
        <f t="shared" si="511"/>
        <v>18.625000000000011</v>
      </c>
      <c r="D762">
        <f t="shared" si="505"/>
        <v>0.84271622735920448</v>
      </c>
      <c r="E762">
        <f t="shared" si="506"/>
        <v>1.3868641425910964E-2</v>
      </c>
      <c r="F762">
        <f t="shared" si="507"/>
        <v>1.3868641425910964E-2</v>
      </c>
      <c r="G762">
        <f t="shared" si="512"/>
        <v>1.4E-2</v>
      </c>
      <c r="R762">
        <f t="shared" si="513"/>
        <v>746</v>
      </c>
      <c r="S762">
        <f t="shared" si="514"/>
        <v>18.625000000000011</v>
      </c>
      <c r="T762">
        <f t="shared" si="508"/>
        <v>2.3975971803467659E-2</v>
      </c>
      <c r="U762">
        <f t="shared" si="509"/>
        <v>1.5458297342087614E-2</v>
      </c>
      <c r="V762">
        <f t="shared" si="510"/>
        <v>1.5458297342087614E-2</v>
      </c>
      <c r="W762">
        <f t="shared" si="515"/>
        <v>1.4999999999999999E-2</v>
      </c>
      <c r="BA762">
        <f t="shared" si="531"/>
        <v>759</v>
      </c>
      <c r="BB762">
        <f t="shared" si="497"/>
        <v>18.949999999999992</v>
      </c>
      <c r="BC762">
        <f t="shared" si="488"/>
        <v>0.99559970977139212</v>
      </c>
      <c r="BD762">
        <f t="shared" si="489"/>
        <v>0.98685713177560652</v>
      </c>
      <c r="BE762">
        <f t="shared" si="490"/>
        <v>0.99559970977139212</v>
      </c>
      <c r="BF762">
        <f t="shared" si="498"/>
        <v>0.996</v>
      </c>
      <c r="BP762">
        <f t="shared" si="499"/>
        <v>759</v>
      </c>
      <c r="BQ762">
        <f t="shared" si="500"/>
        <v>18.949999999999992</v>
      </c>
      <c r="BR762">
        <f t="shared" si="491"/>
        <v>0.93649602653070052</v>
      </c>
      <c r="BS762">
        <f t="shared" si="492"/>
        <v>0.82133024758719753</v>
      </c>
      <c r="BT762">
        <f t="shared" si="493"/>
        <v>0.93649602653070052</v>
      </c>
      <c r="BU762">
        <f t="shared" si="501"/>
        <v>0.93600000000000005</v>
      </c>
      <c r="CB762">
        <f t="shared" si="502"/>
        <v>759</v>
      </c>
      <c r="CC762">
        <f t="shared" si="503"/>
        <v>18.949999999999992</v>
      </c>
      <c r="CD762">
        <f t="shared" si="494"/>
        <v>0.93649602653070052</v>
      </c>
      <c r="CE762">
        <f t="shared" si="495"/>
        <v>0.82133024758719753</v>
      </c>
      <c r="CF762">
        <f t="shared" si="496"/>
        <v>0.93649602653070052</v>
      </c>
      <c r="CG762">
        <f t="shared" si="504"/>
        <v>0.93600000000000005</v>
      </c>
      <c r="CK762"/>
      <c r="CL762" s="3">
        <f t="shared" si="529"/>
        <v>742</v>
      </c>
      <c r="CM762" s="3">
        <f t="shared" si="524"/>
        <v>18.525000000000016</v>
      </c>
      <c r="CN762" s="3">
        <f t="shared" si="525"/>
        <v>0.90200000000000002</v>
      </c>
      <c r="CO762" s="3">
        <f t="shared" si="517"/>
        <v>0.48199999999999998</v>
      </c>
      <c r="CP762">
        <f t="shared" si="518"/>
        <v>0.48199999999999998</v>
      </c>
      <c r="CQ762">
        <f t="shared" si="519"/>
        <v>0.48199999999999998</v>
      </c>
      <c r="CS762">
        <f t="shared" si="520"/>
        <v>0.84413309982486873</v>
      </c>
      <c r="DK762" s="3">
        <f t="shared" si="530"/>
        <v>742</v>
      </c>
      <c r="DL762" s="3">
        <f t="shared" si="526"/>
        <v>18.525000000000016</v>
      </c>
      <c r="DM762" s="3">
        <f t="shared" si="527"/>
        <v>0.90200000000000002</v>
      </c>
      <c r="DN762" s="3">
        <f t="shared" si="521"/>
        <v>0.16600000000000001</v>
      </c>
      <c r="DO762">
        <f t="shared" si="522"/>
        <v>0.16600000000000001</v>
      </c>
      <c r="DP762">
        <f t="shared" si="523"/>
        <v>0.16600000000000001</v>
      </c>
      <c r="DR762">
        <f t="shared" si="528"/>
        <v>0.29071803852889672</v>
      </c>
      <c r="EY762"/>
      <c r="EZ762" s="3"/>
      <c r="FB762"/>
      <c r="FC762" s="3"/>
    </row>
    <row r="763" spans="2:159" x14ac:dyDescent="0.25">
      <c r="B763">
        <f t="shared" si="516"/>
        <v>747</v>
      </c>
      <c r="C763" s="9">
        <f t="shared" si="511"/>
        <v>18.650000000000009</v>
      </c>
      <c r="D763">
        <f t="shared" si="505"/>
        <v>0.84115443776514809</v>
      </c>
      <c r="E763">
        <f t="shared" si="506"/>
        <v>1.3240168526058468E-2</v>
      </c>
      <c r="F763">
        <f t="shared" si="507"/>
        <v>1.3240168526058468E-2</v>
      </c>
      <c r="G763">
        <f t="shared" si="512"/>
        <v>1.2999999999999999E-2</v>
      </c>
      <c r="R763">
        <f t="shared" si="513"/>
        <v>747</v>
      </c>
      <c r="S763">
        <f t="shared" si="514"/>
        <v>18.650000000000009</v>
      </c>
      <c r="T763">
        <f t="shared" si="508"/>
        <v>2.330907521587737E-2</v>
      </c>
      <c r="U763">
        <f t="shared" si="509"/>
        <v>1.4978529049602101E-2</v>
      </c>
      <c r="V763">
        <f t="shared" si="510"/>
        <v>1.4978529049602101E-2</v>
      </c>
      <c r="W763">
        <f t="shared" si="515"/>
        <v>1.4999999999999999E-2</v>
      </c>
      <c r="BA763">
        <f t="shared" si="531"/>
        <v>760</v>
      </c>
      <c r="BB763">
        <f t="shared" si="497"/>
        <v>18.974999999999991</v>
      </c>
      <c r="BC763">
        <f t="shared" si="488"/>
        <v>0.99580631814604714</v>
      </c>
      <c r="BD763">
        <f t="shared" si="489"/>
        <v>0.9874716415864716</v>
      </c>
      <c r="BE763">
        <f t="shared" si="490"/>
        <v>0.99580631814604714</v>
      </c>
      <c r="BF763">
        <f t="shared" si="498"/>
        <v>0.996</v>
      </c>
      <c r="BP763">
        <f t="shared" si="499"/>
        <v>760</v>
      </c>
      <c r="BQ763">
        <f t="shared" si="500"/>
        <v>18.974999999999991</v>
      </c>
      <c r="BR763">
        <f t="shared" si="491"/>
        <v>0.93725255247836725</v>
      </c>
      <c r="BS763">
        <f t="shared" si="492"/>
        <v>0.82332233205006988</v>
      </c>
      <c r="BT763">
        <f t="shared" si="493"/>
        <v>0.93725255247836725</v>
      </c>
      <c r="BU763">
        <f t="shared" si="501"/>
        <v>0.93700000000000006</v>
      </c>
      <c r="CB763">
        <f t="shared" si="502"/>
        <v>760</v>
      </c>
      <c r="CC763">
        <f t="shared" si="503"/>
        <v>18.974999999999991</v>
      </c>
      <c r="CD763">
        <f t="shared" si="494"/>
        <v>0.93725255247836725</v>
      </c>
      <c r="CE763">
        <f t="shared" si="495"/>
        <v>0.82332233205006988</v>
      </c>
      <c r="CF763">
        <f t="shared" si="496"/>
        <v>0.93725255247836725</v>
      </c>
      <c r="CG763">
        <f t="shared" si="504"/>
        <v>0.93700000000000006</v>
      </c>
      <c r="CK763"/>
      <c r="CL763" s="3">
        <f t="shared" si="529"/>
        <v>743</v>
      </c>
      <c r="CM763" s="3">
        <f t="shared" si="524"/>
        <v>18.550000000000015</v>
      </c>
      <c r="CN763" s="3">
        <f t="shared" si="525"/>
        <v>0.90300000000000002</v>
      </c>
      <c r="CO763" s="3">
        <f t="shared" si="517"/>
        <v>0.48099999999999998</v>
      </c>
      <c r="CP763">
        <f t="shared" si="518"/>
        <v>0.48099999999999998</v>
      </c>
      <c r="CQ763">
        <f t="shared" si="519"/>
        <v>0.48099999999999998</v>
      </c>
      <c r="CS763">
        <f t="shared" si="520"/>
        <v>0.84238178633975491</v>
      </c>
      <c r="DK763" s="3">
        <f t="shared" si="530"/>
        <v>743</v>
      </c>
      <c r="DL763" s="3">
        <f t="shared" si="526"/>
        <v>18.550000000000015</v>
      </c>
      <c r="DM763" s="3">
        <f t="shared" si="527"/>
        <v>0.90300000000000002</v>
      </c>
      <c r="DN763" s="3">
        <f t="shared" si="521"/>
        <v>0.16400000000000001</v>
      </c>
      <c r="DO763">
        <f t="shared" si="522"/>
        <v>0.16400000000000001</v>
      </c>
      <c r="DP763">
        <f t="shared" si="523"/>
        <v>0.16400000000000001</v>
      </c>
      <c r="DR763">
        <f t="shared" si="528"/>
        <v>0.28721541155866903</v>
      </c>
      <c r="EY763"/>
      <c r="EZ763" s="3"/>
      <c r="FB763"/>
      <c r="FC763" s="3"/>
    </row>
    <row r="764" spans="2:159" x14ac:dyDescent="0.25">
      <c r="B764">
        <f t="shared" si="516"/>
        <v>748</v>
      </c>
      <c r="C764" s="9">
        <f t="shared" si="511"/>
        <v>18.675000000000008</v>
      </c>
      <c r="D764">
        <f t="shared" si="505"/>
        <v>0.83958714669192458</v>
      </c>
      <c r="E764">
        <f t="shared" si="506"/>
        <v>1.2637015925227925E-2</v>
      </c>
      <c r="F764">
        <f t="shared" si="507"/>
        <v>1.2637015925227925E-2</v>
      </c>
      <c r="G764">
        <f t="shared" si="512"/>
        <v>1.2999999999999999E-2</v>
      </c>
      <c r="R764">
        <f t="shared" si="513"/>
        <v>748</v>
      </c>
      <c r="S764">
        <f t="shared" si="514"/>
        <v>18.675000000000008</v>
      </c>
      <c r="T764">
        <f t="shared" si="508"/>
        <v>2.2658320919554237E-2</v>
      </c>
      <c r="U764">
        <f t="shared" si="509"/>
        <v>1.4511927594143459E-2</v>
      </c>
      <c r="V764">
        <f t="shared" si="510"/>
        <v>1.4511927594143459E-2</v>
      </c>
      <c r="W764">
        <f t="shared" si="515"/>
        <v>1.4999999999999999E-2</v>
      </c>
      <c r="BA764">
        <f t="shared" si="531"/>
        <v>761</v>
      </c>
      <c r="BB764">
        <f t="shared" si="497"/>
        <v>18.999999999999989</v>
      </c>
      <c r="BC764">
        <f t="shared" si="488"/>
        <v>0.99600798934399137</v>
      </c>
      <c r="BD764">
        <f t="shared" si="489"/>
        <v>0.9880717128619303</v>
      </c>
      <c r="BE764">
        <f t="shared" si="490"/>
        <v>0.99600798934399137</v>
      </c>
      <c r="BF764">
        <f t="shared" si="498"/>
        <v>0.996</v>
      </c>
      <c r="BP764">
        <f t="shared" si="499"/>
        <v>761</v>
      </c>
      <c r="BQ764">
        <f t="shared" si="500"/>
        <v>18.999999999999989</v>
      </c>
      <c r="BR764">
        <f t="shared" si="491"/>
        <v>0.93800499953072913</v>
      </c>
      <c r="BS764">
        <f t="shared" si="492"/>
        <v>0.82530686849168156</v>
      </c>
      <c r="BT764">
        <f t="shared" si="493"/>
        <v>0.93800499953072913</v>
      </c>
      <c r="BU764">
        <f t="shared" si="501"/>
        <v>0.93799999999999994</v>
      </c>
      <c r="CB764">
        <f t="shared" si="502"/>
        <v>761</v>
      </c>
      <c r="CC764">
        <f t="shared" si="503"/>
        <v>18.999999999999989</v>
      </c>
      <c r="CD764">
        <f t="shared" si="494"/>
        <v>0.93800499953072913</v>
      </c>
      <c r="CE764">
        <f t="shared" si="495"/>
        <v>0.82530686849168156</v>
      </c>
      <c r="CF764">
        <f t="shared" si="496"/>
        <v>0.93800499953072913</v>
      </c>
      <c r="CG764">
        <f t="shared" si="504"/>
        <v>0.93799999999999994</v>
      </c>
      <c r="CK764"/>
      <c r="CL764" s="3">
        <f t="shared" si="529"/>
        <v>744</v>
      </c>
      <c r="CM764" s="3">
        <f t="shared" si="524"/>
        <v>18.575000000000014</v>
      </c>
      <c r="CN764" s="3">
        <f t="shared" si="525"/>
        <v>0.90500000000000003</v>
      </c>
      <c r="CO764" s="3">
        <f t="shared" si="517"/>
        <v>0.48</v>
      </c>
      <c r="CP764">
        <f t="shared" si="518"/>
        <v>0.48</v>
      </c>
      <c r="CQ764">
        <f t="shared" si="519"/>
        <v>0.48</v>
      </c>
      <c r="CS764">
        <f t="shared" si="520"/>
        <v>0.84063047285464099</v>
      </c>
      <c r="DK764" s="3">
        <f t="shared" si="530"/>
        <v>744</v>
      </c>
      <c r="DL764" s="3">
        <f t="shared" si="526"/>
        <v>18.575000000000014</v>
      </c>
      <c r="DM764" s="3">
        <f t="shared" si="527"/>
        <v>0.90500000000000003</v>
      </c>
      <c r="DN764" s="3">
        <f t="shared" si="521"/>
        <v>0.161</v>
      </c>
      <c r="DO764">
        <f t="shared" si="522"/>
        <v>0.161</v>
      </c>
      <c r="DP764">
        <f t="shared" si="523"/>
        <v>0.161</v>
      </c>
      <c r="DR764">
        <f t="shared" si="528"/>
        <v>0.28196147110332753</v>
      </c>
      <c r="EY764"/>
      <c r="EZ764" s="3"/>
      <c r="FB764"/>
      <c r="FC764" s="3"/>
    </row>
    <row r="765" spans="2:159" x14ac:dyDescent="0.25">
      <c r="B765">
        <f t="shared" si="516"/>
        <v>749</v>
      </c>
      <c r="C765" s="9">
        <f t="shared" si="511"/>
        <v>18.700000000000006</v>
      </c>
      <c r="D765">
        <f t="shared" si="505"/>
        <v>0.83801439570669278</v>
      </c>
      <c r="E765">
        <f t="shared" si="506"/>
        <v>1.2058324833811309E-2</v>
      </c>
      <c r="F765">
        <f t="shared" si="507"/>
        <v>1.2058324833811309E-2</v>
      </c>
      <c r="G765">
        <f t="shared" si="512"/>
        <v>1.2E-2</v>
      </c>
      <c r="R765">
        <f t="shared" si="513"/>
        <v>749</v>
      </c>
      <c r="S765">
        <f t="shared" si="514"/>
        <v>18.700000000000006</v>
      </c>
      <c r="T765">
        <f t="shared" si="508"/>
        <v>2.2023394593708515E-2</v>
      </c>
      <c r="U765">
        <f t="shared" si="509"/>
        <v>1.4058191896220778E-2</v>
      </c>
      <c r="V765">
        <f t="shared" si="510"/>
        <v>1.4058191896220778E-2</v>
      </c>
      <c r="W765">
        <f t="shared" si="515"/>
        <v>1.4E-2</v>
      </c>
      <c r="BA765">
        <f t="shared" si="531"/>
        <v>762</v>
      </c>
      <c r="BB765">
        <f t="shared" si="497"/>
        <v>19.024999999999988</v>
      </c>
      <c r="BC765">
        <f t="shared" si="488"/>
        <v>0.99620472034843399</v>
      </c>
      <c r="BD765">
        <f t="shared" si="489"/>
        <v>0.98865731882043439</v>
      </c>
      <c r="BE765">
        <f t="shared" si="490"/>
        <v>0.99620472034843399</v>
      </c>
      <c r="BF765">
        <f t="shared" si="498"/>
        <v>0.996</v>
      </c>
      <c r="BP765">
        <f t="shared" si="499"/>
        <v>762</v>
      </c>
      <c r="BQ765">
        <f t="shared" si="500"/>
        <v>19.024999999999988</v>
      </c>
      <c r="BR765">
        <f t="shared" si="491"/>
        <v>0.93875335688568684</v>
      </c>
      <c r="BS765">
        <f t="shared" si="492"/>
        <v>0.82728377911088047</v>
      </c>
      <c r="BT765">
        <f t="shared" si="493"/>
        <v>0.93875335688568684</v>
      </c>
      <c r="BU765">
        <f t="shared" si="501"/>
        <v>0.93899999999999995</v>
      </c>
      <c r="CB765">
        <f t="shared" si="502"/>
        <v>762</v>
      </c>
      <c r="CC765">
        <f t="shared" si="503"/>
        <v>19.024999999999988</v>
      </c>
      <c r="CD765">
        <f t="shared" si="494"/>
        <v>0.93875335688568684</v>
      </c>
      <c r="CE765">
        <f t="shared" si="495"/>
        <v>0.82728377911088047</v>
      </c>
      <c r="CF765">
        <f t="shared" si="496"/>
        <v>0.93875335688568684</v>
      </c>
      <c r="CG765">
        <f t="shared" si="504"/>
        <v>0.93899999999999995</v>
      </c>
      <c r="CK765"/>
      <c r="CL765" s="3">
        <f t="shared" si="529"/>
        <v>745</v>
      </c>
      <c r="CM765" s="3">
        <f t="shared" si="524"/>
        <v>18.600000000000012</v>
      </c>
      <c r="CN765" s="3">
        <f t="shared" si="525"/>
        <v>0.90700000000000003</v>
      </c>
      <c r="CO765" s="3">
        <f t="shared" si="517"/>
        <v>0.47899999999999998</v>
      </c>
      <c r="CP765">
        <f t="shared" si="518"/>
        <v>0.47899999999999998</v>
      </c>
      <c r="CQ765">
        <f t="shared" si="519"/>
        <v>0.47899999999999998</v>
      </c>
      <c r="CS765">
        <f t="shared" si="520"/>
        <v>0.83887915936952717</v>
      </c>
      <c r="DK765" s="3">
        <f t="shared" si="530"/>
        <v>745</v>
      </c>
      <c r="DL765" s="3">
        <f t="shared" si="526"/>
        <v>18.600000000000012</v>
      </c>
      <c r="DM765" s="3">
        <f t="shared" si="527"/>
        <v>0.90700000000000003</v>
      </c>
      <c r="DN765" s="3">
        <f t="shared" si="521"/>
        <v>0.159</v>
      </c>
      <c r="DO765">
        <f t="shared" si="522"/>
        <v>0.159</v>
      </c>
      <c r="DP765">
        <f t="shared" si="523"/>
        <v>0.159</v>
      </c>
      <c r="DR765">
        <f t="shared" si="528"/>
        <v>0.27845884413309985</v>
      </c>
      <c r="EY765"/>
      <c r="EZ765" s="3"/>
      <c r="FB765"/>
      <c r="FC765" s="3"/>
    </row>
    <row r="766" spans="2:159" x14ac:dyDescent="0.25">
      <c r="B766">
        <f t="shared" si="516"/>
        <v>750</v>
      </c>
      <c r="C766" s="9">
        <f t="shared" si="511"/>
        <v>18.725000000000005</v>
      </c>
      <c r="D766">
        <f t="shared" si="505"/>
        <v>0.83643622646259752</v>
      </c>
      <c r="E766">
        <f t="shared" si="506"/>
        <v>1.1503257762897094E-2</v>
      </c>
      <c r="F766">
        <f t="shared" si="507"/>
        <v>1.1503257762897094E-2</v>
      </c>
      <c r="G766">
        <f t="shared" si="512"/>
        <v>1.2E-2</v>
      </c>
      <c r="R766">
        <f t="shared" si="513"/>
        <v>750</v>
      </c>
      <c r="S766">
        <f t="shared" si="514"/>
        <v>18.725000000000005</v>
      </c>
      <c r="T766">
        <f t="shared" si="508"/>
        <v>2.1403985734946649E-2</v>
      </c>
      <c r="U766">
        <f t="shared" si="509"/>
        <v>1.3617025761205468E-2</v>
      </c>
      <c r="V766">
        <f t="shared" si="510"/>
        <v>1.3617025761205468E-2</v>
      </c>
      <c r="W766">
        <f t="shared" si="515"/>
        <v>1.4E-2</v>
      </c>
      <c r="BA766">
        <f t="shared" si="531"/>
        <v>763</v>
      </c>
      <c r="BB766">
        <f t="shared" si="497"/>
        <v>19.049999999999986</v>
      </c>
      <c r="BC766">
        <f t="shared" si="488"/>
        <v>0.99639650821609116</v>
      </c>
      <c r="BD766">
        <f t="shared" si="489"/>
        <v>0.98922843331549115</v>
      </c>
      <c r="BE766">
        <f t="shared" si="490"/>
        <v>0.99639650821609116</v>
      </c>
      <c r="BF766">
        <f t="shared" si="498"/>
        <v>0.996</v>
      </c>
      <c r="BP766">
        <f t="shared" si="499"/>
        <v>763</v>
      </c>
      <c r="BQ766">
        <f t="shared" si="500"/>
        <v>19.049999999999986</v>
      </c>
      <c r="BR766">
        <f t="shared" si="491"/>
        <v>0.93949761379386565</v>
      </c>
      <c r="BS766">
        <f t="shared" si="492"/>
        <v>0.82925298626313915</v>
      </c>
      <c r="BT766">
        <f t="shared" si="493"/>
        <v>0.93949761379386565</v>
      </c>
      <c r="BU766">
        <f t="shared" si="501"/>
        <v>0.93899999999999995</v>
      </c>
      <c r="CB766">
        <f t="shared" si="502"/>
        <v>763</v>
      </c>
      <c r="CC766">
        <f t="shared" si="503"/>
        <v>19.049999999999986</v>
      </c>
      <c r="CD766">
        <f t="shared" si="494"/>
        <v>0.93949761379386565</v>
      </c>
      <c r="CE766">
        <f t="shared" si="495"/>
        <v>0.82925298626313915</v>
      </c>
      <c r="CF766">
        <f t="shared" si="496"/>
        <v>0.93949761379386565</v>
      </c>
      <c r="CG766">
        <f t="shared" si="504"/>
        <v>0.93899999999999995</v>
      </c>
      <c r="CK766"/>
      <c r="CL766" s="3">
        <f t="shared" si="529"/>
        <v>746</v>
      </c>
      <c r="CM766" s="3">
        <f t="shared" si="524"/>
        <v>18.625000000000011</v>
      </c>
      <c r="CN766" s="3">
        <f t="shared" si="525"/>
        <v>0.90800000000000003</v>
      </c>
      <c r="CO766" s="3">
        <f t="shared" si="517"/>
        <v>0.47799999999999998</v>
      </c>
      <c r="CP766">
        <f t="shared" si="518"/>
        <v>0.47799999999999998</v>
      </c>
      <c r="CQ766">
        <f t="shared" si="519"/>
        <v>0.47799999999999998</v>
      </c>
      <c r="CS766">
        <f t="shared" si="520"/>
        <v>0.83712784588441336</v>
      </c>
      <c r="DK766" s="3">
        <f t="shared" si="530"/>
        <v>746</v>
      </c>
      <c r="DL766" s="3">
        <f t="shared" si="526"/>
        <v>18.625000000000011</v>
      </c>
      <c r="DM766" s="3">
        <f t="shared" si="527"/>
        <v>0.90800000000000003</v>
      </c>
      <c r="DN766" s="3">
        <f t="shared" si="521"/>
        <v>0.156</v>
      </c>
      <c r="DO766">
        <f t="shared" si="522"/>
        <v>0.156</v>
      </c>
      <c r="DP766">
        <f t="shared" si="523"/>
        <v>0.156</v>
      </c>
      <c r="DR766">
        <f t="shared" si="528"/>
        <v>0.27320490367775835</v>
      </c>
      <c r="EY766"/>
      <c r="EZ766" s="3"/>
      <c r="FB766"/>
      <c r="FC766" s="3"/>
    </row>
    <row r="767" spans="2:159" x14ac:dyDescent="0.25">
      <c r="B767">
        <f t="shared" si="516"/>
        <v>751</v>
      </c>
      <c r="C767" s="9">
        <f t="shared" si="511"/>
        <v>18.750000000000004</v>
      </c>
      <c r="D767">
        <f t="shared" si="505"/>
        <v>0.83485268069694329</v>
      </c>
      <c r="E767">
        <f t="shared" si="506"/>
        <v>1.0970998366931399E-2</v>
      </c>
      <c r="F767">
        <f t="shared" si="507"/>
        <v>1.0970998366931399E-2</v>
      </c>
      <c r="G767">
        <f t="shared" si="512"/>
        <v>1.0999999999999999E-2</v>
      </c>
      <c r="R767">
        <f t="shared" si="513"/>
        <v>751</v>
      </c>
      <c r="S767">
        <f t="shared" si="514"/>
        <v>18.750000000000004</v>
      </c>
      <c r="T767">
        <f t="shared" si="508"/>
        <v>2.0799787680400743E-2</v>
      </c>
      <c r="U767">
        <f t="shared" si="509"/>
        <v>1.3188137865074277E-2</v>
      </c>
      <c r="V767">
        <f t="shared" si="510"/>
        <v>1.3188137865074277E-2</v>
      </c>
      <c r="W767">
        <f t="shared" si="515"/>
        <v>1.2999999999999999E-2</v>
      </c>
      <c r="BA767">
        <f t="shared" si="531"/>
        <v>764</v>
      </c>
      <c r="BB767">
        <f t="shared" si="497"/>
        <v>19.074999999999985</v>
      </c>
      <c r="BC767">
        <f t="shared" si="488"/>
        <v>0.99658335007725873</v>
      </c>
      <c r="BD767">
        <f t="shared" si="489"/>
        <v>0.98978503083760827</v>
      </c>
      <c r="BE767">
        <f t="shared" si="490"/>
        <v>0.99658335007725873</v>
      </c>
      <c r="BF767">
        <f t="shared" si="498"/>
        <v>0.997</v>
      </c>
      <c r="BP767">
        <f t="shared" si="499"/>
        <v>764</v>
      </c>
      <c r="BQ767">
        <f t="shared" si="500"/>
        <v>19.074999999999985</v>
      </c>
      <c r="BR767">
        <f t="shared" si="491"/>
        <v>0.94023775955887279</v>
      </c>
      <c r="BS767">
        <f t="shared" si="492"/>
        <v>0.83121441246559447</v>
      </c>
      <c r="BT767">
        <f t="shared" si="493"/>
        <v>0.94023775955887279</v>
      </c>
      <c r="BU767">
        <f t="shared" si="501"/>
        <v>0.94</v>
      </c>
      <c r="CB767">
        <f t="shared" si="502"/>
        <v>764</v>
      </c>
      <c r="CC767">
        <f t="shared" si="503"/>
        <v>19.074999999999985</v>
      </c>
      <c r="CD767">
        <f t="shared" si="494"/>
        <v>0.94023775955887279</v>
      </c>
      <c r="CE767">
        <f t="shared" si="495"/>
        <v>0.83121441246559447</v>
      </c>
      <c r="CF767">
        <f t="shared" si="496"/>
        <v>0.94023775955887279</v>
      </c>
      <c r="CG767">
        <f t="shared" si="504"/>
        <v>0.94</v>
      </c>
      <c r="CK767"/>
      <c r="CL767" s="3">
        <f t="shared" si="529"/>
        <v>747</v>
      </c>
      <c r="CM767" s="3">
        <f t="shared" si="524"/>
        <v>18.650000000000009</v>
      </c>
      <c r="CN767" s="3">
        <f t="shared" si="525"/>
        <v>0.91</v>
      </c>
      <c r="CO767" s="3">
        <f t="shared" si="517"/>
        <v>0.47799999999999998</v>
      </c>
      <c r="CP767">
        <f t="shared" si="518"/>
        <v>0.47799999999999998</v>
      </c>
      <c r="CQ767">
        <f t="shared" si="519"/>
        <v>0.47799999999999998</v>
      </c>
      <c r="CS767">
        <f t="shared" si="520"/>
        <v>0.83712784588441336</v>
      </c>
      <c r="DK767" s="3">
        <f t="shared" si="530"/>
        <v>747</v>
      </c>
      <c r="DL767" s="3">
        <f t="shared" si="526"/>
        <v>18.650000000000009</v>
      </c>
      <c r="DM767" s="3">
        <f t="shared" si="527"/>
        <v>0.91</v>
      </c>
      <c r="DN767" s="3">
        <f t="shared" si="521"/>
        <v>0.154</v>
      </c>
      <c r="DO767">
        <f t="shared" si="522"/>
        <v>0.154</v>
      </c>
      <c r="DP767">
        <f t="shared" si="523"/>
        <v>0.154</v>
      </c>
      <c r="DR767">
        <f t="shared" si="528"/>
        <v>0.26970227670753066</v>
      </c>
      <c r="EY767"/>
      <c r="EZ767" s="3"/>
      <c r="FB767"/>
      <c r="FC767" s="3"/>
    </row>
    <row r="768" spans="2:159" x14ac:dyDescent="0.25">
      <c r="B768">
        <f t="shared" si="516"/>
        <v>752</v>
      </c>
      <c r="C768" s="9">
        <f t="shared" si="511"/>
        <v>18.775000000000002</v>
      </c>
      <c r="D768">
        <f t="shared" si="505"/>
        <v>0.8332638002293683</v>
      </c>
      <c r="E768">
        <f t="shared" si="506"/>
        <v>1.0460751267790253E-2</v>
      </c>
      <c r="F768">
        <f t="shared" si="507"/>
        <v>1.0460751267790253E-2</v>
      </c>
      <c r="G768">
        <f t="shared" si="512"/>
        <v>0.01</v>
      </c>
      <c r="R768">
        <f t="shared" si="513"/>
        <v>752</v>
      </c>
      <c r="S768">
        <f t="shared" si="514"/>
        <v>18.775000000000002</v>
      </c>
      <c r="T768">
        <f t="shared" si="508"/>
        <v>2.0210497628197498E-2</v>
      </c>
      <c r="U768">
        <f t="shared" si="509"/>
        <v>1.2771241737752801E-2</v>
      </c>
      <c r="V768">
        <f t="shared" si="510"/>
        <v>1.2771241737752801E-2</v>
      </c>
      <c r="W768">
        <f t="shared" si="515"/>
        <v>1.2999999999999999E-2</v>
      </c>
      <c r="BA768">
        <f t="shared" si="531"/>
        <v>765</v>
      </c>
      <c r="BB768">
        <f t="shared" si="497"/>
        <v>19.099999999999984</v>
      </c>
      <c r="BC768">
        <f t="shared" si="488"/>
        <v>0.99676524313588455</v>
      </c>
      <c r="BD768">
        <f t="shared" si="489"/>
        <v>0.9903270865161935</v>
      </c>
      <c r="BE768">
        <f t="shared" si="490"/>
        <v>0.99676524313588455</v>
      </c>
      <c r="BF768">
        <f t="shared" si="498"/>
        <v>0.997</v>
      </c>
      <c r="BP768">
        <f t="shared" si="499"/>
        <v>765</v>
      </c>
      <c r="BQ768">
        <f t="shared" si="500"/>
        <v>19.099999999999984</v>
      </c>
      <c r="BR768">
        <f t="shared" si="491"/>
        <v>0.94097378353755312</v>
      </c>
      <c r="BS768">
        <f t="shared" si="492"/>
        <v>0.83316798040208651</v>
      </c>
      <c r="BT768">
        <f t="shared" si="493"/>
        <v>0.94097378353755312</v>
      </c>
      <c r="BU768">
        <f t="shared" si="501"/>
        <v>0.94099999999999995</v>
      </c>
      <c r="CB768">
        <f t="shared" si="502"/>
        <v>765</v>
      </c>
      <c r="CC768">
        <f t="shared" si="503"/>
        <v>19.099999999999984</v>
      </c>
      <c r="CD768">
        <f t="shared" si="494"/>
        <v>0.94097378353755312</v>
      </c>
      <c r="CE768">
        <f t="shared" si="495"/>
        <v>0.83316798040208651</v>
      </c>
      <c r="CF768">
        <f t="shared" si="496"/>
        <v>0.94097378353755312</v>
      </c>
      <c r="CG768">
        <f t="shared" si="504"/>
        <v>0.94099999999999995</v>
      </c>
      <c r="CK768"/>
      <c r="CL768" s="3">
        <f t="shared" si="529"/>
        <v>748</v>
      </c>
      <c r="CM768" s="3">
        <f t="shared" si="524"/>
        <v>18.675000000000008</v>
      </c>
      <c r="CN768" s="3">
        <f t="shared" si="525"/>
        <v>0.91100000000000003</v>
      </c>
      <c r="CO768" s="3">
        <f t="shared" si="517"/>
        <v>0.47699999999999998</v>
      </c>
      <c r="CP768">
        <f t="shared" si="518"/>
        <v>0.47699999999999998</v>
      </c>
      <c r="CQ768">
        <f t="shared" si="519"/>
        <v>0.47699999999999998</v>
      </c>
      <c r="CS768">
        <f t="shared" si="520"/>
        <v>0.83537653239929954</v>
      </c>
      <c r="DK768" s="3">
        <f t="shared" si="530"/>
        <v>748</v>
      </c>
      <c r="DL768" s="3">
        <f t="shared" si="526"/>
        <v>18.675000000000008</v>
      </c>
      <c r="DM768" s="3">
        <f t="shared" si="527"/>
        <v>0.91100000000000003</v>
      </c>
      <c r="DN768" s="3">
        <f t="shared" si="521"/>
        <v>0.151</v>
      </c>
      <c r="DO768">
        <f t="shared" si="522"/>
        <v>0.151</v>
      </c>
      <c r="DP768">
        <f t="shared" si="523"/>
        <v>0.151</v>
      </c>
      <c r="DR768">
        <f t="shared" si="528"/>
        <v>0.26444833625218916</v>
      </c>
      <c r="EY768"/>
      <c r="EZ768" s="3"/>
      <c r="FB768"/>
      <c r="FC768" s="3"/>
    </row>
    <row r="769" spans="2:159" x14ac:dyDescent="0.25">
      <c r="B769">
        <f t="shared" si="516"/>
        <v>753</v>
      </c>
      <c r="C769" s="9">
        <f t="shared" si="511"/>
        <v>18.8</v>
      </c>
      <c r="D769">
        <f t="shared" si="505"/>
        <v>0.83166962696001723</v>
      </c>
      <c r="E769">
        <f t="shared" si="506"/>
        <v>9.9717418613764486E-3</v>
      </c>
      <c r="F769">
        <f t="shared" si="507"/>
        <v>9.9717418613764486E-3</v>
      </c>
      <c r="G769">
        <f t="shared" si="512"/>
        <v>0.01</v>
      </c>
      <c r="R769">
        <f t="shared" si="513"/>
        <v>753</v>
      </c>
      <c r="S769">
        <f t="shared" si="514"/>
        <v>18.8</v>
      </c>
      <c r="T769">
        <f t="shared" si="508"/>
        <v>1.9635816655328341E-2</v>
      </c>
      <c r="U769">
        <f t="shared" si="509"/>
        <v>1.2366055744146297E-2</v>
      </c>
      <c r="V769">
        <f t="shared" si="510"/>
        <v>1.2366055744146297E-2</v>
      </c>
      <c r="W769">
        <f t="shared" si="515"/>
        <v>1.2E-2</v>
      </c>
      <c r="BA769">
        <f t="shared" si="531"/>
        <v>766</v>
      </c>
      <c r="BB769">
        <f t="shared" si="497"/>
        <v>19.124999999999982</v>
      </c>
      <c r="BC769">
        <f t="shared" si="488"/>
        <v>0.99694218466963769</v>
      </c>
      <c r="BD769">
        <f t="shared" si="489"/>
        <v>0.99085457612140626</v>
      </c>
      <c r="BE769">
        <f t="shared" si="490"/>
        <v>0.99694218466963769</v>
      </c>
      <c r="BF769">
        <f t="shared" si="498"/>
        <v>0.997</v>
      </c>
      <c r="BP769">
        <f t="shared" si="499"/>
        <v>766</v>
      </c>
      <c r="BQ769">
        <f t="shared" si="500"/>
        <v>19.124999999999982</v>
      </c>
      <c r="BR769">
        <f t="shared" si="491"/>
        <v>0.94170567514024472</v>
      </c>
      <c r="BS769">
        <f t="shared" si="492"/>
        <v>0.83511361292819764</v>
      </c>
      <c r="BT769">
        <f t="shared" si="493"/>
        <v>0.94170567514024472</v>
      </c>
      <c r="BU769">
        <f t="shared" si="501"/>
        <v>0.94199999999999995</v>
      </c>
      <c r="CB769">
        <f t="shared" si="502"/>
        <v>766</v>
      </c>
      <c r="CC769">
        <f t="shared" si="503"/>
        <v>19.124999999999982</v>
      </c>
      <c r="CD769">
        <f t="shared" si="494"/>
        <v>0.94170567514024472</v>
      </c>
      <c r="CE769">
        <f t="shared" si="495"/>
        <v>0.83511361292819764</v>
      </c>
      <c r="CF769">
        <f t="shared" si="496"/>
        <v>0.94170567514024472</v>
      </c>
      <c r="CG769">
        <f t="shared" si="504"/>
        <v>0.94199999999999995</v>
      </c>
      <c r="CK769"/>
      <c r="CL769" s="3">
        <f t="shared" si="529"/>
        <v>749</v>
      </c>
      <c r="CM769" s="3">
        <f t="shared" si="524"/>
        <v>18.700000000000006</v>
      </c>
      <c r="CN769" s="3">
        <f t="shared" si="525"/>
        <v>0.91300000000000003</v>
      </c>
      <c r="CO769" s="3">
        <f t="shared" si="517"/>
        <v>0.47599999999999998</v>
      </c>
      <c r="CP769">
        <f t="shared" si="518"/>
        <v>0.47599999999999998</v>
      </c>
      <c r="CQ769">
        <f t="shared" si="519"/>
        <v>0.47599999999999998</v>
      </c>
      <c r="CS769">
        <f t="shared" si="520"/>
        <v>0.83362521891418562</v>
      </c>
      <c r="DK769" s="3">
        <f t="shared" si="530"/>
        <v>749</v>
      </c>
      <c r="DL769" s="3">
        <f t="shared" si="526"/>
        <v>18.700000000000006</v>
      </c>
      <c r="DM769" s="3">
        <f t="shared" si="527"/>
        <v>0.91300000000000003</v>
      </c>
      <c r="DN769" s="3">
        <f t="shared" si="521"/>
        <v>0.14799999999999999</v>
      </c>
      <c r="DO769">
        <f t="shared" si="522"/>
        <v>0.14799999999999999</v>
      </c>
      <c r="DP769">
        <f t="shared" si="523"/>
        <v>0.14799999999999999</v>
      </c>
      <c r="DR769">
        <f t="shared" si="528"/>
        <v>0.25919439579684767</v>
      </c>
      <c r="EY769"/>
      <c r="EZ769" s="3"/>
      <c r="FB769"/>
      <c r="FC769" s="3"/>
    </row>
    <row r="770" spans="2:159" x14ac:dyDescent="0.25">
      <c r="B770">
        <f t="shared" si="516"/>
        <v>754</v>
      </c>
      <c r="C770" s="9">
        <f t="shared" si="511"/>
        <v>18.824999999999999</v>
      </c>
      <c r="D770">
        <f t="shared" si="505"/>
        <v>0.8300702028677136</v>
      </c>
      <c r="E770">
        <f t="shared" si="506"/>
        <v>9.5032161078326006E-3</v>
      </c>
      <c r="F770">
        <f t="shared" si="507"/>
        <v>9.5032161078326006E-3</v>
      </c>
      <c r="G770">
        <f t="shared" si="512"/>
        <v>0.01</v>
      </c>
      <c r="R770">
        <f t="shared" si="513"/>
        <v>754</v>
      </c>
      <c r="S770">
        <f t="shared" si="514"/>
        <v>18.824999999999999</v>
      </c>
      <c r="T770">
        <f t="shared" si="508"/>
        <v>1.9075449732983207E-2</v>
      </c>
      <c r="U770">
        <f t="shared" si="509"/>
        <v>1.1972303062944311E-2</v>
      </c>
      <c r="V770">
        <f t="shared" si="510"/>
        <v>1.1972303062944311E-2</v>
      </c>
      <c r="W770">
        <f t="shared" si="515"/>
        <v>1.2E-2</v>
      </c>
      <c r="BA770">
        <f t="shared" si="531"/>
        <v>767</v>
      </c>
      <c r="BB770">
        <f t="shared" si="497"/>
        <v>19.149999999999981</v>
      </c>
      <c r="BC770">
        <f t="shared" si="488"/>
        <v>0.99711417202997654</v>
      </c>
      <c r="BD770">
        <f t="shared" si="489"/>
        <v>0.99136747606596332</v>
      </c>
      <c r="BE770">
        <f t="shared" si="490"/>
        <v>0.99711417202997654</v>
      </c>
      <c r="BF770">
        <f t="shared" si="498"/>
        <v>0.997</v>
      </c>
      <c r="BP770">
        <f t="shared" si="499"/>
        <v>767</v>
      </c>
      <c r="BQ770">
        <f t="shared" si="500"/>
        <v>19.149999999999981</v>
      </c>
      <c r="BR770">
        <f t="shared" si="491"/>
        <v>0.94243342383103157</v>
      </c>
      <c r="BS770">
        <f t="shared" si="492"/>
        <v>0.83705123307629004</v>
      </c>
      <c r="BT770">
        <f t="shared" si="493"/>
        <v>0.94243342383103157</v>
      </c>
      <c r="BU770">
        <f t="shared" si="501"/>
        <v>0.94199999999999995</v>
      </c>
      <c r="CB770">
        <f t="shared" si="502"/>
        <v>767</v>
      </c>
      <c r="CC770">
        <f t="shared" si="503"/>
        <v>19.149999999999981</v>
      </c>
      <c r="CD770">
        <f t="shared" si="494"/>
        <v>0.94243342383103157</v>
      </c>
      <c r="CE770">
        <f t="shared" si="495"/>
        <v>0.83705123307629004</v>
      </c>
      <c r="CF770">
        <f t="shared" si="496"/>
        <v>0.94243342383103157</v>
      </c>
      <c r="CG770">
        <f t="shared" si="504"/>
        <v>0.94199999999999995</v>
      </c>
      <c r="CK770"/>
      <c r="CL770" s="3">
        <f t="shared" si="529"/>
        <v>750</v>
      </c>
      <c r="CM770" s="3">
        <f t="shared" si="524"/>
        <v>18.725000000000005</v>
      </c>
      <c r="CN770" s="3">
        <f t="shared" si="525"/>
        <v>0.91500000000000004</v>
      </c>
      <c r="CO770" s="3">
        <f t="shared" si="517"/>
        <v>0.47499999999999998</v>
      </c>
      <c r="CP770">
        <f t="shared" si="518"/>
        <v>0.47499999999999998</v>
      </c>
      <c r="CQ770">
        <f t="shared" si="519"/>
        <v>0.47499999999999998</v>
      </c>
      <c r="CS770">
        <f t="shared" si="520"/>
        <v>0.8318739054290718</v>
      </c>
      <c r="DK770" s="3">
        <f t="shared" si="530"/>
        <v>750</v>
      </c>
      <c r="DL770" s="3">
        <f t="shared" si="526"/>
        <v>18.725000000000005</v>
      </c>
      <c r="DM770" s="3">
        <f t="shared" si="527"/>
        <v>0.91500000000000004</v>
      </c>
      <c r="DN770" s="3">
        <f t="shared" si="521"/>
        <v>0.14599999999999999</v>
      </c>
      <c r="DO770">
        <f t="shared" si="522"/>
        <v>0.14599999999999999</v>
      </c>
      <c r="DP770">
        <f t="shared" si="523"/>
        <v>0.14599999999999999</v>
      </c>
      <c r="DR770">
        <f t="shared" si="528"/>
        <v>0.25569176882661998</v>
      </c>
      <c r="EY770"/>
      <c r="EZ770" s="3"/>
      <c r="FB770"/>
      <c r="FC770" s="3"/>
    </row>
    <row r="771" spans="2:159" x14ac:dyDescent="0.25">
      <c r="B771">
        <f t="shared" si="516"/>
        <v>755</v>
      </c>
      <c r="C771" s="9">
        <f t="shared" si="511"/>
        <v>18.849999999999998</v>
      </c>
      <c r="D771">
        <f t="shared" si="505"/>
        <v>0.82846557000813181</v>
      </c>
      <c r="E771">
        <f t="shared" si="506"/>
        <v>9.0544403064396189E-3</v>
      </c>
      <c r="F771">
        <f t="shared" si="507"/>
        <v>9.0544403064396189E-3</v>
      </c>
      <c r="G771">
        <f t="shared" si="512"/>
        <v>8.9999999999999993E-3</v>
      </c>
      <c r="R771">
        <f t="shared" si="513"/>
        <v>755</v>
      </c>
      <c r="S771">
        <f t="shared" si="514"/>
        <v>18.849999999999998</v>
      </c>
      <c r="T771">
        <f t="shared" si="508"/>
        <v>1.852910573940993E-2</v>
      </c>
      <c r="U771">
        <f t="shared" si="509"/>
        <v>1.1589711663283948E-2</v>
      </c>
      <c r="V771">
        <f t="shared" si="510"/>
        <v>1.1589711663283948E-2</v>
      </c>
      <c r="W771">
        <f t="shared" si="515"/>
        <v>1.2E-2</v>
      </c>
      <c r="BA771">
        <f t="shared" si="531"/>
        <v>768</v>
      </c>
      <c r="BB771">
        <f t="shared" si="497"/>
        <v>19.174999999999979</v>
      </c>
      <c r="BC771">
        <f t="shared" si="488"/>
        <v>0.99728120264221487</v>
      </c>
      <c r="BD771">
        <f t="shared" si="489"/>
        <v>0.99186576340689581</v>
      </c>
      <c r="BE771">
        <f t="shared" si="490"/>
        <v>0.99728120264221487</v>
      </c>
      <c r="BF771">
        <f t="shared" si="498"/>
        <v>0.997</v>
      </c>
      <c r="BP771">
        <f t="shared" si="499"/>
        <v>768</v>
      </c>
      <c r="BQ771">
        <f t="shared" si="500"/>
        <v>19.174999999999979</v>
      </c>
      <c r="BR771">
        <f t="shared" si="491"/>
        <v>0.94315701912799721</v>
      </c>
      <c r="BS771">
        <f t="shared" si="492"/>
        <v>0.83898076406054212</v>
      </c>
      <c r="BT771">
        <f t="shared" si="493"/>
        <v>0.94315701912799721</v>
      </c>
      <c r="BU771">
        <f t="shared" si="501"/>
        <v>0.94299999999999995</v>
      </c>
      <c r="CB771">
        <f t="shared" si="502"/>
        <v>768</v>
      </c>
      <c r="CC771">
        <f t="shared" si="503"/>
        <v>19.174999999999979</v>
      </c>
      <c r="CD771">
        <f t="shared" si="494"/>
        <v>0.94315701912799721</v>
      </c>
      <c r="CE771">
        <f t="shared" si="495"/>
        <v>0.83898076406054212</v>
      </c>
      <c r="CF771">
        <f t="shared" si="496"/>
        <v>0.94315701912799721</v>
      </c>
      <c r="CG771">
        <f t="shared" si="504"/>
        <v>0.94299999999999995</v>
      </c>
      <c r="CK771"/>
      <c r="CL771" s="3">
        <f t="shared" si="529"/>
        <v>751</v>
      </c>
      <c r="CM771" s="3">
        <f t="shared" si="524"/>
        <v>18.750000000000004</v>
      </c>
      <c r="CN771" s="3">
        <f t="shared" si="525"/>
        <v>0.91600000000000004</v>
      </c>
      <c r="CO771" s="3">
        <f t="shared" si="517"/>
        <v>0.47399999999999998</v>
      </c>
      <c r="CP771">
        <f t="shared" si="518"/>
        <v>0.47399999999999998</v>
      </c>
      <c r="CQ771">
        <f t="shared" si="519"/>
        <v>0.47399999999999998</v>
      </c>
      <c r="CS771">
        <f t="shared" si="520"/>
        <v>0.83012259194395799</v>
      </c>
      <c r="DK771" s="3">
        <f t="shared" si="530"/>
        <v>751</v>
      </c>
      <c r="DL771" s="3">
        <f t="shared" si="526"/>
        <v>18.750000000000004</v>
      </c>
      <c r="DM771" s="3">
        <f t="shared" si="527"/>
        <v>0.91600000000000004</v>
      </c>
      <c r="DN771" s="3">
        <f t="shared" si="521"/>
        <v>0.14299999999999999</v>
      </c>
      <c r="DO771">
        <f t="shared" si="522"/>
        <v>0.14299999999999999</v>
      </c>
      <c r="DP771">
        <f t="shared" si="523"/>
        <v>0.14299999999999999</v>
      </c>
      <c r="DR771">
        <f t="shared" si="528"/>
        <v>0.25043782837127848</v>
      </c>
      <c r="EY771"/>
      <c r="EZ771" s="3"/>
      <c r="FB771"/>
      <c r="FC771" s="3"/>
    </row>
    <row r="772" spans="2:159" x14ac:dyDescent="0.25">
      <c r="B772">
        <f t="shared" si="516"/>
        <v>756</v>
      </c>
      <c r="C772" s="9">
        <f t="shared" si="511"/>
        <v>18.874999999999996</v>
      </c>
      <c r="D772">
        <f t="shared" si="505"/>
        <v>0.82685577051196868</v>
      </c>
      <c r="E772">
        <f t="shared" si="506"/>
        <v>8.6247008562459881E-3</v>
      </c>
      <c r="F772">
        <f t="shared" si="507"/>
        <v>8.6247008562459881E-3</v>
      </c>
      <c r="G772">
        <f t="shared" si="512"/>
        <v>8.9999999999999993E-3</v>
      </c>
      <c r="R772">
        <f t="shared" si="513"/>
        <v>756</v>
      </c>
      <c r="S772">
        <f t="shared" si="514"/>
        <v>18.874999999999996</v>
      </c>
      <c r="T772">
        <f t="shared" si="508"/>
        <v>1.7996497470361607E-2</v>
      </c>
      <c r="U772">
        <f t="shared" si="509"/>
        <v>1.1218014279356375E-2</v>
      </c>
      <c r="V772">
        <f t="shared" si="510"/>
        <v>1.1218014279356375E-2</v>
      </c>
      <c r="W772">
        <f t="shared" si="515"/>
        <v>1.0999999999999999E-2</v>
      </c>
      <c r="BA772">
        <f t="shared" si="531"/>
        <v>769</v>
      </c>
      <c r="BB772">
        <f t="shared" si="497"/>
        <v>19.199999999999978</v>
      </c>
      <c r="BC772">
        <f t="shared" ref="BC772:BC835" si="532">EXP(-KTG1_nan*(BB772-T_opt__nan)^2)</f>
        <v>0.99744327400558586</v>
      </c>
      <c r="BD772">
        <f t="shared" ref="BD772:BD835" si="533">EXP(-KTG2_nan*(T_opt__nan-BB772)^2)</f>
        <v>0.99234941584726033</v>
      </c>
      <c r="BE772">
        <f t="shared" ref="BE772:BE835" si="534">IF(BB772&lt;=T_opt__nan,BC772,BD772)</f>
        <v>0.99744327400558586</v>
      </c>
      <c r="BF772">
        <f t="shared" si="498"/>
        <v>0.997</v>
      </c>
      <c r="BP772">
        <f t="shared" si="499"/>
        <v>769</v>
      </c>
      <c r="BQ772">
        <f t="shared" si="500"/>
        <v>19.199999999999978</v>
      </c>
      <c r="BR772">
        <f t="shared" ref="BR772:BR835" si="535">EXP(-KTG1_pic*(BQ772-T_opt_pic)^2)</f>
        <v>0.94387645060347547</v>
      </c>
      <c r="BS772">
        <f t="shared" ref="BS772:BS835" si="536">EXP(-KTG2_pic*(T_opt_pic-BQ772)^2)</f>
        <v>0.84090212928198227</v>
      </c>
      <c r="BT772">
        <f t="shared" ref="BT772:BT835" si="537">IF(BQ772&lt;=T_opt_pic,BR772,BS772)</f>
        <v>0.94387645060347547</v>
      </c>
      <c r="BU772">
        <f t="shared" si="501"/>
        <v>0.94399999999999995</v>
      </c>
      <c r="CB772">
        <f t="shared" si="502"/>
        <v>769</v>
      </c>
      <c r="CC772">
        <f t="shared" si="503"/>
        <v>19.199999999999978</v>
      </c>
      <c r="CD772">
        <f t="shared" ref="CD772:CD835" si="538">EXP(-KTG1_bac*(CC772-T_opt_bac)^2)</f>
        <v>0.94387645060347547</v>
      </c>
      <c r="CE772">
        <f t="shared" ref="CE772:CE835" si="539">EXP(-KTG2_bac * (T_opt_bac - CC772)^2)</f>
        <v>0.84090212928198227</v>
      </c>
      <c r="CF772">
        <f t="shared" ref="CF772:CF835" si="540">IF(CC772&lt;=T_opt_bac,CD772,CE772)</f>
        <v>0.94387645060347547</v>
      </c>
      <c r="CG772">
        <f t="shared" si="504"/>
        <v>0.94399999999999995</v>
      </c>
      <c r="CK772"/>
      <c r="CL772" s="3">
        <f t="shared" si="529"/>
        <v>752</v>
      </c>
      <c r="CM772" s="3">
        <f t="shared" si="524"/>
        <v>18.775000000000002</v>
      </c>
      <c r="CN772" s="3">
        <f t="shared" si="525"/>
        <v>0.91800000000000004</v>
      </c>
      <c r="CO772" s="3">
        <f t="shared" si="517"/>
        <v>0.47399999999999998</v>
      </c>
      <c r="CP772">
        <f t="shared" si="518"/>
        <v>0.47399999999999998</v>
      </c>
      <c r="CQ772">
        <f t="shared" si="519"/>
        <v>0.47399999999999998</v>
      </c>
      <c r="CS772">
        <f t="shared" si="520"/>
        <v>0.83012259194395799</v>
      </c>
      <c r="DK772" s="3">
        <f t="shared" si="530"/>
        <v>752</v>
      </c>
      <c r="DL772" s="3">
        <f t="shared" si="526"/>
        <v>18.775000000000002</v>
      </c>
      <c r="DM772" s="3">
        <f t="shared" si="527"/>
        <v>0.91800000000000004</v>
      </c>
      <c r="DN772" s="3">
        <f t="shared" si="521"/>
        <v>0.14099999999999999</v>
      </c>
      <c r="DO772">
        <f t="shared" si="522"/>
        <v>0.14099999999999999</v>
      </c>
      <c r="DP772">
        <f t="shared" si="523"/>
        <v>0.14099999999999999</v>
      </c>
      <c r="DR772">
        <f t="shared" si="528"/>
        <v>0.2469352014010508</v>
      </c>
      <c r="EY772"/>
      <c r="EZ772" s="3"/>
      <c r="FB772"/>
      <c r="FC772" s="3"/>
    </row>
    <row r="773" spans="2:159" x14ac:dyDescent="0.25">
      <c r="B773">
        <f t="shared" si="516"/>
        <v>757</v>
      </c>
      <c r="C773" s="9">
        <f t="shared" si="511"/>
        <v>18.899999999999995</v>
      </c>
      <c r="D773">
        <f t="shared" si="505"/>
        <v>0.82524084658311492</v>
      </c>
      <c r="E773">
        <f t="shared" si="506"/>
        <v>8.2133040034486505E-3</v>
      </c>
      <c r="F773">
        <f t="shared" si="507"/>
        <v>8.2133040034486505E-3</v>
      </c>
      <c r="G773">
        <f t="shared" si="512"/>
        <v>8.0000000000000002E-3</v>
      </c>
      <c r="R773">
        <f t="shared" si="513"/>
        <v>757</v>
      </c>
      <c r="S773">
        <f t="shared" si="514"/>
        <v>18.899999999999995</v>
      </c>
      <c r="T773">
        <f t="shared" si="508"/>
        <v>1.7477341647194316E-2</v>
      </c>
      <c r="U773">
        <f t="shared" si="509"/>
        <v>1.0856948383039676E-2</v>
      </c>
      <c r="V773">
        <f t="shared" si="510"/>
        <v>1.0856948383039676E-2</v>
      </c>
      <c r="W773">
        <f t="shared" si="515"/>
        <v>1.0999999999999999E-2</v>
      </c>
      <c r="BA773">
        <f t="shared" si="531"/>
        <v>770</v>
      </c>
      <c r="BB773">
        <f t="shared" ref="BB773:BB836" si="541">C786</f>
        <v>19.224999999999977</v>
      </c>
      <c r="BC773">
        <f t="shared" si="532"/>
        <v>0.99760038369330484</v>
      </c>
      <c r="BD773">
        <f t="shared" si="533"/>
        <v>0.99281841173780183</v>
      </c>
      <c r="BE773">
        <f t="shared" si="534"/>
        <v>0.99760038369330484</v>
      </c>
      <c r="BF773">
        <f t="shared" ref="BF773:BF836" si="542">ROUND(BE773,3)</f>
        <v>0.998</v>
      </c>
      <c r="BP773">
        <f t="shared" ref="BP773:BP836" si="543">B786</f>
        <v>770</v>
      </c>
      <c r="BQ773">
        <f t="shared" ref="BQ773:BQ836" si="544">C786</f>
        <v>19.224999999999977</v>
      </c>
      <c r="BR773">
        <f t="shared" si="535"/>
        <v>0.94459170788430113</v>
      </c>
      <c r="BS773">
        <f t="shared" si="536"/>
        <v>0.84281525233352139</v>
      </c>
      <c r="BT773">
        <f t="shared" si="537"/>
        <v>0.94459170788430113</v>
      </c>
      <c r="BU773">
        <f t="shared" ref="BU773:BU836" si="545">ROUND(BT773,3)</f>
        <v>0.94499999999999995</v>
      </c>
      <c r="CB773">
        <f t="shared" ref="CB773:CB836" si="546">BP773</f>
        <v>770</v>
      </c>
      <c r="CC773">
        <f t="shared" ref="CC773:CC836" si="547">BQ773</f>
        <v>19.224999999999977</v>
      </c>
      <c r="CD773">
        <f t="shared" si="538"/>
        <v>0.94459170788430113</v>
      </c>
      <c r="CE773">
        <f t="shared" si="539"/>
        <v>0.84281525233352139</v>
      </c>
      <c r="CF773">
        <f t="shared" si="540"/>
        <v>0.94459170788430113</v>
      </c>
      <c r="CG773">
        <f t="shared" ref="CG773:CG836" si="548">ROUND(CF773,3)</f>
        <v>0.94499999999999995</v>
      </c>
      <c r="CK773"/>
      <c r="CL773" s="3">
        <f t="shared" si="529"/>
        <v>753</v>
      </c>
      <c r="CM773" s="3">
        <f t="shared" si="524"/>
        <v>18.8</v>
      </c>
      <c r="CN773" s="3">
        <f t="shared" si="525"/>
        <v>0.91900000000000004</v>
      </c>
      <c r="CO773" s="3">
        <f t="shared" si="517"/>
        <v>0.47299999999999998</v>
      </c>
      <c r="CP773">
        <f t="shared" si="518"/>
        <v>0.47299999999999998</v>
      </c>
      <c r="CQ773">
        <f t="shared" si="519"/>
        <v>0.47299999999999998</v>
      </c>
      <c r="CS773">
        <f t="shared" si="520"/>
        <v>0.82837127845884417</v>
      </c>
      <c r="DK773" s="3">
        <f t="shared" si="530"/>
        <v>753</v>
      </c>
      <c r="DL773" s="3">
        <f t="shared" si="526"/>
        <v>18.8</v>
      </c>
      <c r="DM773" s="3">
        <f t="shared" si="527"/>
        <v>0.91900000000000004</v>
      </c>
      <c r="DN773" s="3">
        <f t="shared" si="521"/>
        <v>0.13800000000000001</v>
      </c>
      <c r="DO773">
        <f t="shared" si="522"/>
        <v>0.13800000000000001</v>
      </c>
      <c r="DP773">
        <f t="shared" si="523"/>
        <v>0.13800000000000001</v>
      </c>
      <c r="DR773">
        <f t="shared" si="528"/>
        <v>0.24168126094570933</v>
      </c>
      <c r="EY773"/>
      <c r="EZ773" s="3"/>
      <c r="FB773"/>
      <c r="FC773" s="3"/>
    </row>
    <row r="774" spans="2:159" x14ac:dyDescent="0.25">
      <c r="B774">
        <f t="shared" si="516"/>
        <v>758</v>
      </c>
      <c r="C774" s="9">
        <f t="shared" si="511"/>
        <v>18.924999999999994</v>
      </c>
      <c r="D774">
        <f t="shared" si="505"/>
        <v>0.82362084049682627</v>
      </c>
      <c r="E774">
        <f t="shared" si="506"/>
        <v>7.8195755765209651E-3</v>
      </c>
      <c r="F774">
        <f t="shared" si="507"/>
        <v>7.8195755765209651E-3</v>
      </c>
      <c r="G774">
        <f t="shared" si="512"/>
        <v>8.0000000000000002E-3</v>
      </c>
      <c r="R774">
        <f t="shared" si="513"/>
        <v>758</v>
      </c>
      <c r="S774">
        <f t="shared" si="514"/>
        <v>18.924999999999994</v>
      </c>
      <c r="T774">
        <f t="shared" si="508"/>
        <v>1.6971358922677034E-2</v>
      </c>
      <c r="U774">
        <f t="shared" si="509"/>
        <v>1.0506256154640341E-2</v>
      </c>
      <c r="V774">
        <f t="shared" si="510"/>
        <v>1.0506256154640341E-2</v>
      </c>
      <c r="W774">
        <f t="shared" si="515"/>
        <v>1.0999999999999999E-2</v>
      </c>
      <c r="BA774">
        <f t="shared" si="531"/>
        <v>771</v>
      </c>
      <c r="BB774">
        <f t="shared" si="541"/>
        <v>19.249999999999975</v>
      </c>
      <c r="BC774">
        <f t="shared" si="532"/>
        <v>0.9977525293526297</v>
      </c>
      <c r="BD774">
        <f t="shared" si="533"/>
        <v>0.99327273007856798</v>
      </c>
      <c r="BE774">
        <f t="shared" si="534"/>
        <v>0.9977525293526297</v>
      </c>
      <c r="BF774">
        <f t="shared" si="542"/>
        <v>0.998</v>
      </c>
      <c r="BP774">
        <f t="shared" si="543"/>
        <v>771</v>
      </c>
      <c r="BQ774">
        <f t="shared" si="544"/>
        <v>19.249999999999975</v>
      </c>
      <c r="BR774">
        <f t="shared" si="535"/>
        <v>0.94530278065205875</v>
      </c>
      <c r="BS774">
        <f t="shared" si="536"/>
        <v>0.84472005700498154</v>
      </c>
      <c r="BT774">
        <f t="shared" si="537"/>
        <v>0.94530278065205875</v>
      </c>
      <c r="BU774">
        <f t="shared" si="545"/>
        <v>0.94499999999999995</v>
      </c>
      <c r="CB774">
        <f t="shared" si="546"/>
        <v>771</v>
      </c>
      <c r="CC774">
        <f t="shared" si="547"/>
        <v>19.249999999999975</v>
      </c>
      <c r="CD774">
        <f t="shared" si="538"/>
        <v>0.94530278065205875</v>
      </c>
      <c r="CE774">
        <f t="shared" si="539"/>
        <v>0.84472005700498154</v>
      </c>
      <c r="CF774">
        <f t="shared" si="540"/>
        <v>0.94530278065205875</v>
      </c>
      <c r="CG774">
        <f t="shared" si="548"/>
        <v>0.94499999999999995</v>
      </c>
      <c r="CK774"/>
      <c r="CL774" s="3">
        <f t="shared" si="529"/>
        <v>754</v>
      </c>
      <c r="CM774" s="3">
        <f t="shared" si="524"/>
        <v>18.824999999999999</v>
      </c>
      <c r="CN774" s="3">
        <f t="shared" si="525"/>
        <v>0.92100000000000004</v>
      </c>
      <c r="CO774" s="3">
        <f t="shared" si="517"/>
        <v>0.47199999999999998</v>
      </c>
      <c r="CP774">
        <f t="shared" si="518"/>
        <v>0.47199999999999998</v>
      </c>
      <c r="CQ774">
        <f t="shared" si="519"/>
        <v>0.47199999999999998</v>
      </c>
      <c r="CS774">
        <f t="shared" si="520"/>
        <v>0.82661996497373036</v>
      </c>
      <c r="DK774" s="3">
        <f t="shared" si="530"/>
        <v>754</v>
      </c>
      <c r="DL774" s="3">
        <f t="shared" si="526"/>
        <v>18.824999999999999</v>
      </c>
      <c r="DM774" s="3">
        <f t="shared" si="527"/>
        <v>0.92100000000000004</v>
      </c>
      <c r="DN774" s="3">
        <f t="shared" si="521"/>
        <v>0.13500000000000001</v>
      </c>
      <c r="DO774">
        <f t="shared" si="522"/>
        <v>0.13500000000000001</v>
      </c>
      <c r="DP774">
        <f t="shared" si="523"/>
        <v>0.13500000000000001</v>
      </c>
      <c r="DR774">
        <f t="shared" si="528"/>
        <v>0.2364273204903678</v>
      </c>
      <c r="EY774"/>
      <c r="EZ774" s="3"/>
      <c r="FB774"/>
      <c r="FC774" s="3"/>
    </row>
    <row r="775" spans="2:159" x14ac:dyDescent="0.25">
      <c r="B775">
        <f t="shared" si="516"/>
        <v>759</v>
      </c>
      <c r="C775" s="9">
        <f t="shared" si="511"/>
        <v>18.949999999999992</v>
      </c>
      <c r="D775">
        <f t="shared" si="505"/>
        <v>0.82199579459789485</v>
      </c>
      <c r="E775">
        <f t="shared" si="506"/>
        <v>7.4428607100567564E-3</v>
      </c>
      <c r="F775">
        <f t="shared" si="507"/>
        <v>7.4428607100567564E-3</v>
      </c>
      <c r="G775">
        <f t="shared" si="512"/>
        <v>7.0000000000000001E-3</v>
      </c>
      <c r="R775">
        <f t="shared" si="513"/>
        <v>759</v>
      </c>
      <c r="S775">
        <f t="shared" si="514"/>
        <v>18.949999999999992</v>
      </c>
      <c r="T775">
        <f t="shared" si="508"/>
        <v>1.6478273884576507E-2</v>
      </c>
      <c r="U775">
        <f t="shared" si="509"/>
        <v>1.0165684451824647E-2</v>
      </c>
      <c r="V775">
        <f t="shared" si="510"/>
        <v>1.0165684451824647E-2</v>
      </c>
      <c r="W775">
        <f t="shared" si="515"/>
        <v>0.01</v>
      </c>
      <c r="BA775">
        <f t="shared" si="531"/>
        <v>772</v>
      </c>
      <c r="BB775">
        <f t="shared" si="541"/>
        <v>19.274999999999974</v>
      </c>
      <c r="BC775">
        <f t="shared" si="532"/>
        <v>0.99789970870491962</v>
      </c>
      <c r="BD775">
        <f t="shared" si="533"/>
        <v>0.99371235052047713</v>
      </c>
      <c r="BE775">
        <f t="shared" si="534"/>
        <v>0.99789970870491962</v>
      </c>
      <c r="BF775">
        <f t="shared" si="542"/>
        <v>0.998</v>
      </c>
      <c r="BP775">
        <f t="shared" si="543"/>
        <v>772</v>
      </c>
      <c r="BQ775">
        <f t="shared" si="544"/>
        <v>19.274999999999974</v>
      </c>
      <c r="BR775">
        <f t="shared" si="535"/>
        <v>0.94600965864333098</v>
      </c>
      <c r="BS775">
        <f t="shared" si="536"/>
        <v>0.84661646728812179</v>
      </c>
      <c r="BT775">
        <f t="shared" si="537"/>
        <v>0.94600965864333098</v>
      </c>
      <c r="BU775">
        <f t="shared" si="545"/>
        <v>0.94599999999999995</v>
      </c>
      <c r="CB775">
        <f t="shared" si="546"/>
        <v>772</v>
      </c>
      <c r="CC775">
        <f t="shared" si="547"/>
        <v>19.274999999999974</v>
      </c>
      <c r="CD775">
        <f t="shared" si="538"/>
        <v>0.94600965864333098</v>
      </c>
      <c r="CE775">
        <f t="shared" si="539"/>
        <v>0.84661646728812179</v>
      </c>
      <c r="CF775">
        <f t="shared" si="540"/>
        <v>0.94600965864333098</v>
      </c>
      <c r="CG775">
        <f t="shared" si="548"/>
        <v>0.94599999999999995</v>
      </c>
      <c r="CK775"/>
      <c r="CL775" s="3">
        <f t="shared" si="529"/>
        <v>755</v>
      </c>
      <c r="CM775" s="3">
        <f t="shared" si="524"/>
        <v>18.849999999999998</v>
      </c>
      <c r="CN775" s="3">
        <f t="shared" si="525"/>
        <v>0.92300000000000004</v>
      </c>
      <c r="CO775" s="3">
        <f t="shared" si="517"/>
        <v>0.47099999999999997</v>
      </c>
      <c r="CP775">
        <f t="shared" si="518"/>
        <v>0.47099999999999997</v>
      </c>
      <c r="CQ775">
        <f t="shared" si="519"/>
        <v>0.47099999999999997</v>
      </c>
      <c r="CS775">
        <f t="shared" si="520"/>
        <v>0.82486865148861643</v>
      </c>
      <c r="DK775" s="3">
        <f t="shared" si="530"/>
        <v>755</v>
      </c>
      <c r="DL775" s="3">
        <f t="shared" si="526"/>
        <v>18.849999999999998</v>
      </c>
      <c r="DM775" s="3">
        <f t="shared" si="527"/>
        <v>0.92300000000000004</v>
      </c>
      <c r="DN775" s="3">
        <f t="shared" si="521"/>
        <v>0.13300000000000001</v>
      </c>
      <c r="DO775">
        <f t="shared" si="522"/>
        <v>0.13300000000000001</v>
      </c>
      <c r="DP775">
        <f t="shared" si="523"/>
        <v>0.13300000000000001</v>
      </c>
      <c r="DR775">
        <f t="shared" si="528"/>
        <v>0.23292469352014014</v>
      </c>
      <c r="EY775"/>
      <c r="EZ775" s="3"/>
      <c r="FB775"/>
      <c r="FC775" s="3"/>
    </row>
    <row r="776" spans="2:159" x14ac:dyDescent="0.25">
      <c r="B776">
        <f t="shared" si="516"/>
        <v>760</v>
      </c>
      <c r="C776" s="9">
        <f t="shared" si="511"/>
        <v>18.974999999999991</v>
      </c>
      <c r="D776">
        <f t="shared" si="505"/>
        <v>0.8203657512988205</v>
      </c>
      <c r="E776">
        <f t="shared" si="506"/>
        <v>7.0825235582729421E-3</v>
      </c>
      <c r="F776">
        <f t="shared" si="507"/>
        <v>7.0825235582729421E-3</v>
      </c>
      <c r="G776">
        <f t="shared" si="512"/>
        <v>7.0000000000000001E-3</v>
      </c>
      <c r="R776">
        <f t="shared" si="513"/>
        <v>760</v>
      </c>
      <c r="S776">
        <f t="shared" si="514"/>
        <v>18.974999999999991</v>
      </c>
      <c r="T776">
        <f t="shared" si="508"/>
        <v>1.5997815057078181E-2</v>
      </c>
      <c r="U776">
        <f t="shared" si="509"/>
        <v>9.8349847768197697E-3</v>
      </c>
      <c r="V776">
        <f t="shared" si="510"/>
        <v>9.8349847768197697E-3</v>
      </c>
      <c r="W776">
        <f t="shared" si="515"/>
        <v>0.01</v>
      </c>
      <c r="BA776">
        <f t="shared" si="531"/>
        <v>773</v>
      </c>
      <c r="BB776">
        <f t="shared" si="541"/>
        <v>19.299999999999972</v>
      </c>
      <c r="BC776">
        <f t="shared" si="532"/>
        <v>0.99804191954569188</v>
      </c>
      <c r="BD776">
        <f t="shared" si="533"/>
        <v>0.99413725336683689</v>
      </c>
      <c r="BE776">
        <f t="shared" si="534"/>
        <v>0.99804191954569188</v>
      </c>
      <c r="BF776">
        <f t="shared" si="542"/>
        <v>0.998</v>
      </c>
      <c r="BP776">
        <f t="shared" si="543"/>
        <v>773</v>
      </c>
      <c r="BQ776">
        <f t="shared" si="544"/>
        <v>19.299999999999972</v>
      </c>
      <c r="BR776">
        <f t="shared" si="535"/>
        <v>0.94671233164994506</v>
      </c>
      <c r="BS776">
        <f t="shared" si="536"/>
        <v>0.84850440738166044</v>
      </c>
      <c r="BT776">
        <f t="shared" si="537"/>
        <v>0.94671233164994506</v>
      </c>
      <c r="BU776">
        <f t="shared" si="545"/>
        <v>0.94699999999999995</v>
      </c>
      <c r="CB776">
        <f t="shared" si="546"/>
        <v>773</v>
      </c>
      <c r="CC776">
        <f t="shared" si="547"/>
        <v>19.299999999999972</v>
      </c>
      <c r="CD776">
        <f t="shared" si="538"/>
        <v>0.94671233164994506</v>
      </c>
      <c r="CE776">
        <f t="shared" si="539"/>
        <v>0.84850440738166044</v>
      </c>
      <c r="CF776">
        <f t="shared" si="540"/>
        <v>0.94671233164994506</v>
      </c>
      <c r="CG776">
        <f t="shared" si="548"/>
        <v>0.94699999999999995</v>
      </c>
      <c r="CK776"/>
      <c r="CL776" s="3">
        <f t="shared" si="529"/>
        <v>756</v>
      </c>
      <c r="CM776" s="3">
        <f t="shared" si="524"/>
        <v>18.874999999999996</v>
      </c>
      <c r="CN776" s="3">
        <f t="shared" si="525"/>
        <v>0.92400000000000004</v>
      </c>
      <c r="CO776" s="3">
        <f t="shared" si="517"/>
        <v>0.47</v>
      </c>
      <c r="CP776">
        <f t="shared" si="518"/>
        <v>0.47</v>
      </c>
      <c r="CQ776">
        <f t="shared" si="519"/>
        <v>0.47</v>
      </c>
      <c r="CS776">
        <f t="shared" si="520"/>
        <v>0.82311733800350262</v>
      </c>
      <c r="DK776" s="3">
        <f t="shared" si="530"/>
        <v>756</v>
      </c>
      <c r="DL776" s="3">
        <f t="shared" si="526"/>
        <v>18.874999999999996</v>
      </c>
      <c r="DM776" s="3">
        <f t="shared" si="527"/>
        <v>0.92400000000000004</v>
      </c>
      <c r="DN776" s="3">
        <f t="shared" si="521"/>
        <v>0.13</v>
      </c>
      <c r="DO776">
        <f t="shared" si="522"/>
        <v>0.13</v>
      </c>
      <c r="DP776">
        <f t="shared" si="523"/>
        <v>0.13</v>
      </c>
      <c r="DR776">
        <f t="shared" si="528"/>
        <v>0.22767075306479861</v>
      </c>
      <c r="EY776"/>
      <c r="EZ776" s="3"/>
      <c r="FB776"/>
      <c r="FC776" s="3"/>
    </row>
    <row r="777" spans="2:159" x14ac:dyDescent="0.25">
      <c r="B777">
        <f t="shared" si="516"/>
        <v>761</v>
      </c>
      <c r="C777" s="9">
        <f t="shared" si="511"/>
        <v>18.999999999999989</v>
      </c>
      <c r="D777">
        <f t="shared" si="505"/>
        <v>0.8187307530779826</v>
      </c>
      <c r="E777">
        <f t="shared" si="506"/>
        <v>6.737946999085611E-3</v>
      </c>
      <c r="F777">
        <f t="shared" si="507"/>
        <v>6.737946999085611E-3</v>
      </c>
      <c r="G777">
        <f t="shared" si="512"/>
        <v>7.0000000000000001E-3</v>
      </c>
      <c r="R777">
        <f t="shared" si="513"/>
        <v>761</v>
      </c>
      <c r="S777">
        <f t="shared" si="514"/>
        <v>18.999999999999989</v>
      </c>
      <c r="T777">
        <f t="shared" si="508"/>
        <v>1.5529714900105695E-2</v>
      </c>
      <c r="U777">
        <f t="shared" si="509"/>
        <v>9.5139132419637656E-3</v>
      </c>
      <c r="V777">
        <f t="shared" si="510"/>
        <v>9.5139132419637656E-3</v>
      </c>
      <c r="W777">
        <f t="shared" si="515"/>
        <v>0.01</v>
      </c>
      <c r="BA777">
        <f t="shared" si="531"/>
        <v>774</v>
      </c>
      <c r="BB777">
        <f t="shared" si="541"/>
        <v>19.324999999999971</v>
      </c>
      <c r="BC777">
        <f t="shared" si="532"/>
        <v>0.99817915974467686</v>
      </c>
      <c r="BD777">
        <f t="shared" si="533"/>
        <v>0.99454741957481507</v>
      </c>
      <c r="BE777">
        <f t="shared" si="534"/>
        <v>0.99817915974467686</v>
      </c>
      <c r="BF777">
        <f t="shared" si="542"/>
        <v>0.998</v>
      </c>
      <c r="BP777">
        <f t="shared" si="543"/>
        <v>774</v>
      </c>
      <c r="BQ777">
        <f t="shared" si="544"/>
        <v>19.324999999999971</v>
      </c>
      <c r="BR777">
        <f t="shared" si="535"/>
        <v>0.9474107895192182</v>
      </c>
      <c r="BS777">
        <f t="shared" si="536"/>
        <v>0.85038380169629213</v>
      </c>
      <c r="BT777">
        <f t="shared" si="537"/>
        <v>0.9474107895192182</v>
      </c>
      <c r="BU777">
        <f t="shared" si="545"/>
        <v>0.94699999999999995</v>
      </c>
      <c r="CB777">
        <f t="shared" si="546"/>
        <v>774</v>
      </c>
      <c r="CC777">
        <f t="shared" si="547"/>
        <v>19.324999999999971</v>
      </c>
      <c r="CD777">
        <f t="shared" si="538"/>
        <v>0.9474107895192182</v>
      </c>
      <c r="CE777">
        <f t="shared" si="539"/>
        <v>0.85038380169629213</v>
      </c>
      <c r="CF777">
        <f t="shared" si="540"/>
        <v>0.9474107895192182</v>
      </c>
      <c r="CG777">
        <f t="shared" si="548"/>
        <v>0.94699999999999995</v>
      </c>
      <c r="CK777"/>
      <c r="CL777" s="3">
        <f t="shared" si="529"/>
        <v>757</v>
      </c>
      <c r="CM777" s="3">
        <f t="shared" si="524"/>
        <v>18.899999999999995</v>
      </c>
      <c r="CN777" s="3">
        <f t="shared" si="525"/>
        <v>0.92600000000000005</v>
      </c>
      <c r="CO777" s="3">
        <f t="shared" si="517"/>
        <v>0.47</v>
      </c>
      <c r="CP777">
        <f t="shared" si="518"/>
        <v>0.47</v>
      </c>
      <c r="CQ777">
        <f t="shared" si="519"/>
        <v>0.47</v>
      </c>
      <c r="CS777">
        <f t="shared" si="520"/>
        <v>0.82311733800350262</v>
      </c>
      <c r="DK777" s="3">
        <f t="shared" si="530"/>
        <v>757</v>
      </c>
      <c r="DL777" s="3">
        <f t="shared" si="526"/>
        <v>18.899999999999995</v>
      </c>
      <c r="DM777" s="3">
        <f t="shared" si="527"/>
        <v>0.92600000000000005</v>
      </c>
      <c r="DN777" s="3">
        <f t="shared" si="521"/>
        <v>0.127</v>
      </c>
      <c r="DO777">
        <f t="shared" si="522"/>
        <v>0.127</v>
      </c>
      <c r="DP777">
        <f t="shared" si="523"/>
        <v>0.127</v>
      </c>
      <c r="DR777">
        <f t="shared" si="528"/>
        <v>0.22241681260945712</v>
      </c>
      <c r="EY777"/>
      <c r="EZ777" s="3"/>
      <c r="FB777"/>
      <c r="FC777" s="3"/>
    </row>
    <row r="778" spans="2:159" x14ac:dyDescent="0.25">
      <c r="B778">
        <f t="shared" si="516"/>
        <v>762</v>
      </c>
      <c r="C778" s="9">
        <f t="shared" si="511"/>
        <v>19.024999999999988</v>
      </c>
      <c r="D778">
        <f t="shared" si="505"/>
        <v>0.81709084247781139</v>
      </c>
      <c r="E778">
        <f t="shared" si="506"/>
        <v>6.4085323296465824E-3</v>
      </c>
      <c r="F778">
        <f t="shared" si="507"/>
        <v>6.4085323296465824E-3</v>
      </c>
      <c r="G778">
        <f t="shared" si="512"/>
        <v>6.0000000000000001E-3</v>
      </c>
      <c r="R778">
        <f t="shared" si="513"/>
        <v>762</v>
      </c>
      <c r="S778">
        <f t="shared" si="514"/>
        <v>19.024999999999988</v>
      </c>
      <c r="T778">
        <f t="shared" si="508"/>
        <v>1.507370980659993E-2</v>
      </c>
      <c r="U778">
        <f t="shared" si="509"/>
        <v>9.2022305336818388E-3</v>
      </c>
      <c r="V778">
        <f t="shared" si="510"/>
        <v>9.2022305336818388E-3</v>
      </c>
      <c r="W778">
        <f t="shared" si="515"/>
        <v>8.9999999999999993E-3</v>
      </c>
      <c r="BA778">
        <f t="shared" si="531"/>
        <v>775</v>
      </c>
      <c r="BB778">
        <f t="shared" si="541"/>
        <v>19.349999999999969</v>
      </c>
      <c r="BC778">
        <f t="shared" si="532"/>
        <v>0.99831142724587141</v>
      </c>
      <c r="BD778">
        <f t="shared" si="533"/>
        <v>0.99494283075686207</v>
      </c>
      <c r="BE778">
        <f t="shared" si="534"/>
        <v>0.99831142724587141</v>
      </c>
      <c r="BF778">
        <f t="shared" si="542"/>
        <v>0.998</v>
      </c>
      <c r="BP778">
        <f t="shared" si="543"/>
        <v>775</v>
      </c>
      <c r="BQ778">
        <f t="shared" si="544"/>
        <v>19.349999999999969</v>
      </c>
      <c r="BR778">
        <f t="shared" si="535"/>
        <v>0.94810502215420223</v>
      </c>
      <c r="BS778">
        <f t="shared" si="536"/>
        <v>0.85225457485970169</v>
      </c>
      <c r="BT778">
        <f t="shared" si="537"/>
        <v>0.94810502215420223</v>
      </c>
      <c r="BU778">
        <f t="shared" si="545"/>
        <v>0.94799999999999995</v>
      </c>
      <c r="CB778">
        <f t="shared" si="546"/>
        <v>775</v>
      </c>
      <c r="CC778">
        <f t="shared" si="547"/>
        <v>19.349999999999969</v>
      </c>
      <c r="CD778">
        <f t="shared" si="538"/>
        <v>0.94810502215420223</v>
      </c>
      <c r="CE778">
        <f t="shared" si="539"/>
        <v>0.85225457485970169</v>
      </c>
      <c r="CF778">
        <f t="shared" si="540"/>
        <v>0.94810502215420223</v>
      </c>
      <c r="CG778">
        <f t="shared" si="548"/>
        <v>0.94799999999999995</v>
      </c>
      <c r="CK778"/>
      <c r="CL778" s="3">
        <f t="shared" si="529"/>
        <v>758</v>
      </c>
      <c r="CM778" s="3">
        <f t="shared" si="524"/>
        <v>18.924999999999994</v>
      </c>
      <c r="CN778" s="3">
        <f t="shared" si="525"/>
        <v>0.92800000000000005</v>
      </c>
      <c r="CO778" s="3">
        <f t="shared" si="517"/>
        <v>0.46899999999999997</v>
      </c>
      <c r="CP778">
        <f t="shared" si="518"/>
        <v>0.46899999999999997</v>
      </c>
      <c r="CQ778">
        <f t="shared" si="519"/>
        <v>0.46899999999999997</v>
      </c>
      <c r="CS778">
        <f t="shared" si="520"/>
        <v>0.8213660245183888</v>
      </c>
      <c r="DK778" s="3">
        <f t="shared" si="530"/>
        <v>758</v>
      </c>
      <c r="DL778" s="3">
        <f t="shared" si="526"/>
        <v>18.924999999999994</v>
      </c>
      <c r="DM778" s="3">
        <f t="shared" si="527"/>
        <v>0.92800000000000005</v>
      </c>
      <c r="DN778" s="3">
        <f t="shared" si="521"/>
        <v>0.125</v>
      </c>
      <c r="DO778">
        <f t="shared" si="522"/>
        <v>0.125</v>
      </c>
      <c r="DP778">
        <f t="shared" si="523"/>
        <v>0.125</v>
      </c>
      <c r="DR778">
        <f t="shared" si="528"/>
        <v>0.21891418563922943</v>
      </c>
      <c r="EY778"/>
      <c r="EZ778" s="3"/>
      <c r="FB778"/>
      <c r="FC778" s="3"/>
    </row>
    <row r="779" spans="2:159" x14ac:dyDescent="0.25">
      <c r="B779">
        <f t="shared" si="516"/>
        <v>763</v>
      </c>
      <c r="C779" s="9">
        <f t="shared" si="511"/>
        <v>19.049999999999986</v>
      </c>
      <c r="D779">
        <f t="shared" si="505"/>
        <v>0.81544606210296122</v>
      </c>
      <c r="E779">
        <f t="shared" si="506"/>
        <v>6.0936989541993652E-3</v>
      </c>
      <c r="F779">
        <f t="shared" si="507"/>
        <v>6.0936989541993652E-3</v>
      </c>
      <c r="G779">
        <f t="shared" si="512"/>
        <v>6.0000000000000001E-3</v>
      </c>
      <c r="R779">
        <f t="shared" si="513"/>
        <v>763</v>
      </c>
      <c r="S779">
        <f t="shared" si="514"/>
        <v>19.049999999999986</v>
      </c>
      <c r="T779">
        <f t="shared" si="508"/>
        <v>1.4629540097819051E-2</v>
      </c>
      <c r="U779">
        <f t="shared" si="509"/>
        <v>8.8997018749654294E-3</v>
      </c>
      <c r="V779">
        <f t="shared" si="510"/>
        <v>8.8997018749654294E-3</v>
      </c>
      <c r="W779">
        <f t="shared" si="515"/>
        <v>8.9999999999999993E-3</v>
      </c>
      <c r="BA779">
        <f t="shared" si="531"/>
        <v>776</v>
      </c>
      <c r="BB779">
        <f t="shared" si="541"/>
        <v>19.374999999999968</v>
      </c>
      <c r="BC779">
        <f t="shared" si="532"/>
        <v>0.99843872006759027</v>
      </c>
      <c r="BD779">
        <f t="shared" si="533"/>
        <v>0.99532346918208459</v>
      </c>
      <c r="BE779">
        <f t="shared" si="534"/>
        <v>0.99843872006759027</v>
      </c>
      <c r="BF779">
        <f t="shared" si="542"/>
        <v>0.998</v>
      </c>
      <c r="BP779">
        <f t="shared" si="543"/>
        <v>776</v>
      </c>
      <c r="BQ779">
        <f t="shared" si="544"/>
        <v>19.374999999999968</v>
      </c>
      <c r="BR779">
        <f t="shared" si="535"/>
        <v>0.94879501951392686</v>
      </c>
      <c r="BS779">
        <f t="shared" si="536"/>
        <v>0.85411665172157158</v>
      </c>
      <c r="BT779">
        <f t="shared" si="537"/>
        <v>0.94879501951392686</v>
      </c>
      <c r="BU779">
        <f t="shared" si="545"/>
        <v>0.94899999999999995</v>
      </c>
      <c r="CB779">
        <f t="shared" si="546"/>
        <v>776</v>
      </c>
      <c r="CC779">
        <f t="shared" si="547"/>
        <v>19.374999999999968</v>
      </c>
      <c r="CD779">
        <f t="shared" si="538"/>
        <v>0.94879501951392686</v>
      </c>
      <c r="CE779">
        <f t="shared" si="539"/>
        <v>0.85411665172157158</v>
      </c>
      <c r="CF779">
        <f t="shared" si="540"/>
        <v>0.94879501951392686</v>
      </c>
      <c r="CG779">
        <f t="shared" si="548"/>
        <v>0.94899999999999995</v>
      </c>
      <c r="CK779"/>
      <c r="CL779" s="3">
        <f t="shared" si="529"/>
        <v>759</v>
      </c>
      <c r="CM779" s="3">
        <f t="shared" si="524"/>
        <v>18.949999999999992</v>
      </c>
      <c r="CN779" s="3">
        <f t="shared" si="525"/>
        <v>0.92900000000000005</v>
      </c>
      <c r="CO779" s="3">
        <f t="shared" si="517"/>
        <v>0.46800000000000003</v>
      </c>
      <c r="CP779">
        <f t="shared" si="518"/>
        <v>0.46800000000000003</v>
      </c>
      <c r="CQ779">
        <f t="shared" si="519"/>
        <v>0.46800000000000003</v>
      </c>
      <c r="CS779">
        <f t="shared" si="520"/>
        <v>0.8196147110332751</v>
      </c>
      <c r="DK779" s="3">
        <f t="shared" si="530"/>
        <v>759</v>
      </c>
      <c r="DL779" s="3">
        <f t="shared" si="526"/>
        <v>18.949999999999992</v>
      </c>
      <c r="DM779" s="3">
        <f t="shared" si="527"/>
        <v>0.92900000000000005</v>
      </c>
      <c r="DN779" s="3">
        <f t="shared" si="521"/>
        <v>0.122</v>
      </c>
      <c r="DO779">
        <f t="shared" si="522"/>
        <v>0.122</v>
      </c>
      <c r="DP779">
        <f t="shared" si="523"/>
        <v>0.122</v>
      </c>
      <c r="DR779">
        <f t="shared" si="528"/>
        <v>0.21366024518388793</v>
      </c>
      <c r="EY779"/>
      <c r="EZ779" s="3"/>
      <c r="FB779"/>
      <c r="FC779" s="3"/>
    </row>
    <row r="780" spans="2:159" x14ac:dyDescent="0.25">
      <c r="B780">
        <f t="shared" si="516"/>
        <v>764</v>
      </c>
      <c r="C780" s="9">
        <f t="shared" si="511"/>
        <v>19.074999999999985</v>
      </c>
      <c r="D780">
        <f t="shared" si="505"/>
        <v>0.8137964546184826</v>
      </c>
      <c r="E780">
        <f t="shared" si="506"/>
        <v>5.7928840650845834E-3</v>
      </c>
      <c r="F780">
        <f t="shared" si="507"/>
        <v>5.7928840650845834E-3</v>
      </c>
      <c r="G780">
        <f t="shared" si="512"/>
        <v>6.0000000000000001E-3</v>
      </c>
      <c r="R780">
        <f t="shared" si="513"/>
        <v>764</v>
      </c>
      <c r="S780">
        <f t="shared" si="514"/>
        <v>19.074999999999985</v>
      </c>
      <c r="T780">
        <f t="shared" si="508"/>
        <v>1.4196950016720283E-2</v>
      </c>
      <c r="U780">
        <f t="shared" si="509"/>
        <v>8.6060969864293329E-3</v>
      </c>
      <c r="V780">
        <f t="shared" si="510"/>
        <v>8.6060969864293329E-3</v>
      </c>
      <c r="W780">
        <f t="shared" si="515"/>
        <v>8.9999999999999993E-3</v>
      </c>
      <c r="BA780">
        <f t="shared" si="531"/>
        <v>777</v>
      </c>
      <c r="BB780">
        <f t="shared" si="541"/>
        <v>19.399999999999967</v>
      </c>
      <c r="BC780">
        <f t="shared" si="532"/>
        <v>0.99856103630251491</v>
      </c>
      <c r="BD780">
        <f t="shared" si="533"/>
        <v>0.99568931777757086</v>
      </c>
      <c r="BE780">
        <f t="shared" si="534"/>
        <v>0.99856103630251491</v>
      </c>
      <c r="BF780">
        <f t="shared" si="542"/>
        <v>0.999</v>
      </c>
      <c r="BP780">
        <f t="shared" si="543"/>
        <v>777</v>
      </c>
      <c r="BQ780">
        <f t="shared" si="544"/>
        <v>19.399999999999967</v>
      </c>
      <c r="BR780">
        <f t="shared" si="535"/>
        <v>0.94948077161364108</v>
      </c>
      <c r="BS780">
        <f t="shared" si="536"/>
        <v>0.85596995735858439</v>
      </c>
      <c r="BT780">
        <f t="shared" si="537"/>
        <v>0.94948077161364108</v>
      </c>
      <c r="BU780">
        <f t="shared" si="545"/>
        <v>0.94899999999999995</v>
      </c>
      <c r="CB780">
        <f t="shared" si="546"/>
        <v>777</v>
      </c>
      <c r="CC780">
        <f t="shared" si="547"/>
        <v>19.399999999999967</v>
      </c>
      <c r="CD780">
        <f t="shared" si="538"/>
        <v>0.94948077161364108</v>
      </c>
      <c r="CE780">
        <f t="shared" si="539"/>
        <v>0.85596995735858439</v>
      </c>
      <c r="CF780">
        <f t="shared" si="540"/>
        <v>0.94948077161364108</v>
      </c>
      <c r="CG780">
        <f t="shared" si="548"/>
        <v>0.94899999999999995</v>
      </c>
      <c r="CK780"/>
      <c r="CL780" s="3">
        <f t="shared" si="529"/>
        <v>760</v>
      </c>
      <c r="CM780" s="3">
        <f t="shared" si="524"/>
        <v>18.974999999999991</v>
      </c>
      <c r="CN780" s="3">
        <f t="shared" si="525"/>
        <v>0.93100000000000005</v>
      </c>
      <c r="CO780" s="3">
        <f t="shared" si="517"/>
        <v>0.46700000000000003</v>
      </c>
      <c r="CP780">
        <f t="shared" si="518"/>
        <v>0.46700000000000003</v>
      </c>
      <c r="CQ780">
        <f t="shared" si="519"/>
        <v>0.46700000000000003</v>
      </c>
      <c r="CS780">
        <f t="shared" si="520"/>
        <v>0.81786339754816129</v>
      </c>
      <c r="DK780" s="3">
        <f t="shared" si="530"/>
        <v>760</v>
      </c>
      <c r="DL780" s="3">
        <f t="shared" si="526"/>
        <v>18.974999999999991</v>
      </c>
      <c r="DM780" s="3">
        <f t="shared" si="527"/>
        <v>0.93100000000000005</v>
      </c>
      <c r="DN780" s="3">
        <f t="shared" si="521"/>
        <v>0.11899999999999999</v>
      </c>
      <c r="DO780">
        <f t="shared" si="522"/>
        <v>0.11899999999999999</v>
      </c>
      <c r="DP780">
        <f t="shared" si="523"/>
        <v>0.11899999999999999</v>
      </c>
      <c r="DR780">
        <f t="shared" si="528"/>
        <v>0.2084063047285464</v>
      </c>
      <c r="EY780"/>
      <c r="EZ780" s="3"/>
      <c r="FB780"/>
      <c r="FC780" s="3"/>
    </row>
    <row r="781" spans="2:159" x14ac:dyDescent="0.25">
      <c r="B781">
        <f t="shared" si="516"/>
        <v>765</v>
      </c>
      <c r="C781" s="9">
        <f t="shared" si="511"/>
        <v>19.099999999999984</v>
      </c>
      <c r="D781">
        <f t="shared" si="505"/>
        <v>0.81214206274799638</v>
      </c>
      <c r="E781">
        <f t="shared" si="506"/>
        <v>5.505542317696531E-3</v>
      </c>
      <c r="F781">
        <f t="shared" si="507"/>
        <v>5.505542317696531E-3</v>
      </c>
      <c r="G781">
        <f t="shared" si="512"/>
        <v>6.0000000000000001E-3</v>
      </c>
      <c r="R781">
        <f t="shared" si="513"/>
        <v>765</v>
      </c>
      <c r="S781">
        <f t="shared" si="514"/>
        <v>19.099999999999984</v>
      </c>
      <c r="T781">
        <f t="shared" si="508"/>
        <v>1.3775687719483967E-2</v>
      </c>
      <c r="U781">
        <f t="shared" si="509"/>
        <v>8.3211900460206552E-3</v>
      </c>
      <c r="V781">
        <f t="shared" si="510"/>
        <v>8.3211900460206552E-3</v>
      </c>
      <c r="W781">
        <f t="shared" si="515"/>
        <v>8.0000000000000002E-3</v>
      </c>
      <c r="BA781">
        <f t="shared" si="531"/>
        <v>778</v>
      </c>
      <c r="BB781">
        <f t="shared" si="541"/>
        <v>19.424999999999965</v>
      </c>
      <c r="BC781">
        <f t="shared" si="532"/>
        <v>0.99867837411774218</v>
      </c>
      <c r="BD781">
        <f t="shared" si="533"/>
        <v>0.99604036012966712</v>
      </c>
      <c r="BE781">
        <f t="shared" si="534"/>
        <v>0.99867837411774218</v>
      </c>
      <c r="BF781">
        <f t="shared" si="542"/>
        <v>0.999</v>
      </c>
      <c r="BP781">
        <f t="shared" si="543"/>
        <v>778</v>
      </c>
      <c r="BQ781">
        <f t="shared" si="544"/>
        <v>19.424999999999965</v>
      </c>
      <c r="BR781">
        <f t="shared" si="535"/>
        <v>0.95016226852505425</v>
      </c>
      <c r="BS781">
        <f t="shared" si="536"/>
        <v>0.85781441707941875</v>
      </c>
      <c r="BT781">
        <f t="shared" si="537"/>
        <v>0.95016226852505425</v>
      </c>
      <c r="BU781">
        <f t="shared" si="545"/>
        <v>0.95</v>
      </c>
      <c r="CB781">
        <f t="shared" si="546"/>
        <v>778</v>
      </c>
      <c r="CC781">
        <f t="shared" si="547"/>
        <v>19.424999999999965</v>
      </c>
      <c r="CD781">
        <f t="shared" si="538"/>
        <v>0.95016226852505425</v>
      </c>
      <c r="CE781">
        <f t="shared" si="539"/>
        <v>0.85781441707941875</v>
      </c>
      <c r="CF781">
        <f t="shared" si="540"/>
        <v>0.95016226852505425</v>
      </c>
      <c r="CG781">
        <f t="shared" si="548"/>
        <v>0.95</v>
      </c>
      <c r="CK781"/>
      <c r="CL781" s="3">
        <f t="shared" si="529"/>
        <v>761</v>
      </c>
      <c r="CM781" s="3">
        <f t="shared" si="524"/>
        <v>18.999999999999989</v>
      </c>
      <c r="CN781" s="3">
        <f t="shared" si="525"/>
        <v>0.93200000000000005</v>
      </c>
      <c r="CO781" s="3">
        <f t="shared" si="517"/>
        <v>0.46600000000000003</v>
      </c>
      <c r="CP781">
        <f t="shared" si="518"/>
        <v>0.46600000000000003</v>
      </c>
      <c r="CQ781">
        <f t="shared" si="519"/>
        <v>0.46600000000000003</v>
      </c>
      <c r="CS781">
        <f t="shared" si="520"/>
        <v>0.81611208406304736</v>
      </c>
      <c r="DK781" s="3">
        <f t="shared" si="530"/>
        <v>761</v>
      </c>
      <c r="DL781" s="3">
        <f t="shared" si="526"/>
        <v>18.999999999999989</v>
      </c>
      <c r="DM781" s="3">
        <f t="shared" si="527"/>
        <v>0.93200000000000005</v>
      </c>
      <c r="DN781" s="3">
        <f t="shared" si="521"/>
        <v>0.11700000000000001</v>
      </c>
      <c r="DO781">
        <f t="shared" si="522"/>
        <v>0.11700000000000001</v>
      </c>
      <c r="DP781">
        <f t="shared" si="523"/>
        <v>0.11700000000000001</v>
      </c>
      <c r="DR781">
        <f t="shared" si="528"/>
        <v>0.20490367775831878</v>
      </c>
      <c r="EY781"/>
      <c r="EZ781" s="3"/>
      <c r="FB781"/>
      <c r="FC781" s="3"/>
    </row>
    <row r="782" spans="2:159" x14ac:dyDescent="0.25">
      <c r="B782">
        <f t="shared" si="516"/>
        <v>766</v>
      </c>
      <c r="C782" s="9">
        <f t="shared" si="511"/>
        <v>19.124999999999982</v>
      </c>
      <c r="D782">
        <f t="shared" si="505"/>
        <v>0.8104829292718676</v>
      </c>
      <c r="E782">
        <f t="shared" si="506"/>
        <v>5.2311455001631431E-3</v>
      </c>
      <c r="F782">
        <f t="shared" si="507"/>
        <v>5.2311455001631431E-3</v>
      </c>
      <c r="G782">
        <f t="shared" si="512"/>
        <v>5.0000000000000001E-3</v>
      </c>
      <c r="R782">
        <f t="shared" si="513"/>
        <v>766</v>
      </c>
      <c r="S782">
        <f t="shared" si="514"/>
        <v>19.124999999999982</v>
      </c>
      <c r="T782">
        <f t="shared" si="508"/>
        <v>1.3365505265239962E-2</v>
      </c>
      <c r="U782">
        <f t="shared" si="509"/>
        <v>8.0447596474521807E-3</v>
      </c>
      <c r="V782">
        <f t="shared" si="510"/>
        <v>8.0447596474521807E-3</v>
      </c>
      <c r="W782">
        <f t="shared" si="515"/>
        <v>8.0000000000000002E-3</v>
      </c>
      <c r="BA782">
        <f>B795</f>
        <v>779</v>
      </c>
      <c r="BB782">
        <f t="shared" si="541"/>
        <v>19.449999999999964</v>
      </c>
      <c r="BC782">
        <f t="shared" si="532"/>
        <v>0.99879073175482902</v>
      </c>
      <c r="BD782">
        <f t="shared" si="533"/>
        <v>0.99637658048520439</v>
      </c>
      <c r="BE782">
        <f t="shared" si="534"/>
        <v>0.99879073175482902</v>
      </c>
      <c r="BF782">
        <f t="shared" si="542"/>
        <v>0.999</v>
      </c>
      <c r="BP782">
        <f t="shared" si="543"/>
        <v>779</v>
      </c>
      <c r="BQ782">
        <f t="shared" si="544"/>
        <v>19.449999999999964</v>
      </c>
      <c r="BR782">
        <f t="shared" si="535"/>
        <v>0.95083950037657539</v>
      </c>
      <c r="BS782">
        <f t="shared" si="536"/>
        <v>0.85964995642973929</v>
      </c>
      <c r="BT782">
        <f t="shared" si="537"/>
        <v>0.95083950037657539</v>
      </c>
      <c r="BU782">
        <f t="shared" si="545"/>
        <v>0.95099999999999996</v>
      </c>
      <c r="CB782">
        <f t="shared" si="546"/>
        <v>779</v>
      </c>
      <c r="CC782">
        <f t="shared" si="547"/>
        <v>19.449999999999964</v>
      </c>
      <c r="CD782">
        <f t="shared" si="538"/>
        <v>0.95083950037657539</v>
      </c>
      <c r="CE782">
        <f t="shared" si="539"/>
        <v>0.85964995642973929</v>
      </c>
      <c r="CF782">
        <f t="shared" si="540"/>
        <v>0.95083950037657539</v>
      </c>
      <c r="CG782">
        <f t="shared" si="548"/>
        <v>0.95099999999999996</v>
      </c>
      <c r="CK782"/>
      <c r="CL782" s="3">
        <f t="shared" si="529"/>
        <v>762</v>
      </c>
      <c r="CM782" s="3">
        <f t="shared" si="524"/>
        <v>19.024999999999988</v>
      </c>
      <c r="CN782" s="3">
        <f t="shared" si="525"/>
        <v>0.93400000000000005</v>
      </c>
      <c r="CO782" s="3">
        <f t="shared" si="517"/>
        <v>0.46500000000000002</v>
      </c>
      <c r="CP782">
        <f t="shared" si="518"/>
        <v>0.46500000000000002</v>
      </c>
      <c r="CQ782">
        <f t="shared" si="519"/>
        <v>0.46500000000000002</v>
      </c>
      <c r="CS782">
        <f t="shared" si="520"/>
        <v>0.81436077057793355</v>
      </c>
      <c r="DK782" s="3">
        <f t="shared" si="530"/>
        <v>762</v>
      </c>
      <c r="DL782" s="3">
        <f t="shared" si="526"/>
        <v>19.024999999999988</v>
      </c>
      <c r="DM782" s="3">
        <f t="shared" si="527"/>
        <v>0.93400000000000005</v>
      </c>
      <c r="DN782" s="3">
        <f t="shared" si="521"/>
        <v>0.114</v>
      </c>
      <c r="DO782">
        <f t="shared" si="522"/>
        <v>0.114</v>
      </c>
      <c r="DP782">
        <f t="shared" si="523"/>
        <v>0.114</v>
      </c>
      <c r="DR782">
        <f t="shared" si="528"/>
        <v>0.19964973730297725</v>
      </c>
      <c r="EY782"/>
      <c r="EZ782" s="3"/>
      <c r="FB782"/>
      <c r="FC782" s="3"/>
    </row>
    <row r="783" spans="2:159" x14ac:dyDescent="0.25">
      <c r="B783">
        <f t="shared" si="516"/>
        <v>767</v>
      </c>
      <c r="C783" s="9">
        <f t="shared" si="511"/>
        <v>19.149999999999981</v>
      </c>
      <c r="D783">
        <f t="shared" si="505"/>
        <v>0.80881909702538102</v>
      </c>
      <c r="E783">
        <f t="shared" si="506"/>
        <v>4.9691821984929989E-3</v>
      </c>
      <c r="F783">
        <f t="shared" si="507"/>
        <v>4.9691821984929989E-3</v>
      </c>
      <c r="G783">
        <f t="shared" si="512"/>
        <v>5.0000000000000001E-3</v>
      </c>
      <c r="R783">
        <f t="shared" si="513"/>
        <v>767</v>
      </c>
      <c r="S783">
        <f t="shared" si="514"/>
        <v>19.149999999999981</v>
      </c>
      <c r="T783">
        <f t="shared" si="508"/>
        <v>1.296615860405587E-2</v>
      </c>
      <c r="U783">
        <f t="shared" si="509"/>
        <v>7.7765887574312879E-3</v>
      </c>
      <c r="V783">
        <f t="shared" si="510"/>
        <v>7.7765887574312879E-3</v>
      </c>
      <c r="W783">
        <f t="shared" si="515"/>
        <v>8.0000000000000002E-3</v>
      </c>
      <c r="BA783">
        <f t="shared" ref="BA783:BA846" si="549">B796</f>
        <v>780</v>
      </c>
      <c r="BB783">
        <f t="shared" si="541"/>
        <v>19.474999999999962</v>
      </c>
      <c r="BC783">
        <f t="shared" si="532"/>
        <v>0.9988981075298371</v>
      </c>
      <c r="BD783">
        <f t="shared" si="533"/>
        <v>0.99669796375267727</v>
      </c>
      <c r="BE783">
        <f t="shared" si="534"/>
        <v>0.9988981075298371</v>
      </c>
      <c r="BF783">
        <f t="shared" si="542"/>
        <v>0.999</v>
      </c>
      <c r="BP783">
        <f t="shared" si="543"/>
        <v>780</v>
      </c>
      <c r="BQ783">
        <f t="shared" si="544"/>
        <v>19.474999999999962</v>
      </c>
      <c r="BR783">
        <f t="shared" si="535"/>
        <v>0.95151245735355128</v>
      </c>
      <c r="BS783">
        <f t="shared" si="536"/>
        <v>0.86147650119717956</v>
      </c>
      <c r="BT783">
        <f t="shared" si="537"/>
        <v>0.95151245735355128</v>
      </c>
      <c r="BU783">
        <f t="shared" si="545"/>
        <v>0.95199999999999996</v>
      </c>
      <c r="CB783">
        <f t="shared" si="546"/>
        <v>780</v>
      </c>
      <c r="CC783">
        <f t="shared" si="547"/>
        <v>19.474999999999962</v>
      </c>
      <c r="CD783">
        <f t="shared" si="538"/>
        <v>0.95151245735355128</v>
      </c>
      <c r="CE783">
        <f t="shared" si="539"/>
        <v>0.86147650119717956</v>
      </c>
      <c r="CF783">
        <f t="shared" si="540"/>
        <v>0.95151245735355128</v>
      </c>
      <c r="CG783">
        <f t="shared" si="548"/>
        <v>0.95199999999999996</v>
      </c>
      <c r="CK783"/>
      <c r="CL783" s="3">
        <f t="shared" si="529"/>
        <v>763</v>
      </c>
      <c r="CM783" s="3">
        <f t="shared" si="524"/>
        <v>19.049999999999986</v>
      </c>
      <c r="CN783" s="3">
        <f t="shared" si="525"/>
        <v>0.93600000000000005</v>
      </c>
      <c r="CO783" s="3">
        <f t="shared" si="517"/>
        <v>0.46500000000000002</v>
      </c>
      <c r="CP783">
        <f t="shared" si="518"/>
        <v>0.46500000000000002</v>
      </c>
      <c r="CQ783">
        <f t="shared" si="519"/>
        <v>0.46500000000000002</v>
      </c>
      <c r="CS783">
        <f t="shared" si="520"/>
        <v>0.81436077057793355</v>
      </c>
      <c r="DK783" s="3">
        <f t="shared" si="530"/>
        <v>763</v>
      </c>
      <c r="DL783" s="3">
        <f t="shared" si="526"/>
        <v>19.049999999999986</v>
      </c>
      <c r="DM783" s="3">
        <f t="shared" si="527"/>
        <v>0.93600000000000005</v>
      </c>
      <c r="DN783" s="3">
        <f t="shared" si="521"/>
        <v>0.111</v>
      </c>
      <c r="DO783">
        <f t="shared" si="522"/>
        <v>0.111</v>
      </c>
      <c r="DP783">
        <f t="shared" si="523"/>
        <v>0.111</v>
      </c>
      <c r="DR783">
        <f t="shared" si="528"/>
        <v>0.19439579684763575</v>
      </c>
      <c r="EY783"/>
      <c r="EZ783" s="3"/>
      <c r="FB783"/>
      <c r="FC783" s="3"/>
    </row>
    <row r="784" spans="2:159" x14ac:dyDescent="0.25">
      <c r="B784">
        <f t="shared" si="516"/>
        <v>768</v>
      </c>
      <c r="C784" s="9">
        <f t="shared" si="511"/>
        <v>19.174999999999979</v>
      </c>
      <c r="D784">
        <f t="shared" si="505"/>
        <v>0.80715060889691703</v>
      </c>
      <c r="E784">
        <f t="shared" si="506"/>
        <v>4.7191574579036602E-3</v>
      </c>
      <c r="F784">
        <f t="shared" si="507"/>
        <v>4.7191574579036602E-3</v>
      </c>
      <c r="G784">
        <f t="shared" si="512"/>
        <v>5.0000000000000001E-3</v>
      </c>
      <c r="R784">
        <f t="shared" si="513"/>
        <v>768</v>
      </c>
      <c r="S784">
        <f t="shared" si="514"/>
        <v>19.174999999999979</v>
      </c>
      <c r="T784">
        <f t="shared" si="508"/>
        <v>1.2577407563246405E-2</v>
      </c>
      <c r="U784">
        <f t="shared" si="509"/>
        <v>7.516464671754413E-3</v>
      </c>
      <c r="V784">
        <f t="shared" si="510"/>
        <v>7.516464671754413E-3</v>
      </c>
      <c r="W784">
        <f t="shared" si="515"/>
        <v>8.0000000000000002E-3</v>
      </c>
      <c r="BA784">
        <f t="shared" si="549"/>
        <v>781</v>
      </c>
      <c r="BB784">
        <f t="shared" si="541"/>
        <v>19.499999999999961</v>
      </c>
      <c r="BC784">
        <f t="shared" si="532"/>
        <v>0.9990004998333748</v>
      </c>
      <c r="BD784">
        <f t="shared" si="533"/>
        <v>0.99700449550337256</v>
      </c>
      <c r="BE784">
        <f t="shared" si="534"/>
        <v>0.9990004998333748</v>
      </c>
      <c r="BF784">
        <f t="shared" si="542"/>
        <v>0.999</v>
      </c>
      <c r="BP784">
        <f t="shared" si="543"/>
        <v>781</v>
      </c>
      <c r="BQ784">
        <f t="shared" si="544"/>
        <v>19.499999999999961</v>
      </c>
      <c r="BR784">
        <f t="shared" si="535"/>
        <v>0.95218112969850377</v>
      </c>
      <c r="BS784">
        <f t="shared" si="536"/>
        <v>0.86329397741631653</v>
      </c>
      <c r="BT784">
        <f t="shared" si="537"/>
        <v>0.95218112969850377</v>
      </c>
      <c r="BU784">
        <f t="shared" si="545"/>
        <v>0.95199999999999996</v>
      </c>
      <c r="CB784">
        <f t="shared" si="546"/>
        <v>781</v>
      </c>
      <c r="CC784">
        <f t="shared" si="547"/>
        <v>19.499999999999961</v>
      </c>
      <c r="CD784">
        <f t="shared" si="538"/>
        <v>0.95218112969850377</v>
      </c>
      <c r="CE784">
        <f t="shared" si="539"/>
        <v>0.86329397741631653</v>
      </c>
      <c r="CF784">
        <f t="shared" si="540"/>
        <v>0.95218112969850377</v>
      </c>
      <c r="CG784">
        <f t="shared" si="548"/>
        <v>0.95199999999999996</v>
      </c>
      <c r="CK784"/>
      <c r="CL784" s="3">
        <f t="shared" si="529"/>
        <v>764</v>
      </c>
      <c r="CM784" s="3">
        <f t="shared" si="524"/>
        <v>19.074999999999985</v>
      </c>
      <c r="CN784" s="3">
        <f t="shared" si="525"/>
        <v>0.93700000000000006</v>
      </c>
      <c r="CO784" s="3">
        <f t="shared" si="517"/>
        <v>0.46300000000000002</v>
      </c>
      <c r="CP784">
        <f t="shared" si="518"/>
        <v>0.46300000000000002</v>
      </c>
      <c r="CQ784">
        <f t="shared" si="519"/>
        <v>0.46300000000000002</v>
      </c>
      <c r="CS784">
        <f t="shared" si="520"/>
        <v>0.81085814360770592</v>
      </c>
      <c r="DK784" s="3">
        <f t="shared" si="530"/>
        <v>764</v>
      </c>
      <c r="DL784" s="3">
        <f t="shared" si="526"/>
        <v>19.074999999999985</v>
      </c>
      <c r="DM784" s="3">
        <f t="shared" si="527"/>
        <v>0.93700000000000006</v>
      </c>
      <c r="DN784" s="3">
        <f t="shared" si="521"/>
        <v>0.108</v>
      </c>
      <c r="DO784">
        <f t="shared" si="522"/>
        <v>0.108</v>
      </c>
      <c r="DP784">
        <f t="shared" si="523"/>
        <v>0.108</v>
      </c>
      <c r="DR784">
        <f t="shared" si="528"/>
        <v>0.18914185639229422</v>
      </c>
      <c r="EY784"/>
      <c r="EZ784" s="3"/>
      <c r="FB784"/>
      <c r="FC784" s="3"/>
    </row>
    <row r="785" spans="2:159" x14ac:dyDescent="0.25">
      <c r="B785">
        <f t="shared" si="516"/>
        <v>769</v>
      </c>
      <c r="C785" s="9">
        <f t="shared" si="511"/>
        <v>19.199999999999978</v>
      </c>
      <c r="D785">
        <f t="shared" ref="D785:D848" si="550">EXP(-KTG1_dia*(C785-T_opt__dia)^2)</f>
        <v>0.80547750782612904</v>
      </c>
      <c r="E785">
        <f t="shared" ref="E785:E848" si="551">EXP(-KTG2_dia*(T_opt__dia-C785)^2)</f>
        <v>4.4805924410168223E-3</v>
      </c>
      <c r="F785">
        <f t="shared" ref="F785:F848" si="552">IF(C785&lt;=T_opt__dia,D785,E785)</f>
        <v>4.4805924410168223E-3</v>
      </c>
      <c r="G785">
        <f t="shared" si="512"/>
        <v>4.0000000000000001E-3</v>
      </c>
      <c r="R785">
        <f t="shared" si="513"/>
        <v>769</v>
      </c>
      <c r="S785">
        <f t="shared" si="514"/>
        <v>19.199999999999978</v>
      </c>
      <c r="T785">
        <f t="shared" ref="T785:T848" si="553">EXP(-KTG1_dia_GO*(S785-T_opt_dia_GO)^2)</f>
        <v>1.2199015832062333E-2</v>
      </c>
      <c r="U785">
        <f t="shared" ref="U785:U848" si="554">EXP(-KTG2_dia_GO*(T_opt_dia_GO-S785)^2)</f>
        <v>7.2641789703352796E-3</v>
      </c>
      <c r="V785">
        <f t="shared" ref="V785:V848" si="555">IF(S785&lt;=T_opt_dia_GO,T785,U785)</f>
        <v>7.2641789703352796E-3</v>
      </c>
      <c r="W785">
        <f t="shared" si="515"/>
        <v>7.0000000000000001E-3</v>
      </c>
      <c r="BA785">
        <f t="shared" si="549"/>
        <v>782</v>
      </c>
      <c r="BB785">
        <f t="shared" si="541"/>
        <v>19.524999999999959</v>
      </c>
      <c r="BC785">
        <f t="shared" si="532"/>
        <v>0.99909790713063718</v>
      </c>
      <c r="BD785">
        <f t="shared" si="533"/>
        <v>0.99729616197244886</v>
      </c>
      <c r="BE785">
        <f t="shared" si="534"/>
        <v>0.99909790713063718</v>
      </c>
      <c r="BF785">
        <f t="shared" si="542"/>
        <v>0.999</v>
      </c>
      <c r="BP785">
        <f t="shared" si="543"/>
        <v>782</v>
      </c>
      <c r="BQ785">
        <f t="shared" si="544"/>
        <v>19.524999999999959</v>
      </c>
      <c r="BR785">
        <f t="shared" si="535"/>
        <v>0.95284550771136511</v>
      </c>
      <c r="BS785">
        <f t="shared" si="536"/>
        <v>0.86510231137363869</v>
      </c>
      <c r="BT785">
        <f t="shared" si="537"/>
        <v>0.95284550771136511</v>
      </c>
      <c r="BU785">
        <f t="shared" si="545"/>
        <v>0.95299999999999996</v>
      </c>
      <c r="CB785">
        <f t="shared" si="546"/>
        <v>782</v>
      </c>
      <c r="CC785">
        <f t="shared" si="547"/>
        <v>19.524999999999959</v>
      </c>
      <c r="CD785">
        <f t="shared" si="538"/>
        <v>0.95284550771136511</v>
      </c>
      <c r="CE785">
        <f t="shared" si="539"/>
        <v>0.86510231137363869</v>
      </c>
      <c r="CF785">
        <f t="shared" si="540"/>
        <v>0.95284550771136511</v>
      </c>
      <c r="CG785">
        <f t="shared" si="548"/>
        <v>0.95299999999999996</v>
      </c>
      <c r="CK785"/>
      <c r="CL785" s="3">
        <f t="shared" si="529"/>
        <v>765</v>
      </c>
      <c r="CM785" s="3">
        <f t="shared" si="524"/>
        <v>19.099999999999984</v>
      </c>
      <c r="CN785" s="3">
        <f t="shared" si="525"/>
        <v>0.93899999999999995</v>
      </c>
      <c r="CO785" s="3">
        <f t="shared" si="517"/>
        <v>0.46300000000000002</v>
      </c>
      <c r="CP785">
        <f t="shared" si="518"/>
        <v>0.46300000000000002</v>
      </c>
      <c r="CQ785">
        <f t="shared" si="519"/>
        <v>0.46300000000000002</v>
      </c>
      <c r="CS785">
        <f t="shared" si="520"/>
        <v>0.81085814360770592</v>
      </c>
      <c r="DK785" s="3">
        <f t="shared" si="530"/>
        <v>765</v>
      </c>
      <c r="DL785" s="3">
        <f t="shared" si="526"/>
        <v>19.099999999999984</v>
      </c>
      <c r="DM785" s="3">
        <f t="shared" si="527"/>
        <v>0.93899999999999995</v>
      </c>
      <c r="DN785" s="3">
        <f t="shared" si="521"/>
        <v>0.106</v>
      </c>
      <c r="DO785">
        <f t="shared" si="522"/>
        <v>0.106</v>
      </c>
      <c r="DP785">
        <f t="shared" si="523"/>
        <v>0.106</v>
      </c>
      <c r="DR785">
        <f t="shared" si="528"/>
        <v>0.18563922942206657</v>
      </c>
      <c r="EY785"/>
      <c r="EZ785" s="3"/>
      <c r="FB785"/>
      <c r="FC785" s="3"/>
    </row>
    <row r="786" spans="2:159" x14ac:dyDescent="0.25">
      <c r="B786">
        <f t="shared" si="516"/>
        <v>770</v>
      </c>
      <c r="C786" s="9">
        <f t="shared" ref="C786:C849" si="556">C785+(env_v_max-env_v_min)/1200</f>
        <v>19.224999999999977</v>
      </c>
      <c r="D786">
        <f t="shared" si="550"/>
        <v>0.80379983680212197</v>
      </c>
      <c r="E786">
        <f t="shared" si="551"/>
        <v>4.253024083576749E-3</v>
      </c>
      <c r="F786">
        <f t="shared" si="552"/>
        <v>4.253024083576749E-3</v>
      </c>
      <c r="G786">
        <f t="shared" ref="G786:G849" si="557">ROUND(F786,3)</f>
        <v>4.0000000000000001E-3</v>
      </c>
      <c r="R786">
        <f t="shared" ref="R786:R849" si="558">B786</f>
        <v>770</v>
      </c>
      <c r="S786">
        <f t="shared" ref="S786:S849" si="559">C786</f>
        <v>19.224999999999977</v>
      </c>
      <c r="T786">
        <f t="shared" si="553"/>
        <v>1.1830750944817052E-2</v>
      </c>
      <c r="U786">
        <f t="shared" si="554"/>
        <v>7.0195274712341275E-3</v>
      </c>
      <c r="V786">
        <f t="shared" si="555"/>
        <v>7.0195274712341275E-3</v>
      </c>
      <c r="W786">
        <f t="shared" ref="W786:W849" si="560">ROUND(V786,3)</f>
        <v>7.0000000000000001E-3</v>
      </c>
      <c r="BA786">
        <f t="shared" si="549"/>
        <v>783</v>
      </c>
      <c r="BB786">
        <f t="shared" si="541"/>
        <v>19.549999999999958</v>
      </c>
      <c r="BC786">
        <f t="shared" si="532"/>
        <v>0.99919032796144425</v>
      </c>
      <c r="BD786">
        <f t="shared" si="533"/>
        <v>0.99757295005996716</v>
      </c>
      <c r="BE786">
        <f t="shared" si="534"/>
        <v>0.99919032796144425</v>
      </c>
      <c r="BF786">
        <f t="shared" si="542"/>
        <v>0.999</v>
      </c>
      <c r="BP786">
        <f t="shared" si="543"/>
        <v>783</v>
      </c>
      <c r="BQ786">
        <f t="shared" si="544"/>
        <v>19.549999999999958</v>
      </c>
      <c r="BR786">
        <f t="shared" si="535"/>
        <v>0.95350558174971245</v>
      </c>
      <c r="BS786">
        <f t="shared" si="536"/>
        <v>0.86690142961250427</v>
      </c>
      <c r="BT786">
        <f t="shared" si="537"/>
        <v>0.95350558174971245</v>
      </c>
      <c r="BU786">
        <f t="shared" si="545"/>
        <v>0.95399999999999996</v>
      </c>
      <c r="CB786">
        <f t="shared" si="546"/>
        <v>783</v>
      </c>
      <c r="CC786">
        <f t="shared" si="547"/>
        <v>19.549999999999958</v>
      </c>
      <c r="CD786">
        <f t="shared" si="538"/>
        <v>0.95350558174971245</v>
      </c>
      <c r="CE786">
        <f t="shared" si="539"/>
        <v>0.86690142961250427</v>
      </c>
      <c r="CF786">
        <f t="shared" si="540"/>
        <v>0.95350558174971245</v>
      </c>
      <c r="CG786">
        <f t="shared" si="548"/>
        <v>0.95399999999999996</v>
      </c>
      <c r="CK786"/>
      <c r="CL786" s="3">
        <f t="shared" si="529"/>
        <v>766</v>
      </c>
      <c r="CM786" s="3">
        <f t="shared" si="524"/>
        <v>19.124999999999982</v>
      </c>
      <c r="CN786" s="3">
        <f t="shared" si="525"/>
        <v>0.94099999999999995</v>
      </c>
      <c r="CO786" s="3">
        <f t="shared" si="517"/>
        <v>0.46200000000000002</v>
      </c>
      <c r="CP786">
        <f t="shared" si="518"/>
        <v>0.46200000000000002</v>
      </c>
      <c r="CQ786">
        <f t="shared" si="519"/>
        <v>0.46200000000000002</v>
      </c>
      <c r="CS786">
        <f t="shared" si="520"/>
        <v>0.8091068301225921</v>
      </c>
      <c r="DK786" s="3">
        <f t="shared" si="530"/>
        <v>766</v>
      </c>
      <c r="DL786" s="3">
        <f t="shared" si="526"/>
        <v>19.124999999999982</v>
      </c>
      <c r="DM786" s="3">
        <f t="shared" si="527"/>
        <v>0.94099999999999995</v>
      </c>
      <c r="DN786" s="3">
        <f t="shared" si="521"/>
        <v>0.10299999999999999</v>
      </c>
      <c r="DO786">
        <f t="shared" si="522"/>
        <v>0.10299999999999999</v>
      </c>
      <c r="DP786">
        <f t="shared" si="523"/>
        <v>0.10299999999999999</v>
      </c>
      <c r="DR786">
        <f t="shared" si="528"/>
        <v>0.18038528896672504</v>
      </c>
      <c r="EY786"/>
      <c r="EZ786" s="3"/>
      <c r="FB786"/>
      <c r="FC786" s="3"/>
    </row>
    <row r="787" spans="2:159" x14ac:dyDescent="0.25">
      <c r="B787">
        <f t="shared" ref="B787:B850" si="561">B786+1</f>
        <v>771</v>
      </c>
      <c r="C787" s="9">
        <f t="shared" si="556"/>
        <v>19.249999999999975</v>
      </c>
      <c r="D787">
        <f t="shared" si="550"/>
        <v>0.80211763886163168</v>
      </c>
      <c r="E787">
        <f t="shared" si="551"/>
        <v>4.03600474831977E-3</v>
      </c>
      <c r="F787">
        <f t="shared" si="552"/>
        <v>4.03600474831977E-3</v>
      </c>
      <c r="G787">
        <f t="shared" si="557"/>
        <v>4.0000000000000001E-3</v>
      </c>
      <c r="R787">
        <f t="shared" si="558"/>
        <v>771</v>
      </c>
      <c r="S787">
        <f t="shared" si="559"/>
        <v>19.249999999999975</v>
      </c>
      <c r="T787">
        <f t="shared" si="553"/>
        <v>1.1472384262508309E-2</v>
      </c>
      <c r="U787">
        <f t="shared" si="554"/>
        <v>6.7823101837534237E-3</v>
      </c>
      <c r="V787">
        <f t="shared" si="555"/>
        <v>6.7823101837534237E-3</v>
      </c>
      <c r="W787">
        <f t="shared" si="560"/>
        <v>7.0000000000000001E-3</v>
      </c>
      <c r="BA787">
        <f t="shared" si="549"/>
        <v>784</v>
      </c>
      <c r="BB787">
        <f t="shared" si="541"/>
        <v>19.574999999999957</v>
      </c>
      <c r="BC787">
        <f t="shared" si="532"/>
        <v>0.99927776094027798</v>
      </c>
      <c r="BD787">
        <f t="shared" si="533"/>
        <v>0.997834847331871</v>
      </c>
      <c r="BE787">
        <f t="shared" si="534"/>
        <v>0.99927776094027798</v>
      </c>
      <c r="BF787">
        <f t="shared" si="542"/>
        <v>0.999</v>
      </c>
      <c r="BP787">
        <f t="shared" si="543"/>
        <v>784</v>
      </c>
      <c r="BQ787">
        <f t="shared" si="544"/>
        <v>19.574999999999957</v>
      </c>
      <c r="BR787">
        <f t="shared" si="535"/>
        <v>0.95416134222900095</v>
      </c>
      <c r="BS787">
        <f t="shared" si="536"/>
        <v>0.86869125893809152</v>
      </c>
      <c r="BT787">
        <f t="shared" si="537"/>
        <v>0.95416134222900095</v>
      </c>
      <c r="BU787">
        <f t="shared" si="545"/>
        <v>0.95399999999999996</v>
      </c>
      <c r="CB787">
        <f t="shared" si="546"/>
        <v>784</v>
      </c>
      <c r="CC787">
        <f t="shared" si="547"/>
        <v>19.574999999999957</v>
      </c>
      <c r="CD787">
        <f t="shared" si="538"/>
        <v>0.95416134222900095</v>
      </c>
      <c r="CE787">
        <f t="shared" si="539"/>
        <v>0.86869125893809152</v>
      </c>
      <c r="CF787">
        <f t="shared" si="540"/>
        <v>0.95416134222900095</v>
      </c>
      <c r="CG787">
        <f t="shared" si="548"/>
        <v>0.95399999999999996</v>
      </c>
      <c r="CK787"/>
      <c r="CL787" s="3">
        <f t="shared" si="529"/>
        <v>767</v>
      </c>
      <c r="CM787" s="3">
        <f t="shared" si="524"/>
        <v>19.149999999999981</v>
      </c>
      <c r="CN787" s="3">
        <f t="shared" si="525"/>
        <v>0.94199999999999995</v>
      </c>
      <c r="CO787" s="3">
        <f t="shared" si="517"/>
        <v>0.46100000000000002</v>
      </c>
      <c r="CP787">
        <f t="shared" si="518"/>
        <v>0.46100000000000002</v>
      </c>
      <c r="CQ787">
        <f t="shared" si="519"/>
        <v>0.46100000000000002</v>
      </c>
      <c r="CS787">
        <f t="shared" si="520"/>
        <v>0.80735551663747818</v>
      </c>
      <c r="DK787" s="3">
        <f t="shared" si="530"/>
        <v>767</v>
      </c>
      <c r="DL787" s="3">
        <f t="shared" si="526"/>
        <v>19.149999999999981</v>
      </c>
      <c r="DM787" s="3">
        <f t="shared" si="527"/>
        <v>0.94199999999999995</v>
      </c>
      <c r="DN787" s="3">
        <f t="shared" si="521"/>
        <v>0.1</v>
      </c>
      <c r="DO787">
        <f t="shared" si="522"/>
        <v>0.1</v>
      </c>
      <c r="DP787">
        <f t="shared" si="523"/>
        <v>0.1</v>
      </c>
      <c r="DR787">
        <f t="shared" si="528"/>
        <v>0.17513134851138357</v>
      </c>
      <c r="EY787"/>
      <c r="EZ787" s="3"/>
      <c r="FB787"/>
      <c r="FC787" s="3"/>
    </row>
    <row r="788" spans="2:159" x14ac:dyDescent="0.25">
      <c r="B788">
        <f t="shared" si="561"/>
        <v>772</v>
      </c>
      <c r="C788" s="9">
        <f t="shared" si="556"/>
        <v>19.274999999999974</v>
      </c>
      <c r="D788">
        <f t="shared" si="550"/>
        <v>0.80043095708720624</v>
      </c>
      <c r="E788">
        <f t="shared" si="551"/>
        <v>3.829101877594152E-3</v>
      </c>
      <c r="F788">
        <f t="shared" si="552"/>
        <v>3.829101877594152E-3</v>
      </c>
      <c r="G788">
        <f t="shared" si="557"/>
        <v>4.0000000000000001E-3</v>
      </c>
      <c r="R788">
        <f t="shared" si="558"/>
        <v>772</v>
      </c>
      <c r="S788">
        <f t="shared" si="559"/>
        <v>19.274999999999974</v>
      </c>
      <c r="T788">
        <f t="shared" si="553"/>
        <v>1.1123690952991708E-2</v>
      </c>
      <c r="U788">
        <f t="shared" si="554"/>
        <v>6.5523312606643397E-3</v>
      </c>
      <c r="V788">
        <f t="shared" si="555"/>
        <v>6.5523312606643397E-3</v>
      </c>
      <c r="W788">
        <f t="shared" si="560"/>
        <v>7.0000000000000001E-3</v>
      </c>
      <c r="BA788">
        <f t="shared" si="549"/>
        <v>785</v>
      </c>
      <c r="BB788">
        <f t="shared" si="541"/>
        <v>19.599999999999955</v>
      </c>
      <c r="BC788">
        <f t="shared" si="532"/>
        <v>0.99936020475631615</v>
      </c>
      <c r="BD788">
        <f t="shared" si="533"/>
        <v>0.99808184202091754</v>
      </c>
      <c r="BE788">
        <f t="shared" si="534"/>
        <v>0.99936020475631615</v>
      </c>
      <c r="BF788">
        <f t="shared" si="542"/>
        <v>0.999</v>
      </c>
      <c r="BP788">
        <f t="shared" si="543"/>
        <v>785</v>
      </c>
      <c r="BQ788">
        <f t="shared" si="544"/>
        <v>19.599999999999955</v>
      </c>
      <c r="BR788">
        <f t="shared" si="535"/>
        <v>0.95481277962279598</v>
      </c>
      <c r="BS788">
        <f t="shared" si="536"/>
        <v>0.8704717264223395</v>
      </c>
      <c r="BT788">
        <f t="shared" si="537"/>
        <v>0.95481277962279598</v>
      </c>
      <c r="BU788">
        <f t="shared" si="545"/>
        <v>0.95499999999999996</v>
      </c>
      <c r="CB788">
        <f t="shared" si="546"/>
        <v>785</v>
      </c>
      <c r="CC788">
        <f t="shared" si="547"/>
        <v>19.599999999999955</v>
      </c>
      <c r="CD788">
        <f t="shared" si="538"/>
        <v>0.95481277962279598</v>
      </c>
      <c r="CE788">
        <f t="shared" si="539"/>
        <v>0.8704717264223395</v>
      </c>
      <c r="CF788">
        <f t="shared" si="540"/>
        <v>0.95481277962279598</v>
      </c>
      <c r="CG788">
        <f t="shared" si="548"/>
        <v>0.95499999999999996</v>
      </c>
      <c r="CK788"/>
      <c r="CL788" s="3">
        <f t="shared" si="529"/>
        <v>768</v>
      </c>
      <c r="CM788" s="3">
        <f t="shared" si="524"/>
        <v>19.174999999999979</v>
      </c>
      <c r="CN788" s="3">
        <f t="shared" si="525"/>
        <v>0.94399999999999995</v>
      </c>
      <c r="CO788" s="3">
        <f t="shared" si="517"/>
        <v>0.46</v>
      </c>
      <c r="CP788">
        <f t="shared" si="518"/>
        <v>0.46</v>
      </c>
      <c r="CQ788">
        <f t="shared" si="519"/>
        <v>0.46</v>
      </c>
      <c r="CS788">
        <f t="shared" si="520"/>
        <v>0.80560420315236436</v>
      </c>
      <c r="DK788" s="3">
        <f t="shared" si="530"/>
        <v>768</v>
      </c>
      <c r="DL788" s="3">
        <f t="shared" si="526"/>
        <v>19.174999999999979</v>
      </c>
      <c r="DM788" s="3">
        <f t="shared" si="527"/>
        <v>0.94399999999999995</v>
      </c>
      <c r="DN788" s="3">
        <f t="shared" si="521"/>
        <v>9.7000000000000003E-2</v>
      </c>
      <c r="DO788">
        <f t="shared" si="522"/>
        <v>9.7000000000000003E-2</v>
      </c>
      <c r="DP788">
        <f t="shared" si="523"/>
        <v>9.7000000000000003E-2</v>
      </c>
      <c r="DR788">
        <f t="shared" si="528"/>
        <v>0.16987740805604204</v>
      </c>
      <c r="EY788"/>
      <c r="EZ788" s="3"/>
      <c r="FB788"/>
      <c r="FC788" s="3"/>
    </row>
    <row r="789" spans="2:159" x14ac:dyDescent="0.25">
      <c r="B789">
        <f t="shared" si="561"/>
        <v>773</v>
      </c>
      <c r="C789" s="9">
        <f t="shared" si="556"/>
        <v>19.299999999999972</v>
      </c>
      <c r="D789">
        <f t="shared" si="550"/>
        <v>0.798739834605389</v>
      </c>
      <c r="E789">
        <f t="shared" si="551"/>
        <v>3.6318976453013898E-3</v>
      </c>
      <c r="F789">
        <f t="shared" si="552"/>
        <v>3.6318976453013898E-3</v>
      </c>
      <c r="G789">
        <f t="shared" si="557"/>
        <v>4.0000000000000001E-3</v>
      </c>
      <c r="R789">
        <f t="shared" si="558"/>
        <v>773</v>
      </c>
      <c r="S789">
        <f t="shared" si="559"/>
        <v>19.299999999999972</v>
      </c>
      <c r="T789">
        <f t="shared" si="553"/>
        <v>1.0784449969762371E-2</v>
      </c>
      <c r="U789">
        <f t="shared" si="554"/>
        <v>6.3293989496266273E-3</v>
      </c>
      <c r="V789">
        <f t="shared" si="555"/>
        <v>6.3293989496266273E-3</v>
      </c>
      <c r="W789">
        <f t="shared" si="560"/>
        <v>6.0000000000000001E-3</v>
      </c>
      <c r="BA789">
        <f t="shared" si="549"/>
        <v>786</v>
      </c>
      <c r="BB789">
        <f t="shared" si="541"/>
        <v>19.624999999999954</v>
      </c>
      <c r="BC789">
        <f t="shared" si="532"/>
        <v>0.99943765817346597</v>
      </c>
      <c r="BD789">
        <f t="shared" si="533"/>
        <v>0.99831392302755906</v>
      </c>
      <c r="BE789">
        <f t="shared" si="534"/>
        <v>0.99943765817346597</v>
      </c>
      <c r="BF789">
        <f t="shared" si="542"/>
        <v>0.999</v>
      </c>
      <c r="BP789">
        <f t="shared" si="543"/>
        <v>786</v>
      </c>
      <c r="BQ789">
        <f t="shared" si="544"/>
        <v>19.624999999999954</v>
      </c>
      <c r="BR789">
        <f t="shared" si="535"/>
        <v>0.9554598844630029</v>
      </c>
      <c r="BS789">
        <f t="shared" si="536"/>
        <v>0.87224275940887908</v>
      </c>
      <c r="BT789">
        <f t="shared" si="537"/>
        <v>0.9554598844630029</v>
      </c>
      <c r="BU789">
        <f t="shared" si="545"/>
        <v>0.95499999999999996</v>
      </c>
      <c r="CB789">
        <f t="shared" si="546"/>
        <v>786</v>
      </c>
      <c r="CC789">
        <f t="shared" si="547"/>
        <v>19.624999999999954</v>
      </c>
      <c r="CD789">
        <f t="shared" si="538"/>
        <v>0.9554598844630029</v>
      </c>
      <c r="CE789">
        <f t="shared" si="539"/>
        <v>0.87224275940887908</v>
      </c>
      <c r="CF789">
        <f t="shared" si="540"/>
        <v>0.9554598844630029</v>
      </c>
      <c r="CG789">
        <f t="shared" si="548"/>
        <v>0.95499999999999996</v>
      </c>
      <c r="CK789"/>
      <c r="CL789" s="3">
        <f t="shared" si="529"/>
        <v>769</v>
      </c>
      <c r="CM789" s="3">
        <f t="shared" si="524"/>
        <v>19.199999999999978</v>
      </c>
      <c r="CN789" s="3">
        <f t="shared" si="525"/>
        <v>0.94599999999999995</v>
      </c>
      <c r="CO789" s="3">
        <f t="shared" ref="CO789:CO852" si="562">ROUND((O_max_dia2-CM789)/O_range_dia2 * CN789, 3)</f>
        <v>0.45900000000000002</v>
      </c>
      <c r="CP789">
        <f t="shared" ref="CP789:CP852" si="563">IF(CM789&lt;=delt2,CN789,CO789)</f>
        <v>0.45900000000000002</v>
      </c>
      <c r="CQ789">
        <f t="shared" ref="CQ789:CQ852" si="564">IF(CM789&gt;=O_max_dia2, 0, CP789)</f>
        <v>0.45900000000000002</v>
      </c>
      <c r="CS789">
        <f t="shared" ref="CS789:CS852" si="565">CQ789/$CR$21</f>
        <v>0.80385288966725055</v>
      </c>
      <c r="DK789" s="3">
        <f t="shared" si="530"/>
        <v>769</v>
      </c>
      <c r="DL789" s="3">
        <f t="shared" si="526"/>
        <v>19.199999999999978</v>
      </c>
      <c r="DM789" s="3">
        <f t="shared" si="527"/>
        <v>0.94599999999999995</v>
      </c>
      <c r="DN789" s="3">
        <f t="shared" ref="DN789:DN852" si="566">ROUND((O_max_dia2_GO-DL789)/O_range_dia2_GO * DM789, 3)</f>
        <v>9.5000000000000001E-2</v>
      </c>
      <c r="DO789">
        <f t="shared" ref="DO789:DO852" si="567">IF(DL789&lt;=delt2_GO,DM789,DN789)</f>
        <v>9.5000000000000001E-2</v>
      </c>
      <c r="DP789">
        <f t="shared" ref="DP789:DP852" si="568">IF(DL789&gt;=O_max_dia2_GO, 0, DO789)</f>
        <v>9.5000000000000001E-2</v>
      </c>
      <c r="DR789">
        <f t="shared" si="528"/>
        <v>0.16637478108581438</v>
      </c>
      <c r="EY789"/>
      <c r="EZ789" s="3"/>
      <c r="FB789"/>
      <c r="FC789" s="3"/>
    </row>
    <row r="790" spans="2:159" x14ac:dyDescent="0.25">
      <c r="B790">
        <f t="shared" si="561"/>
        <v>774</v>
      </c>
      <c r="C790" s="9">
        <f t="shared" si="556"/>
        <v>19.324999999999971</v>
      </c>
      <c r="D790">
        <f t="shared" si="550"/>
        <v>0.7970443145849021</v>
      </c>
      <c r="E790">
        <f t="shared" si="551"/>
        <v>3.4439886087020018E-3</v>
      </c>
      <c r="F790">
        <f t="shared" si="552"/>
        <v>3.4439886087020018E-3</v>
      </c>
      <c r="G790">
        <f t="shared" si="557"/>
        <v>3.0000000000000001E-3</v>
      </c>
      <c r="R790">
        <f t="shared" si="558"/>
        <v>774</v>
      </c>
      <c r="S790">
        <f t="shared" si="559"/>
        <v>19.324999999999971</v>
      </c>
      <c r="T790">
        <f t="shared" si="553"/>
        <v>1.0454444029400059E-2</v>
      </c>
      <c r="U790">
        <f t="shared" si="554"/>
        <v>6.1133255438632645E-3</v>
      </c>
      <c r="V790">
        <f t="shared" si="555"/>
        <v>6.1133255438632645E-3</v>
      </c>
      <c r="W790">
        <f t="shared" si="560"/>
        <v>6.0000000000000001E-3</v>
      </c>
      <c r="BA790">
        <f t="shared" si="549"/>
        <v>787</v>
      </c>
      <c r="BB790">
        <f t="shared" si="541"/>
        <v>19.649999999999952</v>
      </c>
      <c r="BC790">
        <f t="shared" si="532"/>
        <v>0.99951012003039408</v>
      </c>
      <c r="BD790">
        <f t="shared" si="533"/>
        <v>0.99853107992077361</v>
      </c>
      <c r="BE790">
        <f t="shared" si="534"/>
        <v>0.99951012003039408</v>
      </c>
      <c r="BF790">
        <f t="shared" si="542"/>
        <v>1</v>
      </c>
      <c r="BP790">
        <f t="shared" si="543"/>
        <v>787</v>
      </c>
      <c r="BQ790">
        <f t="shared" si="544"/>
        <v>19.649999999999952</v>
      </c>
      <c r="BR790">
        <f t="shared" si="535"/>
        <v>0.9561026473400972</v>
      </c>
      <c r="BS790">
        <f t="shared" si="536"/>
        <v>0.87400428551795306</v>
      </c>
      <c r="BT790">
        <f t="shared" si="537"/>
        <v>0.9561026473400972</v>
      </c>
      <c r="BU790">
        <f t="shared" si="545"/>
        <v>0.95599999999999996</v>
      </c>
      <c r="CB790">
        <f t="shared" si="546"/>
        <v>787</v>
      </c>
      <c r="CC790">
        <f t="shared" si="547"/>
        <v>19.649999999999952</v>
      </c>
      <c r="CD790">
        <f t="shared" si="538"/>
        <v>0.9561026473400972</v>
      </c>
      <c r="CE790">
        <f t="shared" si="539"/>
        <v>0.87400428551795306</v>
      </c>
      <c r="CF790">
        <f t="shared" si="540"/>
        <v>0.9561026473400972</v>
      </c>
      <c r="CG790">
        <f t="shared" si="548"/>
        <v>0.95599999999999996</v>
      </c>
      <c r="CK790"/>
      <c r="CL790" s="3">
        <f t="shared" si="529"/>
        <v>770</v>
      </c>
      <c r="CM790" s="3">
        <f t="shared" ref="CM790:CM853" si="569">CM789+(env_max2-env_min2)/1200</f>
        <v>19.224999999999977</v>
      </c>
      <c r="CN790" s="3">
        <f t="shared" ref="CN790:CN853" si="570">ROUND(EXP(0.07*(CM790-20)),3)</f>
        <v>0.94699999999999995</v>
      </c>
      <c r="CO790" s="3">
        <f t="shared" si="562"/>
        <v>0.45800000000000002</v>
      </c>
      <c r="CP790">
        <f t="shared" si="563"/>
        <v>0.45800000000000002</v>
      </c>
      <c r="CQ790">
        <f t="shared" si="564"/>
        <v>0.45800000000000002</v>
      </c>
      <c r="CS790">
        <f t="shared" si="565"/>
        <v>0.80210157618213673</v>
      </c>
      <c r="DK790" s="3">
        <f t="shared" si="530"/>
        <v>770</v>
      </c>
      <c r="DL790" s="3">
        <f t="shared" ref="DL790:DL853" si="571">DL789+(env_max2-env_min2)/1200</f>
        <v>19.224999999999977</v>
      </c>
      <c r="DM790" s="3">
        <f t="shared" ref="DM790:DM853" si="572">ROUND(EXP(0.07*(DL790-20)),3)</f>
        <v>0.94699999999999995</v>
      </c>
      <c r="DN790" s="3">
        <f t="shared" si="566"/>
        <v>9.1999999999999998E-2</v>
      </c>
      <c r="DO790">
        <f t="shared" si="567"/>
        <v>9.1999999999999998E-2</v>
      </c>
      <c r="DP790">
        <f t="shared" si="568"/>
        <v>9.1999999999999998E-2</v>
      </c>
      <c r="DR790">
        <f t="shared" ref="DR790:DR853" si="573">DP790/$DQ$21</f>
        <v>0.16112084063047286</v>
      </c>
      <c r="EY790"/>
      <c r="EZ790" s="3"/>
      <c r="FB790"/>
      <c r="FC790" s="3"/>
    </row>
    <row r="791" spans="2:159" x14ac:dyDescent="0.25">
      <c r="B791">
        <f t="shared" si="561"/>
        <v>775</v>
      </c>
      <c r="C791" s="9">
        <f t="shared" si="556"/>
        <v>19.349999999999969</v>
      </c>
      <c r="D791">
        <f t="shared" si="550"/>
        <v>0.79534444023483297</v>
      </c>
      <c r="E791">
        <f t="shared" si="551"/>
        <v>3.2649853606015015E-3</v>
      </c>
      <c r="F791">
        <f t="shared" si="552"/>
        <v>3.2649853606015015E-3</v>
      </c>
      <c r="G791">
        <f t="shared" si="557"/>
        <v>3.0000000000000001E-3</v>
      </c>
      <c r="R791">
        <f t="shared" si="558"/>
        <v>775</v>
      </c>
      <c r="S791">
        <f t="shared" si="559"/>
        <v>19.349999999999969</v>
      </c>
      <c r="T791">
        <f t="shared" si="553"/>
        <v>1.0133459587732683E-2</v>
      </c>
      <c r="U791">
        <f t="shared" si="554"/>
        <v>5.9039273321495915E-3</v>
      </c>
      <c r="V791">
        <f t="shared" si="555"/>
        <v>5.9039273321495915E-3</v>
      </c>
      <c r="W791">
        <f t="shared" si="560"/>
        <v>6.0000000000000001E-3</v>
      </c>
      <c r="BA791">
        <f t="shared" si="549"/>
        <v>788</v>
      </c>
      <c r="BB791">
        <f t="shared" si="541"/>
        <v>19.674999999999951</v>
      </c>
      <c r="BC791">
        <f t="shared" si="532"/>
        <v>0.9995775892405564</v>
      </c>
      <c r="BD791">
        <f t="shared" si="533"/>
        <v>0.9987333029388471</v>
      </c>
      <c r="BE791">
        <f t="shared" si="534"/>
        <v>0.9995775892405564</v>
      </c>
      <c r="BF791">
        <f t="shared" si="542"/>
        <v>1</v>
      </c>
      <c r="BP791">
        <f t="shared" si="543"/>
        <v>788</v>
      </c>
      <c r="BQ791">
        <f t="shared" si="544"/>
        <v>19.674999999999951</v>
      </c>
      <c r="BR791">
        <f t="shared" si="535"/>
        <v>0.95674105890335193</v>
      </c>
      <c r="BS791">
        <f t="shared" si="536"/>
        <v>0.87575623265132685</v>
      </c>
      <c r="BT791">
        <f t="shared" si="537"/>
        <v>0.95674105890335193</v>
      </c>
      <c r="BU791">
        <f t="shared" si="545"/>
        <v>0.95699999999999996</v>
      </c>
      <c r="CB791">
        <f t="shared" si="546"/>
        <v>788</v>
      </c>
      <c r="CC791">
        <f t="shared" si="547"/>
        <v>19.674999999999951</v>
      </c>
      <c r="CD791">
        <f t="shared" si="538"/>
        <v>0.95674105890335193</v>
      </c>
      <c r="CE791">
        <f t="shared" si="539"/>
        <v>0.87575623265132685</v>
      </c>
      <c r="CF791">
        <f t="shared" si="540"/>
        <v>0.95674105890335193</v>
      </c>
      <c r="CG791">
        <f t="shared" si="548"/>
        <v>0.95699999999999996</v>
      </c>
      <c r="CK791"/>
      <c r="CL791" s="3">
        <f t="shared" ref="CL791:CL854" si="574">CL790+1</f>
        <v>771</v>
      </c>
      <c r="CM791" s="3">
        <f t="shared" si="569"/>
        <v>19.249999999999975</v>
      </c>
      <c r="CN791" s="3">
        <f t="shared" si="570"/>
        <v>0.94899999999999995</v>
      </c>
      <c r="CO791" s="3">
        <f t="shared" si="562"/>
        <v>0.45800000000000002</v>
      </c>
      <c r="CP791">
        <f t="shared" si="563"/>
        <v>0.45800000000000002</v>
      </c>
      <c r="CQ791">
        <f t="shared" si="564"/>
        <v>0.45800000000000002</v>
      </c>
      <c r="CS791">
        <f t="shared" si="565"/>
        <v>0.80210157618213673</v>
      </c>
      <c r="DK791" s="3">
        <f t="shared" ref="DK791:DK854" si="575">DK790+1</f>
        <v>771</v>
      </c>
      <c r="DL791" s="3">
        <f t="shared" si="571"/>
        <v>19.249999999999975</v>
      </c>
      <c r="DM791" s="3">
        <f t="shared" si="572"/>
        <v>0.94899999999999995</v>
      </c>
      <c r="DN791" s="3">
        <f t="shared" si="566"/>
        <v>8.8999999999999996E-2</v>
      </c>
      <c r="DO791">
        <f t="shared" si="567"/>
        <v>8.8999999999999996E-2</v>
      </c>
      <c r="DP791">
        <f t="shared" si="568"/>
        <v>8.8999999999999996E-2</v>
      </c>
      <c r="DR791">
        <f t="shared" si="573"/>
        <v>0.15586690017513136</v>
      </c>
      <c r="EY791"/>
      <c r="EZ791" s="3"/>
      <c r="FB791"/>
      <c r="FC791" s="3"/>
    </row>
    <row r="792" spans="2:159" x14ac:dyDescent="0.25">
      <c r="B792">
        <f t="shared" si="561"/>
        <v>776</v>
      </c>
      <c r="C792" s="9">
        <f t="shared" si="556"/>
        <v>19.374999999999968</v>
      </c>
      <c r="D792">
        <f t="shared" si="550"/>
        <v>0.79364025480282174</v>
      </c>
      <c r="E792">
        <f t="shared" si="551"/>
        <v>3.0945121824049334E-3</v>
      </c>
      <c r="F792">
        <f t="shared" si="552"/>
        <v>3.0945121824049334E-3</v>
      </c>
      <c r="G792">
        <f t="shared" si="557"/>
        <v>3.0000000000000001E-3</v>
      </c>
      <c r="R792">
        <f t="shared" si="558"/>
        <v>776</v>
      </c>
      <c r="S792">
        <f t="shared" si="559"/>
        <v>19.374999999999968</v>
      </c>
      <c r="T792">
        <f t="shared" si="553"/>
        <v>9.8212868147720418E-3</v>
      </c>
      <c r="U792">
        <f t="shared" si="554"/>
        <v>5.7010245481753834E-3</v>
      </c>
      <c r="V792">
        <f t="shared" si="555"/>
        <v>5.7010245481753834E-3</v>
      </c>
      <c r="W792">
        <f t="shared" si="560"/>
        <v>6.0000000000000001E-3</v>
      </c>
      <c r="BA792">
        <f t="shared" si="549"/>
        <v>789</v>
      </c>
      <c r="BB792">
        <f t="shared" si="541"/>
        <v>19.69999999999995</v>
      </c>
      <c r="BC792">
        <f t="shared" si="532"/>
        <v>0.99964006479222456</v>
      </c>
      <c r="BD792">
        <f t="shared" si="533"/>
        <v>0.99892058299010433</v>
      </c>
      <c r="BE792">
        <f t="shared" si="534"/>
        <v>0.99964006479222456</v>
      </c>
      <c r="BF792">
        <f t="shared" si="542"/>
        <v>1</v>
      </c>
      <c r="BP792">
        <f t="shared" si="543"/>
        <v>789</v>
      </c>
      <c r="BQ792">
        <f t="shared" si="544"/>
        <v>19.69999999999995</v>
      </c>
      <c r="BR792">
        <f t="shared" si="535"/>
        <v>0.95737510986106433</v>
      </c>
      <c r="BS792">
        <f t="shared" si="536"/>
        <v>0.87749852899718639</v>
      </c>
      <c r="BT792">
        <f t="shared" si="537"/>
        <v>0.95737510986106433</v>
      </c>
      <c r="BU792">
        <f t="shared" si="545"/>
        <v>0.95699999999999996</v>
      </c>
      <c r="CB792">
        <f t="shared" si="546"/>
        <v>789</v>
      </c>
      <c r="CC792">
        <f t="shared" si="547"/>
        <v>19.69999999999995</v>
      </c>
      <c r="CD792">
        <f t="shared" si="538"/>
        <v>0.95737510986106433</v>
      </c>
      <c r="CE792">
        <f t="shared" si="539"/>
        <v>0.87749852899718639</v>
      </c>
      <c r="CF792">
        <f t="shared" si="540"/>
        <v>0.95737510986106433</v>
      </c>
      <c r="CG792">
        <f t="shared" si="548"/>
        <v>0.95699999999999996</v>
      </c>
      <c r="CK792"/>
      <c r="CL792" s="3">
        <f t="shared" si="574"/>
        <v>772</v>
      </c>
      <c r="CM792" s="3">
        <f t="shared" si="569"/>
        <v>19.274999999999974</v>
      </c>
      <c r="CN792" s="3">
        <f t="shared" si="570"/>
        <v>0.95099999999999996</v>
      </c>
      <c r="CO792" s="3">
        <f t="shared" si="562"/>
        <v>0.45700000000000002</v>
      </c>
      <c r="CP792">
        <f t="shared" si="563"/>
        <v>0.45700000000000002</v>
      </c>
      <c r="CQ792">
        <f t="shared" si="564"/>
        <v>0.45700000000000002</v>
      </c>
      <c r="CS792">
        <f t="shared" si="565"/>
        <v>0.80035026269702292</v>
      </c>
      <c r="DK792" s="3">
        <f t="shared" si="575"/>
        <v>772</v>
      </c>
      <c r="DL792" s="3">
        <f t="shared" si="571"/>
        <v>19.274999999999974</v>
      </c>
      <c r="DM792" s="3">
        <f t="shared" si="572"/>
        <v>0.95099999999999996</v>
      </c>
      <c r="DN792" s="3">
        <f t="shared" si="566"/>
        <v>8.5999999999999993E-2</v>
      </c>
      <c r="DO792">
        <f t="shared" si="567"/>
        <v>8.5999999999999993E-2</v>
      </c>
      <c r="DP792">
        <f t="shared" si="568"/>
        <v>8.5999999999999993E-2</v>
      </c>
      <c r="DR792">
        <f t="shared" si="573"/>
        <v>0.15061295971978983</v>
      </c>
      <c r="EY792"/>
      <c r="EZ792" s="3"/>
      <c r="FB792"/>
      <c r="FC792" s="3"/>
    </row>
    <row r="793" spans="2:159" x14ac:dyDescent="0.25">
      <c r="B793">
        <f t="shared" si="561"/>
        <v>777</v>
      </c>
      <c r="C793" s="9">
        <f t="shared" si="556"/>
        <v>19.399999999999967</v>
      </c>
      <c r="D793">
        <f t="shared" si="550"/>
        <v>0.7919318015732516</v>
      </c>
      <c r="E793">
        <f t="shared" si="551"/>
        <v>2.9322066985017969E-3</v>
      </c>
      <c r="F793">
        <f t="shared" si="552"/>
        <v>2.9322066985017969E-3</v>
      </c>
      <c r="G793">
        <f t="shared" si="557"/>
        <v>3.0000000000000001E-3</v>
      </c>
      <c r="R793">
        <f t="shared" si="558"/>
        <v>777</v>
      </c>
      <c r="S793">
        <f t="shared" si="559"/>
        <v>19.399999999999967</v>
      </c>
      <c r="T793">
        <f t="shared" si="553"/>
        <v>9.5177195684753649E-3</v>
      </c>
      <c r="U793">
        <f t="shared" si="554"/>
        <v>5.5044413193365734E-3</v>
      </c>
      <c r="V793">
        <f t="shared" si="555"/>
        <v>5.5044413193365734E-3</v>
      </c>
      <c r="W793">
        <f t="shared" si="560"/>
        <v>6.0000000000000001E-3</v>
      </c>
      <c r="BA793">
        <f t="shared" si="549"/>
        <v>790</v>
      </c>
      <c r="BB793">
        <f t="shared" si="541"/>
        <v>19.724999999999948</v>
      </c>
      <c r="BC793">
        <f t="shared" si="532"/>
        <v>0.99969754574851177</v>
      </c>
      <c r="BD793">
        <f t="shared" si="533"/>
        <v>0.99909291165359004</v>
      </c>
      <c r="BE793">
        <f t="shared" si="534"/>
        <v>0.99969754574851177</v>
      </c>
      <c r="BF793">
        <f t="shared" si="542"/>
        <v>1</v>
      </c>
      <c r="BP793">
        <f t="shared" si="543"/>
        <v>790</v>
      </c>
      <c r="BQ793">
        <f t="shared" si="544"/>
        <v>19.724999999999948</v>
      </c>
      <c r="BR793">
        <f t="shared" si="535"/>
        <v>0.95800479098078151</v>
      </c>
      <c r="BS793">
        <f t="shared" si="536"/>
        <v>0.87923110303502616</v>
      </c>
      <c r="BT793">
        <f t="shared" si="537"/>
        <v>0.95800479098078151</v>
      </c>
      <c r="BU793">
        <f t="shared" si="545"/>
        <v>0.95799999999999996</v>
      </c>
      <c r="CB793">
        <f t="shared" si="546"/>
        <v>790</v>
      </c>
      <c r="CC793">
        <f t="shared" si="547"/>
        <v>19.724999999999948</v>
      </c>
      <c r="CD793">
        <f t="shared" si="538"/>
        <v>0.95800479098078151</v>
      </c>
      <c r="CE793">
        <f t="shared" si="539"/>
        <v>0.87923110303502616</v>
      </c>
      <c r="CF793">
        <f t="shared" si="540"/>
        <v>0.95800479098078151</v>
      </c>
      <c r="CG793">
        <f t="shared" si="548"/>
        <v>0.95799999999999996</v>
      </c>
      <c r="CK793"/>
      <c r="CL793" s="3">
        <f t="shared" si="574"/>
        <v>773</v>
      </c>
      <c r="CM793" s="3">
        <f t="shared" si="569"/>
        <v>19.299999999999972</v>
      </c>
      <c r="CN793" s="3">
        <f t="shared" si="570"/>
        <v>0.95199999999999996</v>
      </c>
      <c r="CO793" s="3">
        <f t="shared" si="562"/>
        <v>0.45600000000000002</v>
      </c>
      <c r="CP793">
        <f t="shared" si="563"/>
        <v>0.45600000000000002</v>
      </c>
      <c r="CQ793">
        <f t="shared" si="564"/>
        <v>0.45600000000000002</v>
      </c>
      <c r="CS793">
        <f t="shared" si="565"/>
        <v>0.79859894921190899</v>
      </c>
      <c r="DK793" s="3">
        <f t="shared" si="575"/>
        <v>773</v>
      </c>
      <c r="DL793" s="3">
        <f t="shared" si="571"/>
        <v>19.299999999999972</v>
      </c>
      <c r="DM793" s="3">
        <f t="shared" si="572"/>
        <v>0.95199999999999996</v>
      </c>
      <c r="DN793" s="3">
        <f t="shared" si="566"/>
        <v>8.3000000000000004E-2</v>
      </c>
      <c r="DO793">
        <f t="shared" si="567"/>
        <v>8.3000000000000004E-2</v>
      </c>
      <c r="DP793">
        <f t="shared" si="568"/>
        <v>8.3000000000000004E-2</v>
      </c>
      <c r="DR793">
        <f t="shared" si="573"/>
        <v>0.14535901926444836</v>
      </c>
      <c r="EY793"/>
      <c r="EZ793" s="3"/>
      <c r="FB793"/>
      <c r="FC793" s="3"/>
    </row>
    <row r="794" spans="2:159" x14ac:dyDescent="0.25">
      <c r="B794">
        <f t="shared" si="561"/>
        <v>778</v>
      </c>
      <c r="C794" s="9">
        <f t="shared" si="556"/>
        <v>19.424999999999965</v>
      </c>
      <c r="D794">
        <f t="shared" si="550"/>
        <v>0.79021912386543969</v>
      </c>
      <c r="E794">
        <f t="shared" si="551"/>
        <v>2.7777195324168581E-3</v>
      </c>
      <c r="F794">
        <f t="shared" si="552"/>
        <v>2.7777195324168581E-3</v>
      </c>
      <c r="G794">
        <f t="shared" si="557"/>
        <v>3.0000000000000001E-3</v>
      </c>
      <c r="R794">
        <f t="shared" si="558"/>
        <v>778</v>
      </c>
      <c r="S794">
        <f t="shared" si="559"/>
        <v>19.424999999999965</v>
      </c>
      <c r="T794">
        <f t="shared" si="553"/>
        <v>9.2225553673848833E-3</v>
      </c>
      <c r="U794">
        <f t="shared" si="554"/>
        <v>5.3140056150121828E-3</v>
      </c>
      <c r="V794">
        <f t="shared" si="555"/>
        <v>5.3140056150121828E-3</v>
      </c>
      <c r="W794">
        <f t="shared" si="560"/>
        <v>5.0000000000000001E-3</v>
      </c>
      <c r="BA794">
        <f t="shared" si="549"/>
        <v>791</v>
      </c>
      <c r="BB794">
        <f t="shared" si="541"/>
        <v>19.749999999999947</v>
      </c>
      <c r="BC794">
        <f t="shared" si="532"/>
        <v>0.99975003124739592</v>
      </c>
      <c r="BD794">
        <f t="shared" si="533"/>
        <v>0.99925028117970038</v>
      </c>
      <c r="BE794">
        <f t="shared" si="534"/>
        <v>0.99975003124739592</v>
      </c>
      <c r="BF794">
        <f t="shared" si="542"/>
        <v>1</v>
      </c>
      <c r="BP794">
        <f t="shared" si="543"/>
        <v>791</v>
      </c>
      <c r="BQ794">
        <f t="shared" si="544"/>
        <v>19.749999999999947</v>
      </c>
      <c r="BR794">
        <f t="shared" si="535"/>
        <v>0.95863009308952385</v>
      </c>
      <c r="BS794">
        <f t="shared" si="536"/>
        <v>0.88095388354052351</v>
      </c>
      <c r="BT794">
        <f t="shared" si="537"/>
        <v>0.95863009308952385</v>
      </c>
      <c r="BU794">
        <f t="shared" si="545"/>
        <v>0.95899999999999996</v>
      </c>
      <c r="CB794">
        <f t="shared" si="546"/>
        <v>791</v>
      </c>
      <c r="CC794">
        <f t="shared" si="547"/>
        <v>19.749999999999947</v>
      </c>
      <c r="CD794">
        <f t="shared" si="538"/>
        <v>0.95863009308952385</v>
      </c>
      <c r="CE794">
        <f t="shared" si="539"/>
        <v>0.88095388354052351</v>
      </c>
      <c r="CF794">
        <f t="shared" si="540"/>
        <v>0.95863009308952385</v>
      </c>
      <c r="CG794">
        <f t="shared" si="548"/>
        <v>0.95899999999999996</v>
      </c>
      <c r="CK794"/>
      <c r="CL794" s="3">
        <f t="shared" si="574"/>
        <v>774</v>
      </c>
      <c r="CM794" s="3">
        <f t="shared" si="569"/>
        <v>19.324999999999971</v>
      </c>
      <c r="CN794" s="3">
        <f t="shared" si="570"/>
        <v>0.95399999999999996</v>
      </c>
      <c r="CO794" s="3">
        <f t="shared" si="562"/>
        <v>0.45500000000000002</v>
      </c>
      <c r="CP794">
        <f t="shared" si="563"/>
        <v>0.45500000000000002</v>
      </c>
      <c r="CQ794">
        <f t="shared" si="564"/>
        <v>0.45500000000000002</v>
      </c>
      <c r="CS794">
        <f t="shared" si="565"/>
        <v>0.79684763572679518</v>
      </c>
      <c r="DK794" s="3">
        <f t="shared" si="575"/>
        <v>774</v>
      </c>
      <c r="DL794" s="3">
        <f t="shared" si="571"/>
        <v>19.324999999999971</v>
      </c>
      <c r="DM794" s="3">
        <f t="shared" si="572"/>
        <v>0.95399999999999996</v>
      </c>
      <c r="DN794" s="3">
        <f t="shared" si="566"/>
        <v>0.08</v>
      </c>
      <c r="DO794">
        <f t="shared" si="567"/>
        <v>0.08</v>
      </c>
      <c r="DP794">
        <f t="shared" si="568"/>
        <v>0.08</v>
      </c>
      <c r="DR794">
        <f t="shared" si="573"/>
        <v>0.14010507880910683</v>
      </c>
      <c r="EY794"/>
      <c r="EZ794" s="3"/>
      <c r="FB794"/>
      <c r="FC794" s="3"/>
    </row>
    <row r="795" spans="2:159" x14ac:dyDescent="0.25">
      <c r="B795">
        <f t="shared" si="561"/>
        <v>779</v>
      </c>
      <c r="C795" s="9">
        <f t="shared" si="556"/>
        <v>19.449999999999964</v>
      </c>
      <c r="D795">
        <f t="shared" si="550"/>
        <v>0.78850226503183185</v>
      </c>
      <c r="E795">
        <f t="shared" si="551"/>
        <v>2.6307139651367772E-3</v>
      </c>
      <c r="F795">
        <f t="shared" si="552"/>
        <v>2.6307139651367772E-3</v>
      </c>
      <c r="G795">
        <f t="shared" si="557"/>
        <v>3.0000000000000001E-3</v>
      </c>
      <c r="R795">
        <f t="shared" si="558"/>
        <v>779</v>
      </c>
      <c r="S795">
        <f t="shared" si="559"/>
        <v>19.449999999999964</v>
      </c>
      <c r="T795">
        <f t="shared" si="553"/>
        <v>8.9355953621974051E-3</v>
      </c>
      <c r="U795">
        <f t="shared" si="554"/>
        <v>5.1295491943802235E-3</v>
      </c>
      <c r="V795">
        <f t="shared" si="555"/>
        <v>5.1295491943802235E-3</v>
      </c>
      <c r="W795">
        <f t="shared" si="560"/>
        <v>5.0000000000000001E-3</v>
      </c>
      <c r="BA795">
        <f t="shared" si="549"/>
        <v>792</v>
      </c>
      <c r="BB795">
        <f t="shared" si="541"/>
        <v>19.774999999999945</v>
      </c>
      <c r="BC795">
        <f t="shared" si="532"/>
        <v>0.99979752050174098</v>
      </c>
      <c r="BD795">
        <f t="shared" si="533"/>
        <v>0.99939268449076346</v>
      </c>
      <c r="BE795">
        <f t="shared" si="534"/>
        <v>0.99979752050174098</v>
      </c>
      <c r="BF795">
        <f t="shared" si="542"/>
        <v>1</v>
      </c>
      <c r="BP795">
        <f t="shared" si="543"/>
        <v>792</v>
      </c>
      <c r="BQ795">
        <f t="shared" si="544"/>
        <v>19.774999999999945</v>
      </c>
      <c r="BR795">
        <f t="shared" si="535"/>
        <v>0.95925100707400823</v>
      </c>
      <c r="BS795">
        <f t="shared" si="536"/>
        <v>0.8826667995904014</v>
      </c>
      <c r="BT795">
        <f t="shared" si="537"/>
        <v>0.95925100707400823</v>
      </c>
      <c r="BU795">
        <f t="shared" si="545"/>
        <v>0.95899999999999996</v>
      </c>
      <c r="CB795">
        <f t="shared" si="546"/>
        <v>792</v>
      </c>
      <c r="CC795">
        <f t="shared" si="547"/>
        <v>19.774999999999945</v>
      </c>
      <c r="CD795">
        <f t="shared" si="538"/>
        <v>0.95925100707400823</v>
      </c>
      <c r="CE795">
        <f t="shared" si="539"/>
        <v>0.8826667995904014</v>
      </c>
      <c r="CF795">
        <f t="shared" si="540"/>
        <v>0.95925100707400823</v>
      </c>
      <c r="CG795">
        <f t="shared" si="548"/>
        <v>0.95899999999999996</v>
      </c>
      <c r="CK795"/>
      <c r="CL795" s="3">
        <f t="shared" si="574"/>
        <v>775</v>
      </c>
      <c r="CM795" s="3">
        <f t="shared" si="569"/>
        <v>19.349999999999969</v>
      </c>
      <c r="CN795" s="3">
        <f t="shared" si="570"/>
        <v>0.95599999999999996</v>
      </c>
      <c r="CO795" s="3">
        <f t="shared" si="562"/>
        <v>0.45400000000000001</v>
      </c>
      <c r="CP795">
        <f t="shared" si="563"/>
        <v>0.45400000000000001</v>
      </c>
      <c r="CQ795">
        <f t="shared" si="564"/>
        <v>0.45400000000000001</v>
      </c>
      <c r="CS795">
        <f t="shared" si="565"/>
        <v>0.79509632224168136</v>
      </c>
      <c r="DK795" s="3">
        <f t="shared" si="575"/>
        <v>775</v>
      </c>
      <c r="DL795" s="3">
        <f t="shared" si="571"/>
        <v>19.349999999999969</v>
      </c>
      <c r="DM795" s="3">
        <f t="shared" si="572"/>
        <v>0.95599999999999996</v>
      </c>
      <c r="DN795" s="3">
        <f t="shared" si="566"/>
        <v>7.8E-2</v>
      </c>
      <c r="DO795">
        <f t="shared" si="567"/>
        <v>7.8E-2</v>
      </c>
      <c r="DP795">
        <f t="shared" si="568"/>
        <v>7.8E-2</v>
      </c>
      <c r="DR795">
        <f t="shared" si="573"/>
        <v>0.13660245183887917</v>
      </c>
      <c r="EY795"/>
      <c r="EZ795" s="3"/>
      <c r="FB795"/>
      <c r="FC795" s="3"/>
    </row>
    <row r="796" spans="2:159" x14ac:dyDescent="0.25">
      <c r="B796">
        <f t="shared" si="561"/>
        <v>780</v>
      </c>
      <c r="C796" s="9">
        <f t="shared" si="556"/>
        <v>19.474999999999962</v>
      </c>
      <c r="D796">
        <f t="shared" si="550"/>
        <v>0.78678126845619833</v>
      </c>
      <c r="E796">
        <f t="shared" si="551"/>
        <v>2.4908655959971905E-3</v>
      </c>
      <c r="F796">
        <f t="shared" si="552"/>
        <v>2.4908655959971905E-3</v>
      </c>
      <c r="G796">
        <f t="shared" si="557"/>
        <v>2E-3</v>
      </c>
      <c r="R796">
        <f t="shared" si="558"/>
        <v>780</v>
      </c>
      <c r="S796">
        <f t="shared" si="559"/>
        <v>19.474999999999962</v>
      </c>
      <c r="T796">
        <f t="shared" si="553"/>
        <v>8.6566443063146436E-3</v>
      </c>
      <c r="U796">
        <f t="shared" si="554"/>
        <v>4.9509075538250796E-3</v>
      </c>
      <c r="V796">
        <f t="shared" si="555"/>
        <v>4.9509075538250796E-3</v>
      </c>
      <c r="W796">
        <f t="shared" si="560"/>
        <v>5.0000000000000001E-3</v>
      </c>
      <c r="BA796">
        <f t="shared" si="549"/>
        <v>793</v>
      </c>
      <c r="BB796">
        <f t="shared" si="541"/>
        <v>19.799999999999944</v>
      </c>
      <c r="BC796">
        <f t="shared" si="532"/>
        <v>0.99984001279931722</v>
      </c>
      <c r="BD796">
        <f t="shared" si="533"/>
        <v>0.99952011518156991</v>
      </c>
      <c r="BE796">
        <f t="shared" si="534"/>
        <v>0.99984001279931722</v>
      </c>
      <c r="BF796">
        <f t="shared" si="542"/>
        <v>1</v>
      </c>
      <c r="BP796">
        <f t="shared" si="543"/>
        <v>793</v>
      </c>
      <c r="BQ796">
        <f t="shared" si="544"/>
        <v>19.799999999999944</v>
      </c>
      <c r="BR796">
        <f t="shared" si="535"/>
        <v>0.95986752388086893</v>
      </c>
      <c r="BS796">
        <f t="shared" si="536"/>
        <v>0.88436978056727744</v>
      </c>
      <c r="BT796">
        <f t="shared" si="537"/>
        <v>0.95986752388086893</v>
      </c>
      <c r="BU796">
        <f t="shared" si="545"/>
        <v>0.96</v>
      </c>
      <c r="CB796">
        <f t="shared" si="546"/>
        <v>793</v>
      </c>
      <c r="CC796">
        <f t="shared" si="547"/>
        <v>19.799999999999944</v>
      </c>
      <c r="CD796">
        <f t="shared" si="538"/>
        <v>0.95986752388086893</v>
      </c>
      <c r="CE796">
        <f t="shared" si="539"/>
        <v>0.88436978056727744</v>
      </c>
      <c r="CF796">
        <f t="shared" si="540"/>
        <v>0.95986752388086893</v>
      </c>
      <c r="CG796">
        <f t="shared" si="548"/>
        <v>0.96</v>
      </c>
      <c r="CK796"/>
      <c r="CL796" s="3">
        <f t="shared" si="574"/>
        <v>776</v>
      </c>
      <c r="CM796" s="3">
        <f t="shared" si="569"/>
        <v>19.374999999999968</v>
      </c>
      <c r="CN796" s="3">
        <f t="shared" si="570"/>
        <v>0.95699999999999996</v>
      </c>
      <c r="CO796" s="3">
        <f t="shared" si="562"/>
        <v>0.45300000000000001</v>
      </c>
      <c r="CP796">
        <f t="shared" si="563"/>
        <v>0.45300000000000001</v>
      </c>
      <c r="CQ796">
        <f t="shared" si="564"/>
        <v>0.45300000000000001</v>
      </c>
      <c r="CS796">
        <f t="shared" si="565"/>
        <v>0.79334500875656755</v>
      </c>
      <c r="DK796" s="3">
        <f t="shared" si="575"/>
        <v>776</v>
      </c>
      <c r="DL796" s="3">
        <f t="shared" si="571"/>
        <v>19.374999999999968</v>
      </c>
      <c r="DM796" s="3">
        <f t="shared" si="572"/>
        <v>0.95699999999999996</v>
      </c>
      <c r="DN796" s="3">
        <f t="shared" si="566"/>
        <v>7.4999999999999997E-2</v>
      </c>
      <c r="DO796">
        <f t="shared" si="567"/>
        <v>7.4999999999999997E-2</v>
      </c>
      <c r="DP796">
        <f t="shared" si="568"/>
        <v>7.4999999999999997E-2</v>
      </c>
      <c r="DR796">
        <f t="shared" si="573"/>
        <v>0.13134851138353765</v>
      </c>
      <c r="EY796"/>
      <c r="EZ796" s="3"/>
      <c r="FB796"/>
      <c r="FC796" s="3"/>
    </row>
    <row r="797" spans="2:159" x14ac:dyDescent="0.25">
      <c r="B797">
        <f t="shared" si="561"/>
        <v>781</v>
      </c>
      <c r="C797" s="9">
        <f t="shared" si="556"/>
        <v>19.499999999999961</v>
      </c>
      <c r="D797">
        <f t="shared" si="550"/>
        <v>0.78505617755183221</v>
      </c>
      <c r="E797">
        <f t="shared" si="551"/>
        <v>2.3578620064904337E-3</v>
      </c>
      <c r="F797">
        <f t="shared" si="552"/>
        <v>2.3578620064904337E-3</v>
      </c>
      <c r="G797">
        <f t="shared" si="557"/>
        <v>2E-3</v>
      </c>
      <c r="R797">
        <f t="shared" si="558"/>
        <v>781</v>
      </c>
      <c r="S797">
        <f t="shared" si="559"/>
        <v>19.499999999999961</v>
      </c>
      <c r="T797">
        <f t="shared" si="553"/>
        <v>8.3855105254244926E-3</v>
      </c>
      <c r="U797">
        <f t="shared" si="554"/>
        <v>4.7779198739872838E-3</v>
      </c>
      <c r="V797">
        <f t="shared" si="555"/>
        <v>4.7779198739872838E-3</v>
      </c>
      <c r="W797">
        <f t="shared" si="560"/>
        <v>5.0000000000000001E-3</v>
      </c>
      <c r="BA797">
        <f t="shared" si="549"/>
        <v>794</v>
      </c>
      <c r="BB797">
        <f t="shared" si="541"/>
        <v>19.824999999999942</v>
      </c>
      <c r="BC797">
        <f t="shared" si="532"/>
        <v>0.99987750750281856</v>
      </c>
      <c r="BD797">
        <f t="shared" si="533"/>
        <v>0.9996325675198533</v>
      </c>
      <c r="BE797">
        <f t="shared" si="534"/>
        <v>0.99987750750281856</v>
      </c>
      <c r="BF797">
        <f t="shared" si="542"/>
        <v>1</v>
      </c>
      <c r="BP797">
        <f t="shared" si="543"/>
        <v>794</v>
      </c>
      <c r="BQ797">
        <f t="shared" si="544"/>
        <v>19.824999999999942</v>
      </c>
      <c r="BR797">
        <f t="shared" si="535"/>
        <v>0.96047963451687779</v>
      </c>
      <c r="BS797">
        <f t="shared" si="536"/>
        <v>0.88606275616450025</v>
      </c>
      <c r="BT797">
        <f t="shared" si="537"/>
        <v>0.96047963451687779</v>
      </c>
      <c r="BU797">
        <f t="shared" si="545"/>
        <v>0.96</v>
      </c>
      <c r="CB797">
        <f t="shared" si="546"/>
        <v>794</v>
      </c>
      <c r="CC797">
        <f t="shared" si="547"/>
        <v>19.824999999999942</v>
      </c>
      <c r="CD797">
        <f t="shared" si="538"/>
        <v>0.96047963451687779</v>
      </c>
      <c r="CE797">
        <f t="shared" si="539"/>
        <v>0.88606275616450025</v>
      </c>
      <c r="CF797">
        <f t="shared" si="540"/>
        <v>0.96047963451687779</v>
      </c>
      <c r="CG797">
        <f t="shared" si="548"/>
        <v>0.96</v>
      </c>
      <c r="CK797"/>
      <c r="CL797" s="3">
        <f t="shared" si="574"/>
        <v>777</v>
      </c>
      <c r="CM797" s="3">
        <f t="shared" si="569"/>
        <v>19.399999999999967</v>
      </c>
      <c r="CN797" s="3">
        <f t="shared" si="570"/>
        <v>0.95899999999999996</v>
      </c>
      <c r="CO797" s="3">
        <f t="shared" si="562"/>
        <v>0.45200000000000001</v>
      </c>
      <c r="CP797">
        <f t="shared" si="563"/>
        <v>0.45200000000000001</v>
      </c>
      <c r="CQ797">
        <f t="shared" si="564"/>
        <v>0.45200000000000001</v>
      </c>
      <c r="CS797">
        <f t="shared" si="565"/>
        <v>0.79159369527145373</v>
      </c>
      <c r="DK797" s="3">
        <f t="shared" si="575"/>
        <v>777</v>
      </c>
      <c r="DL797" s="3">
        <f t="shared" si="571"/>
        <v>19.399999999999967</v>
      </c>
      <c r="DM797" s="3">
        <f t="shared" si="572"/>
        <v>0.95899999999999996</v>
      </c>
      <c r="DN797" s="3">
        <f t="shared" si="566"/>
        <v>7.1999999999999995E-2</v>
      </c>
      <c r="DO797">
        <f t="shared" si="567"/>
        <v>7.1999999999999995E-2</v>
      </c>
      <c r="DP797">
        <f t="shared" si="568"/>
        <v>7.1999999999999995E-2</v>
      </c>
      <c r="DR797">
        <f t="shared" si="573"/>
        <v>0.12609457092819615</v>
      </c>
      <c r="EY797"/>
      <c r="EZ797" s="3"/>
      <c r="FB797"/>
      <c r="FC797" s="3"/>
    </row>
    <row r="798" spans="2:159" x14ac:dyDescent="0.25">
      <c r="B798">
        <f t="shared" si="561"/>
        <v>782</v>
      </c>
      <c r="C798" s="9">
        <f t="shared" si="556"/>
        <v>19.524999999999959</v>
      </c>
      <c r="D798">
        <f t="shared" si="550"/>
        <v>0.78332703575975049</v>
      </c>
      <c r="E798">
        <f t="shared" si="551"/>
        <v>2.2314024273300298E-3</v>
      </c>
      <c r="F798">
        <f t="shared" si="552"/>
        <v>2.2314024273300298E-3</v>
      </c>
      <c r="G798">
        <f t="shared" si="557"/>
        <v>2E-3</v>
      </c>
      <c r="R798">
        <f t="shared" si="558"/>
        <v>782</v>
      </c>
      <c r="S798">
        <f t="shared" si="559"/>
        <v>19.524999999999959</v>
      </c>
      <c r="T798">
        <f t="shared" si="553"/>
        <v>8.1220058861623968E-3</v>
      </c>
      <c r="U798">
        <f t="shared" si="554"/>
        <v>4.6104289665051786E-3</v>
      </c>
      <c r="V798">
        <f t="shared" si="555"/>
        <v>4.6104289665051786E-3</v>
      </c>
      <c r="W798">
        <f t="shared" si="560"/>
        <v>5.0000000000000001E-3</v>
      </c>
      <c r="BA798">
        <f t="shared" si="549"/>
        <v>795</v>
      </c>
      <c r="BB798">
        <f t="shared" si="541"/>
        <v>19.849999999999941</v>
      </c>
      <c r="BC798">
        <f t="shared" si="532"/>
        <v>0.9999100040498784</v>
      </c>
      <c r="BD798">
        <f t="shared" si="533"/>
        <v>0.99973003644671954</v>
      </c>
      <c r="BE798">
        <f t="shared" si="534"/>
        <v>0.9999100040498784</v>
      </c>
      <c r="BF798">
        <f t="shared" si="542"/>
        <v>1</v>
      </c>
      <c r="BP798">
        <f t="shared" si="543"/>
        <v>795</v>
      </c>
      <c r="BQ798">
        <f t="shared" si="544"/>
        <v>19.849999999999941</v>
      </c>
      <c r="BR798">
        <f t="shared" si="535"/>
        <v>0.96108733004916236</v>
      </c>
      <c r="BS798">
        <f t="shared" si="536"/>
        <v>0.88774565639097114</v>
      </c>
      <c r="BT798">
        <f t="shared" si="537"/>
        <v>0.96108733004916236</v>
      </c>
      <c r="BU798">
        <f t="shared" si="545"/>
        <v>0.96099999999999997</v>
      </c>
      <c r="CB798">
        <f t="shared" si="546"/>
        <v>795</v>
      </c>
      <c r="CC798">
        <f t="shared" si="547"/>
        <v>19.849999999999941</v>
      </c>
      <c r="CD798">
        <f t="shared" si="538"/>
        <v>0.96108733004916236</v>
      </c>
      <c r="CE798">
        <f t="shared" si="539"/>
        <v>0.88774565639097114</v>
      </c>
      <c r="CF798">
        <f t="shared" si="540"/>
        <v>0.96108733004916236</v>
      </c>
      <c r="CG798">
        <f t="shared" si="548"/>
        <v>0.96099999999999997</v>
      </c>
      <c r="CK798"/>
      <c r="CL798" s="3">
        <f t="shared" si="574"/>
        <v>778</v>
      </c>
      <c r="CM798" s="3">
        <f t="shared" si="569"/>
        <v>19.424999999999965</v>
      </c>
      <c r="CN798" s="3">
        <f t="shared" si="570"/>
        <v>0.96099999999999997</v>
      </c>
      <c r="CO798" s="3">
        <f t="shared" si="562"/>
        <v>0.45100000000000001</v>
      </c>
      <c r="CP798">
        <f t="shared" si="563"/>
        <v>0.45100000000000001</v>
      </c>
      <c r="CQ798">
        <f t="shared" si="564"/>
        <v>0.45100000000000001</v>
      </c>
      <c r="CS798">
        <f t="shared" si="565"/>
        <v>0.78984238178633981</v>
      </c>
      <c r="DK798" s="3">
        <f t="shared" si="575"/>
        <v>778</v>
      </c>
      <c r="DL798" s="3">
        <f t="shared" si="571"/>
        <v>19.424999999999965</v>
      </c>
      <c r="DM798" s="3">
        <f t="shared" si="572"/>
        <v>0.96099999999999997</v>
      </c>
      <c r="DN798" s="3">
        <f t="shared" si="566"/>
        <v>6.9000000000000006E-2</v>
      </c>
      <c r="DO798">
        <f t="shared" si="567"/>
        <v>6.9000000000000006E-2</v>
      </c>
      <c r="DP798">
        <f t="shared" si="568"/>
        <v>6.9000000000000006E-2</v>
      </c>
      <c r="DR798">
        <f t="shared" si="573"/>
        <v>0.12084063047285466</v>
      </c>
      <c r="EY798"/>
      <c r="EZ798" s="3"/>
      <c r="FB798"/>
      <c r="FC798" s="3"/>
    </row>
    <row r="799" spans="2:159" x14ac:dyDescent="0.25">
      <c r="B799">
        <f t="shared" si="561"/>
        <v>783</v>
      </c>
      <c r="C799" s="9">
        <f t="shared" si="556"/>
        <v>19.549999999999958</v>
      </c>
      <c r="D799">
        <f t="shared" si="550"/>
        <v>0.78159388654689754</v>
      </c>
      <c r="E799">
        <f t="shared" si="551"/>
        <v>2.1111974090847045E-3</v>
      </c>
      <c r="F799">
        <f t="shared" si="552"/>
        <v>2.1111974090847045E-3</v>
      </c>
      <c r="G799">
        <f t="shared" si="557"/>
        <v>2E-3</v>
      </c>
      <c r="R799">
        <f t="shared" si="558"/>
        <v>783</v>
      </c>
      <c r="S799">
        <f t="shared" si="559"/>
        <v>19.549999999999958</v>
      </c>
      <c r="T799">
        <f t="shared" si="553"/>
        <v>7.8659457639012383E-3</v>
      </c>
      <c r="U799">
        <f t="shared" si="554"/>
        <v>4.448281220496432E-3</v>
      </c>
      <c r="V799">
        <f t="shared" si="555"/>
        <v>4.448281220496432E-3</v>
      </c>
      <c r="W799">
        <f t="shared" si="560"/>
        <v>4.0000000000000001E-3</v>
      </c>
      <c r="BA799">
        <f t="shared" si="549"/>
        <v>796</v>
      </c>
      <c r="BB799">
        <f t="shared" si="541"/>
        <v>19.87499999999994</v>
      </c>
      <c r="BC799">
        <f t="shared" si="532"/>
        <v>0.99993750195308428</v>
      </c>
      <c r="BD799">
        <f t="shared" si="533"/>
        <v>0.99981251757702627</v>
      </c>
      <c r="BE799">
        <f t="shared" si="534"/>
        <v>0.99993750195308428</v>
      </c>
      <c r="BF799">
        <f t="shared" si="542"/>
        <v>1</v>
      </c>
      <c r="BP799">
        <f t="shared" si="543"/>
        <v>796</v>
      </c>
      <c r="BQ799">
        <f t="shared" si="544"/>
        <v>19.87499999999994</v>
      </c>
      <c r="BR799">
        <f t="shared" si="535"/>
        <v>0.96169060160542386</v>
      </c>
      <c r="BS799">
        <f t="shared" si="536"/>
        <v>0.88941841157595158</v>
      </c>
      <c r="BT799">
        <f t="shared" si="537"/>
        <v>0.96169060160542386</v>
      </c>
      <c r="BU799">
        <f t="shared" si="545"/>
        <v>0.96199999999999997</v>
      </c>
      <c r="CB799">
        <f t="shared" si="546"/>
        <v>796</v>
      </c>
      <c r="CC799">
        <f t="shared" si="547"/>
        <v>19.87499999999994</v>
      </c>
      <c r="CD799">
        <f t="shared" si="538"/>
        <v>0.96169060160542386</v>
      </c>
      <c r="CE799">
        <f t="shared" si="539"/>
        <v>0.88941841157595158</v>
      </c>
      <c r="CF799">
        <f t="shared" si="540"/>
        <v>0.96169060160542386</v>
      </c>
      <c r="CG799">
        <f t="shared" si="548"/>
        <v>0.96199999999999997</v>
      </c>
      <c r="CK799"/>
      <c r="CL799" s="3">
        <f t="shared" si="574"/>
        <v>779</v>
      </c>
      <c r="CM799" s="3">
        <f t="shared" si="569"/>
        <v>19.449999999999964</v>
      </c>
      <c r="CN799" s="3">
        <f t="shared" si="570"/>
        <v>0.96199999999999997</v>
      </c>
      <c r="CO799" s="3">
        <f t="shared" si="562"/>
        <v>0.45</v>
      </c>
      <c r="CP799">
        <f t="shared" si="563"/>
        <v>0.45</v>
      </c>
      <c r="CQ799">
        <f t="shared" si="564"/>
        <v>0.45</v>
      </c>
      <c r="CS799">
        <f t="shared" si="565"/>
        <v>0.78809106830122599</v>
      </c>
      <c r="DK799" s="3">
        <f t="shared" si="575"/>
        <v>779</v>
      </c>
      <c r="DL799" s="3">
        <f t="shared" si="571"/>
        <v>19.449999999999964</v>
      </c>
      <c r="DM799" s="3">
        <f t="shared" si="572"/>
        <v>0.96199999999999997</v>
      </c>
      <c r="DN799" s="3">
        <f t="shared" si="566"/>
        <v>6.6000000000000003E-2</v>
      </c>
      <c r="DO799">
        <f t="shared" si="567"/>
        <v>6.6000000000000003E-2</v>
      </c>
      <c r="DP799">
        <f t="shared" si="568"/>
        <v>6.6000000000000003E-2</v>
      </c>
      <c r="DR799">
        <f t="shared" si="573"/>
        <v>0.11558669001751315</v>
      </c>
      <c r="EY799"/>
      <c r="EZ799" s="3"/>
      <c r="FB799"/>
      <c r="FC799" s="3"/>
    </row>
    <row r="800" spans="2:159" x14ac:dyDescent="0.25">
      <c r="B800">
        <f t="shared" si="561"/>
        <v>784</v>
      </c>
      <c r="C800" s="9">
        <f t="shared" si="556"/>
        <v>19.574999999999957</v>
      </c>
      <c r="D800">
        <f t="shared" si="550"/>
        <v>0.77985677340435144</v>
      </c>
      <c r="E800">
        <f t="shared" si="551"/>
        <v>1.9969684966719544E-3</v>
      </c>
      <c r="F800">
        <f t="shared" si="552"/>
        <v>1.9969684966719544E-3</v>
      </c>
      <c r="G800">
        <f t="shared" si="557"/>
        <v>2E-3</v>
      </c>
      <c r="R800">
        <f t="shared" si="558"/>
        <v>784</v>
      </c>
      <c r="S800">
        <f t="shared" si="559"/>
        <v>19.574999999999957</v>
      </c>
      <c r="T800">
        <f t="shared" si="553"/>
        <v>7.6171490097172783E-3</v>
      </c>
      <c r="U800">
        <f t="shared" si="554"/>
        <v>4.2913265488260305E-3</v>
      </c>
      <c r="V800">
        <f t="shared" si="555"/>
        <v>4.2913265488260305E-3</v>
      </c>
      <c r="W800">
        <f t="shared" si="560"/>
        <v>4.0000000000000001E-3</v>
      </c>
      <c r="BA800">
        <f t="shared" si="549"/>
        <v>797</v>
      </c>
      <c r="BB800">
        <f t="shared" si="541"/>
        <v>19.899999999999938</v>
      </c>
      <c r="BC800">
        <f t="shared" si="532"/>
        <v>0.99996000079998926</v>
      </c>
      <c r="BD800">
        <f t="shared" si="533"/>
        <v>0.99988000719971182</v>
      </c>
      <c r="BE800">
        <f t="shared" si="534"/>
        <v>0.99996000079998926</v>
      </c>
      <c r="BF800">
        <f t="shared" si="542"/>
        <v>1</v>
      </c>
      <c r="BP800">
        <f t="shared" si="543"/>
        <v>797</v>
      </c>
      <c r="BQ800">
        <f t="shared" si="544"/>
        <v>19.899999999999938</v>
      </c>
      <c r="BR800">
        <f t="shared" si="535"/>
        <v>0.96228944037415209</v>
      </c>
      <c r="BS800">
        <f t="shared" si="536"/>
        <v>0.89108095237385598</v>
      </c>
      <c r="BT800">
        <f t="shared" si="537"/>
        <v>0.96228944037415209</v>
      </c>
      <c r="BU800">
        <f t="shared" si="545"/>
        <v>0.96199999999999997</v>
      </c>
      <c r="CB800">
        <f t="shared" si="546"/>
        <v>797</v>
      </c>
      <c r="CC800">
        <f t="shared" si="547"/>
        <v>19.899999999999938</v>
      </c>
      <c r="CD800">
        <f t="shared" si="538"/>
        <v>0.96228944037415209</v>
      </c>
      <c r="CE800">
        <f t="shared" si="539"/>
        <v>0.89108095237385598</v>
      </c>
      <c r="CF800">
        <f t="shared" si="540"/>
        <v>0.96228944037415209</v>
      </c>
      <c r="CG800">
        <f t="shared" si="548"/>
        <v>0.96199999999999997</v>
      </c>
      <c r="CK800"/>
      <c r="CL800" s="3">
        <f t="shared" si="574"/>
        <v>780</v>
      </c>
      <c r="CM800" s="3">
        <f t="shared" si="569"/>
        <v>19.474999999999962</v>
      </c>
      <c r="CN800" s="3">
        <f t="shared" si="570"/>
        <v>0.96399999999999997</v>
      </c>
      <c r="CO800" s="3">
        <f t="shared" si="562"/>
        <v>0.44900000000000001</v>
      </c>
      <c r="CP800">
        <f t="shared" si="563"/>
        <v>0.44900000000000001</v>
      </c>
      <c r="CQ800">
        <f t="shared" si="564"/>
        <v>0.44900000000000001</v>
      </c>
      <c r="CS800">
        <f t="shared" si="565"/>
        <v>0.78633975481611218</v>
      </c>
      <c r="DK800" s="3">
        <f t="shared" si="575"/>
        <v>780</v>
      </c>
      <c r="DL800" s="3">
        <f t="shared" si="571"/>
        <v>19.474999999999962</v>
      </c>
      <c r="DM800" s="3">
        <f t="shared" si="572"/>
        <v>0.96399999999999997</v>
      </c>
      <c r="DN800" s="3">
        <f t="shared" si="566"/>
        <v>6.3E-2</v>
      </c>
      <c r="DO800">
        <f t="shared" si="567"/>
        <v>6.3E-2</v>
      </c>
      <c r="DP800">
        <f t="shared" si="568"/>
        <v>6.3E-2</v>
      </c>
      <c r="DR800">
        <f t="shared" si="573"/>
        <v>0.11033274956217164</v>
      </c>
      <c r="EY800"/>
      <c r="EZ800" s="3"/>
      <c r="FB800"/>
      <c r="FC800" s="3"/>
    </row>
    <row r="801" spans="2:159" x14ac:dyDescent="0.25">
      <c r="B801">
        <f t="shared" si="561"/>
        <v>785</v>
      </c>
      <c r="C801" s="9">
        <f t="shared" si="556"/>
        <v>19.599999999999955</v>
      </c>
      <c r="D801">
        <f t="shared" si="550"/>
        <v>0.77811573984553262</v>
      </c>
      <c r="E801">
        <f t="shared" si="551"/>
        <v>1.888447907979164E-3</v>
      </c>
      <c r="F801">
        <f t="shared" si="552"/>
        <v>1.888447907979164E-3</v>
      </c>
      <c r="G801">
        <f t="shared" si="557"/>
        <v>2E-3</v>
      </c>
      <c r="R801">
        <f t="shared" si="558"/>
        <v>785</v>
      </c>
      <c r="S801">
        <f t="shared" si="559"/>
        <v>19.599999999999955</v>
      </c>
      <c r="T801">
        <f t="shared" si="553"/>
        <v>7.3754379165786987E-3</v>
      </c>
      <c r="U801">
        <f t="shared" si="554"/>
        <v>4.1394183342057644E-3</v>
      </c>
      <c r="V801">
        <f t="shared" si="555"/>
        <v>4.1394183342057644E-3</v>
      </c>
      <c r="W801">
        <f t="shared" si="560"/>
        <v>4.0000000000000001E-3</v>
      </c>
      <c r="BA801">
        <f t="shared" si="549"/>
        <v>798</v>
      </c>
      <c r="BB801">
        <f t="shared" si="541"/>
        <v>19.924999999999937</v>
      </c>
      <c r="BC801">
        <f t="shared" si="532"/>
        <v>0.99997750025312304</v>
      </c>
      <c r="BD801">
        <f t="shared" si="533"/>
        <v>0.99993250227807362</v>
      </c>
      <c r="BE801">
        <f t="shared" si="534"/>
        <v>0.99997750025312304</v>
      </c>
      <c r="BF801">
        <f t="shared" si="542"/>
        <v>1</v>
      </c>
      <c r="BP801">
        <f t="shared" si="543"/>
        <v>798</v>
      </c>
      <c r="BQ801">
        <f t="shared" si="544"/>
        <v>19.924999999999937</v>
      </c>
      <c r="BR801">
        <f t="shared" si="535"/>
        <v>0.96288383760484086</v>
      </c>
      <c r="BS801">
        <f t="shared" si="536"/>
        <v>0.89273320976902881</v>
      </c>
      <c r="BT801">
        <f t="shared" si="537"/>
        <v>0.96288383760484086</v>
      </c>
      <c r="BU801">
        <f t="shared" si="545"/>
        <v>0.96299999999999997</v>
      </c>
      <c r="CB801">
        <f t="shared" si="546"/>
        <v>798</v>
      </c>
      <c r="CC801">
        <f t="shared" si="547"/>
        <v>19.924999999999937</v>
      </c>
      <c r="CD801">
        <f t="shared" si="538"/>
        <v>0.96288383760484086</v>
      </c>
      <c r="CE801">
        <f t="shared" si="539"/>
        <v>0.89273320976902881</v>
      </c>
      <c r="CF801">
        <f t="shared" si="540"/>
        <v>0.96288383760484086</v>
      </c>
      <c r="CG801">
        <f t="shared" si="548"/>
        <v>0.96299999999999997</v>
      </c>
      <c r="CK801"/>
      <c r="CL801" s="3">
        <f t="shared" si="574"/>
        <v>781</v>
      </c>
      <c r="CM801" s="3">
        <f t="shared" si="569"/>
        <v>19.499999999999961</v>
      </c>
      <c r="CN801" s="3">
        <f t="shared" si="570"/>
        <v>0.96599999999999997</v>
      </c>
      <c r="CO801" s="3">
        <f t="shared" si="562"/>
        <v>0.44900000000000001</v>
      </c>
      <c r="CP801">
        <f t="shared" si="563"/>
        <v>0.44900000000000001</v>
      </c>
      <c r="CQ801">
        <f t="shared" si="564"/>
        <v>0.44900000000000001</v>
      </c>
      <c r="CS801">
        <f t="shared" si="565"/>
        <v>0.78633975481611218</v>
      </c>
      <c r="DK801" s="3">
        <f t="shared" si="575"/>
        <v>781</v>
      </c>
      <c r="DL801" s="3">
        <f t="shared" si="571"/>
        <v>19.499999999999961</v>
      </c>
      <c r="DM801" s="3">
        <f t="shared" si="572"/>
        <v>0.96599999999999997</v>
      </c>
      <c r="DN801" s="3">
        <f t="shared" si="566"/>
        <v>0.06</v>
      </c>
      <c r="DO801">
        <f t="shared" si="567"/>
        <v>0.06</v>
      </c>
      <c r="DP801">
        <f t="shared" si="568"/>
        <v>0.06</v>
      </c>
      <c r="DR801">
        <f t="shared" si="573"/>
        <v>0.10507880910683012</v>
      </c>
      <c r="EY801"/>
      <c r="EZ801" s="3"/>
      <c r="FB801"/>
      <c r="FC801" s="3"/>
    </row>
    <row r="802" spans="2:159" x14ac:dyDescent="0.25">
      <c r="B802">
        <f t="shared" si="561"/>
        <v>786</v>
      </c>
      <c r="C802" s="9">
        <f t="shared" si="556"/>
        <v>19.624999999999954</v>
      </c>
      <c r="D802">
        <f t="shared" si="550"/>
        <v>0.7763708294044156</v>
      </c>
      <c r="E802">
        <f t="shared" si="551"/>
        <v>1.7853782168586946E-3</v>
      </c>
      <c r="F802">
        <f t="shared" si="552"/>
        <v>1.7853782168586946E-3</v>
      </c>
      <c r="G802">
        <f t="shared" si="557"/>
        <v>2E-3</v>
      </c>
      <c r="R802">
        <f t="shared" si="558"/>
        <v>786</v>
      </c>
      <c r="S802">
        <f t="shared" si="559"/>
        <v>19.624999999999954</v>
      </c>
      <c r="T802">
        <f t="shared" si="553"/>
        <v>7.1406381848025183E-3</v>
      </c>
      <c r="U802">
        <f t="shared" si="554"/>
        <v>3.9924133751688875E-3</v>
      </c>
      <c r="V802">
        <f t="shared" si="555"/>
        <v>3.9924133751688875E-3</v>
      </c>
      <c r="W802">
        <f t="shared" si="560"/>
        <v>4.0000000000000001E-3</v>
      </c>
      <c r="BA802">
        <f t="shared" si="549"/>
        <v>799</v>
      </c>
      <c r="BB802">
        <f t="shared" si="541"/>
        <v>19.949999999999935</v>
      </c>
      <c r="BC802">
        <f t="shared" si="532"/>
        <v>0.99999000004999983</v>
      </c>
      <c r="BD802">
        <f t="shared" si="533"/>
        <v>0.9999700004499954</v>
      </c>
      <c r="BE802">
        <f t="shared" si="534"/>
        <v>0.99999000004999983</v>
      </c>
      <c r="BF802">
        <f t="shared" si="542"/>
        <v>1</v>
      </c>
      <c r="BP802">
        <f t="shared" si="543"/>
        <v>799</v>
      </c>
      <c r="BQ802">
        <f t="shared" si="544"/>
        <v>19.949999999999935</v>
      </c>
      <c r="BR802">
        <f t="shared" si="535"/>
        <v>0.9634737846082001</v>
      </c>
      <c r="BS802">
        <f t="shared" si="536"/>
        <v>0.89437511508050593</v>
      </c>
      <c r="BT802">
        <f t="shared" si="537"/>
        <v>0.9634737846082001</v>
      </c>
      <c r="BU802">
        <f t="shared" si="545"/>
        <v>0.96299999999999997</v>
      </c>
      <c r="CB802">
        <f t="shared" si="546"/>
        <v>799</v>
      </c>
      <c r="CC802">
        <f t="shared" si="547"/>
        <v>19.949999999999935</v>
      </c>
      <c r="CD802">
        <f t="shared" si="538"/>
        <v>0.9634737846082001</v>
      </c>
      <c r="CE802">
        <f t="shared" si="539"/>
        <v>0.89437511508050593</v>
      </c>
      <c r="CF802">
        <f t="shared" si="540"/>
        <v>0.9634737846082001</v>
      </c>
      <c r="CG802">
        <f t="shared" si="548"/>
        <v>0.96299999999999997</v>
      </c>
      <c r="CK802"/>
      <c r="CL802" s="3">
        <f t="shared" si="574"/>
        <v>782</v>
      </c>
      <c r="CM802" s="3">
        <f t="shared" si="569"/>
        <v>19.524999999999959</v>
      </c>
      <c r="CN802" s="3">
        <f t="shared" si="570"/>
        <v>0.96699999999999997</v>
      </c>
      <c r="CO802" s="3">
        <f t="shared" si="562"/>
        <v>0.44700000000000001</v>
      </c>
      <c r="CP802">
        <f t="shared" si="563"/>
        <v>0.44700000000000001</v>
      </c>
      <c r="CQ802">
        <f t="shared" si="564"/>
        <v>0.44700000000000001</v>
      </c>
      <c r="CS802">
        <f t="shared" si="565"/>
        <v>0.78283712784588444</v>
      </c>
      <c r="DK802" s="3">
        <f t="shared" si="575"/>
        <v>782</v>
      </c>
      <c r="DL802" s="3">
        <f t="shared" si="571"/>
        <v>19.524999999999959</v>
      </c>
      <c r="DM802" s="3">
        <f t="shared" si="572"/>
        <v>0.96699999999999997</v>
      </c>
      <c r="DN802" s="3">
        <f t="shared" si="566"/>
        <v>5.7000000000000002E-2</v>
      </c>
      <c r="DO802">
        <f t="shared" si="567"/>
        <v>5.7000000000000002E-2</v>
      </c>
      <c r="DP802">
        <f t="shared" si="568"/>
        <v>5.7000000000000002E-2</v>
      </c>
      <c r="DR802">
        <f t="shared" si="573"/>
        <v>9.9824868651488624E-2</v>
      </c>
      <c r="EY802"/>
      <c r="EZ802" s="3"/>
      <c r="FB802"/>
      <c r="FC802" s="3"/>
    </row>
    <row r="803" spans="2:159" x14ac:dyDescent="0.25">
      <c r="B803">
        <f t="shared" si="561"/>
        <v>787</v>
      </c>
      <c r="C803" s="9">
        <f t="shared" si="556"/>
        <v>19.649999999999952</v>
      </c>
      <c r="D803">
        <f t="shared" si="550"/>
        <v>0.77462208563374402</v>
      </c>
      <c r="E803">
        <f t="shared" si="551"/>
        <v>1.6875120407228196E-3</v>
      </c>
      <c r="F803">
        <f t="shared" si="552"/>
        <v>1.6875120407228196E-3</v>
      </c>
      <c r="G803">
        <f t="shared" si="557"/>
        <v>2E-3</v>
      </c>
      <c r="R803">
        <f t="shared" si="558"/>
        <v>787</v>
      </c>
      <c r="S803">
        <f t="shared" si="559"/>
        <v>19.649999999999952</v>
      </c>
      <c r="T803">
        <f t="shared" si="553"/>
        <v>6.9125788868246484E-3</v>
      </c>
      <c r="U803">
        <f t="shared" si="554"/>
        <v>3.8501718319621371E-3</v>
      </c>
      <c r="V803">
        <f t="shared" si="555"/>
        <v>3.8501718319621371E-3</v>
      </c>
      <c r="W803">
        <f t="shared" si="560"/>
        <v>4.0000000000000001E-3</v>
      </c>
      <c r="BA803">
        <f t="shared" si="549"/>
        <v>800</v>
      </c>
      <c r="BB803">
        <f t="shared" si="541"/>
        <v>19.974999999999934</v>
      </c>
      <c r="BC803">
        <f t="shared" si="532"/>
        <v>0.99999750000312504</v>
      </c>
      <c r="BD803">
        <f t="shared" si="533"/>
        <v>0.9999925000281249</v>
      </c>
      <c r="BE803">
        <f t="shared" si="534"/>
        <v>0.99999750000312504</v>
      </c>
      <c r="BF803">
        <f t="shared" si="542"/>
        <v>1</v>
      </c>
      <c r="BP803">
        <f t="shared" si="543"/>
        <v>800</v>
      </c>
      <c r="BQ803">
        <f t="shared" si="544"/>
        <v>19.974999999999934</v>
      </c>
      <c r="BR803">
        <f t="shared" si="535"/>
        <v>0.96405927275636805</v>
      </c>
      <c r="BS803">
        <f t="shared" si="536"/>
        <v>0.89600659996676046</v>
      </c>
      <c r="BT803">
        <f t="shared" si="537"/>
        <v>0.96405927275636805</v>
      </c>
      <c r="BU803">
        <f t="shared" si="545"/>
        <v>0.96399999999999997</v>
      </c>
      <c r="CB803">
        <f t="shared" si="546"/>
        <v>800</v>
      </c>
      <c r="CC803">
        <f t="shared" si="547"/>
        <v>19.974999999999934</v>
      </c>
      <c r="CD803">
        <f t="shared" si="538"/>
        <v>0.96405927275636805</v>
      </c>
      <c r="CE803">
        <f t="shared" si="539"/>
        <v>0.89600659996676046</v>
      </c>
      <c r="CF803">
        <f t="shared" si="540"/>
        <v>0.96405927275636805</v>
      </c>
      <c r="CG803">
        <f t="shared" si="548"/>
        <v>0.96399999999999997</v>
      </c>
      <c r="CK803"/>
      <c r="CL803" s="3">
        <f t="shared" si="574"/>
        <v>783</v>
      </c>
      <c r="CM803" s="3">
        <f t="shared" si="569"/>
        <v>19.549999999999958</v>
      </c>
      <c r="CN803" s="3">
        <f t="shared" si="570"/>
        <v>0.96899999999999997</v>
      </c>
      <c r="CO803" s="3">
        <f t="shared" si="562"/>
        <v>0.44600000000000001</v>
      </c>
      <c r="CP803">
        <f t="shared" si="563"/>
        <v>0.44600000000000001</v>
      </c>
      <c r="CQ803">
        <f t="shared" si="564"/>
        <v>0.44600000000000001</v>
      </c>
      <c r="CS803">
        <f t="shared" si="565"/>
        <v>0.78108581436077062</v>
      </c>
      <c r="DK803" s="3">
        <f t="shared" si="575"/>
        <v>783</v>
      </c>
      <c r="DL803" s="3">
        <f t="shared" si="571"/>
        <v>19.549999999999958</v>
      </c>
      <c r="DM803" s="3">
        <f t="shared" si="572"/>
        <v>0.96899999999999997</v>
      </c>
      <c r="DN803" s="3">
        <f t="shared" si="566"/>
        <v>5.5E-2</v>
      </c>
      <c r="DO803">
        <f t="shared" si="567"/>
        <v>5.5E-2</v>
      </c>
      <c r="DP803">
        <f t="shared" si="568"/>
        <v>5.5E-2</v>
      </c>
      <c r="DR803">
        <f t="shared" si="573"/>
        <v>9.6322241681260953E-2</v>
      </c>
      <c r="EY803"/>
      <c r="EZ803" s="3"/>
      <c r="FB803"/>
      <c r="FC803" s="3"/>
    </row>
    <row r="804" spans="2:159" x14ac:dyDescent="0.25">
      <c r="B804">
        <f t="shared" si="561"/>
        <v>788</v>
      </c>
      <c r="C804" s="9">
        <f t="shared" si="556"/>
        <v>19.674999999999951</v>
      </c>
      <c r="D804">
        <f t="shared" si="550"/>
        <v>0.77286955210324781</v>
      </c>
      <c r="E804">
        <f t="shared" si="551"/>
        <v>1.5946117329441098E-3</v>
      </c>
      <c r="F804">
        <f t="shared" si="552"/>
        <v>1.5946117329441098E-3</v>
      </c>
      <c r="G804">
        <f t="shared" si="557"/>
        <v>2E-3</v>
      </c>
      <c r="R804">
        <f t="shared" si="558"/>
        <v>788</v>
      </c>
      <c r="S804">
        <f t="shared" si="559"/>
        <v>19.674999999999951</v>
      </c>
      <c r="T804">
        <f t="shared" si="553"/>
        <v>6.6910924313269829E-3</v>
      </c>
      <c r="U804">
        <f t="shared" si="554"/>
        <v>3.7125571723959348E-3</v>
      </c>
      <c r="V804">
        <f t="shared" si="555"/>
        <v>3.7125571723959348E-3</v>
      </c>
      <c r="W804">
        <f t="shared" si="560"/>
        <v>4.0000000000000001E-3</v>
      </c>
      <c r="BA804">
        <f t="shared" si="549"/>
        <v>801</v>
      </c>
      <c r="BB804">
        <f t="shared" si="541"/>
        <v>19.999999999999932</v>
      </c>
      <c r="BC804">
        <f t="shared" si="532"/>
        <v>1</v>
      </c>
      <c r="BD804">
        <f t="shared" si="533"/>
        <v>1</v>
      </c>
      <c r="BE804">
        <f t="shared" si="534"/>
        <v>1</v>
      </c>
      <c r="BF804">
        <f t="shared" si="542"/>
        <v>1</v>
      </c>
      <c r="BP804">
        <f t="shared" si="543"/>
        <v>801</v>
      </c>
      <c r="BQ804">
        <f t="shared" si="544"/>
        <v>19.999999999999932</v>
      </c>
      <c r="BR804">
        <f t="shared" si="535"/>
        <v>0.96464029348312141</v>
      </c>
      <c r="BS804">
        <f t="shared" si="536"/>
        <v>0.89762759643043055</v>
      </c>
      <c r="BT804">
        <f t="shared" si="537"/>
        <v>0.96464029348312141</v>
      </c>
      <c r="BU804">
        <f t="shared" si="545"/>
        <v>0.96499999999999997</v>
      </c>
      <c r="CB804">
        <f t="shared" si="546"/>
        <v>801</v>
      </c>
      <c r="CC804">
        <f t="shared" si="547"/>
        <v>19.999999999999932</v>
      </c>
      <c r="CD804">
        <f t="shared" si="538"/>
        <v>0.96464029348312141</v>
      </c>
      <c r="CE804">
        <f t="shared" si="539"/>
        <v>0.89762759643043055</v>
      </c>
      <c r="CF804">
        <f t="shared" si="540"/>
        <v>0.96464029348312141</v>
      </c>
      <c r="CG804">
        <f t="shared" si="548"/>
        <v>0.96499999999999997</v>
      </c>
      <c r="CK804"/>
      <c r="CL804" s="3">
        <f t="shared" si="574"/>
        <v>784</v>
      </c>
      <c r="CM804" s="3">
        <f t="shared" si="569"/>
        <v>19.574999999999957</v>
      </c>
      <c r="CN804" s="3">
        <f t="shared" si="570"/>
        <v>0.97099999999999997</v>
      </c>
      <c r="CO804" s="3">
        <f t="shared" si="562"/>
        <v>0.44600000000000001</v>
      </c>
      <c r="CP804">
        <f t="shared" si="563"/>
        <v>0.44600000000000001</v>
      </c>
      <c r="CQ804">
        <f t="shared" si="564"/>
        <v>0.44600000000000001</v>
      </c>
      <c r="CS804">
        <f t="shared" si="565"/>
        <v>0.78108581436077062</v>
      </c>
      <c r="DK804" s="3">
        <f t="shared" si="575"/>
        <v>784</v>
      </c>
      <c r="DL804" s="3">
        <f t="shared" si="571"/>
        <v>19.574999999999957</v>
      </c>
      <c r="DM804" s="3">
        <f t="shared" si="572"/>
        <v>0.97099999999999997</v>
      </c>
      <c r="DN804" s="3">
        <f t="shared" si="566"/>
        <v>5.1999999999999998E-2</v>
      </c>
      <c r="DO804">
        <f t="shared" si="567"/>
        <v>5.1999999999999998E-2</v>
      </c>
      <c r="DP804">
        <f t="shared" si="568"/>
        <v>5.1999999999999998E-2</v>
      </c>
      <c r="DR804">
        <f t="shared" si="573"/>
        <v>9.106830122591944E-2</v>
      </c>
      <c r="EY804"/>
      <c r="EZ804" s="3"/>
      <c r="FB804"/>
      <c r="FC804" s="3"/>
    </row>
    <row r="805" spans="2:159" x14ac:dyDescent="0.25">
      <c r="B805">
        <f t="shared" si="561"/>
        <v>789</v>
      </c>
      <c r="C805" s="9">
        <f t="shared" si="556"/>
        <v>19.69999999999995</v>
      </c>
      <c r="D805">
        <f t="shared" si="550"/>
        <v>0.77111327239786498</v>
      </c>
      <c r="E805">
        <f t="shared" si="551"/>
        <v>1.5064490802476742E-3</v>
      </c>
      <c r="F805">
        <f t="shared" si="552"/>
        <v>1.5064490802476742E-3</v>
      </c>
      <c r="G805">
        <f t="shared" si="557"/>
        <v>2E-3</v>
      </c>
      <c r="R805">
        <f t="shared" si="558"/>
        <v>789</v>
      </c>
      <c r="S805">
        <f t="shared" si="559"/>
        <v>19.69999999999995</v>
      </c>
      <c r="T805">
        <f t="shared" si="553"/>
        <v>6.4760145267645812E-3</v>
      </c>
      <c r="U805">
        <f t="shared" si="554"/>
        <v>3.5794361176921139E-3</v>
      </c>
      <c r="V805">
        <f t="shared" si="555"/>
        <v>3.5794361176921139E-3</v>
      </c>
      <c r="W805">
        <f t="shared" si="560"/>
        <v>4.0000000000000001E-3</v>
      </c>
      <c r="BA805">
        <f t="shared" si="549"/>
        <v>802</v>
      </c>
      <c r="BB805">
        <f t="shared" si="541"/>
        <v>20.024999999999931</v>
      </c>
      <c r="BC805">
        <f t="shared" si="532"/>
        <v>0.99999750000312504</v>
      </c>
      <c r="BD805">
        <f t="shared" si="533"/>
        <v>0.99999250002812501</v>
      </c>
      <c r="BE805">
        <f t="shared" si="534"/>
        <v>0.99999250002812501</v>
      </c>
      <c r="BF805">
        <f t="shared" si="542"/>
        <v>1</v>
      </c>
      <c r="BP805">
        <f t="shared" si="543"/>
        <v>802</v>
      </c>
      <c r="BQ805">
        <f t="shared" si="544"/>
        <v>20.024999999999931</v>
      </c>
      <c r="BR805">
        <f t="shared" si="535"/>
        <v>0.96521683828408444</v>
      </c>
      <c r="BS805">
        <f t="shared" si="536"/>
        <v>0.89923803682303094</v>
      </c>
      <c r="BT805">
        <f t="shared" si="537"/>
        <v>0.96521683828408444</v>
      </c>
      <c r="BU805">
        <f t="shared" si="545"/>
        <v>0.96499999999999997</v>
      </c>
      <c r="CB805">
        <f t="shared" si="546"/>
        <v>802</v>
      </c>
      <c r="CC805">
        <f t="shared" si="547"/>
        <v>20.024999999999931</v>
      </c>
      <c r="CD805">
        <f t="shared" si="538"/>
        <v>0.96521683828408444</v>
      </c>
      <c r="CE805">
        <f t="shared" si="539"/>
        <v>0.89923803682303094</v>
      </c>
      <c r="CF805">
        <f t="shared" si="540"/>
        <v>0.96521683828408444</v>
      </c>
      <c r="CG805">
        <f t="shared" si="548"/>
        <v>0.96499999999999997</v>
      </c>
      <c r="CK805"/>
      <c r="CL805" s="3">
        <f t="shared" si="574"/>
        <v>785</v>
      </c>
      <c r="CM805" s="3">
        <f t="shared" si="569"/>
        <v>19.599999999999955</v>
      </c>
      <c r="CN805" s="3">
        <f t="shared" si="570"/>
        <v>0.97199999999999998</v>
      </c>
      <c r="CO805" s="3">
        <f t="shared" si="562"/>
        <v>0.44400000000000001</v>
      </c>
      <c r="CP805">
        <f t="shared" si="563"/>
        <v>0.44400000000000001</v>
      </c>
      <c r="CQ805">
        <f t="shared" si="564"/>
        <v>0.44400000000000001</v>
      </c>
      <c r="CS805">
        <f t="shared" si="565"/>
        <v>0.777583187390543</v>
      </c>
      <c r="DK805" s="3">
        <f t="shared" si="575"/>
        <v>785</v>
      </c>
      <c r="DL805" s="3">
        <f t="shared" si="571"/>
        <v>19.599999999999955</v>
      </c>
      <c r="DM805" s="3">
        <f t="shared" si="572"/>
        <v>0.97199999999999998</v>
      </c>
      <c r="DN805" s="3">
        <f t="shared" si="566"/>
        <v>4.9000000000000002E-2</v>
      </c>
      <c r="DO805">
        <f t="shared" si="567"/>
        <v>4.9000000000000002E-2</v>
      </c>
      <c r="DP805">
        <f t="shared" si="568"/>
        <v>4.9000000000000002E-2</v>
      </c>
      <c r="DR805">
        <f t="shared" si="573"/>
        <v>8.5814360770577941E-2</v>
      </c>
      <c r="EY805"/>
      <c r="EZ805" s="3"/>
      <c r="FB805"/>
      <c r="FC805" s="3"/>
    </row>
    <row r="806" spans="2:159" x14ac:dyDescent="0.25">
      <c r="B806">
        <f t="shared" si="561"/>
        <v>790</v>
      </c>
      <c r="C806" s="9">
        <f t="shared" si="556"/>
        <v>19.724999999999948</v>
      </c>
      <c r="D806">
        <f t="shared" si="550"/>
        <v>0.76935329011596498</v>
      </c>
      <c r="E806">
        <f t="shared" si="551"/>
        <v>1.4228050052628265E-3</v>
      </c>
      <c r="F806">
        <f t="shared" si="552"/>
        <v>1.4228050052628265E-3</v>
      </c>
      <c r="G806">
        <f t="shared" si="557"/>
        <v>1E-3</v>
      </c>
      <c r="R806">
        <f t="shared" si="558"/>
        <v>790</v>
      </c>
      <c r="S806">
        <f t="shared" si="559"/>
        <v>19.724999999999948</v>
      </c>
      <c r="T806">
        <f t="shared" si="553"/>
        <v>6.2671841443348066E-3</v>
      </c>
      <c r="U806">
        <f t="shared" si="554"/>
        <v>3.4506785883671562E-3</v>
      </c>
      <c r="V806">
        <f t="shared" si="555"/>
        <v>3.4506785883671562E-3</v>
      </c>
      <c r="W806">
        <f t="shared" si="560"/>
        <v>3.0000000000000001E-3</v>
      </c>
      <c r="BA806">
        <f t="shared" si="549"/>
        <v>803</v>
      </c>
      <c r="BB806">
        <f t="shared" si="541"/>
        <v>20.04999999999993</v>
      </c>
      <c r="BC806">
        <f t="shared" si="532"/>
        <v>0.99999000004999983</v>
      </c>
      <c r="BD806">
        <f t="shared" si="533"/>
        <v>0.99997000044999562</v>
      </c>
      <c r="BE806">
        <f t="shared" si="534"/>
        <v>0.99997000044999562</v>
      </c>
      <c r="BF806">
        <f t="shared" si="542"/>
        <v>1</v>
      </c>
      <c r="BP806">
        <f t="shared" si="543"/>
        <v>803</v>
      </c>
      <c r="BQ806">
        <f t="shared" si="544"/>
        <v>20.04999999999993</v>
      </c>
      <c r="BR806">
        <f t="shared" si="535"/>
        <v>0.96578889871693552</v>
      </c>
      <c r="BS806">
        <f t="shared" si="536"/>
        <v>0.90083785384964687</v>
      </c>
      <c r="BT806">
        <f t="shared" si="537"/>
        <v>0.96578889871693552</v>
      </c>
      <c r="BU806">
        <f t="shared" si="545"/>
        <v>0.96599999999999997</v>
      </c>
      <c r="CB806">
        <f t="shared" si="546"/>
        <v>803</v>
      </c>
      <c r="CC806">
        <f t="shared" si="547"/>
        <v>20.04999999999993</v>
      </c>
      <c r="CD806">
        <f t="shared" si="538"/>
        <v>0.96578889871693552</v>
      </c>
      <c r="CE806">
        <f t="shared" si="539"/>
        <v>0.90083785384964687</v>
      </c>
      <c r="CF806">
        <f t="shared" si="540"/>
        <v>0.96578889871693552</v>
      </c>
      <c r="CG806">
        <f t="shared" si="548"/>
        <v>0.96599999999999997</v>
      </c>
      <c r="CK806"/>
      <c r="CL806" s="3">
        <f t="shared" si="574"/>
        <v>786</v>
      </c>
      <c r="CM806" s="3">
        <f t="shared" si="569"/>
        <v>19.624999999999954</v>
      </c>
      <c r="CN806" s="3">
        <f t="shared" si="570"/>
        <v>0.97399999999999998</v>
      </c>
      <c r="CO806" s="3">
        <f t="shared" si="562"/>
        <v>0.44400000000000001</v>
      </c>
      <c r="CP806">
        <f t="shared" si="563"/>
        <v>0.44400000000000001</v>
      </c>
      <c r="CQ806">
        <f t="shared" si="564"/>
        <v>0.44400000000000001</v>
      </c>
      <c r="CS806">
        <f t="shared" si="565"/>
        <v>0.777583187390543</v>
      </c>
      <c r="DK806" s="3">
        <f t="shared" si="575"/>
        <v>786</v>
      </c>
      <c r="DL806" s="3">
        <f t="shared" si="571"/>
        <v>19.624999999999954</v>
      </c>
      <c r="DM806" s="3">
        <f t="shared" si="572"/>
        <v>0.97399999999999998</v>
      </c>
      <c r="DN806" s="3">
        <f t="shared" si="566"/>
        <v>4.5999999999999999E-2</v>
      </c>
      <c r="DO806">
        <f t="shared" si="567"/>
        <v>4.5999999999999999E-2</v>
      </c>
      <c r="DP806">
        <f t="shared" si="568"/>
        <v>4.5999999999999999E-2</v>
      </c>
      <c r="DR806">
        <f t="shared" si="573"/>
        <v>8.0560420315236428E-2</v>
      </c>
      <c r="EY806"/>
      <c r="EZ806" s="3"/>
      <c r="FB806"/>
      <c r="FC806" s="3"/>
    </row>
    <row r="807" spans="2:159" x14ac:dyDescent="0.25">
      <c r="B807">
        <f t="shared" si="561"/>
        <v>791</v>
      </c>
      <c r="C807" s="9">
        <f t="shared" si="556"/>
        <v>19.749999999999947</v>
      </c>
      <c r="D807">
        <f t="shared" si="550"/>
        <v>0.76758964886757652</v>
      </c>
      <c r="E807">
        <f t="shared" si="551"/>
        <v>1.3434692743838901E-3</v>
      </c>
      <c r="F807">
        <f t="shared" si="552"/>
        <v>1.3434692743838901E-3</v>
      </c>
      <c r="G807">
        <f t="shared" si="557"/>
        <v>1E-3</v>
      </c>
      <c r="R807">
        <f t="shared" si="558"/>
        <v>791</v>
      </c>
      <c r="S807">
        <f t="shared" si="559"/>
        <v>19.749999999999947</v>
      </c>
      <c r="T807">
        <f t="shared" si="553"/>
        <v>6.064443480429723E-3</v>
      </c>
      <c r="U807">
        <f t="shared" si="554"/>
        <v>3.3261576501875186E-3</v>
      </c>
      <c r="V807">
        <f t="shared" si="555"/>
        <v>3.3261576501875186E-3</v>
      </c>
      <c r="W807">
        <f t="shared" si="560"/>
        <v>3.0000000000000001E-3</v>
      </c>
      <c r="BA807">
        <f t="shared" si="549"/>
        <v>804</v>
      </c>
      <c r="BB807">
        <f t="shared" si="541"/>
        <v>20.074999999999928</v>
      </c>
      <c r="BC807">
        <f t="shared" si="532"/>
        <v>0.99997750025312315</v>
      </c>
      <c r="BD807">
        <f t="shared" si="533"/>
        <v>0.99993250227807384</v>
      </c>
      <c r="BE807">
        <f t="shared" si="534"/>
        <v>0.99993250227807384</v>
      </c>
      <c r="BF807">
        <f t="shared" si="542"/>
        <v>1</v>
      </c>
      <c r="BP807">
        <f t="shared" si="543"/>
        <v>804</v>
      </c>
      <c r="BQ807">
        <f t="shared" si="544"/>
        <v>20.074999999999928</v>
      </c>
      <c r="BR807">
        <f t="shared" si="535"/>
        <v>0.9663564664016141</v>
      </c>
      <c r="BS807">
        <f t="shared" si="536"/>
        <v>0.90242698057360959</v>
      </c>
      <c r="BT807">
        <f t="shared" si="537"/>
        <v>0.9663564664016141</v>
      </c>
      <c r="BU807">
        <f t="shared" si="545"/>
        <v>0.96599999999999997</v>
      </c>
      <c r="CB807">
        <f t="shared" si="546"/>
        <v>804</v>
      </c>
      <c r="CC807">
        <f t="shared" si="547"/>
        <v>20.074999999999928</v>
      </c>
      <c r="CD807">
        <f t="shared" si="538"/>
        <v>0.9663564664016141</v>
      </c>
      <c r="CE807">
        <f t="shared" si="539"/>
        <v>0.90242698057360959</v>
      </c>
      <c r="CF807">
        <f t="shared" si="540"/>
        <v>0.9663564664016141</v>
      </c>
      <c r="CG807">
        <f t="shared" si="548"/>
        <v>0.96599999999999997</v>
      </c>
      <c r="CK807"/>
      <c r="CL807" s="3">
        <f t="shared" si="574"/>
        <v>787</v>
      </c>
      <c r="CM807" s="3">
        <f t="shared" si="569"/>
        <v>19.649999999999952</v>
      </c>
      <c r="CN807" s="3">
        <f t="shared" si="570"/>
        <v>0.97599999999999998</v>
      </c>
      <c r="CO807" s="3">
        <f t="shared" si="562"/>
        <v>0.443</v>
      </c>
      <c r="CP807">
        <f t="shared" si="563"/>
        <v>0.443</v>
      </c>
      <c r="CQ807">
        <f t="shared" si="564"/>
        <v>0.443</v>
      </c>
      <c r="CS807">
        <f t="shared" si="565"/>
        <v>0.77583187390542918</v>
      </c>
      <c r="DK807" s="3">
        <f t="shared" si="575"/>
        <v>787</v>
      </c>
      <c r="DL807" s="3">
        <f t="shared" si="571"/>
        <v>19.649999999999952</v>
      </c>
      <c r="DM807" s="3">
        <f t="shared" si="572"/>
        <v>0.97599999999999998</v>
      </c>
      <c r="DN807" s="3">
        <f t="shared" si="566"/>
        <v>4.2999999999999997E-2</v>
      </c>
      <c r="DO807">
        <f t="shared" si="567"/>
        <v>4.2999999999999997E-2</v>
      </c>
      <c r="DP807">
        <f t="shared" si="568"/>
        <v>4.2999999999999997E-2</v>
      </c>
      <c r="DR807">
        <f t="shared" si="573"/>
        <v>7.5306479859894915E-2</v>
      </c>
      <c r="EY807"/>
      <c r="EZ807" s="3"/>
      <c r="FB807"/>
      <c r="FC807" s="3"/>
    </row>
    <row r="808" spans="2:159" x14ac:dyDescent="0.25">
      <c r="B808">
        <f t="shared" si="561"/>
        <v>792</v>
      </c>
      <c r="C808" s="9">
        <f t="shared" si="556"/>
        <v>19.774999999999945</v>
      </c>
      <c r="D808">
        <f t="shared" si="550"/>
        <v>0.76582239227261906</v>
      </c>
      <c r="E808">
        <f t="shared" si="551"/>
        <v>1.2682402110724745E-3</v>
      </c>
      <c r="F808">
        <f t="shared" si="552"/>
        <v>1.2682402110724745E-3</v>
      </c>
      <c r="G808">
        <f t="shared" si="557"/>
        <v>1E-3</v>
      </c>
      <c r="R808">
        <f t="shared" si="558"/>
        <v>792</v>
      </c>
      <c r="S808">
        <f t="shared" si="559"/>
        <v>19.774999999999945</v>
      </c>
      <c r="T808">
        <f t="shared" si="553"/>
        <v>5.8676379186117129E-3</v>
      </c>
      <c r="U808">
        <f t="shared" si="554"/>
        <v>3.2057494602323044E-3</v>
      </c>
      <c r="V808">
        <f t="shared" si="555"/>
        <v>3.2057494602323044E-3</v>
      </c>
      <c r="W808">
        <f t="shared" si="560"/>
        <v>3.0000000000000001E-3</v>
      </c>
      <c r="BA808">
        <f t="shared" si="549"/>
        <v>805</v>
      </c>
      <c r="BB808">
        <f t="shared" si="541"/>
        <v>20.099999999999927</v>
      </c>
      <c r="BC808">
        <f t="shared" si="532"/>
        <v>0.99996000079998937</v>
      </c>
      <c r="BD808">
        <f t="shared" si="533"/>
        <v>0.99988000719971215</v>
      </c>
      <c r="BE808">
        <f t="shared" si="534"/>
        <v>0.99988000719971215</v>
      </c>
      <c r="BF808">
        <f t="shared" si="542"/>
        <v>1</v>
      </c>
      <c r="BP808">
        <f t="shared" si="543"/>
        <v>805</v>
      </c>
      <c r="BQ808">
        <f t="shared" si="544"/>
        <v>20.099999999999927</v>
      </c>
      <c r="BR808">
        <f t="shared" si="535"/>
        <v>0.9669195330205248</v>
      </c>
      <c r="BS808">
        <f t="shared" si="536"/>
        <v>0.90400535042115315</v>
      </c>
      <c r="BT808">
        <f t="shared" si="537"/>
        <v>0.9669195330205248</v>
      </c>
      <c r="BU808">
        <f t="shared" si="545"/>
        <v>0.96699999999999997</v>
      </c>
      <c r="CB808">
        <f t="shared" si="546"/>
        <v>805</v>
      </c>
      <c r="CC808">
        <f t="shared" si="547"/>
        <v>20.099999999999927</v>
      </c>
      <c r="CD808">
        <f t="shared" si="538"/>
        <v>0.9669195330205248</v>
      </c>
      <c r="CE808">
        <f t="shared" si="539"/>
        <v>0.90400535042115315</v>
      </c>
      <c r="CF808">
        <f t="shared" si="540"/>
        <v>0.9669195330205248</v>
      </c>
      <c r="CG808">
        <f t="shared" si="548"/>
        <v>0.96699999999999997</v>
      </c>
      <c r="CK808"/>
      <c r="CL808" s="3">
        <f t="shared" si="574"/>
        <v>788</v>
      </c>
      <c r="CM808" s="3">
        <f t="shared" si="569"/>
        <v>19.674999999999951</v>
      </c>
      <c r="CN808" s="3">
        <f t="shared" si="570"/>
        <v>0.97799999999999998</v>
      </c>
      <c r="CO808" s="3">
        <f t="shared" si="562"/>
        <v>0.442</v>
      </c>
      <c r="CP808">
        <f t="shared" si="563"/>
        <v>0.442</v>
      </c>
      <c r="CQ808">
        <f t="shared" si="564"/>
        <v>0.442</v>
      </c>
      <c r="CS808">
        <f t="shared" si="565"/>
        <v>0.77408056042031526</v>
      </c>
      <c r="DK808" s="3">
        <f t="shared" si="575"/>
        <v>788</v>
      </c>
      <c r="DL808" s="3">
        <f t="shared" si="571"/>
        <v>19.674999999999951</v>
      </c>
      <c r="DM808" s="3">
        <f t="shared" si="572"/>
        <v>0.97799999999999998</v>
      </c>
      <c r="DN808" s="3">
        <f t="shared" si="566"/>
        <v>0.04</v>
      </c>
      <c r="DO808">
        <f t="shared" si="567"/>
        <v>0.04</v>
      </c>
      <c r="DP808">
        <f t="shared" si="568"/>
        <v>0.04</v>
      </c>
      <c r="DR808">
        <f t="shared" si="573"/>
        <v>7.0052539404553416E-2</v>
      </c>
      <c r="EY808"/>
      <c r="EZ808" s="3"/>
      <c r="FB808"/>
      <c r="FC808" s="3"/>
    </row>
    <row r="809" spans="2:159" x14ac:dyDescent="0.25">
      <c r="B809">
        <f t="shared" si="561"/>
        <v>793</v>
      </c>
      <c r="C809" s="9">
        <f t="shared" si="556"/>
        <v>19.799999999999944</v>
      </c>
      <c r="D809">
        <f t="shared" si="550"/>
        <v>0.76405156395913654</v>
      </c>
      <c r="E809">
        <f t="shared" si="551"/>
        <v>1.1969244147170372E-3</v>
      </c>
      <c r="F809">
        <f t="shared" si="552"/>
        <v>1.1969244147170372E-3</v>
      </c>
      <c r="G809">
        <f t="shared" si="557"/>
        <v>1E-3</v>
      </c>
      <c r="R809">
        <f t="shared" si="558"/>
        <v>793</v>
      </c>
      <c r="S809">
        <f t="shared" si="559"/>
        <v>19.799999999999944</v>
      </c>
      <c r="T809">
        <f t="shared" si="553"/>
        <v>5.6766159911517192E-3</v>
      </c>
      <c r="U809">
        <f t="shared" si="554"/>
        <v>3.0893332130971021E-3</v>
      </c>
      <c r="V809">
        <f t="shared" si="555"/>
        <v>3.0893332130971021E-3</v>
      </c>
      <c r="W809">
        <f t="shared" si="560"/>
        <v>3.0000000000000001E-3</v>
      </c>
      <c r="BA809">
        <f t="shared" si="549"/>
        <v>806</v>
      </c>
      <c r="BB809">
        <f t="shared" si="541"/>
        <v>20.124999999999925</v>
      </c>
      <c r="BC809">
        <f t="shared" si="532"/>
        <v>0.9999375019530844</v>
      </c>
      <c r="BD809">
        <f t="shared" si="533"/>
        <v>0.9998125175770266</v>
      </c>
      <c r="BE809">
        <f t="shared" si="534"/>
        <v>0.9998125175770266</v>
      </c>
      <c r="BF809">
        <f t="shared" si="542"/>
        <v>1</v>
      </c>
      <c r="BP809">
        <f t="shared" si="543"/>
        <v>806</v>
      </c>
      <c r="BQ809">
        <f t="shared" si="544"/>
        <v>20.124999999999925</v>
      </c>
      <c r="BR809">
        <f t="shared" si="535"/>
        <v>0.96747809031874044</v>
      </c>
      <c r="BS809">
        <f t="shared" si="536"/>
        <v>0.90557289718605294</v>
      </c>
      <c r="BT809">
        <f t="shared" si="537"/>
        <v>0.96747809031874044</v>
      </c>
      <c r="BU809">
        <f t="shared" si="545"/>
        <v>0.96699999999999997</v>
      </c>
      <c r="CB809">
        <f t="shared" si="546"/>
        <v>806</v>
      </c>
      <c r="CC809">
        <f t="shared" si="547"/>
        <v>20.124999999999925</v>
      </c>
      <c r="CD809">
        <f t="shared" si="538"/>
        <v>0.96747809031874044</v>
      </c>
      <c r="CE809">
        <f t="shared" si="539"/>
        <v>0.90557289718605294</v>
      </c>
      <c r="CF809">
        <f t="shared" si="540"/>
        <v>0.96747809031874044</v>
      </c>
      <c r="CG809">
        <f t="shared" si="548"/>
        <v>0.96699999999999997</v>
      </c>
      <c r="CK809"/>
      <c r="CL809" s="3">
        <f t="shared" si="574"/>
        <v>789</v>
      </c>
      <c r="CM809" s="3">
        <f t="shared" si="569"/>
        <v>19.69999999999995</v>
      </c>
      <c r="CN809" s="3">
        <f t="shared" si="570"/>
        <v>0.97899999999999998</v>
      </c>
      <c r="CO809" s="3">
        <f t="shared" si="562"/>
        <v>0.441</v>
      </c>
      <c r="CP809">
        <f t="shared" si="563"/>
        <v>0.441</v>
      </c>
      <c r="CQ809">
        <f t="shared" si="564"/>
        <v>0.441</v>
      </c>
      <c r="CS809">
        <f t="shared" si="565"/>
        <v>0.77232924693520144</v>
      </c>
      <c r="DK809" s="3">
        <f t="shared" si="575"/>
        <v>789</v>
      </c>
      <c r="DL809" s="3">
        <f t="shared" si="571"/>
        <v>19.69999999999995</v>
      </c>
      <c r="DM809" s="3">
        <f t="shared" si="572"/>
        <v>0.97899999999999998</v>
      </c>
      <c r="DN809" s="3">
        <f t="shared" si="566"/>
        <v>3.6999999999999998E-2</v>
      </c>
      <c r="DO809">
        <f t="shared" si="567"/>
        <v>3.6999999999999998E-2</v>
      </c>
      <c r="DP809">
        <f t="shared" si="568"/>
        <v>3.6999999999999998E-2</v>
      </c>
      <c r="DR809">
        <f t="shared" si="573"/>
        <v>6.4798598949211916E-2</v>
      </c>
      <c r="EY809"/>
      <c r="EZ809" s="3"/>
      <c r="FB809"/>
      <c r="FC809" s="3"/>
    </row>
    <row r="810" spans="2:159" x14ac:dyDescent="0.25">
      <c r="B810">
        <f t="shared" si="561"/>
        <v>794</v>
      </c>
      <c r="C810" s="9">
        <f t="shared" si="556"/>
        <v>19.824999999999942</v>
      </c>
      <c r="D810">
        <f t="shared" si="550"/>
        <v>0.76227720756153583</v>
      </c>
      <c r="E810">
        <f t="shared" si="551"/>
        <v>1.129336485149604E-3</v>
      </c>
      <c r="F810">
        <f t="shared" si="552"/>
        <v>1.129336485149604E-3</v>
      </c>
      <c r="G810">
        <f t="shared" si="557"/>
        <v>1E-3</v>
      </c>
      <c r="R810">
        <f t="shared" si="558"/>
        <v>794</v>
      </c>
      <c r="S810">
        <f t="shared" si="559"/>
        <v>19.824999999999942</v>
      </c>
      <c r="T810">
        <f t="shared" si="553"/>
        <v>5.4912293401681994E-3</v>
      </c>
      <c r="U810">
        <f t="shared" si="554"/>
        <v>2.9767910872715618E-3</v>
      </c>
      <c r="V810">
        <f t="shared" si="555"/>
        <v>2.9767910872715618E-3</v>
      </c>
      <c r="W810">
        <f t="shared" si="560"/>
        <v>3.0000000000000001E-3</v>
      </c>
      <c r="BA810">
        <f t="shared" si="549"/>
        <v>807</v>
      </c>
      <c r="BB810">
        <f t="shared" si="541"/>
        <v>20.149999999999924</v>
      </c>
      <c r="BC810">
        <f t="shared" si="532"/>
        <v>0.99991000404987862</v>
      </c>
      <c r="BD810">
        <f t="shared" si="533"/>
        <v>0.99973003644671998</v>
      </c>
      <c r="BE810">
        <f t="shared" si="534"/>
        <v>0.99973003644671998</v>
      </c>
      <c r="BF810">
        <f t="shared" si="542"/>
        <v>1</v>
      </c>
      <c r="BP810">
        <f t="shared" si="543"/>
        <v>807</v>
      </c>
      <c r="BQ810">
        <f t="shared" si="544"/>
        <v>20.149999999999924</v>
      </c>
      <c r="BR810">
        <f t="shared" si="535"/>
        <v>0.96803213010420397</v>
      </c>
      <c r="BS810">
        <f t="shared" si="536"/>
        <v>0.90712955503424386</v>
      </c>
      <c r="BT810">
        <f t="shared" si="537"/>
        <v>0.96803213010420397</v>
      </c>
      <c r="BU810">
        <f t="shared" si="545"/>
        <v>0.96799999999999997</v>
      </c>
      <c r="CB810">
        <f t="shared" si="546"/>
        <v>807</v>
      </c>
      <c r="CC810">
        <f t="shared" si="547"/>
        <v>20.149999999999924</v>
      </c>
      <c r="CD810">
        <f t="shared" si="538"/>
        <v>0.96803213010420397</v>
      </c>
      <c r="CE810">
        <f t="shared" si="539"/>
        <v>0.90712955503424386</v>
      </c>
      <c r="CF810">
        <f t="shared" si="540"/>
        <v>0.96803213010420397</v>
      </c>
      <c r="CG810">
        <f t="shared" si="548"/>
        <v>0.96799999999999997</v>
      </c>
      <c r="CK810"/>
      <c r="CL810" s="3">
        <f t="shared" si="574"/>
        <v>790</v>
      </c>
      <c r="CM810" s="3">
        <f t="shared" si="569"/>
        <v>19.724999999999948</v>
      </c>
      <c r="CN810" s="3">
        <f t="shared" si="570"/>
        <v>0.98099999999999998</v>
      </c>
      <c r="CO810" s="3">
        <f t="shared" si="562"/>
        <v>0.44</v>
      </c>
      <c r="CP810">
        <f t="shared" si="563"/>
        <v>0.44</v>
      </c>
      <c r="CQ810">
        <f t="shared" si="564"/>
        <v>0.44</v>
      </c>
      <c r="CS810">
        <f t="shared" si="565"/>
        <v>0.77057793345008763</v>
      </c>
      <c r="DK810" s="3">
        <f t="shared" si="575"/>
        <v>790</v>
      </c>
      <c r="DL810" s="3">
        <f t="shared" si="571"/>
        <v>19.724999999999948</v>
      </c>
      <c r="DM810" s="3">
        <f t="shared" si="572"/>
        <v>0.98099999999999998</v>
      </c>
      <c r="DN810" s="3">
        <f t="shared" si="566"/>
        <v>3.4000000000000002E-2</v>
      </c>
      <c r="DO810">
        <f t="shared" si="567"/>
        <v>3.4000000000000002E-2</v>
      </c>
      <c r="DP810">
        <f t="shared" si="568"/>
        <v>3.4000000000000002E-2</v>
      </c>
      <c r="DR810">
        <f t="shared" si="573"/>
        <v>5.954465849387041E-2</v>
      </c>
      <c r="EY810"/>
      <c r="EZ810" s="3"/>
      <c r="FB810"/>
      <c r="FC810" s="3"/>
    </row>
    <row r="811" spans="2:159" x14ac:dyDescent="0.25">
      <c r="B811">
        <f t="shared" si="561"/>
        <v>795</v>
      </c>
      <c r="C811" s="9">
        <f t="shared" si="556"/>
        <v>19.849999999999941</v>
      </c>
      <c r="D811">
        <f t="shared" si="550"/>
        <v>0.76049936671882934</v>
      </c>
      <c r="E811">
        <f t="shared" si="551"/>
        <v>1.0652987529043668E-3</v>
      </c>
      <c r="F811">
        <f t="shared" si="552"/>
        <v>1.0652987529043668E-3</v>
      </c>
      <c r="G811">
        <f t="shared" si="557"/>
        <v>1E-3</v>
      </c>
      <c r="R811">
        <f t="shared" si="558"/>
        <v>795</v>
      </c>
      <c r="S811">
        <f t="shared" si="559"/>
        <v>19.849999999999941</v>
      </c>
      <c r="T811">
        <f t="shared" si="553"/>
        <v>5.3113326784042869E-3</v>
      </c>
      <c r="U811">
        <f t="shared" si="554"/>
        <v>2.8680081917219309E-3</v>
      </c>
      <c r="V811">
        <f t="shared" si="555"/>
        <v>2.8680081917219309E-3</v>
      </c>
      <c r="W811">
        <f t="shared" si="560"/>
        <v>3.0000000000000001E-3</v>
      </c>
      <c r="BA811">
        <f t="shared" si="549"/>
        <v>808</v>
      </c>
      <c r="BB811">
        <f t="shared" si="541"/>
        <v>20.174999999999923</v>
      </c>
      <c r="BC811">
        <f t="shared" si="532"/>
        <v>0.99987750750281879</v>
      </c>
      <c r="BD811">
        <f t="shared" si="533"/>
        <v>0.99963256751985385</v>
      </c>
      <c r="BE811">
        <f t="shared" si="534"/>
        <v>0.99963256751985385</v>
      </c>
      <c r="BF811">
        <f t="shared" si="542"/>
        <v>1</v>
      </c>
      <c r="BP811">
        <f t="shared" si="543"/>
        <v>808</v>
      </c>
      <c r="BQ811">
        <f t="shared" si="544"/>
        <v>20.174999999999923</v>
      </c>
      <c r="BR811">
        <f t="shared" si="535"/>
        <v>0.96858164424792847</v>
      </c>
      <c r="BS811">
        <f t="shared" si="536"/>
        <v>0.90867525850841935</v>
      </c>
      <c r="BT811">
        <f t="shared" si="537"/>
        <v>0.96858164424792847</v>
      </c>
      <c r="BU811">
        <f t="shared" si="545"/>
        <v>0.96899999999999997</v>
      </c>
      <c r="CB811">
        <f t="shared" si="546"/>
        <v>808</v>
      </c>
      <c r="CC811">
        <f t="shared" si="547"/>
        <v>20.174999999999923</v>
      </c>
      <c r="CD811">
        <f t="shared" si="538"/>
        <v>0.96858164424792847</v>
      </c>
      <c r="CE811">
        <f t="shared" si="539"/>
        <v>0.90867525850841935</v>
      </c>
      <c r="CF811">
        <f t="shared" si="540"/>
        <v>0.96858164424792847</v>
      </c>
      <c r="CG811">
        <f t="shared" si="548"/>
        <v>0.96899999999999997</v>
      </c>
      <c r="CK811"/>
      <c r="CL811" s="3">
        <f t="shared" si="574"/>
        <v>791</v>
      </c>
      <c r="CM811" s="3">
        <f t="shared" si="569"/>
        <v>19.749999999999947</v>
      </c>
      <c r="CN811" s="3">
        <f t="shared" si="570"/>
        <v>0.98299999999999998</v>
      </c>
      <c r="CO811" s="3">
        <f t="shared" si="562"/>
        <v>0.439</v>
      </c>
      <c r="CP811">
        <f t="shared" si="563"/>
        <v>0.439</v>
      </c>
      <c r="CQ811">
        <f t="shared" si="564"/>
        <v>0.439</v>
      </c>
      <c r="CS811">
        <f t="shared" si="565"/>
        <v>0.76882661996497381</v>
      </c>
      <c r="DK811" s="3">
        <f t="shared" si="575"/>
        <v>791</v>
      </c>
      <c r="DL811" s="3">
        <f t="shared" si="571"/>
        <v>19.749999999999947</v>
      </c>
      <c r="DM811" s="3">
        <f t="shared" si="572"/>
        <v>0.98299999999999998</v>
      </c>
      <c r="DN811" s="3">
        <f t="shared" si="566"/>
        <v>3.1E-2</v>
      </c>
      <c r="DO811">
        <f t="shared" si="567"/>
        <v>3.1E-2</v>
      </c>
      <c r="DP811">
        <f t="shared" si="568"/>
        <v>3.1E-2</v>
      </c>
      <c r="DR811">
        <f t="shared" si="573"/>
        <v>5.4290718038528904E-2</v>
      </c>
      <c r="EY811"/>
      <c r="EZ811" s="3"/>
      <c r="FB811"/>
      <c r="FC811" s="3"/>
    </row>
    <row r="812" spans="2:159" x14ac:dyDescent="0.25">
      <c r="B812">
        <f t="shared" si="561"/>
        <v>796</v>
      </c>
      <c r="C812" s="9">
        <f t="shared" si="556"/>
        <v>19.87499999999994</v>
      </c>
      <c r="D812">
        <f t="shared" si="550"/>
        <v>0.75871808507287952</v>
      </c>
      <c r="E812">
        <f t="shared" si="551"/>
        <v>1.0046410152883074E-3</v>
      </c>
      <c r="F812">
        <f t="shared" si="552"/>
        <v>1.0046410152883074E-3</v>
      </c>
      <c r="G812">
        <f t="shared" si="557"/>
        <v>1E-3</v>
      </c>
      <c r="R812">
        <f t="shared" si="558"/>
        <v>796</v>
      </c>
      <c r="S812">
        <f t="shared" si="559"/>
        <v>19.87499999999994</v>
      </c>
      <c r="T812">
        <f t="shared" si="553"/>
        <v>5.136783749679367E-3</v>
      </c>
      <c r="U812">
        <f t="shared" si="554"/>
        <v>2.7628725127084187E-3</v>
      </c>
      <c r="V812">
        <f t="shared" si="555"/>
        <v>2.7628725127084187E-3</v>
      </c>
      <c r="W812">
        <f t="shared" si="560"/>
        <v>3.0000000000000001E-3</v>
      </c>
      <c r="BA812">
        <f t="shared" si="549"/>
        <v>809</v>
      </c>
      <c r="BB812">
        <f t="shared" si="541"/>
        <v>20.199999999999921</v>
      </c>
      <c r="BC812">
        <f t="shared" si="532"/>
        <v>0.99984001279931745</v>
      </c>
      <c r="BD812">
        <f t="shared" si="533"/>
        <v>0.99952011518157058</v>
      </c>
      <c r="BE812">
        <f t="shared" si="534"/>
        <v>0.99952011518157058</v>
      </c>
      <c r="BF812">
        <f t="shared" si="542"/>
        <v>1</v>
      </c>
      <c r="BP812">
        <f t="shared" si="543"/>
        <v>809</v>
      </c>
      <c r="BQ812">
        <f t="shared" si="544"/>
        <v>20.199999999999921</v>
      </c>
      <c r="BR812">
        <f t="shared" si="535"/>
        <v>0.96912662468419608</v>
      </c>
      <c r="BS812">
        <f t="shared" si="536"/>
        <v>0.91020994253261001</v>
      </c>
      <c r="BT812">
        <f t="shared" si="537"/>
        <v>0.96912662468419608</v>
      </c>
      <c r="BU812">
        <f t="shared" si="545"/>
        <v>0.96899999999999997</v>
      </c>
      <c r="CB812">
        <f t="shared" si="546"/>
        <v>809</v>
      </c>
      <c r="CC812">
        <f t="shared" si="547"/>
        <v>20.199999999999921</v>
      </c>
      <c r="CD812">
        <f t="shared" si="538"/>
        <v>0.96912662468419608</v>
      </c>
      <c r="CE812">
        <f t="shared" si="539"/>
        <v>0.91020994253261001</v>
      </c>
      <c r="CF812">
        <f t="shared" si="540"/>
        <v>0.96912662468419608</v>
      </c>
      <c r="CG812">
        <f t="shared" si="548"/>
        <v>0.96899999999999997</v>
      </c>
      <c r="CK812"/>
      <c r="CL812" s="3">
        <f t="shared" si="574"/>
        <v>792</v>
      </c>
      <c r="CM812" s="3">
        <f t="shared" si="569"/>
        <v>19.774999999999945</v>
      </c>
      <c r="CN812" s="3">
        <f t="shared" si="570"/>
        <v>0.98399999999999999</v>
      </c>
      <c r="CO812" s="3">
        <f t="shared" si="562"/>
        <v>0.438</v>
      </c>
      <c r="CP812">
        <f t="shared" si="563"/>
        <v>0.438</v>
      </c>
      <c r="CQ812">
        <f t="shared" si="564"/>
        <v>0.438</v>
      </c>
      <c r="CS812">
        <f t="shared" si="565"/>
        <v>0.76707530647986</v>
      </c>
      <c r="DK812" s="3">
        <f t="shared" si="575"/>
        <v>792</v>
      </c>
      <c r="DL812" s="3">
        <f t="shared" si="571"/>
        <v>19.774999999999945</v>
      </c>
      <c r="DM812" s="3">
        <f t="shared" si="572"/>
        <v>0.98399999999999999</v>
      </c>
      <c r="DN812" s="3">
        <f t="shared" si="566"/>
        <v>2.8000000000000001E-2</v>
      </c>
      <c r="DO812">
        <f t="shared" si="567"/>
        <v>2.8000000000000001E-2</v>
      </c>
      <c r="DP812">
        <f t="shared" si="568"/>
        <v>2.8000000000000001E-2</v>
      </c>
      <c r="DR812">
        <f t="shared" si="573"/>
        <v>4.9036777583187398E-2</v>
      </c>
      <c r="EY812"/>
      <c r="EZ812" s="3"/>
      <c r="FB812"/>
      <c r="FC812" s="3"/>
    </row>
    <row r="813" spans="2:159" x14ac:dyDescent="0.25">
      <c r="B813">
        <f t="shared" si="561"/>
        <v>797</v>
      </c>
      <c r="C813" s="9">
        <f t="shared" si="556"/>
        <v>19.899999999999938</v>
      </c>
      <c r="D813">
        <f t="shared" si="550"/>
        <v>0.75693340626665007</v>
      </c>
      <c r="E813">
        <f t="shared" si="551"/>
        <v>9.4720027832024861E-4</v>
      </c>
      <c r="F813">
        <f t="shared" si="552"/>
        <v>9.4720027832024861E-4</v>
      </c>
      <c r="G813">
        <f t="shared" si="557"/>
        <v>1E-3</v>
      </c>
      <c r="R813">
        <f t="shared" si="558"/>
        <v>797</v>
      </c>
      <c r="S813">
        <f t="shared" si="559"/>
        <v>19.899999999999938</v>
      </c>
      <c r="T813">
        <f t="shared" si="553"/>
        <v>4.9674432890506456E-3</v>
      </c>
      <c r="U813">
        <f t="shared" si="554"/>
        <v>2.6612748608660806E-3</v>
      </c>
      <c r="V813">
        <f t="shared" si="555"/>
        <v>2.6612748608660806E-3</v>
      </c>
      <c r="W813">
        <f t="shared" si="560"/>
        <v>3.0000000000000001E-3</v>
      </c>
      <c r="BA813">
        <f t="shared" si="549"/>
        <v>810</v>
      </c>
      <c r="BB813">
        <f t="shared" si="541"/>
        <v>20.22499999999992</v>
      </c>
      <c r="BC813">
        <f t="shared" si="532"/>
        <v>0.9997975205017412</v>
      </c>
      <c r="BD813">
        <f t="shared" si="533"/>
        <v>0.99939268449076413</v>
      </c>
      <c r="BE813">
        <f t="shared" si="534"/>
        <v>0.99939268449076413</v>
      </c>
      <c r="BF813">
        <f t="shared" si="542"/>
        <v>0.999</v>
      </c>
      <c r="BP813">
        <f t="shared" si="543"/>
        <v>810</v>
      </c>
      <c r="BQ813">
        <f t="shared" si="544"/>
        <v>20.22499999999992</v>
      </c>
      <c r="BR813">
        <f t="shared" si="535"/>
        <v>0.96966706341075481</v>
      </c>
      <c r="BS813">
        <f t="shared" si="536"/>
        <v>0.91173354241674065</v>
      </c>
      <c r="BT813">
        <f t="shared" si="537"/>
        <v>0.96966706341075481</v>
      </c>
      <c r="BU813">
        <f t="shared" si="545"/>
        <v>0.97</v>
      </c>
      <c r="CB813">
        <f t="shared" si="546"/>
        <v>810</v>
      </c>
      <c r="CC813">
        <f t="shared" si="547"/>
        <v>20.22499999999992</v>
      </c>
      <c r="CD813">
        <f t="shared" si="538"/>
        <v>0.96966706341075481</v>
      </c>
      <c r="CE813">
        <f t="shared" si="539"/>
        <v>0.91173354241674065</v>
      </c>
      <c r="CF813">
        <f t="shared" si="540"/>
        <v>0.96966706341075481</v>
      </c>
      <c r="CG813">
        <f t="shared" si="548"/>
        <v>0.97</v>
      </c>
      <c r="CK813"/>
      <c r="CL813" s="3">
        <f t="shared" si="574"/>
        <v>793</v>
      </c>
      <c r="CM813" s="3">
        <f t="shared" si="569"/>
        <v>19.799999999999944</v>
      </c>
      <c r="CN813" s="3">
        <f t="shared" si="570"/>
        <v>0.98599999999999999</v>
      </c>
      <c r="CO813" s="3">
        <f t="shared" si="562"/>
        <v>0.437</v>
      </c>
      <c r="CP813">
        <f t="shared" si="563"/>
        <v>0.437</v>
      </c>
      <c r="CQ813">
        <f t="shared" si="564"/>
        <v>0.437</v>
      </c>
      <c r="CS813">
        <f t="shared" si="565"/>
        <v>0.76532399299474607</v>
      </c>
      <c r="DK813" s="3">
        <f t="shared" si="575"/>
        <v>793</v>
      </c>
      <c r="DL813" s="3">
        <f t="shared" si="571"/>
        <v>19.799999999999944</v>
      </c>
      <c r="DM813" s="3">
        <f t="shared" si="572"/>
        <v>0.98599999999999999</v>
      </c>
      <c r="DN813" s="3">
        <f t="shared" si="566"/>
        <v>2.5000000000000001E-2</v>
      </c>
      <c r="DO813">
        <f t="shared" si="567"/>
        <v>2.5000000000000001E-2</v>
      </c>
      <c r="DP813">
        <f t="shared" si="568"/>
        <v>2.5000000000000001E-2</v>
      </c>
      <c r="DR813">
        <f t="shared" si="573"/>
        <v>4.3782837127845892E-2</v>
      </c>
      <c r="EY813"/>
      <c r="EZ813" s="3"/>
      <c r="FB813"/>
      <c r="FC813" s="3"/>
    </row>
    <row r="814" spans="2:159" x14ac:dyDescent="0.25">
      <c r="B814">
        <f t="shared" si="561"/>
        <v>798</v>
      </c>
      <c r="C814" s="9">
        <f t="shared" si="556"/>
        <v>19.924999999999937</v>
      </c>
      <c r="D814">
        <f t="shared" si="550"/>
        <v>0.75514537394245851</v>
      </c>
      <c r="E814">
        <f t="shared" si="551"/>
        <v>8.92820504581467E-4</v>
      </c>
      <c r="F814">
        <f t="shared" si="552"/>
        <v>8.92820504581467E-4</v>
      </c>
      <c r="G814">
        <f t="shared" si="557"/>
        <v>1E-3</v>
      </c>
      <c r="R814">
        <f t="shared" si="558"/>
        <v>798</v>
      </c>
      <c r="S814">
        <f t="shared" si="559"/>
        <v>19.924999999999937</v>
      </c>
      <c r="T814">
        <f t="shared" si="553"/>
        <v>4.803174982719067E-3</v>
      </c>
      <c r="U814">
        <f t="shared" si="554"/>
        <v>2.5631088185765804E-3</v>
      </c>
      <c r="V814">
        <f t="shared" si="555"/>
        <v>2.5631088185765804E-3</v>
      </c>
      <c r="W814">
        <f t="shared" si="560"/>
        <v>3.0000000000000001E-3</v>
      </c>
      <c r="BA814">
        <f t="shared" si="549"/>
        <v>811</v>
      </c>
      <c r="BB814">
        <f t="shared" si="541"/>
        <v>20.249999999999918</v>
      </c>
      <c r="BC814">
        <f t="shared" si="532"/>
        <v>0.99975003124739614</v>
      </c>
      <c r="BD814">
        <f t="shared" si="533"/>
        <v>0.99925028117970116</v>
      </c>
      <c r="BE814">
        <f t="shared" si="534"/>
        <v>0.99925028117970116</v>
      </c>
      <c r="BF814">
        <f t="shared" si="542"/>
        <v>0.999</v>
      </c>
      <c r="BP814">
        <f t="shared" si="543"/>
        <v>811</v>
      </c>
      <c r="BQ814">
        <f t="shared" si="544"/>
        <v>20.249999999999918</v>
      </c>
      <c r="BR814">
        <f t="shared" si="535"/>
        <v>0.97020295248901522</v>
      </c>
      <c r="BS814">
        <f t="shared" si="536"/>
        <v>0.913245993861167</v>
      </c>
      <c r="BT814">
        <f t="shared" si="537"/>
        <v>0.97020295248901522</v>
      </c>
      <c r="BU814">
        <f t="shared" si="545"/>
        <v>0.97</v>
      </c>
      <c r="CB814">
        <f t="shared" si="546"/>
        <v>811</v>
      </c>
      <c r="CC814">
        <f t="shared" si="547"/>
        <v>20.249999999999918</v>
      </c>
      <c r="CD814">
        <f t="shared" si="538"/>
        <v>0.97020295248901522</v>
      </c>
      <c r="CE814">
        <f t="shared" si="539"/>
        <v>0.913245993861167</v>
      </c>
      <c r="CF814">
        <f t="shared" si="540"/>
        <v>0.97020295248901522</v>
      </c>
      <c r="CG814">
        <f t="shared" si="548"/>
        <v>0.97</v>
      </c>
      <c r="CK814"/>
      <c r="CL814" s="3">
        <f t="shared" si="574"/>
        <v>794</v>
      </c>
      <c r="CM814" s="3">
        <f t="shared" si="569"/>
        <v>19.824999999999942</v>
      </c>
      <c r="CN814" s="3">
        <f t="shared" si="570"/>
        <v>0.98799999999999999</v>
      </c>
      <c r="CO814" s="3">
        <f t="shared" si="562"/>
        <v>0.436</v>
      </c>
      <c r="CP814">
        <f t="shared" si="563"/>
        <v>0.436</v>
      </c>
      <c r="CQ814">
        <f t="shared" si="564"/>
        <v>0.436</v>
      </c>
      <c r="CS814">
        <f t="shared" si="565"/>
        <v>0.76357267950963226</v>
      </c>
      <c r="DK814" s="3">
        <f t="shared" si="575"/>
        <v>794</v>
      </c>
      <c r="DL814" s="3">
        <f t="shared" si="571"/>
        <v>19.824999999999942</v>
      </c>
      <c r="DM814" s="3">
        <f t="shared" si="572"/>
        <v>0.98799999999999999</v>
      </c>
      <c r="DN814" s="3">
        <f t="shared" si="566"/>
        <v>2.1999999999999999E-2</v>
      </c>
      <c r="DO814">
        <f t="shared" si="567"/>
        <v>2.1999999999999999E-2</v>
      </c>
      <c r="DP814">
        <f t="shared" si="568"/>
        <v>2.1999999999999999E-2</v>
      </c>
      <c r="DR814">
        <f t="shared" si="573"/>
        <v>3.8528896672504379E-2</v>
      </c>
      <c r="EY814"/>
      <c r="EZ814" s="3"/>
      <c r="FB814"/>
      <c r="FC814" s="3"/>
    </row>
    <row r="815" spans="2:159" x14ac:dyDescent="0.25">
      <c r="B815">
        <f t="shared" si="561"/>
        <v>799</v>
      </c>
      <c r="C815" s="9">
        <f t="shared" si="556"/>
        <v>19.949999999999935</v>
      </c>
      <c r="D815">
        <f t="shared" si="550"/>
        <v>0.75335403174023452</v>
      </c>
      <c r="E815">
        <f t="shared" si="551"/>
        <v>8.4135236700859806E-4</v>
      </c>
      <c r="F815">
        <f t="shared" si="552"/>
        <v>8.4135236700859806E-4</v>
      </c>
      <c r="G815">
        <f t="shared" si="557"/>
        <v>1E-3</v>
      </c>
      <c r="R815">
        <f t="shared" si="558"/>
        <v>799</v>
      </c>
      <c r="S815">
        <f t="shared" si="559"/>
        <v>19.949999999999935</v>
      </c>
      <c r="T815">
        <f t="shared" si="553"/>
        <v>4.6438454277131858E-3</v>
      </c>
      <c r="U815">
        <f t="shared" si="554"/>
        <v>2.4682706876569659E-3</v>
      </c>
      <c r="V815">
        <f t="shared" si="555"/>
        <v>2.4682706876569659E-3</v>
      </c>
      <c r="W815">
        <f t="shared" si="560"/>
        <v>2E-3</v>
      </c>
      <c r="BA815">
        <f t="shared" si="549"/>
        <v>812</v>
      </c>
      <c r="BB815">
        <f t="shared" si="541"/>
        <v>20.274999999999917</v>
      </c>
      <c r="BC815">
        <f t="shared" si="532"/>
        <v>0.99969754574851211</v>
      </c>
      <c r="BD815">
        <f t="shared" si="533"/>
        <v>0.99909291165359093</v>
      </c>
      <c r="BE815">
        <f t="shared" si="534"/>
        <v>0.99909291165359093</v>
      </c>
      <c r="BF815">
        <f t="shared" si="542"/>
        <v>0.999</v>
      </c>
      <c r="BP815">
        <f t="shared" si="543"/>
        <v>812</v>
      </c>
      <c r="BQ815">
        <f t="shared" si="544"/>
        <v>20.274999999999917</v>
      </c>
      <c r="BR815">
        <f t="shared" si="535"/>
        <v>0.97073428404424367</v>
      </c>
      <c r="BS815">
        <f t="shared" si="536"/>
        <v>0.91474723296119043</v>
      </c>
      <c r="BT815">
        <f t="shared" si="537"/>
        <v>0.97073428404424367</v>
      </c>
      <c r="BU815">
        <f t="shared" si="545"/>
        <v>0.97099999999999997</v>
      </c>
      <c r="CB815">
        <f t="shared" si="546"/>
        <v>812</v>
      </c>
      <c r="CC815">
        <f t="shared" si="547"/>
        <v>20.274999999999917</v>
      </c>
      <c r="CD815">
        <f t="shared" si="538"/>
        <v>0.97073428404424367</v>
      </c>
      <c r="CE815">
        <f t="shared" si="539"/>
        <v>0.91474723296119043</v>
      </c>
      <c r="CF815">
        <f t="shared" si="540"/>
        <v>0.97073428404424367</v>
      </c>
      <c r="CG815">
        <f t="shared" si="548"/>
        <v>0.97099999999999997</v>
      </c>
      <c r="CK815"/>
      <c r="CL815" s="3">
        <f t="shared" si="574"/>
        <v>795</v>
      </c>
      <c r="CM815" s="3">
        <f t="shared" si="569"/>
        <v>19.849999999999941</v>
      </c>
      <c r="CN815" s="3">
        <f t="shared" si="570"/>
        <v>0.99</v>
      </c>
      <c r="CO815" s="3">
        <f t="shared" si="562"/>
        <v>0.435</v>
      </c>
      <c r="CP815">
        <f t="shared" si="563"/>
        <v>0.435</v>
      </c>
      <c r="CQ815">
        <f t="shared" si="564"/>
        <v>0.435</v>
      </c>
      <c r="CS815">
        <f t="shared" si="565"/>
        <v>0.76182136602451844</v>
      </c>
      <c r="DK815" s="3">
        <f t="shared" si="575"/>
        <v>795</v>
      </c>
      <c r="DL815" s="3">
        <f t="shared" si="571"/>
        <v>19.849999999999941</v>
      </c>
      <c r="DM815" s="3">
        <f t="shared" si="572"/>
        <v>0.99</v>
      </c>
      <c r="DN815" s="3">
        <f t="shared" si="566"/>
        <v>1.9E-2</v>
      </c>
      <c r="DO815">
        <f t="shared" si="567"/>
        <v>1.9E-2</v>
      </c>
      <c r="DP815">
        <f t="shared" si="568"/>
        <v>1.9E-2</v>
      </c>
      <c r="DR815">
        <f t="shared" si="573"/>
        <v>3.3274956217162872E-2</v>
      </c>
      <c r="EY815"/>
      <c r="EZ815" s="3"/>
      <c r="FB815"/>
      <c r="FC815" s="3"/>
    </row>
    <row r="816" spans="2:159" x14ac:dyDescent="0.25">
      <c r="B816">
        <f t="shared" si="561"/>
        <v>800</v>
      </c>
      <c r="C816" s="9">
        <f t="shared" si="556"/>
        <v>19.974999999999934</v>
      </c>
      <c r="D816">
        <f t="shared" si="550"/>
        <v>0.75155942329578207</v>
      </c>
      <c r="E816">
        <f t="shared" si="551"/>
        <v>7.9265300864765262E-4</v>
      </c>
      <c r="F816">
        <f t="shared" si="552"/>
        <v>7.9265300864765262E-4</v>
      </c>
      <c r="G816">
        <f t="shared" si="557"/>
        <v>1E-3</v>
      </c>
      <c r="R816">
        <f t="shared" si="558"/>
        <v>800</v>
      </c>
      <c r="S816">
        <f t="shared" si="559"/>
        <v>19.974999999999934</v>
      </c>
      <c r="T816">
        <f t="shared" si="553"/>
        <v>4.4893240913835486E-3</v>
      </c>
      <c r="U816">
        <f t="shared" si="554"/>
        <v>2.3766594373903715E-3</v>
      </c>
      <c r="V816">
        <f t="shared" si="555"/>
        <v>2.3766594373903715E-3</v>
      </c>
      <c r="W816">
        <f t="shared" si="560"/>
        <v>2E-3</v>
      </c>
      <c r="BA816">
        <f t="shared" si="549"/>
        <v>813</v>
      </c>
      <c r="BB816">
        <f t="shared" si="541"/>
        <v>20.299999999999915</v>
      </c>
      <c r="BC816">
        <f t="shared" si="532"/>
        <v>0.99964006479222489</v>
      </c>
      <c r="BD816">
        <f t="shared" si="533"/>
        <v>0.99892058299010533</v>
      </c>
      <c r="BE816">
        <f t="shared" si="534"/>
        <v>0.99892058299010533</v>
      </c>
      <c r="BF816">
        <f t="shared" si="542"/>
        <v>0.999</v>
      </c>
      <c r="BP816">
        <f t="shared" si="543"/>
        <v>813</v>
      </c>
      <c r="BQ816">
        <f t="shared" si="544"/>
        <v>20.299999999999915</v>
      </c>
      <c r="BR816">
        <f t="shared" si="535"/>
        <v>0.97126105026575604</v>
      </c>
      <c r="BS816">
        <f t="shared" si="536"/>
        <v>0.91623719621155064</v>
      </c>
      <c r="BT816">
        <f t="shared" si="537"/>
        <v>0.97126105026575604</v>
      </c>
      <c r="BU816">
        <f t="shared" si="545"/>
        <v>0.97099999999999997</v>
      </c>
      <c r="CB816">
        <f t="shared" si="546"/>
        <v>813</v>
      </c>
      <c r="CC816">
        <f t="shared" si="547"/>
        <v>20.299999999999915</v>
      </c>
      <c r="CD816">
        <f t="shared" si="538"/>
        <v>0.97126105026575604</v>
      </c>
      <c r="CE816">
        <f t="shared" si="539"/>
        <v>0.91623719621155064</v>
      </c>
      <c r="CF816">
        <f t="shared" si="540"/>
        <v>0.97126105026575604</v>
      </c>
      <c r="CG816">
        <f t="shared" si="548"/>
        <v>0.97099999999999997</v>
      </c>
      <c r="CK816"/>
      <c r="CL816" s="3">
        <f t="shared" si="574"/>
        <v>796</v>
      </c>
      <c r="CM816" s="3">
        <f t="shared" si="569"/>
        <v>19.87499999999994</v>
      </c>
      <c r="CN816" s="3">
        <f t="shared" si="570"/>
        <v>0.99099999999999999</v>
      </c>
      <c r="CO816" s="3">
        <f t="shared" si="562"/>
        <v>0.434</v>
      </c>
      <c r="CP816">
        <f t="shared" si="563"/>
        <v>0.434</v>
      </c>
      <c r="CQ816">
        <f t="shared" si="564"/>
        <v>0.434</v>
      </c>
      <c r="CS816">
        <f t="shared" si="565"/>
        <v>0.76007005253940463</v>
      </c>
      <c r="DK816" s="3">
        <f t="shared" si="575"/>
        <v>796</v>
      </c>
      <c r="DL816" s="3">
        <f t="shared" si="571"/>
        <v>19.87499999999994</v>
      </c>
      <c r="DM816" s="3">
        <f t="shared" si="572"/>
        <v>0.99099999999999999</v>
      </c>
      <c r="DN816" s="3">
        <f t="shared" si="566"/>
        <v>1.4999999999999999E-2</v>
      </c>
      <c r="DO816">
        <f t="shared" si="567"/>
        <v>1.4999999999999999E-2</v>
      </c>
      <c r="DP816">
        <f t="shared" si="568"/>
        <v>1.4999999999999999E-2</v>
      </c>
      <c r="DR816">
        <f t="shared" si="573"/>
        <v>2.6269702276707531E-2</v>
      </c>
      <c r="EY816"/>
      <c r="EZ816" s="3"/>
      <c r="FB816"/>
      <c r="FC816" s="3"/>
    </row>
    <row r="817" spans="2:159" x14ac:dyDescent="0.25">
      <c r="B817">
        <f t="shared" si="561"/>
        <v>801</v>
      </c>
      <c r="C817" s="9">
        <f t="shared" si="556"/>
        <v>19.999999999999932</v>
      </c>
      <c r="D817">
        <f t="shared" si="550"/>
        <v>0.74976159223904615</v>
      </c>
      <c r="E817">
        <f t="shared" si="551"/>
        <v>7.4658580837679987E-4</v>
      </c>
      <c r="F817">
        <f t="shared" si="552"/>
        <v>7.4658580837679987E-4</v>
      </c>
      <c r="G817">
        <f t="shared" si="557"/>
        <v>1E-3</v>
      </c>
      <c r="R817">
        <f t="shared" si="558"/>
        <v>801</v>
      </c>
      <c r="S817">
        <f t="shared" si="559"/>
        <v>19.999999999999932</v>
      </c>
      <c r="T817">
        <f t="shared" si="553"/>
        <v>4.339483270739292E-3</v>
      </c>
      <c r="U817">
        <f t="shared" si="554"/>
        <v>2.2881766529224052E-3</v>
      </c>
      <c r="V817">
        <f t="shared" si="555"/>
        <v>2.2881766529224052E-3</v>
      </c>
      <c r="W817">
        <f t="shared" si="560"/>
        <v>2E-3</v>
      </c>
      <c r="BA817">
        <f t="shared" si="549"/>
        <v>814</v>
      </c>
      <c r="BB817">
        <f t="shared" si="541"/>
        <v>20.324999999999914</v>
      </c>
      <c r="BC817">
        <f t="shared" si="532"/>
        <v>0.99957758924055673</v>
      </c>
      <c r="BD817">
        <f t="shared" si="533"/>
        <v>0.99873330293884821</v>
      </c>
      <c r="BE817">
        <f t="shared" si="534"/>
        <v>0.99873330293884821</v>
      </c>
      <c r="BF817">
        <f t="shared" si="542"/>
        <v>0.999</v>
      </c>
      <c r="BP817">
        <f t="shared" si="543"/>
        <v>814</v>
      </c>
      <c r="BQ817">
        <f t="shared" si="544"/>
        <v>20.324999999999914</v>
      </c>
      <c r="BR817">
        <f t="shared" si="535"/>
        <v>0.97178324340710853</v>
      </c>
      <c r="BS817">
        <f t="shared" si="536"/>
        <v>0.91771582051089517</v>
      </c>
      <c r="BT817">
        <f t="shared" si="537"/>
        <v>0.97178324340710853</v>
      </c>
      <c r="BU817">
        <f t="shared" si="545"/>
        <v>0.97199999999999998</v>
      </c>
      <c r="CB817">
        <f t="shared" si="546"/>
        <v>814</v>
      </c>
      <c r="CC817">
        <f t="shared" si="547"/>
        <v>20.324999999999914</v>
      </c>
      <c r="CD817">
        <f t="shared" si="538"/>
        <v>0.97178324340710853</v>
      </c>
      <c r="CE817">
        <f t="shared" si="539"/>
        <v>0.91771582051089517</v>
      </c>
      <c r="CF817">
        <f t="shared" si="540"/>
        <v>0.97178324340710853</v>
      </c>
      <c r="CG817">
        <f t="shared" si="548"/>
        <v>0.97199999999999998</v>
      </c>
      <c r="CK817"/>
      <c r="CL817" s="3">
        <f t="shared" si="574"/>
        <v>797</v>
      </c>
      <c r="CM817" s="3">
        <f t="shared" si="569"/>
        <v>19.899999999999938</v>
      </c>
      <c r="CN817" s="3">
        <f t="shared" si="570"/>
        <v>0.99299999999999999</v>
      </c>
      <c r="CO817" s="3">
        <f t="shared" si="562"/>
        <v>0.433</v>
      </c>
      <c r="CP817">
        <f t="shared" si="563"/>
        <v>0.433</v>
      </c>
      <c r="CQ817">
        <f t="shared" si="564"/>
        <v>0.433</v>
      </c>
      <c r="CS817">
        <f t="shared" si="565"/>
        <v>0.75831873905429081</v>
      </c>
      <c r="DK817" s="3">
        <f t="shared" si="575"/>
        <v>797</v>
      </c>
      <c r="DL817" s="3">
        <f t="shared" si="571"/>
        <v>19.899999999999938</v>
      </c>
      <c r="DM817" s="3">
        <f t="shared" si="572"/>
        <v>0.99299999999999999</v>
      </c>
      <c r="DN817" s="3">
        <f t="shared" si="566"/>
        <v>1.2E-2</v>
      </c>
      <c r="DO817">
        <f t="shared" si="567"/>
        <v>1.2E-2</v>
      </c>
      <c r="DP817">
        <f t="shared" si="568"/>
        <v>1.2E-2</v>
      </c>
      <c r="DR817">
        <f t="shared" si="573"/>
        <v>2.1015761821366028E-2</v>
      </c>
      <c r="EY817"/>
      <c r="EZ817" s="3"/>
      <c r="FB817"/>
      <c r="FC817" s="3"/>
    </row>
    <row r="818" spans="2:159" x14ac:dyDescent="0.25">
      <c r="B818">
        <f t="shared" si="561"/>
        <v>802</v>
      </c>
      <c r="C818" s="9">
        <f t="shared" si="556"/>
        <v>20.024999999999931</v>
      </c>
      <c r="D818">
        <f t="shared" si="550"/>
        <v>0.74796058219238304</v>
      </c>
      <c r="E818">
        <f t="shared" si="551"/>
        <v>7.030201525949504E-4</v>
      </c>
      <c r="F818">
        <f t="shared" si="552"/>
        <v>7.030201525949504E-4</v>
      </c>
      <c r="G818">
        <f t="shared" si="557"/>
        <v>1E-3</v>
      </c>
      <c r="R818">
        <f t="shared" si="558"/>
        <v>802</v>
      </c>
      <c r="S818">
        <f t="shared" si="559"/>
        <v>20.024999999999931</v>
      </c>
      <c r="T818">
        <f t="shared" si="553"/>
        <v>4.194198051657605E-3</v>
      </c>
      <c r="U818">
        <f t="shared" si="554"/>
        <v>2.2027264840457123E-3</v>
      </c>
      <c r="V818">
        <f t="shared" si="555"/>
        <v>2.2027264840457123E-3</v>
      </c>
      <c r="W818">
        <f t="shared" si="560"/>
        <v>2E-3</v>
      </c>
      <c r="BA818">
        <f t="shared" si="549"/>
        <v>815</v>
      </c>
      <c r="BB818">
        <f t="shared" si="541"/>
        <v>20.349999999999913</v>
      </c>
      <c r="BC818">
        <f t="shared" si="532"/>
        <v>0.99951012003039452</v>
      </c>
      <c r="BD818">
        <f t="shared" si="533"/>
        <v>0.99853107992077472</v>
      </c>
      <c r="BE818">
        <f t="shared" si="534"/>
        <v>0.99853107992077472</v>
      </c>
      <c r="BF818">
        <f t="shared" si="542"/>
        <v>0.999</v>
      </c>
      <c r="BP818">
        <f t="shared" si="543"/>
        <v>815</v>
      </c>
      <c r="BQ818">
        <f t="shared" si="544"/>
        <v>20.349999999999913</v>
      </c>
      <c r="BR818">
        <f t="shared" si="535"/>
        <v>0.97230085578628767</v>
      </c>
      <c r="BS818">
        <f t="shared" si="536"/>
        <v>0.91918304316622712</v>
      </c>
      <c r="BT818">
        <f t="shared" si="537"/>
        <v>0.97230085578628767</v>
      </c>
      <c r="BU818">
        <f t="shared" si="545"/>
        <v>0.97199999999999998</v>
      </c>
      <c r="CB818">
        <f t="shared" si="546"/>
        <v>815</v>
      </c>
      <c r="CC818">
        <f t="shared" si="547"/>
        <v>20.349999999999913</v>
      </c>
      <c r="CD818">
        <f t="shared" si="538"/>
        <v>0.97230085578628767</v>
      </c>
      <c r="CE818">
        <f t="shared" si="539"/>
        <v>0.91918304316622712</v>
      </c>
      <c r="CF818">
        <f t="shared" si="540"/>
        <v>0.97230085578628767</v>
      </c>
      <c r="CG818">
        <f t="shared" si="548"/>
        <v>0.97199999999999998</v>
      </c>
      <c r="CK818"/>
      <c r="CL818" s="3">
        <f t="shared" si="574"/>
        <v>798</v>
      </c>
      <c r="CM818" s="3">
        <f t="shared" si="569"/>
        <v>19.924999999999937</v>
      </c>
      <c r="CN818" s="3">
        <f t="shared" si="570"/>
        <v>0.995</v>
      </c>
      <c r="CO818" s="3">
        <f t="shared" si="562"/>
        <v>0.432</v>
      </c>
      <c r="CP818">
        <f t="shared" si="563"/>
        <v>0.432</v>
      </c>
      <c r="CQ818">
        <f t="shared" si="564"/>
        <v>0.432</v>
      </c>
      <c r="CS818">
        <f t="shared" si="565"/>
        <v>0.75656742556917689</v>
      </c>
      <c r="DK818" s="3">
        <f t="shared" si="575"/>
        <v>798</v>
      </c>
      <c r="DL818" s="3">
        <f t="shared" si="571"/>
        <v>19.924999999999937</v>
      </c>
      <c r="DM818" s="3">
        <f t="shared" si="572"/>
        <v>0.995</v>
      </c>
      <c r="DN818" s="3">
        <f t="shared" si="566"/>
        <v>8.9999999999999993E-3</v>
      </c>
      <c r="DO818">
        <f t="shared" si="567"/>
        <v>8.9999999999999993E-3</v>
      </c>
      <c r="DP818">
        <f t="shared" si="568"/>
        <v>8.9999999999999993E-3</v>
      </c>
      <c r="DR818">
        <f t="shared" si="573"/>
        <v>1.5761821366024518E-2</v>
      </c>
      <c r="EY818"/>
      <c r="EZ818" s="3"/>
      <c r="FB818"/>
      <c r="FC818" s="3"/>
    </row>
    <row r="819" spans="2:159" x14ac:dyDescent="0.25">
      <c r="B819">
        <f t="shared" si="561"/>
        <v>803</v>
      </c>
      <c r="C819" s="9">
        <f t="shared" si="556"/>
        <v>20.04999999999993</v>
      </c>
      <c r="D819">
        <f t="shared" si="550"/>
        <v>0.74615643676883592</v>
      </c>
      <c r="E819">
        <f t="shared" si="551"/>
        <v>6.6183121286326639E-4</v>
      </c>
      <c r="F819">
        <f t="shared" si="552"/>
        <v>6.6183121286326639E-4</v>
      </c>
      <c r="G819">
        <f t="shared" si="557"/>
        <v>1E-3</v>
      </c>
      <c r="R819">
        <f t="shared" si="558"/>
        <v>803</v>
      </c>
      <c r="S819">
        <f t="shared" si="559"/>
        <v>20.04999999999993</v>
      </c>
      <c r="T819">
        <f t="shared" si="553"/>
        <v>4.0533462679959121E-3</v>
      </c>
      <c r="U819">
        <f t="shared" si="554"/>
        <v>2.1202155943941879E-3</v>
      </c>
      <c r="V819">
        <f t="shared" si="555"/>
        <v>2.1202155943941879E-3</v>
      </c>
      <c r="W819">
        <f t="shared" si="560"/>
        <v>2E-3</v>
      </c>
      <c r="BA819">
        <f t="shared" si="549"/>
        <v>816</v>
      </c>
      <c r="BB819">
        <f t="shared" si="541"/>
        <v>20.374999999999911</v>
      </c>
      <c r="BC819">
        <f t="shared" si="532"/>
        <v>0.9994376581734663</v>
      </c>
      <c r="BD819">
        <f t="shared" si="533"/>
        <v>0.99831392302756028</v>
      </c>
      <c r="BE819">
        <f t="shared" si="534"/>
        <v>0.99831392302756028</v>
      </c>
      <c r="BF819">
        <f t="shared" si="542"/>
        <v>0.998</v>
      </c>
      <c r="BP819">
        <f t="shared" si="543"/>
        <v>816</v>
      </c>
      <c r="BQ819">
        <f t="shared" si="544"/>
        <v>20.374999999999911</v>
      </c>
      <c r="BR819">
        <f t="shared" si="535"/>
        <v>0.97281387978589884</v>
      </c>
      <c r="BS819">
        <f t="shared" si="536"/>
        <v>0.92063880189732816</v>
      </c>
      <c r="BT819">
        <f t="shared" si="537"/>
        <v>0.97281387978589884</v>
      </c>
      <c r="BU819">
        <f t="shared" si="545"/>
        <v>0.97299999999999998</v>
      </c>
      <c r="CB819">
        <f t="shared" si="546"/>
        <v>816</v>
      </c>
      <c r="CC819">
        <f t="shared" si="547"/>
        <v>20.374999999999911</v>
      </c>
      <c r="CD819">
        <f t="shared" si="538"/>
        <v>0.97281387978589884</v>
      </c>
      <c r="CE819">
        <f t="shared" si="539"/>
        <v>0.92063880189732816</v>
      </c>
      <c r="CF819">
        <f t="shared" si="540"/>
        <v>0.97281387978589884</v>
      </c>
      <c r="CG819">
        <f t="shared" si="548"/>
        <v>0.97299999999999998</v>
      </c>
      <c r="CK819"/>
      <c r="CL819" s="3">
        <f t="shared" si="574"/>
        <v>799</v>
      </c>
      <c r="CM819" s="3">
        <f t="shared" si="569"/>
        <v>19.949999999999935</v>
      </c>
      <c r="CN819" s="3">
        <f t="shared" si="570"/>
        <v>0.997</v>
      </c>
      <c r="CO819" s="3">
        <f t="shared" si="562"/>
        <v>0.43099999999999999</v>
      </c>
      <c r="CP819">
        <f t="shared" si="563"/>
        <v>0.43099999999999999</v>
      </c>
      <c r="CQ819">
        <f t="shared" si="564"/>
        <v>0.43099999999999999</v>
      </c>
      <c r="CS819">
        <f t="shared" si="565"/>
        <v>0.75481611208406307</v>
      </c>
      <c r="DK819" s="3">
        <f t="shared" si="575"/>
        <v>799</v>
      </c>
      <c r="DL819" s="3">
        <f t="shared" si="571"/>
        <v>19.949999999999935</v>
      </c>
      <c r="DM819" s="3">
        <f t="shared" si="572"/>
        <v>0.997</v>
      </c>
      <c r="DN819" s="3">
        <f t="shared" si="566"/>
        <v>6.0000000000000001E-3</v>
      </c>
      <c r="DO819">
        <f t="shared" si="567"/>
        <v>6.0000000000000001E-3</v>
      </c>
      <c r="DP819">
        <f t="shared" si="568"/>
        <v>6.0000000000000001E-3</v>
      </c>
      <c r="DR819">
        <f t="shared" si="573"/>
        <v>1.0507880910683014E-2</v>
      </c>
      <c r="EY819"/>
      <c r="EZ819" s="3"/>
      <c r="FB819"/>
      <c r="FC819" s="3"/>
    </row>
    <row r="820" spans="2:159" x14ac:dyDescent="0.25">
      <c r="B820">
        <f t="shared" si="561"/>
        <v>804</v>
      </c>
      <c r="C820" s="9">
        <f t="shared" si="556"/>
        <v>20.074999999999928</v>
      </c>
      <c r="D820">
        <f t="shared" si="550"/>
        <v>0.7443491995704149</v>
      </c>
      <c r="E820">
        <f t="shared" si="551"/>
        <v>6.2289972947729736E-4</v>
      </c>
      <c r="F820">
        <f t="shared" si="552"/>
        <v>6.2289972947729736E-4</v>
      </c>
      <c r="G820">
        <f t="shared" si="557"/>
        <v>1E-3</v>
      </c>
      <c r="R820">
        <f t="shared" si="558"/>
        <v>804</v>
      </c>
      <c r="S820">
        <f t="shared" si="559"/>
        <v>20.074999999999928</v>
      </c>
      <c r="T820">
        <f t="shared" si="553"/>
        <v>3.9168084606356268E-3</v>
      </c>
      <c r="U820">
        <f t="shared" si="554"/>
        <v>2.0405531110670337E-3</v>
      </c>
      <c r="V820">
        <f t="shared" si="555"/>
        <v>2.0405531110670337E-3</v>
      </c>
      <c r="W820">
        <f t="shared" si="560"/>
        <v>2E-3</v>
      </c>
      <c r="BA820">
        <f t="shared" si="549"/>
        <v>817</v>
      </c>
      <c r="BB820">
        <f t="shared" si="541"/>
        <v>20.39999999999991</v>
      </c>
      <c r="BC820">
        <f t="shared" si="532"/>
        <v>0.99936020475631659</v>
      </c>
      <c r="BD820">
        <f t="shared" si="533"/>
        <v>0.99808184202091887</v>
      </c>
      <c r="BE820">
        <f t="shared" si="534"/>
        <v>0.99808184202091887</v>
      </c>
      <c r="BF820">
        <f t="shared" si="542"/>
        <v>0.998</v>
      </c>
      <c r="BP820">
        <f t="shared" si="543"/>
        <v>817</v>
      </c>
      <c r="BQ820">
        <f t="shared" si="544"/>
        <v>20.39999999999991</v>
      </c>
      <c r="BR820">
        <f t="shared" si="535"/>
        <v>0.97332230785335261</v>
      </c>
      <c r="BS820">
        <f t="shared" si="536"/>
        <v>0.9220830348411585</v>
      </c>
      <c r="BT820">
        <f t="shared" si="537"/>
        <v>0.97332230785335261</v>
      </c>
      <c r="BU820">
        <f t="shared" si="545"/>
        <v>0.97299999999999998</v>
      </c>
      <c r="CB820">
        <f t="shared" si="546"/>
        <v>817</v>
      </c>
      <c r="CC820">
        <f t="shared" si="547"/>
        <v>20.39999999999991</v>
      </c>
      <c r="CD820">
        <f t="shared" si="538"/>
        <v>0.97332230785335261</v>
      </c>
      <c r="CE820">
        <f t="shared" si="539"/>
        <v>0.9220830348411585</v>
      </c>
      <c r="CF820">
        <f t="shared" si="540"/>
        <v>0.97332230785335261</v>
      </c>
      <c r="CG820">
        <f t="shared" si="548"/>
        <v>0.97299999999999998</v>
      </c>
      <c r="CK820"/>
      <c r="CL820" s="3">
        <f t="shared" si="574"/>
        <v>800</v>
      </c>
      <c r="CM820" s="3">
        <f t="shared" si="569"/>
        <v>19.974999999999934</v>
      </c>
      <c r="CN820" s="3">
        <f t="shared" si="570"/>
        <v>0.998</v>
      </c>
      <c r="CO820" s="3">
        <f t="shared" si="562"/>
        <v>0.42899999999999999</v>
      </c>
      <c r="CP820">
        <f t="shared" si="563"/>
        <v>0.42899999999999999</v>
      </c>
      <c r="CQ820">
        <f t="shared" si="564"/>
        <v>0.42899999999999999</v>
      </c>
      <c r="CS820">
        <f t="shared" si="565"/>
        <v>0.75131348511383544</v>
      </c>
      <c r="DK820" s="3">
        <f t="shared" si="575"/>
        <v>800</v>
      </c>
      <c r="DL820" s="3">
        <f t="shared" si="571"/>
        <v>19.974999999999934</v>
      </c>
      <c r="DM820" s="3">
        <f t="shared" si="572"/>
        <v>0.998</v>
      </c>
      <c r="DN820" s="3">
        <f t="shared" si="566"/>
        <v>3.0000000000000001E-3</v>
      </c>
      <c r="DO820">
        <f t="shared" si="567"/>
        <v>3.0000000000000001E-3</v>
      </c>
      <c r="DP820">
        <f t="shared" si="568"/>
        <v>3.0000000000000001E-3</v>
      </c>
      <c r="DR820">
        <f t="shared" si="573"/>
        <v>5.253940455341507E-3</v>
      </c>
      <c r="EY820"/>
      <c r="EZ820" s="3"/>
      <c r="FB820"/>
      <c r="FC820" s="3"/>
    </row>
    <row r="821" spans="2:159" x14ac:dyDescent="0.25">
      <c r="B821">
        <f t="shared" si="561"/>
        <v>805</v>
      </c>
      <c r="C821" s="9">
        <f t="shared" si="556"/>
        <v>20.099999999999927</v>
      </c>
      <c r="D821">
        <f t="shared" si="550"/>
        <v>0.74253891418638185</v>
      </c>
      <c r="E821">
        <f t="shared" si="551"/>
        <v>5.8611180093874312E-4</v>
      </c>
      <c r="F821">
        <f t="shared" si="552"/>
        <v>5.8611180093874312E-4</v>
      </c>
      <c r="G821">
        <f t="shared" si="557"/>
        <v>1E-3</v>
      </c>
      <c r="R821">
        <f t="shared" si="558"/>
        <v>805</v>
      </c>
      <c r="S821">
        <f t="shared" si="559"/>
        <v>20.099999999999927</v>
      </c>
      <c r="T821">
        <f t="shared" si="553"/>
        <v>3.7844678364854184E-3</v>
      </c>
      <c r="U821">
        <f t="shared" si="554"/>
        <v>1.9636505747018607E-3</v>
      </c>
      <c r="V821">
        <f t="shared" si="555"/>
        <v>1.9636505747018607E-3</v>
      </c>
      <c r="W821">
        <f t="shared" si="560"/>
        <v>2E-3</v>
      </c>
      <c r="BA821">
        <f t="shared" si="549"/>
        <v>818</v>
      </c>
      <c r="BB821">
        <f t="shared" si="541"/>
        <v>20.424999999999908</v>
      </c>
      <c r="BC821">
        <f t="shared" si="532"/>
        <v>0.99927776094027843</v>
      </c>
      <c r="BD821">
        <f t="shared" si="533"/>
        <v>0.99783484733187233</v>
      </c>
      <c r="BE821">
        <f t="shared" si="534"/>
        <v>0.99783484733187233</v>
      </c>
      <c r="BF821">
        <f t="shared" si="542"/>
        <v>0.998</v>
      </c>
      <c r="BP821">
        <f t="shared" si="543"/>
        <v>818</v>
      </c>
      <c r="BQ821">
        <f t="shared" si="544"/>
        <v>20.424999999999908</v>
      </c>
      <c r="BR821">
        <f t="shared" si="535"/>
        <v>0.97382613250105032</v>
      </c>
      <c r="BS821">
        <f t="shared" si="536"/>
        <v>0.92351568055623212</v>
      </c>
      <c r="BT821">
        <f t="shared" si="537"/>
        <v>0.97382613250105032</v>
      </c>
      <c r="BU821">
        <f t="shared" si="545"/>
        <v>0.97399999999999998</v>
      </c>
      <c r="CB821">
        <f t="shared" si="546"/>
        <v>818</v>
      </c>
      <c r="CC821">
        <f t="shared" si="547"/>
        <v>20.424999999999908</v>
      </c>
      <c r="CD821">
        <f t="shared" si="538"/>
        <v>0.97382613250105032</v>
      </c>
      <c r="CE821">
        <f t="shared" si="539"/>
        <v>0.92351568055623212</v>
      </c>
      <c r="CF821">
        <f t="shared" si="540"/>
        <v>0.97382613250105032</v>
      </c>
      <c r="CG821">
        <f t="shared" si="548"/>
        <v>0.97399999999999998</v>
      </c>
      <c r="CK821"/>
      <c r="CL821" s="3">
        <f t="shared" si="574"/>
        <v>801</v>
      </c>
      <c r="CM821" s="3">
        <f t="shared" si="569"/>
        <v>19.999999999999932</v>
      </c>
      <c r="CN821" s="3">
        <f t="shared" si="570"/>
        <v>1</v>
      </c>
      <c r="CO821" s="3">
        <f t="shared" si="562"/>
        <v>0.42899999999999999</v>
      </c>
      <c r="CP821">
        <f t="shared" si="563"/>
        <v>0.42899999999999999</v>
      </c>
      <c r="CQ821">
        <f t="shared" si="564"/>
        <v>0.42899999999999999</v>
      </c>
      <c r="CS821">
        <f t="shared" si="565"/>
        <v>0.75131348511383544</v>
      </c>
      <c r="DK821" s="3">
        <f t="shared" si="575"/>
        <v>801</v>
      </c>
      <c r="DL821" s="3">
        <f t="shared" si="571"/>
        <v>19.999999999999932</v>
      </c>
      <c r="DM821" s="3">
        <f t="shared" si="572"/>
        <v>1</v>
      </c>
      <c r="DN821" s="3">
        <f t="shared" si="566"/>
        <v>0</v>
      </c>
      <c r="DO821">
        <f t="shared" si="567"/>
        <v>0</v>
      </c>
      <c r="DP821">
        <f t="shared" si="568"/>
        <v>0</v>
      </c>
      <c r="DR821">
        <f t="shared" si="573"/>
        <v>0</v>
      </c>
      <c r="EY821"/>
      <c r="EZ821" s="3"/>
      <c r="FB821"/>
      <c r="FC821" s="3"/>
    </row>
    <row r="822" spans="2:159" x14ac:dyDescent="0.25">
      <c r="B822">
        <f t="shared" si="561"/>
        <v>806</v>
      </c>
      <c r="C822" s="9">
        <f t="shared" si="556"/>
        <v>20.124999999999925</v>
      </c>
      <c r="D822">
        <f t="shared" si="550"/>
        <v>0.74072562419153931</v>
      </c>
      <c r="E822">
        <f t="shared" si="551"/>
        <v>5.5135867928756245E-4</v>
      </c>
      <c r="F822">
        <f t="shared" si="552"/>
        <v>5.5135867928756245E-4</v>
      </c>
      <c r="G822">
        <f t="shared" si="557"/>
        <v>1E-3</v>
      </c>
      <c r="R822">
        <f t="shared" si="558"/>
        <v>806</v>
      </c>
      <c r="S822">
        <f t="shared" si="559"/>
        <v>20.124999999999925</v>
      </c>
      <c r="T822">
        <f t="shared" si="553"/>
        <v>3.6562102274710897E-3</v>
      </c>
      <c r="U822">
        <f t="shared" si="554"/>
        <v>1.8894218900149073E-3</v>
      </c>
      <c r="V822">
        <f t="shared" si="555"/>
        <v>1.8894218900149073E-3</v>
      </c>
      <c r="W822">
        <f t="shared" si="560"/>
        <v>2E-3</v>
      </c>
      <c r="BA822">
        <f t="shared" si="549"/>
        <v>819</v>
      </c>
      <c r="BB822">
        <f t="shared" si="541"/>
        <v>20.449999999999907</v>
      </c>
      <c r="BC822">
        <f t="shared" si="532"/>
        <v>0.9991903279614448</v>
      </c>
      <c r="BD822">
        <f t="shared" si="533"/>
        <v>0.9975729500599686</v>
      </c>
      <c r="BE822">
        <f t="shared" si="534"/>
        <v>0.9975729500599686</v>
      </c>
      <c r="BF822">
        <f t="shared" si="542"/>
        <v>0.998</v>
      </c>
      <c r="BP822">
        <f t="shared" si="543"/>
        <v>819</v>
      </c>
      <c r="BQ822">
        <f t="shared" si="544"/>
        <v>20.449999999999907</v>
      </c>
      <c r="BR822">
        <f t="shared" si="535"/>
        <v>0.97432534630656797</v>
      </c>
      <c r="BS822">
        <f t="shared" si="536"/>
        <v>0.92493667802696755</v>
      </c>
      <c r="BT822">
        <f t="shared" si="537"/>
        <v>0.97432534630656797</v>
      </c>
      <c r="BU822">
        <f t="shared" si="545"/>
        <v>0.97399999999999998</v>
      </c>
      <c r="CB822">
        <f t="shared" si="546"/>
        <v>819</v>
      </c>
      <c r="CC822">
        <f t="shared" si="547"/>
        <v>20.449999999999907</v>
      </c>
      <c r="CD822">
        <f t="shared" si="538"/>
        <v>0.97432534630656797</v>
      </c>
      <c r="CE822">
        <f t="shared" si="539"/>
        <v>0.92493667802696755</v>
      </c>
      <c r="CF822">
        <f t="shared" si="540"/>
        <v>0.97432534630656797</v>
      </c>
      <c r="CG822">
        <f t="shared" si="548"/>
        <v>0.97399999999999998</v>
      </c>
      <c r="CK822"/>
      <c r="CL822" s="3">
        <f t="shared" si="574"/>
        <v>802</v>
      </c>
      <c r="CM822" s="3">
        <f t="shared" si="569"/>
        <v>20.024999999999931</v>
      </c>
      <c r="CN822" s="3">
        <f t="shared" si="570"/>
        <v>1.002</v>
      </c>
      <c r="CO822" s="3">
        <f t="shared" si="562"/>
        <v>0.42799999999999999</v>
      </c>
      <c r="CP822">
        <f t="shared" si="563"/>
        <v>0.42799999999999999</v>
      </c>
      <c r="CQ822">
        <f t="shared" si="564"/>
        <v>0.42799999999999999</v>
      </c>
      <c r="CS822">
        <f t="shared" si="565"/>
        <v>0.74956217162872163</v>
      </c>
      <c r="DK822" s="3">
        <f t="shared" si="575"/>
        <v>802</v>
      </c>
      <c r="DL822" s="3">
        <f t="shared" si="571"/>
        <v>20.024999999999931</v>
      </c>
      <c r="DM822" s="3">
        <f t="shared" si="572"/>
        <v>1.002</v>
      </c>
      <c r="DN822" s="3">
        <f t="shared" si="566"/>
        <v>-3.0000000000000001E-3</v>
      </c>
      <c r="DO822">
        <f t="shared" si="567"/>
        <v>-3.0000000000000001E-3</v>
      </c>
      <c r="DP822">
        <f t="shared" si="568"/>
        <v>0</v>
      </c>
      <c r="DR822">
        <f t="shared" si="573"/>
        <v>0</v>
      </c>
      <c r="EY822"/>
      <c r="EZ822" s="3"/>
      <c r="FB822"/>
      <c r="FC822" s="3"/>
    </row>
    <row r="823" spans="2:159" x14ac:dyDescent="0.25">
      <c r="B823">
        <f t="shared" si="561"/>
        <v>807</v>
      </c>
      <c r="C823" s="9">
        <f t="shared" si="556"/>
        <v>20.149999999999924</v>
      </c>
      <c r="D823">
        <f t="shared" si="550"/>
        <v>0.73890937314452521</v>
      </c>
      <c r="E823">
        <f t="shared" si="551"/>
        <v>5.1853657124756954E-4</v>
      </c>
      <c r="F823">
        <f t="shared" si="552"/>
        <v>5.1853657124756954E-4</v>
      </c>
      <c r="G823">
        <f t="shared" si="557"/>
        <v>1E-3</v>
      </c>
      <c r="R823">
        <f t="shared" si="558"/>
        <v>807</v>
      </c>
      <c r="S823">
        <f t="shared" si="559"/>
        <v>20.149999999999924</v>
      </c>
      <c r="T823">
        <f t="shared" si="553"/>
        <v>3.5319240495381601E-3</v>
      </c>
      <c r="U823">
        <f t="shared" si="554"/>
        <v>1.8177832768254023E-3</v>
      </c>
      <c r="V823">
        <f t="shared" si="555"/>
        <v>1.8177832768254023E-3</v>
      </c>
      <c r="W823">
        <f t="shared" si="560"/>
        <v>2E-3</v>
      </c>
      <c r="BA823">
        <f t="shared" si="549"/>
        <v>820</v>
      </c>
      <c r="BB823">
        <f t="shared" si="541"/>
        <v>20.474999999999905</v>
      </c>
      <c r="BC823">
        <f t="shared" si="532"/>
        <v>0.99909790713063773</v>
      </c>
      <c r="BD823">
        <f t="shared" si="533"/>
        <v>0.99729616197245041</v>
      </c>
      <c r="BE823">
        <f t="shared" si="534"/>
        <v>0.99729616197245041</v>
      </c>
      <c r="BF823">
        <f t="shared" si="542"/>
        <v>0.997</v>
      </c>
      <c r="BP823">
        <f t="shared" si="543"/>
        <v>820</v>
      </c>
      <c r="BQ823">
        <f t="shared" si="544"/>
        <v>20.474999999999905</v>
      </c>
      <c r="BR823">
        <f t="shared" si="535"/>
        <v>0.97481994191283816</v>
      </c>
      <c r="BS823">
        <f t="shared" si="536"/>
        <v>0.92634596666801328</v>
      </c>
      <c r="BT823">
        <f t="shared" si="537"/>
        <v>0.97481994191283816</v>
      </c>
      <c r="BU823">
        <f t="shared" si="545"/>
        <v>0.97499999999999998</v>
      </c>
      <c r="CB823">
        <f t="shared" si="546"/>
        <v>820</v>
      </c>
      <c r="CC823">
        <f t="shared" si="547"/>
        <v>20.474999999999905</v>
      </c>
      <c r="CD823">
        <f t="shared" si="538"/>
        <v>0.97481994191283816</v>
      </c>
      <c r="CE823">
        <f t="shared" si="539"/>
        <v>0.92634596666801328</v>
      </c>
      <c r="CF823">
        <f t="shared" si="540"/>
        <v>0.97481994191283816</v>
      </c>
      <c r="CG823">
        <f t="shared" si="548"/>
        <v>0.97499999999999998</v>
      </c>
      <c r="CK823"/>
      <c r="CL823" s="3">
        <f t="shared" si="574"/>
        <v>803</v>
      </c>
      <c r="CM823" s="3">
        <f t="shared" si="569"/>
        <v>20.04999999999993</v>
      </c>
      <c r="CN823" s="3">
        <f t="shared" si="570"/>
        <v>1.004</v>
      </c>
      <c r="CO823" s="3">
        <f t="shared" si="562"/>
        <v>0.42699999999999999</v>
      </c>
      <c r="CP823">
        <f t="shared" si="563"/>
        <v>0.42699999999999999</v>
      </c>
      <c r="CQ823">
        <f t="shared" si="564"/>
        <v>0.42699999999999999</v>
      </c>
      <c r="CS823">
        <f t="shared" si="565"/>
        <v>0.7478108581436077</v>
      </c>
      <c r="DK823" s="3">
        <f t="shared" si="575"/>
        <v>803</v>
      </c>
      <c r="DL823" s="3">
        <f t="shared" si="571"/>
        <v>20.04999999999993</v>
      </c>
      <c r="DM823" s="3">
        <f t="shared" si="572"/>
        <v>1.004</v>
      </c>
      <c r="DN823" s="3">
        <f t="shared" si="566"/>
        <v>-6.0000000000000001E-3</v>
      </c>
      <c r="DO823">
        <f t="shared" si="567"/>
        <v>-6.0000000000000001E-3</v>
      </c>
      <c r="DP823">
        <f t="shared" si="568"/>
        <v>0</v>
      </c>
      <c r="DR823">
        <f t="shared" si="573"/>
        <v>0</v>
      </c>
      <c r="EY823"/>
      <c r="EZ823" s="3"/>
      <c r="FB823"/>
      <c r="FC823" s="3"/>
    </row>
    <row r="824" spans="2:159" x14ac:dyDescent="0.25">
      <c r="B824">
        <f t="shared" si="561"/>
        <v>808</v>
      </c>
      <c r="C824" s="9">
        <f t="shared" si="556"/>
        <v>20.174999999999923</v>
      </c>
      <c r="D824">
        <f t="shared" si="550"/>
        <v>0.73709020458611196</v>
      </c>
      <c r="E824">
        <f t="shared" si="551"/>
        <v>4.8754644513152083E-4</v>
      </c>
      <c r="F824">
        <f t="shared" si="552"/>
        <v>4.8754644513152083E-4</v>
      </c>
      <c r="G824">
        <f t="shared" si="557"/>
        <v>0</v>
      </c>
      <c r="R824">
        <f t="shared" si="558"/>
        <v>808</v>
      </c>
      <c r="S824">
        <f t="shared" si="559"/>
        <v>20.174999999999923</v>
      </c>
      <c r="T824">
        <f t="shared" si="553"/>
        <v>3.411500261692433E-3</v>
      </c>
      <c r="U824">
        <f t="shared" si="554"/>
        <v>1.7486532215800293E-3</v>
      </c>
      <c r="V824">
        <f t="shared" si="555"/>
        <v>1.7486532215800293E-3</v>
      </c>
      <c r="W824">
        <f t="shared" si="560"/>
        <v>2E-3</v>
      </c>
      <c r="BA824">
        <f t="shared" si="549"/>
        <v>821</v>
      </c>
      <c r="BB824">
        <f t="shared" si="541"/>
        <v>20.499999999999904</v>
      </c>
      <c r="BC824">
        <f t="shared" si="532"/>
        <v>0.99900049983337535</v>
      </c>
      <c r="BD824">
        <f t="shared" si="533"/>
        <v>0.99700449550337411</v>
      </c>
      <c r="BE824">
        <f t="shared" si="534"/>
        <v>0.99700449550337411</v>
      </c>
      <c r="BF824">
        <f t="shared" si="542"/>
        <v>0.997</v>
      </c>
      <c r="BP824">
        <f t="shared" si="543"/>
        <v>821</v>
      </c>
      <c r="BQ824">
        <f t="shared" si="544"/>
        <v>20.499999999999904</v>
      </c>
      <c r="BR824">
        <f t="shared" si="535"/>
        <v>0.97530991202833084</v>
      </c>
      <c r="BS824">
        <f t="shared" si="536"/>
        <v>0.92774348632854753</v>
      </c>
      <c r="BT824">
        <f t="shared" si="537"/>
        <v>0.97530991202833084</v>
      </c>
      <c r="BU824">
        <f t="shared" si="545"/>
        <v>0.97499999999999998</v>
      </c>
      <c r="CB824">
        <f t="shared" si="546"/>
        <v>821</v>
      </c>
      <c r="CC824">
        <f t="shared" si="547"/>
        <v>20.499999999999904</v>
      </c>
      <c r="CD824">
        <f t="shared" si="538"/>
        <v>0.97530991202833084</v>
      </c>
      <c r="CE824">
        <f t="shared" si="539"/>
        <v>0.92774348632854753</v>
      </c>
      <c r="CF824">
        <f t="shared" si="540"/>
        <v>0.97530991202833084</v>
      </c>
      <c r="CG824">
        <f t="shared" si="548"/>
        <v>0.97499999999999998</v>
      </c>
      <c r="CK824"/>
      <c r="CL824" s="3">
        <f t="shared" si="574"/>
        <v>804</v>
      </c>
      <c r="CM824" s="3">
        <f t="shared" si="569"/>
        <v>20.074999999999928</v>
      </c>
      <c r="CN824" s="3">
        <f t="shared" si="570"/>
        <v>1.0049999999999999</v>
      </c>
      <c r="CO824" s="3">
        <f t="shared" si="562"/>
        <v>0.42499999999999999</v>
      </c>
      <c r="CP824">
        <f t="shared" si="563"/>
        <v>0.42499999999999999</v>
      </c>
      <c r="CQ824">
        <f t="shared" si="564"/>
        <v>0.42499999999999999</v>
      </c>
      <c r="CS824">
        <f t="shared" si="565"/>
        <v>0.74430823117338007</v>
      </c>
      <c r="DK824" s="3">
        <f t="shared" si="575"/>
        <v>804</v>
      </c>
      <c r="DL824" s="3">
        <f t="shared" si="571"/>
        <v>20.074999999999928</v>
      </c>
      <c r="DM824" s="3">
        <f t="shared" si="572"/>
        <v>1.0049999999999999</v>
      </c>
      <c r="DN824" s="3">
        <f t="shared" si="566"/>
        <v>-8.9999999999999993E-3</v>
      </c>
      <c r="DO824">
        <f t="shared" si="567"/>
        <v>-8.9999999999999993E-3</v>
      </c>
      <c r="DP824">
        <f t="shared" si="568"/>
        <v>0</v>
      </c>
      <c r="DR824">
        <f t="shared" si="573"/>
        <v>0</v>
      </c>
      <c r="EY824"/>
      <c r="EZ824" s="3"/>
      <c r="FB824"/>
      <c r="FC824" s="3"/>
    </row>
    <row r="825" spans="2:159" x14ac:dyDescent="0.25">
      <c r="B825">
        <f t="shared" si="561"/>
        <v>809</v>
      </c>
      <c r="C825" s="9">
        <f t="shared" si="556"/>
        <v>20.199999999999921</v>
      </c>
      <c r="D825">
        <f t="shared" si="550"/>
        <v>0.735268162037511</v>
      </c>
      <c r="E825">
        <f t="shared" si="551"/>
        <v>4.5829384344510794E-4</v>
      </c>
      <c r="F825">
        <f t="shared" si="552"/>
        <v>4.5829384344510794E-4</v>
      </c>
      <c r="G825">
        <f t="shared" si="557"/>
        <v>0</v>
      </c>
      <c r="R825">
        <f t="shared" si="558"/>
        <v>809</v>
      </c>
      <c r="S825">
        <f t="shared" si="559"/>
        <v>20.199999999999921</v>
      </c>
      <c r="T825">
        <f t="shared" si="553"/>
        <v>3.2948323251029625E-3</v>
      </c>
      <c r="U825">
        <f t="shared" si="554"/>
        <v>1.681952429392502E-3</v>
      </c>
      <c r="V825">
        <f t="shared" si="555"/>
        <v>1.681952429392502E-3</v>
      </c>
      <c r="W825">
        <f t="shared" si="560"/>
        <v>2E-3</v>
      </c>
      <c r="BA825">
        <f t="shared" si="549"/>
        <v>822</v>
      </c>
      <c r="BB825">
        <f t="shared" si="541"/>
        <v>20.524999999999903</v>
      </c>
      <c r="BC825">
        <f t="shared" si="532"/>
        <v>0.99889810752983765</v>
      </c>
      <c r="BD825">
        <f t="shared" si="533"/>
        <v>0.99669796375267894</v>
      </c>
      <c r="BE825">
        <f t="shared" si="534"/>
        <v>0.99669796375267894</v>
      </c>
      <c r="BF825">
        <f t="shared" si="542"/>
        <v>0.997</v>
      </c>
      <c r="BP825">
        <f t="shared" si="543"/>
        <v>822</v>
      </c>
      <c r="BQ825">
        <f t="shared" si="544"/>
        <v>20.524999999999903</v>
      </c>
      <c r="BR825">
        <f t="shared" si="535"/>
        <v>0.9757952494272325</v>
      </c>
      <c r="BS825">
        <f t="shared" si="536"/>
        <v>0.92912917729655242</v>
      </c>
      <c r="BT825">
        <f t="shared" si="537"/>
        <v>0.9757952494272325</v>
      </c>
      <c r="BU825">
        <f t="shared" si="545"/>
        <v>0.97599999999999998</v>
      </c>
      <c r="CB825">
        <f t="shared" si="546"/>
        <v>822</v>
      </c>
      <c r="CC825">
        <f t="shared" si="547"/>
        <v>20.524999999999903</v>
      </c>
      <c r="CD825">
        <f t="shared" si="538"/>
        <v>0.9757952494272325</v>
      </c>
      <c r="CE825">
        <f t="shared" si="539"/>
        <v>0.92912917729655242</v>
      </c>
      <c r="CF825">
        <f t="shared" si="540"/>
        <v>0.9757952494272325</v>
      </c>
      <c r="CG825">
        <f t="shared" si="548"/>
        <v>0.97599999999999998</v>
      </c>
      <c r="CK825"/>
      <c r="CL825" s="3">
        <f t="shared" si="574"/>
        <v>805</v>
      </c>
      <c r="CM825" s="3">
        <f t="shared" si="569"/>
        <v>20.099999999999927</v>
      </c>
      <c r="CN825" s="3">
        <f t="shared" si="570"/>
        <v>1.0069999999999999</v>
      </c>
      <c r="CO825" s="3">
        <f t="shared" si="562"/>
        <v>0.42399999999999999</v>
      </c>
      <c r="CP825">
        <f t="shared" si="563"/>
        <v>0.42399999999999999</v>
      </c>
      <c r="CQ825">
        <f t="shared" si="564"/>
        <v>0.42399999999999999</v>
      </c>
      <c r="CS825">
        <f t="shared" si="565"/>
        <v>0.74255691768826626</v>
      </c>
      <c r="DK825" s="3">
        <f t="shared" si="575"/>
        <v>805</v>
      </c>
      <c r="DL825" s="3">
        <f t="shared" si="571"/>
        <v>20.099999999999927</v>
      </c>
      <c r="DM825" s="3">
        <f t="shared" si="572"/>
        <v>1.0069999999999999</v>
      </c>
      <c r="DN825" s="3">
        <f t="shared" si="566"/>
        <v>-1.2999999999999999E-2</v>
      </c>
      <c r="DO825">
        <f t="shared" si="567"/>
        <v>-1.2999999999999999E-2</v>
      </c>
      <c r="DP825">
        <f t="shared" si="568"/>
        <v>0</v>
      </c>
      <c r="DR825">
        <f t="shared" si="573"/>
        <v>0</v>
      </c>
      <c r="EY825"/>
      <c r="EZ825" s="3"/>
      <c r="FB825"/>
      <c r="FC825" s="3"/>
    </row>
    <row r="826" spans="2:159" x14ac:dyDescent="0.25">
      <c r="B826">
        <f t="shared" si="561"/>
        <v>810</v>
      </c>
      <c r="C826" s="9">
        <f t="shared" si="556"/>
        <v>20.22499999999992</v>
      </c>
      <c r="D826">
        <f t="shared" si="550"/>
        <v>0.73344328899868205</v>
      </c>
      <c r="E826">
        <f t="shared" si="551"/>
        <v>4.3068870112323768E-4</v>
      </c>
      <c r="F826">
        <f t="shared" si="552"/>
        <v>4.3068870112323768E-4</v>
      </c>
      <c r="G826">
        <f t="shared" si="557"/>
        <v>0</v>
      </c>
      <c r="R826">
        <f t="shared" si="558"/>
        <v>810</v>
      </c>
      <c r="S826">
        <f t="shared" si="559"/>
        <v>20.22499999999992</v>
      </c>
      <c r="T826">
        <f t="shared" si="553"/>
        <v>3.1818161622908401E-3</v>
      </c>
      <c r="U826">
        <f t="shared" si="554"/>
        <v>1.617603776612204E-3</v>
      </c>
      <c r="V826">
        <f t="shared" si="555"/>
        <v>1.617603776612204E-3</v>
      </c>
      <c r="W826">
        <f t="shared" si="560"/>
        <v>2E-3</v>
      </c>
      <c r="BA826">
        <f t="shared" si="549"/>
        <v>823</v>
      </c>
      <c r="BB826">
        <f t="shared" si="541"/>
        <v>20.549999999999901</v>
      </c>
      <c r="BC826">
        <f t="shared" si="532"/>
        <v>0.99879073175482957</v>
      </c>
      <c r="BD826">
        <f t="shared" si="533"/>
        <v>0.99637658048520616</v>
      </c>
      <c r="BE826">
        <f t="shared" si="534"/>
        <v>0.99637658048520616</v>
      </c>
      <c r="BF826">
        <f t="shared" si="542"/>
        <v>0.996</v>
      </c>
      <c r="BP826">
        <f t="shared" si="543"/>
        <v>823</v>
      </c>
      <c r="BQ826">
        <f t="shared" si="544"/>
        <v>20.549999999999901</v>
      </c>
      <c r="BR826">
        <f t="shared" si="535"/>
        <v>0.97627594694962394</v>
      </c>
      <c r="BS826">
        <f t="shared" si="536"/>
        <v>0.93050298030306067</v>
      </c>
      <c r="BT826">
        <f t="shared" si="537"/>
        <v>0.97627594694962394</v>
      </c>
      <c r="BU826">
        <f t="shared" si="545"/>
        <v>0.97599999999999998</v>
      </c>
      <c r="CB826">
        <f t="shared" si="546"/>
        <v>823</v>
      </c>
      <c r="CC826">
        <f t="shared" si="547"/>
        <v>20.549999999999901</v>
      </c>
      <c r="CD826">
        <f t="shared" si="538"/>
        <v>0.97627594694962394</v>
      </c>
      <c r="CE826">
        <f t="shared" si="539"/>
        <v>0.93050298030306067</v>
      </c>
      <c r="CF826">
        <f t="shared" si="540"/>
        <v>0.97627594694962394</v>
      </c>
      <c r="CG826">
        <f t="shared" si="548"/>
        <v>0.97599999999999998</v>
      </c>
      <c r="CK826"/>
      <c r="CL826" s="3">
        <f t="shared" si="574"/>
        <v>806</v>
      </c>
      <c r="CM826" s="3">
        <f t="shared" si="569"/>
        <v>20.124999999999925</v>
      </c>
      <c r="CN826" s="3">
        <f t="shared" si="570"/>
        <v>1.0089999999999999</v>
      </c>
      <c r="CO826" s="3">
        <f t="shared" si="562"/>
        <v>0.42299999999999999</v>
      </c>
      <c r="CP826">
        <f t="shared" si="563"/>
        <v>0.42299999999999999</v>
      </c>
      <c r="CQ826">
        <f t="shared" si="564"/>
        <v>0.42299999999999999</v>
      </c>
      <c r="CS826">
        <f t="shared" si="565"/>
        <v>0.74080560420315245</v>
      </c>
      <c r="DK826" s="3">
        <f t="shared" si="575"/>
        <v>806</v>
      </c>
      <c r="DL826" s="3">
        <f t="shared" si="571"/>
        <v>20.124999999999925</v>
      </c>
      <c r="DM826" s="3">
        <f t="shared" si="572"/>
        <v>1.0089999999999999</v>
      </c>
      <c r="DN826" s="3">
        <f t="shared" si="566"/>
        <v>-1.6E-2</v>
      </c>
      <c r="DO826">
        <f t="shared" si="567"/>
        <v>-1.6E-2</v>
      </c>
      <c r="DP826">
        <f t="shared" si="568"/>
        <v>0</v>
      </c>
      <c r="DR826">
        <f t="shared" si="573"/>
        <v>0</v>
      </c>
      <c r="EY826"/>
      <c r="EZ826" s="3"/>
      <c r="FB826"/>
      <c r="FC826" s="3"/>
    </row>
    <row r="827" spans="2:159" x14ac:dyDescent="0.25">
      <c r="B827">
        <f t="shared" si="561"/>
        <v>811</v>
      </c>
      <c r="C827" s="9">
        <f t="shared" si="556"/>
        <v>20.249999999999918</v>
      </c>
      <c r="D827">
        <f t="shared" si="550"/>
        <v>0.73161562894664778</v>
      </c>
      <c r="E827">
        <f t="shared" si="551"/>
        <v>4.0464516932634719E-4</v>
      </c>
      <c r="F827">
        <f t="shared" si="552"/>
        <v>4.0464516932634719E-4</v>
      </c>
      <c r="G827">
        <f t="shared" si="557"/>
        <v>0</v>
      </c>
      <c r="R827">
        <f t="shared" si="558"/>
        <v>811</v>
      </c>
      <c r="S827">
        <f t="shared" si="559"/>
        <v>20.249999999999918</v>
      </c>
      <c r="T827">
        <f t="shared" si="553"/>
        <v>3.0723501164265517E-3</v>
      </c>
      <c r="U827">
        <f t="shared" si="554"/>
        <v>1.5555322639349502E-3</v>
      </c>
      <c r="V827">
        <f t="shared" si="555"/>
        <v>1.5555322639349502E-3</v>
      </c>
      <c r="W827">
        <f t="shared" si="560"/>
        <v>2E-3</v>
      </c>
      <c r="BA827">
        <f t="shared" si="549"/>
        <v>824</v>
      </c>
      <c r="BB827">
        <f t="shared" si="541"/>
        <v>20.5749999999999</v>
      </c>
      <c r="BC827">
        <f t="shared" si="532"/>
        <v>0.99867837411774274</v>
      </c>
      <c r="BD827">
        <f t="shared" si="533"/>
        <v>0.9960403601296689</v>
      </c>
      <c r="BE827">
        <f t="shared" si="534"/>
        <v>0.9960403601296689</v>
      </c>
      <c r="BF827">
        <f t="shared" si="542"/>
        <v>0.996</v>
      </c>
      <c r="BP827">
        <f t="shared" si="543"/>
        <v>824</v>
      </c>
      <c r="BQ827">
        <f t="shared" si="544"/>
        <v>20.5749999999999</v>
      </c>
      <c r="BR827">
        <f t="shared" si="535"/>
        <v>0.97675199750165598</v>
      </c>
      <c r="BS827">
        <f t="shared" si="536"/>
        <v>0.93186483652637697</v>
      </c>
      <c r="BT827">
        <f t="shared" si="537"/>
        <v>0.97675199750165598</v>
      </c>
      <c r="BU827">
        <f t="shared" si="545"/>
        <v>0.97699999999999998</v>
      </c>
      <c r="CB827">
        <f t="shared" si="546"/>
        <v>824</v>
      </c>
      <c r="CC827">
        <f t="shared" si="547"/>
        <v>20.5749999999999</v>
      </c>
      <c r="CD827">
        <f t="shared" si="538"/>
        <v>0.97675199750165598</v>
      </c>
      <c r="CE827">
        <f t="shared" si="539"/>
        <v>0.93186483652637697</v>
      </c>
      <c r="CF827">
        <f t="shared" si="540"/>
        <v>0.97675199750165598</v>
      </c>
      <c r="CG827">
        <f t="shared" si="548"/>
        <v>0.97699999999999998</v>
      </c>
      <c r="CK827"/>
      <c r="CL827" s="3">
        <f t="shared" si="574"/>
        <v>807</v>
      </c>
      <c r="CM827" s="3">
        <f t="shared" si="569"/>
        <v>20.149999999999924</v>
      </c>
      <c r="CN827" s="3">
        <f t="shared" si="570"/>
        <v>1.0109999999999999</v>
      </c>
      <c r="CO827" s="3">
        <f t="shared" si="562"/>
        <v>0.42199999999999999</v>
      </c>
      <c r="CP827">
        <f t="shared" si="563"/>
        <v>0.42199999999999999</v>
      </c>
      <c r="CQ827">
        <f t="shared" si="564"/>
        <v>0.42199999999999999</v>
      </c>
      <c r="CS827">
        <f t="shared" si="565"/>
        <v>0.73905429071803852</v>
      </c>
      <c r="DK827" s="3">
        <f t="shared" si="575"/>
        <v>807</v>
      </c>
      <c r="DL827" s="3">
        <f t="shared" si="571"/>
        <v>20.149999999999924</v>
      </c>
      <c r="DM827" s="3">
        <f t="shared" si="572"/>
        <v>1.0109999999999999</v>
      </c>
      <c r="DN827" s="3">
        <f t="shared" si="566"/>
        <v>-1.9E-2</v>
      </c>
      <c r="DO827">
        <f t="shared" si="567"/>
        <v>-1.9E-2</v>
      </c>
      <c r="DP827">
        <f t="shared" si="568"/>
        <v>0</v>
      </c>
      <c r="DR827">
        <f t="shared" si="573"/>
        <v>0</v>
      </c>
      <c r="EY827"/>
      <c r="EZ827" s="3"/>
      <c r="FB827"/>
      <c r="FC827" s="3"/>
    </row>
    <row r="828" spans="2:159" x14ac:dyDescent="0.25">
      <c r="B828">
        <f t="shared" si="561"/>
        <v>812</v>
      </c>
      <c r="C828" s="9">
        <f t="shared" si="556"/>
        <v>20.274999999999917</v>
      </c>
      <c r="D828">
        <f t="shared" si="550"/>
        <v>0.72978522533381385</v>
      </c>
      <c r="E828">
        <f t="shared" si="551"/>
        <v>3.8008144471944318E-4</v>
      </c>
      <c r="F828">
        <f t="shared" si="552"/>
        <v>3.8008144471944318E-4</v>
      </c>
      <c r="G828">
        <f t="shared" si="557"/>
        <v>0</v>
      </c>
      <c r="R828">
        <f t="shared" si="558"/>
        <v>812</v>
      </c>
      <c r="S828">
        <f t="shared" si="559"/>
        <v>20.274999999999917</v>
      </c>
      <c r="T828">
        <f t="shared" si="553"/>
        <v>2.9663349107575524E-3</v>
      </c>
      <c r="U828">
        <f t="shared" si="554"/>
        <v>1.4956649700679128E-3</v>
      </c>
      <c r="V828">
        <f t="shared" si="555"/>
        <v>1.4956649700679128E-3</v>
      </c>
      <c r="W828">
        <f t="shared" si="560"/>
        <v>1E-3</v>
      </c>
      <c r="BA828">
        <f t="shared" si="549"/>
        <v>825</v>
      </c>
      <c r="BB828">
        <f t="shared" si="541"/>
        <v>20.599999999999898</v>
      </c>
      <c r="BC828">
        <f t="shared" si="532"/>
        <v>0.99856103630251558</v>
      </c>
      <c r="BD828">
        <f t="shared" si="533"/>
        <v>0.99568931777757286</v>
      </c>
      <c r="BE828">
        <f t="shared" si="534"/>
        <v>0.99568931777757286</v>
      </c>
      <c r="BF828">
        <f t="shared" si="542"/>
        <v>0.996</v>
      </c>
      <c r="BP828">
        <f t="shared" si="543"/>
        <v>825</v>
      </c>
      <c r="BQ828">
        <f t="shared" si="544"/>
        <v>20.599999999999898</v>
      </c>
      <c r="BR828">
        <f t="shared" si="535"/>
        <v>0.97722339405572378</v>
      </c>
      <c r="BS828">
        <f t="shared" si="536"/>
        <v>0.93321468759627046</v>
      </c>
      <c r="BT828">
        <f t="shared" si="537"/>
        <v>0.97722339405572378</v>
      </c>
      <c r="BU828">
        <f t="shared" si="545"/>
        <v>0.97699999999999998</v>
      </c>
      <c r="CB828">
        <f t="shared" si="546"/>
        <v>825</v>
      </c>
      <c r="CC828">
        <f t="shared" si="547"/>
        <v>20.599999999999898</v>
      </c>
      <c r="CD828">
        <f t="shared" si="538"/>
        <v>0.97722339405572378</v>
      </c>
      <c r="CE828">
        <f t="shared" si="539"/>
        <v>0.93321468759627046</v>
      </c>
      <c r="CF828">
        <f t="shared" si="540"/>
        <v>0.97722339405572378</v>
      </c>
      <c r="CG828">
        <f t="shared" si="548"/>
        <v>0.97699999999999998</v>
      </c>
      <c r="CK828"/>
      <c r="CL828" s="3">
        <f t="shared" si="574"/>
        <v>808</v>
      </c>
      <c r="CM828" s="3">
        <f t="shared" si="569"/>
        <v>20.174999999999923</v>
      </c>
      <c r="CN828" s="3">
        <f t="shared" si="570"/>
        <v>1.012</v>
      </c>
      <c r="CO828" s="3">
        <f t="shared" si="562"/>
        <v>0.42099999999999999</v>
      </c>
      <c r="CP828">
        <f t="shared" si="563"/>
        <v>0.42099999999999999</v>
      </c>
      <c r="CQ828">
        <f t="shared" si="564"/>
        <v>0.42099999999999999</v>
      </c>
      <c r="CS828">
        <f t="shared" si="565"/>
        <v>0.73730297723292471</v>
      </c>
      <c r="DK828" s="3">
        <f t="shared" si="575"/>
        <v>808</v>
      </c>
      <c r="DL828" s="3">
        <f t="shared" si="571"/>
        <v>20.174999999999923</v>
      </c>
      <c r="DM828" s="3">
        <f t="shared" si="572"/>
        <v>1.012</v>
      </c>
      <c r="DN828" s="3">
        <f t="shared" si="566"/>
        <v>-2.1999999999999999E-2</v>
      </c>
      <c r="DO828">
        <f t="shared" si="567"/>
        <v>-2.1999999999999999E-2</v>
      </c>
      <c r="DP828">
        <f t="shared" si="568"/>
        <v>0</v>
      </c>
      <c r="DR828">
        <f t="shared" si="573"/>
        <v>0</v>
      </c>
      <c r="EY828"/>
      <c r="EZ828" s="3"/>
      <c r="FB828"/>
      <c r="FC828" s="3"/>
    </row>
    <row r="829" spans="2:159" x14ac:dyDescent="0.25">
      <c r="B829">
        <f t="shared" si="561"/>
        <v>813</v>
      </c>
      <c r="C829" s="9">
        <f t="shared" si="556"/>
        <v>20.299999999999915</v>
      </c>
      <c r="D829">
        <f t="shared" si="550"/>
        <v>0.72795212158629463</v>
      </c>
      <c r="E829">
        <f t="shared" si="551"/>
        <v>3.5691960415186057E-4</v>
      </c>
      <c r="F829">
        <f t="shared" si="552"/>
        <v>3.5691960415186057E-4</v>
      </c>
      <c r="G829">
        <f t="shared" si="557"/>
        <v>0</v>
      </c>
      <c r="R829">
        <f t="shared" si="558"/>
        <v>813</v>
      </c>
      <c r="S829">
        <f t="shared" si="559"/>
        <v>20.299999999999915</v>
      </c>
      <c r="T829">
        <f t="shared" si="553"/>
        <v>2.8636736081871766E-3</v>
      </c>
      <c r="U829">
        <f t="shared" si="554"/>
        <v>1.4379310059599423E-3</v>
      </c>
      <c r="V829">
        <f t="shared" si="555"/>
        <v>1.4379310059599423E-3</v>
      </c>
      <c r="W829">
        <f t="shared" si="560"/>
        <v>1E-3</v>
      </c>
      <c r="BA829">
        <f t="shared" si="549"/>
        <v>826</v>
      </c>
      <c r="BB829">
        <f t="shared" si="541"/>
        <v>20.624999999999897</v>
      </c>
      <c r="BC829">
        <f t="shared" si="532"/>
        <v>0.99843872006759093</v>
      </c>
      <c r="BD829">
        <f t="shared" si="533"/>
        <v>0.99532346918208658</v>
      </c>
      <c r="BE829">
        <f t="shared" si="534"/>
        <v>0.99532346918208658</v>
      </c>
      <c r="BF829">
        <f t="shared" si="542"/>
        <v>0.995</v>
      </c>
      <c r="BP829">
        <f t="shared" si="543"/>
        <v>826</v>
      </c>
      <c r="BQ829">
        <f t="shared" si="544"/>
        <v>20.624999999999897</v>
      </c>
      <c r="BR829">
        <f t="shared" si="535"/>
        <v>0.9776901296506405</v>
      </c>
      <c r="BS829">
        <f t="shared" si="536"/>
        <v>0.93455247559814036</v>
      </c>
      <c r="BT829">
        <f t="shared" si="537"/>
        <v>0.9776901296506405</v>
      </c>
      <c r="BU829">
        <f t="shared" si="545"/>
        <v>0.97799999999999998</v>
      </c>
      <c r="CB829">
        <f t="shared" si="546"/>
        <v>826</v>
      </c>
      <c r="CC829">
        <f t="shared" si="547"/>
        <v>20.624999999999897</v>
      </c>
      <c r="CD829">
        <f t="shared" si="538"/>
        <v>0.9776901296506405</v>
      </c>
      <c r="CE829">
        <f t="shared" si="539"/>
        <v>0.93455247559814036</v>
      </c>
      <c r="CF829">
        <f t="shared" si="540"/>
        <v>0.9776901296506405</v>
      </c>
      <c r="CG829">
        <f t="shared" si="548"/>
        <v>0.97799999999999998</v>
      </c>
      <c r="CK829"/>
      <c r="CL829" s="3">
        <f t="shared" si="574"/>
        <v>809</v>
      </c>
      <c r="CM829" s="3">
        <f t="shared" si="569"/>
        <v>20.199999999999921</v>
      </c>
      <c r="CN829" s="3">
        <f t="shared" si="570"/>
        <v>1.014</v>
      </c>
      <c r="CO829" s="3">
        <f t="shared" si="562"/>
        <v>0.42</v>
      </c>
      <c r="CP829">
        <f t="shared" si="563"/>
        <v>0.42</v>
      </c>
      <c r="CQ829">
        <f t="shared" si="564"/>
        <v>0.42</v>
      </c>
      <c r="CS829">
        <f t="shared" si="565"/>
        <v>0.73555166374781089</v>
      </c>
      <c r="DK829" s="3">
        <f t="shared" si="575"/>
        <v>809</v>
      </c>
      <c r="DL829" s="3">
        <f t="shared" si="571"/>
        <v>20.199999999999921</v>
      </c>
      <c r="DM829" s="3">
        <f t="shared" si="572"/>
        <v>1.014</v>
      </c>
      <c r="DN829" s="3">
        <f t="shared" si="566"/>
        <v>-2.5000000000000001E-2</v>
      </c>
      <c r="DO829">
        <f t="shared" si="567"/>
        <v>-2.5000000000000001E-2</v>
      </c>
      <c r="DP829">
        <f t="shared" si="568"/>
        <v>0</v>
      </c>
      <c r="DR829">
        <f t="shared" si="573"/>
        <v>0</v>
      </c>
      <c r="EY829"/>
      <c r="EZ829" s="3"/>
      <c r="FB829"/>
      <c r="FC829" s="3"/>
    </row>
    <row r="830" spans="2:159" x14ac:dyDescent="0.25">
      <c r="B830">
        <f t="shared" si="561"/>
        <v>814</v>
      </c>
      <c r="C830" s="9">
        <f t="shared" si="556"/>
        <v>20.324999999999914</v>
      </c>
      <c r="D830">
        <f t="shared" si="550"/>
        <v>0.72611636110224376</v>
      </c>
      <c r="E830">
        <f t="shared" si="551"/>
        <v>3.3508544465155385E-4</v>
      </c>
      <c r="F830">
        <f t="shared" si="552"/>
        <v>3.3508544465155385E-4</v>
      </c>
      <c r="G830">
        <f t="shared" si="557"/>
        <v>0</v>
      </c>
      <c r="R830">
        <f t="shared" si="558"/>
        <v>814</v>
      </c>
      <c r="S830">
        <f t="shared" si="559"/>
        <v>20.324999999999914</v>
      </c>
      <c r="T830">
        <f t="shared" si="553"/>
        <v>2.7642715710248168E-3</v>
      </c>
      <c r="U830">
        <f t="shared" si="554"/>
        <v>1.3822614696075027E-3</v>
      </c>
      <c r="V830">
        <f t="shared" si="555"/>
        <v>1.3822614696075027E-3</v>
      </c>
      <c r="W830">
        <f t="shared" si="560"/>
        <v>1E-3</v>
      </c>
      <c r="BA830">
        <f t="shared" si="549"/>
        <v>827</v>
      </c>
      <c r="BB830">
        <f t="shared" si="541"/>
        <v>20.649999999999896</v>
      </c>
      <c r="BC830">
        <f t="shared" si="532"/>
        <v>0.99831142724587218</v>
      </c>
      <c r="BD830">
        <f t="shared" si="533"/>
        <v>0.99494283075686418</v>
      </c>
      <c r="BE830">
        <f t="shared" si="534"/>
        <v>0.99494283075686418</v>
      </c>
      <c r="BF830">
        <f t="shared" si="542"/>
        <v>0.995</v>
      </c>
      <c r="BP830">
        <f t="shared" si="543"/>
        <v>827</v>
      </c>
      <c r="BQ830">
        <f t="shared" si="544"/>
        <v>20.649999999999896</v>
      </c>
      <c r="BR830">
        <f t="shared" si="535"/>
        <v>0.97815219739180759</v>
      </c>
      <c r="BS830">
        <f t="shared" si="536"/>
        <v>0.93587814307715378</v>
      </c>
      <c r="BT830">
        <f t="shared" si="537"/>
        <v>0.97815219739180759</v>
      </c>
      <c r="BU830">
        <f t="shared" si="545"/>
        <v>0.97799999999999998</v>
      </c>
      <c r="CB830">
        <f t="shared" si="546"/>
        <v>827</v>
      </c>
      <c r="CC830">
        <f t="shared" si="547"/>
        <v>20.649999999999896</v>
      </c>
      <c r="CD830">
        <f t="shared" si="538"/>
        <v>0.97815219739180759</v>
      </c>
      <c r="CE830">
        <f t="shared" si="539"/>
        <v>0.93587814307715378</v>
      </c>
      <c r="CF830">
        <f t="shared" si="540"/>
        <v>0.97815219739180759</v>
      </c>
      <c r="CG830">
        <f t="shared" si="548"/>
        <v>0.97799999999999998</v>
      </c>
      <c r="CK830"/>
      <c r="CL830" s="3">
        <f t="shared" si="574"/>
        <v>810</v>
      </c>
      <c r="CM830" s="3">
        <f t="shared" si="569"/>
        <v>20.22499999999992</v>
      </c>
      <c r="CN830" s="3">
        <f t="shared" si="570"/>
        <v>1.016</v>
      </c>
      <c r="CO830" s="3">
        <f t="shared" si="562"/>
        <v>0.41899999999999998</v>
      </c>
      <c r="CP830">
        <f t="shared" si="563"/>
        <v>0.41899999999999998</v>
      </c>
      <c r="CQ830">
        <f t="shared" si="564"/>
        <v>0.41899999999999998</v>
      </c>
      <c r="CS830">
        <f t="shared" si="565"/>
        <v>0.73380035026269708</v>
      </c>
      <c r="DK830" s="3">
        <f t="shared" si="575"/>
        <v>810</v>
      </c>
      <c r="DL830" s="3">
        <f t="shared" si="571"/>
        <v>20.22499999999992</v>
      </c>
      <c r="DM830" s="3">
        <f t="shared" si="572"/>
        <v>1.016</v>
      </c>
      <c r="DN830" s="3">
        <f t="shared" si="566"/>
        <v>-2.9000000000000001E-2</v>
      </c>
      <c r="DO830">
        <f t="shared" si="567"/>
        <v>-2.9000000000000001E-2</v>
      </c>
      <c r="DP830">
        <f t="shared" si="568"/>
        <v>0</v>
      </c>
      <c r="DR830">
        <f t="shared" si="573"/>
        <v>0</v>
      </c>
      <c r="EY830"/>
      <c r="EZ830" s="3"/>
      <c r="FB830"/>
      <c r="FC830" s="3"/>
    </row>
    <row r="831" spans="2:159" x14ac:dyDescent="0.25">
      <c r="B831">
        <f t="shared" si="561"/>
        <v>815</v>
      </c>
      <c r="C831" s="9">
        <f t="shared" si="556"/>
        <v>20.349999999999913</v>
      </c>
      <c r="D831">
        <f t="shared" si="550"/>
        <v>0.72427798725019077</v>
      </c>
      <c r="E831">
        <f t="shared" si="551"/>
        <v>3.1450832864392644E-4</v>
      </c>
      <c r="F831">
        <f t="shared" si="552"/>
        <v>3.1450832864392644E-4</v>
      </c>
      <c r="G831">
        <f t="shared" si="557"/>
        <v>0</v>
      </c>
      <c r="R831">
        <f t="shared" si="558"/>
        <v>815</v>
      </c>
      <c r="S831">
        <f t="shared" si="559"/>
        <v>20.349999999999913</v>
      </c>
      <c r="T831">
        <f t="shared" si="553"/>
        <v>2.668036420926848E-3</v>
      </c>
      <c r="U831">
        <f t="shared" si="554"/>
        <v>1.3285894014456975E-3</v>
      </c>
      <c r="V831">
        <f t="shared" si="555"/>
        <v>1.3285894014456975E-3</v>
      </c>
      <c r="W831">
        <f t="shared" si="560"/>
        <v>1E-3</v>
      </c>
      <c r="BA831">
        <f t="shared" si="549"/>
        <v>828</v>
      </c>
      <c r="BB831">
        <f t="shared" si="541"/>
        <v>20.674999999999894</v>
      </c>
      <c r="BC831">
        <f t="shared" si="532"/>
        <v>0.99817915974467752</v>
      </c>
      <c r="BD831">
        <f t="shared" si="533"/>
        <v>0.99454741957481729</v>
      </c>
      <c r="BE831">
        <f t="shared" si="534"/>
        <v>0.99454741957481729</v>
      </c>
      <c r="BF831">
        <f t="shared" si="542"/>
        <v>0.995</v>
      </c>
      <c r="BP831">
        <f t="shared" si="543"/>
        <v>828</v>
      </c>
      <c r="BQ831">
        <f t="shared" si="544"/>
        <v>20.674999999999894</v>
      </c>
      <c r="BR831">
        <f t="shared" si="535"/>
        <v>0.9786095904513854</v>
      </c>
      <c r="BS831">
        <f t="shared" si="536"/>
        <v>0.93719163304235409</v>
      </c>
      <c r="BT831">
        <f t="shared" si="537"/>
        <v>0.9786095904513854</v>
      </c>
      <c r="BU831">
        <f t="shared" si="545"/>
        <v>0.97899999999999998</v>
      </c>
      <c r="CB831">
        <f t="shared" si="546"/>
        <v>828</v>
      </c>
      <c r="CC831">
        <f t="shared" si="547"/>
        <v>20.674999999999894</v>
      </c>
      <c r="CD831">
        <f t="shared" si="538"/>
        <v>0.9786095904513854</v>
      </c>
      <c r="CE831">
        <f t="shared" si="539"/>
        <v>0.93719163304235409</v>
      </c>
      <c r="CF831">
        <f t="shared" si="540"/>
        <v>0.9786095904513854</v>
      </c>
      <c r="CG831">
        <f t="shared" si="548"/>
        <v>0.97899999999999998</v>
      </c>
      <c r="CK831"/>
      <c r="CL831" s="3">
        <f t="shared" si="574"/>
        <v>811</v>
      </c>
      <c r="CM831" s="3">
        <f t="shared" si="569"/>
        <v>20.249999999999918</v>
      </c>
      <c r="CN831" s="3">
        <f t="shared" si="570"/>
        <v>1.018</v>
      </c>
      <c r="CO831" s="3">
        <f t="shared" si="562"/>
        <v>0.41799999999999998</v>
      </c>
      <c r="CP831">
        <f t="shared" si="563"/>
        <v>0.41799999999999998</v>
      </c>
      <c r="CQ831">
        <f t="shared" si="564"/>
        <v>0.41799999999999998</v>
      </c>
      <c r="CS831">
        <f t="shared" si="565"/>
        <v>0.73204903677758326</v>
      </c>
      <c r="DK831" s="3">
        <f t="shared" si="575"/>
        <v>811</v>
      </c>
      <c r="DL831" s="3">
        <f t="shared" si="571"/>
        <v>20.249999999999918</v>
      </c>
      <c r="DM831" s="3">
        <f t="shared" si="572"/>
        <v>1.018</v>
      </c>
      <c r="DN831" s="3">
        <f t="shared" si="566"/>
        <v>-3.2000000000000001E-2</v>
      </c>
      <c r="DO831">
        <f t="shared" si="567"/>
        <v>-3.2000000000000001E-2</v>
      </c>
      <c r="DP831">
        <f t="shared" si="568"/>
        <v>0</v>
      </c>
      <c r="DR831">
        <f t="shared" si="573"/>
        <v>0</v>
      </c>
      <c r="EY831"/>
      <c r="EZ831" s="3"/>
      <c r="FB831"/>
      <c r="FC831" s="3"/>
    </row>
    <row r="832" spans="2:159" x14ac:dyDescent="0.25">
      <c r="B832">
        <f t="shared" si="561"/>
        <v>816</v>
      </c>
      <c r="C832" s="9">
        <f t="shared" si="556"/>
        <v>20.374999999999911</v>
      </c>
      <c r="D832">
        <f t="shared" si="550"/>
        <v>0.72243704336738324</v>
      </c>
      <c r="E832">
        <f t="shared" si="551"/>
        <v>2.9512103430181683E-4</v>
      </c>
      <c r="F832">
        <f t="shared" si="552"/>
        <v>2.9512103430181683E-4</v>
      </c>
      <c r="G832">
        <f t="shared" si="557"/>
        <v>0</v>
      </c>
      <c r="R832">
        <f t="shared" si="558"/>
        <v>816</v>
      </c>
      <c r="S832">
        <f t="shared" si="559"/>
        <v>20.374999999999911</v>
      </c>
      <c r="T832">
        <f t="shared" si="553"/>
        <v>2.5748779990466351E-3</v>
      </c>
      <c r="U832">
        <f t="shared" si="554"/>
        <v>1.2768497403329374E-3</v>
      </c>
      <c r="V832">
        <f t="shared" si="555"/>
        <v>1.2768497403329374E-3</v>
      </c>
      <c r="W832">
        <f t="shared" si="560"/>
        <v>1E-3</v>
      </c>
      <c r="BA832">
        <f t="shared" si="549"/>
        <v>829</v>
      </c>
      <c r="BB832">
        <f t="shared" si="541"/>
        <v>20.699999999999893</v>
      </c>
      <c r="BC832">
        <f t="shared" si="532"/>
        <v>0.99804191954569266</v>
      </c>
      <c r="BD832">
        <f t="shared" si="533"/>
        <v>0.99413725336683911</v>
      </c>
      <c r="BE832">
        <f t="shared" si="534"/>
        <v>0.99413725336683911</v>
      </c>
      <c r="BF832">
        <f t="shared" si="542"/>
        <v>0.99399999999999999</v>
      </c>
      <c r="BP832">
        <f t="shared" si="543"/>
        <v>829</v>
      </c>
      <c r="BQ832">
        <f t="shared" si="544"/>
        <v>20.699999999999893</v>
      </c>
      <c r="BR832">
        <f t="shared" si="535"/>
        <v>0.97906230206846079</v>
      </c>
      <c r="BS832">
        <f t="shared" si="536"/>
        <v>0.93849288897074057</v>
      </c>
      <c r="BT832">
        <f t="shared" si="537"/>
        <v>0.97906230206846079</v>
      </c>
      <c r="BU832">
        <f t="shared" si="545"/>
        <v>0.97899999999999998</v>
      </c>
      <c r="CB832">
        <f t="shared" si="546"/>
        <v>829</v>
      </c>
      <c r="CC832">
        <f t="shared" si="547"/>
        <v>20.699999999999893</v>
      </c>
      <c r="CD832">
        <f t="shared" si="538"/>
        <v>0.97906230206846079</v>
      </c>
      <c r="CE832">
        <f t="shared" si="539"/>
        <v>0.93849288897074057</v>
      </c>
      <c r="CF832">
        <f t="shared" si="540"/>
        <v>0.97906230206846079</v>
      </c>
      <c r="CG832">
        <f t="shared" si="548"/>
        <v>0.97899999999999998</v>
      </c>
      <c r="CK832"/>
      <c r="CL832" s="3">
        <f t="shared" si="574"/>
        <v>812</v>
      </c>
      <c r="CM832" s="3">
        <f t="shared" si="569"/>
        <v>20.274999999999917</v>
      </c>
      <c r="CN832" s="3">
        <f t="shared" si="570"/>
        <v>1.0189999999999999</v>
      </c>
      <c r="CO832" s="3">
        <f t="shared" si="562"/>
        <v>0.41699999999999998</v>
      </c>
      <c r="CP832">
        <f t="shared" si="563"/>
        <v>0.41699999999999998</v>
      </c>
      <c r="CQ832">
        <f t="shared" si="564"/>
        <v>0.41699999999999998</v>
      </c>
      <c r="CS832">
        <f t="shared" si="565"/>
        <v>0.73029772329246934</v>
      </c>
      <c r="DK832" s="3">
        <f t="shared" si="575"/>
        <v>812</v>
      </c>
      <c r="DL832" s="3">
        <f t="shared" si="571"/>
        <v>20.274999999999917</v>
      </c>
      <c r="DM832" s="3">
        <f t="shared" si="572"/>
        <v>1.0189999999999999</v>
      </c>
      <c r="DN832" s="3">
        <f t="shared" si="566"/>
        <v>-3.5000000000000003E-2</v>
      </c>
      <c r="DO832">
        <f t="shared" si="567"/>
        <v>-3.5000000000000003E-2</v>
      </c>
      <c r="DP832">
        <f t="shared" si="568"/>
        <v>0</v>
      </c>
      <c r="DR832">
        <f t="shared" si="573"/>
        <v>0</v>
      </c>
      <c r="EY832"/>
      <c r="EZ832" s="3"/>
      <c r="FB832"/>
      <c r="FC832" s="3"/>
    </row>
    <row r="833" spans="2:159" x14ac:dyDescent="0.25">
      <c r="B833">
        <f t="shared" si="561"/>
        <v>817</v>
      </c>
      <c r="C833" s="9">
        <f t="shared" si="556"/>
        <v>20.39999999999991</v>
      </c>
      <c r="D833">
        <f t="shared" si="550"/>
        <v>0.72059357275813474</v>
      </c>
      <c r="E833">
        <f t="shared" si="551"/>
        <v>2.7685961093027643E-4</v>
      </c>
      <c r="F833">
        <f t="shared" si="552"/>
        <v>2.7685961093027643E-4</v>
      </c>
      <c r="G833">
        <f t="shared" si="557"/>
        <v>0</v>
      </c>
      <c r="R833">
        <f t="shared" si="558"/>
        <v>817</v>
      </c>
      <c r="S833">
        <f t="shared" si="559"/>
        <v>20.39999999999991</v>
      </c>
      <c r="T833">
        <f t="shared" si="553"/>
        <v>2.4847083264114191E-3</v>
      </c>
      <c r="U833">
        <f t="shared" si="554"/>
        <v>1.2269792801369989E-3</v>
      </c>
      <c r="V833">
        <f t="shared" si="555"/>
        <v>1.2269792801369989E-3</v>
      </c>
      <c r="W833">
        <f t="shared" si="560"/>
        <v>1E-3</v>
      </c>
      <c r="BA833">
        <f t="shared" si="549"/>
        <v>830</v>
      </c>
      <c r="BB833">
        <f t="shared" si="541"/>
        <v>20.724999999999891</v>
      </c>
      <c r="BC833">
        <f t="shared" si="532"/>
        <v>0.9978997087049204</v>
      </c>
      <c r="BD833">
        <f t="shared" si="533"/>
        <v>0.99371235052047946</v>
      </c>
      <c r="BE833">
        <f t="shared" si="534"/>
        <v>0.99371235052047946</v>
      </c>
      <c r="BF833">
        <f t="shared" si="542"/>
        <v>0.99399999999999999</v>
      </c>
      <c r="BP833">
        <f t="shared" si="543"/>
        <v>830</v>
      </c>
      <c r="BQ833">
        <f t="shared" si="544"/>
        <v>20.724999999999891</v>
      </c>
      <c r="BR833">
        <f t="shared" si="535"/>
        <v>0.97951032554921391</v>
      </c>
      <c r="BS833">
        <f t="shared" si="536"/>
        <v>0.93978185481131948</v>
      </c>
      <c r="BT833">
        <f t="shared" si="537"/>
        <v>0.97951032554921391</v>
      </c>
      <c r="BU833">
        <f t="shared" si="545"/>
        <v>0.98</v>
      </c>
      <c r="CB833">
        <f t="shared" si="546"/>
        <v>830</v>
      </c>
      <c r="CC833">
        <f t="shared" si="547"/>
        <v>20.724999999999891</v>
      </c>
      <c r="CD833">
        <f t="shared" si="538"/>
        <v>0.97951032554921391</v>
      </c>
      <c r="CE833">
        <f t="shared" si="539"/>
        <v>0.93978185481131948</v>
      </c>
      <c r="CF833">
        <f t="shared" si="540"/>
        <v>0.97951032554921391</v>
      </c>
      <c r="CG833">
        <f t="shared" si="548"/>
        <v>0.98</v>
      </c>
      <c r="CK833"/>
      <c r="CL833" s="3">
        <f t="shared" si="574"/>
        <v>813</v>
      </c>
      <c r="CM833" s="3">
        <f t="shared" si="569"/>
        <v>20.299999999999915</v>
      </c>
      <c r="CN833" s="3">
        <f t="shared" si="570"/>
        <v>1.0209999999999999</v>
      </c>
      <c r="CO833" s="3">
        <f t="shared" si="562"/>
        <v>0.41599999999999998</v>
      </c>
      <c r="CP833">
        <f t="shared" si="563"/>
        <v>0.41599999999999998</v>
      </c>
      <c r="CQ833">
        <f t="shared" si="564"/>
        <v>0.41599999999999998</v>
      </c>
      <c r="CS833">
        <f t="shared" si="565"/>
        <v>0.72854640980735552</v>
      </c>
      <c r="DK833" s="3">
        <f t="shared" si="575"/>
        <v>813</v>
      </c>
      <c r="DL833" s="3">
        <f t="shared" si="571"/>
        <v>20.299999999999915</v>
      </c>
      <c r="DM833" s="3">
        <f t="shared" si="572"/>
        <v>1.0209999999999999</v>
      </c>
      <c r="DN833" s="3">
        <f t="shared" si="566"/>
        <v>-3.7999999999999999E-2</v>
      </c>
      <c r="DO833">
        <f t="shared" si="567"/>
        <v>-3.7999999999999999E-2</v>
      </c>
      <c r="DP833">
        <f t="shared" si="568"/>
        <v>0</v>
      </c>
      <c r="DR833">
        <f t="shared" si="573"/>
        <v>0</v>
      </c>
      <c r="EY833"/>
      <c r="EZ833" s="3"/>
      <c r="FB833"/>
      <c r="FC833" s="3"/>
    </row>
    <row r="834" spans="2:159" x14ac:dyDescent="0.25">
      <c r="B834">
        <f t="shared" si="561"/>
        <v>818</v>
      </c>
      <c r="C834" s="9">
        <f t="shared" si="556"/>
        <v>20.424999999999908</v>
      </c>
      <c r="D834">
        <f t="shared" si="550"/>
        <v>0.71874761869217874</v>
      </c>
      <c r="E834">
        <f t="shared" si="551"/>
        <v>2.5966323928711859E-4</v>
      </c>
      <c r="F834">
        <f t="shared" si="552"/>
        <v>2.5966323928711859E-4</v>
      </c>
      <c r="G834">
        <f t="shared" si="557"/>
        <v>0</v>
      </c>
      <c r="R834">
        <f t="shared" si="558"/>
        <v>818</v>
      </c>
      <c r="S834">
        <f t="shared" si="559"/>
        <v>20.424999999999908</v>
      </c>
      <c r="T834">
        <f t="shared" si="553"/>
        <v>2.3974415645429811E-3</v>
      </c>
      <c r="U834">
        <f t="shared" si="554"/>
        <v>1.1789166269294976E-3</v>
      </c>
      <c r="V834">
        <f t="shared" si="555"/>
        <v>1.1789166269294976E-3</v>
      </c>
      <c r="W834">
        <f t="shared" si="560"/>
        <v>1E-3</v>
      </c>
      <c r="BA834">
        <f t="shared" si="549"/>
        <v>831</v>
      </c>
      <c r="BB834">
        <f t="shared" si="541"/>
        <v>20.74999999999989</v>
      </c>
      <c r="BC834">
        <f t="shared" si="532"/>
        <v>0.99775252935263059</v>
      </c>
      <c r="BD834">
        <f t="shared" si="533"/>
        <v>0.99327273007857042</v>
      </c>
      <c r="BE834">
        <f t="shared" si="534"/>
        <v>0.99327273007857042</v>
      </c>
      <c r="BF834">
        <f t="shared" si="542"/>
        <v>0.99299999999999999</v>
      </c>
      <c r="BP834">
        <f t="shared" si="543"/>
        <v>831</v>
      </c>
      <c r="BQ834">
        <f t="shared" si="544"/>
        <v>20.74999999999989</v>
      </c>
      <c r="BR834">
        <f t="shared" si="535"/>
        <v>0.97995365426708281</v>
      </c>
      <c r="BS834">
        <f t="shared" si="536"/>
        <v>0.94105847498912465</v>
      </c>
      <c r="BT834">
        <f t="shared" si="537"/>
        <v>0.97995365426708281</v>
      </c>
      <c r="BU834">
        <f t="shared" si="545"/>
        <v>0.98</v>
      </c>
      <c r="CB834">
        <f t="shared" si="546"/>
        <v>831</v>
      </c>
      <c r="CC834">
        <f t="shared" si="547"/>
        <v>20.74999999999989</v>
      </c>
      <c r="CD834">
        <f t="shared" si="538"/>
        <v>0.97995365426708281</v>
      </c>
      <c r="CE834">
        <f t="shared" si="539"/>
        <v>0.94105847498912465</v>
      </c>
      <c r="CF834">
        <f t="shared" si="540"/>
        <v>0.97995365426708281</v>
      </c>
      <c r="CG834">
        <f t="shared" si="548"/>
        <v>0.98</v>
      </c>
      <c r="CK834"/>
      <c r="CL834" s="3">
        <f t="shared" si="574"/>
        <v>814</v>
      </c>
      <c r="CM834" s="3">
        <f t="shared" si="569"/>
        <v>20.324999999999914</v>
      </c>
      <c r="CN834" s="3">
        <f t="shared" si="570"/>
        <v>1.0229999999999999</v>
      </c>
      <c r="CO834" s="3">
        <f t="shared" si="562"/>
        <v>0.41499999999999998</v>
      </c>
      <c r="CP834">
        <f t="shared" si="563"/>
        <v>0.41499999999999998</v>
      </c>
      <c r="CQ834">
        <f t="shared" si="564"/>
        <v>0.41499999999999998</v>
      </c>
      <c r="CS834">
        <f t="shared" si="565"/>
        <v>0.72679509632224171</v>
      </c>
      <c r="DK834" s="3">
        <f t="shared" si="575"/>
        <v>814</v>
      </c>
      <c r="DL834" s="3">
        <f t="shared" si="571"/>
        <v>20.324999999999914</v>
      </c>
      <c r="DM834" s="3">
        <f t="shared" si="572"/>
        <v>1.0229999999999999</v>
      </c>
      <c r="DN834" s="3">
        <f t="shared" si="566"/>
        <v>-4.2000000000000003E-2</v>
      </c>
      <c r="DO834">
        <f t="shared" si="567"/>
        <v>-4.2000000000000003E-2</v>
      </c>
      <c r="DP834">
        <f t="shared" si="568"/>
        <v>0</v>
      </c>
      <c r="DR834">
        <f t="shared" si="573"/>
        <v>0</v>
      </c>
      <c r="EY834"/>
      <c r="EZ834" s="3"/>
      <c r="FB834"/>
      <c r="FC834" s="3"/>
    </row>
    <row r="835" spans="2:159" x14ac:dyDescent="0.25">
      <c r="B835">
        <f t="shared" si="561"/>
        <v>819</v>
      </c>
      <c r="C835" s="9">
        <f t="shared" si="556"/>
        <v>20.449999999999907</v>
      </c>
      <c r="D835">
        <f t="shared" si="550"/>
        <v>0.71689922440302778</v>
      </c>
      <c r="E835">
        <f t="shared" si="551"/>
        <v>2.4347409673797341E-4</v>
      </c>
      <c r="F835">
        <f t="shared" si="552"/>
        <v>2.4347409673797341E-4</v>
      </c>
      <c r="G835">
        <f t="shared" si="557"/>
        <v>0</v>
      </c>
      <c r="R835">
        <f t="shared" si="558"/>
        <v>819</v>
      </c>
      <c r="S835">
        <f t="shared" si="559"/>
        <v>20.449999999999907</v>
      </c>
      <c r="T835">
        <f t="shared" si="553"/>
        <v>2.3129939763381993E-3</v>
      </c>
      <c r="U835">
        <f t="shared" si="554"/>
        <v>1.1326021567949268E-3</v>
      </c>
      <c r="V835">
        <f t="shared" si="555"/>
        <v>1.1326021567949268E-3</v>
      </c>
      <c r="W835">
        <f t="shared" si="560"/>
        <v>1E-3</v>
      </c>
      <c r="BA835">
        <f t="shared" si="549"/>
        <v>832</v>
      </c>
      <c r="BB835">
        <f t="shared" si="541"/>
        <v>20.774999999999888</v>
      </c>
      <c r="BC835">
        <f t="shared" si="532"/>
        <v>0.99760038369330573</v>
      </c>
      <c r="BD835">
        <f t="shared" si="533"/>
        <v>0.99281841173780427</v>
      </c>
      <c r="BE835">
        <f t="shared" si="534"/>
        <v>0.99281841173780427</v>
      </c>
      <c r="BF835">
        <f t="shared" si="542"/>
        <v>0.99299999999999999</v>
      </c>
      <c r="BP835">
        <f t="shared" si="543"/>
        <v>832</v>
      </c>
      <c r="BQ835">
        <f t="shared" si="544"/>
        <v>20.774999999999888</v>
      </c>
      <c r="BR835">
        <f t="shared" si="535"/>
        <v>0.98039228166292725</v>
      </c>
      <c r="BS835">
        <f t="shared" si="536"/>
        <v>0.94232269440920735</v>
      </c>
      <c r="BT835">
        <f t="shared" si="537"/>
        <v>0.98039228166292725</v>
      </c>
      <c r="BU835">
        <f t="shared" si="545"/>
        <v>0.98</v>
      </c>
      <c r="CB835">
        <f t="shared" si="546"/>
        <v>832</v>
      </c>
      <c r="CC835">
        <f t="shared" si="547"/>
        <v>20.774999999999888</v>
      </c>
      <c r="CD835">
        <f t="shared" si="538"/>
        <v>0.98039228166292725</v>
      </c>
      <c r="CE835">
        <f t="shared" si="539"/>
        <v>0.94232269440920735</v>
      </c>
      <c r="CF835">
        <f t="shared" si="540"/>
        <v>0.98039228166292725</v>
      </c>
      <c r="CG835">
        <f t="shared" si="548"/>
        <v>0.98</v>
      </c>
      <c r="CK835"/>
      <c r="CL835" s="3">
        <f t="shared" si="574"/>
        <v>815</v>
      </c>
      <c r="CM835" s="3">
        <f t="shared" si="569"/>
        <v>20.349999999999913</v>
      </c>
      <c r="CN835" s="3">
        <f t="shared" si="570"/>
        <v>1.0249999999999999</v>
      </c>
      <c r="CO835" s="3">
        <f t="shared" si="562"/>
        <v>0.41399999999999998</v>
      </c>
      <c r="CP835">
        <f t="shared" si="563"/>
        <v>0.41399999999999998</v>
      </c>
      <c r="CQ835">
        <f t="shared" si="564"/>
        <v>0.41399999999999998</v>
      </c>
      <c r="CS835">
        <f t="shared" si="565"/>
        <v>0.72504378283712789</v>
      </c>
      <c r="DK835" s="3">
        <f t="shared" si="575"/>
        <v>815</v>
      </c>
      <c r="DL835" s="3">
        <f t="shared" si="571"/>
        <v>20.349999999999913</v>
      </c>
      <c r="DM835" s="3">
        <f t="shared" si="572"/>
        <v>1.0249999999999999</v>
      </c>
      <c r="DN835" s="3">
        <f t="shared" si="566"/>
        <v>-4.4999999999999998E-2</v>
      </c>
      <c r="DO835">
        <f t="shared" si="567"/>
        <v>-4.4999999999999998E-2</v>
      </c>
      <c r="DP835">
        <f t="shared" si="568"/>
        <v>0</v>
      </c>
      <c r="DR835">
        <f t="shared" si="573"/>
        <v>0</v>
      </c>
      <c r="EY835"/>
      <c r="EZ835" s="3"/>
      <c r="FB835"/>
      <c r="FC835" s="3"/>
    </row>
    <row r="836" spans="2:159" x14ac:dyDescent="0.25">
      <c r="B836">
        <f t="shared" si="561"/>
        <v>820</v>
      </c>
      <c r="C836" s="9">
        <f t="shared" si="556"/>
        <v>20.474999999999905</v>
      </c>
      <c r="D836">
        <f t="shared" si="550"/>
        <v>0.71504843308633981</v>
      </c>
      <c r="E836">
        <f t="shared" si="551"/>
        <v>2.2823722714261245E-4</v>
      </c>
      <c r="F836">
        <f t="shared" si="552"/>
        <v>2.2823722714261245E-4</v>
      </c>
      <c r="G836">
        <f t="shared" si="557"/>
        <v>0</v>
      </c>
      <c r="R836">
        <f t="shared" si="558"/>
        <v>820</v>
      </c>
      <c r="S836">
        <f t="shared" si="559"/>
        <v>20.474999999999905</v>
      </c>
      <c r="T836">
        <f t="shared" si="553"/>
        <v>2.2312838872249321E-3</v>
      </c>
      <c r="U836">
        <f t="shared" si="554"/>
        <v>1.0879779742597601E-3</v>
      </c>
      <c r="V836">
        <f t="shared" si="555"/>
        <v>1.0879779742597601E-3</v>
      </c>
      <c r="W836">
        <f t="shared" si="560"/>
        <v>1E-3</v>
      </c>
      <c r="BA836">
        <f t="shared" si="549"/>
        <v>833</v>
      </c>
      <c r="BB836">
        <f t="shared" si="541"/>
        <v>20.799999999999887</v>
      </c>
      <c r="BC836">
        <f t="shared" ref="BC836:BC899" si="576">EXP(-KTG1_nan*(BB836-T_opt__nan)^2)</f>
        <v>0.99744327400558674</v>
      </c>
      <c r="BD836">
        <f t="shared" ref="BD836:BD899" si="577">EXP(-KTG2_nan*(T_opt__nan-BB836)^2)</f>
        <v>0.99234941584726288</v>
      </c>
      <c r="BE836">
        <f t="shared" ref="BE836:BE899" si="578">IF(BB836&lt;=T_opt__nan,BC836,BD836)</f>
        <v>0.99234941584726288</v>
      </c>
      <c r="BF836">
        <f t="shared" si="542"/>
        <v>0.99199999999999999</v>
      </c>
      <c r="BP836">
        <f t="shared" si="543"/>
        <v>833</v>
      </c>
      <c r="BQ836">
        <f t="shared" si="544"/>
        <v>20.799999999999887</v>
      </c>
      <c r="BR836">
        <f t="shared" ref="BR836:BR899" si="579">EXP(-KTG1_pic*(BQ836-T_opt_pic)^2)</f>
        <v>0.98082620124519038</v>
      </c>
      <c r="BS836">
        <f t="shared" ref="BS836:BS899" si="580">EXP(-KTG2_pic*(T_opt_pic-BQ836)^2)</f>
        <v>0.94357445846059729</v>
      </c>
      <c r="BT836">
        <f t="shared" ref="BT836:BT899" si="581">IF(BQ836&lt;=T_opt_pic,BR836,BS836)</f>
        <v>0.98082620124519038</v>
      </c>
      <c r="BU836">
        <f t="shared" si="545"/>
        <v>0.98099999999999998</v>
      </c>
      <c r="CB836">
        <f t="shared" si="546"/>
        <v>833</v>
      </c>
      <c r="CC836">
        <f t="shared" si="547"/>
        <v>20.799999999999887</v>
      </c>
      <c r="CD836">
        <f t="shared" ref="CD836:CD899" si="582">EXP(-KTG1_bac*(CC836-T_opt_bac)^2)</f>
        <v>0.98082620124519038</v>
      </c>
      <c r="CE836">
        <f t="shared" ref="CE836:CE899" si="583">EXP(-KTG2_bac * (T_opt_bac - CC836)^2)</f>
        <v>0.94357445846059729</v>
      </c>
      <c r="CF836">
        <f t="shared" ref="CF836:CF899" si="584">IF(CC836&lt;=T_opt_bac,CD836,CE836)</f>
        <v>0.98082620124519038</v>
      </c>
      <c r="CG836">
        <f t="shared" si="548"/>
        <v>0.98099999999999998</v>
      </c>
      <c r="CK836"/>
      <c r="CL836" s="3">
        <f t="shared" si="574"/>
        <v>816</v>
      </c>
      <c r="CM836" s="3">
        <f t="shared" si="569"/>
        <v>20.374999999999911</v>
      </c>
      <c r="CN836" s="3">
        <f t="shared" si="570"/>
        <v>1.0269999999999999</v>
      </c>
      <c r="CO836" s="3">
        <f t="shared" si="562"/>
        <v>0.41299999999999998</v>
      </c>
      <c r="CP836">
        <f t="shared" si="563"/>
        <v>0.41299999999999998</v>
      </c>
      <c r="CQ836">
        <f t="shared" si="564"/>
        <v>0.41299999999999998</v>
      </c>
      <c r="CS836">
        <f t="shared" si="565"/>
        <v>0.72329246935201408</v>
      </c>
      <c r="DK836" s="3">
        <f t="shared" si="575"/>
        <v>816</v>
      </c>
      <c r="DL836" s="3">
        <f t="shared" si="571"/>
        <v>20.374999999999911</v>
      </c>
      <c r="DM836" s="3">
        <f t="shared" si="572"/>
        <v>1.0269999999999999</v>
      </c>
      <c r="DN836" s="3">
        <f t="shared" si="566"/>
        <v>-4.8000000000000001E-2</v>
      </c>
      <c r="DO836">
        <f t="shared" si="567"/>
        <v>-4.8000000000000001E-2</v>
      </c>
      <c r="DP836">
        <f t="shared" si="568"/>
        <v>0</v>
      </c>
      <c r="DR836">
        <f t="shared" si="573"/>
        <v>0</v>
      </c>
      <c r="EY836"/>
      <c r="EZ836" s="3"/>
      <c r="FB836"/>
      <c r="FC836" s="3"/>
    </row>
    <row r="837" spans="2:159" x14ac:dyDescent="0.25">
      <c r="B837">
        <f t="shared" si="561"/>
        <v>821</v>
      </c>
      <c r="C837" s="9">
        <f t="shared" si="556"/>
        <v>20.499999999999904</v>
      </c>
      <c r="D837">
        <f t="shared" si="550"/>
        <v>0.71319528789828945</v>
      </c>
      <c r="E837">
        <f t="shared" si="551"/>
        <v>2.1390041536771469E-4</v>
      </c>
      <c r="F837">
        <f t="shared" si="552"/>
        <v>2.1390041536771469E-4</v>
      </c>
      <c r="G837">
        <f t="shared" si="557"/>
        <v>0</v>
      </c>
      <c r="R837">
        <f t="shared" si="558"/>
        <v>821</v>
      </c>
      <c r="S837">
        <f t="shared" si="559"/>
        <v>20.499999999999904</v>
      </c>
      <c r="T837">
        <f t="shared" si="553"/>
        <v>2.1522316466078633E-3</v>
      </c>
      <c r="U837">
        <f t="shared" si="554"/>
        <v>1.0449878713463512E-3</v>
      </c>
      <c r="V837">
        <f t="shared" si="555"/>
        <v>1.0449878713463512E-3</v>
      </c>
      <c r="W837">
        <f t="shared" si="560"/>
        <v>1E-3</v>
      </c>
      <c r="BA837">
        <f t="shared" si="549"/>
        <v>834</v>
      </c>
      <c r="BB837">
        <f t="shared" ref="BB837:BB900" si="585">C850</f>
        <v>20.824999999999886</v>
      </c>
      <c r="BC837">
        <f t="shared" si="576"/>
        <v>0.99728120264221576</v>
      </c>
      <c r="BD837">
        <f t="shared" si="577"/>
        <v>0.99186576340689836</v>
      </c>
      <c r="BE837">
        <f t="shared" si="578"/>
        <v>0.99186576340689836</v>
      </c>
      <c r="BF837">
        <f t="shared" ref="BF837:BF900" si="586">ROUND(BE837,3)</f>
        <v>0.99199999999999999</v>
      </c>
      <c r="BP837">
        <f t="shared" ref="BP837:BP900" si="587">B850</f>
        <v>834</v>
      </c>
      <c r="BQ837">
        <f t="shared" ref="BQ837:BQ900" si="588">C850</f>
        <v>20.824999999999886</v>
      </c>
      <c r="BR837">
        <f t="shared" si="579"/>
        <v>0.98125540659005828</v>
      </c>
      <c r="BS837">
        <f t="shared" si="580"/>
        <v>0.94481371302023076</v>
      </c>
      <c r="BT837">
        <f t="shared" si="581"/>
        <v>0.98125540659005828</v>
      </c>
      <c r="BU837">
        <f t="shared" ref="BU837:BU900" si="589">ROUND(BT837,3)</f>
        <v>0.98099999999999998</v>
      </c>
      <c r="CB837">
        <f t="shared" ref="CB837:CB900" si="590">BP837</f>
        <v>834</v>
      </c>
      <c r="CC837">
        <f t="shared" ref="CC837:CC900" si="591">BQ837</f>
        <v>20.824999999999886</v>
      </c>
      <c r="CD837">
        <f t="shared" si="582"/>
        <v>0.98125540659005828</v>
      </c>
      <c r="CE837">
        <f t="shared" si="583"/>
        <v>0.94481371302023076</v>
      </c>
      <c r="CF837">
        <f t="shared" si="584"/>
        <v>0.98125540659005828</v>
      </c>
      <c r="CG837">
        <f t="shared" ref="CG837:CG900" si="592">ROUND(CF837,3)</f>
        <v>0.98099999999999998</v>
      </c>
      <c r="CK837"/>
      <c r="CL837" s="3">
        <f t="shared" si="574"/>
        <v>817</v>
      </c>
      <c r="CM837" s="3">
        <f t="shared" si="569"/>
        <v>20.39999999999991</v>
      </c>
      <c r="CN837" s="3">
        <f t="shared" si="570"/>
        <v>1.028</v>
      </c>
      <c r="CO837" s="3">
        <f t="shared" si="562"/>
        <v>0.41099999999999998</v>
      </c>
      <c r="CP837">
        <f t="shared" si="563"/>
        <v>0.41099999999999998</v>
      </c>
      <c r="CQ837">
        <f t="shared" si="564"/>
        <v>0.41099999999999998</v>
      </c>
      <c r="CS837">
        <f t="shared" si="565"/>
        <v>0.71978984238178634</v>
      </c>
      <c r="DK837" s="3">
        <f t="shared" si="575"/>
        <v>817</v>
      </c>
      <c r="DL837" s="3">
        <f t="shared" si="571"/>
        <v>20.39999999999991</v>
      </c>
      <c r="DM837" s="3">
        <f t="shared" si="572"/>
        <v>1.028</v>
      </c>
      <c r="DN837" s="3">
        <f t="shared" si="566"/>
        <v>-5.0999999999999997E-2</v>
      </c>
      <c r="DO837">
        <f t="shared" si="567"/>
        <v>-5.0999999999999997E-2</v>
      </c>
      <c r="DP837">
        <f t="shared" si="568"/>
        <v>0</v>
      </c>
      <c r="DR837">
        <f t="shared" si="573"/>
        <v>0</v>
      </c>
      <c r="EY837"/>
      <c r="EZ837" s="3"/>
      <c r="FB837"/>
      <c r="FC837" s="3"/>
    </row>
    <row r="838" spans="2:159" x14ac:dyDescent="0.25">
      <c r="B838">
        <f t="shared" si="561"/>
        <v>822</v>
      </c>
      <c r="C838" s="9">
        <f t="shared" si="556"/>
        <v>20.524999999999903</v>
      </c>
      <c r="D838">
        <f t="shared" si="550"/>
        <v>0.71133983195394601</v>
      </c>
      <c r="E838">
        <f t="shared" si="551"/>
        <v>2.0041406631990792E-4</v>
      </c>
      <c r="F838">
        <f t="shared" si="552"/>
        <v>2.0041406631990792E-4</v>
      </c>
      <c r="G838">
        <f t="shared" si="557"/>
        <v>0</v>
      </c>
      <c r="R838">
        <f t="shared" si="558"/>
        <v>822</v>
      </c>
      <c r="S838">
        <f t="shared" si="559"/>
        <v>20.524999999999903</v>
      </c>
      <c r="T838">
        <f t="shared" si="553"/>
        <v>2.07575958961824E-3</v>
      </c>
      <c r="U838">
        <f t="shared" si="554"/>
        <v>1.0035772872556781E-3</v>
      </c>
      <c r="V838">
        <f t="shared" si="555"/>
        <v>1.0035772872556781E-3</v>
      </c>
      <c r="W838">
        <f t="shared" si="560"/>
        <v>1E-3</v>
      </c>
      <c r="BA838">
        <f t="shared" si="549"/>
        <v>835</v>
      </c>
      <c r="BB838">
        <f t="shared" si="585"/>
        <v>20.849999999999884</v>
      </c>
      <c r="BC838">
        <f t="shared" si="576"/>
        <v>0.99711417202997754</v>
      </c>
      <c r="BD838">
        <f t="shared" si="577"/>
        <v>0.99136747606596598</v>
      </c>
      <c r="BE838">
        <f t="shared" si="578"/>
        <v>0.99136747606596598</v>
      </c>
      <c r="BF838">
        <f t="shared" si="586"/>
        <v>0.99099999999999999</v>
      </c>
      <c r="BP838">
        <f t="shared" si="587"/>
        <v>835</v>
      </c>
      <c r="BQ838">
        <f t="shared" si="588"/>
        <v>20.849999999999884</v>
      </c>
      <c r="BR838">
        <f t="shared" si="579"/>
        <v>0.98167989134161915</v>
      </c>
      <c r="BS838">
        <f t="shared" si="580"/>
        <v>0.94604040445684878</v>
      </c>
      <c r="BT838">
        <f t="shared" si="581"/>
        <v>0.98167989134161915</v>
      </c>
      <c r="BU838">
        <f t="shared" si="589"/>
        <v>0.98199999999999998</v>
      </c>
      <c r="CB838">
        <f t="shared" si="590"/>
        <v>835</v>
      </c>
      <c r="CC838">
        <f t="shared" si="591"/>
        <v>20.849999999999884</v>
      </c>
      <c r="CD838">
        <f t="shared" si="582"/>
        <v>0.98167989134161915</v>
      </c>
      <c r="CE838">
        <f t="shared" si="583"/>
        <v>0.94604040445684878</v>
      </c>
      <c r="CF838">
        <f t="shared" si="584"/>
        <v>0.98167989134161915</v>
      </c>
      <c r="CG838">
        <f t="shared" si="592"/>
        <v>0.98199999999999998</v>
      </c>
      <c r="CK838"/>
      <c r="CL838" s="3">
        <f t="shared" si="574"/>
        <v>818</v>
      </c>
      <c r="CM838" s="3">
        <f t="shared" si="569"/>
        <v>20.424999999999908</v>
      </c>
      <c r="CN838" s="3">
        <f t="shared" si="570"/>
        <v>1.03</v>
      </c>
      <c r="CO838" s="3">
        <f t="shared" si="562"/>
        <v>0.41</v>
      </c>
      <c r="CP838">
        <f t="shared" si="563"/>
        <v>0.41</v>
      </c>
      <c r="CQ838">
        <f t="shared" si="564"/>
        <v>0.41</v>
      </c>
      <c r="CS838">
        <f t="shared" si="565"/>
        <v>0.71803852889667252</v>
      </c>
      <c r="DK838" s="3">
        <f t="shared" si="575"/>
        <v>818</v>
      </c>
      <c r="DL838" s="3">
        <f t="shared" si="571"/>
        <v>20.424999999999908</v>
      </c>
      <c r="DM838" s="3">
        <f t="shared" si="572"/>
        <v>1.03</v>
      </c>
      <c r="DN838" s="3">
        <f t="shared" si="566"/>
        <v>-5.5E-2</v>
      </c>
      <c r="DO838">
        <f t="shared" si="567"/>
        <v>-5.5E-2</v>
      </c>
      <c r="DP838">
        <f t="shared" si="568"/>
        <v>0</v>
      </c>
      <c r="DR838">
        <f t="shared" si="573"/>
        <v>0</v>
      </c>
      <c r="EY838"/>
      <c r="EZ838" s="3"/>
      <c r="FB838"/>
      <c r="FC838" s="3"/>
    </row>
    <row r="839" spans="2:159" x14ac:dyDescent="0.25">
      <c r="B839">
        <f t="shared" si="561"/>
        <v>823</v>
      </c>
      <c r="C839" s="9">
        <f t="shared" si="556"/>
        <v>20.549999999999901</v>
      </c>
      <c r="D839">
        <f t="shared" si="550"/>
        <v>0.70948210832565817</v>
      </c>
      <c r="E839">
        <f t="shared" si="551"/>
        <v>1.8773108839190866E-4</v>
      </c>
      <c r="F839">
        <f t="shared" si="552"/>
        <v>1.8773108839190866E-4</v>
      </c>
      <c r="G839">
        <f t="shared" si="557"/>
        <v>0</v>
      </c>
      <c r="R839">
        <f t="shared" si="558"/>
        <v>823</v>
      </c>
      <c r="S839">
        <f t="shared" si="559"/>
        <v>20.549999999999901</v>
      </c>
      <c r="T839">
        <f t="shared" si="553"/>
        <v>2.001791999180708E-3</v>
      </c>
      <c r="U839">
        <f t="shared" si="554"/>
        <v>9.636932686823104E-4</v>
      </c>
      <c r="V839">
        <f t="shared" si="555"/>
        <v>9.636932686823104E-4</v>
      </c>
      <c r="W839">
        <f t="shared" si="560"/>
        <v>1E-3</v>
      </c>
      <c r="BA839">
        <f t="shared" si="549"/>
        <v>836</v>
      </c>
      <c r="BB839">
        <f t="shared" si="585"/>
        <v>20.874999999999883</v>
      </c>
      <c r="BC839">
        <f t="shared" si="576"/>
        <v>0.99694218466963869</v>
      </c>
      <c r="BD839">
        <f t="shared" si="577"/>
        <v>0.99085457612140915</v>
      </c>
      <c r="BE839">
        <f t="shared" si="578"/>
        <v>0.99085457612140915</v>
      </c>
      <c r="BF839">
        <f t="shared" si="586"/>
        <v>0.99099999999999999</v>
      </c>
      <c r="BP839">
        <f t="shared" si="587"/>
        <v>836</v>
      </c>
      <c r="BQ839">
        <f t="shared" si="588"/>
        <v>20.874999999999883</v>
      </c>
      <c r="BR839">
        <f t="shared" si="579"/>
        <v>0.98209964921201964</v>
      </c>
      <c r="BS839">
        <f t="shared" si="580"/>
        <v>0.94725447963486276</v>
      </c>
      <c r="BT839">
        <f t="shared" si="581"/>
        <v>0.98209964921201964</v>
      </c>
      <c r="BU839">
        <f t="shared" si="589"/>
        <v>0.98199999999999998</v>
      </c>
      <c r="CB839">
        <f t="shared" si="590"/>
        <v>836</v>
      </c>
      <c r="CC839">
        <f t="shared" si="591"/>
        <v>20.874999999999883</v>
      </c>
      <c r="CD839">
        <f t="shared" si="582"/>
        <v>0.98209964921201964</v>
      </c>
      <c r="CE839">
        <f t="shared" si="583"/>
        <v>0.94725447963486276</v>
      </c>
      <c r="CF839">
        <f t="shared" si="584"/>
        <v>0.98209964921201964</v>
      </c>
      <c r="CG839">
        <f t="shared" si="592"/>
        <v>0.98199999999999998</v>
      </c>
      <c r="CK839"/>
      <c r="CL839" s="3">
        <f t="shared" si="574"/>
        <v>819</v>
      </c>
      <c r="CM839" s="3">
        <f t="shared" si="569"/>
        <v>20.449999999999907</v>
      </c>
      <c r="CN839" s="3">
        <f t="shared" si="570"/>
        <v>1.032</v>
      </c>
      <c r="CO839" s="3">
        <f t="shared" si="562"/>
        <v>0.40899999999999997</v>
      </c>
      <c r="CP839">
        <f t="shared" si="563"/>
        <v>0.40899999999999997</v>
      </c>
      <c r="CQ839">
        <f t="shared" si="564"/>
        <v>0.40899999999999997</v>
      </c>
      <c r="CS839">
        <f t="shared" si="565"/>
        <v>0.71628721541155871</v>
      </c>
      <c r="DK839" s="3">
        <f t="shared" si="575"/>
        <v>819</v>
      </c>
      <c r="DL839" s="3">
        <f t="shared" si="571"/>
        <v>20.449999999999907</v>
      </c>
      <c r="DM839" s="3">
        <f t="shared" si="572"/>
        <v>1.032</v>
      </c>
      <c r="DN839" s="3">
        <f t="shared" si="566"/>
        <v>-5.8000000000000003E-2</v>
      </c>
      <c r="DO839">
        <f t="shared" si="567"/>
        <v>-5.8000000000000003E-2</v>
      </c>
      <c r="DP839">
        <f t="shared" si="568"/>
        <v>0</v>
      </c>
      <c r="DR839">
        <f t="shared" si="573"/>
        <v>0</v>
      </c>
      <c r="EY839"/>
      <c r="EZ839" s="3"/>
      <c r="FB839"/>
      <c r="FC839" s="3"/>
    </row>
    <row r="840" spans="2:159" x14ac:dyDescent="0.25">
      <c r="B840">
        <f t="shared" si="561"/>
        <v>824</v>
      </c>
      <c r="C840" s="9">
        <f t="shared" si="556"/>
        <v>20.5749999999999</v>
      </c>
      <c r="D840">
        <f t="shared" si="550"/>
        <v>0.70762216004144352</v>
      </c>
      <c r="E840">
        <f t="shared" si="551"/>
        <v>1.7580678121381047E-4</v>
      </c>
      <c r="F840">
        <f t="shared" si="552"/>
        <v>1.7580678121381047E-4</v>
      </c>
      <c r="G840">
        <f t="shared" si="557"/>
        <v>0</v>
      </c>
      <c r="R840">
        <f t="shared" si="558"/>
        <v>824</v>
      </c>
      <c r="S840">
        <f t="shared" si="559"/>
        <v>20.5749999999999</v>
      </c>
      <c r="T840">
        <f t="shared" si="553"/>
        <v>1.9302550684098031E-3</v>
      </c>
      <c r="U840">
        <f t="shared" si="554"/>
        <v>9.2528443076434288E-4</v>
      </c>
      <c r="V840">
        <f t="shared" si="555"/>
        <v>9.2528443076434288E-4</v>
      </c>
      <c r="W840">
        <f t="shared" si="560"/>
        <v>1E-3</v>
      </c>
      <c r="BA840">
        <f t="shared" si="549"/>
        <v>837</v>
      </c>
      <c r="BB840">
        <f t="shared" si="585"/>
        <v>20.899999999999881</v>
      </c>
      <c r="BC840">
        <f t="shared" si="576"/>
        <v>0.99676524313588555</v>
      </c>
      <c r="BD840">
        <f t="shared" si="577"/>
        <v>0.99032708651619639</v>
      </c>
      <c r="BE840">
        <f t="shared" si="578"/>
        <v>0.99032708651619639</v>
      </c>
      <c r="BF840">
        <f t="shared" si="586"/>
        <v>0.99</v>
      </c>
      <c r="BP840">
        <f t="shared" si="587"/>
        <v>837</v>
      </c>
      <c r="BQ840">
        <f t="shared" si="588"/>
        <v>20.899999999999881</v>
      </c>
      <c r="BR840">
        <f t="shared" si="579"/>
        <v>0.98251467398162062</v>
      </c>
      <c r="BS840">
        <f t="shared" si="580"/>
        <v>0.94845588591818808</v>
      </c>
      <c r="BT840">
        <f t="shared" si="581"/>
        <v>0.98251467398162062</v>
      </c>
      <c r="BU840">
        <f t="shared" si="589"/>
        <v>0.98299999999999998</v>
      </c>
      <c r="CB840">
        <f t="shared" si="590"/>
        <v>837</v>
      </c>
      <c r="CC840">
        <f t="shared" si="591"/>
        <v>20.899999999999881</v>
      </c>
      <c r="CD840">
        <f t="shared" si="582"/>
        <v>0.98251467398162062</v>
      </c>
      <c r="CE840">
        <f t="shared" si="583"/>
        <v>0.94845588591818808</v>
      </c>
      <c r="CF840">
        <f t="shared" si="584"/>
        <v>0.98251467398162062</v>
      </c>
      <c r="CG840">
        <f t="shared" si="592"/>
        <v>0.98299999999999998</v>
      </c>
      <c r="CK840"/>
      <c r="CL840" s="3">
        <f t="shared" si="574"/>
        <v>820</v>
      </c>
      <c r="CM840" s="3">
        <f t="shared" si="569"/>
        <v>20.474999999999905</v>
      </c>
      <c r="CN840" s="3">
        <f t="shared" si="570"/>
        <v>1.034</v>
      </c>
      <c r="CO840" s="3">
        <f t="shared" si="562"/>
        <v>0.40799999999999997</v>
      </c>
      <c r="CP840">
        <f t="shared" si="563"/>
        <v>0.40799999999999997</v>
      </c>
      <c r="CQ840">
        <f t="shared" si="564"/>
        <v>0.40799999999999997</v>
      </c>
      <c r="CS840">
        <f t="shared" si="565"/>
        <v>0.71453590192644489</v>
      </c>
      <c r="DK840" s="3">
        <f t="shared" si="575"/>
        <v>820</v>
      </c>
      <c r="DL840" s="3">
        <f t="shared" si="571"/>
        <v>20.474999999999905</v>
      </c>
      <c r="DM840" s="3">
        <f t="shared" si="572"/>
        <v>1.034</v>
      </c>
      <c r="DN840" s="3">
        <f t="shared" si="566"/>
        <v>-6.0999999999999999E-2</v>
      </c>
      <c r="DO840">
        <f t="shared" si="567"/>
        <v>-6.0999999999999999E-2</v>
      </c>
      <c r="DP840">
        <f t="shared" si="568"/>
        <v>0</v>
      </c>
      <c r="DR840">
        <f t="shared" si="573"/>
        <v>0</v>
      </c>
      <c r="EY840"/>
      <c r="EZ840" s="3"/>
      <c r="FB840"/>
      <c r="FC840" s="3"/>
    </row>
    <row r="841" spans="2:159" x14ac:dyDescent="0.25">
      <c r="B841">
        <f t="shared" si="561"/>
        <v>825</v>
      </c>
      <c r="C841" s="9">
        <f t="shared" si="556"/>
        <v>20.599999999999898</v>
      </c>
      <c r="D841">
        <f t="shared" si="550"/>
        <v>0.70576003008338628</v>
      </c>
      <c r="E841">
        <f t="shared" si="551"/>
        <v>1.6459872760108896E-4</v>
      </c>
      <c r="F841">
        <f t="shared" si="552"/>
        <v>1.6459872760108896E-4</v>
      </c>
      <c r="G841">
        <f t="shared" si="557"/>
        <v>0</v>
      </c>
      <c r="R841">
        <f t="shared" si="558"/>
        <v>825</v>
      </c>
      <c r="S841">
        <f t="shared" si="559"/>
        <v>20.599999999999898</v>
      </c>
      <c r="T841">
        <f t="shared" si="553"/>
        <v>1.8610768633478296E-3</v>
      </c>
      <c r="U841">
        <f t="shared" si="554"/>
        <v>8.8830091867037324E-4</v>
      </c>
      <c r="V841">
        <f t="shared" si="555"/>
        <v>8.8830091867037324E-4</v>
      </c>
      <c r="W841">
        <f t="shared" si="560"/>
        <v>1E-3</v>
      </c>
      <c r="BA841">
        <f t="shared" si="549"/>
        <v>838</v>
      </c>
      <c r="BB841">
        <f t="shared" si="585"/>
        <v>20.92499999999988</v>
      </c>
      <c r="BC841">
        <f t="shared" si="576"/>
        <v>0.99658335007725973</v>
      </c>
      <c r="BD841">
        <f t="shared" si="577"/>
        <v>0.98978503083761127</v>
      </c>
      <c r="BE841">
        <f t="shared" si="578"/>
        <v>0.98978503083761127</v>
      </c>
      <c r="BF841">
        <f t="shared" si="586"/>
        <v>0.99</v>
      </c>
      <c r="BP841">
        <f t="shared" si="587"/>
        <v>838</v>
      </c>
      <c r="BQ841">
        <f t="shared" si="588"/>
        <v>20.92499999999988</v>
      </c>
      <c r="BR841">
        <f t="shared" si="579"/>
        <v>0.98292495949915015</v>
      </c>
      <c r="BS841">
        <f t="shared" si="580"/>
        <v>0.94964457117404566</v>
      </c>
      <c r="BT841">
        <f t="shared" si="581"/>
        <v>0.98292495949915015</v>
      </c>
      <c r="BU841">
        <f t="shared" si="589"/>
        <v>0.98299999999999998</v>
      </c>
      <c r="CB841">
        <f t="shared" si="590"/>
        <v>838</v>
      </c>
      <c r="CC841">
        <f t="shared" si="591"/>
        <v>20.92499999999988</v>
      </c>
      <c r="CD841">
        <f t="shared" si="582"/>
        <v>0.98292495949915015</v>
      </c>
      <c r="CE841">
        <f t="shared" si="583"/>
        <v>0.94964457117404566</v>
      </c>
      <c r="CF841">
        <f t="shared" si="584"/>
        <v>0.98292495949915015</v>
      </c>
      <c r="CG841">
        <f t="shared" si="592"/>
        <v>0.98299999999999998</v>
      </c>
      <c r="CK841"/>
      <c r="CL841" s="3">
        <f t="shared" si="574"/>
        <v>821</v>
      </c>
      <c r="CM841" s="3">
        <f t="shared" si="569"/>
        <v>20.499999999999904</v>
      </c>
      <c r="CN841" s="3">
        <f t="shared" si="570"/>
        <v>1.036</v>
      </c>
      <c r="CO841" s="3">
        <f t="shared" si="562"/>
        <v>0.40699999999999997</v>
      </c>
      <c r="CP841">
        <f t="shared" si="563"/>
        <v>0.40699999999999997</v>
      </c>
      <c r="CQ841">
        <f t="shared" si="564"/>
        <v>0.40699999999999997</v>
      </c>
      <c r="CS841">
        <f t="shared" si="565"/>
        <v>0.71278458844133097</v>
      </c>
      <c r="DK841" s="3">
        <f t="shared" si="575"/>
        <v>821</v>
      </c>
      <c r="DL841" s="3">
        <f t="shared" si="571"/>
        <v>20.499999999999904</v>
      </c>
      <c r="DM841" s="3">
        <f t="shared" si="572"/>
        <v>1.036</v>
      </c>
      <c r="DN841" s="3">
        <f t="shared" si="566"/>
        <v>-6.5000000000000002E-2</v>
      </c>
      <c r="DO841">
        <f t="shared" si="567"/>
        <v>-6.5000000000000002E-2</v>
      </c>
      <c r="DP841">
        <f t="shared" si="568"/>
        <v>0</v>
      </c>
      <c r="DR841">
        <f t="shared" si="573"/>
        <v>0</v>
      </c>
      <c r="EY841"/>
      <c r="EZ841" s="3"/>
      <c r="FB841"/>
      <c r="FC841" s="3"/>
    </row>
    <row r="842" spans="2:159" x14ac:dyDescent="0.25">
      <c r="B842">
        <f t="shared" si="561"/>
        <v>826</v>
      </c>
      <c r="C842" s="9">
        <f t="shared" si="556"/>
        <v>20.624999999999897</v>
      </c>
      <c r="D842">
        <f t="shared" si="550"/>
        <v>0.7038957613860406</v>
      </c>
      <c r="E842">
        <f t="shared" si="551"/>
        <v>1.5406668959061376E-4</v>
      </c>
      <c r="F842">
        <f t="shared" si="552"/>
        <v>1.5406668959061376E-4</v>
      </c>
      <c r="G842">
        <f t="shared" si="557"/>
        <v>0</v>
      </c>
      <c r="R842">
        <f t="shared" si="558"/>
        <v>826</v>
      </c>
      <c r="S842">
        <f t="shared" si="559"/>
        <v>20.624999999999897</v>
      </c>
      <c r="T842">
        <f t="shared" si="553"/>
        <v>1.7941872860554144E-3</v>
      </c>
      <c r="U842">
        <f t="shared" si="554"/>
        <v>8.526943698250447E-4</v>
      </c>
      <c r="V842">
        <f t="shared" si="555"/>
        <v>8.526943698250447E-4</v>
      </c>
      <c r="W842">
        <f t="shared" si="560"/>
        <v>1E-3</v>
      </c>
      <c r="BA842">
        <f t="shared" si="549"/>
        <v>839</v>
      </c>
      <c r="BB842">
        <f t="shared" si="585"/>
        <v>20.949999999999878</v>
      </c>
      <c r="BC842">
        <f t="shared" si="576"/>
        <v>0.99639650821609216</v>
      </c>
      <c r="BD842">
        <f t="shared" si="577"/>
        <v>0.98922843331549415</v>
      </c>
      <c r="BE842">
        <f t="shared" si="578"/>
        <v>0.98922843331549415</v>
      </c>
      <c r="BF842">
        <f t="shared" si="586"/>
        <v>0.98899999999999999</v>
      </c>
      <c r="BP842">
        <f t="shared" si="587"/>
        <v>839</v>
      </c>
      <c r="BQ842">
        <f t="shared" si="588"/>
        <v>20.949999999999878</v>
      </c>
      <c r="BR842">
        <f t="shared" si="579"/>
        <v>0.98333049968185582</v>
      </c>
      <c r="BS842">
        <f t="shared" si="580"/>
        <v>0.95082048377672979</v>
      </c>
      <c r="BT842">
        <f t="shared" si="581"/>
        <v>0.98333049968185582</v>
      </c>
      <c r="BU842">
        <f t="shared" si="589"/>
        <v>0.98299999999999998</v>
      </c>
      <c r="CB842">
        <f t="shared" si="590"/>
        <v>839</v>
      </c>
      <c r="CC842">
        <f t="shared" si="591"/>
        <v>20.949999999999878</v>
      </c>
      <c r="CD842">
        <f t="shared" si="582"/>
        <v>0.98333049968185582</v>
      </c>
      <c r="CE842">
        <f t="shared" si="583"/>
        <v>0.95082048377672979</v>
      </c>
      <c r="CF842">
        <f t="shared" si="584"/>
        <v>0.98333049968185582</v>
      </c>
      <c r="CG842">
        <f t="shared" si="592"/>
        <v>0.98299999999999998</v>
      </c>
      <c r="CK842"/>
      <c r="CL842" s="3">
        <f t="shared" si="574"/>
        <v>822</v>
      </c>
      <c r="CM842" s="3">
        <f t="shared" si="569"/>
        <v>20.524999999999903</v>
      </c>
      <c r="CN842" s="3">
        <f t="shared" si="570"/>
        <v>1.0369999999999999</v>
      </c>
      <c r="CO842" s="3">
        <f t="shared" si="562"/>
        <v>0.40600000000000003</v>
      </c>
      <c r="CP842">
        <f t="shared" si="563"/>
        <v>0.40600000000000003</v>
      </c>
      <c r="CQ842">
        <f t="shared" si="564"/>
        <v>0.40600000000000003</v>
      </c>
      <c r="CS842">
        <f t="shared" si="565"/>
        <v>0.71103327495621726</v>
      </c>
      <c r="DK842" s="3">
        <f t="shared" si="575"/>
        <v>822</v>
      </c>
      <c r="DL842" s="3">
        <f t="shared" si="571"/>
        <v>20.524999999999903</v>
      </c>
      <c r="DM842" s="3">
        <f t="shared" si="572"/>
        <v>1.0369999999999999</v>
      </c>
      <c r="DN842" s="3">
        <f t="shared" si="566"/>
        <v>-6.8000000000000005E-2</v>
      </c>
      <c r="DO842">
        <f t="shared" si="567"/>
        <v>-6.8000000000000005E-2</v>
      </c>
      <c r="DP842">
        <f t="shared" si="568"/>
        <v>0</v>
      </c>
      <c r="DR842">
        <f t="shared" si="573"/>
        <v>0</v>
      </c>
      <c r="EY842"/>
      <c r="EZ842" s="3"/>
      <c r="FB842"/>
      <c r="FC842" s="3"/>
    </row>
    <row r="843" spans="2:159" x14ac:dyDescent="0.25">
      <c r="B843">
        <f t="shared" si="561"/>
        <v>827</v>
      </c>
      <c r="C843" s="9">
        <f t="shared" si="556"/>
        <v>20.649999999999896</v>
      </c>
      <c r="D843">
        <f t="shared" si="550"/>
        <v>0.70202939683483989</v>
      </c>
      <c r="E843">
        <f t="shared" si="551"/>
        <v>1.4417250845594274E-4</v>
      </c>
      <c r="F843">
        <f t="shared" si="552"/>
        <v>1.4417250845594274E-4</v>
      </c>
      <c r="G843">
        <f t="shared" si="557"/>
        <v>0</v>
      </c>
      <c r="R843">
        <f t="shared" si="558"/>
        <v>827</v>
      </c>
      <c r="S843">
        <f t="shared" si="559"/>
        <v>20.649999999999896</v>
      </c>
      <c r="T843">
        <f t="shared" si="553"/>
        <v>1.7295180380651344E-3</v>
      </c>
      <c r="U843">
        <f t="shared" si="554"/>
        <v>8.1841787677408464E-4</v>
      </c>
      <c r="V843">
        <f t="shared" si="555"/>
        <v>8.1841787677408464E-4</v>
      </c>
      <c r="W843">
        <f t="shared" si="560"/>
        <v>1E-3</v>
      </c>
      <c r="BA843">
        <f t="shared" si="549"/>
        <v>840</v>
      </c>
      <c r="BB843">
        <f t="shared" si="585"/>
        <v>20.974999999999877</v>
      </c>
      <c r="BC843">
        <f t="shared" si="576"/>
        <v>0.9962047203484351</v>
      </c>
      <c r="BD843">
        <f t="shared" si="577"/>
        <v>0.98865731882043761</v>
      </c>
      <c r="BE843">
        <f t="shared" si="578"/>
        <v>0.98865731882043761</v>
      </c>
      <c r="BF843">
        <f t="shared" si="586"/>
        <v>0.98899999999999999</v>
      </c>
      <c r="BP843">
        <f t="shared" si="587"/>
        <v>840</v>
      </c>
      <c r="BQ843">
        <f t="shared" si="588"/>
        <v>20.974999999999877</v>
      </c>
      <c r="BR843">
        <f t="shared" si="579"/>
        <v>0.98373128851565483</v>
      </c>
      <c r="BS843">
        <f t="shared" si="580"/>
        <v>0.95198357261134336</v>
      </c>
      <c r="BT843">
        <f t="shared" si="581"/>
        <v>0.98373128851565483</v>
      </c>
      <c r="BU843">
        <f t="shared" si="589"/>
        <v>0.98399999999999999</v>
      </c>
      <c r="CB843">
        <f t="shared" si="590"/>
        <v>840</v>
      </c>
      <c r="CC843">
        <f t="shared" si="591"/>
        <v>20.974999999999877</v>
      </c>
      <c r="CD843">
        <f t="shared" si="582"/>
        <v>0.98373128851565483</v>
      </c>
      <c r="CE843">
        <f t="shared" si="583"/>
        <v>0.95198357261134336</v>
      </c>
      <c r="CF843">
        <f t="shared" si="584"/>
        <v>0.98373128851565483</v>
      </c>
      <c r="CG843">
        <f t="shared" si="592"/>
        <v>0.98399999999999999</v>
      </c>
      <c r="CK843"/>
      <c r="CL843" s="3">
        <f t="shared" si="574"/>
        <v>823</v>
      </c>
      <c r="CM843" s="3">
        <f t="shared" si="569"/>
        <v>20.549999999999901</v>
      </c>
      <c r="CN843" s="3">
        <f t="shared" si="570"/>
        <v>1.0389999999999999</v>
      </c>
      <c r="CO843" s="3">
        <f t="shared" si="562"/>
        <v>0.40400000000000003</v>
      </c>
      <c r="CP843">
        <f t="shared" si="563"/>
        <v>0.40400000000000003</v>
      </c>
      <c r="CQ843">
        <f t="shared" si="564"/>
        <v>0.40400000000000003</v>
      </c>
      <c r="CS843">
        <f t="shared" si="565"/>
        <v>0.70753064798598964</v>
      </c>
      <c r="DK843" s="3">
        <f t="shared" si="575"/>
        <v>823</v>
      </c>
      <c r="DL843" s="3">
        <f t="shared" si="571"/>
        <v>20.549999999999901</v>
      </c>
      <c r="DM843" s="3">
        <f t="shared" si="572"/>
        <v>1.0389999999999999</v>
      </c>
      <c r="DN843" s="3">
        <f t="shared" si="566"/>
        <v>-7.0999999999999994E-2</v>
      </c>
      <c r="DO843">
        <f t="shared" si="567"/>
        <v>-7.0999999999999994E-2</v>
      </c>
      <c r="DP843">
        <f t="shared" si="568"/>
        <v>0</v>
      </c>
      <c r="DR843">
        <f t="shared" si="573"/>
        <v>0</v>
      </c>
      <c r="EY843"/>
      <c r="EZ843" s="3"/>
      <c r="FB843"/>
      <c r="FC843" s="3"/>
    </row>
    <row r="844" spans="2:159" x14ac:dyDescent="0.25">
      <c r="B844">
        <f t="shared" si="561"/>
        <v>828</v>
      </c>
      <c r="C844" s="9">
        <f t="shared" si="556"/>
        <v>20.674999999999894</v>
      </c>
      <c r="D844">
        <f t="shared" si="550"/>
        <v>0.70016097926451437</v>
      </c>
      <c r="E844">
        <f t="shared" si="551"/>
        <v>1.3488000859334143E-4</v>
      </c>
      <c r="F844">
        <f t="shared" si="552"/>
        <v>1.3488000859334143E-4</v>
      </c>
      <c r="G844">
        <f t="shared" si="557"/>
        <v>0</v>
      </c>
      <c r="R844">
        <f t="shared" si="558"/>
        <v>828</v>
      </c>
      <c r="S844">
        <f t="shared" si="559"/>
        <v>20.674999999999894</v>
      </c>
      <c r="T844">
        <f t="shared" si="553"/>
        <v>1.6670025842081349E-3</v>
      </c>
      <c r="U844">
        <f t="shared" si="554"/>
        <v>7.8542595068916516E-4</v>
      </c>
      <c r="V844">
        <f t="shared" si="555"/>
        <v>7.8542595068916516E-4</v>
      </c>
      <c r="W844">
        <f t="shared" si="560"/>
        <v>1E-3</v>
      </c>
      <c r="BA844">
        <f t="shared" si="549"/>
        <v>841</v>
      </c>
      <c r="BB844">
        <f t="shared" si="585"/>
        <v>20.999999999999876</v>
      </c>
      <c r="BC844">
        <f t="shared" si="576"/>
        <v>0.99600798934399248</v>
      </c>
      <c r="BD844">
        <f t="shared" si="577"/>
        <v>0.98807171286193352</v>
      </c>
      <c r="BE844">
        <f t="shared" si="578"/>
        <v>0.98807171286193352</v>
      </c>
      <c r="BF844">
        <f t="shared" si="586"/>
        <v>0.98799999999999999</v>
      </c>
      <c r="BP844">
        <f t="shared" si="587"/>
        <v>841</v>
      </c>
      <c r="BQ844">
        <f t="shared" si="588"/>
        <v>20.999999999999876</v>
      </c>
      <c r="BR844">
        <f t="shared" si="579"/>
        <v>0.98412732005528314</v>
      </c>
      <c r="BS844">
        <f t="shared" si="580"/>
        <v>0.95313378707749907</v>
      </c>
      <c r="BT844">
        <f t="shared" si="581"/>
        <v>0.98412732005528314</v>
      </c>
      <c r="BU844">
        <f t="shared" si="589"/>
        <v>0.98399999999999999</v>
      </c>
      <c r="CB844">
        <f t="shared" si="590"/>
        <v>841</v>
      </c>
      <c r="CC844">
        <f t="shared" si="591"/>
        <v>20.999999999999876</v>
      </c>
      <c r="CD844">
        <f t="shared" si="582"/>
        <v>0.98412732005528314</v>
      </c>
      <c r="CE844">
        <f t="shared" si="583"/>
        <v>0.95313378707749907</v>
      </c>
      <c r="CF844">
        <f t="shared" si="584"/>
        <v>0.98412732005528314</v>
      </c>
      <c r="CG844">
        <f t="shared" si="592"/>
        <v>0.98399999999999999</v>
      </c>
      <c r="CK844"/>
      <c r="CL844" s="3">
        <f t="shared" si="574"/>
        <v>824</v>
      </c>
      <c r="CM844" s="3">
        <f t="shared" si="569"/>
        <v>20.5749999999999</v>
      </c>
      <c r="CN844" s="3">
        <f t="shared" si="570"/>
        <v>1.0409999999999999</v>
      </c>
      <c r="CO844" s="3">
        <f t="shared" si="562"/>
        <v>0.40300000000000002</v>
      </c>
      <c r="CP844">
        <f t="shared" si="563"/>
        <v>0.40300000000000002</v>
      </c>
      <c r="CQ844">
        <f t="shared" si="564"/>
        <v>0.40300000000000002</v>
      </c>
      <c r="CS844">
        <f t="shared" si="565"/>
        <v>0.70577933450087571</v>
      </c>
      <c r="DK844" s="3">
        <f t="shared" si="575"/>
        <v>824</v>
      </c>
      <c r="DL844" s="3">
        <f t="shared" si="571"/>
        <v>20.5749999999999</v>
      </c>
      <c r="DM844" s="3">
        <f t="shared" si="572"/>
        <v>1.0409999999999999</v>
      </c>
      <c r="DN844" s="3">
        <f t="shared" si="566"/>
        <v>-7.4999999999999997E-2</v>
      </c>
      <c r="DO844">
        <f t="shared" si="567"/>
        <v>-7.4999999999999997E-2</v>
      </c>
      <c r="DP844">
        <f t="shared" si="568"/>
        <v>0</v>
      </c>
      <c r="DR844">
        <f t="shared" si="573"/>
        <v>0</v>
      </c>
      <c r="EY844"/>
      <c r="EZ844" s="3"/>
      <c r="FB844"/>
      <c r="FC844" s="3"/>
    </row>
    <row r="845" spans="2:159" x14ac:dyDescent="0.25">
      <c r="B845">
        <f t="shared" si="561"/>
        <v>829</v>
      </c>
      <c r="C845" s="9">
        <f t="shared" si="556"/>
        <v>20.699999999999893</v>
      </c>
      <c r="D845">
        <f t="shared" si="550"/>
        <v>0.69829055145751362</v>
      </c>
      <c r="E845">
        <f t="shared" si="551"/>
        <v>1.2615490517035876E-4</v>
      </c>
      <c r="F845">
        <f t="shared" si="552"/>
        <v>1.2615490517035876E-4</v>
      </c>
      <c r="G845">
        <f t="shared" si="557"/>
        <v>0</v>
      </c>
      <c r="R845">
        <f t="shared" si="558"/>
        <v>829</v>
      </c>
      <c r="S845">
        <f t="shared" si="559"/>
        <v>20.699999999999893</v>
      </c>
      <c r="T845">
        <f t="shared" si="553"/>
        <v>1.6065761168229564E-3</v>
      </c>
      <c r="U845">
        <f t="shared" si="554"/>
        <v>7.5367448551246754E-4</v>
      </c>
      <c r="V845">
        <f t="shared" si="555"/>
        <v>7.5367448551246754E-4</v>
      </c>
      <c r="W845">
        <f t="shared" si="560"/>
        <v>1E-3</v>
      </c>
      <c r="BA845">
        <f t="shared" si="549"/>
        <v>842</v>
      </c>
      <c r="BB845">
        <f t="shared" si="585"/>
        <v>21.024999999999874</v>
      </c>
      <c r="BC845">
        <f t="shared" si="576"/>
        <v>0.99580631814604825</v>
      </c>
      <c r="BD845">
        <f t="shared" si="577"/>
        <v>0.98747164158647494</v>
      </c>
      <c r="BE845">
        <f t="shared" si="578"/>
        <v>0.98747164158647494</v>
      </c>
      <c r="BF845">
        <f t="shared" si="586"/>
        <v>0.98699999999999999</v>
      </c>
      <c r="BP845">
        <f t="shared" si="587"/>
        <v>842</v>
      </c>
      <c r="BQ845">
        <f t="shared" si="588"/>
        <v>21.024999999999874</v>
      </c>
      <c r="BR845">
        <f t="shared" si="579"/>
        <v>0.98451858842444162</v>
      </c>
      <c r="BS845">
        <f t="shared" si="580"/>
        <v>0.95427107709298653</v>
      </c>
      <c r="BT845">
        <f t="shared" si="581"/>
        <v>0.98451858842444162</v>
      </c>
      <c r="BU845">
        <f t="shared" si="589"/>
        <v>0.98499999999999999</v>
      </c>
      <c r="CB845">
        <f t="shared" si="590"/>
        <v>842</v>
      </c>
      <c r="CC845">
        <f t="shared" si="591"/>
        <v>21.024999999999874</v>
      </c>
      <c r="CD845">
        <f t="shared" si="582"/>
        <v>0.98451858842444162</v>
      </c>
      <c r="CE845">
        <f t="shared" si="583"/>
        <v>0.95427107709298653</v>
      </c>
      <c r="CF845">
        <f t="shared" si="584"/>
        <v>0.98451858842444162</v>
      </c>
      <c r="CG845">
        <f t="shared" si="592"/>
        <v>0.98499999999999999</v>
      </c>
      <c r="CK845"/>
      <c r="CL845" s="3">
        <f t="shared" si="574"/>
        <v>825</v>
      </c>
      <c r="CM845" s="3">
        <f t="shared" si="569"/>
        <v>20.599999999999898</v>
      </c>
      <c r="CN845" s="3">
        <f t="shared" si="570"/>
        <v>1.0429999999999999</v>
      </c>
      <c r="CO845" s="3">
        <f t="shared" si="562"/>
        <v>0.40200000000000002</v>
      </c>
      <c r="CP845">
        <f t="shared" si="563"/>
        <v>0.40200000000000002</v>
      </c>
      <c r="CQ845">
        <f t="shared" si="564"/>
        <v>0.40200000000000002</v>
      </c>
      <c r="CS845">
        <f t="shared" si="565"/>
        <v>0.7040280210157619</v>
      </c>
      <c r="DK845" s="3">
        <f t="shared" si="575"/>
        <v>825</v>
      </c>
      <c r="DL845" s="3">
        <f t="shared" si="571"/>
        <v>20.599999999999898</v>
      </c>
      <c r="DM845" s="3">
        <f t="shared" si="572"/>
        <v>1.0429999999999999</v>
      </c>
      <c r="DN845" s="3">
        <f t="shared" si="566"/>
        <v>-7.8E-2</v>
      </c>
      <c r="DO845">
        <f t="shared" si="567"/>
        <v>-7.8E-2</v>
      </c>
      <c r="DP845">
        <f t="shared" si="568"/>
        <v>0</v>
      </c>
      <c r="DR845">
        <f t="shared" si="573"/>
        <v>0</v>
      </c>
      <c r="EY845"/>
      <c r="EZ845" s="3"/>
      <c r="FB845"/>
      <c r="FC845" s="3"/>
    </row>
    <row r="846" spans="2:159" x14ac:dyDescent="0.25">
      <c r="B846">
        <f t="shared" si="561"/>
        <v>830</v>
      </c>
      <c r="C846" s="9">
        <f t="shared" si="556"/>
        <v>20.724999999999891</v>
      </c>
      <c r="D846">
        <f t="shared" si="550"/>
        <v>0.69641815614243729</v>
      </c>
      <c r="E846">
        <f t="shared" si="551"/>
        <v>1.1796471542934996E-4</v>
      </c>
      <c r="F846">
        <f t="shared" si="552"/>
        <v>1.1796471542934996E-4</v>
      </c>
      <c r="G846">
        <f t="shared" si="557"/>
        <v>0</v>
      </c>
      <c r="R846">
        <f t="shared" si="558"/>
        <v>830</v>
      </c>
      <c r="S846">
        <f t="shared" si="559"/>
        <v>20.724999999999891</v>
      </c>
      <c r="T846">
        <f t="shared" si="553"/>
        <v>1.5481755203552076E-3</v>
      </c>
      <c r="U846">
        <f t="shared" si="554"/>
        <v>7.2312072274021571E-4</v>
      </c>
      <c r="V846">
        <f t="shared" si="555"/>
        <v>7.2312072274021571E-4</v>
      </c>
      <c r="W846">
        <f t="shared" si="560"/>
        <v>1E-3</v>
      </c>
      <c r="BA846">
        <f t="shared" si="549"/>
        <v>843</v>
      </c>
      <c r="BB846">
        <f t="shared" si="585"/>
        <v>21.049999999999873</v>
      </c>
      <c r="BC846">
        <f t="shared" si="576"/>
        <v>0.99559970977139323</v>
      </c>
      <c r="BD846">
        <f t="shared" si="577"/>
        <v>0.98685713177560996</v>
      </c>
      <c r="BE846">
        <f t="shared" si="578"/>
        <v>0.98685713177560996</v>
      </c>
      <c r="BF846">
        <f t="shared" si="586"/>
        <v>0.98699999999999999</v>
      </c>
      <c r="BP846">
        <f t="shared" si="587"/>
        <v>843</v>
      </c>
      <c r="BQ846">
        <f t="shared" si="588"/>
        <v>21.049999999999873</v>
      </c>
      <c r="BR846">
        <f t="shared" si="579"/>
        <v>0.98490508781594188</v>
      </c>
      <c r="BS846">
        <f t="shared" si="580"/>
        <v>0.95539539309740518</v>
      </c>
      <c r="BT846">
        <f t="shared" si="581"/>
        <v>0.98490508781594188</v>
      </c>
      <c r="BU846">
        <f t="shared" si="589"/>
        <v>0.98499999999999999</v>
      </c>
      <c r="CB846">
        <f t="shared" si="590"/>
        <v>843</v>
      </c>
      <c r="CC846">
        <f t="shared" si="591"/>
        <v>21.049999999999873</v>
      </c>
      <c r="CD846">
        <f t="shared" si="582"/>
        <v>0.98490508781594188</v>
      </c>
      <c r="CE846">
        <f t="shared" si="583"/>
        <v>0.95539539309740518</v>
      </c>
      <c r="CF846">
        <f t="shared" si="584"/>
        <v>0.98490508781594188</v>
      </c>
      <c r="CG846">
        <f t="shared" si="592"/>
        <v>0.98499999999999999</v>
      </c>
      <c r="CK846"/>
      <c r="CL846" s="3">
        <f t="shared" si="574"/>
        <v>826</v>
      </c>
      <c r="CM846" s="3">
        <f t="shared" si="569"/>
        <v>20.624999999999897</v>
      </c>
      <c r="CN846" s="3">
        <f t="shared" si="570"/>
        <v>1.0449999999999999</v>
      </c>
      <c r="CO846" s="3">
        <f t="shared" si="562"/>
        <v>0.40100000000000002</v>
      </c>
      <c r="CP846">
        <f t="shared" si="563"/>
        <v>0.40100000000000002</v>
      </c>
      <c r="CQ846">
        <f t="shared" si="564"/>
        <v>0.40100000000000002</v>
      </c>
      <c r="CS846">
        <f t="shared" si="565"/>
        <v>0.70227670753064808</v>
      </c>
      <c r="DK846" s="3">
        <f t="shared" si="575"/>
        <v>826</v>
      </c>
      <c r="DL846" s="3">
        <f t="shared" si="571"/>
        <v>20.624999999999897</v>
      </c>
      <c r="DM846" s="3">
        <f t="shared" si="572"/>
        <v>1.0449999999999999</v>
      </c>
      <c r="DN846" s="3">
        <f t="shared" si="566"/>
        <v>-8.2000000000000003E-2</v>
      </c>
      <c r="DO846">
        <f t="shared" si="567"/>
        <v>-8.2000000000000003E-2</v>
      </c>
      <c r="DP846">
        <f t="shared" si="568"/>
        <v>0</v>
      </c>
      <c r="DR846">
        <f t="shared" si="573"/>
        <v>0</v>
      </c>
      <c r="EY846"/>
      <c r="EZ846" s="3"/>
      <c r="FB846"/>
      <c r="FC846" s="3"/>
    </row>
    <row r="847" spans="2:159" x14ac:dyDescent="0.25">
      <c r="B847">
        <f t="shared" si="561"/>
        <v>831</v>
      </c>
      <c r="C847" s="9">
        <f t="shared" si="556"/>
        <v>20.74999999999989</v>
      </c>
      <c r="D847">
        <f t="shared" si="550"/>
        <v>0.69454383599247171</v>
      </c>
      <c r="E847">
        <f t="shared" si="551"/>
        <v>1.1027867353907113E-4</v>
      </c>
      <c r="F847">
        <f t="shared" si="552"/>
        <v>1.1027867353907113E-4</v>
      </c>
      <c r="G847">
        <f t="shared" si="557"/>
        <v>0</v>
      </c>
      <c r="R847">
        <f t="shared" si="558"/>
        <v>831</v>
      </c>
      <c r="S847">
        <f t="shared" si="559"/>
        <v>20.74999999999989</v>
      </c>
      <c r="T847">
        <f t="shared" si="553"/>
        <v>1.4917393363560951E-3</v>
      </c>
      <c r="U847">
        <f t="shared" si="554"/>
        <v>6.9372321684403398E-4</v>
      </c>
      <c r="V847">
        <f t="shared" si="555"/>
        <v>6.9372321684403398E-4</v>
      </c>
      <c r="W847">
        <f t="shared" si="560"/>
        <v>1E-3</v>
      </c>
      <c r="BA847">
        <f t="shared" ref="BA847:BA910" si="593">B860</f>
        <v>844</v>
      </c>
      <c r="BB847">
        <f t="shared" si="585"/>
        <v>21.074999999999871</v>
      </c>
      <c r="BC847">
        <f t="shared" si="576"/>
        <v>0.99538816731024937</v>
      </c>
      <c r="BD847">
        <f t="shared" si="577"/>
        <v>0.98622821084394985</v>
      </c>
      <c r="BE847">
        <f t="shared" si="578"/>
        <v>0.98622821084394985</v>
      </c>
      <c r="BF847">
        <f t="shared" si="586"/>
        <v>0.98599999999999999</v>
      </c>
      <c r="BP847">
        <f t="shared" si="587"/>
        <v>844</v>
      </c>
      <c r="BQ847">
        <f t="shared" si="588"/>
        <v>21.074999999999871</v>
      </c>
      <c r="BR847">
        <f t="shared" si="579"/>
        <v>0.98528681249185002</v>
      </c>
      <c r="BS847">
        <f t="shared" si="580"/>
        <v>0.95650668605576228</v>
      </c>
      <c r="BT847">
        <f t="shared" si="581"/>
        <v>0.98528681249185002</v>
      </c>
      <c r="BU847">
        <f t="shared" si="589"/>
        <v>0.98499999999999999</v>
      </c>
      <c r="CB847">
        <f t="shared" si="590"/>
        <v>844</v>
      </c>
      <c r="CC847">
        <f t="shared" si="591"/>
        <v>21.074999999999871</v>
      </c>
      <c r="CD847">
        <f t="shared" si="582"/>
        <v>0.98528681249185002</v>
      </c>
      <c r="CE847">
        <f t="shared" si="583"/>
        <v>0.95650668605576228</v>
      </c>
      <c r="CF847">
        <f t="shared" si="584"/>
        <v>0.98528681249185002</v>
      </c>
      <c r="CG847">
        <f t="shared" si="592"/>
        <v>0.98499999999999999</v>
      </c>
      <c r="CK847"/>
      <c r="CL847" s="3">
        <f t="shared" si="574"/>
        <v>827</v>
      </c>
      <c r="CM847" s="3">
        <f t="shared" si="569"/>
        <v>20.649999999999896</v>
      </c>
      <c r="CN847" s="3">
        <f t="shared" si="570"/>
        <v>1.0469999999999999</v>
      </c>
      <c r="CO847" s="3">
        <f t="shared" si="562"/>
        <v>0.4</v>
      </c>
      <c r="CP847">
        <f t="shared" si="563"/>
        <v>0.4</v>
      </c>
      <c r="CQ847">
        <f t="shared" si="564"/>
        <v>0.4</v>
      </c>
      <c r="CS847">
        <f t="shared" si="565"/>
        <v>0.70052539404553427</v>
      </c>
      <c r="DK847" s="3">
        <f t="shared" si="575"/>
        <v>827</v>
      </c>
      <c r="DL847" s="3">
        <f t="shared" si="571"/>
        <v>20.649999999999896</v>
      </c>
      <c r="DM847" s="3">
        <f t="shared" si="572"/>
        <v>1.0469999999999999</v>
      </c>
      <c r="DN847" s="3">
        <f t="shared" si="566"/>
        <v>-8.5000000000000006E-2</v>
      </c>
      <c r="DO847">
        <f t="shared" si="567"/>
        <v>-8.5000000000000006E-2</v>
      </c>
      <c r="DP847">
        <f t="shared" si="568"/>
        <v>0</v>
      </c>
      <c r="DR847">
        <f t="shared" si="573"/>
        <v>0</v>
      </c>
      <c r="EY847"/>
      <c r="EZ847" s="3"/>
      <c r="FB847"/>
      <c r="FC847" s="3"/>
    </row>
    <row r="848" spans="2:159" x14ac:dyDescent="0.25">
      <c r="B848">
        <f t="shared" si="561"/>
        <v>832</v>
      </c>
      <c r="C848" s="9">
        <f t="shared" si="556"/>
        <v>20.774999999999888</v>
      </c>
      <c r="D848">
        <f t="shared" si="550"/>
        <v>0.69266763362383388</v>
      </c>
      <c r="E848">
        <f t="shared" si="551"/>
        <v>1.0306764888837498E-4</v>
      </c>
      <c r="F848">
        <f t="shared" si="552"/>
        <v>1.0306764888837498E-4</v>
      </c>
      <c r="G848">
        <f t="shared" si="557"/>
        <v>0</v>
      </c>
      <c r="R848">
        <f t="shared" si="558"/>
        <v>832</v>
      </c>
      <c r="S848">
        <f t="shared" si="559"/>
        <v>20.774999999999888</v>
      </c>
      <c r="T848">
        <f t="shared" si="553"/>
        <v>1.437207728887262E-3</v>
      </c>
      <c r="U848">
        <f t="shared" si="554"/>
        <v>6.6544180132846074E-4</v>
      </c>
      <c r="V848">
        <f t="shared" si="555"/>
        <v>6.6544180132846074E-4</v>
      </c>
      <c r="W848">
        <f t="shared" si="560"/>
        <v>1E-3</v>
      </c>
      <c r="BA848">
        <f t="shared" si="593"/>
        <v>845</v>
      </c>
      <c r="BB848">
        <f t="shared" si="585"/>
        <v>21.09999999999987</v>
      </c>
      <c r="BC848">
        <f t="shared" si="576"/>
        <v>0.99517169392619331</v>
      </c>
      <c r="BD848">
        <f t="shared" si="577"/>
        <v>0.98558490683713074</v>
      </c>
      <c r="BE848">
        <f t="shared" si="578"/>
        <v>0.98558490683713074</v>
      </c>
      <c r="BF848">
        <f t="shared" si="586"/>
        <v>0.98599999999999999</v>
      </c>
      <c r="BP848">
        <f t="shared" si="587"/>
        <v>845</v>
      </c>
      <c r="BQ848">
        <f t="shared" si="588"/>
        <v>21.09999999999987</v>
      </c>
      <c r="BR848">
        <f t="shared" si="579"/>
        <v>0.98566375678362816</v>
      </c>
      <c r="BS848">
        <f t="shared" si="580"/>
        <v>0.95760490746203564</v>
      </c>
      <c r="BT848">
        <f t="shared" si="581"/>
        <v>0.98566375678362816</v>
      </c>
      <c r="BU848">
        <f t="shared" si="589"/>
        <v>0.98599999999999999</v>
      </c>
      <c r="CB848">
        <f t="shared" si="590"/>
        <v>845</v>
      </c>
      <c r="CC848">
        <f t="shared" si="591"/>
        <v>21.09999999999987</v>
      </c>
      <c r="CD848">
        <f t="shared" si="582"/>
        <v>0.98566375678362816</v>
      </c>
      <c r="CE848">
        <f t="shared" si="583"/>
        <v>0.95760490746203564</v>
      </c>
      <c r="CF848">
        <f t="shared" si="584"/>
        <v>0.98566375678362816</v>
      </c>
      <c r="CG848">
        <f t="shared" si="592"/>
        <v>0.98599999999999999</v>
      </c>
      <c r="CK848"/>
      <c r="CL848" s="3">
        <f t="shared" si="574"/>
        <v>828</v>
      </c>
      <c r="CM848" s="3">
        <f t="shared" si="569"/>
        <v>20.674999999999894</v>
      </c>
      <c r="CN848" s="3">
        <f t="shared" si="570"/>
        <v>1.048</v>
      </c>
      <c r="CO848" s="3">
        <f t="shared" si="562"/>
        <v>0.39900000000000002</v>
      </c>
      <c r="CP848">
        <f t="shared" si="563"/>
        <v>0.39900000000000002</v>
      </c>
      <c r="CQ848">
        <f t="shared" si="564"/>
        <v>0.39900000000000002</v>
      </c>
      <c r="CS848">
        <f t="shared" si="565"/>
        <v>0.69877408056042045</v>
      </c>
      <c r="DK848" s="3">
        <f t="shared" si="575"/>
        <v>828</v>
      </c>
      <c r="DL848" s="3">
        <f t="shared" si="571"/>
        <v>20.674999999999894</v>
      </c>
      <c r="DM848" s="3">
        <f t="shared" si="572"/>
        <v>1.048</v>
      </c>
      <c r="DN848" s="3">
        <f t="shared" si="566"/>
        <v>-8.7999999999999995E-2</v>
      </c>
      <c r="DO848">
        <f t="shared" si="567"/>
        <v>-8.7999999999999995E-2</v>
      </c>
      <c r="DP848">
        <f t="shared" si="568"/>
        <v>0</v>
      </c>
      <c r="DR848">
        <f t="shared" si="573"/>
        <v>0</v>
      </c>
      <c r="EY848"/>
      <c r="EZ848" s="3"/>
      <c r="FB848"/>
      <c r="FC848" s="3"/>
    </row>
    <row r="849" spans="2:159" x14ac:dyDescent="0.25">
      <c r="B849">
        <f t="shared" si="561"/>
        <v>833</v>
      </c>
      <c r="C849" s="9">
        <f t="shared" si="556"/>
        <v>20.799999999999887</v>
      </c>
      <c r="D849">
        <f t="shared" ref="D849:D912" si="594">EXP(-KTG1_dia*(C849-T_opt__dia)^2)</f>
        <v>0.69078959159422293</v>
      </c>
      <c r="E849">
        <f t="shared" ref="E849:E912" si="595">EXP(-KTG2_dia*(T_opt__dia-C849)^2)</f>
        <v>9.6304067717064234E-5</v>
      </c>
      <c r="F849">
        <f t="shared" ref="F849:F912" si="596">IF(C849&lt;=T_opt__dia,D849,E849)</f>
        <v>9.6304067717064234E-5</v>
      </c>
      <c r="G849">
        <f t="shared" si="557"/>
        <v>0</v>
      </c>
      <c r="R849">
        <f t="shared" si="558"/>
        <v>833</v>
      </c>
      <c r="S849">
        <f t="shared" si="559"/>
        <v>20.799999999999887</v>
      </c>
      <c r="T849">
        <f t="shared" ref="T849:T912" si="597">EXP(-KTG1_dia_GO*(S849-T_opt_dia_GO)^2)</f>
        <v>1.3845224503388385E-3</v>
      </c>
      <c r="U849">
        <f t="shared" ref="U849:U912" si="598">EXP(-KTG2_dia_GO*(T_opt_dia_GO-S849)^2)</f>
        <v>6.3823755542253549E-4</v>
      </c>
      <c r="V849">
        <f t="shared" ref="V849:V912" si="599">IF(S849&lt;=T_opt_dia_GO,T849,U849)</f>
        <v>6.3823755542253549E-4</v>
      </c>
      <c r="W849">
        <f t="shared" si="560"/>
        <v>1E-3</v>
      </c>
      <c r="BA849">
        <f t="shared" si="593"/>
        <v>846</v>
      </c>
      <c r="BB849">
        <f t="shared" si="585"/>
        <v>21.124999999999869</v>
      </c>
      <c r="BC849">
        <f t="shared" si="576"/>
        <v>0.99495029285607717</v>
      </c>
      <c r="BD849">
        <f t="shared" si="577"/>
        <v>0.98492724842972912</v>
      </c>
      <c r="BE849">
        <f t="shared" si="578"/>
        <v>0.98492724842972912</v>
      </c>
      <c r="BF849">
        <f t="shared" si="586"/>
        <v>0.98499999999999999</v>
      </c>
      <c r="BP849">
        <f t="shared" si="587"/>
        <v>846</v>
      </c>
      <c r="BQ849">
        <f t="shared" si="588"/>
        <v>21.124999999999869</v>
      </c>
      <c r="BR849">
        <f t="shared" si="579"/>
        <v>0.98603591509227517</v>
      </c>
      <c r="BS849">
        <f t="shared" si="580"/>
        <v>0.95869000934270099</v>
      </c>
      <c r="BT849">
        <f t="shared" si="581"/>
        <v>0.98603591509227517</v>
      </c>
      <c r="BU849">
        <f t="shared" si="589"/>
        <v>0.98599999999999999</v>
      </c>
      <c r="CB849">
        <f t="shared" si="590"/>
        <v>846</v>
      </c>
      <c r="CC849">
        <f t="shared" si="591"/>
        <v>21.124999999999869</v>
      </c>
      <c r="CD849">
        <f t="shared" si="582"/>
        <v>0.98603591509227517</v>
      </c>
      <c r="CE849">
        <f t="shared" si="583"/>
        <v>0.95869000934270099</v>
      </c>
      <c r="CF849">
        <f t="shared" si="584"/>
        <v>0.98603591509227517</v>
      </c>
      <c r="CG849">
        <f t="shared" si="592"/>
        <v>0.98599999999999999</v>
      </c>
      <c r="CK849"/>
      <c r="CL849" s="3">
        <f t="shared" si="574"/>
        <v>829</v>
      </c>
      <c r="CM849" s="3">
        <f t="shared" si="569"/>
        <v>20.699999999999893</v>
      </c>
      <c r="CN849" s="3">
        <f t="shared" si="570"/>
        <v>1.05</v>
      </c>
      <c r="CO849" s="3">
        <f t="shared" si="562"/>
        <v>0.39800000000000002</v>
      </c>
      <c r="CP849">
        <f t="shared" si="563"/>
        <v>0.39800000000000002</v>
      </c>
      <c r="CQ849">
        <f t="shared" si="564"/>
        <v>0.39800000000000002</v>
      </c>
      <c r="CS849">
        <f t="shared" si="565"/>
        <v>0.69702276707530653</v>
      </c>
      <c r="DK849" s="3">
        <f t="shared" si="575"/>
        <v>829</v>
      </c>
      <c r="DL849" s="3">
        <f t="shared" si="571"/>
        <v>20.699999999999893</v>
      </c>
      <c r="DM849" s="3">
        <f t="shared" si="572"/>
        <v>1.05</v>
      </c>
      <c r="DN849" s="3">
        <f t="shared" si="566"/>
        <v>-9.1999999999999998E-2</v>
      </c>
      <c r="DO849">
        <f t="shared" si="567"/>
        <v>-9.1999999999999998E-2</v>
      </c>
      <c r="DP849">
        <f t="shared" si="568"/>
        <v>0</v>
      </c>
      <c r="DR849">
        <f t="shared" si="573"/>
        <v>0</v>
      </c>
      <c r="EY849"/>
      <c r="EZ849" s="3"/>
      <c r="FB849"/>
      <c r="FC849" s="3"/>
    </row>
    <row r="850" spans="2:159" x14ac:dyDescent="0.25">
      <c r="B850">
        <f t="shared" si="561"/>
        <v>834</v>
      </c>
      <c r="C850" s="9">
        <f t="shared" ref="C850:C913" si="600">C849+(env_v_max-env_v_min)/1200</f>
        <v>20.824999999999886</v>
      </c>
      <c r="D850">
        <f t="shared" si="594"/>
        <v>0.6889097524012775</v>
      </c>
      <c r="E850">
        <f t="shared" si="595"/>
        <v>8.996183798015311E-5</v>
      </c>
      <c r="F850">
        <f t="shared" si="596"/>
        <v>8.996183798015311E-5</v>
      </c>
      <c r="G850">
        <f t="shared" ref="G850:G913" si="601">ROUND(F850,3)</f>
        <v>0</v>
      </c>
      <c r="R850">
        <f t="shared" ref="R850:R913" si="602">B850</f>
        <v>834</v>
      </c>
      <c r="S850">
        <f t="shared" ref="S850:S913" si="603">C850</f>
        <v>20.824999999999886</v>
      </c>
      <c r="T850">
        <f t="shared" si="597"/>
        <v>1.3336268076669928E-3</v>
      </c>
      <c r="U850">
        <f t="shared" si="598"/>
        <v>6.1207277140290061E-4</v>
      </c>
      <c r="V850">
        <f t="shared" si="599"/>
        <v>6.1207277140290061E-4</v>
      </c>
      <c r="W850">
        <f t="shared" ref="W850:W913" si="604">ROUND(V850,3)</f>
        <v>1E-3</v>
      </c>
      <c r="BA850">
        <f t="shared" si="593"/>
        <v>847</v>
      </c>
      <c r="BB850">
        <f t="shared" si="585"/>
        <v>21.149999999999867</v>
      </c>
      <c r="BC850">
        <f t="shared" si="576"/>
        <v>0.99472396740994817</v>
      </c>
      <c r="BD850">
        <f t="shared" si="577"/>
        <v>0.98425526492313209</v>
      </c>
      <c r="BE850">
        <f t="shared" si="578"/>
        <v>0.98425526492313209</v>
      </c>
      <c r="BF850">
        <f t="shared" si="586"/>
        <v>0.98399999999999999</v>
      </c>
      <c r="BP850">
        <f t="shared" si="587"/>
        <v>847</v>
      </c>
      <c r="BQ850">
        <f t="shared" si="588"/>
        <v>21.149999999999867</v>
      </c>
      <c r="BR850">
        <f t="shared" si="579"/>
        <v>0.98640328188846493</v>
      </c>
      <c r="BS850">
        <f t="shared" si="580"/>
        <v>0.95976194426022343</v>
      </c>
      <c r="BT850">
        <f t="shared" si="581"/>
        <v>0.98640328188846493</v>
      </c>
      <c r="BU850">
        <f t="shared" si="589"/>
        <v>0.98599999999999999</v>
      </c>
      <c r="CB850">
        <f t="shared" si="590"/>
        <v>847</v>
      </c>
      <c r="CC850">
        <f t="shared" si="591"/>
        <v>21.149999999999867</v>
      </c>
      <c r="CD850">
        <f t="shared" si="582"/>
        <v>0.98640328188846493</v>
      </c>
      <c r="CE850">
        <f t="shared" si="583"/>
        <v>0.95976194426022343</v>
      </c>
      <c r="CF850">
        <f t="shared" si="584"/>
        <v>0.98640328188846493</v>
      </c>
      <c r="CG850">
        <f t="shared" si="592"/>
        <v>0.98599999999999999</v>
      </c>
      <c r="CK850"/>
      <c r="CL850" s="3">
        <f t="shared" si="574"/>
        <v>830</v>
      </c>
      <c r="CM850" s="3">
        <f t="shared" si="569"/>
        <v>20.724999999999891</v>
      </c>
      <c r="CN850" s="3">
        <f t="shared" si="570"/>
        <v>1.052</v>
      </c>
      <c r="CO850" s="3">
        <f t="shared" si="562"/>
        <v>0.39600000000000002</v>
      </c>
      <c r="CP850">
        <f t="shared" si="563"/>
        <v>0.39600000000000002</v>
      </c>
      <c r="CQ850">
        <f t="shared" si="564"/>
        <v>0.39600000000000002</v>
      </c>
      <c r="CS850">
        <f t="shared" si="565"/>
        <v>0.6935201401050789</v>
      </c>
      <c r="DK850" s="3">
        <f t="shared" si="575"/>
        <v>830</v>
      </c>
      <c r="DL850" s="3">
        <f t="shared" si="571"/>
        <v>20.724999999999891</v>
      </c>
      <c r="DM850" s="3">
        <f t="shared" si="572"/>
        <v>1.052</v>
      </c>
      <c r="DN850" s="3">
        <f t="shared" si="566"/>
        <v>-9.5000000000000001E-2</v>
      </c>
      <c r="DO850">
        <f t="shared" si="567"/>
        <v>-9.5000000000000001E-2</v>
      </c>
      <c r="DP850">
        <f t="shared" si="568"/>
        <v>0</v>
      </c>
      <c r="DR850">
        <f t="shared" si="573"/>
        <v>0</v>
      </c>
      <c r="EY850"/>
      <c r="EZ850" s="3"/>
      <c r="FB850"/>
      <c r="FC850" s="3"/>
    </row>
    <row r="851" spans="2:159" x14ac:dyDescent="0.25">
      <c r="B851">
        <f t="shared" ref="B851:B914" si="605">B850+1</f>
        <v>835</v>
      </c>
      <c r="C851" s="9">
        <f t="shared" si="600"/>
        <v>20.849999999999884</v>
      </c>
      <c r="D851">
        <f t="shared" si="594"/>
        <v>0.68702815848104137</v>
      </c>
      <c r="E851">
        <f t="shared" si="595"/>
        <v>8.4016277343078235E-5</v>
      </c>
      <c r="F851">
        <f t="shared" si="596"/>
        <v>8.4016277343078235E-5</v>
      </c>
      <c r="G851">
        <f t="shared" si="601"/>
        <v>0</v>
      </c>
      <c r="R851">
        <f t="shared" si="602"/>
        <v>835</v>
      </c>
      <c r="S851">
        <f t="shared" si="603"/>
        <v>20.849999999999884</v>
      </c>
      <c r="T851">
        <f t="shared" si="597"/>
        <v>1.2844656290567995E-3</v>
      </c>
      <c r="U851">
        <f t="shared" si="598"/>
        <v>5.8691092254550207E-4</v>
      </c>
      <c r="V851">
        <f t="shared" si="599"/>
        <v>5.8691092254550207E-4</v>
      </c>
      <c r="W851">
        <f t="shared" si="604"/>
        <v>1E-3</v>
      </c>
      <c r="BA851">
        <f t="shared" si="593"/>
        <v>848</v>
      </c>
      <c r="BB851">
        <f t="shared" si="585"/>
        <v>21.174999999999866</v>
      </c>
      <c r="BC851">
        <f t="shared" si="576"/>
        <v>0.99449272097096564</v>
      </c>
      <c r="BD851">
        <f t="shared" si="577"/>
        <v>0.9835689862433612</v>
      </c>
      <c r="BE851">
        <f t="shared" si="578"/>
        <v>0.9835689862433612</v>
      </c>
      <c r="BF851">
        <f t="shared" si="586"/>
        <v>0.98399999999999999</v>
      </c>
      <c r="BP851">
        <f t="shared" si="587"/>
        <v>848</v>
      </c>
      <c r="BQ851">
        <f t="shared" si="588"/>
        <v>21.174999999999866</v>
      </c>
      <c r="BR851">
        <f t="shared" si="579"/>
        <v>0.98676585171268361</v>
      </c>
      <c r="BS851">
        <f t="shared" si="580"/>
        <v>0.96082066531651245</v>
      </c>
      <c r="BT851">
        <f t="shared" si="581"/>
        <v>0.98676585171268361</v>
      </c>
      <c r="BU851">
        <f t="shared" si="589"/>
        <v>0.98699999999999999</v>
      </c>
      <c r="CB851">
        <f t="shared" si="590"/>
        <v>848</v>
      </c>
      <c r="CC851">
        <f t="shared" si="591"/>
        <v>21.174999999999866</v>
      </c>
      <c r="CD851">
        <f t="shared" si="582"/>
        <v>0.98676585171268361</v>
      </c>
      <c r="CE851">
        <f t="shared" si="583"/>
        <v>0.96082066531651245</v>
      </c>
      <c r="CF851">
        <f t="shared" si="584"/>
        <v>0.98676585171268361</v>
      </c>
      <c r="CG851">
        <f t="shared" si="592"/>
        <v>0.98699999999999999</v>
      </c>
      <c r="CK851"/>
      <c r="CL851" s="3">
        <f t="shared" si="574"/>
        <v>831</v>
      </c>
      <c r="CM851" s="3">
        <f t="shared" si="569"/>
        <v>20.74999999999989</v>
      </c>
      <c r="CN851" s="3">
        <f t="shared" si="570"/>
        <v>1.054</v>
      </c>
      <c r="CO851" s="3">
        <f t="shared" si="562"/>
        <v>0.39500000000000002</v>
      </c>
      <c r="CP851">
        <f t="shared" si="563"/>
        <v>0.39500000000000002</v>
      </c>
      <c r="CQ851">
        <f t="shared" si="564"/>
        <v>0.39500000000000002</v>
      </c>
      <c r="CS851">
        <f t="shared" si="565"/>
        <v>0.69176882661996508</v>
      </c>
      <c r="DK851" s="3">
        <f t="shared" si="575"/>
        <v>831</v>
      </c>
      <c r="DL851" s="3">
        <f t="shared" si="571"/>
        <v>20.74999999999989</v>
      </c>
      <c r="DM851" s="3">
        <f t="shared" si="572"/>
        <v>1.054</v>
      </c>
      <c r="DN851" s="3">
        <f t="shared" si="566"/>
        <v>-9.9000000000000005E-2</v>
      </c>
      <c r="DO851">
        <f t="shared" si="567"/>
        <v>-9.9000000000000005E-2</v>
      </c>
      <c r="DP851">
        <f t="shared" si="568"/>
        <v>0</v>
      </c>
      <c r="DR851">
        <f t="shared" si="573"/>
        <v>0</v>
      </c>
      <c r="EY851"/>
      <c r="EZ851" s="3"/>
      <c r="FB851"/>
      <c r="FC851" s="3"/>
    </row>
    <row r="852" spans="2:159" x14ac:dyDescent="0.25">
      <c r="B852">
        <f t="shared" si="605"/>
        <v>836</v>
      </c>
      <c r="C852" s="9">
        <f t="shared" si="600"/>
        <v>20.874999999999883</v>
      </c>
      <c r="D852">
        <f t="shared" si="594"/>
        <v>0.68514485220643617</v>
      </c>
      <c r="E852">
        <f t="shared" si="595"/>
        <v>7.8444044206815098E-5</v>
      </c>
      <c r="F852">
        <f t="shared" si="596"/>
        <v>7.8444044206815098E-5</v>
      </c>
      <c r="G852">
        <f t="shared" si="601"/>
        <v>0</v>
      </c>
      <c r="R852">
        <f t="shared" si="602"/>
        <v>836</v>
      </c>
      <c r="S852">
        <f t="shared" si="603"/>
        <v>20.874999999999883</v>
      </c>
      <c r="T852">
        <f t="shared" si="597"/>
        <v>1.2369852310156837E-3</v>
      </c>
      <c r="U852">
        <f t="shared" si="598"/>
        <v>5.6271663170253804E-4</v>
      </c>
      <c r="V852">
        <f t="shared" si="599"/>
        <v>5.6271663170253804E-4</v>
      </c>
      <c r="W852">
        <f t="shared" si="604"/>
        <v>1E-3</v>
      </c>
      <c r="BA852">
        <f t="shared" si="593"/>
        <v>849</v>
      </c>
      <c r="BB852">
        <f t="shared" si="585"/>
        <v>21.199999999999864</v>
      </c>
      <c r="BC852">
        <f t="shared" si="576"/>
        <v>0.99425655699531723</v>
      </c>
      <c r="BD852">
        <f t="shared" si="577"/>
        <v>0.98286844293885145</v>
      </c>
      <c r="BE852">
        <f t="shared" si="578"/>
        <v>0.98286844293885145</v>
      </c>
      <c r="BF852">
        <f t="shared" si="586"/>
        <v>0.98299999999999998</v>
      </c>
      <c r="BP852">
        <f t="shared" si="587"/>
        <v>849</v>
      </c>
      <c r="BQ852">
        <f t="shared" si="588"/>
        <v>21.199999999999864</v>
      </c>
      <c r="BR852">
        <f t="shared" si="579"/>
        <v>0.98712361917536429</v>
      </c>
      <c r="BS852">
        <f t="shared" si="580"/>
        <v>0.96186612615634071</v>
      </c>
      <c r="BT852">
        <f t="shared" si="581"/>
        <v>0.98712361917536429</v>
      </c>
      <c r="BU852">
        <f t="shared" si="589"/>
        <v>0.98699999999999999</v>
      </c>
      <c r="CB852">
        <f t="shared" si="590"/>
        <v>849</v>
      </c>
      <c r="CC852">
        <f t="shared" si="591"/>
        <v>21.199999999999864</v>
      </c>
      <c r="CD852">
        <f t="shared" si="582"/>
        <v>0.98712361917536429</v>
      </c>
      <c r="CE852">
        <f t="shared" si="583"/>
        <v>0.96186612615634071</v>
      </c>
      <c r="CF852">
        <f t="shared" si="584"/>
        <v>0.98712361917536429</v>
      </c>
      <c r="CG852">
        <f t="shared" si="592"/>
        <v>0.98699999999999999</v>
      </c>
      <c r="CK852"/>
      <c r="CL852" s="3">
        <f t="shared" si="574"/>
        <v>832</v>
      </c>
      <c r="CM852" s="3">
        <f t="shared" si="569"/>
        <v>20.774999999999888</v>
      </c>
      <c r="CN852" s="3">
        <f t="shared" si="570"/>
        <v>1.056</v>
      </c>
      <c r="CO852" s="3">
        <f t="shared" si="562"/>
        <v>0.39400000000000002</v>
      </c>
      <c r="CP852">
        <f t="shared" si="563"/>
        <v>0.39400000000000002</v>
      </c>
      <c r="CQ852">
        <f t="shared" si="564"/>
        <v>0.39400000000000002</v>
      </c>
      <c r="CS852">
        <f t="shared" si="565"/>
        <v>0.69001751313485127</v>
      </c>
      <c r="DK852" s="3">
        <f t="shared" si="575"/>
        <v>832</v>
      </c>
      <c r="DL852" s="3">
        <f t="shared" si="571"/>
        <v>20.774999999999888</v>
      </c>
      <c r="DM852" s="3">
        <f t="shared" si="572"/>
        <v>1.056</v>
      </c>
      <c r="DN852" s="3">
        <f t="shared" si="566"/>
        <v>-0.10199999999999999</v>
      </c>
      <c r="DO852">
        <f t="shared" si="567"/>
        <v>-0.10199999999999999</v>
      </c>
      <c r="DP852">
        <f t="shared" si="568"/>
        <v>0</v>
      </c>
      <c r="DR852">
        <f t="shared" si="573"/>
        <v>0</v>
      </c>
      <c r="EY852"/>
      <c r="EZ852" s="3"/>
      <c r="FB852"/>
      <c r="FC852" s="3"/>
    </row>
    <row r="853" spans="2:159" x14ac:dyDescent="0.25">
      <c r="B853">
        <f t="shared" si="605"/>
        <v>837</v>
      </c>
      <c r="C853" s="9">
        <f t="shared" si="600"/>
        <v>20.899999999999881</v>
      </c>
      <c r="D853">
        <f t="shared" si="594"/>
        <v>0.68325987588574055</v>
      </c>
      <c r="E853">
        <f t="shared" si="595"/>
        <v>7.3223071663381325E-5</v>
      </c>
      <c r="F853">
        <f t="shared" si="596"/>
        <v>7.3223071663381325E-5</v>
      </c>
      <c r="G853">
        <f t="shared" si="601"/>
        <v>0</v>
      </c>
      <c r="R853">
        <f t="shared" si="602"/>
        <v>837</v>
      </c>
      <c r="S853">
        <f t="shared" si="603"/>
        <v>20.899999999999881</v>
      </c>
      <c r="T853">
        <f t="shared" si="597"/>
        <v>1.1911333859022121E-3</v>
      </c>
      <c r="U853">
        <f t="shared" si="598"/>
        <v>5.3945564050095413E-4</v>
      </c>
      <c r="V853">
        <f t="shared" si="599"/>
        <v>5.3945564050095413E-4</v>
      </c>
      <c r="W853">
        <f t="shared" si="604"/>
        <v>1E-3</v>
      </c>
      <c r="BA853">
        <f t="shared" si="593"/>
        <v>850</v>
      </c>
      <c r="BB853">
        <f t="shared" si="585"/>
        <v>21.224999999999863</v>
      </c>
      <c r="BC853">
        <f t="shared" si="576"/>
        <v>0.99401547901213272</v>
      </c>
      <c r="BD853">
        <f t="shared" si="577"/>
        <v>0.98215366617818523</v>
      </c>
      <c r="BE853">
        <f t="shared" si="578"/>
        <v>0.98215366617818523</v>
      </c>
      <c r="BF853">
        <f t="shared" si="586"/>
        <v>0.98199999999999998</v>
      </c>
      <c r="BP853">
        <f t="shared" si="587"/>
        <v>850</v>
      </c>
      <c r="BQ853">
        <f t="shared" si="588"/>
        <v>21.224999999999863</v>
      </c>
      <c r="BR853">
        <f t="shared" si="579"/>
        <v>0.98747657895702123</v>
      </c>
      <c r="BS853">
        <f t="shared" si="580"/>
        <v>0.96289828097072583</v>
      </c>
      <c r="BT853">
        <f t="shared" si="581"/>
        <v>0.98747657895702123</v>
      </c>
      <c r="BU853">
        <f t="shared" si="589"/>
        <v>0.98699999999999999</v>
      </c>
      <c r="CB853">
        <f t="shared" si="590"/>
        <v>850</v>
      </c>
      <c r="CC853">
        <f t="shared" si="591"/>
        <v>21.224999999999863</v>
      </c>
      <c r="CD853">
        <f t="shared" si="582"/>
        <v>0.98747657895702123</v>
      </c>
      <c r="CE853">
        <f t="shared" si="583"/>
        <v>0.96289828097072583</v>
      </c>
      <c r="CF853">
        <f t="shared" si="584"/>
        <v>0.98747657895702123</v>
      </c>
      <c r="CG853">
        <f t="shared" si="592"/>
        <v>0.98699999999999999</v>
      </c>
      <c r="CK853"/>
      <c r="CL853" s="3">
        <f t="shared" si="574"/>
        <v>833</v>
      </c>
      <c r="CM853" s="3">
        <f t="shared" si="569"/>
        <v>20.799999999999887</v>
      </c>
      <c r="CN853" s="3">
        <f t="shared" si="570"/>
        <v>1.0580000000000001</v>
      </c>
      <c r="CO853" s="3">
        <f t="shared" ref="CO853:CO916" si="606">ROUND((O_max_dia2-CM853)/O_range_dia2 * CN853, 3)</f>
        <v>0.39300000000000002</v>
      </c>
      <c r="CP853">
        <f t="shared" ref="CP853:CP916" si="607">IF(CM853&lt;=delt2,CN853,CO853)</f>
        <v>0.39300000000000002</v>
      </c>
      <c r="CQ853">
        <f t="shared" ref="CQ853:CQ916" si="608">IF(CM853&gt;=O_max_dia2, 0, CP853)</f>
        <v>0.39300000000000002</v>
      </c>
      <c r="CS853">
        <f t="shared" ref="CS853:CS916" si="609">CQ853/$CR$21</f>
        <v>0.68826619964973734</v>
      </c>
      <c r="DK853" s="3">
        <f t="shared" si="575"/>
        <v>833</v>
      </c>
      <c r="DL853" s="3">
        <f t="shared" si="571"/>
        <v>20.799999999999887</v>
      </c>
      <c r="DM853" s="3">
        <f t="shared" si="572"/>
        <v>1.0580000000000001</v>
      </c>
      <c r="DN853" s="3">
        <f t="shared" ref="DN853:DN916" si="610">ROUND((O_max_dia2_GO-DL853)/O_range_dia2_GO * DM853, 3)</f>
        <v>-0.106</v>
      </c>
      <c r="DO853">
        <f t="shared" ref="DO853:DO916" si="611">IF(DL853&lt;=delt2_GO,DM853,DN853)</f>
        <v>-0.106</v>
      </c>
      <c r="DP853">
        <f t="shared" ref="DP853:DP916" si="612">IF(DL853&gt;=O_max_dia2_GO, 0, DO853)</f>
        <v>0</v>
      </c>
      <c r="DR853">
        <f t="shared" si="573"/>
        <v>0</v>
      </c>
      <c r="EY853"/>
      <c r="EZ853" s="3"/>
      <c r="FB853"/>
      <c r="FC853" s="3"/>
    </row>
    <row r="854" spans="2:159" x14ac:dyDescent="0.25">
      <c r="B854">
        <f t="shared" si="605"/>
        <v>838</v>
      </c>
      <c r="C854" s="9">
        <f t="shared" si="600"/>
        <v>20.92499999999988</v>
      </c>
      <c r="D854">
        <f t="shared" si="594"/>
        <v>0.68137327176107831</v>
      </c>
      <c r="E854">
        <f t="shared" si="595"/>
        <v>6.8332504283806942E-5</v>
      </c>
      <c r="F854">
        <f t="shared" si="596"/>
        <v>6.8332504283806942E-5</v>
      </c>
      <c r="G854">
        <f t="shared" si="601"/>
        <v>0</v>
      </c>
      <c r="R854">
        <f t="shared" si="602"/>
        <v>838</v>
      </c>
      <c r="S854">
        <f t="shared" si="603"/>
        <v>20.92499999999988</v>
      </c>
      <c r="T854">
        <f t="shared" si="597"/>
        <v>1.1468592898944696E-3</v>
      </c>
      <c r="U854">
        <f t="shared" si="598"/>
        <v>5.170947791584223E-4</v>
      </c>
      <c r="V854">
        <f t="shared" si="599"/>
        <v>5.170947791584223E-4</v>
      </c>
      <c r="W854">
        <f t="shared" si="604"/>
        <v>1E-3</v>
      </c>
      <c r="BA854">
        <f t="shared" si="593"/>
        <v>851</v>
      </c>
      <c r="BB854">
        <f t="shared" si="585"/>
        <v>21.249999999999861</v>
      </c>
      <c r="BC854">
        <f t="shared" si="576"/>
        <v>0.99376949062339615</v>
      </c>
      <c r="BD854">
        <f t="shared" si="577"/>
        <v>0.98142468774778113</v>
      </c>
      <c r="BE854">
        <f t="shared" si="578"/>
        <v>0.98142468774778113</v>
      </c>
      <c r="BF854">
        <f t="shared" si="586"/>
        <v>0.98099999999999998</v>
      </c>
      <c r="BP854">
        <f t="shared" si="587"/>
        <v>851</v>
      </c>
      <c r="BQ854">
        <f t="shared" si="588"/>
        <v>21.249999999999861</v>
      </c>
      <c r="BR854">
        <f t="shared" si="579"/>
        <v>0.98782472580838121</v>
      </c>
      <c r="BS854">
        <f t="shared" si="580"/>
        <v>0.96391708450027402</v>
      </c>
      <c r="BT854">
        <f t="shared" si="581"/>
        <v>0.98782472580838121</v>
      </c>
      <c r="BU854">
        <f t="shared" si="589"/>
        <v>0.98799999999999999</v>
      </c>
      <c r="CB854">
        <f t="shared" si="590"/>
        <v>851</v>
      </c>
      <c r="CC854">
        <f t="shared" si="591"/>
        <v>21.249999999999861</v>
      </c>
      <c r="CD854">
        <f t="shared" si="582"/>
        <v>0.98782472580838121</v>
      </c>
      <c r="CE854">
        <f t="shared" si="583"/>
        <v>0.96391708450027402</v>
      </c>
      <c r="CF854">
        <f t="shared" si="584"/>
        <v>0.98782472580838121</v>
      </c>
      <c r="CG854">
        <f t="shared" si="592"/>
        <v>0.98799999999999999</v>
      </c>
      <c r="CK854"/>
      <c r="CL854" s="3">
        <f t="shared" si="574"/>
        <v>834</v>
      </c>
      <c r="CM854" s="3">
        <f t="shared" ref="CM854:CM917" si="613">CM853+(env_max2-env_min2)/1200</f>
        <v>20.824999999999886</v>
      </c>
      <c r="CN854" s="3">
        <f t="shared" ref="CN854:CN917" si="614">ROUND(EXP(0.07*(CM854-20)),3)</f>
        <v>1.0589999999999999</v>
      </c>
      <c r="CO854" s="3">
        <f t="shared" si="606"/>
        <v>0.39100000000000001</v>
      </c>
      <c r="CP854">
        <f t="shared" si="607"/>
        <v>0.39100000000000001</v>
      </c>
      <c r="CQ854">
        <f t="shared" si="608"/>
        <v>0.39100000000000001</v>
      </c>
      <c r="CS854">
        <f t="shared" si="609"/>
        <v>0.68476357267950971</v>
      </c>
      <c r="DK854" s="3">
        <f t="shared" si="575"/>
        <v>834</v>
      </c>
      <c r="DL854" s="3">
        <f t="shared" ref="DL854:DL917" si="615">DL853+(env_max2-env_min2)/1200</f>
        <v>20.824999999999886</v>
      </c>
      <c r="DM854" s="3">
        <f t="shared" ref="DM854:DM917" si="616">ROUND(EXP(0.07*(DL854-20)),3)</f>
        <v>1.0589999999999999</v>
      </c>
      <c r="DN854" s="3">
        <f t="shared" si="610"/>
        <v>-0.109</v>
      </c>
      <c r="DO854">
        <f t="shared" si="611"/>
        <v>-0.109</v>
      </c>
      <c r="DP854">
        <f t="shared" si="612"/>
        <v>0</v>
      </c>
      <c r="DR854">
        <f t="shared" ref="DR854:DR917" si="617">DP854/$DQ$21</f>
        <v>0</v>
      </c>
      <c r="EY854"/>
      <c r="EZ854" s="3"/>
      <c r="FB854"/>
      <c r="FC854" s="3"/>
    </row>
    <row r="855" spans="2:159" x14ac:dyDescent="0.25">
      <c r="B855">
        <f t="shared" si="605"/>
        <v>839</v>
      </c>
      <c r="C855" s="9">
        <f t="shared" si="600"/>
        <v>20.949999999999878</v>
      </c>
      <c r="D855">
        <f t="shared" si="594"/>
        <v>0.67948508200691193</v>
      </c>
      <c r="E855">
        <f t="shared" si="595"/>
        <v>6.375263764235173E-5</v>
      </c>
      <c r="F855">
        <f t="shared" si="596"/>
        <v>6.375263764235173E-5</v>
      </c>
      <c r="G855">
        <f t="shared" si="601"/>
        <v>0</v>
      </c>
      <c r="R855">
        <f t="shared" si="602"/>
        <v>839</v>
      </c>
      <c r="S855">
        <f t="shared" si="603"/>
        <v>20.949999999999878</v>
      </c>
      <c r="T855">
        <f t="shared" si="597"/>
        <v>1.1041135314018493E-3</v>
      </c>
      <c r="U855">
        <f t="shared" si="598"/>
        <v>4.9560193691240934E-4</v>
      </c>
      <c r="V855">
        <f t="shared" si="599"/>
        <v>4.9560193691240934E-4</v>
      </c>
      <c r="W855">
        <f t="shared" si="604"/>
        <v>0</v>
      </c>
      <c r="BA855">
        <f t="shared" si="593"/>
        <v>852</v>
      </c>
      <c r="BB855">
        <f t="shared" si="585"/>
        <v>21.27499999999986</v>
      </c>
      <c r="BC855">
        <f t="shared" si="576"/>
        <v>0.99351859550385557</v>
      </c>
      <c r="BD855">
        <f t="shared" si="577"/>
        <v>0.98068154004953834</v>
      </c>
      <c r="BE855">
        <f t="shared" si="578"/>
        <v>0.98068154004953834</v>
      </c>
      <c r="BF855">
        <f t="shared" si="586"/>
        <v>0.98099999999999998</v>
      </c>
      <c r="BP855">
        <f t="shared" si="587"/>
        <v>852</v>
      </c>
      <c r="BQ855">
        <f t="shared" si="588"/>
        <v>21.27499999999986</v>
      </c>
      <c r="BR855">
        <f t="shared" si="579"/>
        <v>0.98816805455051371</v>
      </c>
      <c r="BS855">
        <f t="shared" si="580"/>
        <v>0.96492249203848801</v>
      </c>
      <c r="BT855">
        <f t="shared" si="581"/>
        <v>0.98816805455051371</v>
      </c>
      <c r="BU855">
        <f t="shared" si="589"/>
        <v>0.98799999999999999</v>
      </c>
      <c r="CB855">
        <f t="shared" si="590"/>
        <v>852</v>
      </c>
      <c r="CC855">
        <f t="shared" si="591"/>
        <v>21.27499999999986</v>
      </c>
      <c r="CD855">
        <f t="shared" si="582"/>
        <v>0.98816805455051371</v>
      </c>
      <c r="CE855">
        <f t="shared" si="583"/>
        <v>0.96492249203848801</v>
      </c>
      <c r="CF855">
        <f t="shared" si="584"/>
        <v>0.98816805455051371</v>
      </c>
      <c r="CG855">
        <f t="shared" si="592"/>
        <v>0.98799999999999999</v>
      </c>
      <c r="CK855"/>
      <c r="CL855" s="3">
        <f t="shared" ref="CL855:CL918" si="618">CL854+1</f>
        <v>835</v>
      </c>
      <c r="CM855" s="3">
        <f t="shared" si="613"/>
        <v>20.849999999999884</v>
      </c>
      <c r="CN855" s="3">
        <f t="shared" si="614"/>
        <v>1.0609999999999999</v>
      </c>
      <c r="CO855" s="3">
        <f t="shared" si="606"/>
        <v>0.39</v>
      </c>
      <c r="CP855">
        <f t="shared" si="607"/>
        <v>0.39</v>
      </c>
      <c r="CQ855">
        <f t="shared" si="608"/>
        <v>0.39</v>
      </c>
      <c r="CS855">
        <f t="shared" si="609"/>
        <v>0.6830122591943959</v>
      </c>
      <c r="DK855" s="3">
        <f t="shared" ref="DK855:DK918" si="619">DK854+1</f>
        <v>835</v>
      </c>
      <c r="DL855" s="3">
        <f t="shared" si="615"/>
        <v>20.849999999999884</v>
      </c>
      <c r="DM855" s="3">
        <f t="shared" si="616"/>
        <v>1.0609999999999999</v>
      </c>
      <c r="DN855" s="3">
        <f t="shared" si="610"/>
        <v>-0.113</v>
      </c>
      <c r="DO855">
        <f t="shared" si="611"/>
        <v>-0.113</v>
      </c>
      <c r="DP855">
        <f t="shared" si="612"/>
        <v>0</v>
      </c>
      <c r="DR855">
        <f t="shared" si="617"/>
        <v>0</v>
      </c>
      <c r="EY855"/>
      <c r="EZ855" s="3"/>
      <c r="FB855"/>
      <c r="FC855" s="3"/>
    </row>
    <row r="856" spans="2:159" x14ac:dyDescent="0.25">
      <c r="B856">
        <f t="shared" si="605"/>
        <v>840</v>
      </c>
      <c r="C856" s="9">
        <f t="shared" si="600"/>
        <v>20.974999999999877</v>
      </c>
      <c r="D856">
        <f t="shared" si="594"/>
        <v>0.67759534872854588</v>
      </c>
      <c r="E856">
        <f t="shared" si="595"/>
        <v>5.9464860482512912E-5</v>
      </c>
      <c r="F856">
        <f t="shared" si="596"/>
        <v>5.9464860482512912E-5</v>
      </c>
      <c r="G856">
        <f t="shared" si="601"/>
        <v>0</v>
      </c>
      <c r="R856">
        <f t="shared" si="602"/>
        <v>840</v>
      </c>
      <c r="S856">
        <f t="shared" si="603"/>
        <v>20.974999999999877</v>
      </c>
      <c r="T856">
        <f t="shared" si="597"/>
        <v>1.0628480599235563E-3</v>
      </c>
      <c r="U856">
        <f t="shared" si="598"/>
        <v>4.7494603305762425E-4</v>
      </c>
      <c r="V856">
        <f t="shared" si="599"/>
        <v>4.7494603305762425E-4</v>
      </c>
      <c r="W856">
        <f t="shared" si="604"/>
        <v>0</v>
      </c>
      <c r="BA856">
        <f t="shared" si="593"/>
        <v>853</v>
      </c>
      <c r="BB856">
        <f t="shared" si="585"/>
        <v>21.299999999999859</v>
      </c>
      <c r="BC856">
        <f t="shared" si="576"/>
        <v>0.9932627974009326</v>
      </c>
      <c r="BD856">
        <f t="shared" si="577"/>
        <v>0.97992425609843581</v>
      </c>
      <c r="BE856">
        <f t="shared" si="578"/>
        <v>0.97992425609843581</v>
      </c>
      <c r="BF856">
        <f t="shared" si="586"/>
        <v>0.98</v>
      </c>
      <c r="BP856">
        <f t="shared" si="587"/>
        <v>853</v>
      </c>
      <c r="BQ856">
        <f t="shared" si="588"/>
        <v>21.299999999999859</v>
      </c>
      <c r="BR856">
        <f t="shared" si="579"/>
        <v>0.98850656007495918</v>
      </c>
      <c r="BS856">
        <f t="shared" si="580"/>
        <v>0.96591445943503451</v>
      </c>
      <c r="BT856">
        <f t="shared" si="581"/>
        <v>0.98850656007495918</v>
      </c>
      <c r="BU856">
        <f t="shared" si="589"/>
        <v>0.98899999999999999</v>
      </c>
      <c r="CB856">
        <f t="shared" si="590"/>
        <v>853</v>
      </c>
      <c r="CC856">
        <f t="shared" si="591"/>
        <v>21.299999999999859</v>
      </c>
      <c r="CD856">
        <f t="shared" si="582"/>
        <v>0.98850656007495918</v>
      </c>
      <c r="CE856">
        <f t="shared" si="583"/>
        <v>0.96591445943503451</v>
      </c>
      <c r="CF856">
        <f t="shared" si="584"/>
        <v>0.98850656007495918</v>
      </c>
      <c r="CG856">
        <f t="shared" si="592"/>
        <v>0.98899999999999999</v>
      </c>
      <c r="CK856"/>
      <c r="CL856" s="3">
        <f t="shared" si="618"/>
        <v>836</v>
      </c>
      <c r="CM856" s="3">
        <f t="shared" si="613"/>
        <v>20.874999999999883</v>
      </c>
      <c r="CN856" s="3">
        <f t="shared" si="614"/>
        <v>1.0629999999999999</v>
      </c>
      <c r="CO856" s="3">
        <f t="shared" si="606"/>
        <v>0.38900000000000001</v>
      </c>
      <c r="CP856">
        <f t="shared" si="607"/>
        <v>0.38900000000000001</v>
      </c>
      <c r="CQ856">
        <f t="shared" si="608"/>
        <v>0.38900000000000001</v>
      </c>
      <c r="CS856">
        <f t="shared" si="609"/>
        <v>0.68126094570928208</v>
      </c>
      <c r="DK856" s="3">
        <f t="shared" si="619"/>
        <v>836</v>
      </c>
      <c r="DL856" s="3">
        <f t="shared" si="615"/>
        <v>20.874999999999883</v>
      </c>
      <c r="DM856" s="3">
        <f t="shared" si="616"/>
        <v>1.0629999999999999</v>
      </c>
      <c r="DN856" s="3">
        <f t="shared" si="610"/>
        <v>-0.11600000000000001</v>
      </c>
      <c r="DO856">
        <f t="shared" si="611"/>
        <v>-0.11600000000000001</v>
      </c>
      <c r="DP856">
        <f t="shared" si="612"/>
        <v>0</v>
      </c>
      <c r="DR856">
        <f t="shared" si="617"/>
        <v>0</v>
      </c>
      <c r="EY856"/>
      <c r="EZ856" s="3"/>
      <c r="FB856"/>
      <c r="FC856" s="3"/>
    </row>
    <row r="857" spans="2:159" x14ac:dyDescent="0.25">
      <c r="B857">
        <f t="shared" si="605"/>
        <v>841</v>
      </c>
      <c r="C857" s="9">
        <f t="shared" si="600"/>
        <v>20.999999999999876</v>
      </c>
      <c r="D857">
        <f t="shared" si="594"/>
        <v>0.67570411396063546</v>
      </c>
      <c r="E857">
        <f t="shared" si="595"/>
        <v>5.5451599432196251E-5</v>
      </c>
      <c r="F857">
        <f t="shared" si="596"/>
        <v>5.5451599432196251E-5</v>
      </c>
      <c r="G857">
        <f t="shared" si="601"/>
        <v>0</v>
      </c>
      <c r="R857">
        <f t="shared" si="602"/>
        <v>841</v>
      </c>
      <c r="S857">
        <f t="shared" si="603"/>
        <v>20.999999999999876</v>
      </c>
      <c r="T857">
        <f t="shared" si="597"/>
        <v>1.0230161553566957E-3</v>
      </c>
      <c r="U857">
        <f t="shared" si="598"/>
        <v>4.5509698858681782E-4</v>
      </c>
      <c r="V857">
        <f t="shared" si="599"/>
        <v>4.5509698858681782E-4</v>
      </c>
      <c r="W857">
        <f t="shared" si="604"/>
        <v>0</v>
      </c>
      <c r="BA857">
        <f t="shared" si="593"/>
        <v>854</v>
      </c>
      <c r="BB857">
        <f t="shared" si="585"/>
        <v>21.324999999999857</v>
      </c>
      <c r="BC857">
        <f t="shared" si="576"/>
        <v>0.99300210013462809</v>
      </c>
      <c r="BD857">
        <f t="shared" si="577"/>
        <v>0.97915286952008862</v>
      </c>
      <c r="BE857">
        <f t="shared" si="578"/>
        <v>0.97915286952008862</v>
      </c>
      <c r="BF857">
        <f t="shared" si="586"/>
        <v>0.97899999999999998</v>
      </c>
      <c r="BP857">
        <f t="shared" si="587"/>
        <v>854</v>
      </c>
      <c r="BQ857">
        <f t="shared" si="588"/>
        <v>21.324999999999857</v>
      </c>
      <c r="BR857">
        <f t="shared" si="579"/>
        <v>0.98884023734385629</v>
      </c>
      <c r="BS857">
        <f t="shared" si="580"/>
        <v>0.96689294309897589</v>
      </c>
      <c r="BT857">
        <f t="shared" si="581"/>
        <v>0.98884023734385629</v>
      </c>
      <c r="BU857">
        <f t="shared" si="589"/>
        <v>0.98899999999999999</v>
      </c>
      <c r="CB857">
        <f t="shared" si="590"/>
        <v>854</v>
      </c>
      <c r="CC857">
        <f t="shared" si="591"/>
        <v>21.324999999999857</v>
      </c>
      <c r="CD857">
        <f t="shared" si="582"/>
        <v>0.98884023734385629</v>
      </c>
      <c r="CE857">
        <f t="shared" si="583"/>
        <v>0.96689294309897589</v>
      </c>
      <c r="CF857">
        <f t="shared" si="584"/>
        <v>0.98884023734385629</v>
      </c>
      <c r="CG857">
        <f t="shared" si="592"/>
        <v>0.98899999999999999</v>
      </c>
      <c r="CK857"/>
      <c r="CL857" s="3">
        <f t="shared" si="618"/>
        <v>837</v>
      </c>
      <c r="CM857" s="3">
        <f t="shared" si="613"/>
        <v>20.899999999999881</v>
      </c>
      <c r="CN857" s="3">
        <f t="shared" si="614"/>
        <v>1.0649999999999999</v>
      </c>
      <c r="CO857" s="3">
        <f t="shared" si="606"/>
        <v>0.38800000000000001</v>
      </c>
      <c r="CP857">
        <f t="shared" si="607"/>
        <v>0.38800000000000001</v>
      </c>
      <c r="CQ857">
        <f t="shared" si="608"/>
        <v>0.38800000000000001</v>
      </c>
      <c r="CS857">
        <f t="shared" si="609"/>
        <v>0.67950963222416816</v>
      </c>
      <c r="DK857" s="3">
        <f t="shared" si="619"/>
        <v>837</v>
      </c>
      <c r="DL857" s="3">
        <f t="shared" si="615"/>
        <v>20.899999999999881</v>
      </c>
      <c r="DM857" s="3">
        <f t="shared" si="616"/>
        <v>1.0649999999999999</v>
      </c>
      <c r="DN857" s="3">
        <f t="shared" si="610"/>
        <v>-0.12</v>
      </c>
      <c r="DO857">
        <f t="shared" si="611"/>
        <v>-0.12</v>
      </c>
      <c r="DP857">
        <f t="shared" si="612"/>
        <v>0</v>
      </c>
      <c r="DR857">
        <f t="shared" si="617"/>
        <v>0</v>
      </c>
      <c r="EY857"/>
      <c r="EZ857" s="3"/>
      <c r="FB857"/>
      <c r="FC857" s="3"/>
    </row>
    <row r="858" spans="2:159" x14ac:dyDescent="0.25">
      <c r="B858">
        <f t="shared" si="605"/>
        <v>842</v>
      </c>
      <c r="C858" s="9">
        <f t="shared" si="600"/>
        <v>21.024999999999874</v>
      </c>
      <c r="D858">
        <f t="shared" si="594"/>
        <v>0.67381141966570501</v>
      </c>
      <c r="E858">
        <f t="shared" si="595"/>
        <v>5.169626617731422E-5</v>
      </c>
      <c r="F858">
        <f t="shared" si="596"/>
        <v>5.169626617731422E-5</v>
      </c>
      <c r="G858">
        <f t="shared" si="601"/>
        <v>0</v>
      </c>
      <c r="R858">
        <f t="shared" si="602"/>
        <v>842</v>
      </c>
      <c r="S858">
        <f t="shared" si="603"/>
        <v>21.024999999999874</v>
      </c>
      <c r="T858">
        <f t="shared" si="597"/>
        <v>9.8457239775641197E-4</v>
      </c>
      <c r="U858">
        <f t="shared" si="598"/>
        <v>4.3602569842965882E-4</v>
      </c>
      <c r="V858">
        <f t="shared" si="599"/>
        <v>4.3602569842965882E-4</v>
      </c>
      <c r="W858">
        <f t="shared" si="604"/>
        <v>0</v>
      </c>
      <c r="BA858">
        <f t="shared" si="593"/>
        <v>855</v>
      </c>
      <c r="BB858">
        <f t="shared" si="585"/>
        <v>21.349999999999856</v>
      </c>
      <c r="BC858">
        <f t="shared" si="576"/>
        <v>0.9927365075974276</v>
      </c>
      <c r="BD858">
        <f t="shared" si="577"/>
        <v>0.97836741454825948</v>
      </c>
      <c r="BE858">
        <f t="shared" si="578"/>
        <v>0.97836741454825948</v>
      </c>
      <c r="BF858">
        <f t="shared" si="586"/>
        <v>0.97799999999999998</v>
      </c>
      <c r="BP858">
        <f t="shared" si="587"/>
        <v>855</v>
      </c>
      <c r="BQ858">
        <f t="shared" si="588"/>
        <v>21.349999999999856</v>
      </c>
      <c r="BR858">
        <f t="shared" si="579"/>
        <v>0.98916908139006621</v>
      </c>
      <c r="BS858">
        <f t="shared" si="580"/>
        <v>0.96785790000196092</v>
      </c>
      <c r="BT858">
        <f t="shared" si="581"/>
        <v>0.98916908139006621</v>
      </c>
      <c r="BU858">
        <f t="shared" si="589"/>
        <v>0.98899999999999999</v>
      </c>
      <c r="CB858">
        <f t="shared" si="590"/>
        <v>855</v>
      </c>
      <c r="CC858">
        <f t="shared" si="591"/>
        <v>21.349999999999856</v>
      </c>
      <c r="CD858">
        <f t="shared" si="582"/>
        <v>0.98916908139006621</v>
      </c>
      <c r="CE858">
        <f t="shared" si="583"/>
        <v>0.96785790000196092</v>
      </c>
      <c r="CF858">
        <f t="shared" si="584"/>
        <v>0.98916908139006621</v>
      </c>
      <c r="CG858">
        <f t="shared" si="592"/>
        <v>0.98899999999999999</v>
      </c>
      <c r="CK858"/>
      <c r="CL858" s="3">
        <f t="shared" si="618"/>
        <v>838</v>
      </c>
      <c r="CM858" s="3">
        <f t="shared" si="613"/>
        <v>20.92499999999988</v>
      </c>
      <c r="CN858" s="3">
        <f t="shared" si="614"/>
        <v>1.0669999999999999</v>
      </c>
      <c r="CO858" s="3">
        <f t="shared" si="606"/>
        <v>0.38700000000000001</v>
      </c>
      <c r="CP858">
        <f t="shared" si="607"/>
        <v>0.38700000000000001</v>
      </c>
      <c r="CQ858">
        <f t="shared" si="608"/>
        <v>0.38700000000000001</v>
      </c>
      <c r="CS858">
        <f t="shared" si="609"/>
        <v>0.67775831873905434</v>
      </c>
      <c r="DK858" s="3">
        <f t="shared" si="619"/>
        <v>838</v>
      </c>
      <c r="DL858" s="3">
        <f t="shared" si="615"/>
        <v>20.92499999999988</v>
      </c>
      <c r="DM858" s="3">
        <f t="shared" si="616"/>
        <v>1.0669999999999999</v>
      </c>
      <c r="DN858" s="3">
        <f t="shared" si="610"/>
        <v>-0.123</v>
      </c>
      <c r="DO858">
        <f t="shared" si="611"/>
        <v>-0.123</v>
      </c>
      <c r="DP858">
        <f t="shared" si="612"/>
        <v>0</v>
      </c>
      <c r="DR858">
        <f t="shared" si="617"/>
        <v>0</v>
      </c>
      <c r="EY858"/>
      <c r="EZ858" s="3"/>
      <c r="FB858"/>
      <c r="FC858" s="3"/>
    </row>
    <row r="859" spans="2:159" x14ac:dyDescent="0.25">
      <c r="B859">
        <f t="shared" si="605"/>
        <v>843</v>
      </c>
      <c r="C859" s="9">
        <f t="shared" si="600"/>
        <v>21.049999999999873</v>
      </c>
      <c r="D859">
        <f t="shared" si="594"/>
        <v>0.67191730773267244</v>
      </c>
      <c r="E859">
        <f t="shared" si="595"/>
        <v>4.8183207005008691E-5</v>
      </c>
      <c r="F859">
        <f t="shared" si="596"/>
        <v>4.8183207005008691E-5</v>
      </c>
      <c r="G859">
        <f t="shared" si="601"/>
        <v>0</v>
      </c>
      <c r="R859">
        <f t="shared" si="602"/>
        <v>843</v>
      </c>
      <c r="S859">
        <f t="shared" si="603"/>
        <v>21.049999999999873</v>
      </c>
      <c r="T859">
        <f t="shared" si="597"/>
        <v>9.47472637550075E-4</v>
      </c>
      <c r="U859">
        <f t="shared" si="598"/>
        <v>4.1770400428410478E-4</v>
      </c>
      <c r="V859">
        <f t="shared" si="599"/>
        <v>4.1770400428410478E-4</v>
      </c>
      <c r="W859">
        <f t="shared" si="604"/>
        <v>0</v>
      </c>
      <c r="BA859">
        <f t="shared" si="593"/>
        <v>856</v>
      </c>
      <c r="BB859">
        <f t="shared" si="585"/>
        <v>21.374999999999854</v>
      </c>
      <c r="BC859">
        <f t="shared" si="576"/>
        <v>0.99246602375420478</v>
      </c>
      <c r="BD859">
        <f t="shared" si="577"/>
        <v>0.97756792602232667</v>
      </c>
      <c r="BE859">
        <f t="shared" si="578"/>
        <v>0.97756792602232667</v>
      </c>
      <c r="BF859">
        <f t="shared" si="586"/>
        <v>0.97799999999999998</v>
      </c>
      <c r="BP859">
        <f t="shared" si="587"/>
        <v>856</v>
      </c>
      <c r="BQ859">
        <f t="shared" si="588"/>
        <v>21.374999999999854</v>
      </c>
      <c r="BR859">
        <f t="shared" si="579"/>
        <v>0.98949308731729613</v>
      </c>
      <c r="BS859">
        <f t="shared" si="580"/>
        <v>0.96880928768137875</v>
      </c>
      <c r="BT859">
        <f t="shared" si="581"/>
        <v>0.98949308731729613</v>
      </c>
      <c r="BU859">
        <f t="shared" si="589"/>
        <v>0.98899999999999999</v>
      </c>
      <c r="CB859">
        <f t="shared" si="590"/>
        <v>856</v>
      </c>
      <c r="CC859">
        <f t="shared" si="591"/>
        <v>21.374999999999854</v>
      </c>
      <c r="CD859">
        <f t="shared" si="582"/>
        <v>0.98949308731729613</v>
      </c>
      <c r="CE859">
        <f t="shared" si="583"/>
        <v>0.96880928768137875</v>
      </c>
      <c r="CF859">
        <f t="shared" si="584"/>
        <v>0.98949308731729613</v>
      </c>
      <c r="CG859">
        <f t="shared" si="592"/>
        <v>0.98899999999999999</v>
      </c>
      <c r="CK859"/>
      <c r="CL859" s="3">
        <f t="shared" si="618"/>
        <v>839</v>
      </c>
      <c r="CM859" s="3">
        <f t="shared" si="613"/>
        <v>20.949999999999878</v>
      </c>
      <c r="CN859" s="3">
        <f t="shared" si="614"/>
        <v>1.069</v>
      </c>
      <c r="CO859" s="3">
        <f t="shared" si="606"/>
        <v>0.38600000000000001</v>
      </c>
      <c r="CP859">
        <f t="shared" si="607"/>
        <v>0.38600000000000001</v>
      </c>
      <c r="CQ859">
        <f t="shared" si="608"/>
        <v>0.38600000000000001</v>
      </c>
      <c r="CS859">
        <f t="shared" si="609"/>
        <v>0.67600700525394053</v>
      </c>
      <c r="DK859" s="3">
        <f t="shared" si="619"/>
        <v>839</v>
      </c>
      <c r="DL859" s="3">
        <f t="shared" si="615"/>
        <v>20.949999999999878</v>
      </c>
      <c r="DM859" s="3">
        <f t="shared" si="616"/>
        <v>1.069</v>
      </c>
      <c r="DN859" s="3">
        <f t="shared" si="610"/>
        <v>-0.127</v>
      </c>
      <c r="DO859">
        <f t="shared" si="611"/>
        <v>-0.127</v>
      </c>
      <c r="DP859">
        <f t="shared" si="612"/>
        <v>0</v>
      </c>
      <c r="DR859">
        <f t="shared" si="617"/>
        <v>0</v>
      </c>
      <c r="EY859"/>
      <c r="EZ859" s="3"/>
      <c r="FB859"/>
      <c r="FC859" s="3"/>
    </row>
    <row r="860" spans="2:159" x14ac:dyDescent="0.25">
      <c r="B860">
        <f t="shared" si="605"/>
        <v>844</v>
      </c>
      <c r="C860" s="9">
        <f t="shared" si="600"/>
        <v>21.074999999999871</v>
      </c>
      <c r="D860">
        <f t="shared" si="594"/>
        <v>0.6700218199753829</v>
      </c>
      <c r="E860">
        <f t="shared" si="595"/>
        <v>4.4897654629675453E-5</v>
      </c>
      <c r="F860">
        <f t="shared" si="596"/>
        <v>4.4897654629675453E-5</v>
      </c>
      <c r="G860">
        <f t="shared" si="601"/>
        <v>0</v>
      </c>
      <c r="R860">
        <f t="shared" si="602"/>
        <v>844</v>
      </c>
      <c r="S860">
        <f t="shared" si="603"/>
        <v>21.074999999999871</v>
      </c>
      <c r="T860">
        <f t="shared" si="597"/>
        <v>9.1167396620713188E-4</v>
      </c>
      <c r="U860">
        <f t="shared" si="598"/>
        <v>4.0010466803446377E-4</v>
      </c>
      <c r="V860">
        <f t="shared" si="599"/>
        <v>4.0010466803446377E-4</v>
      </c>
      <c r="W860">
        <f t="shared" si="604"/>
        <v>0</v>
      </c>
      <c r="BA860">
        <f t="shared" si="593"/>
        <v>857</v>
      </c>
      <c r="BB860">
        <f t="shared" si="585"/>
        <v>21.399999999999853</v>
      </c>
      <c r="BC860">
        <f t="shared" si="576"/>
        <v>0.99219065264212192</v>
      </c>
      <c r="BD860">
        <f t="shared" si="577"/>
        <v>0.97675443938470874</v>
      </c>
      <c r="BE860">
        <f t="shared" si="578"/>
        <v>0.97675443938470874</v>
      </c>
      <c r="BF860">
        <f t="shared" si="586"/>
        <v>0.97699999999999998</v>
      </c>
      <c r="BP860">
        <f t="shared" si="587"/>
        <v>857</v>
      </c>
      <c r="BQ860">
        <f t="shared" si="588"/>
        <v>21.399999999999853</v>
      </c>
      <c r="BR860">
        <f t="shared" si="579"/>
        <v>0.98981225030022069</v>
      </c>
      <c r="BS860">
        <f t="shared" si="580"/>
        <v>0.96974706424347146</v>
      </c>
      <c r="BT860">
        <f t="shared" si="581"/>
        <v>0.98981225030022069</v>
      </c>
      <c r="BU860">
        <f t="shared" si="589"/>
        <v>0.99</v>
      </c>
      <c r="CB860">
        <f t="shared" si="590"/>
        <v>857</v>
      </c>
      <c r="CC860">
        <f t="shared" si="591"/>
        <v>21.399999999999853</v>
      </c>
      <c r="CD860">
        <f t="shared" si="582"/>
        <v>0.98981225030022069</v>
      </c>
      <c r="CE860">
        <f t="shared" si="583"/>
        <v>0.96974706424347146</v>
      </c>
      <c r="CF860">
        <f t="shared" si="584"/>
        <v>0.98981225030022069</v>
      </c>
      <c r="CG860">
        <f t="shared" si="592"/>
        <v>0.99</v>
      </c>
      <c r="CK860"/>
      <c r="CL860" s="3">
        <f t="shared" si="618"/>
        <v>840</v>
      </c>
      <c r="CM860" s="3">
        <f t="shared" si="613"/>
        <v>20.974999999999877</v>
      </c>
      <c r="CN860" s="3">
        <f t="shared" si="614"/>
        <v>1.071</v>
      </c>
      <c r="CO860" s="3">
        <f t="shared" si="606"/>
        <v>0.38400000000000001</v>
      </c>
      <c r="CP860">
        <f t="shared" si="607"/>
        <v>0.38400000000000001</v>
      </c>
      <c r="CQ860">
        <f t="shared" si="608"/>
        <v>0.38400000000000001</v>
      </c>
      <c r="CS860">
        <f t="shared" si="609"/>
        <v>0.6725043782837129</v>
      </c>
      <c r="DK860" s="3">
        <f t="shared" si="619"/>
        <v>840</v>
      </c>
      <c r="DL860" s="3">
        <f t="shared" si="615"/>
        <v>20.974999999999877</v>
      </c>
      <c r="DM860" s="3">
        <f t="shared" si="616"/>
        <v>1.071</v>
      </c>
      <c r="DN860" s="3">
        <f t="shared" si="610"/>
        <v>-0.13100000000000001</v>
      </c>
      <c r="DO860">
        <f t="shared" si="611"/>
        <v>-0.13100000000000001</v>
      </c>
      <c r="DP860">
        <f t="shared" si="612"/>
        <v>0</v>
      </c>
      <c r="DR860">
        <f t="shared" si="617"/>
        <v>0</v>
      </c>
      <c r="EY860"/>
      <c r="EZ860" s="3"/>
      <c r="FB860"/>
      <c r="FC860" s="3"/>
    </row>
    <row r="861" spans="2:159" x14ac:dyDescent="0.25">
      <c r="B861">
        <f t="shared" si="605"/>
        <v>845</v>
      </c>
      <c r="C861" s="9">
        <f t="shared" si="600"/>
        <v>21.09999999999987</v>
      </c>
      <c r="D861">
        <f t="shared" si="594"/>
        <v>0.6681249981311489</v>
      </c>
      <c r="E861">
        <f t="shared" si="595"/>
        <v>4.1825682216976494E-5</v>
      </c>
      <c r="F861">
        <f t="shared" si="596"/>
        <v>4.1825682216976494E-5</v>
      </c>
      <c r="G861">
        <f t="shared" si="601"/>
        <v>0</v>
      </c>
      <c r="R861">
        <f t="shared" si="602"/>
        <v>845</v>
      </c>
      <c r="S861">
        <f t="shared" si="603"/>
        <v>21.09999999999987</v>
      </c>
      <c r="T861">
        <f t="shared" si="597"/>
        <v>8.7713468736584773E-4</v>
      </c>
      <c r="U861">
        <f t="shared" si="598"/>
        <v>3.8320134575010173E-4</v>
      </c>
      <c r="V861">
        <f t="shared" si="599"/>
        <v>3.8320134575010173E-4</v>
      </c>
      <c r="W861">
        <f t="shared" si="604"/>
        <v>0</v>
      </c>
      <c r="BA861">
        <f t="shared" si="593"/>
        <v>858</v>
      </c>
      <c r="BB861">
        <f t="shared" si="585"/>
        <v>21.424999999999851</v>
      </c>
      <c r="BC861">
        <f t="shared" si="576"/>
        <v>0.9919103983705303</v>
      </c>
      <c r="BD861">
        <f t="shared" si="577"/>
        <v>0.9759269906782464</v>
      </c>
      <c r="BE861">
        <f t="shared" si="578"/>
        <v>0.9759269906782464</v>
      </c>
      <c r="BF861">
        <f t="shared" si="586"/>
        <v>0.97599999999999998</v>
      </c>
      <c r="BP861">
        <f t="shared" si="587"/>
        <v>858</v>
      </c>
      <c r="BQ861">
        <f t="shared" si="588"/>
        <v>21.424999999999851</v>
      </c>
      <c r="BR861">
        <f t="shared" si="579"/>
        <v>0.99012656558460199</v>
      </c>
      <c r="BS861">
        <f t="shared" si="580"/>
        <v>0.97067118836640887</v>
      </c>
      <c r="BT861">
        <f t="shared" si="581"/>
        <v>0.99012656558460199</v>
      </c>
      <c r="BU861">
        <f t="shared" si="589"/>
        <v>0.99</v>
      </c>
      <c r="CB861">
        <f t="shared" si="590"/>
        <v>858</v>
      </c>
      <c r="CC861">
        <f t="shared" si="591"/>
        <v>21.424999999999851</v>
      </c>
      <c r="CD861">
        <f t="shared" si="582"/>
        <v>0.99012656558460199</v>
      </c>
      <c r="CE861">
        <f t="shared" si="583"/>
        <v>0.97067118836640887</v>
      </c>
      <c r="CF861">
        <f t="shared" si="584"/>
        <v>0.99012656558460199</v>
      </c>
      <c r="CG861">
        <f t="shared" si="592"/>
        <v>0.99</v>
      </c>
      <c r="CK861"/>
      <c r="CL861" s="3">
        <f t="shared" si="618"/>
        <v>841</v>
      </c>
      <c r="CM861" s="3">
        <f t="shared" si="613"/>
        <v>20.999999999999876</v>
      </c>
      <c r="CN861" s="3">
        <f t="shared" si="614"/>
        <v>1.073</v>
      </c>
      <c r="CO861" s="3">
        <f t="shared" si="606"/>
        <v>0.38300000000000001</v>
      </c>
      <c r="CP861">
        <f t="shared" si="607"/>
        <v>0.38300000000000001</v>
      </c>
      <c r="CQ861">
        <f t="shared" si="608"/>
        <v>0.38300000000000001</v>
      </c>
      <c r="CS861">
        <f t="shared" si="609"/>
        <v>0.67075306479859897</v>
      </c>
      <c r="DK861" s="3">
        <f t="shared" si="619"/>
        <v>841</v>
      </c>
      <c r="DL861" s="3">
        <f t="shared" si="615"/>
        <v>20.999999999999876</v>
      </c>
      <c r="DM861" s="3">
        <f t="shared" si="616"/>
        <v>1.073</v>
      </c>
      <c r="DN861" s="3">
        <f t="shared" si="610"/>
        <v>-0.13400000000000001</v>
      </c>
      <c r="DO861">
        <f t="shared" si="611"/>
        <v>-0.13400000000000001</v>
      </c>
      <c r="DP861">
        <f t="shared" si="612"/>
        <v>0</v>
      </c>
      <c r="DR861">
        <f t="shared" si="617"/>
        <v>0</v>
      </c>
      <c r="EY861"/>
      <c r="EZ861" s="3"/>
      <c r="FB861"/>
      <c r="FC861" s="3"/>
    </row>
    <row r="862" spans="2:159" x14ac:dyDescent="0.25">
      <c r="B862">
        <f t="shared" si="605"/>
        <v>846</v>
      </c>
      <c r="C862" s="9">
        <f t="shared" si="600"/>
        <v>21.124999999999869</v>
      </c>
      <c r="D862">
        <f t="shared" si="594"/>
        <v>0.66622688385929951</v>
      </c>
      <c r="E862">
        <f t="shared" si="595"/>
        <v>3.8954159523070067E-5</v>
      </c>
      <c r="F862">
        <f t="shared" si="596"/>
        <v>3.8954159523070067E-5</v>
      </c>
      <c r="G862">
        <f t="shared" si="601"/>
        <v>0</v>
      </c>
      <c r="R862">
        <f t="shared" si="602"/>
        <v>846</v>
      </c>
      <c r="S862">
        <f t="shared" si="603"/>
        <v>21.124999999999869</v>
      </c>
      <c r="T862">
        <f t="shared" si="597"/>
        <v>8.4381428841777786E-4</v>
      </c>
      <c r="U862">
        <f t="shared" si="598"/>
        <v>3.669685622585228E-4</v>
      </c>
      <c r="V862">
        <f t="shared" si="599"/>
        <v>3.669685622585228E-4</v>
      </c>
      <c r="W862">
        <f t="shared" si="604"/>
        <v>0</v>
      </c>
      <c r="BA862">
        <f t="shared" si="593"/>
        <v>859</v>
      </c>
      <c r="BB862">
        <f t="shared" si="585"/>
        <v>21.44999999999985</v>
      </c>
      <c r="BC862">
        <f t="shared" si="576"/>
        <v>0.99162526512086746</v>
      </c>
      <c r="BD862">
        <f t="shared" si="577"/>
        <v>0.97508561654354076</v>
      </c>
      <c r="BE862">
        <f t="shared" si="578"/>
        <v>0.97508561654354076</v>
      </c>
      <c r="BF862">
        <f t="shared" si="586"/>
        <v>0.97499999999999998</v>
      </c>
      <c r="BP862">
        <f t="shared" si="587"/>
        <v>859</v>
      </c>
      <c r="BQ862">
        <f t="shared" si="588"/>
        <v>21.44999999999985</v>
      </c>
      <c r="BR862">
        <f t="shared" si="579"/>
        <v>0.99043602848740731</v>
      </c>
      <c r="BS862">
        <f t="shared" si="580"/>
        <v>0.9715816193033221</v>
      </c>
      <c r="BT862">
        <f t="shared" si="581"/>
        <v>0.99043602848740731</v>
      </c>
      <c r="BU862">
        <f t="shared" si="589"/>
        <v>0.99</v>
      </c>
      <c r="CB862">
        <f t="shared" si="590"/>
        <v>859</v>
      </c>
      <c r="CC862">
        <f t="shared" si="591"/>
        <v>21.44999999999985</v>
      </c>
      <c r="CD862">
        <f t="shared" si="582"/>
        <v>0.99043602848740731</v>
      </c>
      <c r="CE862">
        <f t="shared" si="583"/>
        <v>0.9715816193033221</v>
      </c>
      <c r="CF862">
        <f t="shared" si="584"/>
        <v>0.99043602848740731</v>
      </c>
      <c r="CG862">
        <f t="shared" si="592"/>
        <v>0.99</v>
      </c>
      <c r="CK862"/>
      <c r="CL862" s="3">
        <f t="shared" si="618"/>
        <v>842</v>
      </c>
      <c r="CM862" s="3">
        <f t="shared" si="613"/>
        <v>21.024999999999874</v>
      </c>
      <c r="CN862" s="3">
        <f t="shared" si="614"/>
        <v>1.0740000000000001</v>
      </c>
      <c r="CO862" s="3">
        <f t="shared" si="606"/>
        <v>0.38200000000000001</v>
      </c>
      <c r="CP862">
        <f t="shared" si="607"/>
        <v>0.38200000000000001</v>
      </c>
      <c r="CQ862">
        <f t="shared" si="608"/>
        <v>0.38200000000000001</v>
      </c>
      <c r="CS862">
        <f t="shared" si="609"/>
        <v>0.66900175131348516</v>
      </c>
      <c r="DK862" s="3">
        <f t="shared" si="619"/>
        <v>842</v>
      </c>
      <c r="DL862" s="3">
        <f t="shared" si="615"/>
        <v>21.024999999999874</v>
      </c>
      <c r="DM862" s="3">
        <f t="shared" si="616"/>
        <v>1.0740000000000001</v>
      </c>
      <c r="DN862" s="3">
        <f t="shared" si="610"/>
        <v>-0.13800000000000001</v>
      </c>
      <c r="DO862">
        <f t="shared" si="611"/>
        <v>-0.13800000000000001</v>
      </c>
      <c r="DP862">
        <f t="shared" si="612"/>
        <v>0</v>
      </c>
      <c r="DR862">
        <f t="shared" si="617"/>
        <v>0</v>
      </c>
      <c r="EY862"/>
      <c r="EZ862" s="3"/>
      <c r="FB862"/>
      <c r="FC862" s="3"/>
    </row>
    <row r="863" spans="2:159" x14ac:dyDescent="0.25">
      <c r="B863">
        <f t="shared" si="605"/>
        <v>847</v>
      </c>
      <c r="C863" s="9">
        <f t="shared" si="600"/>
        <v>21.149999999999867</v>
      </c>
      <c r="D863">
        <f t="shared" si="594"/>
        <v>0.66432751873973706</v>
      </c>
      <c r="E863">
        <f t="shared" si="595"/>
        <v>3.6270711068345294E-5</v>
      </c>
      <c r="F863">
        <f t="shared" si="596"/>
        <v>3.6270711068345294E-5</v>
      </c>
      <c r="G863">
        <f t="shared" si="601"/>
        <v>0</v>
      </c>
      <c r="R863">
        <f t="shared" si="602"/>
        <v>847</v>
      </c>
      <c r="S863">
        <f t="shared" si="603"/>
        <v>21.149999999999867</v>
      </c>
      <c r="T863">
        <f t="shared" si="597"/>
        <v>8.116734125504381E-4</v>
      </c>
      <c r="U863">
        <f t="shared" si="598"/>
        <v>3.5138168628636319E-4</v>
      </c>
      <c r="V863">
        <f t="shared" si="599"/>
        <v>3.5138168628636319E-4</v>
      </c>
      <c r="W863">
        <f t="shared" si="604"/>
        <v>0</v>
      </c>
      <c r="BA863">
        <f t="shared" si="593"/>
        <v>860</v>
      </c>
      <c r="BB863">
        <f t="shared" si="585"/>
        <v>21.474999999999849</v>
      </c>
      <c r="BC863">
        <f t="shared" si="576"/>
        <v>0.99133525714655357</v>
      </c>
      <c r="BD863">
        <f t="shared" si="577"/>
        <v>0.97423035421624982</v>
      </c>
      <c r="BE863">
        <f t="shared" si="578"/>
        <v>0.97423035421624982</v>
      </c>
      <c r="BF863">
        <f t="shared" si="586"/>
        <v>0.97399999999999998</v>
      </c>
      <c r="BP863">
        <f t="shared" si="587"/>
        <v>860</v>
      </c>
      <c r="BQ863">
        <f t="shared" si="588"/>
        <v>21.474999999999849</v>
      </c>
      <c r="BR863">
        <f t="shared" si="579"/>
        <v>0.99074063439692561</v>
      </c>
      <c r="BS863">
        <f t="shared" si="580"/>
        <v>0.97247831688529784</v>
      </c>
      <c r="BT863">
        <f t="shared" si="581"/>
        <v>0.99074063439692561</v>
      </c>
      <c r="BU863">
        <f t="shared" si="589"/>
        <v>0.99099999999999999</v>
      </c>
      <c r="CB863">
        <f t="shared" si="590"/>
        <v>860</v>
      </c>
      <c r="CC863">
        <f t="shared" si="591"/>
        <v>21.474999999999849</v>
      </c>
      <c r="CD863">
        <f t="shared" si="582"/>
        <v>0.99074063439692561</v>
      </c>
      <c r="CE863">
        <f t="shared" si="583"/>
        <v>0.97247831688529784</v>
      </c>
      <c r="CF863">
        <f t="shared" si="584"/>
        <v>0.99074063439692561</v>
      </c>
      <c r="CG863">
        <f t="shared" si="592"/>
        <v>0.99099999999999999</v>
      </c>
      <c r="CK863"/>
      <c r="CL863" s="3">
        <f t="shared" si="618"/>
        <v>843</v>
      </c>
      <c r="CM863" s="3">
        <f t="shared" si="613"/>
        <v>21.049999999999873</v>
      </c>
      <c r="CN863" s="3">
        <f t="shared" si="614"/>
        <v>1.0760000000000001</v>
      </c>
      <c r="CO863" s="3">
        <f t="shared" si="606"/>
        <v>0.38</v>
      </c>
      <c r="CP863">
        <f t="shared" si="607"/>
        <v>0.38</v>
      </c>
      <c r="CQ863">
        <f t="shared" si="608"/>
        <v>0.38</v>
      </c>
      <c r="CS863">
        <f t="shared" si="609"/>
        <v>0.66549912434325753</v>
      </c>
      <c r="DK863" s="3">
        <f t="shared" si="619"/>
        <v>843</v>
      </c>
      <c r="DL863" s="3">
        <f t="shared" si="615"/>
        <v>21.049999999999873</v>
      </c>
      <c r="DM863" s="3">
        <f t="shared" si="616"/>
        <v>1.0760000000000001</v>
      </c>
      <c r="DN863" s="3">
        <f t="shared" si="610"/>
        <v>-0.14099999999999999</v>
      </c>
      <c r="DO863">
        <f t="shared" si="611"/>
        <v>-0.14099999999999999</v>
      </c>
      <c r="DP863">
        <f t="shared" si="612"/>
        <v>0</v>
      </c>
      <c r="DR863">
        <f t="shared" si="617"/>
        <v>0</v>
      </c>
      <c r="EY863"/>
      <c r="EZ863" s="3"/>
      <c r="FB863"/>
      <c r="FC863" s="3"/>
    </row>
    <row r="864" spans="2:159" x14ac:dyDescent="0.25">
      <c r="B864">
        <f t="shared" si="605"/>
        <v>848</v>
      </c>
      <c r="C864" s="9">
        <f t="shared" si="600"/>
        <v>21.174999999999866</v>
      </c>
      <c r="D864">
        <f t="shared" si="594"/>
        <v>0.66242694427150195</v>
      </c>
      <c r="E864">
        <f t="shared" si="595"/>
        <v>3.3763676267025339E-5</v>
      </c>
      <c r="F864">
        <f t="shared" si="596"/>
        <v>3.3763676267025339E-5</v>
      </c>
      <c r="G864">
        <f t="shared" si="601"/>
        <v>0</v>
      </c>
      <c r="R864">
        <f t="shared" si="602"/>
        <v>848</v>
      </c>
      <c r="S864">
        <f t="shared" si="603"/>
        <v>21.174999999999866</v>
      </c>
      <c r="T864">
        <f t="shared" si="597"/>
        <v>7.8067383124830528E-4</v>
      </c>
      <c r="U864">
        <f t="shared" si="598"/>
        <v>3.3641690616163165E-4</v>
      </c>
      <c r="V864">
        <f t="shared" si="599"/>
        <v>3.3641690616163165E-4</v>
      </c>
      <c r="W864">
        <f t="shared" si="604"/>
        <v>0</v>
      </c>
      <c r="BA864">
        <f t="shared" si="593"/>
        <v>861</v>
      </c>
      <c r="BB864">
        <f t="shared" si="585"/>
        <v>21.499999999999847</v>
      </c>
      <c r="BC864">
        <f t="shared" si="576"/>
        <v>0.99104037877288553</v>
      </c>
      <c r="BD864">
        <f t="shared" si="577"/>
        <v>0.97336124152434211</v>
      </c>
      <c r="BE864">
        <f t="shared" si="578"/>
        <v>0.97336124152434211</v>
      </c>
      <c r="BF864">
        <f t="shared" si="586"/>
        <v>0.97299999999999998</v>
      </c>
      <c r="BP864">
        <f t="shared" si="587"/>
        <v>861</v>
      </c>
      <c r="BQ864">
        <f t="shared" si="588"/>
        <v>21.499999999999847</v>
      </c>
      <c r="BR864">
        <f t="shared" si="579"/>
        <v>0.99104037877288187</v>
      </c>
      <c r="BS864">
        <f t="shared" si="580"/>
        <v>0.97336124152433146</v>
      </c>
      <c r="BT864">
        <f t="shared" si="581"/>
        <v>0.99104037877288187</v>
      </c>
      <c r="BU864">
        <f t="shared" si="589"/>
        <v>0.99099999999999999</v>
      </c>
      <c r="CB864">
        <f t="shared" si="590"/>
        <v>861</v>
      </c>
      <c r="CC864">
        <f t="shared" si="591"/>
        <v>21.499999999999847</v>
      </c>
      <c r="CD864">
        <f t="shared" si="582"/>
        <v>0.99104037877288187</v>
      </c>
      <c r="CE864">
        <f t="shared" si="583"/>
        <v>0.97336124152433146</v>
      </c>
      <c r="CF864">
        <f t="shared" si="584"/>
        <v>0.99104037877288187</v>
      </c>
      <c r="CG864">
        <f t="shared" si="592"/>
        <v>0.99099999999999999</v>
      </c>
      <c r="CK864"/>
      <c r="CL864" s="3">
        <f t="shared" si="618"/>
        <v>844</v>
      </c>
      <c r="CM864" s="3">
        <f t="shared" si="613"/>
        <v>21.074999999999871</v>
      </c>
      <c r="CN864" s="3">
        <f t="shared" si="614"/>
        <v>1.0780000000000001</v>
      </c>
      <c r="CO864" s="3">
        <f t="shared" si="606"/>
        <v>0.379</v>
      </c>
      <c r="CP864">
        <f t="shared" si="607"/>
        <v>0.379</v>
      </c>
      <c r="CQ864">
        <f t="shared" si="608"/>
        <v>0.379</v>
      </c>
      <c r="CS864">
        <f t="shared" si="609"/>
        <v>0.66374781085814372</v>
      </c>
      <c r="DK864" s="3">
        <f t="shared" si="619"/>
        <v>844</v>
      </c>
      <c r="DL864" s="3">
        <f t="shared" si="615"/>
        <v>21.074999999999871</v>
      </c>
      <c r="DM864" s="3">
        <f t="shared" si="616"/>
        <v>1.0780000000000001</v>
      </c>
      <c r="DN864" s="3">
        <f t="shared" si="610"/>
        <v>-0.14499999999999999</v>
      </c>
      <c r="DO864">
        <f t="shared" si="611"/>
        <v>-0.14499999999999999</v>
      </c>
      <c r="DP864">
        <f t="shared" si="612"/>
        <v>0</v>
      </c>
      <c r="DR864">
        <f t="shared" si="617"/>
        <v>0</v>
      </c>
      <c r="EY864"/>
      <c r="EZ864" s="3"/>
      <c r="FB864"/>
      <c r="FC864" s="3"/>
    </row>
    <row r="865" spans="2:159" x14ac:dyDescent="0.25">
      <c r="B865">
        <f t="shared" si="605"/>
        <v>849</v>
      </c>
      <c r="C865" s="9">
        <f t="shared" si="600"/>
        <v>21.199999999999864</v>
      </c>
      <c r="D865">
        <f t="shared" si="594"/>
        <v>0.66052520187134578</v>
      </c>
      <c r="E865">
        <f t="shared" si="595"/>
        <v>3.14220714360896E-5</v>
      </c>
      <c r="F865">
        <f t="shared" si="596"/>
        <v>3.14220714360896E-5</v>
      </c>
      <c r="G865">
        <f t="shared" si="601"/>
        <v>0</v>
      </c>
      <c r="R865">
        <f t="shared" si="602"/>
        <v>849</v>
      </c>
      <c r="S865">
        <f t="shared" si="603"/>
        <v>21.199999999999864</v>
      </c>
      <c r="T865">
        <f t="shared" si="597"/>
        <v>7.5077841725191966E-4</v>
      </c>
      <c r="U865">
        <f t="shared" si="598"/>
        <v>3.2205120607036586E-4</v>
      </c>
      <c r="V865">
        <f t="shared" si="599"/>
        <v>3.2205120607036586E-4</v>
      </c>
      <c r="W865">
        <f t="shared" si="604"/>
        <v>0</v>
      </c>
      <c r="BA865">
        <f t="shared" si="593"/>
        <v>862</v>
      </c>
      <c r="BB865">
        <f t="shared" si="585"/>
        <v>21.524999999999846</v>
      </c>
      <c r="BC865">
        <f t="shared" si="576"/>
        <v>0.99074063439692928</v>
      </c>
      <c r="BD865">
        <f t="shared" si="577"/>
        <v>0.97247831688530872</v>
      </c>
      <c r="BE865">
        <f t="shared" si="578"/>
        <v>0.97247831688530872</v>
      </c>
      <c r="BF865">
        <f t="shared" si="586"/>
        <v>0.97199999999999998</v>
      </c>
      <c r="BP865">
        <f t="shared" si="587"/>
        <v>862</v>
      </c>
      <c r="BQ865">
        <f t="shared" si="588"/>
        <v>21.524999999999846</v>
      </c>
      <c r="BR865">
        <f t="shared" si="579"/>
        <v>0.99133525714655002</v>
      </c>
      <c r="BS865">
        <f t="shared" si="580"/>
        <v>0.97423035421623927</v>
      </c>
      <c r="BT865">
        <f t="shared" si="581"/>
        <v>0.99133525714655002</v>
      </c>
      <c r="BU865">
        <f t="shared" si="589"/>
        <v>0.99099999999999999</v>
      </c>
      <c r="CB865">
        <f t="shared" si="590"/>
        <v>862</v>
      </c>
      <c r="CC865">
        <f t="shared" si="591"/>
        <v>21.524999999999846</v>
      </c>
      <c r="CD865">
        <f t="shared" si="582"/>
        <v>0.99133525714655002</v>
      </c>
      <c r="CE865">
        <f t="shared" si="583"/>
        <v>0.97423035421623927</v>
      </c>
      <c r="CF865">
        <f t="shared" si="584"/>
        <v>0.99133525714655002</v>
      </c>
      <c r="CG865">
        <f t="shared" si="592"/>
        <v>0.99099999999999999</v>
      </c>
      <c r="CK865"/>
      <c r="CL865" s="3">
        <f t="shared" si="618"/>
        <v>845</v>
      </c>
      <c r="CM865" s="3">
        <f t="shared" si="613"/>
        <v>21.09999999999987</v>
      </c>
      <c r="CN865" s="3">
        <f t="shared" si="614"/>
        <v>1.08</v>
      </c>
      <c r="CO865" s="3">
        <f t="shared" si="606"/>
        <v>0.378</v>
      </c>
      <c r="CP865">
        <f t="shared" si="607"/>
        <v>0.378</v>
      </c>
      <c r="CQ865">
        <f t="shared" si="608"/>
        <v>0.378</v>
      </c>
      <c r="CS865">
        <f t="shared" si="609"/>
        <v>0.66199649737302979</v>
      </c>
      <c r="DK865" s="3">
        <f t="shared" si="619"/>
        <v>845</v>
      </c>
      <c r="DL865" s="3">
        <f t="shared" si="615"/>
        <v>21.09999999999987</v>
      </c>
      <c r="DM865" s="3">
        <f t="shared" si="616"/>
        <v>1.08</v>
      </c>
      <c r="DN865" s="3">
        <f t="shared" si="610"/>
        <v>-0.14799999999999999</v>
      </c>
      <c r="DO865">
        <f t="shared" si="611"/>
        <v>-0.14799999999999999</v>
      </c>
      <c r="DP865">
        <f t="shared" si="612"/>
        <v>0</v>
      </c>
      <c r="DR865">
        <f t="shared" si="617"/>
        <v>0</v>
      </c>
      <c r="EY865"/>
      <c r="EZ865" s="3"/>
      <c r="FB865"/>
      <c r="FC865" s="3"/>
    </row>
    <row r="866" spans="2:159" x14ac:dyDescent="0.25">
      <c r="B866">
        <f t="shared" si="605"/>
        <v>850</v>
      </c>
      <c r="C866" s="9">
        <f t="shared" si="600"/>
        <v>21.224999999999863</v>
      </c>
      <c r="D866">
        <f t="shared" si="594"/>
        <v>0.65862233287231187</v>
      </c>
      <c r="E866">
        <f t="shared" si="595"/>
        <v>2.9235553609054904E-5</v>
      </c>
      <c r="F866">
        <f t="shared" si="596"/>
        <v>2.9235553609054904E-5</v>
      </c>
      <c r="G866">
        <f t="shared" si="601"/>
        <v>0</v>
      </c>
      <c r="R866">
        <f t="shared" si="602"/>
        <v>850</v>
      </c>
      <c r="S866">
        <f t="shared" si="603"/>
        <v>21.224999999999863</v>
      </c>
      <c r="T866">
        <f t="shared" si="597"/>
        <v>7.2195111797456054E-4</v>
      </c>
      <c r="U866">
        <f t="shared" si="598"/>
        <v>3.0826234286071683E-4</v>
      </c>
      <c r="V866">
        <f t="shared" si="599"/>
        <v>3.0826234286071683E-4</v>
      </c>
      <c r="W866">
        <f t="shared" si="604"/>
        <v>0</v>
      </c>
      <c r="BA866">
        <f t="shared" si="593"/>
        <v>863</v>
      </c>
      <c r="BB866">
        <f t="shared" si="585"/>
        <v>21.549999999999844</v>
      </c>
      <c r="BC866">
        <f t="shared" si="576"/>
        <v>0.99043602848741108</v>
      </c>
      <c r="BD866">
        <f t="shared" si="577"/>
        <v>0.9715816193033332</v>
      </c>
      <c r="BE866">
        <f t="shared" si="578"/>
        <v>0.9715816193033332</v>
      </c>
      <c r="BF866">
        <f t="shared" si="586"/>
        <v>0.97199999999999998</v>
      </c>
      <c r="BP866">
        <f t="shared" si="587"/>
        <v>863</v>
      </c>
      <c r="BQ866">
        <f t="shared" si="588"/>
        <v>21.549999999999844</v>
      </c>
      <c r="BR866">
        <f t="shared" si="579"/>
        <v>0.99162526512086391</v>
      </c>
      <c r="BS866">
        <f t="shared" si="580"/>
        <v>0.97508561654353043</v>
      </c>
      <c r="BT866">
        <f t="shared" si="581"/>
        <v>0.99162526512086391</v>
      </c>
      <c r="BU866">
        <f t="shared" si="589"/>
        <v>0.99199999999999999</v>
      </c>
      <c r="CB866">
        <f t="shared" si="590"/>
        <v>863</v>
      </c>
      <c r="CC866">
        <f t="shared" si="591"/>
        <v>21.549999999999844</v>
      </c>
      <c r="CD866">
        <f t="shared" si="582"/>
        <v>0.99162526512086391</v>
      </c>
      <c r="CE866">
        <f t="shared" si="583"/>
        <v>0.97508561654353043</v>
      </c>
      <c r="CF866">
        <f t="shared" si="584"/>
        <v>0.99162526512086391</v>
      </c>
      <c r="CG866">
        <f t="shared" si="592"/>
        <v>0.99199999999999999</v>
      </c>
      <c r="CK866"/>
      <c r="CL866" s="3">
        <f t="shared" si="618"/>
        <v>846</v>
      </c>
      <c r="CM866" s="3">
        <f t="shared" si="613"/>
        <v>21.124999999999869</v>
      </c>
      <c r="CN866" s="3">
        <f t="shared" si="614"/>
        <v>1.0820000000000001</v>
      </c>
      <c r="CO866" s="3">
        <f t="shared" si="606"/>
        <v>0.377</v>
      </c>
      <c r="CP866">
        <f t="shared" si="607"/>
        <v>0.377</v>
      </c>
      <c r="CQ866">
        <f t="shared" si="608"/>
        <v>0.377</v>
      </c>
      <c r="CS866">
        <f t="shared" si="609"/>
        <v>0.66024518388791598</v>
      </c>
      <c r="DK866" s="3">
        <f t="shared" si="619"/>
        <v>846</v>
      </c>
      <c r="DL866" s="3">
        <f t="shared" si="615"/>
        <v>21.124999999999869</v>
      </c>
      <c r="DM866" s="3">
        <f t="shared" si="616"/>
        <v>1.0820000000000001</v>
      </c>
      <c r="DN866" s="3">
        <f t="shared" si="610"/>
        <v>-0.152</v>
      </c>
      <c r="DO866">
        <f t="shared" si="611"/>
        <v>-0.152</v>
      </c>
      <c r="DP866">
        <f t="shared" si="612"/>
        <v>0</v>
      </c>
      <c r="DR866">
        <f t="shared" si="617"/>
        <v>0</v>
      </c>
      <c r="EY866"/>
      <c r="EZ866" s="3"/>
      <c r="FB866"/>
      <c r="FC866" s="3"/>
    </row>
    <row r="867" spans="2:159" x14ac:dyDescent="0.25">
      <c r="B867">
        <f t="shared" si="605"/>
        <v>851</v>
      </c>
      <c r="C867" s="9">
        <f t="shared" si="600"/>
        <v>21.249999999999861</v>
      </c>
      <c r="D867">
        <f t="shared" si="594"/>
        <v>0.65671837852232551</v>
      </c>
      <c r="E867">
        <f t="shared" si="595"/>
        <v>2.7194386082245405E-5</v>
      </c>
      <c r="F867">
        <f t="shared" si="596"/>
        <v>2.7194386082245405E-5</v>
      </c>
      <c r="G867">
        <f t="shared" si="601"/>
        <v>0</v>
      </c>
      <c r="R867">
        <f t="shared" si="602"/>
        <v>851</v>
      </c>
      <c r="S867">
        <f t="shared" si="603"/>
        <v>21.249999999999861</v>
      </c>
      <c r="T867">
        <f t="shared" si="597"/>
        <v>6.9415692937563247E-4</v>
      </c>
      <c r="U867">
        <f t="shared" si="598"/>
        <v>2.9502882338730866E-4</v>
      </c>
      <c r="V867">
        <f t="shared" si="599"/>
        <v>2.9502882338730866E-4</v>
      </c>
      <c r="W867">
        <f t="shared" si="604"/>
        <v>0</v>
      </c>
      <c r="BA867">
        <f t="shared" si="593"/>
        <v>864</v>
      </c>
      <c r="BB867">
        <f t="shared" si="585"/>
        <v>21.574999999999843</v>
      </c>
      <c r="BC867">
        <f t="shared" si="576"/>
        <v>0.99012656558460577</v>
      </c>
      <c r="BD867">
        <f t="shared" si="577"/>
        <v>0.97067118836642008</v>
      </c>
      <c r="BE867">
        <f t="shared" si="578"/>
        <v>0.97067118836642008</v>
      </c>
      <c r="BF867">
        <f t="shared" si="586"/>
        <v>0.97099999999999997</v>
      </c>
      <c r="BP867">
        <f t="shared" si="587"/>
        <v>864</v>
      </c>
      <c r="BQ867">
        <f t="shared" si="588"/>
        <v>21.574999999999843</v>
      </c>
      <c r="BR867">
        <f t="shared" si="579"/>
        <v>0.99191039837052686</v>
      </c>
      <c r="BS867">
        <f t="shared" si="580"/>
        <v>0.97592699067823618</v>
      </c>
      <c r="BT867">
        <f t="shared" si="581"/>
        <v>0.99191039837052686</v>
      </c>
      <c r="BU867">
        <f t="shared" si="589"/>
        <v>0.99199999999999999</v>
      </c>
      <c r="CB867">
        <f t="shared" si="590"/>
        <v>864</v>
      </c>
      <c r="CC867">
        <f t="shared" si="591"/>
        <v>21.574999999999843</v>
      </c>
      <c r="CD867">
        <f t="shared" si="582"/>
        <v>0.99191039837052686</v>
      </c>
      <c r="CE867">
        <f t="shared" si="583"/>
        <v>0.97592699067823618</v>
      </c>
      <c r="CF867">
        <f t="shared" si="584"/>
        <v>0.99191039837052686</v>
      </c>
      <c r="CG867">
        <f t="shared" si="592"/>
        <v>0.99199999999999999</v>
      </c>
      <c r="CK867"/>
      <c r="CL867" s="3">
        <f t="shared" si="618"/>
        <v>847</v>
      </c>
      <c r="CM867" s="3">
        <f t="shared" si="613"/>
        <v>21.149999999999867</v>
      </c>
      <c r="CN867" s="3">
        <f t="shared" si="614"/>
        <v>1.0840000000000001</v>
      </c>
      <c r="CO867" s="3">
        <f t="shared" si="606"/>
        <v>0.376</v>
      </c>
      <c r="CP867">
        <f t="shared" si="607"/>
        <v>0.376</v>
      </c>
      <c r="CQ867">
        <f t="shared" si="608"/>
        <v>0.376</v>
      </c>
      <c r="CS867">
        <f t="shared" si="609"/>
        <v>0.65849387040280216</v>
      </c>
      <c r="DK867" s="3">
        <f t="shared" si="619"/>
        <v>847</v>
      </c>
      <c r="DL867" s="3">
        <f t="shared" si="615"/>
        <v>21.149999999999867</v>
      </c>
      <c r="DM867" s="3">
        <f t="shared" si="616"/>
        <v>1.0840000000000001</v>
      </c>
      <c r="DN867" s="3">
        <f t="shared" si="610"/>
        <v>-0.156</v>
      </c>
      <c r="DO867">
        <f t="shared" si="611"/>
        <v>-0.156</v>
      </c>
      <c r="DP867">
        <f t="shared" si="612"/>
        <v>0</v>
      </c>
      <c r="DR867">
        <f t="shared" si="617"/>
        <v>0</v>
      </c>
      <c r="EY867"/>
      <c r="EZ867" s="3"/>
      <c r="FB867"/>
      <c r="FC867" s="3"/>
    </row>
    <row r="868" spans="2:159" x14ac:dyDescent="0.25">
      <c r="B868">
        <f t="shared" si="605"/>
        <v>852</v>
      </c>
      <c r="C868" s="9">
        <f t="shared" si="600"/>
        <v>21.27499999999986</v>
      </c>
      <c r="D868">
        <f t="shared" si="594"/>
        <v>0.65481337998279099</v>
      </c>
      <c r="E868">
        <f t="shared" si="595"/>
        <v>2.528940562326696E-5</v>
      </c>
      <c r="F868">
        <f t="shared" si="596"/>
        <v>2.528940562326696E-5</v>
      </c>
      <c r="G868">
        <f t="shared" si="601"/>
        <v>0</v>
      </c>
      <c r="R868">
        <f t="shared" si="602"/>
        <v>852</v>
      </c>
      <c r="S868">
        <f t="shared" si="603"/>
        <v>21.27499999999986</v>
      </c>
      <c r="T868">
        <f t="shared" si="597"/>
        <v>6.6736187028960459E-4</v>
      </c>
      <c r="U868">
        <f t="shared" si="598"/>
        <v>2.8232988238860657E-4</v>
      </c>
      <c r="V868">
        <f t="shared" si="599"/>
        <v>2.8232988238860657E-4</v>
      </c>
      <c r="W868">
        <f t="shared" si="604"/>
        <v>0</v>
      </c>
      <c r="BA868">
        <f t="shared" si="593"/>
        <v>865</v>
      </c>
      <c r="BB868">
        <f t="shared" si="585"/>
        <v>21.599999999999842</v>
      </c>
      <c r="BC868">
        <f t="shared" si="576"/>
        <v>0.98981225030022457</v>
      </c>
      <c r="BD868">
        <f t="shared" si="577"/>
        <v>0.96974706424348278</v>
      </c>
      <c r="BE868">
        <f t="shared" si="578"/>
        <v>0.96974706424348278</v>
      </c>
      <c r="BF868">
        <f t="shared" si="586"/>
        <v>0.97</v>
      </c>
      <c r="BP868">
        <f t="shared" si="587"/>
        <v>865</v>
      </c>
      <c r="BQ868">
        <f t="shared" si="588"/>
        <v>21.599999999999842</v>
      </c>
      <c r="BR868">
        <f t="shared" si="579"/>
        <v>0.99219065264211859</v>
      </c>
      <c r="BS868">
        <f t="shared" si="580"/>
        <v>0.97675443938469875</v>
      </c>
      <c r="BT868">
        <f t="shared" si="581"/>
        <v>0.99219065264211859</v>
      </c>
      <c r="BU868">
        <f t="shared" si="589"/>
        <v>0.99199999999999999</v>
      </c>
      <c r="CB868">
        <f t="shared" si="590"/>
        <v>865</v>
      </c>
      <c r="CC868">
        <f t="shared" si="591"/>
        <v>21.599999999999842</v>
      </c>
      <c r="CD868">
        <f t="shared" si="582"/>
        <v>0.99219065264211859</v>
      </c>
      <c r="CE868">
        <f t="shared" si="583"/>
        <v>0.97675443938469875</v>
      </c>
      <c r="CF868">
        <f t="shared" si="584"/>
        <v>0.99219065264211859</v>
      </c>
      <c r="CG868">
        <f t="shared" si="592"/>
        <v>0.99199999999999999</v>
      </c>
      <c r="CK868"/>
      <c r="CL868" s="3">
        <f t="shared" si="618"/>
        <v>848</v>
      </c>
      <c r="CM868" s="3">
        <f t="shared" si="613"/>
        <v>21.174999999999866</v>
      </c>
      <c r="CN868" s="3">
        <f t="shared" si="614"/>
        <v>1.0860000000000001</v>
      </c>
      <c r="CO868" s="3">
        <f t="shared" si="606"/>
        <v>0.374</v>
      </c>
      <c r="CP868">
        <f t="shared" si="607"/>
        <v>0.374</v>
      </c>
      <c r="CQ868">
        <f t="shared" si="608"/>
        <v>0.374</v>
      </c>
      <c r="CS868">
        <f t="shared" si="609"/>
        <v>0.65499124343257453</v>
      </c>
      <c r="DK868" s="3">
        <f t="shared" si="619"/>
        <v>848</v>
      </c>
      <c r="DL868" s="3">
        <f t="shared" si="615"/>
        <v>21.174999999999866</v>
      </c>
      <c r="DM868" s="3">
        <f t="shared" si="616"/>
        <v>1.0860000000000001</v>
      </c>
      <c r="DN868" s="3">
        <f t="shared" si="610"/>
        <v>-0.16</v>
      </c>
      <c r="DO868">
        <f t="shared" si="611"/>
        <v>-0.16</v>
      </c>
      <c r="DP868">
        <f t="shared" si="612"/>
        <v>0</v>
      </c>
      <c r="DR868">
        <f t="shared" si="617"/>
        <v>0</v>
      </c>
      <c r="EY868"/>
      <c r="EZ868" s="3"/>
      <c r="FB868"/>
      <c r="FC868" s="3"/>
    </row>
    <row r="869" spans="2:159" x14ac:dyDescent="0.25">
      <c r="B869">
        <f t="shared" si="605"/>
        <v>853</v>
      </c>
      <c r="C869" s="9">
        <f t="shared" si="600"/>
        <v>21.299999999999859</v>
      </c>
      <c r="D869">
        <f t="shared" si="594"/>
        <v>0.65290737832719792</v>
      </c>
      <c r="E869">
        <f t="shared" si="595"/>
        <v>2.3511991273477411E-5</v>
      </c>
      <c r="F869">
        <f t="shared" si="596"/>
        <v>2.3511991273477411E-5</v>
      </c>
      <c r="G869">
        <f t="shared" si="601"/>
        <v>0</v>
      </c>
      <c r="R869">
        <f t="shared" si="602"/>
        <v>853</v>
      </c>
      <c r="S869">
        <f t="shared" si="603"/>
        <v>21.299999999999859</v>
      </c>
      <c r="T869">
        <f t="shared" si="597"/>
        <v>6.4153295720906244E-4</v>
      </c>
      <c r="U869">
        <f t="shared" si="598"/>
        <v>2.7014546088988659E-4</v>
      </c>
      <c r="V869">
        <f t="shared" si="599"/>
        <v>2.7014546088988659E-4</v>
      </c>
      <c r="W869">
        <f t="shared" si="604"/>
        <v>0</v>
      </c>
      <c r="BA869">
        <f t="shared" si="593"/>
        <v>866</v>
      </c>
      <c r="BB869">
        <f t="shared" si="585"/>
        <v>21.62499999999984</v>
      </c>
      <c r="BC869">
        <f t="shared" si="576"/>
        <v>0.98949308731730001</v>
      </c>
      <c r="BD869">
        <f t="shared" si="577"/>
        <v>0.9688092876813903</v>
      </c>
      <c r="BE869">
        <f t="shared" si="578"/>
        <v>0.9688092876813903</v>
      </c>
      <c r="BF869">
        <f t="shared" si="586"/>
        <v>0.96899999999999997</v>
      </c>
      <c r="BP869">
        <f t="shared" si="587"/>
        <v>866</v>
      </c>
      <c r="BQ869">
        <f t="shared" si="588"/>
        <v>21.62499999999984</v>
      </c>
      <c r="BR869">
        <f t="shared" si="579"/>
        <v>0.99246602375420145</v>
      </c>
      <c r="BS869">
        <f t="shared" si="580"/>
        <v>0.97756792602231679</v>
      </c>
      <c r="BT869">
        <f t="shared" si="581"/>
        <v>0.99246602375420145</v>
      </c>
      <c r="BU869">
        <f t="shared" si="589"/>
        <v>0.99199999999999999</v>
      </c>
      <c r="CB869">
        <f t="shared" si="590"/>
        <v>866</v>
      </c>
      <c r="CC869">
        <f t="shared" si="591"/>
        <v>21.62499999999984</v>
      </c>
      <c r="CD869">
        <f t="shared" si="582"/>
        <v>0.99246602375420145</v>
      </c>
      <c r="CE869">
        <f t="shared" si="583"/>
        <v>0.97756792602231679</v>
      </c>
      <c r="CF869">
        <f t="shared" si="584"/>
        <v>0.99246602375420145</v>
      </c>
      <c r="CG869">
        <f t="shared" si="592"/>
        <v>0.99199999999999999</v>
      </c>
      <c r="CK869"/>
      <c r="CL869" s="3">
        <f t="shared" si="618"/>
        <v>849</v>
      </c>
      <c r="CM869" s="3">
        <f t="shared" si="613"/>
        <v>21.199999999999864</v>
      </c>
      <c r="CN869" s="3">
        <f t="shared" si="614"/>
        <v>1.0880000000000001</v>
      </c>
      <c r="CO869" s="3">
        <f t="shared" si="606"/>
        <v>0.373</v>
      </c>
      <c r="CP869">
        <f t="shared" si="607"/>
        <v>0.373</v>
      </c>
      <c r="CQ869">
        <f t="shared" si="608"/>
        <v>0.373</v>
      </c>
      <c r="CS869">
        <f t="shared" si="609"/>
        <v>0.65323992994746061</v>
      </c>
      <c r="DK869" s="3">
        <f t="shared" si="619"/>
        <v>849</v>
      </c>
      <c r="DL869" s="3">
        <f t="shared" si="615"/>
        <v>21.199999999999864</v>
      </c>
      <c r="DM869" s="3">
        <f t="shared" si="616"/>
        <v>1.0880000000000001</v>
      </c>
      <c r="DN869" s="3">
        <f t="shared" si="610"/>
        <v>-0.16300000000000001</v>
      </c>
      <c r="DO869">
        <f t="shared" si="611"/>
        <v>-0.16300000000000001</v>
      </c>
      <c r="DP869">
        <f t="shared" si="612"/>
        <v>0</v>
      </c>
      <c r="DR869">
        <f t="shared" si="617"/>
        <v>0</v>
      </c>
      <c r="EY869"/>
      <c r="EZ869" s="3"/>
      <c r="FB869"/>
      <c r="FC869" s="3"/>
    </row>
    <row r="870" spans="2:159" x14ac:dyDescent="0.25">
      <c r="B870">
        <f t="shared" si="605"/>
        <v>854</v>
      </c>
      <c r="C870" s="9">
        <f t="shared" si="600"/>
        <v>21.324999999999857</v>
      </c>
      <c r="D870">
        <f t="shared" si="594"/>
        <v>0.65100041453973556</v>
      </c>
      <c r="E870">
        <f t="shared" si="595"/>
        <v>2.1854034678307421E-5</v>
      </c>
      <c r="F870">
        <f t="shared" si="596"/>
        <v>2.1854034678307421E-5</v>
      </c>
      <c r="G870">
        <f t="shared" si="601"/>
        <v>0</v>
      </c>
      <c r="R870">
        <f t="shared" si="602"/>
        <v>854</v>
      </c>
      <c r="S870">
        <f t="shared" si="603"/>
        <v>21.324999999999857</v>
      </c>
      <c r="T870">
        <f t="shared" si="597"/>
        <v>6.1663817952015447E-4</v>
      </c>
      <c r="U870">
        <f t="shared" si="598"/>
        <v>2.5845618512430321E-4</v>
      </c>
      <c r="V870">
        <f t="shared" si="599"/>
        <v>2.5845618512430321E-4</v>
      </c>
      <c r="W870">
        <f t="shared" si="604"/>
        <v>0</v>
      </c>
      <c r="BA870">
        <f t="shared" si="593"/>
        <v>867</v>
      </c>
      <c r="BB870">
        <f t="shared" si="585"/>
        <v>21.649999999999839</v>
      </c>
      <c r="BC870">
        <f t="shared" si="576"/>
        <v>0.9891690813900702</v>
      </c>
      <c r="BD870">
        <f t="shared" si="577"/>
        <v>0.96785790000197269</v>
      </c>
      <c r="BE870">
        <f t="shared" si="578"/>
        <v>0.96785790000197269</v>
      </c>
      <c r="BF870">
        <f t="shared" si="586"/>
        <v>0.96799999999999997</v>
      </c>
      <c r="BP870">
        <f t="shared" si="587"/>
        <v>867</v>
      </c>
      <c r="BQ870">
        <f t="shared" si="588"/>
        <v>21.649999999999839</v>
      </c>
      <c r="BR870">
        <f t="shared" si="579"/>
        <v>0.99273650759742438</v>
      </c>
      <c r="BS870">
        <f t="shared" si="580"/>
        <v>0.97836741454824983</v>
      </c>
      <c r="BT870">
        <f t="shared" si="581"/>
        <v>0.99273650759742438</v>
      </c>
      <c r="BU870">
        <f t="shared" si="589"/>
        <v>0.99299999999999999</v>
      </c>
      <c r="CB870">
        <f t="shared" si="590"/>
        <v>867</v>
      </c>
      <c r="CC870">
        <f t="shared" si="591"/>
        <v>21.649999999999839</v>
      </c>
      <c r="CD870">
        <f t="shared" si="582"/>
        <v>0.99273650759742438</v>
      </c>
      <c r="CE870">
        <f t="shared" si="583"/>
        <v>0.97836741454824983</v>
      </c>
      <c r="CF870">
        <f t="shared" si="584"/>
        <v>0.99273650759742438</v>
      </c>
      <c r="CG870">
        <f t="shared" si="592"/>
        <v>0.99299999999999999</v>
      </c>
      <c r="CK870"/>
      <c r="CL870" s="3">
        <f t="shared" si="618"/>
        <v>850</v>
      </c>
      <c r="CM870" s="3">
        <f t="shared" si="613"/>
        <v>21.224999999999863</v>
      </c>
      <c r="CN870" s="3">
        <f t="shared" si="614"/>
        <v>1.0900000000000001</v>
      </c>
      <c r="CO870" s="3">
        <f t="shared" si="606"/>
        <v>0.372</v>
      </c>
      <c r="CP870">
        <f t="shared" si="607"/>
        <v>0.372</v>
      </c>
      <c r="CQ870">
        <f t="shared" si="608"/>
        <v>0.372</v>
      </c>
      <c r="CS870">
        <f t="shared" si="609"/>
        <v>0.65148861646234679</v>
      </c>
      <c r="DK870" s="3">
        <f t="shared" si="619"/>
        <v>850</v>
      </c>
      <c r="DL870" s="3">
        <f t="shared" si="615"/>
        <v>21.224999999999863</v>
      </c>
      <c r="DM870" s="3">
        <f t="shared" si="616"/>
        <v>1.0900000000000001</v>
      </c>
      <c r="DN870" s="3">
        <f t="shared" si="610"/>
        <v>-0.16700000000000001</v>
      </c>
      <c r="DO870">
        <f t="shared" si="611"/>
        <v>-0.16700000000000001</v>
      </c>
      <c r="DP870">
        <f t="shared" si="612"/>
        <v>0</v>
      </c>
      <c r="DR870">
        <f t="shared" si="617"/>
        <v>0</v>
      </c>
      <c r="EY870"/>
      <c r="EZ870" s="3"/>
      <c r="FB870"/>
      <c r="FC870" s="3"/>
    </row>
    <row r="871" spans="2:159" x14ac:dyDescent="0.25">
      <c r="B871">
        <f t="shared" si="605"/>
        <v>855</v>
      </c>
      <c r="C871" s="9">
        <f t="shared" si="600"/>
        <v>21.349999999999856</v>
      </c>
      <c r="D871">
        <f t="shared" si="594"/>
        <v>0.64909252951391594</v>
      </c>
      <c r="E871">
        <f t="shared" si="595"/>
        <v>2.0307911881333078E-5</v>
      </c>
      <c r="F871">
        <f t="shared" si="596"/>
        <v>2.0307911881333078E-5</v>
      </c>
      <c r="G871">
        <f t="shared" si="601"/>
        <v>0</v>
      </c>
      <c r="R871">
        <f t="shared" si="602"/>
        <v>855</v>
      </c>
      <c r="S871">
        <f t="shared" si="603"/>
        <v>21.349999999999856</v>
      </c>
      <c r="T871">
        <f t="shared" si="597"/>
        <v>5.926464751884518E-4</v>
      </c>
      <c r="U871">
        <f t="shared" si="598"/>
        <v>2.4724334596444656E-4</v>
      </c>
      <c r="V871">
        <f t="shared" si="599"/>
        <v>2.4724334596444656E-4</v>
      </c>
      <c r="W871">
        <f t="shared" si="604"/>
        <v>0</v>
      </c>
      <c r="BA871">
        <f t="shared" si="593"/>
        <v>868</v>
      </c>
      <c r="BB871">
        <f t="shared" si="585"/>
        <v>21.674999999999837</v>
      </c>
      <c r="BC871">
        <f t="shared" si="576"/>
        <v>0.9888402373438604</v>
      </c>
      <c r="BD871">
        <f t="shared" si="577"/>
        <v>0.96689294309898777</v>
      </c>
      <c r="BE871">
        <f t="shared" si="578"/>
        <v>0.96689294309898777</v>
      </c>
      <c r="BF871">
        <f t="shared" si="586"/>
        <v>0.96699999999999997</v>
      </c>
      <c r="BP871">
        <f t="shared" si="587"/>
        <v>868</v>
      </c>
      <c r="BQ871">
        <f t="shared" si="588"/>
        <v>21.674999999999837</v>
      </c>
      <c r="BR871">
        <f t="shared" si="579"/>
        <v>0.99300210013462487</v>
      </c>
      <c r="BS871">
        <f t="shared" si="580"/>
        <v>0.97915286952007907</v>
      </c>
      <c r="BT871">
        <f t="shared" si="581"/>
        <v>0.99300210013462487</v>
      </c>
      <c r="BU871">
        <f t="shared" si="589"/>
        <v>0.99299999999999999</v>
      </c>
      <c r="CB871">
        <f t="shared" si="590"/>
        <v>868</v>
      </c>
      <c r="CC871">
        <f t="shared" si="591"/>
        <v>21.674999999999837</v>
      </c>
      <c r="CD871">
        <f t="shared" si="582"/>
        <v>0.99300210013462487</v>
      </c>
      <c r="CE871">
        <f t="shared" si="583"/>
        <v>0.97915286952007907</v>
      </c>
      <c r="CF871">
        <f t="shared" si="584"/>
        <v>0.99300210013462487</v>
      </c>
      <c r="CG871">
        <f t="shared" si="592"/>
        <v>0.99299999999999999</v>
      </c>
      <c r="CK871"/>
      <c r="CL871" s="3">
        <f t="shared" si="618"/>
        <v>851</v>
      </c>
      <c r="CM871" s="3">
        <f t="shared" si="613"/>
        <v>21.249999999999861</v>
      </c>
      <c r="CN871" s="3">
        <f t="shared" si="614"/>
        <v>1.091</v>
      </c>
      <c r="CO871" s="3">
        <f t="shared" si="606"/>
        <v>0.37</v>
      </c>
      <c r="CP871">
        <f t="shared" si="607"/>
        <v>0.37</v>
      </c>
      <c r="CQ871">
        <f t="shared" si="608"/>
        <v>0.37</v>
      </c>
      <c r="CS871">
        <f t="shared" si="609"/>
        <v>0.64798598949211916</v>
      </c>
      <c r="DK871" s="3">
        <f t="shared" si="619"/>
        <v>851</v>
      </c>
      <c r="DL871" s="3">
        <f t="shared" si="615"/>
        <v>21.249999999999861</v>
      </c>
      <c r="DM871" s="3">
        <f t="shared" si="616"/>
        <v>1.091</v>
      </c>
      <c r="DN871" s="3">
        <f t="shared" si="610"/>
        <v>-0.17</v>
      </c>
      <c r="DO871">
        <f t="shared" si="611"/>
        <v>-0.17</v>
      </c>
      <c r="DP871">
        <f t="shared" si="612"/>
        <v>0</v>
      </c>
      <c r="DR871">
        <f t="shared" si="617"/>
        <v>0</v>
      </c>
      <c r="EY871"/>
      <c r="EZ871" s="3"/>
      <c r="FB871"/>
      <c r="FC871" s="3"/>
    </row>
    <row r="872" spans="2:159" x14ac:dyDescent="0.25">
      <c r="B872">
        <f t="shared" si="605"/>
        <v>856</v>
      </c>
      <c r="C872" s="9">
        <f t="shared" si="600"/>
        <v>21.374999999999854</v>
      </c>
      <c r="D872">
        <f t="shared" si="594"/>
        <v>0.64718376405120548</v>
      </c>
      <c r="E872">
        <f t="shared" si="595"/>
        <v>1.8866456520030385E-5</v>
      </c>
      <c r="F872">
        <f t="shared" si="596"/>
        <v>1.8866456520030385E-5</v>
      </c>
      <c r="G872">
        <f t="shared" si="601"/>
        <v>0</v>
      </c>
      <c r="R872">
        <f t="shared" si="602"/>
        <v>856</v>
      </c>
      <c r="S872">
        <f t="shared" si="603"/>
        <v>21.374999999999854</v>
      </c>
      <c r="T872">
        <f t="shared" si="597"/>
        <v>5.6952770689297049E-4</v>
      </c>
      <c r="U872">
        <f t="shared" si="598"/>
        <v>2.3648887885668483E-4</v>
      </c>
      <c r="V872">
        <f t="shared" si="599"/>
        <v>2.3648887885668483E-4</v>
      </c>
      <c r="W872">
        <f t="shared" si="604"/>
        <v>0</v>
      </c>
      <c r="BA872">
        <f t="shared" si="593"/>
        <v>869</v>
      </c>
      <c r="BB872">
        <f t="shared" si="585"/>
        <v>21.699999999999836</v>
      </c>
      <c r="BC872">
        <f t="shared" si="576"/>
        <v>0.98850656007496329</v>
      </c>
      <c r="BD872">
        <f t="shared" si="577"/>
        <v>0.96591445943504661</v>
      </c>
      <c r="BE872">
        <f t="shared" si="578"/>
        <v>0.96591445943504661</v>
      </c>
      <c r="BF872">
        <f t="shared" si="586"/>
        <v>0.96599999999999997</v>
      </c>
      <c r="BP872">
        <f t="shared" si="587"/>
        <v>869</v>
      </c>
      <c r="BQ872">
        <f t="shared" si="588"/>
        <v>21.699999999999836</v>
      </c>
      <c r="BR872">
        <f t="shared" si="579"/>
        <v>0.99326279740092938</v>
      </c>
      <c r="BS872">
        <f t="shared" si="580"/>
        <v>0.97992425609842637</v>
      </c>
      <c r="BT872">
        <f t="shared" si="581"/>
        <v>0.99326279740092938</v>
      </c>
      <c r="BU872">
        <f t="shared" si="589"/>
        <v>0.99299999999999999</v>
      </c>
      <c r="CB872">
        <f t="shared" si="590"/>
        <v>869</v>
      </c>
      <c r="CC872">
        <f t="shared" si="591"/>
        <v>21.699999999999836</v>
      </c>
      <c r="CD872">
        <f t="shared" si="582"/>
        <v>0.99326279740092938</v>
      </c>
      <c r="CE872">
        <f t="shared" si="583"/>
        <v>0.97992425609842637</v>
      </c>
      <c r="CF872">
        <f t="shared" si="584"/>
        <v>0.99326279740092938</v>
      </c>
      <c r="CG872">
        <f t="shared" si="592"/>
        <v>0.99299999999999999</v>
      </c>
      <c r="CK872"/>
      <c r="CL872" s="3">
        <f t="shared" si="618"/>
        <v>852</v>
      </c>
      <c r="CM872" s="3">
        <f t="shared" si="613"/>
        <v>21.27499999999986</v>
      </c>
      <c r="CN872" s="3">
        <f t="shared" si="614"/>
        <v>1.093</v>
      </c>
      <c r="CO872" s="3">
        <f t="shared" si="606"/>
        <v>0.36899999999999999</v>
      </c>
      <c r="CP872">
        <f t="shared" si="607"/>
        <v>0.36899999999999999</v>
      </c>
      <c r="CQ872">
        <f t="shared" si="608"/>
        <v>0.36899999999999999</v>
      </c>
      <c r="CS872">
        <f t="shared" si="609"/>
        <v>0.64623467600700535</v>
      </c>
      <c r="DK872" s="3">
        <f t="shared" si="619"/>
        <v>852</v>
      </c>
      <c r="DL872" s="3">
        <f t="shared" si="615"/>
        <v>21.27499999999986</v>
      </c>
      <c r="DM872" s="3">
        <f t="shared" si="616"/>
        <v>1.093</v>
      </c>
      <c r="DN872" s="3">
        <f t="shared" si="610"/>
        <v>-0.17399999999999999</v>
      </c>
      <c r="DO872">
        <f t="shared" si="611"/>
        <v>-0.17399999999999999</v>
      </c>
      <c r="DP872">
        <f t="shared" si="612"/>
        <v>0</v>
      </c>
      <c r="DR872">
        <f t="shared" si="617"/>
        <v>0</v>
      </c>
      <c r="EY872"/>
      <c r="EZ872" s="3"/>
      <c r="FB872"/>
      <c r="FC872" s="3"/>
    </row>
    <row r="873" spans="2:159" x14ac:dyDescent="0.25">
      <c r="B873">
        <f t="shared" si="605"/>
        <v>857</v>
      </c>
      <c r="C873" s="9">
        <f t="shared" si="600"/>
        <v>21.399999999999853</v>
      </c>
      <c r="D873">
        <f t="shared" si="594"/>
        <v>0.64527415885966466</v>
      </c>
      <c r="E873">
        <f t="shared" si="595"/>
        <v>1.7522934363142893E-5</v>
      </c>
      <c r="F873">
        <f t="shared" si="596"/>
        <v>1.7522934363142893E-5</v>
      </c>
      <c r="G873">
        <f t="shared" si="601"/>
        <v>0</v>
      </c>
      <c r="R873">
        <f t="shared" si="602"/>
        <v>857</v>
      </c>
      <c r="S873">
        <f t="shared" si="603"/>
        <v>21.399999999999853</v>
      </c>
      <c r="T873">
        <f t="shared" si="597"/>
        <v>5.4725263860591221E-4</v>
      </c>
      <c r="U873">
        <f t="shared" si="598"/>
        <v>2.2617534425053865E-4</v>
      </c>
      <c r="V873">
        <f t="shared" si="599"/>
        <v>2.2617534425053865E-4</v>
      </c>
      <c r="W873">
        <f t="shared" si="604"/>
        <v>0</v>
      </c>
      <c r="BA873">
        <f t="shared" si="593"/>
        <v>870</v>
      </c>
      <c r="BB873">
        <f t="shared" si="585"/>
        <v>21.724999999999834</v>
      </c>
      <c r="BC873">
        <f t="shared" si="576"/>
        <v>0.98816805455051782</v>
      </c>
      <c r="BD873">
        <f t="shared" si="577"/>
        <v>0.96492249203850022</v>
      </c>
      <c r="BE873">
        <f t="shared" si="578"/>
        <v>0.96492249203850022</v>
      </c>
      <c r="BF873">
        <f t="shared" si="586"/>
        <v>0.96499999999999997</v>
      </c>
      <c r="BP873">
        <f t="shared" si="587"/>
        <v>870</v>
      </c>
      <c r="BQ873">
        <f t="shared" si="588"/>
        <v>21.724999999999834</v>
      </c>
      <c r="BR873">
        <f t="shared" si="579"/>
        <v>0.99351859550385246</v>
      </c>
      <c r="BS873">
        <f t="shared" si="580"/>
        <v>0.98068154004952912</v>
      </c>
      <c r="BT873">
        <f t="shared" si="581"/>
        <v>0.99351859550385246</v>
      </c>
      <c r="BU873">
        <f t="shared" si="589"/>
        <v>0.99399999999999999</v>
      </c>
      <c r="CB873">
        <f t="shared" si="590"/>
        <v>870</v>
      </c>
      <c r="CC873">
        <f t="shared" si="591"/>
        <v>21.724999999999834</v>
      </c>
      <c r="CD873">
        <f t="shared" si="582"/>
        <v>0.99351859550385246</v>
      </c>
      <c r="CE873">
        <f t="shared" si="583"/>
        <v>0.98068154004952912</v>
      </c>
      <c r="CF873">
        <f t="shared" si="584"/>
        <v>0.99351859550385246</v>
      </c>
      <c r="CG873">
        <f t="shared" si="592"/>
        <v>0.99399999999999999</v>
      </c>
      <c r="CK873"/>
      <c r="CL873" s="3">
        <f t="shared" si="618"/>
        <v>853</v>
      </c>
      <c r="CM873" s="3">
        <f t="shared" si="613"/>
        <v>21.299999999999859</v>
      </c>
      <c r="CN873" s="3">
        <f t="shared" si="614"/>
        <v>1.095</v>
      </c>
      <c r="CO873" s="3">
        <f t="shared" si="606"/>
        <v>0.36799999999999999</v>
      </c>
      <c r="CP873">
        <f t="shared" si="607"/>
        <v>0.36799999999999999</v>
      </c>
      <c r="CQ873">
        <f t="shared" si="608"/>
        <v>0.36799999999999999</v>
      </c>
      <c r="CS873">
        <f t="shared" si="609"/>
        <v>0.64448336252189142</v>
      </c>
      <c r="DK873" s="3">
        <f t="shared" si="619"/>
        <v>853</v>
      </c>
      <c r="DL873" s="3">
        <f t="shared" si="615"/>
        <v>21.299999999999859</v>
      </c>
      <c r="DM873" s="3">
        <f t="shared" si="616"/>
        <v>1.095</v>
      </c>
      <c r="DN873" s="3">
        <f t="shared" si="610"/>
        <v>-0.17799999999999999</v>
      </c>
      <c r="DO873">
        <f t="shared" si="611"/>
        <v>-0.17799999999999999</v>
      </c>
      <c r="DP873">
        <f t="shared" si="612"/>
        <v>0</v>
      </c>
      <c r="DR873">
        <f t="shared" si="617"/>
        <v>0</v>
      </c>
      <c r="EY873"/>
      <c r="EZ873" s="3"/>
      <c r="FB873"/>
      <c r="FC873" s="3"/>
    </row>
    <row r="874" spans="2:159" x14ac:dyDescent="0.25">
      <c r="B874">
        <f t="shared" si="605"/>
        <v>858</v>
      </c>
      <c r="C874" s="9">
        <f t="shared" si="600"/>
        <v>21.424999999999851</v>
      </c>
      <c r="D874">
        <f t="shared" si="594"/>
        <v>0.64336375455259709</v>
      </c>
      <c r="E874">
        <f t="shared" si="595"/>
        <v>1.6271019131575607E-5</v>
      </c>
      <c r="F874">
        <f t="shared" si="596"/>
        <v>1.6271019131575607E-5</v>
      </c>
      <c r="G874">
        <f t="shared" si="601"/>
        <v>0</v>
      </c>
      <c r="R874">
        <f t="shared" si="602"/>
        <v>858</v>
      </c>
      <c r="S874">
        <f t="shared" si="603"/>
        <v>21.424999999999851</v>
      </c>
      <c r="T874">
        <f t="shared" si="597"/>
        <v>5.2579291261538547E-4</v>
      </c>
      <c r="U874">
        <f t="shared" si="598"/>
        <v>2.1628590851523072E-4</v>
      </c>
      <c r="V874">
        <f t="shared" si="599"/>
        <v>2.1628590851523072E-4</v>
      </c>
      <c r="W874">
        <f t="shared" si="604"/>
        <v>0</v>
      </c>
      <c r="BA874">
        <f t="shared" si="593"/>
        <v>871</v>
      </c>
      <c r="BB874">
        <f t="shared" si="585"/>
        <v>21.749999999999833</v>
      </c>
      <c r="BC874">
        <f t="shared" si="576"/>
        <v>0.98782472580838543</v>
      </c>
      <c r="BD874">
        <f t="shared" si="577"/>
        <v>0.96391708450028646</v>
      </c>
      <c r="BE874">
        <f t="shared" si="578"/>
        <v>0.96391708450028646</v>
      </c>
      <c r="BF874">
        <f t="shared" si="586"/>
        <v>0.96399999999999997</v>
      </c>
      <c r="BP874">
        <f t="shared" si="587"/>
        <v>871</v>
      </c>
      <c r="BQ874">
        <f t="shared" si="588"/>
        <v>21.749999999999833</v>
      </c>
      <c r="BR874">
        <f t="shared" si="579"/>
        <v>0.99376949062339304</v>
      </c>
      <c r="BS874">
        <f t="shared" si="580"/>
        <v>0.98142468774777214</v>
      </c>
      <c r="BT874">
        <f t="shared" si="581"/>
        <v>0.99376949062339304</v>
      </c>
      <c r="BU874">
        <f t="shared" si="589"/>
        <v>0.99399999999999999</v>
      </c>
      <c r="CB874">
        <f t="shared" si="590"/>
        <v>871</v>
      </c>
      <c r="CC874">
        <f t="shared" si="591"/>
        <v>21.749999999999833</v>
      </c>
      <c r="CD874">
        <f t="shared" si="582"/>
        <v>0.99376949062339304</v>
      </c>
      <c r="CE874">
        <f t="shared" si="583"/>
        <v>0.98142468774777214</v>
      </c>
      <c r="CF874">
        <f t="shared" si="584"/>
        <v>0.99376949062339304</v>
      </c>
      <c r="CG874">
        <f t="shared" si="592"/>
        <v>0.99399999999999999</v>
      </c>
      <c r="CK874"/>
      <c r="CL874" s="3">
        <f t="shared" si="618"/>
        <v>854</v>
      </c>
      <c r="CM874" s="3">
        <f t="shared" si="613"/>
        <v>21.324999999999857</v>
      </c>
      <c r="CN874" s="3">
        <f t="shared" si="614"/>
        <v>1.097</v>
      </c>
      <c r="CO874" s="3">
        <f t="shared" si="606"/>
        <v>0.36599999999999999</v>
      </c>
      <c r="CP874">
        <f t="shared" si="607"/>
        <v>0.36599999999999999</v>
      </c>
      <c r="CQ874">
        <f t="shared" si="608"/>
        <v>0.36599999999999999</v>
      </c>
      <c r="CS874">
        <f t="shared" si="609"/>
        <v>0.64098073555166379</v>
      </c>
      <c r="DK874" s="3">
        <f t="shared" si="619"/>
        <v>854</v>
      </c>
      <c r="DL874" s="3">
        <f t="shared" si="615"/>
        <v>21.324999999999857</v>
      </c>
      <c r="DM874" s="3">
        <f t="shared" si="616"/>
        <v>1.097</v>
      </c>
      <c r="DN874" s="3">
        <f t="shared" si="610"/>
        <v>-0.182</v>
      </c>
      <c r="DO874">
        <f t="shared" si="611"/>
        <v>-0.182</v>
      </c>
      <c r="DP874">
        <f t="shared" si="612"/>
        <v>0</v>
      </c>
      <c r="DR874">
        <f t="shared" si="617"/>
        <v>0</v>
      </c>
      <c r="EY874"/>
      <c r="EZ874" s="3"/>
      <c r="FB874"/>
      <c r="FC874" s="3"/>
    </row>
    <row r="875" spans="2:159" x14ac:dyDescent="0.25">
      <c r="B875">
        <f t="shared" si="605"/>
        <v>859</v>
      </c>
      <c r="C875" s="9">
        <f t="shared" si="600"/>
        <v>21.44999999999985</v>
      </c>
      <c r="D875">
        <f t="shared" si="594"/>
        <v>0.64145259164720703</v>
      </c>
      <c r="E875">
        <f t="shared" si="595"/>
        <v>1.5104769546677509E-5</v>
      </c>
      <c r="F875">
        <f t="shared" si="596"/>
        <v>1.5104769546677509E-5</v>
      </c>
      <c r="G875">
        <f t="shared" si="601"/>
        <v>0</v>
      </c>
      <c r="R875">
        <f t="shared" si="602"/>
        <v>859</v>
      </c>
      <c r="S875">
        <f t="shared" si="603"/>
        <v>21.44999999999985</v>
      </c>
      <c r="T875">
        <f t="shared" si="597"/>
        <v>5.0512102698821318E-4</v>
      </c>
      <c r="U875">
        <f t="shared" si="598"/>
        <v>2.0680432533553257E-4</v>
      </c>
      <c r="V875">
        <f t="shared" si="599"/>
        <v>2.0680432533553257E-4</v>
      </c>
      <c r="W875">
        <f t="shared" si="604"/>
        <v>0</v>
      </c>
      <c r="BA875">
        <f t="shared" si="593"/>
        <v>872</v>
      </c>
      <c r="BB875">
        <f t="shared" si="585"/>
        <v>21.774999999999832</v>
      </c>
      <c r="BC875">
        <f t="shared" si="576"/>
        <v>0.98747657895702556</v>
      </c>
      <c r="BD875">
        <f t="shared" si="577"/>
        <v>0.96289828097073826</v>
      </c>
      <c r="BE875">
        <f t="shared" si="578"/>
        <v>0.96289828097073826</v>
      </c>
      <c r="BF875">
        <f t="shared" si="586"/>
        <v>0.96299999999999997</v>
      </c>
      <c r="BP875">
        <f t="shared" si="587"/>
        <v>872</v>
      </c>
      <c r="BQ875">
        <f t="shared" si="588"/>
        <v>21.774999999999832</v>
      </c>
      <c r="BR875">
        <f t="shared" si="579"/>
        <v>0.99401547901212983</v>
      </c>
      <c r="BS875">
        <f t="shared" si="580"/>
        <v>0.98215366617817634</v>
      </c>
      <c r="BT875">
        <f t="shared" si="581"/>
        <v>0.99401547901212983</v>
      </c>
      <c r="BU875">
        <f t="shared" si="589"/>
        <v>0.99399999999999999</v>
      </c>
      <c r="CB875">
        <f t="shared" si="590"/>
        <v>872</v>
      </c>
      <c r="CC875">
        <f t="shared" si="591"/>
        <v>21.774999999999832</v>
      </c>
      <c r="CD875">
        <f t="shared" si="582"/>
        <v>0.99401547901212983</v>
      </c>
      <c r="CE875">
        <f t="shared" si="583"/>
        <v>0.98215366617817634</v>
      </c>
      <c r="CF875">
        <f t="shared" si="584"/>
        <v>0.99401547901212983</v>
      </c>
      <c r="CG875">
        <f t="shared" si="592"/>
        <v>0.99399999999999999</v>
      </c>
      <c r="CK875"/>
      <c r="CL875" s="3">
        <f t="shared" si="618"/>
        <v>855</v>
      </c>
      <c r="CM875" s="3">
        <f t="shared" si="613"/>
        <v>21.349999999999856</v>
      </c>
      <c r="CN875" s="3">
        <f t="shared" si="614"/>
        <v>1.099</v>
      </c>
      <c r="CO875" s="3">
        <f t="shared" si="606"/>
        <v>0.36499999999999999</v>
      </c>
      <c r="CP875">
        <f t="shared" si="607"/>
        <v>0.36499999999999999</v>
      </c>
      <c r="CQ875">
        <f t="shared" si="608"/>
        <v>0.36499999999999999</v>
      </c>
      <c r="CS875">
        <f t="shared" si="609"/>
        <v>0.63922942206654998</v>
      </c>
      <c r="DK875" s="3">
        <f t="shared" si="619"/>
        <v>855</v>
      </c>
      <c r="DL875" s="3">
        <f t="shared" si="615"/>
        <v>21.349999999999856</v>
      </c>
      <c r="DM875" s="3">
        <f t="shared" si="616"/>
        <v>1.099</v>
      </c>
      <c r="DN875" s="3">
        <f t="shared" si="610"/>
        <v>-0.185</v>
      </c>
      <c r="DO875">
        <f t="shared" si="611"/>
        <v>-0.185</v>
      </c>
      <c r="DP875">
        <f t="shared" si="612"/>
        <v>0</v>
      </c>
      <c r="DR875">
        <f t="shared" si="617"/>
        <v>0</v>
      </c>
      <c r="EY875"/>
      <c r="EZ875" s="3"/>
      <c r="FB875"/>
      <c r="FC875" s="3"/>
    </row>
    <row r="876" spans="2:159" x14ac:dyDescent="0.25">
      <c r="B876">
        <f t="shared" si="605"/>
        <v>860</v>
      </c>
      <c r="C876" s="9">
        <f t="shared" si="600"/>
        <v>21.474999999999849</v>
      </c>
      <c r="D876">
        <f t="shared" si="594"/>
        <v>0.63954071056326534</v>
      </c>
      <c r="E876">
        <f t="shared" si="595"/>
        <v>1.4018607551695773E-5</v>
      </c>
      <c r="F876">
        <f t="shared" si="596"/>
        <v>1.4018607551695773E-5</v>
      </c>
      <c r="G876">
        <f t="shared" si="601"/>
        <v>0</v>
      </c>
      <c r="R876">
        <f t="shared" si="602"/>
        <v>860</v>
      </c>
      <c r="S876">
        <f t="shared" si="603"/>
        <v>21.474999999999849</v>
      </c>
      <c r="T876">
        <f t="shared" si="597"/>
        <v>4.8521031346968117E-4</v>
      </c>
      <c r="U876">
        <f t="shared" si="598"/>
        <v>1.9771491757896212E-4</v>
      </c>
      <c r="V876">
        <f t="shared" si="599"/>
        <v>1.9771491757896212E-4</v>
      </c>
      <c r="W876">
        <f t="shared" si="604"/>
        <v>0</v>
      </c>
      <c r="BA876">
        <f t="shared" si="593"/>
        <v>873</v>
      </c>
      <c r="BB876">
        <f t="shared" si="585"/>
        <v>21.79999999999983</v>
      </c>
      <c r="BC876">
        <f t="shared" si="576"/>
        <v>0.98712361917536862</v>
      </c>
      <c r="BD876">
        <f t="shared" si="577"/>
        <v>0.96186612615635347</v>
      </c>
      <c r="BE876">
        <f t="shared" si="578"/>
        <v>0.96186612615635347</v>
      </c>
      <c r="BF876">
        <f t="shared" si="586"/>
        <v>0.96199999999999997</v>
      </c>
      <c r="BP876">
        <f t="shared" si="587"/>
        <v>873</v>
      </c>
      <c r="BQ876">
        <f t="shared" si="588"/>
        <v>21.79999999999983</v>
      </c>
      <c r="BR876">
        <f t="shared" si="579"/>
        <v>0.99425655699531434</v>
      </c>
      <c r="BS876">
        <f t="shared" si="580"/>
        <v>0.98286844293884279</v>
      </c>
      <c r="BT876">
        <f t="shared" si="581"/>
        <v>0.99425655699531434</v>
      </c>
      <c r="BU876">
        <f t="shared" si="589"/>
        <v>0.99399999999999999</v>
      </c>
      <c r="CB876">
        <f t="shared" si="590"/>
        <v>873</v>
      </c>
      <c r="CC876">
        <f t="shared" si="591"/>
        <v>21.79999999999983</v>
      </c>
      <c r="CD876">
        <f t="shared" si="582"/>
        <v>0.99425655699531434</v>
      </c>
      <c r="CE876">
        <f t="shared" si="583"/>
        <v>0.98286844293884279</v>
      </c>
      <c r="CF876">
        <f t="shared" si="584"/>
        <v>0.99425655699531434</v>
      </c>
      <c r="CG876">
        <f t="shared" si="592"/>
        <v>0.99399999999999999</v>
      </c>
      <c r="CK876"/>
      <c r="CL876" s="3">
        <f t="shared" si="618"/>
        <v>856</v>
      </c>
      <c r="CM876" s="3">
        <f t="shared" si="613"/>
        <v>21.374999999999854</v>
      </c>
      <c r="CN876" s="3">
        <f t="shared" si="614"/>
        <v>1.101</v>
      </c>
      <c r="CO876" s="3">
        <f t="shared" si="606"/>
        <v>0.36399999999999999</v>
      </c>
      <c r="CP876">
        <f t="shared" si="607"/>
        <v>0.36399999999999999</v>
      </c>
      <c r="CQ876">
        <f t="shared" si="608"/>
        <v>0.36399999999999999</v>
      </c>
      <c r="CS876">
        <f t="shared" si="609"/>
        <v>0.63747810858143616</v>
      </c>
      <c r="DK876" s="3">
        <f t="shared" si="619"/>
        <v>856</v>
      </c>
      <c r="DL876" s="3">
        <f t="shared" si="615"/>
        <v>21.374999999999854</v>
      </c>
      <c r="DM876" s="3">
        <f t="shared" si="616"/>
        <v>1.101</v>
      </c>
      <c r="DN876" s="3">
        <f t="shared" si="610"/>
        <v>-0.189</v>
      </c>
      <c r="DO876">
        <f t="shared" si="611"/>
        <v>-0.189</v>
      </c>
      <c r="DP876">
        <f t="shared" si="612"/>
        <v>0</v>
      </c>
      <c r="DR876">
        <f t="shared" si="617"/>
        <v>0</v>
      </c>
      <c r="EY876"/>
      <c r="EZ876" s="3"/>
      <c r="FB876"/>
      <c r="FC876" s="3"/>
    </row>
    <row r="877" spans="2:159" x14ac:dyDescent="0.25">
      <c r="B877">
        <f t="shared" si="605"/>
        <v>861</v>
      </c>
      <c r="C877" s="9">
        <f t="shared" si="600"/>
        <v>21.499999999999847</v>
      </c>
      <c r="D877">
        <f t="shared" si="594"/>
        <v>0.63762815162178499</v>
      </c>
      <c r="E877">
        <f t="shared" si="595"/>
        <v>1.300729765407356E-5</v>
      </c>
      <c r="F877">
        <f t="shared" si="596"/>
        <v>1.300729765407356E-5</v>
      </c>
      <c r="G877">
        <f t="shared" si="601"/>
        <v>0</v>
      </c>
      <c r="R877">
        <f t="shared" si="602"/>
        <v>861</v>
      </c>
      <c r="S877">
        <f t="shared" si="603"/>
        <v>21.499999999999847</v>
      </c>
      <c r="T877">
        <f t="shared" si="597"/>
        <v>4.6603491581691231E-4</v>
      </c>
      <c r="U877">
        <f t="shared" si="598"/>
        <v>1.890025596263597E-4</v>
      </c>
      <c r="V877">
        <f t="shared" si="599"/>
        <v>1.890025596263597E-4</v>
      </c>
      <c r="W877">
        <f t="shared" si="604"/>
        <v>0</v>
      </c>
      <c r="BA877">
        <f t="shared" si="593"/>
        <v>874</v>
      </c>
      <c r="BB877">
        <f t="shared" si="585"/>
        <v>21.824999999999829</v>
      </c>
      <c r="BC877">
        <f t="shared" si="576"/>
        <v>0.98676585171268794</v>
      </c>
      <c r="BD877">
        <f t="shared" si="577"/>
        <v>0.96082066531652532</v>
      </c>
      <c r="BE877">
        <f t="shared" si="578"/>
        <v>0.96082066531652532</v>
      </c>
      <c r="BF877">
        <f t="shared" si="586"/>
        <v>0.96099999999999997</v>
      </c>
      <c r="BP877">
        <f t="shared" si="587"/>
        <v>874</v>
      </c>
      <c r="BQ877">
        <f t="shared" si="588"/>
        <v>21.824999999999829</v>
      </c>
      <c r="BR877">
        <f t="shared" si="579"/>
        <v>0.99449272097096275</v>
      </c>
      <c r="BS877">
        <f t="shared" si="580"/>
        <v>0.98356898624335265</v>
      </c>
      <c r="BT877">
        <f t="shared" si="581"/>
        <v>0.99449272097096275</v>
      </c>
      <c r="BU877">
        <f t="shared" si="589"/>
        <v>0.99399999999999999</v>
      </c>
      <c r="CB877">
        <f t="shared" si="590"/>
        <v>874</v>
      </c>
      <c r="CC877">
        <f t="shared" si="591"/>
        <v>21.824999999999829</v>
      </c>
      <c r="CD877">
        <f t="shared" si="582"/>
        <v>0.99449272097096275</v>
      </c>
      <c r="CE877">
        <f t="shared" si="583"/>
        <v>0.98356898624335265</v>
      </c>
      <c r="CF877">
        <f t="shared" si="584"/>
        <v>0.99449272097096275</v>
      </c>
      <c r="CG877">
        <f t="shared" si="592"/>
        <v>0.99399999999999999</v>
      </c>
      <c r="CK877"/>
      <c r="CL877" s="3">
        <f t="shared" si="618"/>
        <v>857</v>
      </c>
      <c r="CM877" s="3">
        <f t="shared" si="613"/>
        <v>21.399999999999853</v>
      </c>
      <c r="CN877" s="3">
        <f t="shared" si="614"/>
        <v>1.103</v>
      </c>
      <c r="CO877" s="3">
        <f t="shared" si="606"/>
        <v>0.36199999999999999</v>
      </c>
      <c r="CP877">
        <f t="shared" si="607"/>
        <v>0.36199999999999999</v>
      </c>
      <c r="CQ877">
        <f t="shared" si="608"/>
        <v>0.36199999999999999</v>
      </c>
      <c r="CS877">
        <f t="shared" si="609"/>
        <v>0.63397548161120842</v>
      </c>
      <c r="DK877" s="3">
        <f t="shared" si="619"/>
        <v>857</v>
      </c>
      <c r="DL877" s="3">
        <f t="shared" si="615"/>
        <v>21.399999999999853</v>
      </c>
      <c r="DM877" s="3">
        <f t="shared" si="616"/>
        <v>1.103</v>
      </c>
      <c r="DN877" s="3">
        <f t="shared" si="610"/>
        <v>-0.193</v>
      </c>
      <c r="DO877">
        <f t="shared" si="611"/>
        <v>-0.193</v>
      </c>
      <c r="DP877">
        <f t="shared" si="612"/>
        <v>0</v>
      </c>
      <c r="DR877">
        <f t="shared" si="617"/>
        <v>0</v>
      </c>
      <c r="EY877"/>
      <c r="EZ877" s="3"/>
      <c r="FB877"/>
      <c r="FC877" s="3"/>
    </row>
    <row r="878" spans="2:159" x14ac:dyDescent="0.25">
      <c r="B878">
        <f t="shared" si="605"/>
        <v>862</v>
      </c>
      <c r="C878" s="9">
        <f t="shared" si="600"/>
        <v>21.524999999999846</v>
      </c>
      <c r="D878">
        <f t="shared" si="594"/>
        <v>0.63571495504370445</v>
      </c>
      <c r="E878">
        <f t="shared" si="595"/>
        <v>1.2065927338117248E-5</v>
      </c>
      <c r="F878">
        <f t="shared" si="596"/>
        <v>1.2065927338117248E-5</v>
      </c>
      <c r="G878">
        <f t="shared" si="601"/>
        <v>0</v>
      </c>
      <c r="R878">
        <f t="shared" si="602"/>
        <v>862</v>
      </c>
      <c r="S878">
        <f t="shared" si="603"/>
        <v>21.524999999999846</v>
      </c>
      <c r="T878">
        <f t="shared" si="597"/>
        <v>4.4756976856235426E-4</v>
      </c>
      <c r="U878">
        <f t="shared" si="598"/>
        <v>1.8065266015783959E-4</v>
      </c>
      <c r="V878">
        <f t="shared" si="599"/>
        <v>1.8065266015783959E-4</v>
      </c>
      <c r="W878">
        <f t="shared" si="604"/>
        <v>0</v>
      </c>
      <c r="BA878">
        <f t="shared" si="593"/>
        <v>875</v>
      </c>
      <c r="BB878">
        <f t="shared" si="585"/>
        <v>21.849999999999827</v>
      </c>
      <c r="BC878">
        <f t="shared" si="576"/>
        <v>0.98640328188846949</v>
      </c>
      <c r="BD878">
        <f t="shared" si="577"/>
        <v>0.95976194426023642</v>
      </c>
      <c r="BE878">
        <f t="shared" si="578"/>
        <v>0.95976194426023642</v>
      </c>
      <c r="BF878">
        <f t="shared" si="586"/>
        <v>0.96</v>
      </c>
      <c r="BP878">
        <f t="shared" si="587"/>
        <v>875</v>
      </c>
      <c r="BQ878">
        <f t="shared" si="588"/>
        <v>21.849999999999827</v>
      </c>
      <c r="BR878">
        <f t="shared" si="579"/>
        <v>0.99472396740994529</v>
      </c>
      <c r="BS878">
        <f t="shared" si="580"/>
        <v>0.98425526492312387</v>
      </c>
      <c r="BT878">
        <f t="shared" si="581"/>
        <v>0.99472396740994529</v>
      </c>
      <c r="BU878">
        <f t="shared" si="589"/>
        <v>0.995</v>
      </c>
      <c r="CB878">
        <f t="shared" si="590"/>
        <v>875</v>
      </c>
      <c r="CC878">
        <f t="shared" si="591"/>
        <v>21.849999999999827</v>
      </c>
      <c r="CD878">
        <f t="shared" si="582"/>
        <v>0.99472396740994529</v>
      </c>
      <c r="CE878">
        <f t="shared" si="583"/>
        <v>0.98425526492312387</v>
      </c>
      <c r="CF878">
        <f t="shared" si="584"/>
        <v>0.99472396740994529</v>
      </c>
      <c r="CG878">
        <f t="shared" si="592"/>
        <v>0.995</v>
      </c>
      <c r="CK878"/>
      <c r="CL878" s="3">
        <f t="shared" si="618"/>
        <v>858</v>
      </c>
      <c r="CM878" s="3">
        <f t="shared" si="613"/>
        <v>21.424999999999851</v>
      </c>
      <c r="CN878" s="3">
        <f t="shared" si="614"/>
        <v>1.105</v>
      </c>
      <c r="CO878" s="3">
        <f t="shared" si="606"/>
        <v>0.36099999999999999</v>
      </c>
      <c r="CP878">
        <f t="shared" si="607"/>
        <v>0.36099999999999999</v>
      </c>
      <c r="CQ878">
        <f t="shared" si="608"/>
        <v>0.36099999999999999</v>
      </c>
      <c r="CS878">
        <f t="shared" si="609"/>
        <v>0.63222416812609461</v>
      </c>
      <c r="DK878" s="3">
        <f t="shared" si="619"/>
        <v>858</v>
      </c>
      <c r="DL878" s="3">
        <f t="shared" si="615"/>
        <v>21.424999999999851</v>
      </c>
      <c r="DM878" s="3">
        <f t="shared" si="616"/>
        <v>1.105</v>
      </c>
      <c r="DN878" s="3">
        <f t="shared" si="610"/>
        <v>-0.19700000000000001</v>
      </c>
      <c r="DO878">
        <f t="shared" si="611"/>
        <v>-0.19700000000000001</v>
      </c>
      <c r="DP878">
        <f t="shared" si="612"/>
        <v>0</v>
      </c>
      <c r="DR878">
        <f t="shared" si="617"/>
        <v>0</v>
      </c>
      <c r="EY878"/>
      <c r="EZ878" s="3"/>
      <c r="FB878"/>
      <c r="FC878" s="3"/>
    </row>
    <row r="879" spans="2:159" x14ac:dyDescent="0.25">
      <c r="B879">
        <f t="shared" si="605"/>
        <v>863</v>
      </c>
      <c r="C879" s="9">
        <f t="shared" si="600"/>
        <v>21.549999999999844</v>
      </c>
      <c r="D879">
        <f t="shared" si="594"/>
        <v>0.63380116094858086</v>
      </c>
      <c r="E879">
        <f t="shared" si="595"/>
        <v>1.118988849937728E-5</v>
      </c>
      <c r="F879">
        <f t="shared" si="596"/>
        <v>1.118988849937728E-5</v>
      </c>
      <c r="G879">
        <f t="shared" si="601"/>
        <v>0</v>
      </c>
      <c r="R879">
        <f t="shared" si="602"/>
        <v>863</v>
      </c>
      <c r="S879">
        <f t="shared" si="603"/>
        <v>21.549999999999844</v>
      </c>
      <c r="T879">
        <f t="shared" si="597"/>
        <v>4.2979057620369309E-4</v>
      </c>
      <c r="U879">
        <f t="shared" si="598"/>
        <v>1.7265114538609429E-4</v>
      </c>
      <c r="V879">
        <f t="shared" si="599"/>
        <v>1.7265114538609429E-4</v>
      </c>
      <c r="W879">
        <f t="shared" si="604"/>
        <v>0</v>
      </c>
      <c r="BA879">
        <f t="shared" si="593"/>
        <v>876</v>
      </c>
      <c r="BB879">
        <f t="shared" si="585"/>
        <v>21.874999999999826</v>
      </c>
      <c r="BC879">
        <f t="shared" si="576"/>
        <v>0.98603591509227972</v>
      </c>
      <c r="BD879">
        <f t="shared" si="577"/>
        <v>0.9586900093427142</v>
      </c>
      <c r="BE879">
        <f t="shared" si="578"/>
        <v>0.9586900093427142</v>
      </c>
      <c r="BF879">
        <f t="shared" si="586"/>
        <v>0.95899999999999996</v>
      </c>
      <c r="BP879">
        <f t="shared" si="587"/>
        <v>876</v>
      </c>
      <c r="BQ879">
        <f t="shared" si="588"/>
        <v>21.874999999999826</v>
      </c>
      <c r="BR879">
        <f t="shared" si="579"/>
        <v>0.9949502928560745</v>
      </c>
      <c r="BS879">
        <f t="shared" si="580"/>
        <v>0.98492724842972101</v>
      </c>
      <c r="BT879">
        <f t="shared" si="581"/>
        <v>0.9949502928560745</v>
      </c>
      <c r="BU879">
        <f t="shared" si="589"/>
        <v>0.995</v>
      </c>
      <c r="CB879">
        <f t="shared" si="590"/>
        <v>876</v>
      </c>
      <c r="CC879">
        <f t="shared" si="591"/>
        <v>21.874999999999826</v>
      </c>
      <c r="CD879">
        <f t="shared" si="582"/>
        <v>0.9949502928560745</v>
      </c>
      <c r="CE879">
        <f t="shared" si="583"/>
        <v>0.98492724842972101</v>
      </c>
      <c r="CF879">
        <f t="shared" si="584"/>
        <v>0.9949502928560745</v>
      </c>
      <c r="CG879">
        <f t="shared" si="592"/>
        <v>0.995</v>
      </c>
      <c r="CK879"/>
      <c r="CL879" s="3">
        <f t="shared" si="618"/>
        <v>859</v>
      </c>
      <c r="CM879" s="3">
        <f t="shared" si="613"/>
        <v>21.44999999999985</v>
      </c>
      <c r="CN879" s="3">
        <f t="shared" si="614"/>
        <v>1.107</v>
      </c>
      <c r="CO879" s="3">
        <f t="shared" si="606"/>
        <v>0.36</v>
      </c>
      <c r="CP879">
        <f t="shared" si="607"/>
        <v>0.36</v>
      </c>
      <c r="CQ879">
        <f t="shared" si="608"/>
        <v>0.36</v>
      </c>
      <c r="CS879">
        <f t="shared" si="609"/>
        <v>0.6304728546409808</v>
      </c>
      <c r="DK879" s="3">
        <f t="shared" si="619"/>
        <v>859</v>
      </c>
      <c r="DL879" s="3">
        <f t="shared" si="615"/>
        <v>21.44999999999985</v>
      </c>
      <c r="DM879" s="3">
        <f t="shared" si="616"/>
        <v>1.107</v>
      </c>
      <c r="DN879" s="3">
        <f t="shared" si="610"/>
        <v>-0.20100000000000001</v>
      </c>
      <c r="DO879">
        <f t="shared" si="611"/>
        <v>-0.20100000000000001</v>
      </c>
      <c r="DP879">
        <f t="shared" si="612"/>
        <v>0</v>
      </c>
      <c r="DR879">
        <f t="shared" si="617"/>
        <v>0</v>
      </c>
      <c r="EY879"/>
      <c r="EZ879" s="3"/>
      <c r="FB879"/>
      <c r="FC879" s="3"/>
    </row>
    <row r="880" spans="2:159" x14ac:dyDescent="0.25">
      <c r="B880">
        <f t="shared" si="605"/>
        <v>864</v>
      </c>
      <c r="C880" s="9">
        <f t="shared" si="600"/>
        <v>21.574999999999843</v>
      </c>
      <c r="D880">
        <f t="shared" si="594"/>
        <v>0.631886809353292</v>
      </c>
      <c r="E880">
        <f t="shared" si="595"/>
        <v>1.0374859853869422E-5</v>
      </c>
      <c r="F880">
        <f t="shared" si="596"/>
        <v>1.0374859853869422E-5</v>
      </c>
      <c r="G880">
        <f t="shared" si="601"/>
        <v>0</v>
      </c>
      <c r="R880">
        <f t="shared" si="602"/>
        <v>864</v>
      </c>
      <c r="S880">
        <f t="shared" si="603"/>
        <v>21.574999999999843</v>
      </c>
      <c r="T880">
        <f t="shared" si="597"/>
        <v>4.1267379281634996E-4</v>
      </c>
      <c r="U880">
        <f t="shared" si="598"/>
        <v>1.6498444272902279E-4</v>
      </c>
      <c r="V880">
        <f t="shared" si="599"/>
        <v>1.6498444272902279E-4</v>
      </c>
      <c r="W880">
        <f t="shared" si="604"/>
        <v>0</v>
      </c>
      <c r="BA880">
        <f t="shared" si="593"/>
        <v>877</v>
      </c>
      <c r="BB880">
        <f t="shared" si="585"/>
        <v>21.899999999999824</v>
      </c>
      <c r="BC880">
        <f t="shared" si="576"/>
        <v>0.98566375678363272</v>
      </c>
      <c r="BD880">
        <f t="shared" si="577"/>
        <v>0.95760490746204896</v>
      </c>
      <c r="BE880">
        <f t="shared" si="578"/>
        <v>0.95760490746204896</v>
      </c>
      <c r="BF880">
        <f t="shared" si="586"/>
        <v>0.95799999999999996</v>
      </c>
      <c r="BP880">
        <f t="shared" si="587"/>
        <v>877</v>
      </c>
      <c r="BQ880">
        <f t="shared" si="588"/>
        <v>21.899999999999824</v>
      </c>
      <c r="BR880">
        <f t="shared" si="579"/>
        <v>0.99517169392619065</v>
      </c>
      <c r="BS880">
        <f t="shared" si="580"/>
        <v>0.98558490683712274</v>
      </c>
      <c r="BT880">
        <f t="shared" si="581"/>
        <v>0.99517169392619065</v>
      </c>
      <c r="BU880">
        <f t="shared" si="589"/>
        <v>0.995</v>
      </c>
      <c r="CB880">
        <f t="shared" si="590"/>
        <v>877</v>
      </c>
      <c r="CC880">
        <f t="shared" si="591"/>
        <v>21.899999999999824</v>
      </c>
      <c r="CD880">
        <f t="shared" si="582"/>
        <v>0.99517169392619065</v>
      </c>
      <c r="CE880">
        <f t="shared" si="583"/>
        <v>0.98558490683712274</v>
      </c>
      <c r="CF880">
        <f t="shared" si="584"/>
        <v>0.99517169392619065</v>
      </c>
      <c r="CG880">
        <f t="shared" si="592"/>
        <v>0.995</v>
      </c>
      <c r="CK880"/>
      <c r="CL880" s="3">
        <f t="shared" si="618"/>
        <v>860</v>
      </c>
      <c r="CM880" s="3">
        <f t="shared" si="613"/>
        <v>21.474999999999849</v>
      </c>
      <c r="CN880" s="3">
        <f t="shared" si="614"/>
        <v>1.109</v>
      </c>
      <c r="CO880" s="3">
        <f t="shared" si="606"/>
        <v>0.35799999999999998</v>
      </c>
      <c r="CP880">
        <f t="shared" si="607"/>
        <v>0.35799999999999998</v>
      </c>
      <c r="CQ880">
        <f t="shared" si="608"/>
        <v>0.35799999999999998</v>
      </c>
      <c r="CS880">
        <f t="shared" si="609"/>
        <v>0.62697022767075306</v>
      </c>
      <c r="DK880" s="3">
        <f t="shared" si="619"/>
        <v>860</v>
      </c>
      <c r="DL880" s="3">
        <f t="shared" si="615"/>
        <v>21.474999999999849</v>
      </c>
      <c r="DM880" s="3">
        <f t="shared" si="616"/>
        <v>1.109</v>
      </c>
      <c r="DN880" s="3">
        <f t="shared" si="610"/>
        <v>-0.20399999999999999</v>
      </c>
      <c r="DO880">
        <f t="shared" si="611"/>
        <v>-0.20399999999999999</v>
      </c>
      <c r="DP880">
        <f t="shared" si="612"/>
        <v>0</v>
      </c>
      <c r="DR880">
        <f t="shared" si="617"/>
        <v>0</v>
      </c>
      <c r="EY880"/>
      <c r="EZ880" s="3"/>
      <c r="FB880"/>
      <c r="FC880" s="3"/>
    </row>
    <row r="881" spans="2:159" x14ac:dyDescent="0.25">
      <c r="B881">
        <f t="shared" si="605"/>
        <v>865</v>
      </c>
      <c r="C881" s="9">
        <f t="shared" si="600"/>
        <v>21.599999999999842</v>
      </c>
      <c r="D881">
        <f t="shared" si="594"/>
        <v>0.62997194017074676</v>
      </c>
      <c r="E881">
        <f t="shared" si="595"/>
        <v>9.6167902770051357E-6</v>
      </c>
      <c r="F881">
        <f t="shared" si="596"/>
        <v>9.6167902770051357E-6</v>
      </c>
      <c r="G881">
        <f t="shared" si="601"/>
        <v>0</v>
      </c>
      <c r="R881">
        <f t="shared" si="602"/>
        <v>865</v>
      </c>
      <c r="S881">
        <f t="shared" si="603"/>
        <v>21.599999999999842</v>
      </c>
      <c r="T881">
        <f t="shared" si="597"/>
        <v>3.9619660208454306E-4</v>
      </c>
      <c r="U881">
        <f t="shared" si="598"/>
        <v>1.5763946491364469E-4</v>
      </c>
      <c r="V881">
        <f t="shared" si="599"/>
        <v>1.5763946491364469E-4</v>
      </c>
      <c r="W881">
        <f t="shared" si="604"/>
        <v>0</v>
      </c>
      <c r="BA881">
        <f t="shared" si="593"/>
        <v>878</v>
      </c>
      <c r="BB881">
        <f t="shared" si="585"/>
        <v>21.924999999999823</v>
      </c>
      <c r="BC881">
        <f t="shared" si="576"/>
        <v>0.98528681249185468</v>
      </c>
      <c r="BD881">
        <f t="shared" si="577"/>
        <v>0.95650668605577582</v>
      </c>
      <c r="BE881">
        <f t="shared" si="578"/>
        <v>0.95650668605577582</v>
      </c>
      <c r="BF881">
        <f t="shared" si="586"/>
        <v>0.95699999999999996</v>
      </c>
      <c r="BP881">
        <f t="shared" si="587"/>
        <v>878</v>
      </c>
      <c r="BQ881">
        <f t="shared" si="588"/>
        <v>21.924999999999823</v>
      </c>
      <c r="BR881">
        <f t="shared" si="579"/>
        <v>0.99538816731024671</v>
      </c>
      <c r="BS881">
        <f t="shared" si="580"/>
        <v>0.98622821084394208</v>
      </c>
      <c r="BT881">
        <f t="shared" si="581"/>
        <v>0.99538816731024671</v>
      </c>
      <c r="BU881">
        <f t="shared" si="589"/>
        <v>0.995</v>
      </c>
      <c r="CB881">
        <f t="shared" si="590"/>
        <v>878</v>
      </c>
      <c r="CC881">
        <f t="shared" si="591"/>
        <v>21.924999999999823</v>
      </c>
      <c r="CD881">
        <f t="shared" si="582"/>
        <v>0.99538816731024671</v>
      </c>
      <c r="CE881">
        <f t="shared" si="583"/>
        <v>0.98622821084394208</v>
      </c>
      <c r="CF881">
        <f t="shared" si="584"/>
        <v>0.99538816731024671</v>
      </c>
      <c r="CG881">
        <f t="shared" si="592"/>
        <v>0.995</v>
      </c>
      <c r="CK881"/>
      <c r="CL881" s="3">
        <f t="shared" si="618"/>
        <v>861</v>
      </c>
      <c r="CM881" s="3">
        <f t="shared" si="613"/>
        <v>21.499999999999847</v>
      </c>
      <c r="CN881" s="3">
        <f t="shared" si="614"/>
        <v>1.111</v>
      </c>
      <c r="CO881" s="3">
        <f t="shared" si="606"/>
        <v>0.35699999999999998</v>
      </c>
      <c r="CP881">
        <f t="shared" si="607"/>
        <v>0.35699999999999998</v>
      </c>
      <c r="CQ881">
        <f t="shared" si="608"/>
        <v>0.35699999999999998</v>
      </c>
      <c r="CS881">
        <f t="shared" si="609"/>
        <v>0.62521891418563924</v>
      </c>
      <c r="DK881" s="3">
        <f t="shared" si="619"/>
        <v>861</v>
      </c>
      <c r="DL881" s="3">
        <f t="shared" si="615"/>
        <v>21.499999999999847</v>
      </c>
      <c r="DM881" s="3">
        <f t="shared" si="616"/>
        <v>1.111</v>
      </c>
      <c r="DN881" s="3">
        <f t="shared" si="610"/>
        <v>-0.20799999999999999</v>
      </c>
      <c r="DO881">
        <f t="shared" si="611"/>
        <v>-0.20799999999999999</v>
      </c>
      <c r="DP881">
        <f t="shared" si="612"/>
        <v>0</v>
      </c>
      <c r="DR881">
        <f t="shared" si="617"/>
        <v>0</v>
      </c>
      <c r="EY881"/>
      <c r="EZ881" s="3"/>
      <c r="FB881"/>
      <c r="FC881" s="3"/>
    </row>
    <row r="882" spans="2:159" x14ac:dyDescent="0.25">
      <c r="B882">
        <f t="shared" si="605"/>
        <v>866</v>
      </c>
      <c r="C882" s="9">
        <f t="shared" si="600"/>
        <v>21.62499999999984</v>
      </c>
      <c r="D882">
        <f t="shared" si="594"/>
        <v>0.62805659320860541</v>
      </c>
      <c r="E882">
        <f t="shared" si="595"/>
        <v>8.9118830288055004E-6</v>
      </c>
      <c r="F882">
        <f t="shared" si="596"/>
        <v>8.9118830288055004E-6</v>
      </c>
      <c r="G882">
        <f t="shared" si="601"/>
        <v>0</v>
      </c>
      <c r="R882">
        <f t="shared" si="602"/>
        <v>866</v>
      </c>
      <c r="S882">
        <f t="shared" si="603"/>
        <v>21.62499999999984</v>
      </c>
      <c r="T882">
        <f t="shared" si="597"/>
        <v>3.8033689774677573E-4</v>
      </c>
      <c r="U882">
        <f t="shared" si="598"/>
        <v>1.5060359450327129E-4</v>
      </c>
      <c r="V882">
        <f t="shared" si="599"/>
        <v>1.5060359450327129E-4</v>
      </c>
      <c r="W882">
        <f t="shared" si="604"/>
        <v>0</v>
      </c>
      <c r="BA882">
        <f t="shared" si="593"/>
        <v>879</v>
      </c>
      <c r="BB882">
        <f t="shared" si="585"/>
        <v>21.949999999999822</v>
      </c>
      <c r="BC882">
        <f t="shared" si="576"/>
        <v>0.98490508781594654</v>
      </c>
      <c r="BD882">
        <f t="shared" si="577"/>
        <v>0.95539539309741883</v>
      </c>
      <c r="BE882">
        <f t="shared" si="578"/>
        <v>0.95539539309741883</v>
      </c>
      <c r="BF882">
        <f t="shared" si="586"/>
        <v>0.95499999999999996</v>
      </c>
      <c r="BP882">
        <f t="shared" si="587"/>
        <v>879</v>
      </c>
      <c r="BQ882">
        <f t="shared" si="588"/>
        <v>21.949999999999822</v>
      </c>
      <c r="BR882">
        <f t="shared" si="579"/>
        <v>0.99559970977139067</v>
      </c>
      <c r="BS882">
        <f t="shared" si="580"/>
        <v>0.9868571317756023</v>
      </c>
      <c r="BT882">
        <f t="shared" si="581"/>
        <v>0.99559970977139067</v>
      </c>
      <c r="BU882">
        <f t="shared" si="589"/>
        <v>0.996</v>
      </c>
      <c r="CB882">
        <f t="shared" si="590"/>
        <v>879</v>
      </c>
      <c r="CC882">
        <f t="shared" si="591"/>
        <v>21.949999999999822</v>
      </c>
      <c r="CD882">
        <f t="shared" si="582"/>
        <v>0.99559970977139067</v>
      </c>
      <c r="CE882">
        <f t="shared" si="583"/>
        <v>0.9868571317756023</v>
      </c>
      <c r="CF882">
        <f t="shared" si="584"/>
        <v>0.99559970977139067</v>
      </c>
      <c r="CG882">
        <f t="shared" si="592"/>
        <v>0.996</v>
      </c>
      <c r="CK882"/>
      <c r="CL882" s="3">
        <f t="shared" si="618"/>
        <v>862</v>
      </c>
      <c r="CM882" s="3">
        <f t="shared" si="613"/>
        <v>21.524999999999846</v>
      </c>
      <c r="CN882" s="3">
        <f t="shared" si="614"/>
        <v>1.113</v>
      </c>
      <c r="CO882" s="3">
        <f t="shared" si="606"/>
        <v>0.35599999999999998</v>
      </c>
      <c r="CP882">
        <f t="shared" si="607"/>
        <v>0.35599999999999998</v>
      </c>
      <c r="CQ882">
        <f t="shared" si="608"/>
        <v>0.35599999999999998</v>
      </c>
      <c r="CS882">
        <f t="shared" si="609"/>
        <v>0.62346760070052543</v>
      </c>
      <c r="DK882" s="3">
        <f t="shared" si="619"/>
        <v>862</v>
      </c>
      <c r="DL882" s="3">
        <f t="shared" si="615"/>
        <v>21.524999999999846</v>
      </c>
      <c r="DM882" s="3">
        <f t="shared" si="616"/>
        <v>1.113</v>
      </c>
      <c r="DN882" s="3">
        <f t="shared" si="610"/>
        <v>-0.21199999999999999</v>
      </c>
      <c r="DO882">
        <f t="shared" si="611"/>
        <v>-0.21199999999999999</v>
      </c>
      <c r="DP882">
        <f t="shared" si="612"/>
        <v>0</v>
      </c>
      <c r="DR882">
        <f t="shared" si="617"/>
        <v>0</v>
      </c>
      <c r="EY882"/>
      <c r="EZ882" s="3"/>
      <c r="FB882"/>
      <c r="FC882" s="3"/>
    </row>
    <row r="883" spans="2:159" x14ac:dyDescent="0.25">
      <c r="B883">
        <f t="shared" si="605"/>
        <v>867</v>
      </c>
      <c r="C883" s="9">
        <f t="shared" si="600"/>
        <v>21.649999999999839</v>
      </c>
      <c r="D883">
        <f t="shared" si="594"/>
        <v>0.62614080816800832</v>
      </c>
      <c r="E883">
        <f t="shared" si="595"/>
        <v>8.2565808236362287E-6</v>
      </c>
      <c r="F883">
        <f t="shared" si="596"/>
        <v>8.2565808236362287E-6</v>
      </c>
      <c r="G883">
        <f t="shared" si="601"/>
        <v>0</v>
      </c>
      <c r="R883">
        <f t="shared" si="602"/>
        <v>867</v>
      </c>
      <c r="S883">
        <f t="shared" si="603"/>
        <v>21.649999999999839</v>
      </c>
      <c r="T883">
        <f t="shared" si="597"/>
        <v>3.6507326445144907E-4</v>
      </c>
      <c r="U883">
        <f t="shared" si="598"/>
        <v>1.4386466883991789E-4</v>
      </c>
      <c r="V883">
        <f t="shared" si="599"/>
        <v>1.4386466883991789E-4</v>
      </c>
      <c r="W883">
        <f t="shared" si="604"/>
        <v>0</v>
      </c>
      <c r="BA883">
        <f t="shared" si="593"/>
        <v>880</v>
      </c>
      <c r="BB883">
        <f t="shared" si="585"/>
        <v>21.97499999999982</v>
      </c>
      <c r="BC883">
        <f t="shared" si="576"/>
        <v>0.98451858842444639</v>
      </c>
      <c r="BD883">
        <f t="shared" si="577"/>
        <v>0.9542710770930003</v>
      </c>
      <c r="BE883">
        <f t="shared" si="578"/>
        <v>0.9542710770930003</v>
      </c>
      <c r="BF883">
        <f t="shared" si="586"/>
        <v>0.95399999999999996</v>
      </c>
      <c r="BP883">
        <f t="shared" si="587"/>
        <v>880</v>
      </c>
      <c r="BQ883">
        <f t="shared" si="588"/>
        <v>21.97499999999982</v>
      </c>
      <c r="BR883">
        <f t="shared" si="579"/>
        <v>0.99580631814604581</v>
      </c>
      <c r="BS883">
        <f t="shared" si="580"/>
        <v>0.9874716415864675</v>
      </c>
      <c r="BT883">
        <f t="shared" si="581"/>
        <v>0.99580631814604581</v>
      </c>
      <c r="BU883">
        <f t="shared" si="589"/>
        <v>0.996</v>
      </c>
      <c r="CB883">
        <f t="shared" si="590"/>
        <v>880</v>
      </c>
      <c r="CC883">
        <f t="shared" si="591"/>
        <v>21.97499999999982</v>
      </c>
      <c r="CD883">
        <f t="shared" si="582"/>
        <v>0.99580631814604581</v>
      </c>
      <c r="CE883">
        <f t="shared" si="583"/>
        <v>0.9874716415864675</v>
      </c>
      <c r="CF883">
        <f t="shared" si="584"/>
        <v>0.99580631814604581</v>
      </c>
      <c r="CG883">
        <f t="shared" si="592"/>
        <v>0.996</v>
      </c>
      <c r="CK883"/>
      <c r="CL883" s="3">
        <f t="shared" si="618"/>
        <v>863</v>
      </c>
      <c r="CM883" s="3">
        <f t="shared" si="613"/>
        <v>21.549999999999844</v>
      </c>
      <c r="CN883" s="3">
        <f t="shared" si="614"/>
        <v>1.115</v>
      </c>
      <c r="CO883" s="3">
        <f t="shared" si="606"/>
        <v>0.35399999999999998</v>
      </c>
      <c r="CP883">
        <f t="shared" si="607"/>
        <v>0.35399999999999998</v>
      </c>
      <c r="CQ883">
        <f t="shared" si="608"/>
        <v>0.35399999999999998</v>
      </c>
      <c r="CS883">
        <f t="shared" si="609"/>
        <v>0.6199649737302978</v>
      </c>
      <c r="DK883" s="3">
        <f t="shared" si="619"/>
        <v>863</v>
      </c>
      <c r="DL883" s="3">
        <f t="shared" si="615"/>
        <v>21.549999999999844</v>
      </c>
      <c r="DM883" s="3">
        <f t="shared" si="616"/>
        <v>1.115</v>
      </c>
      <c r="DN883" s="3">
        <f t="shared" si="610"/>
        <v>-0.216</v>
      </c>
      <c r="DO883">
        <f t="shared" si="611"/>
        <v>-0.216</v>
      </c>
      <c r="DP883">
        <f t="shared" si="612"/>
        <v>0</v>
      </c>
      <c r="DR883">
        <f t="shared" si="617"/>
        <v>0</v>
      </c>
      <c r="EY883"/>
      <c r="EZ883" s="3"/>
      <c r="FB883"/>
      <c r="FC883" s="3"/>
    </row>
    <row r="884" spans="2:159" x14ac:dyDescent="0.25">
      <c r="B884">
        <f t="shared" si="605"/>
        <v>868</v>
      </c>
      <c r="C884" s="9">
        <f t="shared" si="600"/>
        <v>21.674999999999837</v>
      </c>
      <c r="D884">
        <f t="shared" si="594"/>
        <v>0.62422462464231476</v>
      </c>
      <c r="E884">
        <f t="shared" si="595"/>
        <v>7.6475517043246504E-6</v>
      </c>
      <c r="F884">
        <f t="shared" si="596"/>
        <v>7.6475517043246504E-6</v>
      </c>
      <c r="G884">
        <f t="shared" si="601"/>
        <v>0</v>
      </c>
      <c r="R884">
        <f t="shared" si="602"/>
        <v>868</v>
      </c>
      <c r="S884">
        <f t="shared" si="603"/>
        <v>21.674999999999837</v>
      </c>
      <c r="T884">
        <f t="shared" si="597"/>
        <v>3.5038495901819523E-4</v>
      </c>
      <c r="U884">
        <f t="shared" si="598"/>
        <v>1.3741096539395786E-4</v>
      </c>
      <c r="V884">
        <f t="shared" si="599"/>
        <v>1.3741096539395786E-4</v>
      </c>
      <c r="W884">
        <f t="shared" si="604"/>
        <v>0</v>
      </c>
      <c r="BA884">
        <f t="shared" si="593"/>
        <v>881</v>
      </c>
      <c r="BB884">
        <f t="shared" si="585"/>
        <v>21.999999999999819</v>
      </c>
      <c r="BC884">
        <f t="shared" si="576"/>
        <v>0.98412732005528802</v>
      </c>
      <c r="BD884">
        <f t="shared" si="577"/>
        <v>0.95313378707751306</v>
      </c>
      <c r="BE884">
        <f t="shared" si="578"/>
        <v>0.95313378707751306</v>
      </c>
      <c r="BF884">
        <f t="shared" si="586"/>
        <v>0.95299999999999996</v>
      </c>
      <c r="BP884">
        <f t="shared" si="587"/>
        <v>881</v>
      </c>
      <c r="BQ884">
        <f t="shared" si="588"/>
        <v>21.999999999999819</v>
      </c>
      <c r="BR884">
        <f t="shared" si="579"/>
        <v>0.99600798934399004</v>
      </c>
      <c r="BS884">
        <f t="shared" si="580"/>
        <v>0.98807171286192619</v>
      </c>
      <c r="BT884">
        <f t="shared" si="581"/>
        <v>0.99600798934399004</v>
      </c>
      <c r="BU884">
        <f t="shared" si="589"/>
        <v>0.996</v>
      </c>
      <c r="CB884">
        <f t="shared" si="590"/>
        <v>881</v>
      </c>
      <c r="CC884">
        <f t="shared" si="591"/>
        <v>21.999999999999819</v>
      </c>
      <c r="CD884">
        <f t="shared" si="582"/>
        <v>0.99600798934399004</v>
      </c>
      <c r="CE884">
        <f t="shared" si="583"/>
        <v>0.98807171286192619</v>
      </c>
      <c r="CF884">
        <f t="shared" si="584"/>
        <v>0.99600798934399004</v>
      </c>
      <c r="CG884">
        <f t="shared" si="592"/>
        <v>0.996</v>
      </c>
      <c r="CK884"/>
      <c r="CL884" s="3">
        <f t="shared" si="618"/>
        <v>864</v>
      </c>
      <c r="CM884" s="3">
        <f t="shared" si="613"/>
        <v>21.574999999999843</v>
      </c>
      <c r="CN884" s="3">
        <f t="shared" si="614"/>
        <v>1.117</v>
      </c>
      <c r="CO884" s="3">
        <f t="shared" si="606"/>
        <v>0.35299999999999998</v>
      </c>
      <c r="CP884">
        <f t="shared" si="607"/>
        <v>0.35299999999999998</v>
      </c>
      <c r="CQ884">
        <f t="shared" si="608"/>
        <v>0.35299999999999998</v>
      </c>
      <c r="CS884">
        <f t="shared" si="609"/>
        <v>0.61821366024518387</v>
      </c>
      <c r="DK884" s="3">
        <f t="shared" si="619"/>
        <v>864</v>
      </c>
      <c r="DL884" s="3">
        <f t="shared" si="615"/>
        <v>21.574999999999843</v>
      </c>
      <c r="DM884" s="3">
        <f t="shared" si="616"/>
        <v>1.117</v>
      </c>
      <c r="DN884" s="3">
        <f t="shared" si="610"/>
        <v>-0.22</v>
      </c>
      <c r="DO884">
        <f t="shared" si="611"/>
        <v>-0.22</v>
      </c>
      <c r="DP884">
        <f t="shared" si="612"/>
        <v>0</v>
      </c>
      <c r="DR884">
        <f t="shared" si="617"/>
        <v>0</v>
      </c>
      <c r="EY884"/>
      <c r="EZ884" s="3"/>
      <c r="FB884"/>
      <c r="FC884" s="3"/>
    </row>
    <row r="885" spans="2:159" x14ac:dyDescent="0.25">
      <c r="B885">
        <f t="shared" si="605"/>
        <v>869</v>
      </c>
      <c r="C885" s="9">
        <f t="shared" si="600"/>
        <v>21.699999999999836</v>
      </c>
      <c r="D885">
        <f t="shared" si="594"/>
        <v>0.62230808211584954</v>
      </c>
      <c r="E885">
        <f t="shared" si="595"/>
        <v>7.0816756821022741E-6</v>
      </c>
      <c r="F885">
        <f t="shared" si="596"/>
        <v>7.0816756821022741E-6</v>
      </c>
      <c r="G885">
        <f t="shared" si="601"/>
        <v>0</v>
      </c>
      <c r="R885">
        <f t="shared" si="602"/>
        <v>869</v>
      </c>
      <c r="S885">
        <f t="shared" si="603"/>
        <v>21.699999999999836</v>
      </c>
      <c r="T885">
        <f t="shared" si="597"/>
        <v>3.3625189210037993E-4</v>
      </c>
      <c r="U885">
        <f t="shared" si="598"/>
        <v>1.3123118751304187E-4</v>
      </c>
      <c r="V885">
        <f t="shared" si="599"/>
        <v>1.3123118751304187E-4</v>
      </c>
      <c r="W885">
        <f t="shared" si="604"/>
        <v>0</v>
      </c>
      <c r="BA885">
        <f t="shared" si="593"/>
        <v>882</v>
      </c>
      <c r="BB885">
        <f t="shared" si="585"/>
        <v>22.024999999999817</v>
      </c>
      <c r="BC885">
        <f t="shared" si="576"/>
        <v>0.98373128851565972</v>
      </c>
      <c r="BD885">
        <f t="shared" si="577"/>
        <v>0.95198357261135746</v>
      </c>
      <c r="BE885">
        <f t="shared" si="578"/>
        <v>0.95198357261135746</v>
      </c>
      <c r="BF885">
        <f t="shared" si="586"/>
        <v>0.95199999999999996</v>
      </c>
      <c r="BP885">
        <f t="shared" si="587"/>
        <v>882</v>
      </c>
      <c r="BQ885">
        <f t="shared" si="588"/>
        <v>22.024999999999817</v>
      </c>
      <c r="BR885">
        <f t="shared" si="579"/>
        <v>0.99620472034843266</v>
      </c>
      <c r="BS885">
        <f t="shared" si="580"/>
        <v>0.98865731882043051</v>
      </c>
      <c r="BT885">
        <f t="shared" si="581"/>
        <v>0.99620472034843266</v>
      </c>
      <c r="BU885">
        <f t="shared" si="589"/>
        <v>0.996</v>
      </c>
      <c r="CB885">
        <f t="shared" si="590"/>
        <v>882</v>
      </c>
      <c r="CC885">
        <f t="shared" si="591"/>
        <v>22.024999999999817</v>
      </c>
      <c r="CD885">
        <f t="shared" si="582"/>
        <v>0.99620472034843266</v>
      </c>
      <c r="CE885">
        <f t="shared" si="583"/>
        <v>0.98865731882043051</v>
      </c>
      <c r="CF885">
        <f t="shared" si="584"/>
        <v>0.99620472034843266</v>
      </c>
      <c r="CG885">
        <f t="shared" si="592"/>
        <v>0.996</v>
      </c>
      <c r="CK885"/>
      <c r="CL885" s="3">
        <f t="shared" si="618"/>
        <v>865</v>
      </c>
      <c r="CM885" s="3">
        <f t="shared" si="613"/>
        <v>21.599999999999842</v>
      </c>
      <c r="CN885" s="3">
        <f t="shared" si="614"/>
        <v>1.119</v>
      </c>
      <c r="CO885" s="3">
        <f t="shared" si="606"/>
        <v>0.35199999999999998</v>
      </c>
      <c r="CP885">
        <f t="shared" si="607"/>
        <v>0.35199999999999998</v>
      </c>
      <c r="CQ885">
        <f t="shared" si="608"/>
        <v>0.35199999999999998</v>
      </c>
      <c r="CS885">
        <f t="shared" si="609"/>
        <v>0.61646234676007006</v>
      </c>
      <c r="DK885" s="3">
        <f t="shared" si="619"/>
        <v>865</v>
      </c>
      <c r="DL885" s="3">
        <f t="shared" si="615"/>
        <v>21.599999999999842</v>
      </c>
      <c r="DM885" s="3">
        <f t="shared" si="616"/>
        <v>1.119</v>
      </c>
      <c r="DN885" s="3">
        <f t="shared" si="610"/>
        <v>-0.224</v>
      </c>
      <c r="DO885">
        <f t="shared" si="611"/>
        <v>-0.224</v>
      </c>
      <c r="DP885">
        <f t="shared" si="612"/>
        <v>0</v>
      </c>
      <c r="DR885">
        <f t="shared" si="617"/>
        <v>0</v>
      </c>
      <c r="EY885"/>
      <c r="EZ885" s="3"/>
      <c r="FB885"/>
      <c r="FC885" s="3"/>
    </row>
    <row r="886" spans="2:159" x14ac:dyDescent="0.25">
      <c r="B886">
        <f t="shared" si="605"/>
        <v>870</v>
      </c>
      <c r="C886" s="9">
        <f t="shared" si="600"/>
        <v>21.724999999999834</v>
      </c>
      <c r="D886">
        <f t="shared" si="594"/>
        <v>0.62039121996266078</v>
      </c>
      <c r="E886">
        <f t="shared" si="595"/>
        <v>6.5560321053560913E-6</v>
      </c>
      <c r="F886">
        <f t="shared" si="596"/>
        <v>6.5560321053560913E-6</v>
      </c>
      <c r="G886">
        <f t="shared" si="601"/>
        <v>0</v>
      </c>
      <c r="R886">
        <f t="shared" si="602"/>
        <v>870</v>
      </c>
      <c r="S886">
        <f t="shared" si="603"/>
        <v>21.724999999999834</v>
      </c>
      <c r="T886">
        <f t="shared" si="597"/>
        <v>3.2265461024414468E-4</v>
      </c>
      <c r="U886">
        <f t="shared" si="598"/>
        <v>1.2531445056234965E-4</v>
      </c>
      <c r="V886">
        <f t="shared" si="599"/>
        <v>1.2531445056234965E-4</v>
      </c>
      <c r="W886">
        <f t="shared" si="604"/>
        <v>0</v>
      </c>
      <c r="BA886">
        <f t="shared" si="593"/>
        <v>883</v>
      </c>
      <c r="BB886">
        <f t="shared" si="585"/>
        <v>22.049999999999816</v>
      </c>
      <c r="BC886">
        <f t="shared" si="576"/>
        <v>0.9833304996818607</v>
      </c>
      <c r="BD886">
        <f t="shared" si="577"/>
        <v>0.95082048377674411</v>
      </c>
      <c r="BE886">
        <f t="shared" si="578"/>
        <v>0.95082048377674411</v>
      </c>
      <c r="BF886">
        <f t="shared" si="586"/>
        <v>0.95099999999999996</v>
      </c>
      <c r="BP886">
        <f t="shared" si="587"/>
        <v>883</v>
      </c>
      <c r="BQ886">
        <f t="shared" si="588"/>
        <v>22.049999999999816</v>
      </c>
      <c r="BR886">
        <f t="shared" si="579"/>
        <v>0.99639650821608983</v>
      </c>
      <c r="BS886">
        <f t="shared" si="580"/>
        <v>0.98922843331548727</v>
      </c>
      <c r="BT886">
        <f t="shared" si="581"/>
        <v>0.99639650821608983</v>
      </c>
      <c r="BU886">
        <f t="shared" si="589"/>
        <v>0.996</v>
      </c>
      <c r="CB886">
        <f t="shared" si="590"/>
        <v>883</v>
      </c>
      <c r="CC886">
        <f t="shared" si="591"/>
        <v>22.049999999999816</v>
      </c>
      <c r="CD886">
        <f t="shared" si="582"/>
        <v>0.99639650821608983</v>
      </c>
      <c r="CE886">
        <f t="shared" si="583"/>
        <v>0.98922843331548727</v>
      </c>
      <c r="CF886">
        <f t="shared" si="584"/>
        <v>0.99639650821608983</v>
      </c>
      <c r="CG886">
        <f t="shared" si="592"/>
        <v>0.996</v>
      </c>
      <c r="CK886"/>
      <c r="CL886" s="3">
        <f t="shared" si="618"/>
        <v>866</v>
      </c>
      <c r="CM886" s="3">
        <f t="shared" si="613"/>
        <v>21.62499999999984</v>
      </c>
      <c r="CN886" s="3">
        <f t="shared" si="614"/>
        <v>1.1200000000000001</v>
      </c>
      <c r="CO886" s="3">
        <f t="shared" si="606"/>
        <v>0.35</v>
      </c>
      <c r="CP886">
        <f t="shared" si="607"/>
        <v>0.35</v>
      </c>
      <c r="CQ886">
        <f t="shared" si="608"/>
        <v>0.35</v>
      </c>
      <c r="CS886">
        <f t="shared" si="609"/>
        <v>0.61295971978984243</v>
      </c>
      <c r="DK886" s="3">
        <f t="shared" si="619"/>
        <v>866</v>
      </c>
      <c r="DL886" s="3">
        <f t="shared" si="615"/>
        <v>21.62499999999984</v>
      </c>
      <c r="DM886" s="3">
        <f t="shared" si="616"/>
        <v>1.1200000000000001</v>
      </c>
      <c r="DN886" s="3">
        <f t="shared" si="610"/>
        <v>-0.22700000000000001</v>
      </c>
      <c r="DO886">
        <f t="shared" si="611"/>
        <v>-0.22700000000000001</v>
      </c>
      <c r="DP886">
        <f t="shared" si="612"/>
        <v>0</v>
      </c>
      <c r="DR886">
        <f t="shared" si="617"/>
        <v>0</v>
      </c>
      <c r="EY886"/>
      <c r="EZ886" s="3"/>
      <c r="FB886"/>
      <c r="FC886" s="3"/>
    </row>
    <row r="887" spans="2:159" x14ac:dyDescent="0.25">
      <c r="B887">
        <f t="shared" si="605"/>
        <v>871</v>
      </c>
      <c r="C887" s="9">
        <f t="shared" si="600"/>
        <v>21.749999999999833</v>
      </c>
      <c r="D887">
        <f t="shared" si="594"/>
        <v>0.61847407744528482</v>
      </c>
      <c r="E887">
        <f t="shared" si="595"/>
        <v>6.0678877216703383E-6</v>
      </c>
      <c r="F887">
        <f t="shared" si="596"/>
        <v>6.0678877216703383E-6</v>
      </c>
      <c r="G887">
        <f t="shared" si="601"/>
        <v>0</v>
      </c>
      <c r="R887">
        <f t="shared" si="602"/>
        <v>871</v>
      </c>
      <c r="S887">
        <f t="shared" si="603"/>
        <v>21.749999999999833</v>
      </c>
      <c r="T887">
        <f t="shared" si="597"/>
        <v>3.095742783392243E-4</v>
      </c>
      <c r="U887">
        <f t="shared" si="598"/>
        <v>1.1965026844826165E-4</v>
      </c>
      <c r="V887">
        <f t="shared" si="599"/>
        <v>1.1965026844826165E-4</v>
      </c>
      <c r="W887">
        <f t="shared" si="604"/>
        <v>0</v>
      </c>
      <c r="BA887">
        <f t="shared" si="593"/>
        <v>884</v>
      </c>
      <c r="BB887">
        <f t="shared" si="585"/>
        <v>22.074999999999815</v>
      </c>
      <c r="BC887">
        <f t="shared" si="576"/>
        <v>0.98292495949915515</v>
      </c>
      <c r="BD887">
        <f t="shared" si="577"/>
        <v>0.94964457117406009</v>
      </c>
      <c r="BE887">
        <f t="shared" si="578"/>
        <v>0.94964457117406009</v>
      </c>
      <c r="BF887">
        <f t="shared" si="586"/>
        <v>0.95</v>
      </c>
      <c r="BP887">
        <f t="shared" si="587"/>
        <v>884</v>
      </c>
      <c r="BQ887">
        <f t="shared" si="588"/>
        <v>22.074999999999815</v>
      </c>
      <c r="BR887">
        <f t="shared" si="579"/>
        <v>0.9965833500772574</v>
      </c>
      <c r="BS887">
        <f t="shared" si="580"/>
        <v>0.9897850308376045</v>
      </c>
      <c r="BT887">
        <f t="shared" si="581"/>
        <v>0.9965833500772574</v>
      </c>
      <c r="BU887">
        <f t="shared" si="589"/>
        <v>0.997</v>
      </c>
      <c r="CB887">
        <f t="shared" si="590"/>
        <v>884</v>
      </c>
      <c r="CC887">
        <f t="shared" si="591"/>
        <v>22.074999999999815</v>
      </c>
      <c r="CD887">
        <f t="shared" si="582"/>
        <v>0.9965833500772574</v>
      </c>
      <c r="CE887">
        <f t="shared" si="583"/>
        <v>0.9897850308376045</v>
      </c>
      <c r="CF887">
        <f t="shared" si="584"/>
        <v>0.9965833500772574</v>
      </c>
      <c r="CG887">
        <f t="shared" si="592"/>
        <v>0.997</v>
      </c>
      <c r="CK887"/>
      <c r="CL887" s="3">
        <f t="shared" si="618"/>
        <v>867</v>
      </c>
      <c r="CM887" s="3">
        <f t="shared" si="613"/>
        <v>21.649999999999839</v>
      </c>
      <c r="CN887" s="3">
        <f t="shared" si="614"/>
        <v>1.1220000000000001</v>
      </c>
      <c r="CO887" s="3">
        <f t="shared" si="606"/>
        <v>0.34899999999999998</v>
      </c>
      <c r="CP887">
        <f t="shared" si="607"/>
        <v>0.34899999999999998</v>
      </c>
      <c r="CQ887">
        <f t="shared" si="608"/>
        <v>0.34899999999999998</v>
      </c>
      <c r="CS887">
        <f t="shared" si="609"/>
        <v>0.6112084063047285</v>
      </c>
      <c r="DK887" s="3">
        <f t="shared" si="619"/>
        <v>867</v>
      </c>
      <c r="DL887" s="3">
        <f t="shared" si="615"/>
        <v>21.649999999999839</v>
      </c>
      <c r="DM887" s="3">
        <f t="shared" si="616"/>
        <v>1.1220000000000001</v>
      </c>
      <c r="DN887" s="3">
        <f t="shared" si="610"/>
        <v>-0.23100000000000001</v>
      </c>
      <c r="DO887">
        <f t="shared" si="611"/>
        <v>-0.23100000000000001</v>
      </c>
      <c r="DP887">
        <f t="shared" si="612"/>
        <v>0</v>
      </c>
      <c r="DR887">
        <f t="shared" si="617"/>
        <v>0</v>
      </c>
      <c r="EY887"/>
      <c r="EZ887" s="3"/>
      <c r="FB887"/>
      <c r="FC887" s="3"/>
    </row>
    <row r="888" spans="2:159" x14ac:dyDescent="0.25">
      <c r="B888">
        <f t="shared" si="605"/>
        <v>872</v>
      </c>
      <c r="C888" s="9">
        <f t="shared" si="600"/>
        <v>21.774999999999832</v>
      </c>
      <c r="D888">
        <f t="shared" si="594"/>
        <v>0.61655669371352273</v>
      </c>
      <c r="E888">
        <f t="shared" si="595"/>
        <v>5.6146853990968683E-6</v>
      </c>
      <c r="F888">
        <f t="shared" si="596"/>
        <v>5.6146853990968683E-6</v>
      </c>
      <c r="G888">
        <f t="shared" si="601"/>
        <v>0</v>
      </c>
      <c r="R888">
        <f t="shared" si="602"/>
        <v>872</v>
      </c>
      <c r="S888">
        <f t="shared" si="603"/>
        <v>21.774999999999832</v>
      </c>
      <c r="T888">
        <f t="shared" si="597"/>
        <v>2.9699266245671101E-4</v>
      </c>
      <c r="U888">
        <f t="shared" si="598"/>
        <v>1.1422854051759935E-4</v>
      </c>
      <c r="V888">
        <f t="shared" si="599"/>
        <v>1.1422854051759935E-4</v>
      </c>
      <c r="W888">
        <f t="shared" si="604"/>
        <v>0</v>
      </c>
      <c r="BA888">
        <f t="shared" si="593"/>
        <v>885</v>
      </c>
      <c r="BB888">
        <f t="shared" si="585"/>
        <v>22.099999999999813</v>
      </c>
      <c r="BC888">
        <f t="shared" si="576"/>
        <v>0.98251467398162562</v>
      </c>
      <c r="BD888">
        <f t="shared" si="577"/>
        <v>0.94845588591820262</v>
      </c>
      <c r="BE888">
        <f t="shared" si="578"/>
        <v>0.94845588591820262</v>
      </c>
      <c r="BF888">
        <f t="shared" si="586"/>
        <v>0.94799999999999995</v>
      </c>
      <c r="BP888">
        <f t="shared" si="587"/>
        <v>885</v>
      </c>
      <c r="BQ888">
        <f t="shared" si="588"/>
        <v>22.099999999999813</v>
      </c>
      <c r="BR888">
        <f t="shared" si="579"/>
        <v>0.99676524313588333</v>
      </c>
      <c r="BS888">
        <f t="shared" si="580"/>
        <v>0.99032708651618984</v>
      </c>
      <c r="BT888">
        <f t="shared" si="581"/>
        <v>0.99676524313588333</v>
      </c>
      <c r="BU888">
        <f t="shared" si="589"/>
        <v>0.997</v>
      </c>
      <c r="CB888">
        <f t="shared" si="590"/>
        <v>885</v>
      </c>
      <c r="CC888">
        <f t="shared" si="591"/>
        <v>22.099999999999813</v>
      </c>
      <c r="CD888">
        <f t="shared" si="582"/>
        <v>0.99676524313588333</v>
      </c>
      <c r="CE888">
        <f t="shared" si="583"/>
        <v>0.99032708651618984</v>
      </c>
      <c r="CF888">
        <f t="shared" si="584"/>
        <v>0.99676524313588333</v>
      </c>
      <c r="CG888">
        <f t="shared" si="592"/>
        <v>0.997</v>
      </c>
      <c r="CK888"/>
      <c r="CL888" s="3">
        <f t="shared" si="618"/>
        <v>868</v>
      </c>
      <c r="CM888" s="3">
        <f t="shared" si="613"/>
        <v>21.674999999999837</v>
      </c>
      <c r="CN888" s="3">
        <f t="shared" si="614"/>
        <v>1.1240000000000001</v>
      </c>
      <c r="CO888" s="3">
        <f t="shared" si="606"/>
        <v>0.34699999999999998</v>
      </c>
      <c r="CP888">
        <f t="shared" si="607"/>
        <v>0.34699999999999998</v>
      </c>
      <c r="CQ888">
        <f t="shared" si="608"/>
        <v>0.34699999999999998</v>
      </c>
      <c r="CS888">
        <f t="shared" si="609"/>
        <v>0.60770577933450087</v>
      </c>
      <c r="DK888" s="3">
        <f t="shared" si="619"/>
        <v>868</v>
      </c>
      <c r="DL888" s="3">
        <f t="shared" si="615"/>
        <v>21.674999999999837</v>
      </c>
      <c r="DM888" s="3">
        <f t="shared" si="616"/>
        <v>1.1240000000000001</v>
      </c>
      <c r="DN888" s="3">
        <f t="shared" si="610"/>
        <v>-0.23499999999999999</v>
      </c>
      <c r="DO888">
        <f t="shared" si="611"/>
        <v>-0.23499999999999999</v>
      </c>
      <c r="DP888">
        <f t="shared" si="612"/>
        <v>0</v>
      </c>
      <c r="DR888">
        <f t="shared" si="617"/>
        <v>0</v>
      </c>
      <c r="EY888"/>
      <c r="EZ888" s="3"/>
      <c r="FB888"/>
      <c r="FC888" s="3"/>
    </row>
    <row r="889" spans="2:159" x14ac:dyDescent="0.25">
      <c r="B889">
        <f t="shared" si="605"/>
        <v>873</v>
      </c>
      <c r="C889" s="9">
        <f t="shared" si="600"/>
        <v>21.79999999999983</v>
      </c>
      <c r="D889">
        <f t="shared" si="594"/>
        <v>0.61463910780322428</v>
      </c>
      <c r="E889">
        <f t="shared" si="595"/>
        <v>5.1940334740055979E-6</v>
      </c>
      <c r="F889">
        <f t="shared" si="596"/>
        <v>5.1940334740055979E-6</v>
      </c>
      <c r="G889">
        <f t="shared" si="601"/>
        <v>0</v>
      </c>
      <c r="R889">
        <f t="shared" si="602"/>
        <v>873</v>
      </c>
      <c r="S889">
        <f t="shared" si="603"/>
        <v>21.79999999999983</v>
      </c>
      <c r="T889">
        <f t="shared" si="597"/>
        <v>2.8489211306882147E-4</v>
      </c>
      <c r="U889">
        <f t="shared" si="598"/>
        <v>1.0903953882461651E-4</v>
      </c>
      <c r="V889">
        <f t="shared" si="599"/>
        <v>1.0903953882461651E-4</v>
      </c>
      <c r="W889">
        <f t="shared" si="604"/>
        <v>0</v>
      </c>
      <c r="BA889">
        <f t="shared" si="593"/>
        <v>886</v>
      </c>
      <c r="BB889">
        <f t="shared" si="585"/>
        <v>22.124999999999812</v>
      </c>
      <c r="BC889">
        <f t="shared" si="576"/>
        <v>0.98209964921202475</v>
      </c>
      <c r="BD889">
        <f t="shared" si="577"/>
        <v>0.94725447963487752</v>
      </c>
      <c r="BE889">
        <f t="shared" si="578"/>
        <v>0.94725447963487752</v>
      </c>
      <c r="BF889">
        <f t="shared" si="586"/>
        <v>0.94699999999999995</v>
      </c>
      <c r="BP889">
        <f t="shared" si="587"/>
        <v>886</v>
      </c>
      <c r="BQ889">
        <f t="shared" si="588"/>
        <v>22.124999999999812</v>
      </c>
      <c r="BR889">
        <f t="shared" si="579"/>
        <v>0.99694218466963658</v>
      </c>
      <c r="BS889">
        <f t="shared" si="580"/>
        <v>0.99085457612140271</v>
      </c>
      <c r="BT889">
        <f t="shared" si="581"/>
        <v>0.99694218466963658</v>
      </c>
      <c r="BU889">
        <f t="shared" si="589"/>
        <v>0.997</v>
      </c>
      <c r="CB889">
        <f t="shared" si="590"/>
        <v>886</v>
      </c>
      <c r="CC889">
        <f t="shared" si="591"/>
        <v>22.124999999999812</v>
      </c>
      <c r="CD889">
        <f t="shared" si="582"/>
        <v>0.99694218466963658</v>
      </c>
      <c r="CE889">
        <f t="shared" si="583"/>
        <v>0.99085457612140271</v>
      </c>
      <c r="CF889">
        <f t="shared" si="584"/>
        <v>0.99694218466963658</v>
      </c>
      <c r="CG889">
        <f t="shared" si="592"/>
        <v>0.997</v>
      </c>
      <c r="CK889"/>
      <c r="CL889" s="3">
        <f t="shared" si="618"/>
        <v>869</v>
      </c>
      <c r="CM889" s="3">
        <f t="shared" si="613"/>
        <v>21.699999999999836</v>
      </c>
      <c r="CN889" s="3">
        <f t="shared" si="614"/>
        <v>1.1259999999999999</v>
      </c>
      <c r="CO889" s="3">
        <f t="shared" si="606"/>
        <v>0.34599999999999997</v>
      </c>
      <c r="CP889">
        <f t="shared" si="607"/>
        <v>0.34599999999999997</v>
      </c>
      <c r="CQ889">
        <f t="shared" si="608"/>
        <v>0.34599999999999997</v>
      </c>
      <c r="CS889">
        <f t="shared" si="609"/>
        <v>0.60595446584938706</v>
      </c>
      <c r="DK889" s="3">
        <f t="shared" si="619"/>
        <v>869</v>
      </c>
      <c r="DL889" s="3">
        <f t="shared" si="615"/>
        <v>21.699999999999836</v>
      </c>
      <c r="DM889" s="3">
        <f t="shared" si="616"/>
        <v>1.1259999999999999</v>
      </c>
      <c r="DN889" s="3">
        <f t="shared" si="610"/>
        <v>-0.23899999999999999</v>
      </c>
      <c r="DO889">
        <f t="shared" si="611"/>
        <v>-0.23899999999999999</v>
      </c>
      <c r="DP889">
        <f t="shared" si="612"/>
        <v>0</v>
      </c>
      <c r="DR889">
        <f t="shared" si="617"/>
        <v>0</v>
      </c>
      <c r="EY889"/>
      <c r="EZ889" s="3"/>
      <c r="FB889"/>
      <c r="FC889" s="3"/>
    </row>
    <row r="890" spans="2:159" x14ac:dyDescent="0.25">
      <c r="B890">
        <f t="shared" si="605"/>
        <v>874</v>
      </c>
      <c r="C890" s="9">
        <f t="shared" si="600"/>
        <v>21.824999999999829</v>
      </c>
      <c r="D890">
        <f t="shared" si="594"/>
        <v>0.61272135863508259</v>
      </c>
      <c r="E890">
        <f t="shared" si="595"/>
        <v>4.8036956942393521E-6</v>
      </c>
      <c r="F890">
        <f t="shared" si="596"/>
        <v>4.8036956942393521E-6</v>
      </c>
      <c r="G890">
        <f t="shared" si="601"/>
        <v>0</v>
      </c>
      <c r="R890">
        <f t="shared" si="602"/>
        <v>874</v>
      </c>
      <c r="S890">
        <f t="shared" si="603"/>
        <v>21.824999999999829</v>
      </c>
      <c r="T890">
        <f t="shared" si="597"/>
        <v>2.7325554864567173E-4</v>
      </c>
      <c r="U890">
        <f t="shared" si="598"/>
        <v>1.0407389575798901E-4</v>
      </c>
      <c r="V890">
        <f t="shared" si="599"/>
        <v>1.0407389575798901E-4</v>
      </c>
      <c r="W890">
        <f t="shared" si="604"/>
        <v>0</v>
      </c>
      <c r="BA890">
        <f t="shared" si="593"/>
        <v>887</v>
      </c>
      <c r="BB890">
        <f t="shared" si="585"/>
        <v>22.14999999999981</v>
      </c>
      <c r="BC890">
        <f t="shared" si="576"/>
        <v>0.98167989134162426</v>
      </c>
      <c r="BD890">
        <f t="shared" si="577"/>
        <v>0.94604040445686366</v>
      </c>
      <c r="BE890">
        <f t="shared" si="578"/>
        <v>0.94604040445686366</v>
      </c>
      <c r="BF890">
        <f t="shared" si="586"/>
        <v>0.94599999999999995</v>
      </c>
      <c r="BP890">
        <f t="shared" si="587"/>
        <v>887</v>
      </c>
      <c r="BQ890">
        <f t="shared" si="588"/>
        <v>22.14999999999981</v>
      </c>
      <c r="BR890">
        <f t="shared" si="579"/>
        <v>0.99711417202997543</v>
      </c>
      <c r="BS890">
        <f t="shared" si="580"/>
        <v>0.99136747606595987</v>
      </c>
      <c r="BT890">
        <f t="shared" si="581"/>
        <v>0.99711417202997543</v>
      </c>
      <c r="BU890">
        <f t="shared" si="589"/>
        <v>0.997</v>
      </c>
      <c r="CB890">
        <f t="shared" si="590"/>
        <v>887</v>
      </c>
      <c r="CC890">
        <f t="shared" si="591"/>
        <v>22.14999999999981</v>
      </c>
      <c r="CD890">
        <f t="shared" si="582"/>
        <v>0.99711417202997543</v>
      </c>
      <c r="CE890">
        <f t="shared" si="583"/>
        <v>0.99136747606595987</v>
      </c>
      <c r="CF890">
        <f t="shared" si="584"/>
        <v>0.99711417202997543</v>
      </c>
      <c r="CG890">
        <f t="shared" si="592"/>
        <v>0.997</v>
      </c>
      <c r="CK890"/>
      <c r="CL890" s="3">
        <f t="shared" si="618"/>
        <v>870</v>
      </c>
      <c r="CM890" s="3">
        <f t="shared" si="613"/>
        <v>21.724999999999834</v>
      </c>
      <c r="CN890" s="3">
        <f t="shared" si="614"/>
        <v>1.1279999999999999</v>
      </c>
      <c r="CO890" s="3">
        <f t="shared" si="606"/>
        <v>0.34399999999999997</v>
      </c>
      <c r="CP890">
        <f t="shared" si="607"/>
        <v>0.34399999999999997</v>
      </c>
      <c r="CQ890">
        <f t="shared" si="608"/>
        <v>0.34399999999999997</v>
      </c>
      <c r="CS890">
        <f t="shared" si="609"/>
        <v>0.60245183887915932</v>
      </c>
      <c r="DK890" s="3">
        <f t="shared" si="619"/>
        <v>870</v>
      </c>
      <c r="DL890" s="3">
        <f t="shared" si="615"/>
        <v>21.724999999999834</v>
      </c>
      <c r="DM890" s="3">
        <f t="shared" si="616"/>
        <v>1.1279999999999999</v>
      </c>
      <c r="DN890" s="3">
        <f t="shared" si="610"/>
        <v>-0.24299999999999999</v>
      </c>
      <c r="DO890">
        <f t="shared" si="611"/>
        <v>-0.24299999999999999</v>
      </c>
      <c r="DP890">
        <f t="shared" si="612"/>
        <v>0</v>
      </c>
      <c r="DR890">
        <f t="shared" si="617"/>
        <v>0</v>
      </c>
      <c r="EY890"/>
      <c r="EZ890" s="3"/>
      <c r="FB890"/>
      <c r="FC890" s="3"/>
    </row>
    <row r="891" spans="2:159" x14ac:dyDescent="0.25">
      <c r="B891">
        <f t="shared" si="605"/>
        <v>875</v>
      </c>
      <c r="C891" s="9">
        <f t="shared" si="600"/>
        <v>21.849999999999827</v>
      </c>
      <c r="D891">
        <f t="shared" si="594"/>
        <v>0.61080348501343784</v>
      </c>
      <c r="E891">
        <f t="shared" si="595"/>
        <v>4.4415817276261821E-6</v>
      </c>
      <c r="F891">
        <f t="shared" si="596"/>
        <v>4.4415817276261821E-6</v>
      </c>
      <c r="G891">
        <f t="shared" si="601"/>
        <v>0</v>
      </c>
      <c r="R891">
        <f t="shared" si="602"/>
        <v>875</v>
      </c>
      <c r="S891">
        <f t="shared" si="603"/>
        <v>21.849999999999827</v>
      </c>
      <c r="T891">
        <f t="shared" si="597"/>
        <v>2.6206643962397517E-4</v>
      </c>
      <c r="U891">
        <f t="shared" si="598"/>
        <v>9.9322592020104674E-5</v>
      </c>
      <c r="V891">
        <f t="shared" si="599"/>
        <v>9.9322592020104674E-5</v>
      </c>
      <c r="W891">
        <f t="shared" si="604"/>
        <v>0</v>
      </c>
      <c r="BA891">
        <f t="shared" si="593"/>
        <v>888</v>
      </c>
      <c r="BB891">
        <f t="shared" si="585"/>
        <v>22.174999999999809</v>
      </c>
      <c r="BC891">
        <f t="shared" si="576"/>
        <v>0.98125540659006349</v>
      </c>
      <c r="BD891">
        <f t="shared" si="577"/>
        <v>0.94481371302024586</v>
      </c>
      <c r="BE891">
        <f t="shared" si="578"/>
        <v>0.94481371302024586</v>
      </c>
      <c r="BF891">
        <f t="shared" si="586"/>
        <v>0.94499999999999995</v>
      </c>
      <c r="BP891">
        <f t="shared" si="587"/>
        <v>888</v>
      </c>
      <c r="BQ891">
        <f t="shared" si="588"/>
        <v>22.174999999999809</v>
      </c>
      <c r="BR891">
        <f t="shared" si="579"/>
        <v>0.99728120264221376</v>
      </c>
      <c r="BS891">
        <f t="shared" si="580"/>
        <v>0.99186576340689236</v>
      </c>
      <c r="BT891">
        <f t="shared" si="581"/>
        <v>0.99728120264221376</v>
      </c>
      <c r="BU891">
        <f t="shared" si="589"/>
        <v>0.997</v>
      </c>
      <c r="CB891">
        <f t="shared" si="590"/>
        <v>888</v>
      </c>
      <c r="CC891">
        <f t="shared" si="591"/>
        <v>22.174999999999809</v>
      </c>
      <c r="CD891">
        <f t="shared" si="582"/>
        <v>0.99728120264221376</v>
      </c>
      <c r="CE891">
        <f t="shared" si="583"/>
        <v>0.99186576340689236</v>
      </c>
      <c r="CF891">
        <f t="shared" si="584"/>
        <v>0.99728120264221376</v>
      </c>
      <c r="CG891">
        <f t="shared" si="592"/>
        <v>0.997</v>
      </c>
      <c r="CK891"/>
      <c r="CL891" s="3">
        <f t="shared" si="618"/>
        <v>871</v>
      </c>
      <c r="CM891" s="3">
        <f t="shared" si="613"/>
        <v>21.749999999999833</v>
      </c>
      <c r="CN891" s="3">
        <f t="shared" si="614"/>
        <v>1.1299999999999999</v>
      </c>
      <c r="CO891" s="3">
        <f t="shared" si="606"/>
        <v>0.34300000000000003</v>
      </c>
      <c r="CP891">
        <f t="shared" si="607"/>
        <v>0.34300000000000003</v>
      </c>
      <c r="CQ891">
        <f t="shared" si="608"/>
        <v>0.34300000000000003</v>
      </c>
      <c r="CS891">
        <f t="shared" si="609"/>
        <v>0.60070052539404561</v>
      </c>
      <c r="DK891" s="3">
        <f t="shared" si="619"/>
        <v>871</v>
      </c>
      <c r="DL891" s="3">
        <f t="shared" si="615"/>
        <v>21.749999999999833</v>
      </c>
      <c r="DM891" s="3">
        <f t="shared" si="616"/>
        <v>1.1299999999999999</v>
      </c>
      <c r="DN891" s="3">
        <f t="shared" si="610"/>
        <v>-0.247</v>
      </c>
      <c r="DO891">
        <f t="shared" si="611"/>
        <v>-0.247</v>
      </c>
      <c r="DP891">
        <f t="shared" si="612"/>
        <v>0</v>
      </c>
      <c r="DR891">
        <f t="shared" si="617"/>
        <v>0</v>
      </c>
      <c r="EY891"/>
      <c r="EZ891" s="3"/>
      <c r="FB891"/>
      <c r="FC891" s="3"/>
    </row>
    <row r="892" spans="2:159" x14ac:dyDescent="0.25">
      <c r="B892">
        <f t="shared" si="605"/>
        <v>876</v>
      </c>
      <c r="C892" s="9">
        <f t="shared" si="600"/>
        <v>21.874999999999826</v>
      </c>
      <c r="D892">
        <f t="shared" si="594"/>
        <v>0.60888552562509068</v>
      </c>
      <c r="E892">
        <f t="shared" si="595"/>
        <v>4.105738207191463E-6</v>
      </c>
      <c r="F892">
        <f t="shared" si="596"/>
        <v>4.105738207191463E-6</v>
      </c>
      <c r="G892">
        <f t="shared" si="601"/>
        <v>0</v>
      </c>
      <c r="R892">
        <f t="shared" si="602"/>
        <v>876</v>
      </c>
      <c r="S892">
        <f t="shared" si="603"/>
        <v>21.874999999999826</v>
      </c>
      <c r="T892">
        <f t="shared" si="597"/>
        <v>2.5130879274251535E-4</v>
      </c>
      <c r="U892">
        <f t="shared" si="598"/>
        <v>9.4776944951014411E-5</v>
      </c>
      <c r="V892">
        <f t="shared" si="599"/>
        <v>9.4776944951014411E-5</v>
      </c>
      <c r="W892">
        <f t="shared" si="604"/>
        <v>0</v>
      </c>
      <c r="BA892">
        <f t="shared" si="593"/>
        <v>889</v>
      </c>
      <c r="BB892">
        <f t="shared" si="585"/>
        <v>22.199999999999807</v>
      </c>
      <c r="BC892">
        <f t="shared" si="576"/>
        <v>0.98082620124519559</v>
      </c>
      <c r="BD892">
        <f t="shared" si="577"/>
        <v>0.9435744584606125</v>
      </c>
      <c r="BE892">
        <f t="shared" si="578"/>
        <v>0.9435744584606125</v>
      </c>
      <c r="BF892">
        <f t="shared" si="586"/>
        <v>0.94399999999999995</v>
      </c>
      <c r="BP892">
        <f t="shared" si="587"/>
        <v>889</v>
      </c>
      <c r="BQ892">
        <f t="shared" si="588"/>
        <v>22.199999999999807</v>
      </c>
      <c r="BR892">
        <f t="shared" si="579"/>
        <v>0.99744327400558475</v>
      </c>
      <c r="BS892">
        <f t="shared" si="580"/>
        <v>0.99234941584725711</v>
      </c>
      <c r="BT892">
        <f t="shared" si="581"/>
        <v>0.99744327400558475</v>
      </c>
      <c r="BU892">
        <f t="shared" si="589"/>
        <v>0.997</v>
      </c>
      <c r="CB892">
        <f t="shared" si="590"/>
        <v>889</v>
      </c>
      <c r="CC892">
        <f t="shared" si="591"/>
        <v>22.199999999999807</v>
      </c>
      <c r="CD892">
        <f t="shared" si="582"/>
        <v>0.99744327400558475</v>
      </c>
      <c r="CE892">
        <f t="shared" si="583"/>
        <v>0.99234941584725711</v>
      </c>
      <c r="CF892">
        <f t="shared" si="584"/>
        <v>0.99744327400558475</v>
      </c>
      <c r="CG892">
        <f t="shared" si="592"/>
        <v>0.997</v>
      </c>
      <c r="CK892"/>
      <c r="CL892" s="3">
        <f t="shared" si="618"/>
        <v>872</v>
      </c>
      <c r="CM892" s="3">
        <f t="shared" si="613"/>
        <v>21.774999999999832</v>
      </c>
      <c r="CN892" s="3">
        <f t="shared" si="614"/>
        <v>1.1319999999999999</v>
      </c>
      <c r="CO892" s="3">
        <f t="shared" si="606"/>
        <v>0.34200000000000003</v>
      </c>
      <c r="CP892">
        <f t="shared" si="607"/>
        <v>0.34200000000000003</v>
      </c>
      <c r="CQ892">
        <f t="shared" si="608"/>
        <v>0.34200000000000003</v>
      </c>
      <c r="CS892">
        <f t="shared" si="609"/>
        <v>0.5989492119089318</v>
      </c>
      <c r="DK892" s="3">
        <f t="shared" si="619"/>
        <v>872</v>
      </c>
      <c r="DL892" s="3">
        <f t="shared" si="615"/>
        <v>21.774999999999832</v>
      </c>
      <c r="DM892" s="3">
        <f t="shared" si="616"/>
        <v>1.1319999999999999</v>
      </c>
      <c r="DN892" s="3">
        <f t="shared" si="610"/>
        <v>-0.251</v>
      </c>
      <c r="DO892">
        <f t="shared" si="611"/>
        <v>-0.251</v>
      </c>
      <c r="DP892">
        <f t="shared" si="612"/>
        <v>0</v>
      </c>
      <c r="DR892">
        <f t="shared" si="617"/>
        <v>0</v>
      </c>
      <c r="EY892"/>
      <c r="EZ892" s="3"/>
      <c r="FB892"/>
      <c r="FC892" s="3"/>
    </row>
    <row r="893" spans="2:159" x14ac:dyDescent="0.25">
      <c r="B893">
        <f t="shared" si="605"/>
        <v>877</v>
      </c>
      <c r="C893" s="9">
        <f t="shared" si="600"/>
        <v>21.899999999999824</v>
      </c>
      <c r="D893">
        <f t="shared" si="594"/>
        <v>0.60696751903812485</v>
      </c>
      <c r="E893">
        <f t="shared" si="595"/>
        <v>3.7943402856581913E-6</v>
      </c>
      <c r="F893">
        <f t="shared" si="596"/>
        <v>3.7943402856581913E-6</v>
      </c>
      <c r="G893">
        <f t="shared" si="601"/>
        <v>0</v>
      </c>
      <c r="R893">
        <f t="shared" si="602"/>
        <v>877</v>
      </c>
      <c r="S893">
        <f t="shared" si="603"/>
        <v>21.899999999999824</v>
      </c>
      <c r="T893">
        <f t="shared" si="597"/>
        <v>2.4096713573920465E-4</v>
      </c>
      <c r="U893">
        <f t="shared" si="598"/>
        <v>9.0428597189481442E-5</v>
      </c>
      <c r="V893">
        <f t="shared" si="599"/>
        <v>9.0428597189481442E-5</v>
      </c>
      <c r="W893">
        <f t="shared" si="604"/>
        <v>0</v>
      </c>
      <c r="BA893">
        <f t="shared" si="593"/>
        <v>890</v>
      </c>
      <c r="BB893">
        <f t="shared" si="585"/>
        <v>22.224999999999806</v>
      </c>
      <c r="BC893">
        <f t="shared" si="576"/>
        <v>0.98039228166293257</v>
      </c>
      <c r="BD893">
        <f t="shared" si="577"/>
        <v>0.94232269440922267</v>
      </c>
      <c r="BE893">
        <f t="shared" si="578"/>
        <v>0.94232269440922267</v>
      </c>
      <c r="BF893">
        <f t="shared" si="586"/>
        <v>0.94199999999999995</v>
      </c>
      <c r="BP893">
        <f t="shared" si="587"/>
        <v>890</v>
      </c>
      <c r="BQ893">
        <f t="shared" si="588"/>
        <v>22.224999999999806</v>
      </c>
      <c r="BR893">
        <f t="shared" si="579"/>
        <v>0.99760038369330384</v>
      </c>
      <c r="BS893">
        <f t="shared" si="580"/>
        <v>0.99281841173779861</v>
      </c>
      <c r="BT893">
        <f t="shared" si="581"/>
        <v>0.99760038369330384</v>
      </c>
      <c r="BU893">
        <f t="shared" si="589"/>
        <v>0.998</v>
      </c>
      <c r="CB893">
        <f t="shared" si="590"/>
        <v>890</v>
      </c>
      <c r="CC893">
        <f t="shared" si="591"/>
        <v>22.224999999999806</v>
      </c>
      <c r="CD893">
        <f t="shared" si="582"/>
        <v>0.99760038369330384</v>
      </c>
      <c r="CE893">
        <f t="shared" si="583"/>
        <v>0.99281841173779861</v>
      </c>
      <c r="CF893">
        <f t="shared" si="584"/>
        <v>0.99760038369330384</v>
      </c>
      <c r="CG893">
        <f t="shared" si="592"/>
        <v>0.998</v>
      </c>
      <c r="CK893"/>
      <c r="CL893" s="3">
        <f t="shared" si="618"/>
        <v>873</v>
      </c>
      <c r="CM893" s="3">
        <f t="shared" si="613"/>
        <v>21.79999999999983</v>
      </c>
      <c r="CN893" s="3">
        <f t="shared" si="614"/>
        <v>1.1339999999999999</v>
      </c>
      <c r="CO893" s="3">
        <f t="shared" si="606"/>
        <v>0.34</v>
      </c>
      <c r="CP893">
        <f t="shared" si="607"/>
        <v>0.34</v>
      </c>
      <c r="CQ893">
        <f t="shared" si="608"/>
        <v>0.34</v>
      </c>
      <c r="CS893">
        <f t="shared" si="609"/>
        <v>0.59544658493870417</v>
      </c>
      <c r="DK893" s="3">
        <f t="shared" si="619"/>
        <v>873</v>
      </c>
      <c r="DL893" s="3">
        <f t="shared" si="615"/>
        <v>21.79999999999983</v>
      </c>
      <c r="DM893" s="3">
        <f t="shared" si="616"/>
        <v>1.1339999999999999</v>
      </c>
      <c r="DN893" s="3">
        <f t="shared" si="610"/>
        <v>-0.255</v>
      </c>
      <c r="DO893">
        <f t="shared" si="611"/>
        <v>-0.255</v>
      </c>
      <c r="DP893">
        <f t="shared" si="612"/>
        <v>0</v>
      </c>
      <c r="DR893">
        <f t="shared" si="617"/>
        <v>0</v>
      </c>
      <c r="EY893"/>
      <c r="EZ893" s="3"/>
      <c r="FB893"/>
      <c r="FC893" s="3"/>
    </row>
    <row r="894" spans="2:159" x14ac:dyDescent="0.25">
      <c r="B894">
        <f t="shared" si="605"/>
        <v>878</v>
      </c>
      <c r="C894" s="9">
        <f t="shared" si="600"/>
        <v>21.924999999999823</v>
      </c>
      <c r="D894">
        <f t="shared" si="594"/>
        <v>0.60504950370073973</v>
      </c>
      <c r="E894">
        <f t="shared" si="595"/>
        <v>3.5056836730301414E-6</v>
      </c>
      <c r="F894">
        <f t="shared" si="596"/>
        <v>3.5056836730301414E-6</v>
      </c>
      <c r="G894">
        <f t="shared" si="601"/>
        <v>0</v>
      </c>
      <c r="R894">
        <f t="shared" si="602"/>
        <v>878</v>
      </c>
      <c r="S894">
        <f t="shared" si="603"/>
        <v>21.924999999999823</v>
      </c>
      <c r="T894">
        <f t="shared" si="597"/>
        <v>2.3102650240446328E-4</v>
      </c>
      <c r="U894">
        <f t="shared" si="598"/>
        <v>8.6269505663629171E-5</v>
      </c>
      <c r="V894">
        <f t="shared" si="599"/>
        <v>8.6269505663629171E-5</v>
      </c>
      <c r="W894">
        <f t="shared" si="604"/>
        <v>0</v>
      </c>
      <c r="BA894">
        <f t="shared" si="593"/>
        <v>891</v>
      </c>
      <c r="BB894">
        <f t="shared" si="585"/>
        <v>22.249999999999805</v>
      </c>
      <c r="BC894">
        <f t="shared" si="576"/>
        <v>0.97995365426708814</v>
      </c>
      <c r="BD894">
        <f t="shared" si="577"/>
        <v>0.94105847498914008</v>
      </c>
      <c r="BE894">
        <f t="shared" si="578"/>
        <v>0.94105847498914008</v>
      </c>
      <c r="BF894">
        <f t="shared" si="586"/>
        <v>0.94099999999999995</v>
      </c>
      <c r="BP894">
        <f t="shared" si="587"/>
        <v>891</v>
      </c>
      <c r="BQ894">
        <f t="shared" si="588"/>
        <v>22.249999999999805</v>
      </c>
      <c r="BR894">
        <f t="shared" si="579"/>
        <v>0.9977525293526287</v>
      </c>
      <c r="BS894">
        <f t="shared" si="580"/>
        <v>0.99327273007856487</v>
      </c>
      <c r="BT894">
        <f t="shared" si="581"/>
        <v>0.9977525293526287</v>
      </c>
      <c r="BU894">
        <f t="shared" si="589"/>
        <v>0.998</v>
      </c>
      <c r="CB894">
        <f t="shared" si="590"/>
        <v>891</v>
      </c>
      <c r="CC894">
        <f t="shared" si="591"/>
        <v>22.249999999999805</v>
      </c>
      <c r="CD894">
        <f t="shared" si="582"/>
        <v>0.9977525293526287</v>
      </c>
      <c r="CE894">
        <f t="shared" si="583"/>
        <v>0.99327273007856487</v>
      </c>
      <c r="CF894">
        <f t="shared" si="584"/>
        <v>0.9977525293526287</v>
      </c>
      <c r="CG894">
        <f t="shared" si="592"/>
        <v>0.998</v>
      </c>
      <c r="CK894"/>
      <c r="CL894" s="3">
        <f t="shared" si="618"/>
        <v>874</v>
      </c>
      <c r="CM894" s="3">
        <f t="shared" si="613"/>
        <v>21.824999999999829</v>
      </c>
      <c r="CN894" s="3">
        <f t="shared" si="614"/>
        <v>1.1359999999999999</v>
      </c>
      <c r="CO894" s="3">
        <f t="shared" si="606"/>
        <v>0.33900000000000002</v>
      </c>
      <c r="CP894">
        <f t="shared" si="607"/>
        <v>0.33900000000000002</v>
      </c>
      <c r="CQ894">
        <f t="shared" si="608"/>
        <v>0.33900000000000002</v>
      </c>
      <c r="CS894">
        <f t="shared" si="609"/>
        <v>0.59369527145359025</v>
      </c>
      <c r="DK894" s="3">
        <f t="shared" si="619"/>
        <v>874</v>
      </c>
      <c r="DL894" s="3">
        <f t="shared" si="615"/>
        <v>21.824999999999829</v>
      </c>
      <c r="DM894" s="3">
        <f t="shared" si="616"/>
        <v>1.1359999999999999</v>
      </c>
      <c r="DN894" s="3">
        <f t="shared" si="610"/>
        <v>-0.25900000000000001</v>
      </c>
      <c r="DO894">
        <f t="shared" si="611"/>
        <v>-0.25900000000000001</v>
      </c>
      <c r="DP894">
        <f t="shared" si="612"/>
        <v>0</v>
      </c>
      <c r="DR894">
        <f t="shared" si="617"/>
        <v>0</v>
      </c>
      <c r="EY894"/>
      <c r="EZ894" s="3"/>
      <c r="FB894"/>
      <c r="FC894" s="3"/>
    </row>
    <row r="895" spans="2:159" x14ac:dyDescent="0.25">
      <c r="B895">
        <f t="shared" si="605"/>
        <v>879</v>
      </c>
      <c r="C895" s="9">
        <f t="shared" si="600"/>
        <v>21.949999999999822</v>
      </c>
      <c r="D895">
        <f t="shared" si="594"/>
        <v>0.60313151794009268</v>
      </c>
      <c r="E895">
        <f t="shared" si="595"/>
        <v>3.2381771322177868E-6</v>
      </c>
      <c r="F895">
        <f t="shared" si="596"/>
        <v>3.2381771322177868E-6</v>
      </c>
      <c r="G895">
        <f t="shared" si="601"/>
        <v>0</v>
      </c>
      <c r="R895">
        <f t="shared" si="602"/>
        <v>879</v>
      </c>
      <c r="S895">
        <f t="shared" si="603"/>
        <v>21.949999999999822</v>
      </c>
      <c r="T895">
        <f t="shared" si="597"/>
        <v>2.214724179856345E-4</v>
      </c>
      <c r="U895">
        <f t="shared" si="598"/>
        <v>8.2291930903767403E-5</v>
      </c>
      <c r="V895">
        <f t="shared" si="599"/>
        <v>8.2291930903767403E-5</v>
      </c>
      <c r="W895">
        <f t="shared" si="604"/>
        <v>0</v>
      </c>
      <c r="BA895">
        <f t="shared" si="593"/>
        <v>892</v>
      </c>
      <c r="BB895">
        <f t="shared" si="585"/>
        <v>22.274999999999803</v>
      </c>
      <c r="BC895">
        <f t="shared" si="576"/>
        <v>0.97951032554921935</v>
      </c>
      <c r="BD895">
        <f t="shared" si="577"/>
        <v>0.93978185481133514</v>
      </c>
      <c r="BE895">
        <f t="shared" si="578"/>
        <v>0.93978185481133514</v>
      </c>
      <c r="BF895">
        <f t="shared" si="586"/>
        <v>0.94</v>
      </c>
      <c r="BP895">
        <f t="shared" si="587"/>
        <v>892</v>
      </c>
      <c r="BQ895">
        <f t="shared" si="588"/>
        <v>22.274999999999803</v>
      </c>
      <c r="BR895">
        <f t="shared" si="579"/>
        <v>0.99789970870491862</v>
      </c>
      <c r="BS895">
        <f t="shared" si="580"/>
        <v>0.99371235052047413</v>
      </c>
      <c r="BT895">
        <f t="shared" si="581"/>
        <v>0.99789970870491862</v>
      </c>
      <c r="BU895">
        <f t="shared" si="589"/>
        <v>0.998</v>
      </c>
      <c r="CB895">
        <f t="shared" si="590"/>
        <v>892</v>
      </c>
      <c r="CC895">
        <f t="shared" si="591"/>
        <v>22.274999999999803</v>
      </c>
      <c r="CD895">
        <f t="shared" si="582"/>
        <v>0.99789970870491862</v>
      </c>
      <c r="CE895">
        <f t="shared" si="583"/>
        <v>0.99371235052047413</v>
      </c>
      <c r="CF895">
        <f t="shared" si="584"/>
        <v>0.99789970870491862</v>
      </c>
      <c r="CG895">
        <f t="shared" si="592"/>
        <v>0.998</v>
      </c>
      <c r="CK895"/>
      <c r="CL895" s="3">
        <f t="shared" si="618"/>
        <v>875</v>
      </c>
      <c r="CM895" s="3">
        <f t="shared" si="613"/>
        <v>21.849999999999827</v>
      </c>
      <c r="CN895" s="3">
        <f t="shared" si="614"/>
        <v>1.1379999999999999</v>
      </c>
      <c r="CO895" s="3">
        <f t="shared" si="606"/>
        <v>0.33700000000000002</v>
      </c>
      <c r="CP895">
        <f t="shared" si="607"/>
        <v>0.33700000000000002</v>
      </c>
      <c r="CQ895">
        <f t="shared" si="608"/>
        <v>0.33700000000000002</v>
      </c>
      <c r="CS895">
        <f t="shared" si="609"/>
        <v>0.59019264448336262</v>
      </c>
      <c r="DK895" s="3">
        <f t="shared" si="619"/>
        <v>875</v>
      </c>
      <c r="DL895" s="3">
        <f t="shared" si="615"/>
        <v>21.849999999999827</v>
      </c>
      <c r="DM895" s="3">
        <f t="shared" si="616"/>
        <v>1.1379999999999999</v>
      </c>
      <c r="DN895" s="3">
        <f t="shared" si="610"/>
        <v>-0.26300000000000001</v>
      </c>
      <c r="DO895">
        <f t="shared" si="611"/>
        <v>-0.26300000000000001</v>
      </c>
      <c r="DP895">
        <f t="shared" si="612"/>
        <v>0</v>
      </c>
      <c r="DR895">
        <f t="shared" si="617"/>
        <v>0</v>
      </c>
      <c r="EY895"/>
      <c r="EZ895" s="3"/>
      <c r="FB895"/>
      <c r="FC895" s="3"/>
    </row>
    <row r="896" spans="2:159" x14ac:dyDescent="0.25">
      <c r="B896">
        <f t="shared" si="605"/>
        <v>880</v>
      </c>
      <c r="C896" s="9">
        <f t="shared" si="600"/>
        <v>21.97499999999982</v>
      </c>
      <c r="D896">
        <f t="shared" si="594"/>
        <v>0.60121359996115087</v>
      </c>
      <c r="E896">
        <f t="shared" si="595"/>
        <v>2.990335408792277E-6</v>
      </c>
      <c r="F896">
        <f t="shared" si="596"/>
        <v>2.990335408792277E-6</v>
      </c>
      <c r="G896">
        <f t="shared" si="601"/>
        <v>0</v>
      </c>
      <c r="R896">
        <f t="shared" si="602"/>
        <v>880</v>
      </c>
      <c r="S896">
        <f t="shared" si="603"/>
        <v>21.97499999999982</v>
      </c>
      <c r="T896">
        <f t="shared" si="597"/>
        <v>2.1229088493709682E-4</v>
      </c>
      <c r="U896">
        <f t="shared" si="598"/>
        <v>7.8488426670053087E-5</v>
      </c>
      <c r="V896">
        <f t="shared" si="599"/>
        <v>7.8488426670053087E-5</v>
      </c>
      <c r="W896">
        <f t="shared" si="604"/>
        <v>0</v>
      </c>
      <c r="BA896">
        <f t="shared" si="593"/>
        <v>893</v>
      </c>
      <c r="BB896">
        <f t="shared" si="585"/>
        <v>22.299999999999802</v>
      </c>
      <c r="BC896">
        <f t="shared" si="576"/>
        <v>0.97906230206846634</v>
      </c>
      <c r="BD896">
        <f t="shared" si="577"/>
        <v>0.93849288897075633</v>
      </c>
      <c r="BE896">
        <f t="shared" si="578"/>
        <v>0.93849288897075633</v>
      </c>
      <c r="BF896">
        <f t="shared" si="586"/>
        <v>0.93799999999999994</v>
      </c>
      <c r="BP896">
        <f t="shared" si="587"/>
        <v>893</v>
      </c>
      <c r="BQ896">
        <f t="shared" si="588"/>
        <v>22.299999999999802</v>
      </c>
      <c r="BR896">
        <f t="shared" si="579"/>
        <v>0.99804191954569088</v>
      </c>
      <c r="BS896">
        <f t="shared" si="580"/>
        <v>0.99413725336683401</v>
      </c>
      <c r="BT896">
        <f t="shared" si="581"/>
        <v>0.99804191954569088</v>
      </c>
      <c r="BU896">
        <f t="shared" si="589"/>
        <v>0.998</v>
      </c>
      <c r="CB896">
        <f t="shared" si="590"/>
        <v>893</v>
      </c>
      <c r="CC896">
        <f t="shared" si="591"/>
        <v>22.299999999999802</v>
      </c>
      <c r="CD896">
        <f t="shared" si="582"/>
        <v>0.99804191954569088</v>
      </c>
      <c r="CE896">
        <f t="shared" si="583"/>
        <v>0.99413725336683401</v>
      </c>
      <c r="CF896">
        <f t="shared" si="584"/>
        <v>0.99804191954569088</v>
      </c>
      <c r="CG896">
        <f t="shared" si="592"/>
        <v>0.998</v>
      </c>
      <c r="CK896"/>
      <c r="CL896" s="3">
        <f t="shared" si="618"/>
        <v>876</v>
      </c>
      <c r="CM896" s="3">
        <f t="shared" si="613"/>
        <v>21.874999999999826</v>
      </c>
      <c r="CN896" s="3">
        <f t="shared" si="614"/>
        <v>1.1399999999999999</v>
      </c>
      <c r="CO896" s="3">
        <f t="shared" si="606"/>
        <v>0.33600000000000002</v>
      </c>
      <c r="CP896">
        <f t="shared" si="607"/>
        <v>0.33600000000000002</v>
      </c>
      <c r="CQ896">
        <f t="shared" si="608"/>
        <v>0.33600000000000002</v>
      </c>
      <c r="CS896">
        <f t="shared" si="609"/>
        <v>0.5884413309982488</v>
      </c>
      <c r="DK896" s="3">
        <f t="shared" si="619"/>
        <v>876</v>
      </c>
      <c r="DL896" s="3">
        <f t="shared" si="615"/>
        <v>21.874999999999826</v>
      </c>
      <c r="DM896" s="3">
        <f t="shared" si="616"/>
        <v>1.1399999999999999</v>
      </c>
      <c r="DN896" s="3">
        <f t="shared" si="610"/>
        <v>-0.26700000000000002</v>
      </c>
      <c r="DO896">
        <f t="shared" si="611"/>
        <v>-0.26700000000000002</v>
      </c>
      <c r="DP896">
        <f t="shared" si="612"/>
        <v>0</v>
      </c>
      <c r="DR896">
        <f t="shared" si="617"/>
        <v>0</v>
      </c>
      <c r="EY896"/>
      <c r="EZ896" s="3"/>
      <c r="FB896"/>
      <c r="FC896" s="3"/>
    </row>
    <row r="897" spans="2:159" x14ac:dyDescent="0.25">
      <c r="B897">
        <f t="shared" si="605"/>
        <v>881</v>
      </c>
      <c r="C897" s="9">
        <f t="shared" si="600"/>
        <v>21.999999999999819</v>
      </c>
      <c r="D897">
        <f t="shared" si="594"/>
        <v>0.59929578784555237</v>
      </c>
      <c r="E897">
        <f t="shared" si="595"/>
        <v>2.7607725720387974E-6</v>
      </c>
      <c r="F897">
        <f t="shared" si="596"/>
        <v>2.7607725720387974E-6</v>
      </c>
      <c r="G897">
        <f t="shared" si="601"/>
        <v>0</v>
      </c>
      <c r="R897">
        <f t="shared" si="602"/>
        <v>881</v>
      </c>
      <c r="S897">
        <f t="shared" si="603"/>
        <v>21.999999999999819</v>
      </c>
      <c r="T897">
        <f t="shared" si="597"/>
        <v>2.034683690107067E-4</v>
      </c>
      <c r="U897">
        <f t="shared" si="598"/>
        <v>7.4851829887726389E-5</v>
      </c>
      <c r="V897">
        <f t="shared" si="599"/>
        <v>7.4851829887726389E-5</v>
      </c>
      <c r="W897">
        <f t="shared" si="604"/>
        <v>0</v>
      </c>
      <c r="BA897">
        <f t="shared" si="593"/>
        <v>894</v>
      </c>
      <c r="BB897">
        <f t="shared" si="585"/>
        <v>22.3249999999998</v>
      </c>
      <c r="BC897">
        <f t="shared" si="576"/>
        <v>0.97860959045139095</v>
      </c>
      <c r="BD897">
        <f t="shared" si="577"/>
        <v>0.93719163304236996</v>
      </c>
      <c r="BE897">
        <f t="shared" si="578"/>
        <v>0.93719163304236996</v>
      </c>
      <c r="BF897">
        <f t="shared" si="586"/>
        <v>0.93700000000000006</v>
      </c>
      <c r="BP897">
        <f t="shared" si="587"/>
        <v>894</v>
      </c>
      <c r="BQ897">
        <f t="shared" si="588"/>
        <v>22.3249999999998</v>
      </c>
      <c r="BR897">
        <f t="shared" si="579"/>
        <v>0.99817915974467597</v>
      </c>
      <c r="BS897">
        <f t="shared" si="580"/>
        <v>0.9945474195748123</v>
      </c>
      <c r="BT897">
        <f t="shared" si="581"/>
        <v>0.99817915974467597</v>
      </c>
      <c r="BU897">
        <f t="shared" si="589"/>
        <v>0.998</v>
      </c>
      <c r="CB897">
        <f t="shared" si="590"/>
        <v>894</v>
      </c>
      <c r="CC897">
        <f t="shared" si="591"/>
        <v>22.3249999999998</v>
      </c>
      <c r="CD897">
        <f t="shared" si="582"/>
        <v>0.99817915974467597</v>
      </c>
      <c r="CE897">
        <f t="shared" si="583"/>
        <v>0.9945474195748123</v>
      </c>
      <c r="CF897">
        <f t="shared" si="584"/>
        <v>0.99817915974467597</v>
      </c>
      <c r="CG897">
        <f t="shared" si="592"/>
        <v>0.998</v>
      </c>
      <c r="CK897"/>
      <c r="CL897" s="3">
        <f t="shared" si="618"/>
        <v>877</v>
      </c>
      <c r="CM897" s="3">
        <f t="shared" si="613"/>
        <v>21.899999999999824</v>
      </c>
      <c r="CN897" s="3">
        <f t="shared" si="614"/>
        <v>1.1419999999999999</v>
      </c>
      <c r="CO897" s="3">
        <f t="shared" si="606"/>
        <v>0.33400000000000002</v>
      </c>
      <c r="CP897">
        <f t="shared" si="607"/>
        <v>0.33400000000000002</v>
      </c>
      <c r="CQ897">
        <f t="shared" si="608"/>
        <v>0.33400000000000002</v>
      </c>
      <c r="CS897">
        <f t="shared" si="609"/>
        <v>0.58493870402802106</v>
      </c>
      <c r="DK897" s="3">
        <f t="shared" si="619"/>
        <v>877</v>
      </c>
      <c r="DL897" s="3">
        <f t="shared" si="615"/>
        <v>21.899999999999824</v>
      </c>
      <c r="DM897" s="3">
        <f t="shared" si="616"/>
        <v>1.1419999999999999</v>
      </c>
      <c r="DN897" s="3">
        <f t="shared" si="610"/>
        <v>-0.27100000000000002</v>
      </c>
      <c r="DO897">
        <f t="shared" si="611"/>
        <v>-0.27100000000000002</v>
      </c>
      <c r="DP897">
        <f t="shared" si="612"/>
        <v>0</v>
      </c>
      <c r="DR897">
        <f t="shared" si="617"/>
        <v>0</v>
      </c>
      <c r="EY897"/>
      <c r="EZ897" s="3"/>
      <c r="FB897"/>
      <c r="FC897" s="3"/>
    </row>
    <row r="898" spans="2:159" x14ac:dyDescent="0.25">
      <c r="B898">
        <f t="shared" si="605"/>
        <v>882</v>
      </c>
      <c r="C898" s="9">
        <f t="shared" si="600"/>
        <v>22.024999999999817</v>
      </c>
      <c r="D898">
        <f t="shared" si="594"/>
        <v>0.59737811955047815</v>
      </c>
      <c r="E898">
        <f t="shared" si="595"/>
        <v>2.5481957455281112E-6</v>
      </c>
      <c r="F898">
        <f t="shared" si="596"/>
        <v>2.5481957455281112E-6</v>
      </c>
      <c r="G898">
        <f t="shared" si="601"/>
        <v>0</v>
      </c>
      <c r="R898">
        <f t="shared" si="602"/>
        <v>882</v>
      </c>
      <c r="S898">
        <f t="shared" si="603"/>
        <v>22.024999999999817</v>
      </c>
      <c r="T898">
        <f t="shared" si="597"/>
        <v>1.9499178568118129E-4</v>
      </c>
      <c r="U898">
        <f t="shared" si="598"/>
        <v>7.1375250882741367E-5</v>
      </c>
      <c r="V898">
        <f t="shared" si="599"/>
        <v>7.1375250882741367E-5</v>
      </c>
      <c r="W898">
        <f t="shared" si="604"/>
        <v>0</v>
      </c>
      <c r="BA898">
        <f t="shared" si="593"/>
        <v>895</v>
      </c>
      <c r="BB898">
        <f t="shared" si="585"/>
        <v>22.349999999999799</v>
      </c>
      <c r="BC898">
        <f t="shared" si="576"/>
        <v>0.97815219739181325</v>
      </c>
      <c r="BD898">
        <f t="shared" si="577"/>
        <v>0.93587814307716999</v>
      </c>
      <c r="BE898">
        <f t="shared" si="578"/>
        <v>0.93587814307716999</v>
      </c>
      <c r="BF898">
        <f t="shared" si="586"/>
        <v>0.93600000000000005</v>
      </c>
      <c r="BP898">
        <f t="shared" si="587"/>
        <v>895</v>
      </c>
      <c r="BQ898">
        <f t="shared" si="588"/>
        <v>22.349999999999799</v>
      </c>
      <c r="BR898">
        <f t="shared" si="579"/>
        <v>0.99831142724587052</v>
      </c>
      <c r="BS898">
        <f t="shared" si="580"/>
        <v>0.99494283075685941</v>
      </c>
      <c r="BT898">
        <f t="shared" si="581"/>
        <v>0.99831142724587052</v>
      </c>
      <c r="BU898">
        <f t="shared" si="589"/>
        <v>0.998</v>
      </c>
      <c r="CB898">
        <f t="shared" si="590"/>
        <v>895</v>
      </c>
      <c r="CC898">
        <f t="shared" si="591"/>
        <v>22.349999999999799</v>
      </c>
      <c r="CD898">
        <f t="shared" si="582"/>
        <v>0.99831142724587052</v>
      </c>
      <c r="CE898">
        <f t="shared" si="583"/>
        <v>0.99494283075685941</v>
      </c>
      <c r="CF898">
        <f t="shared" si="584"/>
        <v>0.99831142724587052</v>
      </c>
      <c r="CG898">
        <f t="shared" si="592"/>
        <v>0.998</v>
      </c>
      <c r="CK898"/>
      <c r="CL898" s="3">
        <f t="shared" si="618"/>
        <v>878</v>
      </c>
      <c r="CM898" s="3">
        <f t="shared" si="613"/>
        <v>21.924999999999823</v>
      </c>
      <c r="CN898" s="3">
        <f t="shared" si="614"/>
        <v>1.1439999999999999</v>
      </c>
      <c r="CO898" s="3">
        <f t="shared" si="606"/>
        <v>0.33300000000000002</v>
      </c>
      <c r="CP898">
        <f t="shared" si="607"/>
        <v>0.33300000000000002</v>
      </c>
      <c r="CQ898">
        <f t="shared" si="608"/>
        <v>0.33300000000000002</v>
      </c>
      <c r="CS898">
        <f t="shared" si="609"/>
        <v>0.58318739054290725</v>
      </c>
      <c r="DK898" s="3">
        <f t="shared" si="619"/>
        <v>878</v>
      </c>
      <c r="DL898" s="3">
        <f t="shared" si="615"/>
        <v>21.924999999999823</v>
      </c>
      <c r="DM898" s="3">
        <f t="shared" si="616"/>
        <v>1.1439999999999999</v>
      </c>
      <c r="DN898" s="3">
        <f t="shared" si="610"/>
        <v>-0.27500000000000002</v>
      </c>
      <c r="DO898">
        <f t="shared" si="611"/>
        <v>-0.27500000000000002</v>
      </c>
      <c r="DP898">
        <f t="shared" si="612"/>
        <v>0</v>
      </c>
      <c r="DR898">
        <f t="shared" si="617"/>
        <v>0</v>
      </c>
      <c r="EY898"/>
      <c r="EZ898" s="3"/>
      <c r="FB898"/>
      <c r="FC898" s="3"/>
    </row>
    <row r="899" spans="2:159" x14ac:dyDescent="0.25">
      <c r="B899">
        <f t="shared" si="605"/>
        <v>883</v>
      </c>
      <c r="C899" s="9">
        <f t="shared" si="600"/>
        <v>22.049999999999816</v>
      </c>
      <c r="D899">
        <f t="shared" si="594"/>
        <v>0.59546063290753282</v>
      </c>
      <c r="E899">
        <f t="shared" si="595"/>
        <v>2.3513992064340539E-6</v>
      </c>
      <c r="F899">
        <f t="shared" si="596"/>
        <v>2.3513992064340539E-6</v>
      </c>
      <c r="G899">
        <f t="shared" si="601"/>
        <v>0</v>
      </c>
      <c r="R899">
        <f t="shared" si="602"/>
        <v>883</v>
      </c>
      <c r="S899">
        <f t="shared" si="603"/>
        <v>22.049999999999816</v>
      </c>
      <c r="T899">
        <f t="shared" si="597"/>
        <v>1.868484869010103E-4</v>
      </c>
      <c r="U899">
        <f t="shared" si="598"/>
        <v>6.8052063910707393E-5</v>
      </c>
      <c r="V899">
        <f t="shared" si="599"/>
        <v>6.8052063910707393E-5</v>
      </c>
      <c r="W899">
        <f t="shared" si="604"/>
        <v>0</v>
      </c>
      <c r="BA899">
        <f t="shared" si="593"/>
        <v>896</v>
      </c>
      <c r="BB899">
        <f t="shared" si="585"/>
        <v>22.374999999999797</v>
      </c>
      <c r="BC899">
        <f t="shared" si="576"/>
        <v>0.97769012965064617</v>
      </c>
      <c r="BD899">
        <f t="shared" si="577"/>
        <v>0.93455247559815668</v>
      </c>
      <c r="BE899">
        <f t="shared" si="578"/>
        <v>0.93455247559815668</v>
      </c>
      <c r="BF899">
        <f t="shared" si="586"/>
        <v>0.93500000000000005</v>
      </c>
      <c r="BP899">
        <f t="shared" si="587"/>
        <v>896</v>
      </c>
      <c r="BQ899">
        <f t="shared" si="588"/>
        <v>22.374999999999797</v>
      </c>
      <c r="BR899">
        <f t="shared" si="579"/>
        <v>0.99843872006758938</v>
      </c>
      <c r="BS899">
        <f t="shared" si="580"/>
        <v>0.99532346918208203</v>
      </c>
      <c r="BT899">
        <f t="shared" si="581"/>
        <v>0.99843872006758938</v>
      </c>
      <c r="BU899">
        <f t="shared" si="589"/>
        <v>0.998</v>
      </c>
      <c r="CB899">
        <f t="shared" si="590"/>
        <v>896</v>
      </c>
      <c r="CC899">
        <f t="shared" si="591"/>
        <v>22.374999999999797</v>
      </c>
      <c r="CD899">
        <f t="shared" si="582"/>
        <v>0.99843872006758938</v>
      </c>
      <c r="CE899">
        <f t="shared" si="583"/>
        <v>0.99532346918208203</v>
      </c>
      <c r="CF899">
        <f t="shared" si="584"/>
        <v>0.99843872006758938</v>
      </c>
      <c r="CG899">
        <f t="shared" si="592"/>
        <v>0.998</v>
      </c>
      <c r="CK899"/>
      <c r="CL899" s="3">
        <f t="shared" si="618"/>
        <v>879</v>
      </c>
      <c r="CM899" s="3">
        <f t="shared" si="613"/>
        <v>21.949999999999822</v>
      </c>
      <c r="CN899" s="3">
        <f t="shared" si="614"/>
        <v>1.1459999999999999</v>
      </c>
      <c r="CO899" s="3">
        <f t="shared" si="606"/>
        <v>0.33200000000000002</v>
      </c>
      <c r="CP899">
        <f t="shared" si="607"/>
        <v>0.33200000000000002</v>
      </c>
      <c r="CQ899">
        <f t="shared" si="608"/>
        <v>0.33200000000000002</v>
      </c>
      <c r="CS899">
        <f t="shared" si="609"/>
        <v>0.58143607705779343</v>
      </c>
      <c r="DK899" s="3">
        <f t="shared" si="619"/>
        <v>879</v>
      </c>
      <c r="DL899" s="3">
        <f t="shared" si="615"/>
        <v>21.949999999999822</v>
      </c>
      <c r="DM899" s="3">
        <f t="shared" si="616"/>
        <v>1.1459999999999999</v>
      </c>
      <c r="DN899" s="3">
        <f t="shared" si="610"/>
        <v>-0.27900000000000003</v>
      </c>
      <c r="DO899">
        <f t="shared" si="611"/>
        <v>-0.27900000000000003</v>
      </c>
      <c r="DP899">
        <f t="shared" si="612"/>
        <v>0</v>
      </c>
      <c r="DR899">
        <f t="shared" si="617"/>
        <v>0</v>
      </c>
      <c r="EY899"/>
      <c r="EZ899" s="3"/>
      <c r="FB899"/>
      <c r="FC899" s="3"/>
    </row>
    <row r="900" spans="2:159" x14ac:dyDescent="0.25">
      <c r="B900">
        <f t="shared" si="605"/>
        <v>884</v>
      </c>
      <c r="C900" s="9">
        <f t="shared" si="600"/>
        <v>22.074999999999815</v>
      </c>
      <c r="D900">
        <f t="shared" si="594"/>
        <v>0.5935433656216359</v>
      </c>
      <c r="E900">
        <f t="shared" si="595"/>
        <v>2.1692588337970849E-6</v>
      </c>
      <c r="F900">
        <f t="shared" si="596"/>
        <v>2.1692588337970849E-6</v>
      </c>
      <c r="G900">
        <f t="shared" si="601"/>
        <v>0</v>
      </c>
      <c r="R900">
        <f t="shared" si="602"/>
        <v>884</v>
      </c>
      <c r="S900">
        <f t="shared" si="603"/>
        <v>22.074999999999815</v>
      </c>
      <c r="T900">
        <f t="shared" si="597"/>
        <v>1.7902624817946728E-4</v>
      </c>
      <c r="U900">
        <f t="shared" si="598"/>
        <v>6.4875897972137327E-5</v>
      </c>
      <c r="V900">
        <f t="shared" si="599"/>
        <v>6.4875897972137327E-5</v>
      </c>
      <c r="W900">
        <f t="shared" si="604"/>
        <v>0</v>
      </c>
      <c r="BA900">
        <f t="shared" si="593"/>
        <v>897</v>
      </c>
      <c r="BB900">
        <f t="shared" si="585"/>
        <v>22.399999999999796</v>
      </c>
      <c r="BC900">
        <f t="shared" ref="BC900:BC963" si="620">EXP(-KTG1_nan*(BB900-T_opt__nan)^2)</f>
        <v>0.97722339405572956</v>
      </c>
      <c r="BD900">
        <f t="shared" ref="BD900:BD963" si="621">EXP(-KTG2_nan*(T_opt__nan-BB900)^2)</f>
        <v>0.93321468759628678</v>
      </c>
      <c r="BE900">
        <f t="shared" ref="BE900:BE963" si="622">IF(BB900&lt;=T_opt__nan,BC900,BD900)</f>
        <v>0.93321468759628678</v>
      </c>
      <c r="BF900">
        <f t="shared" si="586"/>
        <v>0.93300000000000005</v>
      </c>
      <c r="BP900">
        <f t="shared" si="587"/>
        <v>897</v>
      </c>
      <c r="BQ900">
        <f t="shared" si="588"/>
        <v>22.399999999999796</v>
      </c>
      <c r="BR900">
        <f t="shared" ref="BR900:BR963" si="623">EXP(-KTG1_pic*(BQ900-T_opt_pic)^2)</f>
        <v>0.99856103630251414</v>
      </c>
      <c r="BS900">
        <f t="shared" ref="BS900:BS963" si="624">EXP(-KTG2_pic*(T_opt_pic-BQ900)^2)</f>
        <v>0.99568931777756842</v>
      </c>
      <c r="BT900">
        <f t="shared" ref="BT900:BT963" si="625">IF(BQ900&lt;=T_opt_pic,BR900,BS900)</f>
        <v>0.99856103630251414</v>
      </c>
      <c r="BU900">
        <f t="shared" si="589"/>
        <v>0.999</v>
      </c>
      <c r="CB900">
        <f t="shared" si="590"/>
        <v>897</v>
      </c>
      <c r="CC900">
        <f t="shared" si="591"/>
        <v>22.399999999999796</v>
      </c>
      <c r="CD900">
        <f t="shared" ref="CD900:CD963" si="626">EXP(-KTG1_bac*(CC900-T_opt_bac)^2)</f>
        <v>0.99856103630251414</v>
      </c>
      <c r="CE900">
        <f t="shared" ref="CE900:CE963" si="627">EXP(-KTG2_bac * (T_opt_bac - CC900)^2)</f>
        <v>0.99568931777756842</v>
      </c>
      <c r="CF900">
        <f t="shared" ref="CF900:CF963" si="628">IF(CC900&lt;=T_opt_bac,CD900,CE900)</f>
        <v>0.99856103630251414</v>
      </c>
      <c r="CG900">
        <f t="shared" si="592"/>
        <v>0.999</v>
      </c>
      <c r="CK900"/>
      <c r="CL900" s="3">
        <f t="shared" si="618"/>
        <v>880</v>
      </c>
      <c r="CM900" s="3">
        <f t="shared" si="613"/>
        <v>21.97499999999982</v>
      </c>
      <c r="CN900" s="3">
        <f t="shared" si="614"/>
        <v>1.1479999999999999</v>
      </c>
      <c r="CO900" s="3">
        <f t="shared" si="606"/>
        <v>0.33</v>
      </c>
      <c r="CP900">
        <f t="shared" si="607"/>
        <v>0.33</v>
      </c>
      <c r="CQ900">
        <f t="shared" si="608"/>
        <v>0.33</v>
      </c>
      <c r="CS900">
        <f t="shared" si="609"/>
        <v>0.5779334500875658</v>
      </c>
      <c r="DK900" s="3">
        <f t="shared" si="619"/>
        <v>880</v>
      </c>
      <c r="DL900" s="3">
        <f t="shared" si="615"/>
        <v>21.97499999999982</v>
      </c>
      <c r="DM900" s="3">
        <f t="shared" si="616"/>
        <v>1.1479999999999999</v>
      </c>
      <c r="DN900" s="3">
        <f t="shared" si="610"/>
        <v>-0.28299999999999997</v>
      </c>
      <c r="DO900">
        <f t="shared" si="611"/>
        <v>-0.28299999999999997</v>
      </c>
      <c r="DP900">
        <f t="shared" si="612"/>
        <v>0</v>
      </c>
      <c r="DR900">
        <f t="shared" si="617"/>
        <v>0</v>
      </c>
      <c r="EY900"/>
      <c r="EZ900" s="3"/>
      <c r="FB900"/>
      <c r="FC900" s="3"/>
    </row>
    <row r="901" spans="2:159" x14ac:dyDescent="0.25">
      <c r="B901">
        <f t="shared" si="605"/>
        <v>885</v>
      </c>
      <c r="C901" s="9">
        <f t="shared" si="600"/>
        <v>22.099999999999813</v>
      </c>
      <c r="D901">
        <f t="shared" si="594"/>
        <v>0.59162635526992235</v>
      </c>
      <c r="E901">
        <f t="shared" si="595"/>
        <v>2.0007268868689996E-6</v>
      </c>
      <c r="F901">
        <f t="shared" si="596"/>
        <v>2.0007268868689996E-6</v>
      </c>
      <c r="G901">
        <f t="shared" si="601"/>
        <v>0</v>
      </c>
      <c r="R901">
        <f t="shared" si="602"/>
        <v>885</v>
      </c>
      <c r="S901">
        <f t="shared" si="603"/>
        <v>22.099999999999813</v>
      </c>
      <c r="T901">
        <f t="shared" si="597"/>
        <v>1.7151325598027957E-4</v>
      </c>
      <c r="U901">
        <f t="shared" si="598"/>
        <v>6.1840627907096968E-5</v>
      </c>
      <c r="V901">
        <f t="shared" si="599"/>
        <v>6.1840627907096968E-5</v>
      </c>
      <c r="W901">
        <f t="shared" si="604"/>
        <v>0</v>
      </c>
      <c r="BA901">
        <f t="shared" si="593"/>
        <v>898</v>
      </c>
      <c r="BB901">
        <f t="shared" ref="BB901:BB964" si="629">C914</f>
        <v>22.424999999999795</v>
      </c>
      <c r="BC901">
        <f t="shared" si="620"/>
        <v>0.97675199750166175</v>
      </c>
      <c r="BD901">
        <f t="shared" si="621"/>
        <v>0.93186483652639351</v>
      </c>
      <c r="BE901">
        <f t="shared" si="622"/>
        <v>0.93186483652639351</v>
      </c>
      <c r="BF901">
        <f t="shared" ref="BF901:BF964" si="630">ROUND(BE901,3)</f>
        <v>0.93200000000000005</v>
      </c>
      <c r="BP901">
        <f t="shared" ref="BP901:BP964" si="631">B914</f>
        <v>898</v>
      </c>
      <c r="BQ901">
        <f t="shared" ref="BQ901:BQ964" si="632">C914</f>
        <v>22.424999999999795</v>
      </c>
      <c r="BR901">
        <f t="shared" si="623"/>
        <v>0.99867837411774141</v>
      </c>
      <c r="BS901">
        <f t="shared" si="624"/>
        <v>0.99604036012966479</v>
      </c>
      <c r="BT901">
        <f t="shared" si="625"/>
        <v>0.99867837411774141</v>
      </c>
      <c r="BU901">
        <f t="shared" ref="BU901:BU964" si="633">ROUND(BT901,3)</f>
        <v>0.999</v>
      </c>
      <c r="CB901">
        <f t="shared" ref="CB901:CB964" si="634">BP901</f>
        <v>898</v>
      </c>
      <c r="CC901">
        <f t="shared" ref="CC901:CC964" si="635">BQ901</f>
        <v>22.424999999999795</v>
      </c>
      <c r="CD901">
        <f t="shared" si="626"/>
        <v>0.99867837411774141</v>
      </c>
      <c r="CE901">
        <f t="shared" si="627"/>
        <v>0.99604036012966479</v>
      </c>
      <c r="CF901">
        <f t="shared" si="628"/>
        <v>0.99867837411774141</v>
      </c>
      <c r="CG901">
        <f t="shared" ref="CG901:CG964" si="636">ROUND(CF901,3)</f>
        <v>0.999</v>
      </c>
      <c r="CK901"/>
      <c r="CL901" s="3">
        <f t="shared" si="618"/>
        <v>881</v>
      </c>
      <c r="CM901" s="3">
        <f t="shared" si="613"/>
        <v>21.999999999999819</v>
      </c>
      <c r="CN901" s="3">
        <f t="shared" si="614"/>
        <v>1.1499999999999999</v>
      </c>
      <c r="CO901" s="3">
        <f t="shared" si="606"/>
        <v>0.32900000000000001</v>
      </c>
      <c r="CP901">
        <f t="shared" si="607"/>
        <v>0.32900000000000001</v>
      </c>
      <c r="CQ901">
        <f t="shared" si="608"/>
        <v>0.32900000000000001</v>
      </c>
      <c r="CS901">
        <f t="shared" si="609"/>
        <v>0.57618213660245188</v>
      </c>
      <c r="DK901" s="3">
        <f t="shared" si="619"/>
        <v>881</v>
      </c>
      <c r="DL901" s="3">
        <f t="shared" si="615"/>
        <v>21.999999999999819</v>
      </c>
      <c r="DM901" s="3">
        <f t="shared" si="616"/>
        <v>1.1499999999999999</v>
      </c>
      <c r="DN901" s="3">
        <f t="shared" si="610"/>
        <v>-0.28699999999999998</v>
      </c>
      <c r="DO901">
        <f t="shared" si="611"/>
        <v>-0.28699999999999998</v>
      </c>
      <c r="DP901">
        <f t="shared" si="612"/>
        <v>0</v>
      </c>
      <c r="DR901">
        <f t="shared" si="617"/>
        <v>0</v>
      </c>
      <c r="EY901"/>
      <c r="EZ901" s="3"/>
      <c r="FB901"/>
      <c r="FC901" s="3"/>
    </row>
    <row r="902" spans="2:159" x14ac:dyDescent="0.25">
      <c r="B902">
        <f t="shared" si="605"/>
        <v>886</v>
      </c>
      <c r="C902" s="9">
        <f t="shared" si="600"/>
        <v>22.124999999999812</v>
      </c>
      <c r="D902">
        <f t="shared" si="594"/>
        <v>0.58970963930065379</v>
      </c>
      <c r="E902">
        <f t="shared" si="595"/>
        <v>1.8448270955739553E-6</v>
      </c>
      <c r="F902">
        <f t="shared" si="596"/>
        <v>1.8448270955739553E-6</v>
      </c>
      <c r="G902">
        <f t="shared" si="601"/>
        <v>0</v>
      </c>
      <c r="R902">
        <f t="shared" si="602"/>
        <v>886</v>
      </c>
      <c r="S902">
        <f t="shared" si="603"/>
        <v>22.124999999999812</v>
      </c>
      <c r="T902">
        <f t="shared" si="597"/>
        <v>1.6429809543252072E-4</v>
      </c>
      <c r="U902">
        <f t="shared" si="598"/>
        <v>5.8940365762445703E-5</v>
      </c>
      <c r="V902">
        <f t="shared" si="599"/>
        <v>5.8940365762445703E-5</v>
      </c>
      <c r="W902">
        <f t="shared" si="604"/>
        <v>0</v>
      </c>
      <c r="BA902">
        <f t="shared" si="593"/>
        <v>899</v>
      </c>
      <c r="BB902">
        <f t="shared" si="629"/>
        <v>22.449999999999793</v>
      </c>
      <c r="BC902">
        <f t="shared" si="620"/>
        <v>0.97627594694962982</v>
      </c>
      <c r="BD902">
        <f t="shared" si="621"/>
        <v>0.93050298030307743</v>
      </c>
      <c r="BE902">
        <f t="shared" si="622"/>
        <v>0.93050298030307743</v>
      </c>
      <c r="BF902">
        <f t="shared" si="630"/>
        <v>0.93100000000000005</v>
      </c>
      <c r="BP902">
        <f t="shared" si="631"/>
        <v>899</v>
      </c>
      <c r="BQ902">
        <f t="shared" si="632"/>
        <v>22.449999999999793</v>
      </c>
      <c r="BR902">
        <f t="shared" si="623"/>
        <v>0.99879073175482824</v>
      </c>
      <c r="BS902">
        <f t="shared" si="624"/>
        <v>0.99637658048520217</v>
      </c>
      <c r="BT902">
        <f t="shared" si="625"/>
        <v>0.99879073175482824</v>
      </c>
      <c r="BU902">
        <f t="shared" si="633"/>
        <v>0.999</v>
      </c>
      <c r="CB902">
        <f t="shared" si="634"/>
        <v>899</v>
      </c>
      <c r="CC902">
        <f t="shared" si="635"/>
        <v>22.449999999999793</v>
      </c>
      <c r="CD902">
        <f t="shared" si="626"/>
        <v>0.99879073175482824</v>
      </c>
      <c r="CE902">
        <f t="shared" si="627"/>
        <v>0.99637658048520217</v>
      </c>
      <c r="CF902">
        <f t="shared" si="628"/>
        <v>0.99879073175482824</v>
      </c>
      <c r="CG902">
        <f t="shared" si="636"/>
        <v>0.999</v>
      </c>
      <c r="CK902"/>
      <c r="CL902" s="3">
        <f t="shared" si="618"/>
        <v>882</v>
      </c>
      <c r="CM902" s="3">
        <f t="shared" si="613"/>
        <v>22.024999999999817</v>
      </c>
      <c r="CN902" s="3">
        <f t="shared" si="614"/>
        <v>1.1519999999999999</v>
      </c>
      <c r="CO902" s="3">
        <f t="shared" si="606"/>
        <v>0.32700000000000001</v>
      </c>
      <c r="CP902">
        <f t="shared" si="607"/>
        <v>0.32700000000000001</v>
      </c>
      <c r="CQ902">
        <f t="shared" si="608"/>
        <v>0.32700000000000001</v>
      </c>
      <c r="CS902">
        <f t="shared" si="609"/>
        <v>0.57267950963222425</v>
      </c>
      <c r="DK902" s="3">
        <f t="shared" si="619"/>
        <v>882</v>
      </c>
      <c r="DL902" s="3">
        <f t="shared" si="615"/>
        <v>22.024999999999817</v>
      </c>
      <c r="DM902" s="3">
        <f t="shared" si="616"/>
        <v>1.1519999999999999</v>
      </c>
      <c r="DN902" s="3">
        <f t="shared" si="610"/>
        <v>-0.29199999999999998</v>
      </c>
      <c r="DO902">
        <f t="shared" si="611"/>
        <v>-0.29199999999999998</v>
      </c>
      <c r="DP902">
        <f t="shared" si="612"/>
        <v>0</v>
      </c>
      <c r="DR902">
        <f t="shared" si="617"/>
        <v>0</v>
      </c>
      <c r="EY902"/>
      <c r="EZ902" s="3"/>
      <c r="FB902"/>
      <c r="FC902" s="3"/>
    </row>
    <row r="903" spans="2:159" x14ac:dyDescent="0.25">
      <c r="B903">
        <f t="shared" si="605"/>
        <v>887</v>
      </c>
      <c r="C903" s="9">
        <f t="shared" si="600"/>
        <v>22.14999999999981</v>
      </c>
      <c r="D903">
        <f t="shared" si="594"/>
        <v>0.58779325503213864</v>
      </c>
      <c r="E903">
        <f t="shared" si="595"/>
        <v>1.7006500459852442E-6</v>
      </c>
      <c r="F903">
        <f t="shared" si="596"/>
        <v>1.7006500459852442E-6</v>
      </c>
      <c r="G903">
        <f t="shared" si="601"/>
        <v>0</v>
      </c>
      <c r="R903">
        <f t="shared" si="602"/>
        <v>887</v>
      </c>
      <c r="S903">
        <f t="shared" si="603"/>
        <v>22.14999999999981</v>
      </c>
      <c r="T903">
        <f t="shared" si="597"/>
        <v>1.5736973834927463E-4</v>
      </c>
      <c r="U903">
        <f t="shared" si="598"/>
        <v>5.6169452424947221E-5</v>
      </c>
      <c r="V903">
        <f t="shared" si="599"/>
        <v>5.6169452424947221E-5</v>
      </c>
      <c r="W903">
        <f t="shared" si="604"/>
        <v>0</v>
      </c>
      <c r="BA903">
        <f t="shared" si="593"/>
        <v>900</v>
      </c>
      <c r="BB903">
        <f t="shared" si="629"/>
        <v>22.474999999999792</v>
      </c>
      <c r="BC903">
        <f t="shared" si="620"/>
        <v>0.97579524942723839</v>
      </c>
      <c r="BD903">
        <f t="shared" si="621"/>
        <v>0.9291291772965693</v>
      </c>
      <c r="BE903">
        <f t="shared" si="622"/>
        <v>0.9291291772965693</v>
      </c>
      <c r="BF903">
        <f t="shared" si="630"/>
        <v>0.92900000000000005</v>
      </c>
      <c r="BP903">
        <f t="shared" si="631"/>
        <v>900</v>
      </c>
      <c r="BQ903">
        <f t="shared" si="632"/>
        <v>22.474999999999792</v>
      </c>
      <c r="BR903">
        <f t="shared" si="623"/>
        <v>0.99889810752983643</v>
      </c>
      <c r="BS903">
        <f t="shared" si="624"/>
        <v>0.99669796375267516</v>
      </c>
      <c r="BT903">
        <f t="shared" si="625"/>
        <v>0.99889810752983643</v>
      </c>
      <c r="BU903">
        <f t="shared" si="633"/>
        <v>0.999</v>
      </c>
      <c r="CB903">
        <f t="shared" si="634"/>
        <v>900</v>
      </c>
      <c r="CC903">
        <f t="shared" si="635"/>
        <v>22.474999999999792</v>
      </c>
      <c r="CD903">
        <f t="shared" si="626"/>
        <v>0.99889810752983643</v>
      </c>
      <c r="CE903">
        <f t="shared" si="627"/>
        <v>0.99669796375267516</v>
      </c>
      <c r="CF903">
        <f t="shared" si="628"/>
        <v>0.99889810752983643</v>
      </c>
      <c r="CG903">
        <f t="shared" si="636"/>
        <v>0.999</v>
      </c>
      <c r="CK903"/>
      <c r="CL903" s="3">
        <f t="shared" si="618"/>
        <v>883</v>
      </c>
      <c r="CM903" s="3">
        <f t="shared" si="613"/>
        <v>22.049999999999816</v>
      </c>
      <c r="CN903" s="3">
        <f t="shared" si="614"/>
        <v>1.1539999999999999</v>
      </c>
      <c r="CO903" s="3">
        <f t="shared" si="606"/>
        <v>0.32600000000000001</v>
      </c>
      <c r="CP903">
        <f t="shared" si="607"/>
        <v>0.32600000000000001</v>
      </c>
      <c r="CQ903">
        <f t="shared" si="608"/>
        <v>0.32600000000000001</v>
      </c>
      <c r="CS903">
        <f t="shared" si="609"/>
        <v>0.57092819614711043</v>
      </c>
      <c r="DK903" s="3">
        <f t="shared" si="619"/>
        <v>883</v>
      </c>
      <c r="DL903" s="3">
        <f t="shared" si="615"/>
        <v>22.049999999999816</v>
      </c>
      <c r="DM903" s="3">
        <f t="shared" si="616"/>
        <v>1.1539999999999999</v>
      </c>
      <c r="DN903" s="3">
        <f t="shared" si="610"/>
        <v>-0.29599999999999999</v>
      </c>
      <c r="DO903">
        <f t="shared" si="611"/>
        <v>-0.29599999999999999</v>
      </c>
      <c r="DP903">
        <f t="shared" si="612"/>
        <v>0</v>
      </c>
      <c r="DR903">
        <f t="shared" si="617"/>
        <v>0</v>
      </c>
      <c r="EY903"/>
      <c r="EZ903" s="3"/>
      <c r="FB903"/>
      <c r="FC903" s="3"/>
    </row>
    <row r="904" spans="2:159" x14ac:dyDescent="0.25">
      <c r="B904">
        <f t="shared" si="605"/>
        <v>888</v>
      </c>
      <c r="C904" s="9">
        <f t="shared" si="600"/>
        <v>22.174999999999809</v>
      </c>
      <c r="D904">
        <f t="shared" si="594"/>
        <v>0.5858772396516635</v>
      </c>
      <c r="E904">
        <f t="shared" si="595"/>
        <v>1.5673488445481355E-6</v>
      </c>
      <c r="F904">
        <f t="shared" si="596"/>
        <v>1.5673488445481355E-6</v>
      </c>
      <c r="G904">
        <f t="shared" si="601"/>
        <v>0</v>
      </c>
      <c r="R904">
        <f t="shared" si="602"/>
        <v>888</v>
      </c>
      <c r="S904">
        <f t="shared" si="603"/>
        <v>22.174999999999809</v>
      </c>
      <c r="T904">
        <f t="shared" si="597"/>
        <v>1.5071753154863513E-4</v>
      </c>
      <c r="U904">
        <f t="shared" si="598"/>
        <v>5.3522449513635997E-5</v>
      </c>
      <c r="V904">
        <f t="shared" si="599"/>
        <v>5.3522449513635997E-5</v>
      </c>
      <c r="W904">
        <f t="shared" si="604"/>
        <v>0</v>
      </c>
      <c r="BA904">
        <f t="shared" si="593"/>
        <v>901</v>
      </c>
      <c r="BB904">
        <f t="shared" si="629"/>
        <v>22.49999999999979</v>
      </c>
      <c r="BC904">
        <f t="shared" si="620"/>
        <v>0.97530991202833672</v>
      </c>
      <c r="BD904">
        <f t="shared" si="621"/>
        <v>0.92774348632856452</v>
      </c>
      <c r="BE904">
        <f t="shared" si="622"/>
        <v>0.92774348632856452</v>
      </c>
      <c r="BF904">
        <f t="shared" si="630"/>
        <v>0.92800000000000005</v>
      </c>
      <c r="BP904">
        <f t="shared" si="631"/>
        <v>901</v>
      </c>
      <c r="BQ904">
        <f t="shared" si="632"/>
        <v>22.49999999999979</v>
      </c>
      <c r="BR904">
        <f t="shared" si="623"/>
        <v>0.99900049983337413</v>
      </c>
      <c r="BS904">
        <f t="shared" si="624"/>
        <v>0.99700449550337045</v>
      </c>
      <c r="BT904">
        <f t="shared" si="625"/>
        <v>0.99900049983337413</v>
      </c>
      <c r="BU904">
        <f t="shared" si="633"/>
        <v>0.999</v>
      </c>
      <c r="CB904">
        <f t="shared" si="634"/>
        <v>901</v>
      </c>
      <c r="CC904">
        <f t="shared" si="635"/>
        <v>22.49999999999979</v>
      </c>
      <c r="CD904">
        <f t="shared" si="626"/>
        <v>0.99900049983337413</v>
      </c>
      <c r="CE904">
        <f t="shared" si="627"/>
        <v>0.99700449550337045</v>
      </c>
      <c r="CF904">
        <f t="shared" si="628"/>
        <v>0.99900049983337413</v>
      </c>
      <c r="CG904">
        <f t="shared" si="636"/>
        <v>0.999</v>
      </c>
      <c r="CK904"/>
      <c r="CL904" s="3">
        <f t="shared" si="618"/>
        <v>884</v>
      </c>
      <c r="CM904" s="3">
        <f t="shared" si="613"/>
        <v>22.074999999999815</v>
      </c>
      <c r="CN904" s="3">
        <f t="shared" si="614"/>
        <v>1.1559999999999999</v>
      </c>
      <c r="CO904" s="3">
        <f t="shared" si="606"/>
        <v>0.32400000000000001</v>
      </c>
      <c r="CP904">
        <f t="shared" si="607"/>
        <v>0.32400000000000001</v>
      </c>
      <c r="CQ904">
        <f t="shared" si="608"/>
        <v>0.32400000000000001</v>
      </c>
      <c r="CS904">
        <f t="shared" si="609"/>
        <v>0.56742556917688269</v>
      </c>
      <c r="DK904" s="3">
        <f t="shared" si="619"/>
        <v>884</v>
      </c>
      <c r="DL904" s="3">
        <f t="shared" si="615"/>
        <v>22.074999999999815</v>
      </c>
      <c r="DM904" s="3">
        <f t="shared" si="616"/>
        <v>1.1559999999999999</v>
      </c>
      <c r="DN904" s="3">
        <f t="shared" si="610"/>
        <v>-0.3</v>
      </c>
      <c r="DO904">
        <f t="shared" si="611"/>
        <v>-0.3</v>
      </c>
      <c r="DP904">
        <f t="shared" si="612"/>
        <v>0</v>
      </c>
      <c r="DR904">
        <f t="shared" si="617"/>
        <v>0</v>
      </c>
      <c r="EY904"/>
      <c r="EZ904" s="3"/>
      <c r="FB904"/>
      <c r="FC904" s="3"/>
    </row>
    <row r="905" spans="2:159" x14ac:dyDescent="0.25">
      <c r="B905">
        <f t="shared" si="605"/>
        <v>889</v>
      </c>
      <c r="C905" s="9">
        <f t="shared" si="600"/>
        <v>22.199999999999807</v>
      </c>
      <c r="D905">
        <f t="shared" si="594"/>
        <v>0.58396163021443326</v>
      </c>
      <c r="E905">
        <f t="shared" si="595"/>
        <v>1.4441350455761917E-6</v>
      </c>
      <c r="F905">
        <f t="shared" si="596"/>
        <v>1.4441350455761917E-6</v>
      </c>
      <c r="G905">
        <f t="shared" si="601"/>
        <v>0</v>
      </c>
      <c r="R905">
        <f t="shared" si="602"/>
        <v>889</v>
      </c>
      <c r="S905">
        <f t="shared" si="603"/>
        <v>22.199999999999807</v>
      </c>
      <c r="T905">
        <f t="shared" si="597"/>
        <v>1.4433118547161104E-4</v>
      </c>
      <c r="U905">
        <f t="shared" si="598"/>
        <v>5.0994131524919597E-5</v>
      </c>
      <c r="V905">
        <f t="shared" si="599"/>
        <v>5.0994131524919597E-5</v>
      </c>
      <c r="W905">
        <f t="shared" si="604"/>
        <v>0</v>
      </c>
      <c r="BA905">
        <f t="shared" si="593"/>
        <v>902</v>
      </c>
      <c r="BB905">
        <f t="shared" si="629"/>
        <v>22.524999999999789</v>
      </c>
      <c r="BC905">
        <f t="shared" si="620"/>
        <v>0.97481994191284416</v>
      </c>
      <c r="BD905">
        <f t="shared" si="621"/>
        <v>0.92634596666803037</v>
      </c>
      <c r="BE905">
        <f t="shared" si="622"/>
        <v>0.92634596666803037</v>
      </c>
      <c r="BF905">
        <f t="shared" si="630"/>
        <v>0.92600000000000005</v>
      </c>
      <c r="BP905">
        <f t="shared" si="631"/>
        <v>902</v>
      </c>
      <c r="BQ905">
        <f t="shared" si="632"/>
        <v>22.524999999999789</v>
      </c>
      <c r="BR905">
        <f t="shared" si="623"/>
        <v>0.99909790713063651</v>
      </c>
      <c r="BS905">
        <f t="shared" si="624"/>
        <v>0.99729616197244697</v>
      </c>
      <c r="BT905">
        <f t="shared" si="625"/>
        <v>0.99909790713063651</v>
      </c>
      <c r="BU905">
        <f t="shared" si="633"/>
        <v>0.999</v>
      </c>
      <c r="CB905">
        <f t="shared" si="634"/>
        <v>902</v>
      </c>
      <c r="CC905">
        <f t="shared" si="635"/>
        <v>22.524999999999789</v>
      </c>
      <c r="CD905">
        <f t="shared" si="626"/>
        <v>0.99909790713063651</v>
      </c>
      <c r="CE905">
        <f t="shared" si="627"/>
        <v>0.99729616197244697</v>
      </c>
      <c r="CF905">
        <f t="shared" si="628"/>
        <v>0.99909790713063651</v>
      </c>
      <c r="CG905">
        <f t="shared" si="636"/>
        <v>0.999</v>
      </c>
      <c r="CK905"/>
      <c r="CL905" s="3">
        <f t="shared" si="618"/>
        <v>885</v>
      </c>
      <c r="CM905" s="3">
        <f t="shared" si="613"/>
        <v>22.099999999999813</v>
      </c>
      <c r="CN905" s="3">
        <f t="shared" si="614"/>
        <v>1.1579999999999999</v>
      </c>
      <c r="CO905" s="3">
        <f t="shared" si="606"/>
        <v>0.32300000000000001</v>
      </c>
      <c r="CP905">
        <f t="shared" si="607"/>
        <v>0.32300000000000001</v>
      </c>
      <c r="CQ905">
        <f t="shared" si="608"/>
        <v>0.32300000000000001</v>
      </c>
      <c r="CS905">
        <f t="shared" si="609"/>
        <v>0.56567425569176888</v>
      </c>
      <c r="DK905" s="3">
        <f t="shared" si="619"/>
        <v>885</v>
      </c>
      <c r="DL905" s="3">
        <f t="shared" si="615"/>
        <v>22.099999999999813</v>
      </c>
      <c r="DM905" s="3">
        <f t="shared" si="616"/>
        <v>1.1579999999999999</v>
      </c>
      <c r="DN905" s="3">
        <f t="shared" si="610"/>
        <v>-0.30399999999999999</v>
      </c>
      <c r="DO905">
        <f t="shared" si="611"/>
        <v>-0.30399999999999999</v>
      </c>
      <c r="DP905">
        <f t="shared" si="612"/>
        <v>0</v>
      </c>
      <c r="DR905">
        <f t="shared" si="617"/>
        <v>0</v>
      </c>
      <c r="EY905"/>
      <c r="EZ905" s="3"/>
      <c r="FB905"/>
      <c r="FC905" s="3"/>
    </row>
    <row r="906" spans="2:159" x14ac:dyDescent="0.25">
      <c r="B906">
        <f t="shared" si="605"/>
        <v>890</v>
      </c>
      <c r="C906" s="9">
        <f t="shared" si="600"/>
        <v>22.224999999999806</v>
      </c>
      <c r="D906">
        <f t="shared" si="594"/>
        <v>0.58204646364252244</v>
      </c>
      <c r="E906">
        <f t="shared" si="595"/>
        <v>1.3302748273134073E-6</v>
      </c>
      <c r="F906">
        <f t="shared" si="596"/>
        <v>1.3302748273134073E-6</v>
      </c>
      <c r="G906">
        <f t="shared" si="601"/>
        <v>0</v>
      </c>
      <c r="R906">
        <f t="shared" si="602"/>
        <v>890</v>
      </c>
      <c r="S906">
        <f t="shared" si="603"/>
        <v>22.224999999999806</v>
      </c>
      <c r="T906">
        <f t="shared" si="597"/>
        <v>1.3820076309151676E-4</v>
      </c>
      <c r="U906">
        <f t="shared" si="598"/>
        <v>4.8579478223998674E-5</v>
      </c>
      <c r="V906">
        <f t="shared" si="599"/>
        <v>4.8579478223998674E-5</v>
      </c>
      <c r="W906">
        <f t="shared" si="604"/>
        <v>0</v>
      </c>
      <c r="BA906">
        <f t="shared" si="593"/>
        <v>903</v>
      </c>
      <c r="BB906">
        <f t="shared" si="629"/>
        <v>22.549999999999788</v>
      </c>
      <c r="BC906">
        <f t="shared" si="620"/>
        <v>0.97432534630657408</v>
      </c>
      <c r="BD906">
        <f t="shared" si="621"/>
        <v>0.92493667802698487</v>
      </c>
      <c r="BE906">
        <f t="shared" si="622"/>
        <v>0.92493667802698487</v>
      </c>
      <c r="BF906">
        <f t="shared" si="630"/>
        <v>0.92500000000000004</v>
      </c>
      <c r="BP906">
        <f t="shared" si="631"/>
        <v>903</v>
      </c>
      <c r="BQ906">
        <f t="shared" si="632"/>
        <v>22.549999999999788</v>
      </c>
      <c r="BR906">
        <f t="shared" si="623"/>
        <v>0.99919032796144369</v>
      </c>
      <c r="BS906">
        <f t="shared" si="624"/>
        <v>0.99757295005996538</v>
      </c>
      <c r="BT906">
        <f t="shared" si="625"/>
        <v>0.99919032796144369</v>
      </c>
      <c r="BU906">
        <f t="shared" si="633"/>
        <v>0.999</v>
      </c>
      <c r="CB906">
        <f t="shared" si="634"/>
        <v>903</v>
      </c>
      <c r="CC906">
        <f t="shared" si="635"/>
        <v>22.549999999999788</v>
      </c>
      <c r="CD906">
        <f t="shared" si="626"/>
        <v>0.99919032796144369</v>
      </c>
      <c r="CE906">
        <f t="shared" si="627"/>
        <v>0.99757295005996538</v>
      </c>
      <c r="CF906">
        <f t="shared" si="628"/>
        <v>0.99919032796144369</v>
      </c>
      <c r="CG906">
        <f t="shared" si="636"/>
        <v>0.999</v>
      </c>
      <c r="CK906"/>
      <c r="CL906" s="3">
        <f t="shared" si="618"/>
        <v>886</v>
      </c>
      <c r="CM906" s="3">
        <f t="shared" si="613"/>
        <v>22.124999999999812</v>
      </c>
      <c r="CN906" s="3">
        <f t="shared" si="614"/>
        <v>1.1599999999999999</v>
      </c>
      <c r="CO906" s="3">
        <f t="shared" si="606"/>
        <v>0.32100000000000001</v>
      </c>
      <c r="CP906">
        <f t="shared" si="607"/>
        <v>0.32100000000000001</v>
      </c>
      <c r="CQ906">
        <f t="shared" si="608"/>
        <v>0.32100000000000001</v>
      </c>
      <c r="CS906">
        <f t="shared" si="609"/>
        <v>0.56217162872154125</v>
      </c>
      <c r="DK906" s="3">
        <f t="shared" si="619"/>
        <v>886</v>
      </c>
      <c r="DL906" s="3">
        <f t="shared" si="615"/>
        <v>22.124999999999812</v>
      </c>
      <c r="DM906" s="3">
        <f t="shared" si="616"/>
        <v>1.1599999999999999</v>
      </c>
      <c r="DN906" s="3">
        <f t="shared" si="610"/>
        <v>-0.308</v>
      </c>
      <c r="DO906">
        <f t="shared" si="611"/>
        <v>-0.308</v>
      </c>
      <c r="DP906">
        <f t="shared" si="612"/>
        <v>0</v>
      </c>
      <c r="DR906">
        <f t="shared" si="617"/>
        <v>0</v>
      </c>
      <c r="EY906"/>
      <c r="EZ906" s="3"/>
      <c r="FB906"/>
      <c r="FC906" s="3"/>
    </row>
    <row r="907" spans="2:159" x14ac:dyDescent="0.25">
      <c r="B907">
        <f t="shared" si="605"/>
        <v>891</v>
      </c>
      <c r="C907" s="9">
        <f t="shared" si="600"/>
        <v>22.249999999999805</v>
      </c>
      <c r="D907">
        <f t="shared" si="594"/>
        <v>0.58013177672383576</v>
      </c>
      <c r="E907">
        <f t="shared" si="595"/>
        <v>1.2250854025879212E-6</v>
      </c>
      <c r="F907">
        <f t="shared" si="596"/>
        <v>1.2250854025879212E-6</v>
      </c>
      <c r="G907">
        <f t="shared" si="601"/>
        <v>0</v>
      </c>
      <c r="R907">
        <f t="shared" si="602"/>
        <v>891</v>
      </c>
      <c r="S907">
        <f t="shared" si="603"/>
        <v>22.249999999999805</v>
      </c>
      <c r="T907">
        <f t="shared" si="597"/>
        <v>1.3231666910944423E-4</v>
      </c>
      <c r="U907">
        <f t="shared" si="598"/>
        <v>4.6273667276289842E-5</v>
      </c>
      <c r="V907">
        <f t="shared" si="599"/>
        <v>4.6273667276289842E-5</v>
      </c>
      <c r="W907">
        <f t="shared" si="604"/>
        <v>0</v>
      </c>
      <c r="BA907">
        <f t="shared" si="593"/>
        <v>904</v>
      </c>
      <c r="BB907">
        <f t="shared" si="629"/>
        <v>22.574999999999786</v>
      </c>
      <c r="BC907">
        <f t="shared" si="620"/>
        <v>0.97382613250105643</v>
      </c>
      <c r="BD907">
        <f t="shared" si="621"/>
        <v>0.92351568055624955</v>
      </c>
      <c r="BE907">
        <f t="shared" si="622"/>
        <v>0.92351568055624955</v>
      </c>
      <c r="BF907">
        <f t="shared" si="630"/>
        <v>0.92400000000000004</v>
      </c>
      <c r="BP907">
        <f t="shared" si="631"/>
        <v>904</v>
      </c>
      <c r="BQ907">
        <f t="shared" si="632"/>
        <v>22.574999999999786</v>
      </c>
      <c r="BR907">
        <f t="shared" si="623"/>
        <v>0.99927776094027743</v>
      </c>
      <c r="BS907">
        <f t="shared" si="624"/>
        <v>0.99783484733186922</v>
      </c>
      <c r="BT907">
        <f t="shared" si="625"/>
        <v>0.99927776094027743</v>
      </c>
      <c r="BU907">
        <f t="shared" si="633"/>
        <v>0.999</v>
      </c>
      <c r="CB907">
        <f t="shared" si="634"/>
        <v>904</v>
      </c>
      <c r="CC907">
        <f t="shared" si="635"/>
        <v>22.574999999999786</v>
      </c>
      <c r="CD907">
        <f t="shared" si="626"/>
        <v>0.99927776094027743</v>
      </c>
      <c r="CE907">
        <f t="shared" si="627"/>
        <v>0.99783484733186922</v>
      </c>
      <c r="CF907">
        <f t="shared" si="628"/>
        <v>0.99927776094027743</v>
      </c>
      <c r="CG907">
        <f t="shared" si="636"/>
        <v>0.999</v>
      </c>
      <c r="CK907"/>
      <c r="CL907" s="3">
        <f t="shared" si="618"/>
        <v>887</v>
      </c>
      <c r="CM907" s="3">
        <f t="shared" si="613"/>
        <v>22.14999999999981</v>
      </c>
      <c r="CN907" s="3">
        <f t="shared" si="614"/>
        <v>1.1619999999999999</v>
      </c>
      <c r="CO907" s="3">
        <f t="shared" si="606"/>
        <v>0.32</v>
      </c>
      <c r="CP907">
        <f t="shared" si="607"/>
        <v>0.32</v>
      </c>
      <c r="CQ907">
        <f t="shared" si="608"/>
        <v>0.32</v>
      </c>
      <c r="CS907">
        <f t="shared" si="609"/>
        <v>0.56042031523642732</v>
      </c>
      <c r="DK907" s="3">
        <f t="shared" si="619"/>
        <v>887</v>
      </c>
      <c r="DL907" s="3">
        <f t="shared" si="615"/>
        <v>22.14999999999981</v>
      </c>
      <c r="DM907" s="3">
        <f t="shared" si="616"/>
        <v>1.1619999999999999</v>
      </c>
      <c r="DN907" s="3">
        <f t="shared" si="610"/>
        <v>-0.312</v>
      </c>
      <c r="DO907">
        <f t="shared" si="611"/>
        <v>-0.312</v>
      </c>
      <c r="DP907">
        <f t="shared" si="612"/>
        <v>0</v>
      </c>
      <c r="DR907">
        <f t="shared" si="617"/>
        <v>0</v>
      </c>
      <c r="EY907"/>
      <c r="EZ907" s="3"/>
      <c r="FB907"/>
      <c r="FC907" s="3"/>
    </row>
    <row r="908" spans="2:159" x14ac:dyDescent="0.25">
      <c r="B908">
        <f t="shared" si="605"/>
        <v>892</v>
      </c>
      <c r="C908" s="9">
        <f t="shared" si="600"/>
        <v>22.274999999999803</v>
      </c>
      <c r="D908">
        <f t="shared" si="594"/>
        <v>0.57821760611107864</v>
      </c>
      <c r="E908">
        <f t="shared" si="595"/>
        <v>1.1279316507856924E-6</v>
      </c>
      <c r="F908">
        <f t="shared" si="596"/>
        <v>1.1279316507856924E-6</v>
      </c>
      <c r="G908">
        <f t="shared" si="601"/>
        <v>0</v>
      </c>
      <c r="R908">
        <f t="shared" si="602"/>
        <v>892</v>
      </c>
      <c r="S908">
        <f t="shared" si="603"/>
        <v>22.274999999999803</v>
      </c>
      <c r="T908">
        <f t="shared" si="597"/>
        <v>1.2666963943044118E-4</v>
      </c>
      <c r="U908">
        <f t="shared" si="598"/>
        <v>4.4072067112639008E-5</v>
      </c>
      <c r="V908">
        <f t="shared" si="599"/>
        <v>4.4072067112639008E-5</v>
      </c>
      <c r="W908">
        <f t="shared" si="604"/>
        <v>0</v>
      </c>
      <c r="BA908">
        <f t="shared" si="593"/>
        <v>905</v>
      </c>
      <c r="BB908">
        <f t="shared" si="629"/>
        <v>22.599999999999785</v>
      </c>
      <c r="BC908">
        <f t="shared" si="620"/>
        <v>0.97332230785335883</v>
      </c>
      <c r="BD908">
        <f t="shared" si="621"/>
        <v>0.92208303484117615</v>
      </c>
      <c r="BE908">
        <f t="shared" si="622"/>
        <v>0.92208303484117615</v>
      </c>
      <c r="BF908">
        <f t="shared" si="630"/>
        <v>0.92200000000000004</v>
      </c>
      <c r="BP908">
        <f t="shared" si="631"/>
        <v>905</v>
      </c>
      <c r="BQ908">
        <f t="shared" si="632"/>
        <v>22.599999999999785</v>
      </c>
      <c r="BR908">
        <f t="shared" si="623"/>
        <v>0.9993602047563156</v>
      </c>
      <c r="BS908">
        <f t="shared" si="624"/>
        <v>0.99808184202091599</v>
      </c>
      <c r="BT908">
        <f t="shared" si="625"/>
        <v>0.9993602047563156</v>
      </c>
      <c r="BU908">
        <f t="shared" si="633"/>
        <v>0.999</v>
      </c>
      <c r="CB908">
        <f t="shared" si="634"/>
        <v>905</v>
      </c>
      <c r="CC908">
        <f t="shared" si="635"/>
        <v>22.599999999999785</v>
      </c>
      <c r="CD908">
        <f t="shared" si="626"/>
        <v>0.9993602047563156</v>
      </c>
      <c r="CE908">
        <f t="shared" si="627"/>
        <v>0.99808184202091599</v>
      </c>
      <c r="CF908">
        <f t="shared" si="628"/>
        <v>0.9993602047563156</v>
      </c>
      <c r="CG908">
        <f t="shared" si="636"/>
        <v>0.999</v>
      </c>
      <c r="CK908"/>
      <c r="CL908" s="3">
        <f t="shared" si="618"/>
        <v>888</v>
      </c>
      <c r="CM908" s="3">
        <f t="shared" si="613"/>
        <v>22.174999999999809</v>
      </c>
      <c r="CN908" s="3">
        <f t="shared" si="614"/>
        <v>1.1639999999999999</v>
      </c>
      <c r="CO908" s="3">
        <f t="shared" si="606"/>
        <v>0.318</v>
      </c>
      <c r="CP908">
        <f t="shared" si="607"/>
        <v>0.318</v>
      </c>
      <c r="CQ908">
        <f t="shared" si="608"/>
        <v>0.318</v>
      </c>
      <c r="CS908">
        <f t="shared" si="609"/>
        <v>0.5569176882661997</v>
      </c>
      <c r="DK908" s="3">
        <f t="shared" si="619"/>
        <v>888</v>
      </c>
      <c r="DL908" s="3">
        <f t="shared" si="615"/>
        <v>22.174999999999809</v>
      </c>
      <c r="DM908" s="3">
        <f t="shared" si="616"/>
        <v>1.1639999999999999</v>
      </c>
      <c r="DN908" s="3">
        <f t="shared" si="610"/>
        <v>-0.316</v>
      </c>
      <c r="DO908">
        <f t="shared" si="611"/>
        <v>-0.316</v>
      </c>
      <c r="DP908">
        <f t="shared" si="612"/>
        <v>0</v>
      </c>
      <c r="DR908">
        <f t="shared" si="617"/>
        <v>0</v>
      </c>
      <c r="EY908"/>
      <c r="EZ908" s="3"/>
      <c r="FB908"/>
      <c r="FC908" s="3"/>
    </row>
    <row r="909" spans="2:159" x14ac:dyDescent="0.25">
      <c r="B909">
        <f t="shared" si="605"/>
        <v>893</v>
      </c>
      <c r="C909" s="9">
        <f t="shared" si="600"/>
        <v>22.299999999999802</v>
      </c>
      <c r="D909">
        <f t="shared" si="594"/>
        <v>0.57630398832073915</v>
      </c>
      <c r="E909">
        <f t="shared" si="595"/>
        <v>1.0382229585455482E-6</v>
      </c>
      <c r="F909">
        <f t="shared" si="596"/>
        <v>1.0382229585455482E-6</v>
      </c>
      <c r="G909">
        <f t="shared" si="601"/>
        <v>0</v>
      </c>
      <c r="R909">
        <f t="shared" si="602"/>
        <v>893</v>
      </c>
      <c r="S909">
        <f t="shared" si="603"/>
        <v>22.299999999999802</v>
      </c>
      <c r="T909">
        <f t="shared" si="597"/>
        <v>1.2125073091503019E-4</v>
      </c>
      <c r="U909">
        <f t="shared" si="598"/>
        <v>4.1970230022216633E-5</v>
      </c>
      <c r="V909">
        <f t="shared" si="599"/>
        <v>4.1970230022216633E-5</v>
      </c>
      <c r="W909">
        <f t="shared" si="604"/>
        <v>0</v>
      </c>
      <c r="BA909">
        <f t="shared" si="593"/>
        <v>906</v>
      </c>
      <c r="BB909">
        <f t="shared" si="629"/>
        <v>22.624999999999783</v>
      </c>
      <c r="BC909">
        <f t="shared" si="620"/>
        <v>0.97281387978590506</v>
      </c>
      <c r="BD909">
        <f t="shared" si="621"/>
        <v>0.92063880189734593</v>
      </c>
      <c r="BE909">
        <f t="shared" si="622"/>
        <v>0.92063880189734593</v>
      </c>
      <c r="BF909">
        <f t="shared" si="630"/>
        <v>0.92100000000000004</v>
      </c>
      <c r="BP909">
        <f t="shared" si="631"/>
        <v>906</v>
      </c>
      <c r="BQ909">
        <f t="shared" si="632"/>
        <v>22.624999999999783</v>
      </c>
      <c r="BR909">
        <f t="shared" si="623"/>
        <v>0.99943765817346542</v>
      </c>
      <c r="BS909">
        <f t="shared" si="624"/>
        <v>0.9983139230275575</v>
      </c>
      <c r="BT909">
        <f t="shared" si="625"/>
        <v>0.99943765817346542</v>
      </c>
      <c r="BU909">
        <f t="shared" si="633"/>
        <v>0.999</v>
      </c>
      <c r="CB909">
        <f t="shared" si="634"/>
        <v>906</v>
      </c>
      <c r="CC909">
        <f t="shared" si="635"/>
        <v>22.624999999999783</v>
      </c>
      <c r="CD909">
        <f t="shared" si="626"/>
        <v>0.99943765817346542</v>
      </c>
      <c r="CE909">
        <f t="shared" si="627"/>
        <v>0.9983139230275575</v>
      </c>
      <c r="CF909">
        <f t="shared" si="628"/>
        <v>0.99943765817346542</v>
      </c>
      <c r="CG909">
        <f t="shared" si="636"/>
        <v>0.999</v>
      </c>
      <c r="CK909"/>
      <c r="CL909" s="3">
        <f t="shared" si="618"/>
        <v>889</v>
      </c>
      <c r="CM909" s="3">
        <f t="shared" si="613"/>
        <v>22.199999999999807</v>
      </c>
      <c r="CN909" s="3">
        <f t="shared" si="614"/>
        <v>1.1659999999999999</v>
      </c>
      <c r="CO909" s="3">
        <f t="shared" si="606"/>
        <v>0.316</v>
      </c>
      <c r="CP909">
        <f t="shared" si="607"/>
        <v>0.316</v>
      </c>
      <c r="CQ909">
        <f t="shared" si="608"/>
        <v>0.316</v>
      </c>
      <c r="CS909">
        <f t="shared" si="609"/>
        <v>0.55341506129597207</v>
      </c>
      <c r="DK909" s="3">
        <f t="shared" si="619"/>
        <v>889</v>
      </c>
      <c r="DL909" s="3">
        <f t="shared" si="615"/>
        <v>22.199999999999807</v>
      </c>
      <c r="DM909" s="3">
        <f t="shared" si="616"/>
        <v>1.1659999999999999</v>
      </c>
      <c r="DN909" s="3">
        <f t="shared" si="610"/>
        <v>-0.32100000000000001</v>
      </c>
      <c r="DO909">
        <f t="shared" si="611"/>
        <v>-0.32100000000000001</v>
      </c>
      <c r="DP909">
        <f t="shared" si="612"/>
        <v>0</v>
      </c>
      <c r="DR909">
        <f t="shared" si="617"/>
        <v>0</v>
      </c>
      <c r="EY909"/>
      <c r="EZ909" s="3"/>
      <c r="FB909"/>
      <c r="FC909" s="3"/>
    </row>
    <row r="910" spans="2:159" x14ac:dyDescent="0.25">
      <c r="B910">
        <f t="shared" si="605"/>
        <v>894</v>
      </c>
      <c r="C910" s="9">
        <f t="shared" si="600"/>
        <v>22.3249999999998</v>
      </c>
      <c r="D910">
        <f t="shared" si="594"/>
        <v>0.57439095973207832</v>
      </c>
      <c r="E910">
        <f t="shared" si="595"/>
        <v>9.5541025722106526E-7</v>
      </c>
      <c r="F910">
        <f t="shared" si="596"/>
        <v>9.5541025722106526E-7</v>
      </c>
      <c r="G910">
        <f t="shared" si="601"/>
        <v>0</v>
      </c>
      <c r="R910">
        <f t="shared" si="602"/>
        <v>894</v>
      </c>
      <c r="S910">
        <f t="shared" si="603"/>
        <v>22.3249999999998</v>
      </c>
      <c r="T910">
        <f t="shared" si="597"/>
        <v>1.1605131140074634E-4</v>
      </c>
      <c r="U910">
        <f t="shared" si="598"/>
        <v>3.9963885467092461E-5</v>
      </c>
      <c r="V910">
        <f t="shared" si="599"/>
        <v>3.9963885467092461E-5</v>
      </c>
      <c r="W910">
        <f t="shared" si="604"/>
        <v>0</v>
      </c>
      <c r="BA910">
        <f t="shared" si="593"/>
        <v>907</v>
      </c>
      <c r="BB910">
        <f t="shared" si="629"/>
        <v>22.649999999999782</v>
      </c>
      <c r="BC910">
        <f t="shared" si="620"/>
        <v>0.97230085578629399</v>
      </c>
      <c r="BD910">
        <f t="shared" si="621"/>
        <v>0.919183043166245</v>
      </c>
      <c r="BE910">
        <f t="shared" si="622"/>
        <v>0.919183043166245</v>
      </c>
      <c r="BF910">
        <f t="shared" si="630"/>
        <v>0.91900000000000004</v>
      </c>
      <c r="BP910">
        <f t="shared" si="631"/>
        <v>907</v>
      </c>
      <c r="BQ910">
        <f t="shared" si="632"/>
        <v>22.649999999999782</v>
      </c>
      <c r="BR910">
        <f t="shared" si="623"/>
        <v>0.99951012003039363</v>
      </c>
      <c r="BS910">
        <f t="shared" si="624"/>
        <v>0.99853107992077217</v>
      </c>
      <c r="BT910">
        <f t="shared" si="625"/>
        <v>0.99951012003039363</v>
      </c>
      <c r="BU910">
        <f t="shared" si="633"/>
        <v>1</v>
      </c>
      <c r="CB910">
        <f t="shared" si="634"/>
        <v>907</v>
      </c>
      <c r="CC910">
        <f t="shared" si="635"/>
        <v>22.649999999999782</v>
      </c>
      <c r="CD910">
        <f t="shared" si="626"/>
        <v>0.99951012003039363</v>
      </c>
      <c r="CE910">
        <f t="shared" si="627"/>
        <v>0.99853107992077217</v>
      </c>
      <c r="CF910">
        <f t="shared" si="628"/>
        <v>0.99951012003039363</v>
      </c>
      <c r="CG910">
        <f t="shared" si="636"/>
        <v>1</v>
      </c>
      <c r="CK910"/>
      <c r="CL910" s="3">
        <f t="shared" si="618"/>
        <v>890</v>
      </c>
      <c r="CM910" s="3">
        <f t="shared" si="613"/>
        <v>22.224999999999806</v>
      </c>
      <c r="CN910" s="3">
        <f t="shared" si="614"/>
        <v>1.169</v>
      </c>
      <c r="CO910" s="3">
        <f t="shared" si="606"/>
        <v>0.315</v>
      </c>
      <c r="CP910">
        <f t="shared" si="607"/>
        <v>0.315</v>
      </c>
      <c r="CQ910">
        <f t="shared" si="608"/>
        <v>0.315</v>
      </c>
      <c r="CS910">
        <f t="shared" si="609"/>
        <v>0.55166374781085814</v>
      </c>
      <c r="DK910" s="3">
        <f t="shared" si="619"/>
        <v>890</v>
      </c>
      <c r="DL910" s="3">
        <f t="shared" si="615"/>
        <v>22.224999999999806</v>
      </c>
      <c r="DM910" s="3">
        <f t="shared" si="616"/>
        <v>1.169</v>
      </c>
      <c r="DN910" s="3">
        <f t="shared" si="610"/>
        <v>-0.32500000000000001</v>
      </c>
      <c r="DO910">
        <f t="shared" si="611"/>
        <v>-0.32500000000000001</v>
      </c>
      <c r="DP910">
        <f t="shared" si="612"/>
        <v>0</v>
      </c>
      <c r="DR910">
        <f t="shared" si="617"/>
        <v>0</v>
      </c>
      <c r="EY910"/>
      <c r="EZ910" s="3"/>
      <c r="FB910"/>
      <c r="FC910" s="3"/>
    </row>
    <row r="911" spans="2:159" x14ac:dyDescent="0.25">
      <c r="B911">
        <f t="shared" si="605"/>
        <v>895</v>
      </c>
      <c r="C911" s="9">
        <f t="shared" si="600"/>
        <v>22.349999999999799</v>
      </c>
      <c r="D911">
        <f t="shared" si="594"/>
        <v>0.57247855658613234</v>
      </c>
      <c r="E911">
        <f t="shared" si="595"/>
        <v>8.7898324577088825E-7</v>
      </c>
      <c r="F911">
        <f t="shared" si="596"/>
        <v>8.7898324577088825E-7</v>
      </c>
      <c r="G911">
        <f t="shared" si="601"/>
        <v>0</v>
      </c>
      <c r="R911">
        <f t="shared" si="602"/>
        <v>895</v>
      </c>
      <c r="S911">
        <f t="shared" si="603"/>
        <v>22.349999999999799</v>
      </c>
      <c r="T911">
        <f t="shared" si="597"/>
        <v>1.1106304998838799E-4</v>
      </c>
      <c r="U911">
        <f t="shared" si="598"/>
        <v>3.8048933612591383E-5</v>
      </c>
      <c r="V911">
        <f t="shared" si="599"/>
        <v>3.8048933612591383E-5</v>
      </c>
      <c r="W911">
        <f t="shared" si="604"/>
        <v>0</v>
      </c>
      <c r="BA911">
        <f t="shared" ref="BA911:BA974" si="637">B924</f>
        <v>908</v>
      </c>
      <c r="BB911">
        <f t="shared" si="629"/>
        <v>22.67499999999978</v>
      </c>
      <c r="BC911">
        <f t="shared" si="620"/>
        <v>0.97178324340711486</v>
      </c>
      <c r="BD911">
        <f t="shared" si="621"/>
        <v>0.91771582051091316</v>
      </c>
      <c r="BE911">
        <f t="shared" si="622"/>
        <v>0.91771582051091316</v>
      </c>
      <c r="BF911">
        <f t="shared" si="630"/>
        <v>0.91800000000000004</v>
      </c>
      <c r="BP911">
        <f t="shared" si="631"/>
        <v>908</v>
      </c>
      <c r="BQ911">
        <f t="shared" si="632"/>
        <v>22.67499999999978</v>
      </c>
      <c r="BR911">
        <f t="shared" si="623"/>
        <v>0.99957758924055595</v>
      </c>
      <c r="BS911">
        <f t="shared" si="624"/>
        <v>0.99873330293884577</v>
      </c>
      <c r="BT911">
        <f t="shared" si="625"/>
        <v>0.99957758924055595</v>
      </c>
      <c r="BU911">
        <f t="shared" si="633"/>
        <v>1</v>
      </c>
      <c r="CB911">
        <f t="shared" si="634"/>
        <v>908</v>
      </c>
      <c r="CC911">
        <f t="shared" si="635"/>
        <v>22.67499999999978</v>
      </c>
      <c r="CD911">
        <f t="shared" si="626"/>
        <v>0.99957758924055595</v>
      </c>
      <c r="CE911">
        <f t="shared" si="627"/>
        <v>0.99873330293884577</v>
      </c>
      <c r="CF911">
        <f t="shared" si="628"/>
        <v>0.99957758924055595</v>
      </c>
      <c r="CG911">
        <f t="shared" si="636"/>
        <v>1</v>
      </c>
      <c r="CK911"/>
      <c r="CL911" s="3">
        <f t="shared" si="618"/>
        <v>891</v>
      </c>
      <c r="CM911" s="3">
        <f t="shared" si="613"/>
        <v>22.249999999999805</v>
      </c>
      <c r="CN911" s="3">
        <f t="shared" si="614"/>
        <v>1.171</v>
      </c>
      <c r="CO911" s="3">
        <f t="shared" si="606"/>
        <v>0.314</v>
      </c>
      <c r="CP911">
        <f t="shared" si="607"/>
        <v>0.314</v>
      </c>
      <c r="CQ911">
        <f t="shared" si="608"/>
        <v>0.314</v>
      </c>
      <c r="CS911">
        <f t="shared" si="609"/>
        <v>0.54991243432574433</v>
      </c>
      <c r="DK911" s="3">
        <f t="shared" si="619"/>
        <v>891</v>
      </c>
      <c r="DL911" s="3">
        <f t="shared" si="615"/>
        <v>22.249999999999805</v>
      </c>
      <c r="DM911" s="3">
        <f t="shared" si="616"/>
        <v>1.171</v>
      </c>
      <c r="DN911" s="3">
        <f t="shared" si="610"/>
        <v>-0.32900000000000001</v>
      </c>
      <c r="DO911">
        <f t="shared" si="611"/>
        <v>-0.32900000000000001</v>
      </c>
      <c r="DP911">
        <f t="shared" si="612"/>
        <v>0</v>
      </c>
      <c r="DR911">
        <f t="shared" si="617"/>
        <v>0</v>
      </c>
      <c r="EY911"/>
      <c r="EZ911" s="3"/>
      <c r="FB911"/>
      <c r="FC911" s="3"/>
    </row>
    <row r="912" spans="2:159" x14ac:dyDescent="0.25">
      <c r="B912">
        <f t="shared" si="605"/>
        <v>896</v>
      </c>
      <c r="C912" s="9">
        <f t="shared" si="600"/>
        <v>22.374999999999797</v>
      </c>
      <c r="D912">
        <f t="shared" si="594"/>
        <v>0.57056681498472372</v>
      </c>
      <c r="E912">
        <f t="shared" si="595"/>
        <v>8.0846778832804158E-7</v>
      </c>
      <c r="F912">
        <f t="shared" si="596"/>
        <v>8.0846778832804158E-7</v>
      </c>
      <c r="G912">
        <f t="shared" si="601"/>
        <v>0</v>
      </c>
      <c r="R912">
        <f t="shared" si="602"/>
        <v>896</v>
      </c>
      <c r="S912">
        <f t="shared" si="603"/>
        <v>22.374999999999797</v>
      </c>
      <c r="T912">
        <f t="shared" si="597"/>
        <v>1.0627790758771801E-4</v>
      </c>
      <c r="U912">
        <f t="shared" si="598"/>
        <v>3.6221439067637937E-5</v>
      </c>
      <c r="V912">
        <f t="shared" si="599"/>
        <v>3.6221439067637937E-5</v>
      </c>
      <c r="W912">
        <f t="shared" si="604"/>
        <v>0</v>
      </c>
      <c r="BA912">
        <f t="shared" si="637"/>
        <v>909</v>
      </c>
      <c r="BB912">
        <f t="shared" si="629"/>
        <v>22.699999999999779</v>
      </c>
      <c r="BC912">
        <f t="shared" si="620"/>
        <v>0.97126105026576237</v>
      </c>
      <c r="BD912">
        <f t="shared" si="621"/>
        <v>0.91623719621156874</v>
      </c>
      <c r="BE912">
        <f t="shared" si="622"/>
        <v>0.91623719621156874</v>
      </c>
      <c r="BF912">
        <f t="shared" si="630"/>
        <v>0.91600000000000004</v>
      </c>
      <c r="BP912">
        <f t="shared" si="631"/>
        <v>909</v>
      </c>
      <c r="BQ912">
        <f t="shared" si="632"/>
        <v>22.699999999999779</v>
      </c>
      <c r="BR912">
        <f t="shared" si="623"/>
        <v>0.99964006479222411</v>
      </c>
      <c r="BS912">
        <f t="shared" si="624"/>
        <v>0.99892058299010311</v>
      </c>
      <c r="BT912">
        <f t="shared" si="625"/>
        <v>0.99964006479222411</v>
      </c>
      <c r="BU912">
        <f t="shared" si="633"/>
        <v>1</v>
      </c>
      <c r="CB912">
        <f t="shared" si="634"/>
        <v>909</v>
      </c>
      <c r="CC912">
        <f t="shared" si="635"/>
        <v>22.699999999999779</v>
      </c>
      <c r="CD912">
        <f t="shared" si="626"/>
        <v>0.99964006479222411</v>
      </c>
      <c r="CE912">
        <f t="shared" si="627"/>
        <v>0.99892058299010311</v>
      </c>
      <c r="CF912">
        <f t="shared" si="628"/>
        <v>0.99964006479222411</v>
      </c>
      <c r="CG912">
        <f t="shared" si="636"/>
        <v>1</v>
      </c>
      <c r="CK912"/>
      <c r="CL912" s="3">
        <f t="shared" si="618"/>
        <v>892</v>
      </c>
      <c r="CM912" s="3">
        <f t="shared" si="613"/>
        <v>22.274999999999803</v>
      </c>
      <c r="CN912" s="3">
        <f t="shared" si="614"/>
        <v>1.173</v>
      </c>
      <c r="CO912" s="3">
        <f t="shared" si="606"/>
        <v>0.312</v>
      </c>
      <c r="CP912">
        <f t="shared" si="607"/>
        <v>0.312</v>
      </c>
      <c r="CQ912">
        <f t="shared" si="608"/>
        <v>0.312</v>
      </c>
      <c r="CS912">
        <f t="shared" si="609"/>
        <v>0.5464098073555167</v>
      </c>
      <c r="DK912" s="3">
        <f t="shared" si="619"/>
        <v>892</v>
      </c>
      <c r="DL912" s="3">
        <f t="shared" si="615"/>
        <v>22.274999999999803</v>
      </c>
      <c r="DM912" s="3">
        <f t="shared" si="616"/>
        <v>1.173</v>
      </c>
      <c r="DN912" s="3">
        <f t="shared" si="610"/>
        <v>-0.33400000000000002</v>
      </c>
      <c r="DO912">
        <f t="shared" si="611"/>
        <v>-0.33400000000000002</v>
      </c>
      <c r="DP912">
        <f t="shared" si="612"/>
        <v>0</v>
      </c>
      <c r="DR912">
        <f t="shared" si="617"/>
        <v>0</v>
      </c>
      <c r="EY912"/>
      <c r="EZ912" s="3"/>
      <c r="FB912"/>
      <c r="FC912" s="3"/>
    </row>
    <row r="913" spans="2:159" x14ac:dyDescent="0.25">
      <c r="B913">
        <f t="shared" si="605"/>
        <v>897</v>
      </c>
      <c r="C913" s="9">
        <f t="shared" si="600"/>
        <v>22.399999999999796</v>
      </c>
      <c r="D913">
        <f t="shared" ref="D913:D976" si="638">EXP(-KTG1_dia*(C913-T_opt__dia)^2)</f>
        <v>0.56865577088948283</v>
      </c>
      <c r="E913">
        <f t="shared" ref="E913:E976" si="639">EXP(-KTG2_dia*(T_opt__dia-C913)^2)</f>
        <v>7.4342347626168086E-7</v>
      </c>
      <c r="F913">
        <f t="shared" ref="F913:F976" si="640">IF(C913&lt;=T_opt__dia,D913,E913)</f>
        <v>7.4342347626168086E-7</v>
      </c>
      <c r="G913">
        <f t="shared" si="601"/>
        <v>0</v>
      </c>
      <c r="R913">
        <f t="shared" si="602"/>
        <v>897</v>
      </c>
      <c r="S913">
        <f t="shared" si="603"/>
        <v>22.399999999999796</v>
      </c>
      <c r="T913">
        <f t="shared" ref="T913:T976" si="641">EXP(-KTG1_dia_GO*(S913-T_opt_dia_GO)^2)</f>
        <v>1.016881277173879E-4</v>
      </c>
      <c r="U913">
        <f t="shared" ref="U913:U976" si="642">EXP(-KTG2_dia_GO*(T_opt_dia_GO-S913)^2)</f>
        <v>3.4477624829404615E-5</v>
      </c>
      <c r="V913">
        <f t="shared" ref="V913:V976" si="643">IF(S913&lt;=T_opt_dia_GO,T913,U913)</f>
        <v>3.4477624829404615E-5</v>
      </c>
      <c r="W913">
        <f t="shared" si="604"/>
        <v>0</v>
      </c>
      <c r="BA913">
        <f t="shared" si="637"/>
        <v>910</v>
      </c>
      <c r="BB913">
        <f t="shared" si="629"/>
        <v>22.724999999999778</v>
      </c>
      <c r="BC913">
        <f t="shared" si="620"/>
        <v>0.97073428404425011</v>
      </c>
      <c r="BD913">
        <f t="shared" si="621"/>
        <v>0.91474723296120874</v>
      </c>
      <c r="BE913">
        <f t="shared" si="622"/>
        <v>0.91474723296120874</v>
      </c>
      <c r="BF913">
        <f t="shared" si="630"/>
        <v>0.91500000000000004</v>
      </c>
      <c r="BP913">
        <f t="shared" si="631"/>
        <v>910</v>
      </c>
      <c r="BQ913">
        <f t="shared" si="632"/>
        <v>22.724999999999778</v>
      </c>
      <c r="BR913">
        <f t="shared" si="623"/>
        <v>0.99969754574851144</v>
      </c>
      <c r="BS913">
        <f t="shared" si="624"/>
        <v>0.99909291165358893</v>
      </c>
      <c r="BT913">
        <f t="shared" si="625"/>
        <v>0.99969754574851144</v>
      </c>
      <c r="BU913">
        <f t="shared" si="633"/>
        <v>1</v>
      </c>
      <c r="CB913">
        <f t="shared" si="634"/>
        <v>910</v>
      </c>
      <c r="CC913">
        <f t="shared" si="635"/>
        <v>22.724999999999778</v>
      </c>
      <c r="CD913">
        <f t="shared" si="626"/>
        <v>0.99969754574851144</v>
      </c>
      <c r="CE913">
        <f t="shared" si="627"/>
        <v>0.99909291165358893</v>
      </c>
      <c r="CF913">
        <f t="shared" si="628"/>
        <v>0.99969754574851144</v>
      </c>
      <c r="CG913">
        <f t="shared" si="636"/>
        <v>1</v>
      </c>
      <c r="CK913"/>
      <c r="CL913" s="3">
        <f t="shared" si="618"/>
        <v>893</v>
      </c>
      <c r="CM913" s="3">
        <f t="shared" si="613"/>
        <v>22.299999999999802</v>
      </c>
      <c r="CN913" s="3">
        <f t="shared" si="614"/>
        <v>1.175</v>
      </c>
      <c r="CO913" s="3">
        <f t="shared" si="606"/>
        <v>0.311</v>
      </c>
      <c r="CP913">
        <f t="shared" si="607"/>
        <v>0.311</v>
      </c>
      <c r="CQ913">
        <f t="shared" si="608"/>
        <v>0.311</v>
      </c>
      <c r="CS913">
        <f t="shared" si="609"/>
        <v>0.54465849387040288</v>
      </c>
      <c r="DK913" s="3">
        <f t="shared" si="619"/>
        <v>893</v>
      </c>
      <c r="DL913" s="3">
        <f t="shared" si="615"/>
        <v>22.299999999999802</v>
      </c>
      <c r="DM913" s="3">
        <f t="shared" si="616"/>
        <v>1.175</v>
      </c>
      <c r="DN913" s="3">
        <f t="shared" si="610"/>
        <v>-0.33800000000000002</v>
      </c>
      <c r="DO913">
        <f t="shared" si="611"/>
        <v>-0.33800000000000002</v>
      </c>
      <c r="DP913">
        <f t="shared" si="612"/>
        <v>0</v>
      </c>
      <c r="DR913">
        <f t="shared" si="617"/>
        <v>0</v>
      </c>
      <c r="EY913"/>
      <c r="EZ913" s="3"/>
      <c r="FB913"/>
      <c r="FC913" s="3"/>
    </row>
    <row r="914" spans="2:159" x14ac:dyDescent="0.25">
      <c r="B914">
        <f t="shared" si="605"/>
        <v>898</v>
      </c>
      <c r="C914" s="9">
        <f t="shared" ref="C914:C977" si="644">C913+(env_v_max-env_v_min)/1200</f>
        <v>22.424999999999795</v>
      </c>
      <c r="D914">
        <f t="shared" si="638"/>
        <v>0.56674546012088101</v>
      </c>
      <c r="E914">
        <f t="shared" si="639"/>
        <v>6.8344134508214392E-7</v>
      </c>
      <c r="F914">
        <f t="shared" si="640"/>
        <v>6.8344134508214392E-7</v>
      </c>
      <c r="G914">
        <f t="shared" ref="G914:G977" si="645">ROUND(F914,3)</f>
        <v>0</v>
      </c>
      <c r="R914">
        <f t="shared" ref="R914:R977" si="646">B914</f>
        <v>898</v>
      </c>
      <c r="S914">
        <f t="shared" ref="S914:S977" si="647">C914</f>
        <v>22.424999999999795</v>
      </c>
      <c r="T914">
        <f t="shared" si="641"/>
        <v>9.7286227553892318E-5</v>
      </c>
      <c r="U914">
        <f t="shared" si="642"/>
        <v>3.2813866426684365E-5</v>
      </c>
      <c r="V914">
        <f t="shared" si="643"/>
        <v>3.2813866426684365E-5</v>
      </c>
      <c r="W914">
        <f t="shared" ref="W914:W977" si="648">ROUND(V914,3)</f>
        <v>0</v>
      </c>
      <c r="BA914">
        <f t="shared" si="637"/>
        <v>911</v>
      </c>
      <c r="BB914">
        <f t="shared" si="629"/>
        <v>22.749999999999776</v>
      </c>
      <c r="BC914">
        <f t="shared" si="620"/>
        <v>0.97020295248902166</v>
      </c>
      <c r="BD914">
        <f t="shared" si="621"/>
        <v>0.91324599386118532</v>
      </c>
      <c r="BE914">
        <f t="shared" si="622"/>
        <v>0.91324599386118532</v>
      </c>
      <c r="BF914">
        <f t="shared" si="630"/>
        <v>0.91300000000000003</v>
      </c>
      <c r="BP914">
        <f t="shared" si="631"/>
        <v>911</v>
      </c>
      <c r="BQ914">
        <f t="shared" si="632"/>
        <v>22.749999999999776</v>
      </c>
      <c r="BR914">
        <f t="shared" si="623"/>
        <v>0.99975003124739559</v>
      </c>
      <c r="BS914">
        <f t="shared" si="624"/>
        <v>0.99925028117969938</v>
      </c>
      <c r="BT914">
        <f t="shared" si="625"/>
        <v>0.99975003124739559</v>
      </c>
      <c r="BU914">
        <f t="shared" si="633"/>
        <v>1</v>
      </c>
      <c r="CB914">
        <f t="shared" si="634"/>
        <v>911</v>
      </c>
      <c r="CC914">
        <f t="shared" si="635"/>
        <v>22.749999999999776</v>
      </c>
      <c r="CD914">
        <f t="shared" si="626"/>
        <v>0.99975003124739559</v>
      </c>
      <c r="CE914">
        <f t="shared" si="627"/>
        <v>0.99925028117969938</v>
      </c>
      <c r="CF914">
        <f t="shared" si="628"/>
        <v>0.99975003124739559</v>
      </c>
      <c r="CG914">
        <f t="shared" si="636"/>
        <v>1</v>
      </c>
      <c r="CK914"/>
      <c r="CL914" s="3">
        <f t="shared" si="618"/>
        <v>894</v>
      </c>
      <c r="CM914" s="3">
        <f t="shared" si="613"/>
        <v>22.3249999999998</v>
      </c>
      <c r="CN914" s="3">
        <f t="shared" si="614"/>
        <v>1.177</v>
      </c>
      <c r="CO914" s="3">
        <f t="shared" si="606"/>
        <v>0.309</v>
      </c>
      <c r="CP914">
        <f t="shared" si="607"/>
        <v>0.309</v>
      </c>
      <c r="CQ914">
        <f t="shared" si="608"/>
        <v>0.309</v>
      </c>
      <c r="CS914">
        <f t="shared" si="609"/>
        <v>0.54115586690017514</v>
      </c>
      <c r="DK914" s="3">
        <f t="shared" si="619"/>
        <v>894</v>
      </c>
      <c r="DL914" s="3">
        <f t="shared" si="615"/>
        <v>22.3249999999998</v>
      </c>
      <c r="DM914" s="3">
        <f t="shared" si="616"/>
        <v>1.177</v>
      </c>
      <c r="DN914" s="3">
        <f t="shared" si="610"/>
        <v>-0.34200000000000003</v>
      </c>
      <c r="DO914">
        <f t="shared" si="611"/>
        <v>-0.34200000000000003</v>
      </c>
      <c r="DP914">
        <f t="shared" si="612"/>
        <v>0</v>
      </c>
      <c r="DR914">
        <f t="shared" si="617"/>
        <v>0</v>
      </c>
      <c r="EY914"/>
      <c r="EZ914" s="3"/>
      <c r="FB914"/>
      <c r="FC914" s="3"/>
    </row>
    <row r="915" spans="2:159" x14ac:dyDescent="0.25">
      <c r="B915">
        <f t="shared" ref="B915:B978" si="649">B914+1</f>
        <v>899</v>
      </c>
      <c r="C915" s="9">
        <f t="shared" si="644"/>
        <v>22.449999999999793</v>
      </c>
      <c r="D915">
        <f t="shared" si="638"/>
        <v>0.56483591835727176</v>
      </c>
      <c r="E915">
        <f t="shared" si="639"/>
        <v>6.281417370530887E-7</v>
      </c>
      <c r="F915">
        <f t="shared" si="640"/>
        <v>6.281417370530887E-7</v>
      </c>
      <c r="G915">
        <f t="shared" si="645"/>
        <v>0</v>
      </c>
      <c r="R915">
        <f t="shared" si="646"/>
        <v>899</v>
      </c>
      <c r="S915">
        <f t="shared" si="647"/>
        <v>22.449999999999793</v>
      </c>
      <c r="T915">
        <f t="shared" si="641"/>
        <v>9.3064989224408512E-5</v>
      </c>
      <c r="U915">
        <f t="shared" si="642"/>
        <v>3.1226686256513945E-5</v>
      </c>
      <c r="V915">
        <f t="shared" si="643"/>
        <v>3.1226686256513945E-5</v>
      </c>
      <c r="W915">
        <f t="shared" si="648"/>
        <v>0</v>
      </c>
      <c r="BA915">
        <f t="shared" si="637"/>
        <v>912</v>
      </c>
      <c r="BB915">
        <f t="shared" si="629"/>
        <v>22.774999999999775</v>
      </c>
      <c r="BC915">
        <f t="shared" si="620"/>
        <v>0.96966706341076148</v>
      </c>
      <c r="BD915">
        <f t="shared" si="621"/>
        <v>0.91173354241675919</v>
      </c>
      <c r="BE915">
        <f t="shared" si="622"/>
        <v>0.91173354241675919</v>
      </c>
      <c r="BF915">
        <f t="shared" si="630"/>
        <v>0.91200000000000003</v>
      </c>
      <c r="BP915">
        <f t="shared" si="631"/>
        <v>912</v>
      </c>
      <c r="BQ915">
        <f t="shared" si="632"/>
        <v>22.774999999999775</v>
      </c>
      <c r="BR915">
        <f t="shared" si="623"/>
        <v>0.99979752050174076</v>
      </c>
      <c r="BS915">
        <f t="shared" si="624"/>
        <v>0.99939268449076246</v>
      </c>
      <c r="BT915">
        <f t="shared" si="625"/>
        <v>0.99979752050174076</v>
      </c>
      <c r="BU915">
        <f t="shared" si="633"/>
        <v>1</v>
      </c>
      <c r="CB915">
        <f t="shared" si="634"/>
        <v>912</v>
      </c>
      <c r="CC915">
        <f t="shared" si="635"/>
        <v>22.774999999999775</v>
      </c>
      <c r="CD915">
        <f t="shared" si="626"/>
        <v>0.99979752050174076</v>
      </c>
      <c r="CE915">
        <f t="shared" si="627"/>
        <v>0.99939268449076246</v>
      </c>
      <c r="CF915">
        <f t="shared" si="628"/>
        <v>0.99979752050174076</v>
      </c>
      <c r="CG915">
        <f t="shared" si="636"/>
        <v>1</v>
      </c>
      <c r="CK915"/>
      <c r="CL915" s="3">
        <f t="shared" si="618"/>
        <v>895</v>
      </c>
      <c r="CM915" s="3">
        <f t="shared" si="613"/>
        <v>22.349999999999799</v>
      </c>
      <c r="CN915" s="3">
        <f t="shared" si="614"/>
        <v>1.179</v>
      </c>
      <c r="CO915" s="3">
        <f t="shared" si="606"/>
        <v>0.307</v>
      </c>
      <c r="CP915">
        <f t="shared" si="607"/>
        <v>0.307</v>
      </c>
      <c r="CQ915">
        <f t="shared" si="608"/>
        <v>0.307</v>
      </c>
      <c r="CS915">
        <f t="shared" si="609"/>
        <v>0.53765323992994751</v>
      </c>
      <c r="DK915" s="3">
        <f t="shared" si="619"/>
        <v>895</v>
      </c>
      <c r="DL915" s="3">
        <f t="shared" si="615"/>
        <v>22.349999999999799</v>
      </c>
      <c r="DM915" s="3">
        <f t="shared" si="616"/>
        <v>1.179</v>
      </c>
      <c r="DN915" s="3">
        <f t="shared" si="610"/>
        <v>-0.34599999999999997</v>
      </c>
      <c r="DO915">
        <f t="shared" si="611"/>
        <v>-0.34599999999999997</v>
      </c>
      <c r="DP915">
        <f t="shared" si="612"/>
        <v>0</v>
      </c>
      <c r="DR915">
        <f t="shared" si="617"/>
        <v>0</v>
      </c>
      <c r="EY915"/>
      <c r="EZ915" s="3"/>
      <c r="FB915"/>
      <c r="FC915" s="3"/>
    </row>
    <row r="916" spans="2:159" x14ac:dyDescent="0.25">
      <c r="B916">
        <f t="shared" si="649"/>
        <v>900</v>
      </c>
      <c r="C916" s="9">
        <f t="shared" si="644"/>
        <v>22.474999999999792</v>
      </c>
      <c r="D916">
        <f t="shared" si="638"/>
        <v>0.56292718113394435</v>
      </c>
      <c r="E916">
        <f t="shared" si="639"/>
        <v>5.7717230086400458E-7</v>
      </c>
      <c r="F916">
        <f t="shared" si="640"/>
        <v>5.7717230086400458E-7</v>
      </c>
      <c r="G916">
        <f t="shared" si="645"/>
        <v>0</v>
      </c>
      <c r="R916">
        <f t="shared" si="646"/>
        <v>900</v>
      </c>
      <c r="S916">
        <f t="shared" si="647"/>
        <v>22.474999999999792</v>
      </c>
      <c r="T916">
        <f t="shared" si="641"/>
        <v>8.9017451338419768E-5</v>
      </c>
      <c r="U916">
        <f t="shared" si="642"/>
        <v>2.9712748108682126E-5</v>
      </c>
      <c r="V916">
        <f t="shared" si="643"/>
        <v>2.9712748108682126E-5</v>
      </c>
      <c r="W916">
        <f t="shared" si="648"/>
        <v>0</v>
      </c>
      <c r="BA916">
        <f t="shared" si="637"/>
        <v>913</v>
      </c>
      <c r="BB916">
        <f t="shared" si="629"/>
        <v>22.799999999999773</v>
      </c>
      <c r="BC916">
        <f t="shared" si="620"/>
        <v>0.96912662468420263</v>
      </c>
      <c r="BD916">
        <f t="shared" si="621"/>
        <v>0.91020994253262866</v>
      </c>
      <c r="BE916">
        <f t="shared" si="622"/>
        <v>0.91020994253262866</v>
      </c>
      <c r="BF916">
        <f t="shared" si="630"/>
        <v>0.91</v>
      </c>
      <c r="BP916">
        <f t="shared" si="631"/>
        <v>913</v>
      </c>
      <c r="BQ916">
        <f t="shared" si="632"/>
        <v>22.799999999999773</v>
      </c>
      <c r="BR916">
        <f t="shared" si="623"/>
        <v>0.999840012799317</v>
      </c>
      <c r="BS916">
        <f t="shared" si="624"/>
        <v>0.99952011518156914</v>
      </c>
      <c r="BT916">
        <f t="shared" si="625"/>
        <v>0.999840012799317</v>
      </c>
      <c r="BU916">
        <f t="shared" si="633"/>
        <v>1</v>
      </c>
      <c r="CB916">
        <f t="shared" si="634"/>
        <v>913</v>
      </c>
      <c r="CC916">
        <f t="shared" si="635"/>
        <v>22.799999999999773</v>
      </c>
      <c r="CD916">
        <f t="shared" si="626"/>
        <v>0.999840012799317</v>
      </c>
      <c r="CE916">
        <f t="shared" si="627"/>
        <v>0.99952011518156914</v>
      </c>
      <c r="CF916">
        <f t="shared" si="628"/>
        <v>0.999840012799317</v>
      </c>
      <c r="CG916">
        <f t="shared" si="636"/>
        <v>1</v>
      </c>
      <c r="CK916"/>
      <c r="CL916" s="3">
        <f t="shared" si="618"/>
        <v>896</v>
      </c>
      <c r="CM916" s="3">
        <f t="shared" si="613"/>
        <v>22.374999999999797</v>
      </c>
      <c r="CN916" s="3">
        <f t="shared" si="614"/>
        <v>1.181</v>
      </c>
      <c r="CO916" s="3">
        <f t="shared" si="606"/>
        <v>0.30599999999999999</v>
      </c>
      <c r="CP916">
        <f t="shared" si="607"/>
        <v>0.30599999999999999</v>
      </c>
      <c r="CQ916">
        <f t="shared" si="608"/>
        <v>0.30599999999999999</v>
      </c>
      <c r="CS916">
        <f t="shared" si="609"/>
        <v>0.5359019264448337</v>
      </c>
      <c r="DK916" s="3">
        <f t="shared" si="619"/>
        <v>896</v>
      </c>
      <c r="DL916" s="3">
        <f t="shared" si="615"/>
        <v>22.374999999999797</v>
      </c>
      <c r="DM916" s="3">
        <f t="shared" si="616"/>
        <v>1.181</v>
      </c>
      <c r="DN916" s="3">
        <f t="shared" si="610"/>
        <v>-0.35099999999999998</v>
      </c>
      <c r="DO916">
        <f t="shared" si="611"/>
        <v>-0.35099999999999998</v>
      </c>
      <c r="DP916">
        <f t="shared" si="612"/>
        <v>0</v>
      </c>
      <c r="DR916">
        <f t="shared" si="617"/>
        <v>0</v>
      </c>
      <c r="EY916"/>
      <c r="EZ916" s="3"/>
      <c r="FB916"/>
      <c r="FC916" s="3"/>
    </row>
    <row r="917" spans="2:159" x14ac:dyDescent="0.25">
      <c r="B917">
        <f t="shared" si="649"/>
        <v>901</v>
      </c>
      <c r="C917" s="9">
        <f t="shared" si="644"/>
        <v>22.49999999999979</v>
      </c>
      <c r="D917">
        <f t="shared" si="638"/>
        <v>0.56101928384218658</v>
      </c>
      <c r="E917">
        <f t="shared" si="639"/>
        <v>5.3020612018280675E-7</v>
      </c>
      <c r="F917">
        <f t="shared" si="640"/>
        <v>5.3020612018280675E-7</v>
      </c>
      <c r="G917">
        <f t="shared" si="645"/>
        <v>0</v>
      </c>
      <c r="R917">
        <f t="shared" si="646"/>
        <v>901</v>
      </c>
      <c r="S917">
        <f t="shared" si="647"/>
        <v>22.49999999999979</v>
      </c>
      <c r="T917">
        <f t="shared" si="641"/>
        <v>8.513690075306394E-5</v>
      </c>
      <c r="U917">
        <f t="shared" si="642"/>
        <v>2.826885187286243E-5</v>
      </c>
      <c r="V917">
        <f t="shared" si="643"/>
        <v>2.826885187286243E-5</v>
      </c>
      <c r="W917">
        <f t="shared" si="648"/>
        <v>0</v>
      </c>
      <c r="BA917">
        <f t="shared" si="637"/>
        <v>914</v>
      </c>
      <c r="BB917">
        <f t="shared" si="629"/>
        <v>22.824999999999772</v>
      </c>
      <c r="BC917">
        <f t="shared" si="620"/>
        <v>0.96858164424793514</v>
      </c>
      <c r="BD917">
        <f t="shared" si="621"/>
        <v>0.90867525850843822</v>
      </c>
      <c r="BE917">
        <f t="shared" si="622"/>
        <v>0.90867525850843822</v>
      </c>
      <c r="BF917">
        <f t="shared" si="630"/>
        <v>0.90900000000000003</v>
      </c>
      <c r="BP917">
        <f t="shared" si="631"/>
        <v>914</v>
      </c>
      <c r="BQ917">
        <f t="shared" si="632"/>
        <v>22.824999999999772</v>
      </c>
      <c r="BR917">
        <f t="shared" si="623"/>
        <v>0.99987750750281834</v>
      </c>
      <c r="BS917">
        <f t="shared" si="624"/>
        <v>0.99963256751985263</v>
      </c>
      <c r="BT917">
        <f t="shared" si="625"/>
        <v>0.99987750750281834</v>
      </c>
      <c r="BU917">
        <f t="shared" si="633"/>
        <v>1</v>
      </c>
      <c r="CB917">
        <f t="shared" si="634"/>
        <v>914</v>
      </c>
      <c r="CC917">
        <f t="shared" si="635"/>
        <v>22.824999999999772</v>
      </c>
      <c r="CD917">
        <f t="shared" si="626"/>
        <v>0.99987750750281834</v>
      </c>
      <c r="CE917">
        <f t="shared" si="627"/>
        <v>0.99963256751985263</v>
      </c>
      <c r="CF917">
        <f t="shared" si="628"/>
        <v>0.99987750750281834</v>
      </c>
      <c r="CG917">
        <f t="shared" si="636"/>
        <v>1</v>
      </c>
      <c r="CK917"/>
      <c r="CL917" s="3">
        <f t="shared" si="618"/>
        <v>897</v>
      </c>
      <c r="CM917" s="3">
        <f t="shared" si="613"/>
        <v>22.399999999999796</v>
      </c>
      <c r="CN917" s="3">
        <f t="shared" si="614"/>
        <v>1.1830000000000001</v>
      </c>
      <c r="CO917" s="3">
        <f t="shared" ref="CO917:CO980" si="650">ROUND((O_max_dia2-CM917)/O_range_dia2 * CN917, 3)</f>
        <v>0.30399999999999999</v>
      </c>
      <c r="CP917">
        <f t="shared" ref="CP917:CP980" si="651">IF(CM917&lt;=delt2,CN917,CO917)</f>
        <v>0.30399999999999999</v>
      </c>
      <c r="CQ917">
        <f t="shared" ref="CQ917:CQ980" si="652">IF(CM917&gt;=O_max_dia2, 0, CP917)</f>
        <v>0.30399999999999999</v>
      </c>
      <c r="CS917">
        <f t="shared" ref="CS917:CS980" si="653">CQ917/$CR$21</f>
        <v>0.53239929947460596</v>
      </c>
      <c r="DK917" s="3">
        <f t="shared" si="619"/>
        <v>897</v>
      </c>
      <c r="DL917" s="3">
        <f t="shared" si="615"/>
        <v>22.399999999999796</v>
      </c>
      <c r="DM917" s="3">
        <f t="shared" si="616"/>
        <v>1.1830000000000001</v>
      </c>
      <c r="DN917" s="3">
        <f t="shared" ref="DN917:DN980" si="654">ROUND((O_max_dia2_GO-DL917)/O_range_dia2_GO * DM917, 3)</f>
        <v>-0.35499999999999998</v>
      </c>
      <c r="DO917">
        <f t="shared" ref="DO917:DO980" si="655">IF(DL917&lt;=delt2_GO,DM917,DN917)</f>
        <v>-0.35499999999999998</v>
      </c>
      <c r="DP917">
        <f t="shared" ref="DP917:DP980" si="656">IF(DL917&gt;=O_max_dia2_GO, 0, DO917)</f>
        <v>0</v>
      </c>
      <c r="DR917">
        <f t="shared" si="617"/>
        <v>0</v>
      </c>
      <c r="EY917"/>
      <c r="EZ917" s="3"/>
      <c r="FB917"/>
      <c r="FC917" s="3"/>
    </row>
    <row r="918" spans="2:159" x14ac:dyDescent="0.25">
      <c r="B918">
        <f t="shared" si="649"/>
        <v>902</v>
      </c>
      <c r="C918" s="9">
        <f t="shared" si="644"/>
        <v>22.524999999999789</v>
      </c>
      <c r="D918">
        <f t="shared" si="638"/>
        <v>0.55911226172835771</v>
      </c>
      <c r="E918">
        <f t="shared" si="639"/>
        <v>4.8693996335295012E-7</v>
      </c>
      <c r="F918">
        <f t="shared" si="640"/>
        <v>4.8693996335295012E-7</v>
      </c>
      <c r="G918">
        <f t="shared" si="645"/>
        <v>0</v>
      </c>
      <c r="R918">
        <f t="shared" si="646"/>
        <v>902</v>
      </c>
      <c r="S918">
        <f t="shared" si="647"/>
        <v>22.524999999999789</v>
      </c>
      <c r="T918">
        <f t="shared" si="641"/>
        <v>8.1416864567202384E-5</v>
      </c>
      <c r="U918">
        <f t="shared" si="642"/>
        <v>2.6891928423216074E-5</v>
      </c>
      <c r="V918">
        <f t="shared" si="643"/>
        <v>2.6891928423216074E-5</v>
      </c>
      <c r="W918">
        <f t="shared" si="648"/>
        <v>0</v>
      </c>
      <c r="BA918">
        <f t="shared" si="637"/>
        <v>915</v>
      </c>
      <c r="BB918">
        <f t="shared" si="629"/>
        <v>22.84999999999977</v>
      </c>
      <c r="BC918">
        <f t="shared" si="620"/>
        <v>0.96803213010421074</v>
      </c>
      <c r="BD918">
        <f t="shared" si="621"/>
        <v>0.90712955503426274</v>
      </c>
      <c r="BE918">
        <f t="shared" si="622"/>
        <v>0.90712955503426274</v>
      </c>
      <c r="BF918">
        <f t="shared" si="630"/>
        <v>0.90700000000000003</v>
      </c>
      <c r="BP918">
        <f t="shared" si="631"/>
        <v>915</v>
      </c>
      <c r="BQ918">
        <f t="shared" si="632"/>
        <v>22.84999999999977</v>
      </c>
      <c r="BR918">
        <f t="shared" si="623"/>
        <v>0.99991000404987818</v>
      </c>
      <c r="BS918">
        <f t="shared" si="624"/>
        <v>0.99973003644671887</v>
      </c>
      <c r="BT918">
        <f t="shared" si="625"/>
        <v>0.99991000404987818</v>
      </c>
      <c r="BU918">
        <f t="shared" si="633"/>
        <v>1</v>
      </c>
      <c r="CB918">
        <f t="shared" si="634"/>
        <v>915</v>
      </c>
      <c r="CC918">
        <f t="shared" si="635"/>
        <v>22.84999999999977</v>
      </c>
      <c r="CD918">
        <f t="shared" si="626"/>
        <v>0.99991000404987818</v>
      </c>
      <c r="CE918">
        <f t="shared" si="627"/>
        <v>0.99973003644671887</v>
      </c>
      <c r="CF918">
        <f t="shared" si="628"/>
        <v>0.99991000404987818</v>
      </c>
      <c r="CG918">
        <f t="shared" si="636"/>
        <v>1</v>
      </c>
      <c r="CK918"/>
      <c r="CL918" s="3">
        <f t="shared" si="618"/>
        <v>898</v>
      </c>
      <c r="CM918" s="3">
        <f t="shared" ref="CM918:CM981" si="657">CM917+(env_max2-env_min2)/1200</f>
        <v>22.424999999999795</v>
      </c>
      <c r="CN918" s="3">
        <f t="shared" ref="CN918:CN981" si="658">ROUND(EXP(0.07*(CM918-20)),3)</f>
        <v>1.1850000000000001</v>
      </c>
      <c r="CO918" s="3">
        <f t="shared" si="650"/>
        <v>0.30299999999999999</v>
      </c>
      <c r="CP918">
        <f t="shared" si="651"/>
        <v>0.30299999999999999</v>
      </c>
      <c r="CQ918">
        <f t="shared" si="652"/>
        <v>0.30299999999999999</v>
      </c>
      <c r="CS918">
        <f t="shared" si="653"/>
        <v>0.53064798598949214</v>
      </c>
      <c r="DK918" s="3">
        <f t="shared" si="619"/>
        <v>898</v>
      </c>
      <c r="DL918" s="3">
        <f t="shared" ref="DL918:DL981" si="659">DL917+(env_max2-env_min2)/1200</f>
        <v>22.424999999999795</v>
      </c>
      <c r="DM918" s="3">
        <f t="shared" ref="DM918:DM981" si="660">ROUND(EXP(0.07*(DL918-20)),3)</f>
        <v>1.1850000000000001</v>
      </c>
      <c r="DN918" s="3">
        <f t="shared" si="654"/>
        <v>-0.35899999999999999</v>
      </c>
      <c r="DO918">
        <f t="shared" si="655"/>
        <v>-0.35899999999999999</v>
      </c>
      <c r="DP918">
        <f t="shared" si="656"/>
        <v>0</v>
      </c>
      <c r="DR918">
        <f t="shared" ref="DR918:DR981" si="661">DP918/$DQ$21</f>
        <v>0</v>
      </c>
      <c r="EY918"/>
      <c r="EZ918" s="3"/>
      <c r="FB918"/>
      <c r="FC918" s="3"/>
    </row>
    <row r="919" spans="2:159" x14ac:dyDescent="0.25">
      <c r="B919">
        <f t="shared" si="649"/>
        <v>903</v>
      </c>
      <c r="C919" s="9">
        <f t="shared" si="644"/>
        <v>22.549999999999788</v>
      </c>
      <c r="D919">
        <f t="shared" si="638"/>
        <v>0.55720614989297279</v>
      </c>
      <c r="E919">
        <f t="shared" si="639"/>
        <v>4.4709264692295524E-7</v>
      </c>
      <c r="F919">
        <f t="shared" si="640"/>
        <v>4.4709264692295524E-7</v>
      </c>
      <c r="G919">
        <f t="shared" si="645"/>
        <v>0</v>
      </c>
      <c r="R919">
        <f t="shared" si="646"/>
        <v>903</v>
      </c>
      <c r="S919">
        <f t="shared" si="647"/>
        <v>22.549999999999788</v>
      </c>
      <c r="T919">
        <f t="shared" si="641"/>
        <v>7.7851102339254161E-5</v>
      </c>
      <c r="U919">
        <f t="shared" si="642"/>
        <v>2.557903467541713E-5</v>
      </c>
      <c r="V919">
        <f t="shared" si="643"/>
        <v>2.557903467541713E-5</v>
      </c>
      <c r="W919">
        <f t="shared" si="648"/>
        <v>0</v>
      </c>
      <c r="BA919">
        <f t="shared" si="637"/>
        <v>916</v>
      </c>
      <c r="BB919">
        <f t="shared" si="629"/>
        <v>22.874999999999769</v>
      </c>
      <c r="BC919">
        <f t="shared" si="620"/>
        <v>0.96747809031874721</v>
      </c>
      <c r="BD919">
        <f t="shared" si="621"/>
        <v>0.90557289718607203</v>
      </c>
      <c r="BE919">
        <f t="shared" si="622"/>
        <v>0.90557289718607203</v>
      </c>
      <c r="BF919">
        <f t="shared" si="630"/>
        <v>0.90600000000000003</v>
      </c>
      <c r="BP919">
        <f t="shared" si="631"/>
        <v>916</v>
      </c>
      <c r="BQ919">
        <f t="shared" si="632"/>
        <v>22.874999999999769</v>
      </c>
      <c r="BR919">
        <f t="shared" si="623"/>
        <v>0.99993750195308406</v>
      </c>
      <c r="BS919">
        <f t="shared" si="624"/>
        <v>0.99981251757702572</v>
      </c>
      <c r="BT919">
        <f t="shared" si="625"/>
        <v>0.99993750195308406</v>
      </c>
      <c r="BU919">
        <f t="shared" si="633"/>
        <v>1</v>
      </c>
      <c r="CB919">
        <f t="shared" si="634"/>
        <v>916</v>
      </c>
      <c r="CC919">
        <f t="shared" si="635"/>
        <v>22.874999999999769</v>
      </c>
      <c r="CD919">
        <f t="shared" si="626"/>
        <v>0.99993750195308406</v>
      </c>
      <c r="CE919">
        <f t="shared" si="627"/>
        <v>0.99981251757702572</v>
      </c>
      <c r="CF919">
        <f t="shared" si="628"/>
        <v>0.99993750195308406</v>
      </c>
      <c r="CG919">
        <f t="shared" si="636"/>
        <v>1</v>
      </c>
      <c r="CK919"/>
      <c r="CL919" s="3">
        <f t="shared" ref="CL919:CL982" si="662">CL918+1</f>
        <v>899</v>
      </c>
      <c r="CM919" s="3">
        <f t="shared" si="657"/>
        <v>22.449999999999793</v>
      </c>
      <c r="CN919" s="3">
        <f t="shared" si="658"/>
        <v>1.1870000000000001</v>
      </c>
      <c r="CO919" s="3">
        <f t="shared" si="650"/>
        <v>0.30099999999999999</v>
      </c>
      <c r="CP919">
        <f t="shared" si="651"/>
        <v>0.30099999999999999</v>
      </c>
      <c r="CQ919">
        <f t="shared" si="652"/>
        <v>0.30099999999999999</v>
      </c>
      <c r="CS919">
        <f t="shared" si="653"/>
        <v>0.52714535901926451</v>
      </c>
      <c r="DK919" s="3">
        <f t="shared" ref="DK919:DK982" si="663">DK918+1</f>
        <v>899</v>
      </c>
      <c r="DL919" s="3">
        <f t="shared" si="659"/>
        <v>22.449999999999793</v>
      </c>
      <c r="DM919" s="3">
        <f t="shared" si="660"/>
        <v>1.1870000000000001</v>
      </c>
      <c r="DN919" s="3">
        <f t="shared" si="654"/>
        <v>-0.36399999999999999</v>
      </c>
      <c r="DO919">
        <f t="shared" si="655"/>
        <v>-0.36399999999999999</v>
      </c>
      <c r="DP919">
        <f t="shared" si="656"/>
        <v>0</v>
      </c>
      <c r="DR919">
        <f t="shared" si="661"/>
        <v>0</v>
      </c>
      <c r="EY919"/>
      <c r="EZ919" s="3"/>
      <c r="FB919"/>
      <c r="FC919" s="3"/>
    </row>
    <row r="920" spans="2:159" x14ac:dyDescent="0.25">
      <c r="B920">
        <f t="shared" si="649"/>
        <v>904</v>
      </c>
      <c r="C920" s="9">
        <f t="shared" si="644"/>
        <v>22.574999999999786</v>
      </c>
      <c r="D920">
        <f t="shared" si="638"/>
        <v>0.5553009832897966</v>
      </c>
      <c r="E920">
        <f t="shared" si="639"/>
        <v>4.1040350609935176E-7</v>
      </c>
      <c r="F920">
        <f t="shared" si="640"/>
        <v>4.1040350609935176E-7</v>
      </c>
      <c r="G920">
        <f t="shared" si="645"/>
        <v>0</v>
      </c>
      <c r="R920">
        <f t="shared" si="646"/>
        <v>904</v>
      </c>
      <c r="S920">
        <f t="shared" si="647"/>
        <v>22.574999999999786</v>
      </c>
      <c r="T920">
        <f t="shared" si="641"/>
        <v>7.4433598523892419E-5</v>
      </c>
      <c r="U920">
        <f t="shared" si="642"/>
        <v>2.4327348811156126E-5</v>
      </c>
      <c r="V920">
        <f t="shared" si="643"/>
        <v>2.4327348811156126E-5</v>
      </c>
      <c r="W920">
        <f t="shared" si="648"/>
        <v>0</v>
      </c>
      <c r="BA920">
        <f t="shared" si="637"/>
        <v>917</v>
      </c>
      <c r="BB920">
        <f t="shared" si="629"/>
        <v>22.899999999999768</v>
      </c>
      <c r="BC920">
        <f t="shared" si="620"/>
        <v>0.96691953302053157</v>
      </c>
      <c r="BD920">
        <f t="shared" si="621"/>
        <v>0.90400535042117247</v>
      </c>
      <c r="BE920">
        <f t="shared" si="622"/>
        <v>0.90400535042117247</v>
      </c>
      <c r="BF920">
        <f t="shared" si="630"/>
        <v>0.90400000000000003</v>
      </c>
      <c r="BP920">
        <f t="shared" si="631"/>
        <v>917</v>
      </c>
      <c r="BQ920">
        <f t="shared" si="632"/>
        <v>22.899999999999768</v>
      </c>
      <c r="BR920">
        <f t="shared" si="623"/>
        <v>0.99996000079998915</v>
      </c>
      <c r="BS920">
        <f t="shared" si="624"/>
        <v>0.99988000719971148</v>
      </c>
      <c r="BT920">
        <f t="shared" si="625"/>
        <v>0.99996000079998915</v>
      </c>
      <c r="BU920">
        <f t="shared" si="633"/>
        <v>1</v>
      </c>
      <c r="CB920">
        <f t="shared" si="634"/>
        <v>917</v>
      </c>
      <c r="CC920">
        <f t="shared" si="635"/>
        <v>22.899999999999768</v>
      </c>
      <c r="CD920">
        <f t="shared" si="626"/>
        <v>0.99996000079998915</v>
      </c>
      <c r="CE920">
        <f t="shared" si="627"/>
        <v>0.99988000719971148</v>
      </c>
      <c r="CF920">
        <f t="shared" si="628"/>
        <v>0.99996000079998915</v>
      </c>
      <c r="CG920">
        <f t="shared" si="636"/>
        <v>1</v>
      </c>
      <c r="CK920"/>
      <c r="CL920" s="3">
        <f t="shared" si="662"/>
        <v>900</v>
      </c>
      <c r="CM920" s="3">
        <f t="shared" si="657"/>
        <v>22.474999999999792</v>
      </c>
      <c r="CN920" s="3">
        <f t="shared" si="658"/>
        <v>1.1890000000000001</v>
      </c>
      <c r="CO920" s="3">
        <f t="shared" si="650"/>
        <v>0.29899999999999999</v>
      </c>
      <c r="CP920">
        <f t="shared" si="651"/>
        <v>0.29899999999999999</v>
      </c>
      <c r="CQ920">
        <f t="shared" si="652"/>
        <v>0.29899999999999999</v>
      </c>
      <c r="CS920">
        <f t="shared" si="653"/>
        <v>0.52364273204903677</v>
      </c>
      <c r="DK920" s="3">
        <f t="shared" si="663"/>
        <v>900</v>
      </c>
      <c r="DL920" s="3">
        <f t="shared" si="659"/>
        <v>22.474999999999792</v>
      </c>
      <c r="DM920" s="3">
        <f t="shared" si="660"/>
        <v>1.1890000000000001</v>
      </c>
      <c r="DN920" s="3">
        <f t="shared" si="654"/>
        <v>-0.36799999999999999</v>
      </c>
      <c r="DO920">
        <f t="shared" si="655"/>
        <v>-0.36799999999999999</v>
      </c>
      <c r="DP920">
        <f t="shared" si="656"/>
        <v>0</v>
      </c>
      <c r="DR920">
        <f t="shared" si="661"/>
        <v>0</v>
      </c>
      <c r="EY920"/>
      <c r="EZ920" s="3"/>
      <c r="FB920"/>
      <c r="FC920" s="3"/>
    </row>
    <row r="921" spans="2:159" x14ac:dyDescent="0.25">
      <c r="B921">
        <f t="shared" si="649"/>
        <v>905</v>
      </c>
      <c r="C921" s="9">
        <f t="shared" si="644"/>
        <v>22.599999999999785</v>
      </c>
      <c r="D921">
        <f t="shared" si="638"/>
        <v>0.55339679672494824</v>
      </c>
      <c r="E921">
        <f t="shared" si="639"/>
        <v>3.7663096559768488E-7</v>
      </c>
      <c r="F921">
        <f t="shared" si="640"/>
        <v>3.7663096559768488E-7</v>
      </c>
      <c r="G921">
        <f t="shared" si="645"/>
        <v>0</v>
      </c>
      <c r="R921">
        <f t="shared" si="646"/>
        <v>905</v>
      </c>
      <c r="S921">
        <f t="shared" si="647"/>
        <v>22.599999999999785</v>
      </c>
      <c r="T921">
        <f t="shared" si="641"/>
        <v>7.1158555122754729E-5</v>
      </c>
      <c r="U921">
        <f t="shared" si="642"/>
        <v>2.3134165665283862E-5</v>
      </c>
      <c r="V921">
        <f t="shared" si="643"/>
        <v>2.3134165665283862E-5</v>
      </c>
      <c r="W921">
        <f t="shared" si="648"/>
        <v>0</v>
      </c>
      <c r="BA921">
        <f t="shared" si="637"/>
        <v>918</v>
      </c>
      <c r="BB921">
        <f t="shared" si="629"/>
        <v>22.924999999999766</v>
      </c>
      <c r="BC921">
        <f t="shared" si="620"/>
        <v>0.96635646640162098</v>
      </c>
      <c r="BD921">
        <f t="shared" si="621"/>
        <v>0.90242698057362891</v>
      </c>
      <c r="BE921">
        <f t="shared" si="622"/>
        <v>0.90242698057362891</v>
      </c>
      <c r="BF921">
        <f t="shared" si="630"/>
        <v>0.90200000000000002</v>
      </c>
      <c r="BP921">
        <f t="shared" si="631"/>
        <v>918</v>
      </c>
      <c r="BQ921">
        <f t="shared" si="632"/>
        <v>22.924999999999766</v>
      </c>
      <c r="BR921">
        <f t="shared" si="623"/>
        <v>0.99997750025312293</v>
      </c>
      <c r="BS921">
        <f t="shared" si="624"/>
        <v>0.99993250227807329</v>
      </c>
      <c r="BT921">
        <f t="shared" si="625"/>
        <v>0.99997750025312293</v>
      </c>
      <c r="BU921">
        <f t="shared" si="633"/>
        <v>1</v>
      </c>
      <c r="CB921">
        <f t="shared" si="634"/>
        <v>918</v>
      </c>
      <c r="CC921">
        <f t="shared" si="635"/>
        <v>22.924999999999766</v>
      </c>
      <c r="CD921">
        <f t="shared" si="626"/>
        <v>0.99997750025312293</v>
      </c>
      <c r="CE921">
        <f t="shared" si="627"/>
        <v>0.99993250227807329</v>
      </c>
      <c r="CF921">
        <f t="shared" si="628"/>
        <v>0.99997750025312293</v>
      </c>
      <c r="CG921">
        <f t="shared" si="636"/>
        <v>1</v>
      </c>
      <c r="CK921"/>
      <c r="CL921" s="3">
        <f t="shared" si="662"/>
        <v>901</v>
      </c>
      <c r="CM921" s="3">
        <f t="shared" si="657"/>
        <v>22.49999999999979</v>
      </c>
      <c r="CN921" s="3">
        <f t="shared" si="658"/>
        <v>1.1910000000000001</v>
      </c>
      <c r="CO921" s="3">
        <f t="shared" si="650"/>
        <v>0.29799999999999999</v>
      </c>
      <c r="CP921">
        <f t="shared" si="651"/>
        <v>0.29799999999999999</v>
      </c>
      <c r="CQ921">
        <f t="shared" si="652"/>
        <v>0.29799999999999999</v>
      </c>
      <c r="CS921">
        <f t="shared" si="653"/>
        <v>0.52189141856392296</v>
      </c>
      <c r="DK921" s="3">
        <f t="shared" si="663"/>
        <v>901</v>
      </c>
      <c r="DL921" s="3">
        <f t="shared" si="659"/>
        <v>22.49999999999979</v>
      </c>
      <c r="DM921" s="3">
        <f t="shared" si="660"/>
        <v>1.1910000000000001</v>
      </c>
      <c r="DN921" s="3">
        <f t="shared" si="654"/>
        <v>-0.372</v>
      </c>
      <c r="DO921">
        <f t="shared" si="655"/>
        <v>-0.372</v>
      </c>
      <c r="DP921">
        <f t="shared" si="656"/>
        <v>0</v>
      </c>
      <c r="DR921">
        <f t="shared" si="661"/>
        <v>0</v>
      </c>
      <c r="EY921"/>
      <c r="EZ921" s="3"/>
      <c r="FB921"/>
      <c r="FC921" s="3"/>
    </row>
    <row r="922" spans="2:159" x14ac:dyDescent="0.25">
      <c r="B922">
        <f t="shared" si="649"/>
        <v>906</v>
      </c>
      <c r="C922" s="9">
        <f t="shared" si="644"/>
        <v>22.624999999999783</v>
      </c>
      <c r="D922">
        <f t="shared" si="638"/>
        <v>0.55149362485601572</v>
      </c>
      <c r="E922">
        <f t="shared" si="639"/>
        <v>3.4555120473099091E-7</v>
      </c>
      <c r="F922">
        <f t="shared" si="640"/>
        <v>3.4555120473099091E-7</v>
      </c>
      <c r="G922">
        <f t="shared" si="645"/>
        <v>0</v>
      </c>
      <c r="R922">
        <f t="shared" si="646"/>
        <v>906</v>
      </c>
      <c r="S922">
        <f t="shared" si="647"/>
        <v>22.624999999999783</v>
      </c>
      <c r="T922">
        <f t="shared" si="641"/>
        <v>6.8020384544376555E-5</v>
      </c>
      <c r="U922">
        <f t="shared" si="642"/>
        <v>2.1996892270860924E-5</v>
      </c>
      <c r="V922">
        <f t="shared" si="643"/>
        <v>2.1996892270860924E-5</v>
      </c>
      <c r="W922">
        <f t="shared" si="648"/>
        <v>0</v>
      </c>
      <c r="BA922">
        <f t="shared" si="637"/>
        <v>919</v>
      </c>
      <c r="BB922">
        <f t="shared" si="629"/>
        <v>22.949999999999765</v>
      </c>
      <c r="BC922">
        <f t="shared" si="620"/>
        <v>0.9657888987169424</v>
      </c>
      <c r="BD922">
        <f t="shared" si="621"/>
        <v>0.90083785384966641</v>
      </c>
      <c r="BE922">
        <f t="shared" si="622"/>
        <v>0.90083785384966641</v>
      </c>
      <c r="BF922">
        <f t="shared" si="630"/>
        <v>0.90100000000000002</v>
      </c>
      <c r="BP922">
        <f t="shared" si="631"/>
        <v>919</v>
      </c>
      <c r="BQ922">
        <f t="shared" si="632"/>
        <v>22.949999999999765</v>
      </c>
      <c r="BR922">
        <f t="shared" si="623"/>
        <v>0.99999000004999972</v>
      </c>
      <c r="BS922">
        <f t="shared" si="624"/>
        <v>0.99997000044999518</v>
      </c>
      <c r="BT922">
        <f t="shared" si="625"/>
        <v>0.99999000004999972</v>
      </c>
      <c r="BU922">
        <f t="shared" si="633"/>
        <v>1</v>
      </c>
      <c r="CB922">
        <f t="shared" si="634"/>
        <v>919</v>
      </c>
      <c r="CC922">
        <f t="shared" si="635"/>
        <v>22.949999999999765</v>
      </c>
      <c r="CD922">
        <f t="shared" si="626"/>
        <v>0.99999000004999972</v>
      </c>
      <c r="CE922">
        <f t="shared" si="627"/>
        <v>0.99997000044999518</v>
      </c>
      <c r="CF922">
        <f t="shared" si="628"/>
        <v>0.99999000004999972</v>
      </c>
      <c r="CG922">
        <f t="shared" si="636"/>
        <v>1</v>
      </c>
      <c r="CK922"/>
      <c r="CL922" s="3">
        <f t="shared" si="662"/>
        <v>902</v>
      </c>
      <c r="CM922" s="3">
        <f t="shared" si="657"/>
        <v>22.524999999999789</v>
      </c>
      <c r="CN922" s="3">
        <f t="shared" si="658"/>
        <v>1.1930000000000001</v>
      </c>
      <c r="CO922" s="3">
        <f t="shared" si="650"/>
        <v>0.29599999999999999</v>
      </c>
      <c r="CP922">
        <f t="shared" si="651"/>
        <v>0.29599999999999999</v>
      </c>
      <c r="CQ922">
        <f t="shared" si="652"/>
        <v>0.29599999999999999</v>
      </c>
      <c r="CS922">
        <f t="shared" si="653"/>
        <v>0.51838879159369533</v>
      </c>
      <c r="DK922" s="3">
        <f t="shared" si="663"/>
        <v>902</v>
      </c>
      <c r="DL922" s="3">
        <f t="shared" si="659"/>
        <v>22.524999999999789</v>
      </c>
      <c r="DM922" s="3">
        <f t="shared" si="660"/>
        <v>1.1930000000000001</v>
      </c>
      <c r="DN922" s="3">
        <f t="shared" si="654"/>
        <v>-0.377</v>
      </c>
      <c r="DO922">
        <f t="shared" si="655"/>
        <v>-0.377</v>
      </c>
      <c r="DP922">
        <f t="shared" si="656"/>
        <v>0</v>
      </c>
      <c r="DR922">
        <f t="shared" si="661"/>
        <v>0</v>
      </c>
      <c r="EY922"/>
      <c r="EZ922" s="3"/>
      <c r="FB922"/>
      <c r="FC922" s="3"/>
    </row>
    <row r="923" spans="2:159" x14ac:dyDescent="0.25">
      <c r="B923">
        <f t="shared" si="649"/>
        <v>907</v>
      </c>
      <c r="C923" s="9">
        <f t="shared" si="644"/>
        <v>22.649999999999782</v>
      </c>
      <c r="D923">
        <f t="shared" si="638"/>
        <v>0.54959150219118202</v>
      </c>
      <c r="E923">
        <f t="shared" si="639"/>
        <v>3.1695691092191825E-7</v>
      </c>
      <c r="F923">
        <f t="shared" si="640"/>
        <v>3.1695691092191825E-7</v>
      </c>
      <c r="G923">
        <f t="shared" si="645"/>
        <v>0</v>
      </c>
      <c r="R923">
        <f t="shared" si="646"/>
        <v>907</v>
      </c>
      <c r="S923">
        <f t="shared" si="647"/>
        <v>22.649999999999782</v>
      </c>
      <c r="T923">
        <f t="shared" si="641"/>
        <v>6.5013702668615794E-5</v>
      </c>
      <c r="U923">
        <f t="shared" si="642"/>
        <v>2.0913043557481645E-5</v>
      </c>
      <c r="V923">
        <f t="shared" si="643"/>
        <v>2.0913043557481645E-5</v>
      </c>
      <c r="W923">
        <f t="shared" si="648"/>
        <v>0</v>
      </c>
      <c r="BA923">
        <f t="shared" si="637"/>
        <v>920</v>
      </c>
      <c r="BB923">
        <f t="shared" si="629"/>
        <v>22.974999999999763</v>
      </c>
      <c r="BC923">
        <f t="shared" si="620"/>
        <v>0.96521683828409144</v>
      </c>
      <c r="BD923">
        <f t="shared" si="621"/>
        <v>0.89923803682305059</v>
      </c>
      <c r="BE923">
        <f t="shared" si="622"/>
        <v>0.89923803682305059</v>
      </c>
      <c r="BF923">
        <f t="shared" si="630"/>
        <v>0.89900000000000002</v>
      </c>
      <c r="BP923">
        <f t="shared" si="631"/>
        <v>920</v>
      </c>
      <c r="BQ923">
        <f t="shared" si="632"/>
        <v>22.974999999999763</v>
      </c>
      <c r="BR923">
        <f t="shared" si="623"/>
        <v>0.99999750000312493</v>
      </c>
      <c r="BS923">
        <f t="shared" si="624"/>
        <v>0.99999250002812479</v>
      </c>
      <c r="BT923">
        <f t="shared" si="625"/>
        <v>0.99999750000312493</v>
      </c>
      <c r="BU923">
        <f t="shared" si="633"/>
        <v>1</v>
      </c>
      <c r="CB923">
        <f t="shared" si="634"/>
        <v>920</v>
      </c>
      <c r="CC923">
        <f t="shared" si="635"/>
        <v>22.974999999999763</v>
      </c>
      <c r="CD923">
        <f t="shared" si="626"/>
        <v>0.99999750000312493</v>
      </c>
      <c r="CE923">
        <f t="shared" si="627"/>
        <v>0.99999250002812479</v>
      </c>
      <c r="CF923">
        <f t="shared" si="628"/>
        <v>0.99999750000312493</v>
      </c>
      <c r="CG923">
        <f t="shared" si="636"/>
        <v>1</v>
      </c>
      <c r="CK923"/>
      <c r="CL923" s="3">
        <f t="shared" si="662"/>
        <v>903</v>
      </c>
      <c r="CM923" s="3">
        <f t="shared" si="657"/>
        <v>22.549999999999788</v>
      </c>
      <c r="CN923" s="3">
        <f t="shared" si="658"/>
        <v>1.1950000000000001</v>
      </c>
      <c r="CO923" s="3">
        <f t="shared" si="650"/>
        <v>0.29399999999999998</v>
      </c>
      <c r="CP923">
        <f t="shared" si="651"/>
        <v>0.29399999999999998</v>
      </c>
      <c r="CQ923">
        <f t="shared" si="652"/>
        <v>0.29399999999999998</v>
      </c>
      <c r="CS923">
        <f t="shared" si="653"/>
        <v>0.51488616462346759</v>
      </c>
      <c r="DK923" s="3">
        <f t="shared" si="663"/>
        <v>903</v>
      </c>
      <c r="DL923" s="3">
        <f t="shared" si="659"/>
        <v>22.549999999999788</v>
      </c>
      <c r="DM923" s="3">
        <f t="shared" si="660"/>
        <v>1.1950000000000001</v>
      </c>
      <c r="DN923" s="3">
        <f t="shared" si="654"/>
        <v>-0.38100000000000001</v>
      </c>
      <c r="DO923">
        <f t="shared" si="655"/>
        <v>-0.38100000000000001</v>
      </c>
      <c r="DP923">
        <f t="shared" si="656"/>
        <v>0</v>
      </c>
      <c r="DR923">
        <f t="shared" si="661"/>
        <v>0</v>
      </c>
      <c r="EY923"/>
      <c r="EZ923" s="3"/>
      <c r="FB923"/>
      <c r="FC923" s="3"/>
    </row>
    <row r="924" spans="2:159" x14ac:dyDescent="0.25">
      <c r="B924">
        <f t="shared" si="649"/>
        <v>908</v>
      </c>
      <c r="C924" s="9">
        <f t="shared" si="644"/>
        <v>22.67499999999978</v>
      </c>
      <c r="D924">
        <f t="shared" si="638"/>
        <v>0.54769046308836022</v>
      </c>
      <c r="E924">
        <f t="shared" si="639"/>
        <v>2.9065611615411587E-7</v>
      </c>
      <c r="F924">
        <f t="shared" si="640"/>
        <v>2.9065611615411587E-7</v>
      </c>
      <c r="G924">
        <f t="shared" si="645"/>
        <v>0</v>
      </c>
      <c r="R924">
        <f t="shared" si="646"/>
        <v>908</v>
      </c>
      <c r="S924">
        <f t="shared" si="647"/>
        <v>22.67499999999978</v>
      </c>
      <c r="T924">
        <f t="shared" si="641"/>
        <v>6.2133322110891911E-5</v>
      </c>
      <c r="U924">
        <f t="shared" si="642"/>
        <v>1.9880238198344505E-5</v>
      </c>
      <c r="V924">
        <f t="shared" si="643"/>
        <v>1.9880238198344505E-5</v>
      </c>
      <c r="W924">
        <f t="shared" si="648"/>
        <v>0</v>
      </c>
      <c r="BA924">
        <f t="shared" si="637"/>
        <v>921</v>
      </c>
      <c r="BB924">
        <f t="shared" si="629"/>
        <v>22.999999999999762</v>
      </c>
      <c r="BC924">
        <f t="shared" si="620"/>
        <v>0.96464029348312852</v>
      </c>
      <c r="BD924">
        <f t="shared" si="621"/>
        <v>0.89762759643045031</v>
      </c>
      <c r="BE924">
        <f t="shared" si="622"/>
        <v>0.89762759643045031</v>
      </c>
      <c r="BF924">
        <f t="shared" si="630"/>
        <v>0.89800000000000002</v>
      </c>
      <c r="BP924">
        <f t="shared" si="631"/>
        <v>921</v>
      </c>
      <c r="BQ924">
        <f t="shared" si="632"/>
        <v>22.999999999999762</v>
      </c>
      <c r="BR924">
        <f t="shared" si="623"/>
        <v>1</v>
      </c>
      <c r="BS924">
        <f t="shared" si="624"/>
        <v>1</v>
      </c>
      <c r="BT924">
        <f t="shared" si="625"/>
        <v>1</v>
      </c>
      <c r="BU924">
        <f t="shared" si="633"/>
        <v>1</v>
      </c>
      <c r="CB924">
        <f t="shared" si="634"/>
        <v>921</v>
      </c>
      <c r="CC924">
        <f t="shared" si="635"/>
        <v>22.999999999999762</v>
      </c>
      <c r="CD924">
        <f t="shared" si="626"/>
        <v>1</v>
      </c>
      <c r="CE924">
        <f t="shared" si="627"/>
        <v>1</v>
      </c>
      <c r="CF924">
        <f t="shared" si="628"/>
        <v>1</v>
      </c>
      <c r="CG924">
        <f t="shared" si="636"/>
        <v>1</v>
      </c>
      <c r="CK924"/>
      <c r="CL924" s="3">
        <f t="shared" si="662"/>
        <v>904</v>
      </c>
      <c r="CM924" s="3">
        <f t="shared" si="657"/>
        <v>22.574999999999786</v>
      </c>
      <c r="CN924" s="3">
        <f t="shared" si="658"/>
        <v>1.198</v>
      </c>
      <c r="CO924" s="3">
        <f t="shared" si="650"/>
        <v>0.29299999999999998</v>
      </c>
      <c r="CP924">
        <f t="shared" si="651"/>
        <v>0.29299999999999998</v>
      </c>
      <c r="CQ924">
        <f t="shared" si="652"/>
        <v>0.29299999999999998</v>
      </c>
      <c r="CS924">
        <f t="shared" si="653"/>
        <v>0.51313485113835378</v>
      </c>
      <c r="DK924" s="3">
        <f t="shared" si="663"/>
        <v>904</v>
      </c>
      <c r="DL924" s="3">
        <f t="shared" si="659"/>
        <v>22.574999999999786</v>
      </c>
      <c r="DM924" s="3">
        <f t="shared" si="660"/>
        <v>1.198</v>
      </c>
      <c r="DN924" s="3">
        <f t="shared" si="654"/>
        <v>-0.38600000000000001</v>
      </c>
      <c r="DO924">
        <f t="shared" si="655"/>
        <v>-0.38600000000000001</v>
      </c>
      <c r="DP924">
        <f t="shared" si="656"/>
        <v>0</v>
      </c>
      <c r="DR924">
        <f t="shared" si="661"/>
        <v>0</v>
      </c>
      <c r="EY924"/>
      <c r="EZ924" s="3"/>
      <c r="FB924"/>
      <c r="FC924" s="3"/>
    </row>
    <row r="925" spans="2:159" x14ac:dyDescent="0.25">
      <c r="B925">
        <f t="shared" si="649"/>
        <v>909</v>
      </c>
      <c r="C925" s="9">
        <f t="shared" si="644"/>
        <v>22.699999999999779</v>
      </c>
      <c r="D925">
        <f t="shared" si="638"/>
        <v>0.54579054175434061</v>
      </c>
      <c r="E925">
        <f t="shared" si="639"/>
        <v>2.6647111119134886E-7</v>
      </c>
      <c r="F925">
        <f t="shared" si="640"/>
        <v>2.6647111119134886E-7</v>
      </c>
      <c r="G925">
        <f t="shared" si="645"/>
        <v>0</v>
      </c>
      <c r="R925">
        <f t="shared" si="646"/>
        <v>909</v>
      </c>
      <c r="S925">
        <f t="shared" si="647"/>
        <v>22.699999999999779</v>
      </c>
      <c r="T925">
        <f t="shared" si="641"/>
        <v>5.9374245681627628E-5</v>
      </c>
      <c r="U925">
        <f t="shared" si="642"/>
        <v>1.8896194601641632E-5</v>
      </c>
      <c r="V925">
        <f t="shared" si="643"/>
        <v>1.8896194601641632E-5</v>
      </c>
      <c r="W925">
        <f t="shared" si="648"/>
        <v>0</v>
      </c>
      <c r="BA925">
        <f t="shared" si="637"/>
        <v>922</v>
      </c>
      <c r="BB925">
        <f t="shared" si="629"/>
        <v>23.024999999999761</v>
      </c>
      <c r="BC925">
        <f t="shared" si="620"/>
        <v>0.96405927275637515</v>
      </c>
      <c r="BD925">
        <f t="shared" si="621"/>
        <v>0.89600659996678034</v>
      </c>
      <c r="BE925">
        <f t="shared" si="622"/>
        <v>0.89600659996678034</v>
      </c>
      <c r="BF925">
        <f t="shared" si="630"/>
        <v>0.89600000000000002</v>
      </c>
      <c r="BP925">
        <f t="shared" si="631"/>
        <v>922</v>
      </c>
      <c r="BQ925">
        <f t="shared" si="632"/>
        <v>23.024999999999761</v>
      </c>
      <c r="BR925">
        <f t="shared" si="623"/>
        <v>0.99999750000312504</v>
      </c>
      <c r="BS925">
        <f t="shared" si="624"/>
        <v>0.99999250002812512</v>
      </c>
      <c r="BT925">
        <f t="shared" si="625"/>
        <v>0.99999250002812512</v>
      </c>
      <c r="BU925">
        <f t="shared" si="633"/>
        <v>1</v>
      </c>
      <c r="CB925">
        <f t="shared" si="634"/>
        <v>922</v>
      </c>
      <c r="CC925">
        <f t="shared" si="635"/>
        <v>23.024999999999761</v>
      </c>
      <c r="CD925">
        <f t="shared" si="626"/>
        <v>0.99999750000312504</v>
      </c>
      <c r="CE925">
        <f t="shared" si="627"/>
        <v>0.99999250002812512</v>
      </c>
      <c r="CF925">
        <f t="shared" si="628"/>
        <v>0.99999250002812512</v>
      </c>
      <c r="CG925">
        <f t="shared" si="636"/>
        <v>1</v>
      </c>
      <c r="CK925"/>
      <c r="CL925" s="3">
        <f t="shared" si="662"/>
        <v>905</v>
      </c>
      <c r="CM925" s="3">
        <f t="shared" si="657"/>
        <v>22.599999999999785</v>
      </c>
      <c r="CN925" s="3">
        <f t="shared" si="658"/>
        <v>1.2</v>
      </c>
      <c r="CO925" s="3">
        <f t="shared" si="650"/>
        <v>0.29099999999999998</v>
      </c>
      <c r="CP925">
        <f t="shared" si="651"/>
        <v>0.29099999999999998</v>
      </c>
      <c r="CQ925">
        <f t="shared" si="652"/>
        <v>0.29099999999999998</v>
      </c>
      <c r="CS925">
        <f t="shared" si="653"/>
        <v>0.50963222416812615</v>
      </c>
      <c r="DK925" s="3">
        <f t="shared" si="663"/>
        <v>905</v>
      </c>
      <c r="DL925" s="3">
        <f t="shared" si="659"/>
        <v>22.599999999999785</v>
      </c>
      <c r="DM925" s="3">
        <f t="shared" si="660"/>
        <v>1.2</v>
      </c>
      <c r="DN925" s="3">
        <f t="shared" si="654"/>
        <v>-0.39</v>
      </c>
      <c r="DO925">
        <f t="shared" si="655"/>
        <v>-0.39</v>
      </c>
      <c r="DP925">
        <f t="shared" si="656"/>
        <v>0</v>
      </c>
      <c r="DR925">
        <f t="shared" si="661"/>
        <v>0</v>
      </c>
      <c r="EY925"/>
      <c r="EZ925" s="3"/>
      <c r="FB925"/>
      <c r="FC925" s="3"/>
    </row>
    <row r="926" spans="2:159" x14ac:dyDescent="0.25">
      <c r="B926">
        <f t="shared" si="649"/>
        <v>910</v>
      </c>
      <c r="C926" s="9">
        <f t="shared" si="644"/>
        <v>22.724999999999778</v>
      </c>
      <c r="D926">
        <f t="shared" si="638"/>
        <v>0.54389177224394691</v>
      </c>
      <c r="E926">
        <f t="shared" si="639"/>
        <v>2.4423743268975589E-7</v>
      </c>
      <c r="F926">
        <f t="shared" si="640"/>
        <v>2.4423743268975589E-7</v>
      </c>
      <c r="G926">
        <f t="shared" si="645"/>
        <v>0</v>
      </c>
      <c r="R926">
        <f t="shared" si="646"/>
        <v>910</v>
      </c>
      <c r="S926">
        <f t="shared" si="647"/>
        <v>22.724999999999778</v>
      </c>
      <c r="T926">
        <f t="shared" si="641"/>
        <v>5.6731660036342038E-5</v>
      </c>
      <c r="U926">
        <f t="shared" si="642"/>
        <v>1.7958727041942593E-5</v>
      </c>
      <c r="V926">
        <f t="shared" si="643"/>
        <v>1.7958727041942593E-5</v>
      </c>
      <c r="W926">
        <f t="shared" si="648"/>
        <v>0</v>
      </c>
      <c r="BA926">
        <f t="shared" si="637"/>
        <v>923</v>
      </c>
      <c r="BB926">
        <f t="shared" si="629"/>
        <v>23.049999999999759</v>
      </c>
      <c r="BC926">
        <f t="shared" si="620"/>
        <v>0.96347378460820721</v>
      </c>
      <c r="BD926">
        <f t="shared" si="621"/>
        <v>0.89437511508052592</v>
      </c>
      <c r="BE926">
        <f t="shared" si="622"/>
        <v>0.89437511508052592</v>
      </c>
      <c r="BF926">
        <f t="shared" si="630"/>
        <v>0.89400000000000002</v>
      </c>
      <c r="BP926">
        <f t="shared" si="631"/>
        <v>923</v>
      </c>
      <c r="BQ926">
        <f t="shared" si="632"/>
        <v>23.049999999999759</v>
      </c>
      <c r="BR926">
        <f t="shared" si="623"/>
        <v>0.99999000004999994</v>
      </c>
      <c r="BS926">
        <f t="shared" si="624"/>
        <v>0.99997000044999584</v>
      </c>
      <c r="BT926">
        <f t="shared" si="625"/>
        <v>0.99997000044999584</v>
      </c>
      <c r="BU926">
        <f t="shared" si="633"/>
        <v>1</v>
      </c>
      <c r="CB926">
        <f t="shared" si="634"/>
        <v>923</v>
      </c>
      <c r="CC926">
        <f t="shared" si="635"/>
        <v>23.049999999999759</v>
      </c>
      <c r="CD926">
        <f t="shared" si="626"/>
        <v>0.99999000004999994</v>
      </c>
      <c r="CE926">
        <f t="shared" si="627"/>
        <v>0.99997000044999584</v>
      </c>
      <c r="CF926">
        <f t="shared" si="628"/>
        <v>0.99997000044999584</v>
      </c>
      <c r="CG926">
        <f t="shared" si="636"/>
        <v>1</v>
      </c>
      <c r="CK926"/>
      <c r="CL926" s="3">
        <f t="shared" si="662"/>
        <v>906</v>
      </c>
      <c r="CM926" s="3">
        <f t="shared" si="657"/>
        <v>22.624999999999783</v>
      </c>
      <c r="CN926" s="3">
        <f t="shared" si="658"/>
        <v>1.202</v>
      </c>
      <c r="CO926" s="3">
        <f t="shared" si="650"/>
        <v>0.28999999999999998</v>
      </c>
      <c r="CP926">
        <f t="shared" si="651"/>
        <v>0.28999999999999998</v>
      </c>
      <c r="CQ926">
        <f t="shared" si="652"/>
        <v>0.28999999999999998</v>
      </c>
      <c r="CS926">
        <f t="shared" si="653"/>
        <v>0.50788091068301222</v>
      </c>
      <c r="DK926" s="3">
        <f t="shared" si="663"/>
        <v>906</v>
      </c>
      <c r="DL926" s="3">
        <f t="shared" si="659"/>
        <v>22.624999999999783</v>
      </c>
      <c r="DM926" s="3">
        <f t="shared" si="660"/>
        <v>1.202</v>
      </c>
      <c r="DN926" s="3">
        <f t="shared" si="654"/>
        <v>-0.39400000000000002</v>
      </c>
      <c r="DO926">
        <f t="shared" si="655"/>
        <v>-0.39400000000000002</v>
      </c>
      <c r="DP926">
        <f t="shared" si="656"/>
        <v>0</v>
      </c>
      <c r="DR926">
        <f t="shared" si="661"/>
        <v>0</v>
      </c>
      <c r="EY926"/>
      <c r="EZ926" s="3"/>
      <c r="FB926"/>
      <c r="FC926" s="3"/>
    </row>
    <row r="927" spans="2:159" x14ac:dyDescent="0.25">
      <c r="B927">
        <f t="shared" si="649"/>
        <v>911</v>
      </c>
      <c r="C927" s="9">
        <f t="shared" si="644"/>
        <v>22.749999999999776</v>
      </c>
      <c r="D927">
        <f t="shared" si="638"/>
        <v>0.54199418845920411</v>
      </c>
      <c r="E927">
        <f t="shared" si="639"/>
        <v>2.238029186103558E-7</v>
      </c>
      <c r="F927">
        <f t="shared" si="640"/>
        <v>2.238029186103558E-7</v>
      </c>
      <c r="G927">
        <f t="shared" si="645"/>
        <v>0</v>
      </c>
      <c r="R927">
        <f t="shared" si="646"/>
        <v>911</v>
      </c>
      <c r="S927">
        <f t="shared" si="647"/>
        <v>22.749999999999776</v>
      </c>
      <c r="T927">
        <f t="shared" si="641"/>
        <v>5.4200929511904596E-5</v>
      </c>
      <c r="U927">
        <f t="shared" si="642"/>
        <v>1.70657419273452E-5</v>
      </c>
      <c r="V927">
        <f t="shared" si="643"/>
        <v>1.70657419273452E-5</v>
      </c>
      <c r="W927">
        <f t="shared" si="648"/>
        <v>0</v>
      </c>
      <c r="BA927">
        <f t="shared" si="637"/>
        <v>924</v>
      </c>
      <c r="BB927">
        <f t="shared" si="629"/>
        <v>23.074999999999758</v>
      </c>
      <c r="BC927">
        <f t="shared" si="620"/>
        <v>0.96288383760484808</v>
      </c>
      <c r="BD927">
        <f t="shared" si="621"/>
        <v>0.89273320976904891</v>
      </c>
      <c r="BE927">
        <f t="shared" si="622"/>
        <v>0.89273320976904891</v>
      </c>
      <c r="BF927">
        <f t="shared" si="630"/>
        <v>0.89300000000000002</v>
      </c>
      <c r="BP927">
        <f t="shared" si="631"/>
        <v>924</v>
      </c>
      <c r="BQ927">
        <f t="shared" si="632"/>
        <v>23.074999999999758</v>
      </c>
      <c r="BR927">
        <f t="shared" si="623"/>
        <v>0.99997750025312326</v>
      </c>
      <c r="BS927">
        <f t="shared" si="624"/>
        <v>0.99993250227807418</v>
      </c>
      <c r="BT927">
        <f t="shared" si="625"/>
        <v>0.99993250227807418</v>
      </c>
      <c r="BU927">
        <f t="shared" si="633"/>
        <v>1</v>
      </c>
      <c r="CB927">
        <f t="shared" si="634"/>
        <v>924</v>
      </c>
      <c r="CC927">
        <f t="shared" si="635"/>
        <v>23.074999999999758</v>
      </c>
      <c r="CD927">
        <f t="shared" si="626"/>
        <v>0.99997750025312326</v>
      </c>
      <c r="CE927">
        <f t="shared" si="627"/>
        <v>0.99993250227807418</v>
      </c>
      <c r="CF927">
        <f t="shared" si="628"/>
        <v>0.99993250227807418</v>
      </c>
      <c r="CG927">
        <f t="shared" si="636"/>
        <v>1</v>
      </c>
      <c r="CK927"/>
      <c r="CL927" s="3">
        <f t="shared" si="662"/>
        <v>907</v>
      </c>
      <c r="CM927" s="3">
        <f t="shared" si="657"/>
        <v>22.649999999999782</v>
      </c>
      <c r="CN927" s="3">
        <f t="shared" si="658"/>
        <v>1.204</v>
      </c>
      <c r="CO927" s="3">
        <f t="shared" si="650"/>
        <v>0.28799999999999998</v>
      </c>
      <c r="CP927">
        <f t="shared" si="651"/>
        <v>0.28799999999999998</v>
      </c>
      <c r="CQ927">
        <f t="shared" si="652"/>
        <v>0.28799999999999998</v>
      </c>
      <c r="CS927">
        <f t="shared" si="653"/>
        <v>0.50437828371278459</v>
      </c>
      <c r="DK927" s="3">
        <f t="shared" si="663"/>
        <v>907</v>
      </c>
      <c r="DL927" s="3">
        <f t="shared" si="659"/>
        <v>22.649999999999782</v>
      </c>
      <c r="DM927" s="3">
        <f t="shared" si="660"/>
        <v>1.204</v>
      </c>
      <c r="DN927" s="3">
        <f t="shared" si="654"/>
        <v>-0.39900000000000002</v>
      </c>
      <c r="DO927">
        <f t="shared" si="655"/>
        <v>-0.39900000000000002</v>
      </c>
      <c r="DP927">
        <f t="shared" si="656"/>
        <v>0</v>
      </c>
      <c r="DR927">
        <f t="shared" si="661"/>
        <v>0</v>
      </c>
      <c r="EY927"/>
      <c r="EZ927" s="3"/>
      <c r="FB927"/>
      <c r="FC927" s="3"/>
    </row>
    <row r="928" spans="2:159" x14ac:dyDescent="0.25">
      <c r="B928">
        <f t="shared" si="649"/>
        <v>912</v>
      </c>
      <c r="C928" s="9">
        <f t="shared" si="644"/>
        <v>22.774999999999775</v>
      </c>
      <c r="D928">
        <f t="shared" si="638"/>
        <v>0.5400978241485157</v>
      </c>
      <c r="E928">
        <f t="shared" si="639"/>
        <v>2.0502682760606505E-7</v>
      </c>
      <c r="F928">
        <f t="shared" si="640"/>
        <v>2.0502682760606505E-7</v>
      </c>
      <c r="G928">
        <f t="shared" si="645"/>
        <v>0</v>
      </c>
      <c r="R928">
        <f t="shared" si="646"/>
        <v>912</v>
      </c>
      <c r="S928">
        <f t="shared" si="647"/>
        <v>22.774999999999775</v>
      </c>
      <c r="T928">
        <f t="shared" si="641"/>
        <v>5.1777590144525643E-5</v>
      </c>
      <c r="U928">
        <f t="shared" si="642"/>
        <v>1.6215234198267706E-5</v>
      </c>
      <c r="V928">
        <f t="shared" si="643"/>
        <v>1.6215234198267706E-5</v>
      </c>
      <c r="W928">
        <f t="shared" si="648"/>
        <v>0</v>
      </c>
      <c r="BA928">
        <f t="shared" si="637"/>
        <v>925</v>
      </c>
      <c r="BB928">
        <f t="shared" si="629"/>
        <v>23.099999999999756</v>
      </c>
      <c r="BC928">
        <f t="shared" si="620"/>
        <v>0.96228944037415942</v>
      </c>
      <c r="BD928">
        <f t="shared" si="621"/>
        <v>0.89108095237387619</v>
      </c>
      <c r="BE928">
        <f t="shared" si="622"/>
        <v>0.89108095237387619</v>
      </c>
      <c r="BF928">
        <f t="shared" si="630"/>
        <v>0.89100000000000001</v>
      </c>
      <c r="BP928">
        <f t="shared" si="631"/>
        <v>925</v>
      </c>
      <c r="BQ928">
        <f t="shared" si="632"/>
        <v>23.099999999999756</v>
      </c>
      <c r="BR928">
        <f t="shared" si="623"/>
        <v>0.99996000079998948</v>
      </c>
      <c r="BS928">
        <f t="shared" si="624"/>
        <v>0.99988000719971259</v>
      </c>
      <c r="BT928">
        <f t="shared" si="625"/>
        <v>0.99988000719971259</v>
      </c>
      <c r="BU928">
        <f t="shared" si="633"/>
        <v>1</v>
      </c>
      <c r="CB928">
        <f t="shared" si="634"/>
        <v>925</v>
      </c>
      <c r="CC928">
        <f t="shared" si="635"/>
        <v>23.099999999999756</v>
      </c>
      <c r="CD928">
        <f t="shared" si="626"/>
        <v>0.99996000079998948</v>
      </c>
      <c r="CE928">
        <f t="shared" si="627"/>
        <v>0.99988000719971259</v>
      </c>
      <c r="CF928">
        <f t="shared" si="628"/>
        <v>0.99988000719971259</v>
      </c>
      <c r="CG928">
        <f t="shared" si="636"/>
        <v>1</v>
      </c>
      <c r="CK928"/>
      <c r="CL928" s="3">
        <f t="shared" si="662"/>
        <v>908</v>
      </c>
      <c r="CM928" s="3">
        <f t="shared" si="657"/>
        <v>22.67499999999978</v>
      </c>
      <c r="CN928" s="3">
        <f t="shared" si="658"/>
        <v>1.206</v>
      </c>
      <c r="CO928" s="3">
        <f t="shared" si="650"/>
        <v>0.28599999999999998</v>
      </c>
      <c r="CP928">
        <f t="shared" si="651"/>
        <v>0.28599999999999998</v>
      </c>
      <c r="CQ928">
        <f t="shared" si="652"/>
        <v>0.28599999999999998</v>
      </c>
      <c r="CS928">
        <f t="shared" si="653"/>
        <v>0.50087565674255696</v>
      </c>
      <c r="DK928" s="3">
        <f t="shared" si="663"/>
        <v>908</v>
      </c>
      <c r="DL928" s="3">
        <f t="shared" si="659"/>
        <v>22.67499999999978</v>
      </c>
      <c r="DM928" s="3">
        <f t="shared" si="660"/>
        <v>1.206</v>
      </c>
      <c r="DN928" s="3">
        <f t="shared" si="654"/>
        <v>-0.40300000000000002</v>
      </c>
      <c r="DO928">
        <f t="shared" si="655"/>
        <v>-0.40300000000000002</v>
      </c>
      <c r="DP928">
        <f t="shared" si="656"/>
        <v>0</v>
      </c>
      <c r="DR928">
        <f t="shared" si="661"/>
        <v>0</v>
      </c>
      <c r="EY928"/>
      <c r="EZ928" s="3"/>
      <c r="FB928"/>
      <c r="FC928" s="3"/>
    </row>
    <row r="929" spans="2:159" x14ac:dyDescent="0.25">
      <c r="B929">
        <f t="shared" si="649"/>
        <v>913</v>
      </c>
      <c r="C929" s="9">
        <f t="shared" si="644"/>
        <v>22.799999999999773</v>
      </c>
      <c r="D929">
        <f t="shared" si="638"/>
        <v>0.53820271290585286</v>
      </c>
      <c r="E929">
        <f t="shared" si="639"/>
        <v>1.8777901831066025E-7</v>
      </c>
      <c r="F929">
        <f t="shared" si="640"/>
        <v>1.8777901831066025E-7</v>
      </c>
      <c r="G929">
        <f t="shared" si="645"/>
        <v>0</v>
      </c>
      <c r="R929">
        <f t="shared" si="646"/>
        <v>913</v>
      </c>
      <c r="S929">
        <f t="shared" si="647"/>
        <v>22.799999999999773</v>
      </c>
      <c r="T929">
        <f t="shared" si="641"/>
        <v>4.945734386512373E-5</v>
      </c>
      <c r="U929">
        <f t="shared" si="642"/>
        <v>1.5405283853852775E-5</v>
      </c>
      <c r="V929">
        <f t="shared" si="643"/>
        <v>1.5405283853852775E-5</v>
      </c>
      <c r="W929">
        <f t="shared" si="648"/>
        <v>0</v>
      </c>
      <c r="BA929">
        <f t="shared" si="637"/>
        <v>926</v>
      </c>
      <c r="BB929">
        <f t="shared" si="629"/>
        <v>23.124999999999755</v>
      </c>
      <c r="BC929">
        <f t="shared" si="620"/>
        <v>0.96169060160543118</v>
      </c>
      <c r="BD929">
        <f t="shared" si="621"/>
        <v>0.88941841157597201</v>
      </c>
      <c r="BE929">
        <f t="shared" si="622"/>
        <v>0.88941841157597201</v>
      </c>
      <c r="BF929">
        <f t="shared" si="630"/>
        <v>0.88900000000000001</v>
      </c>
      <c r="BP929">
        <f t="shared" si="631"/>
        <v>926</v>
      </c>
      <c r="BQ929">
        <f t="shared" si="632"/>
        <v>23.124999999999755</v>
      </c>
      <c r="BR929">
        <f t="shared" si="623"/>
        <v>0.99993750195308451</v>
      </c>
      <c r="BS929">
        <f t="shared" si="624"/>
        <v>0.99981251757702716</v>
      </c>
      <c r="BT929">
        <f t="shared" si="625"/>
        <v>0.99981251757702716</v>
      </c>
      <c r="BU929">
        <f t="shared" si="633"/>
        <v>1</v>
      </c>
      <c r="CB929">
        <f t="shared" si="634"/>
        <v>926</v>
      </c>
      <c r="CC929">
        <f t="shared" si="635"/>
        <v>23.124999999999755</v>
      </c>
      <c r="CD929">
        <f t="shared" si="626"/>
        <v>0.99993750195308451</v>
      </c>
      <c r="CE929">
        <f t="shared" si="627"/>
        <v>0.99981251757702716</v>
      </c>
      <c r="CF929">
        <f t="shared" si="628"/>
        <v>0.99981251757702716</v>
      </c>
      <c r="CG929">
        <f t="shared" si="636"/>
        <v>1</v>
      </c>
      <c r="CK929"/>
      <c r="CL929" s="3">
        <f t="shared" si="662"/>
        <v>909</v>
      </c>
      <c r="CM929" s="3">
        <f t="shared" si="657"/>
        <v>22.699999999999779</v>
      </c>
      <c r="CN929" s="3">
        <f t="shared" si="658"/>
        <v>1.208</v>
      </c>
      <c r="CO929" s="3">
        <f t="shared" si="650"/>
        <v>0.28499999999999998</v>
      </c>
      <c r="CP929">
        <f t="shared" si="651"/>
        <v>0.28499999999999998</v>
      </c>
      <c r="CQ929">
        <f t="shared" si="652"/>
        <v>0.28499999999999998</v>
      </c>
      <c r="CS929">
        <f t="shared" si="653"/>
        <v>0.49912434325744309</v>
      </c>
      <c r="DK929" s="3">
        <f t="shared" si="663"/>
        <v>909</v>
      </c>
      <c r="DL929" s="3">
        <f t="shared" si="659"/>
        <v>22.699999999999779</v>
      </c>
      <c r="DM929" s="3">
        <f t="shared" si="660"/>
        <v>1.208</v>
      </c>
      <c r="DN929" s="3">
        <f t="shared" si="654"/>
        <v>-0.40799999999999997</v>
      </c>
      <c r="DO929">
        <f t="shared" si="655"/>
        <v>-0.40799999999999997</v>
      </c>
      <c r="DP929">
        <f t="shared" si="656"/>
        <v>0</v>
      </c>
      <c r="DR929">
        <f t="shared" si="661"/>
        <v>0</v>
      </c>
      <c r="EY929"/>
      <c r="EZ929" s="3"/>
      <c r="FB929"/>
      <c r="FC929" s="3"/>
    </row>
    <row r="930" spans="2:159" x14ac:dyDescent="0.25">
      <c r="B930">
        <f t="shared" si="649"/>
        <v>914</v>
      </c>
      <c r="C930" s="9">
        <f t="shared" si="644"/>
        <v>22.824999999999772</v>
      </c>
      <c r="D930">
        <f t="shared" si="638"/>
        <v>0.53630888816995292</v>
      </c>
      <c r="E930">
        <f t="shared" si="639"/>
        <v>1.7193918469699892E-7</v>
      </c>
      <c r="F930">
        <f t="shared" si="640"/>
        <v>1.7193918469699892E-7</v>
      </c>
      <c r="G930">
        <f t="shared" si="645"/>
        <v>0</v>
      </c>
      <c r="R930">
        <f t="shared" si="646"/>
        <v>914</v>
      </c>
      <c r="S930">
        <f t="shared" si="647"/>
        <v>22.824999999999772</v>
      </c>
      <c r="T930">
        <f t="shared" si="641"/>
        <v>4.7236052867772808E-5</v>
      </c>
      <c r="U930">
        <f t="shared" si="642"/>
        <v>1.4634052602050041E-5</v>
      </c>
      <c r="V930">
        <f t="shared" si="643"/>
        <v>1.4634052602050041E-5</v>
      </c>
      <c r="W930">
        <f t="shared" si="648"/>
        <v>0</v>
      </c>
      <c r="BA930">
        <f t="shared" si="637"/>
        <v>927</v>
      </c>
      <c r="BB930">
        <f t="shared" si="629"/>
        <v>23.149999999999753</v>
      </c>
      <c r="BC930">
        <f t="shared" si="620"/>
        <v>0.9610873300491698</v>
      </c>
      <c r="BD930">
        <f t="shared" si="621"/>
        <v>0.88774565639099168</v>
      </c>
      <c r="BE930">
        <f t="shared" si="622"/>
        <v>0.88774565639099168</v>
      </c>
      <c r="BF930">
        <f t="shared" si="630"/>
        <v>0.88800000000000001</v>
      </c>
      <c r="BP930">
        <f t="shared" si="631"/>
        <v>927</v>
      </c>
      <c r="BQ930">
        <f t="shared" si="632"/>
        <v>23.149999999999753</v>
      </c>
      <c r="BR930">
        <f t="shared" si="623"/>
        <v>0.99991000404987884</v>
      </c>
      <c r="BS930">
        <f t="shared" si="624"/>
        <v>0.99973003644672065</v>
      </c>
      <c r="BT930">
        <f t="shared" si="625"/>
        <v>0.99973003644672065</v>
      </c>
      <c r="BU930">
        <f t="shared" si="633"/>
        <v>1</v>
      </c>
      <c r="CB930">
        <f t="shared" si="634"/>
        <v>927</v>
      </c>
      <c r="CC930">
        <f t="shared" si="635"/>
        <v>23.149999999999753</v>
      </c>
      <c r="CD930">
        <f t="shared" si="626"/>
        <v>0.99991000404987884</v>
      </c>
      <c r="CE930">
        <f t="shared" si="627"/>
        <v>0.99973003644672065</v>
      </c>
      <c r="CF930">
        <f t="shared" si="628"/>
        <v>0.99973003644672065</v>
      </c>
      <c r="CG930">
        <f t="shared" si="636"/>
        <v>1</v>
      </c>
      <c r="CK930"/>
      <c r="CL930" s="3">
        <f t="shared" si="662"/>
        <v>910</v>
      </c>
      <c r="CM930" s="3">
        <f t="shared" si="657"/>
        <v>22.724999999999778</v>
      </c>
      <c r="CN930" s="3">
        <f t="shared" si="658"/>
        <v>1.21</v>
      </c>
      <c r="CO930" s="3">
        <f t="shared" si="650"/>
        <v>0.28299999999999997</v>
      </c>
      <c r="CP930">
        <f t="shared" si="651"/>
        <v>0.28299999999999997</v>
      </c>
      <c r="CQ930">
        <f t="shared" si="652"/>
        <v>0.28299999999999997</v>
      </c>
      <c r="CS930">
        <f t="shared" si="653"/>
        <v>0.49562171628721541</v>
      </c>
      <c r="DK930" s="3">
        <f t="shared" si="663"/>
        <v>910</v>
      </c>
      <c r="DL930" s="3">
        <f t="shared" si="659"/>
        <v>22.724999999999778</v>
      </c>
      <c r="DM930" s="3">
        <f t="shared" si="660"/>
        <v>1.21</v>
      </c>
      <c r="DN930" s="3">
        <f t="shared" si="654"/>
        <v>-0.41199999999999998</v>
      </c>
      <c r="DO930">
        <f t="shared" si="655"/>
        <v>-0.41199999999999998</v>
      </c>
      <c r="DP930">
        <f t="shared" si="656"/>
        <v>0</v>
      </c>
      <c r="DR930">
        <f t="shared" si="661"/>
        <v>0</v>
      </c>
      <c r="EY930"/>
      <c r="EZ930" s="3"/>
      <c r="FB930"/>
      <c r="FC930" s="3"/>
    </row>
    <row r="931" spans="2:159" x14ac:dyDescent="0.25">
      <c r="B931">
        <f t="shared" si="649"/>
        <v>915</v>
      </c>
      <c r="C931" s="9">
        <f t="shared" si="644"/>
        <v>22.84999999999977</v>
      </c>
      <c r="D931">
        <f t="shared" si="638"/>
        <v>0.53441638322352858</v>
      </c>
      <c r="E931">
        <f t="shared" si="639"/>
        <v>1.5739614389895655E-7</v>
      </c>
      <c r="F931">
        <f t="shared" si="640"/>
        <v>1.5739614389895655E-7</v>
      </c>
      <c r="G931">
        <f t="shared" si="645"/>
        <v>0</v>
      </c>
      <c r="R931">
        <f t="shared" si="646"/>
        <v>915</v>
      </c>
      <c r="S931">
        <f t="shared" si="647"/>
        <v>22.84999999999977</v>
      </c>
      <c r="T931">
        <f t="shared" si="641"/>
        <v>4.5109734147000948E-5</v>
      </c>
      <c r="U931">
        <f t="shared" si="642"/>
        <v>1.3899780629541677E-5</v>
      </c>
      <c r="V931">
        <f t="shared" si="643"/>
        <v>1.3899780629541677E-5</v>
      </c>
      <c r="W931">
        <f t="shared" si="648"/>
        <v>0</v>
      </c>
      <c r="BA931">
        <f t="shared" si="637"/>
        <v>928</v>
      </c>
      <c r="BB931">
        <f t="shared" si="629"/>
        <v>23.174999999999752</v>
      </c>
      <c r="BC931">
        <f t="shared" si="620"/>
        <v>0.96047963451688523</v>
      </c>
      <c r="BD931">
        <f t="shared" si="621"/>
        <v>0.8860627561645209</v>
      </c>
      <c r="BE931">
        <f t="shared" si="622"/>
        <v>0.8860627561645209</v>
      </c>
      <c r="BF931">
        <f t="shared" si="630"/>
        <v>0.88600000000000001</v>
      </c>
      <c r="BP931">
        <f t="shared" si="631"/>
        <v>928</v>
      </c>
      <c r="BQ931">
        <f t="shared" si="632"/>
        <v>23.174999999999752</v>
      </c>
      <c r="BR931">
        <f t="shared" si="623"/>
        <v>0.99987750750281901</v>
      </c>
      <c r="BS931">
        <f t="shared" si="624"/>
        <v>0.99963256751985463</v>
      </c>
      <c r="BT931">
        <f t="shared" si="625"/>
        <v>0.99963256751985463</v>
      </c>
      <c r="BU931">
        <f t="shared" si="633"/>
        <v>1</v>
      </c>
      <c r="CB931">
        <f t="shared" si="634"/>
        <v>928</v>
      </c>
      <c r="CC931">
        <f t="shared" si="635"/>
        <v>23.174999999999752</v>
      </c>
      <c r="CD931">
        <f t="shared" si="626"/>
        <v>0.99987750750281901</v>
      </c>
      <c r="CE931">
        <f t="shared" si="627"/>
        <v>0.99963256751985463</v>
      </c>
      <c r="CF931">
        <f t="shared" si="628"/>
        <v>0.99963256751985463</v>
      </c>
      <c r="CG931">
        <f t="shared" si="636"/>
        <v>1</v>
      </c>
      <c r="CK931"/>
      <c r="CL931" s="3">
        <f t="shared" si="662"/>
        <v>911</v>
      </c>
      <c r="CM931" s="3">
        <f t="shared" si="657"/>
        <v>22.749999999999776</v>
      </c>
      <c r="CN931" s="3">
        <f t="shared" si="658"/>
        <v>1.212</v>
      </c>
      <c r="CO931" s="3">
        <f t="shared" si="650"/>
        <v>0.28100000000000003</v>
      </c>
      <c r="CP931">
        <f t="shared" si="651"/>
        <v>0.28100000000000003</v>
      </c>
      <c r="CQ931">
        <f t="shared" si="652"/>
        <v>0.28100000000000003</v>
      </c>
      <c r="CS931">
        <f t="shared" si="653"/>
        <v>0.49211908931698783</v>
      </c>
      <c r="DK931" s="3">
        <f t="shared" si="663"/>
        <v>911</v>
      </c>
      <c r="DL931" s="3">
        <f t="shared" si="659"/>
        <v>22.749999999999776</v>
      </c>
      <c r="DM931" s="3">
        <f t="shared" si="660"/>
        <v>1.212</v>
      </c>
      <c r="DN931" s="3">
        <f t="shared" si="654"/>
        <v>-0.41699999999999998</v>
      </c>
      <c r="DO931">
        <f t="shared" si="655"/>
        <v>-0.41699999999999998</v>
      </c>
      <c r="DP931">
        <f t="shared" si="656"/>
        <v>0</v>
      </c>
      <c r="DR931">
        <f t="shared" si="661"/>
        <v>0</v>
      </c>
      <c r="EY931"/>
      <c r="EZ931" s="3"/>
      <c r="FB931"/>
      <c r="FC931" s="3"/>
    </row>
    <row r="932" spans="2:159" x14ac:dyDescent="0.25">
      <c r="B932">
        <f t="shared" si="649"/>
        <v>916</v>
      </c>
      <c r="C932" s="9">
        <f t="shared" si="644"/>
        <v>22.874999999999769</v>
      </c>
      <c r="D932">
        <f t="shared" si="638"/>
        <v>0.53252523119248885</v>
      </c>
      <c r="E932">
        <f t="shared" si="639"/>
        <v>1.4404717310651284E-7</v>
      </c>
      <c r="F932">
        <f t="shared" si="640"/>
        <v>1.4404717310651284E-7</v>
      </c>
      <c r="G932">
        <f t="shared" si="645"/>
        <v>0</v>
      </c>
      <c r="R932">
        <f t="shared" si="646"/>
        <v>916</v>
      </c>
      <c r="S932">
        <f t="shared" si="647"/>
        <v>22.874999999999769</v>
      </c>
      <c r="T932">
        <f t="shared" si="641"/>
        <v>4.3074554199778599E-5</v>
      </c>
      <c r="U932">
        <f t="shared" si="642"/>
        <v>1.320078348776711E-5</v>
      </c>
      <c r="V932">
        <f t="shared" si="643"/>
        <v>1.320078348776711E-5</v>
      </c>
      <c r="W932">
        <f t="shared" si="648"/>
        <v>0</v>
      </c>
      <c r="BA932">
        <f t="shared" si="637"/>
        <v>929</v>
      </c>
      <c r="BB932">
        <f t="shared" si="629"/>
        <v>23.199999999999751</v>
      </c>
      <c r="BC932">
        <f t="shared" si="620"/>
        <v>0.95986752388087648</v>
      </c>
      <c r="BD932">
        <f t="shared" si="621"/>
        <v>0.8843697805672982</v>
      </c>
      <c r="BE932">
        <f t="shared" si="622"/>
        <v>0.8843697805672982</v>
      </c>
      <c r="BF932">
        <f t="shared" si="630"/>
        <v>0.88400000000000001</v>
      </c>
      <c r="BP932">
        <f t="shared" si="631"/>
        <v>929</v>
      </c>
      <c r="BQ932">
        <f t="shared" si="632"/>
        <v>23.199999999999751</v>
      </c>
      <c r="BR932">
        <f t="shared" si="623"/>
        <v>0.99984001279931778</v>
      </c>
      <c r="BS932">
        <f t="shared" si="624"/>
        <v>0.99952011518157136</v>
      </c>
      <c r="BT932">
        <f t="shared" si="625"/>
        <v>0.99952011518157136</v>
      </c>
      <c r="BU932">
        <f t="shared" si="633"/>
        <v>1</v>
      </c>
      <c r="CB932">
        <f t="shared" si="634"/>
        <v>929</v>
      </c>
      <c r="CC932">
        <f t="shared" si="635"/>
        <v>23.199999999999751</v>
      </c>
      <c r="CD932">
        <f t="shared" si="626"/>
        <v>0.99984001279931778</v>
      </c>
      <c r="CE932">
        <f t="shared" si="627"/>
        <v>0.99952011518157136</v>
      </c>
      <c r="CF932">
        <f t="shared" si="628"/>
        <v>0.99952011518157136</v>
      </c>
      <c r="CG932">
        <f t="shared" si="636"/>
        <v>1</v>
      </c>
      <c r="CK932"/>
      <c r="CL932" s="3">
        <f t="shared" si="662"/>
        <v>912</v>
      </c>
      <c r="CM932" s="3">
        <f t="shared" si="657"/>
        <v>22.774999999999775</v>
      </c>
      <c r="CN932" s="3">
        <f t="shared" si="658"/>
        <v>1.214</v>
      </c>
      <c r="CO932" s="3">
        <f t="shared" si="650"/>
        <v>0.28000000000000003</v>
      </c>
      <c r="CP932">
        <f t="shared" si="651"/>
        <v>0.28000000000000003</v>
      </c>
      <c r="CQ932">
        <f t="shared" si="652"/>
        <v>0.28000000000000003</v>
      </c>
      <c r="CS932">
        <f t="shared" si="653"/>
        <v>0.49036777583187402</v>
      </c>
      <c r="DK932" s="3">
        <f t="shared" si="663"/>
        <v>912</v>
      </c>
      <c r="DL932" s="3">
        <f t="shared" si="659"/>
        <v>22.774999999999775</v>
      </c>
      <c r="DM932" s="3">
        <f t="shared" si="660"/>
        <v>1.214</v>
      </c>
      <c r="DN932" s="3">
        <f t="shared" si="654"/>
        <v>-0.42099999999999999</v>
      </c>
      <c r="DO932">
        <f t="shared" si="655"/>
        <v>-0.42099999999999999</v>
      </c>
      <c r="DP932">
        <f t="shared" si="656"/>
        <v>0</v>
      </c>
      <c r="DR932">
        <f t="shared" si="661"/>
        <v>0</v>
      </c>
      <c r="EY932"/>
      <c r="EZ932" s="3"/>
      <c r="FB932"/>
      <c r="FC932" s="3"/>
    </row>
    <row r="933" spans="2:159" x14ac:dyDescent="0.25">
      <c r="B933">
        <f t="shared" si="649"/>
        <v>917</v>
      </c>
      <c r="C933" s="9">
        <f t="shared" si="644"/>
        <v>22.899999999999768</v>
      </c>
      <c r="D933">
        <f t="shared" si="638"/>
        <v>0.5306354650451689</v>
      </c>
      <c r="E933">
        <f t="shared" si="639"/>
        <v>1.3179739234682645E-7</v>
      </c>
      <c r="F933">
        <f t="shared" si="640"/>
        <v>1.3179739234682645E-7</v>
      </c>
      <c r="G933">
        <f t="shared" si="645"/>
        <v>0</v>
      </c>
      <c r="R933">
        <f t="shared" si="646"/>
        <v>917</v>
      </c>
      <c r="S933">
        <f t="shared" si="647"/>
        <v>22.899999999999768</v>
      </c>
      <c r="T933">
        <f t="shared" si="641"/>
        <v>4.1126823888099236E-5</v>
      </c>
      <c r="U933">
        <f t="shared" si="642"/>
        <v>1.2535449091398259E-5</v>
      </c>
      <c r="V933">
        <f t="shared" si="643"/>
        <v>1.2535449091398259E-5</v>
      </c>
      <c r="W933">
        <f t="shared" si="648"/>
        <v>0</v>
      </c>
      <c r="BA933">
        <f t="shared" si="637"/>
        <v>930</v>
      </c>
      <c r="BB933">
        <f t="shared" si="629"/>
        <v>23.224999999999749</v>
      </c>
      <c r="BC933">
        <f t="shared" si="620"/>
        <v>0.95925100707401578</v>
      </c>
      <c r="BD933">
        <f t="shared" si="621"/>
        <v>0.88266679959042227</v>
      </c>
      <c r="BE933">
        <f t="shared" si="622"/>
        <v>0.88266679959042227</v>
      </c>
      <c r="BF933">
        <f t="shared" si="630"/>
        <v>0.88300000000000001</v>
      </c>
      <c r="BP933">
        <f t="shared" si="631"/>
        <v>930</v>
      </c>
      <c r="BQ933">
        <f t="shared" si="632"/>
        <v>23.224999999999749</v>
      </c>
      <c r="BR933">
        <f t="shared" si="623"/>
        <v>0.99979752050174153</v>
      </c>
      <c r="BS933">
        <f t="shared" si="624"/>
        <v>0.99939268449076513</v>
      </c>
      <c r="BT933">
        <f t="shared" si="625"/>
        <v>0.99939268449076513</v>
      </c>
      <c r="BU933">
        <f t="shared" si="633"/>
        <v>0.999</v>
      </c>
      <c r="CB933">
        <f t="shared" si="634"/>
        <v>930</v>
      </c>
      <c r="CC933">
        <f t="shared" si="635"/>
        <v>23.224999999999749</v>
      </c>
      <c r="CD933">
        <f t="shared" si="626"/>
        <v>0.99979752050174153</v>
      </c>
      <c r="CE933">
        <f t="shared" si="627"/>
        <v>0.99939268449076513</v>
      </c>
      <c r="CF933">
        <f t="shared" si="628"/>
        <v>0.99939268449076513</v>
      </c>
      <c r="CG933">
        <f t="shared" si="636"/>
        <v>0.999</v>
      </c>
      <c r="CK933"/>
      <c r="CL933" s="3">
        <f t="shared" si="662"/>
        <v>913</v>
      </c>
      <c r="CM933" s="3">
        <f t="shared" si="657"/>
        <v>22.799999999999773</v>
      </c>
      <c r="CN933" s="3">
        <f t="shared" si="658"/>
        <v>1.2170000000000001</v>
      </c>
      <c r="CO933" s="3">
        <f t="shared" si="650"/>
        <v>0.27800000000000002</v>
      </c>
      <c r="CP933">
        <f t="shared" si="651"/>
        <v>0.27800000000000002</v>
      </c>
      <c r="CQ933">
        <f t="shared" si="652"/>
        <v>0.27800000000000002</v>
      </c>
      <c r="CS933">
        <f t="shared" si="653"/>
        <v>0.48686514886164634</v>
      </c>
      <c r="DK933" s="3">
        <f t="shared" si="663"/>
        <v>913</v>
      </c>
      <c r="DL933" s="3">
        <f t="shared" si="659"/>
        <v>22.799999999999773</v>
      </c>
      <c r="DM933" s="3">
        <f t="shared" si="660"/>
        <v>1.2170000000000001</v>
      </c>
      <c r="DN933" s="3">
        <f t="shared" si="654"/>
        <v>-0.42599999999999999</v>
      </c>
      <c r="DO933">
        <f t="shared" si="655"/>
        <v>-0.42599999999999999</v>
      </c>
      <c r="DP933">
        <f t="shared" si="656"/>
        <v>0</v>
      </c>
      <c r="DR933">
        <f t="shared" si="661"/>
        <v>0</v>
      </c>
      <c r="EY933"/>
      <c r="EZ933" s="3"/>
      <c r="FB933"/>
      <c r="FC933" s="3"/>
    </row>
    <row r="934" spans="2:159" x14ac:dyDescent="0.25">
      <c r="B934">
        <f t="shared" si="649"/>
        <v>918</v>
      </c>
      <c r="C934" s="9">
        <f t="shared" si="644"/>
        <v>22.924999999999766</v>
      </c>
      <c r="D934">
        <f t="shared" si="638"/>
        <v>0.52874711759157123</v>
      </c>
      <c r="E934">
        <f t="shared" si="639"/>
        <v>1.2055919015647302E-7</v>
      </c>
      <c r="F934">
        <f t="shared" si="640"/>
        <v>1.2055919015647302E-7</v>
      </c>
      <c r="G934">
        <f t="shared" si="645"/>
        <v>0</v>
      </c>
      <c r="R934">
        <f t="shared" si="646"/>
        <v>918</v>
      </c>
      <c r="S934">
        <f t="shared" si="647"/>
        <v>22.924999999999766</v>
      </c>
      <c r="T934">
        <f t="shared" si="641"/>
        <v>3.926299345812494E-5</v>
      </c>
      <c r="U934">
        <f t="shared" si="642"/>
        <v>1.1902234825706983E-5</v>
      </c>
      <c r="V934">
        <f t="shared" si="643"/>
        <v>1.1902234825706983E-5</v>
      </c>
      <c r="W934">
        <f t="shared" si="648"/>
        <v>0</v>
      </c>
      <c r="BA934">
        <f t="shared" si="637"/>
        <v>931</v>
      </c>
      <c r="BB934">
        <f t="shared" si="629"/>
        <v>23.249999999999748</v>
      </c>
      <c r="BC934">
        <f t="shared" si="620"/>
        <v>0.95863009308953151</v>
      </c>
      <c r="BD934">
        <f t="shared" si="621"/>
        <v>0.8809538835405446</v>
      </c>
      <c r="BE934">
        <f t="shared" si="622"/>
        <v>0.8809538835405446</v>
      </c>
      <c r="BF934">
        <f t="shared" si="630"/>
        <v>0.88100000000000001</v>
      </c>
      <c r="BP934">
        <f t="shared" si="631"/>
        <v>931</v>
      </c>
      <c r="BQ934">
        <f t="shared" si="632"/>
        <v>23.249999999999748</v>
      </c>
      <c r="BR934">
        <f t="shared" si="623"/>
        <v>0.99975003124739648</v>
      </c>
      <c r="BS934">
        <f t="shared" si="624"/>
        <v>0.99925028117970216</v>
      </c>
      <c r="BT934">
        <f t="shared" si="625"/>
        <v>0.99925028117970216</v>
      </c>
      <c r="BU934">
        <f t="shared" si="633"/>
        <v>0.999</v>
      </c>
      <c r="CB934">
        <f t="shared" si="634"/>
        <v>931</v>
      </c>
      <c r="CC934">
        <f t="shared" si="635"/>
        <v>23.249999999999748</v>
      </c>
      <c r="CD934">
        <f t="shared" si="626"/>
        <v>0.99975003124739648</v>
      </c>
      <c r="CE934">
        <f t="shared" si="627"/>
        <v>0.99925028117970216</v>
      </c>
      <c r="CF934">
        <f t="shared" si="628"/>
        <v>0.99925028117970216</v>
      </c>
      <c r="CG934">
        <f t="shared" si="636"/>
        <v>0.999</v>
      </c>
      <c r="CK934"/>
      <c r="CL934" s="3">
        <f t="shared" si="662"/>
        <v>914</v>
      </c>
      <c r="CM934" s="3">
        <f t="shared" si="657"/>
        <v>22.824999999999772</v>
      </c>
      <c r="CN934" s="3">
        <f t="shared" si="658"/>
        <v>1.2190000000000001</v>
      </c>
      <c r="CO934" s="3">
        <f t="shared" si="650"/>
        <v>0.27600000000000002</v>
      </c>
      <c r="CP934">
        <f t="shared" si="651"/>
        <v>0.27600000000000002</v>
      </c>
      <c r="CQ934">
        <f t="shared" si="652"/>
        <v>0.27600000000000002</v>
      </c>
      <c r="CS934">
        <f t="shared" si="653"/>
        <v>0.48336252189141865</v>
      </c>
      <c r="DK934" s="3">
        <f t="shared" si="663"/>
        <v>914</v>
      </c>
      <c r="DL934" s="3">
        <f t="shared" si="659"/>
        <v>22.824999999999772</v>
      </c>
      <c r="DM934" s="3">
        <f t="shared" si="660"/>
        <v>1.2190000000000001</v>
      </c>
      <c r="DN934" s="3">
        <f t="shared" si="654"/>
        <v>-0.43</v>
      </c>
      <c r="DO934">
        <f t="shared" si="655"/>
        <v>-0.43</v>
      </c>
      <c r="DP934">
        <f t="shared" si="656"/>
        <v>0</v>
      </c>
      <c r="DR934">
        <f t="shared" si="661"/>
        <v>0</v>
      </c>
      <c r="EY934"/>
      <c r="EZ934" s="3"/>
      <c r="FB934"/>
      <c r="FC934" s="3"/>
    </row>
    <row r="935" spans="2:159" x14ac:dyDescent="0.25">
      <c r="B935">
        <f t="shared" si="649"/>
        <v>919</v>
      </c>
      <c r="C935" s="9">
        <f t="shared" si="644"/>
        <v>22.949999999999765</v>
      </c>
      <c r="D935">
        <f t="shared" si="638"/>
        <v>0.52686022148261857</v>
      </c>
      <c r="E935">
        <f t="shared" si="639"/>
        <v>1.1025168933183046E-7</v>
      </c>
      <c r="F935">
        <f t="shared" si="640"/>
        <v>1.1025168933183046E-7</v>
      </c>
      <c r="G935">
        <f t="shared" si="645"/>
        <v>0</v>
      </c>
      <c r="R935">
        <f t="shared" si="646"/>
        <v>919</v>
      </c>
      <c r="S935">
        <f t="shared" si="647"/>
        <v>22.949999999999765</v>
      </c>
      <c r="T935">
        <f t="shared" si="641"/>
        <v>3.7479647711937143E-5</v>
      </c>
      <c r="U935">
        <f t="shared" si="642"/>
        <v>1.1299664759358047E-5</v>
      </c>
      <c r="V935">
        <f t="shared" si="643"/>
        <v>1.1299664759358047E-5</v>
      </c>
      <c r="W935">
        <f t="shared" si="648"/>
        <v>0</v>
      </c>
      <c r="BA935">
        <f t="shared" si="637"/>
        <v>932</v>
      </c>
      <c r="BB935">
        <f t="shared" si="629"/>
        <v>23.274999999999746</v>
      </c>
      <c r="BC935">
        <f t="shared" si="620"/>
        <v>0.95800479098078917</v>
      </c>
      <c r="BD935">
        <f t="shared" si="621"/>
        <v>0.87923110303504726</v>
      </c>
      <c r="BE935">
        <f t="shared" si="622"/>
        <v>0.87923110303504726</v>
      </c>
      <c r="BF935">
        <f t="shared" si="630"/>
        <v>0.879</v>
      </c>
      <c r="BP935">
        <f t="shared" si="631"/>
        <v>932</v>
      </c>
      <c r="BQ935">
        <f t="shared" si="632"/>
        <v>23.274999999999746</v>
      </c>
      <c r="BR935">
        <f t="shared" si="623"/>
        <v>0.99969754574851244</v>
      </c>
      <c r="BS935">
        <f t="shared" si="624"/>
        <v>0.99909291165359204</v>
      </c>
      <c r="BT935">
        <f t="shared" si="625"/>
        <v>0.99909291165359204</v>
      </c>
      <c r="BU935">
        <f t="shared" si="633"/>
        <v>0.999</v>
      </c>
      <c r="CB935">
        <f t="shared" si="634"/>
        <v>932</v>
      </c>
      <c r="CC935">
        <f t="shared" si="635"/>
        <v>23.274999999999746</v>
      </c>
      <c r="CD935">
        <f t="shared" si="626"/>
        <v>0.99969754574851244</v>
      </c>
      <c r="CE935">
        <f t="shared" si="627"/>
        <v>0.99909291165359204</v>
      </c>
      <c r="CF935">
        <f t="shared" si="628"/>
        <v>0.99909291165359204</v>
      </c>
      <c r="CG935">
        <f t="shared" si="636"/>
        <v>0.999</v>
      </c>
      <c r="CK935"/>
      <c r="CL935" s="3">
        <f t="shared" si="662"/>
        <v>915</v>
      </c>
      <c r="CM935" s="3">
        <f t="shared" si="657"/>
        <v>22.84999999999977</v>
      </c>
      <c r="CN935" s="3">
        <f t="shared" si="658"/>
        <v>1.2210000000000001</v>
      </c>
      <c r="CO935" s="3">
        <f t="shared" si="650"/>
        <v>0.27500000000000002</v>
      </c>
      <c r="CP935">
        <f t="shared" si="651"/>
        <v>0.27500000000000002</v>
      </c>
      <c r="CQ935">
        <f t="shared" si="652"/>
        <v>0.27500000000000002</v>
      </c>
      <c r="CS935">
        <f t="shared" si="653"/>
        <v>0.48161120840630478</v>
      </c>
      <c r="DK935" s="3">
        <f t="shared" si="663"/>
        <v>915</v>
      </c>
      <c r="DL935" s="3">
        <f t="shared" si="659"/>
        <v>22.84999999999977</v>
      </c>
      <c r="DM935" s="3">
        <f t="shared" si="660"/>
        <v>1.2210000000000001</v>
      </c>
      <c r="DN935" s="3">
        <f t="shared" si="654"/>
        <v>-0.435</v>
      </c>
      <c r="DO935">
        <f t="shared" si="655"/>
        <v>-0.435</v>
      </c>
      <c r="DP935">
        <f t="shared" si="656"/>
        <v>0</v>
      </c>
      <c r="DR935">
        <f t="shared" si="661"/>
        <v>0</v>
      </c>
      <c r="EY935"/>
      <c r="EZ935" s="3"/>
      <c r="FB935"/>
      <c r="FC935" s="3"/>
    </row>
    <row r="936" spans="2:159" x14ac:dyDescent="0.25">
      <c r="B936">
        <f t="shared" si="649"/>
        <v>920</v>
      </c>
      <c r="C936" s="9">
        <f t="shared" si="644"/>
        <v>22.974999999999763</v>
      </c>
      <c r="D936">
        <f t="shared" si="638"/>
        <v>0.52497480920941464</v>
      </c>
      <c r="E936">
        <f t="shared" si="639"/>
        <v>1.0080025011635749E-7</v>
      </c>
      <c r="F936">
        <f t="shared" si="640"/>
        <v>1.0080025011635749E-7</v>
      </c>
      <c r="G936">
        <f t="shared" si="645"/>
        <v>0</v>
      </c>
      <c r="R936">
        <f t="shared" si="646"/>
        <v>920</v>
      </c>
      <c r="S936">
        <f t="shared" si="647"/>
        <v>22.974999999999763</v>
      </c>
      <c r="T936">
        <f t="shared" si="641"/>
        <v>3.5773501327998474E-5</v>
      </c>
      <c r="U936">
        <f t="shared" si="642"/>
        <v>1.0726326959248906E-5</v>
      </c>
      <c r="V936">
        <f t="shared" si="643"/>
        <v>1.0726326959248906E-5</v>
      </c>
      <c r="W936">
        <f t="shared" si="648"/>
        <v>0</v>
      </c>
      <c r="BA936">
        <f t="shared" si="637"/>
        <v>933</v>
      </c>
      <c r="BB936">
        <f t="shared" si="629"/>
        <v>23.299999999999745</v>
      </c>
      <c r="BC936">
        <f t="shared" si="620"/>
        <v>0.95737510986107199</v>
      </c>
      <c r="BD936">
        <f t="shared" si="621"/>
        <v>0.87749852899720759</v>
      </c>
      <c r="BE936">
        <f t="shared" si="622"/>
        <v>0.87749852899720759</v>
      </c>
      <c r="BF936">
        <f t="shared" si="630"/>
        <v>0.877</v>
      </c>
      <c r="BP936">
        <f t="shared" si="631"/>
        <v>933</v>
      </c>
      <c r="BQ936">
        <f t="shared" si="632"/>
        <v>23.299999999999745</v>
      </c>
      <c r="BR936">
        <f t="shared" si="623"/>
        <v>0.99964006479222534</v>
      </c>
      <c r="BS936">
        <f t="shared" si="624"/>
        <v>0.99892058299010655</v>
      </c>
      <c r="BT936">
        <f t="shared" si="625"/>
        <v>0.99892058299010655</v>
      </c>
      <c r="BU936">
        <f t="shared" si="633"/>
        <v>0.999</v>
      </c>
      <c r="CB936">
        <f t="shared" si="634"/>
        <v>933</v>
      </c>
      <c r="CC936">
        <f t="shared" si="635"/>
        <v>23.299999999999745</v>
      </c>
      <c r="CD936">
        <f t="shared" si="626"/>
        <v>0.99964006479222534</v>
      </c>
      <c r="CE936">
        <f t="shared" si="627"/>
        <v>0.99892058299010655</v>
      </c>
      <c r="CF936">
        <f t="shared" si="628"/>
        <v>0.99892058299010655</v>
      </c>
      <c r="CG936">
        <f t="shared" si="636"/>
        <v>0.999</v>
      </c>
      <c r="CK936"/>
      <c r="CL936" s="3">
        <f t="shared" si="662"/>
        <v>916</v>
      </c>
      <c r="CM936" s="3">
        <f t="shared" si="657"/>
        <v>22.874999999999769</v>
      </c>
      <c r="CN936" s="3">
        <f t="shared" si="658"/>
        <v>1.2230000000000001</v>
      </c>
      <c r="CO936" s="3">
        <f t="shared" si="650"/>
        <v>0.27300000000000002</v>
      </c>
      <c r="CP936">
        <f t="shared" si="651"/>
        <v>0.27300000000000002</v>
      </c>
      <c r="CQ936">
        <f t="shared" si="652"/>
        <v>0.27300000000000002</v>
      </c>
      <c r="CS936">
        <f t="shared" si="653"/>
        <v>0.47810858143607715</v>
      </c>
      <c r="DK936" s="3">
        <f t="shared" si="663"/>
        <v>916</v>
      </c>
      <c r="DL936" s="3">
        <f t="shared" si="659"/>
        <v>22.874999999999769</v>
      </c>
      <c r="DM936" s="3">
        <f t="shared" si="660"/>
        <v>1.2230000000000001</v>
      </c>
      <c r="DN936" s="3">
        <f t="shared" si="654"/>
        <v>-0.44</v>
      </c>
      <c r="DO936">
        <f t="shared" si="655"/>
        <v>-0.44</v>
      </c>
      <c r="DP936">
        <f t="shared" si="656"/>
        <v>0</v>
      </c>
      <c r="DR936">
        <f t="shared" si="661"/>
        <v>0</v>
      </c>
      <c r="EY936"/>
      <c r="EZ936" s="3"/>
      <c r="FB936"/>
      <c r="FC936" s="3"/>
    </row>
    <row r="937" spans="2:159" x14ac:dyDescent="0.25">
      <c r="B937">
        <f t="shared" si="649"/>
        <v>921</v>
      </c>
      <c r="C937" s="9">
        <f t="shared" si="644"/>
        <v>22.999999999999762</v>
      </c>
      <c r="D937">
        <f t="shared" si="638"/>
        <v>0.52309091310251876</v>
      </c>
      <c r="E937">
        <f t="shared" si="639"/>
        <v>9.2136008345740229E-8</v>
      </c>
      <c r="F937">
        <f t="shared" si="640"/>
        <v>9.2136008345740229E-8</v>
      </c>
      <c r="G937">
        <f t="shared" si="645"/>
        <v>0</v>
      </c>
      <c r="R937">
        <f t="shared" si="646"/>
        <v>921</v>
      </c>
      <c r="S937">
        <f t="shared" si="647"/>
        <v>22.999999999999762</v>
      </c>
      <c r="T937">
        <f t="shared" si="641"/>
        <v>3.4141394326502546E-5</v>
      </c>
      <c r="U937">
        <f t="shared" si="642"/>
        <v>1.0180870904106585E-5</v>
      </c>
      <c r="V937">
        <f t="shared" si="643"/>
        <v>1.0180870904106585E-5</v>
      </c>
      <c r="W937">
        <f t="shared" si="648"/>
        <v>0</v>
      </c>
      <c r="BA937">
        <f t="shared" si="637"/>
        <v>934</v>
      </c>
      <c r="BB937">
        <f t="shared" si="629"/>
        <v>23.324999999999743</v>
      </c>
      <c r="BC937">
        <f t="shared" si="620"/>
        <v>0.9567410589033597</v>
      </c>
      <c r="BD937">
        <f t="shared" si="621"/>
        <v>0.87575623265134817</v>
      </c>
      <c r="BE937">
        <f t="shared" si="622"/>
        <v>0.87575623265134817</v>
      </c>
      <c r="BF937">
        <f t="shared" si="630"/>
        <v>0.876</v>
      </c>
      <c r="BP937">
        <f t="shared" si="631"/>
        <v>934</v>
      </c>
      <c r="BQ937">
        <f t="shared" si="632"/>
        <v>23.324999999999743</v>
      </c>
      <c r="BR937">
        <f t="shared" si="623"/>
        <v>0.99957758924055717</v>
      </c>
      <c r="BS937">
        <f t="shared" si="624"/>
        <v>0.99873330293884954</v>
      </c>
      <c r="BT937">
        <f t="shared" si="625"/>
        <v>0.99873330293884954</v>
      </c>
      <c r="BU937">
        <f t="shared" si="633"/>
        <v>0.999</v>
      </c>
      <c r="CB937">
        <f t="shared" si="634"/>
        <v>934</v>
      </c>
      <c r="CC937">
        <f t="shared" si="635"/>
        <v>23.324999999999743</v>
      </c>
      <c r="CD937">
        <f t="shared" si="626"/>
        <v>0.99957758924055717</v>
      </c>
      <c r="CE937">
        <f t="shared" si="627"/>
        <v>0.99873330293884954</v>
      </c>
      <c r="CF937">
        <f t="shared" si="628"/>
        <v>0.99873330293884954</v>
      </c>
      <c r="CG937">
        <f t="shared" si="636"/>
        <v>0.999</v>
      </c>
      <c r="CK937"/>
      <c r="CL937" s="3">
        <f t="shared" si="662"/>
        <v>917</v>
      </c>
      <c r="CM937" s="3">
        <f t="shared" si="657"/>
        <v>22.899999999999768</v>
      </c>
      <c r="CN937" s="3">
        <f t="shared" si="658"/>
        <v>1.2250000000000001</v>
      </c>
      <c r="CO937" s="3">
        <f t="shared" si="650"/>
        <v>0.27100000000000002</v>
      </c>
      <c r="CP937">
        <f t="shared" si="651"/>
        <v>0.27100000000000002</v>
      </c>
      <c r="CQ937">
        <f t="shared" si="652"/>
        <v>0.27100000000000002</v>
      </c>
      <c r="CS937">
        <f t="shared" si="653"/>
        <v>0.47460595446584947</v>
      </c>
      <c r="DK937" s="3">
        <f t="shared" si="663"/>
        <v>917</v>
      </c>
      <c r="DL937" s="3">
        <f t="shared" si="659"/>
        <v>22.899999999999768</v>
      </c>
      <c r="DM937" s="3">
        <f t="shared" si="660"/>
        <v>1.2250000000000001</v>
      </c>
      <c r="DN937" s="3">
        <f t="shared" si="654"/>
        <v>-0.44400000000000001</v>
      </c>
      <c r="DO937">
        <f t="shared" si="655"/>
        <v>-0.44400000000000001</v>
      </c>
      <c r="DP937">
        <f t="shared" si="656"/>
        <v>0</v>
      </c>
      <c r="DR937">
        <f t="shared" si="661"/>
        <v>0</v>
      </c>
      <c r="EY937"/>
      <c r="EZ937" s="3"/>
      <c r="FB937"/>
      <c r="FC937" s="3"/>
    </row>
    <row r="938" spans="2:159" x14ac:dyDescent="0.25">
      <c r="B938">
        <f t="shared" si="649"/>
        <v>922</v>
      </c>
      <c r="C938" s="9">
        <f t="shared" si="644"/>
        <v>23.024999999999761</v>
      </c>
      <c r="D938">
        <f t="shared" si="638"/>
        <v>0.52120856533122817</v>
      </c>
      <c r="E938">
        <f t="shared" si="639"/>
        <v>8.4195446225000244E-8</v>
      </c>
      <c r="F938">
        <f t="shared" si="640"/>
        <v>8.4195446225000244E-8</v>
      </c>
      <c r="G938">
        <f t="shared" si="645"/>
        <v>0</v>
      </c>
      <c r="R938">
        <f t="shared" si="646"/>
        <v>922</v>
      </c>
      <c r="S938">
        <f t="shared" si="647"/>
        <v>23.024999999999761</v>
      </c>
      <c r="T938">
        <f t="shared" si="641"/>
        <v>3.2580287675855044E-5</v>
      </c>
      <c r="U938">
        <f t="shared" si="642"/>
        <v>9.662004993637492E-6</v>
      </c>
      <c r="V938">
        <f t="shared" si="643"/>
        <v>9.662004993637492E-6</v>
      </c>
      <c r="W938">
        <f t="shared" si="648"/>
        <v>0</v>
      </c>
      <c r="BA938">
        <f t="shared" si="637"/>
        <v>935</v>
      </c>
      <c r="BB938">
        <f t="shared" si="629"/>
        <v>23.349999999999742</v>
      </c>
      <c r="BC938">
        <f t="shared" si="620"/>
        <v>0.95610264734010497</v>
      </c>
      <c r="BD938">
        <f t="shared" si="621"/>
        <v>0.8740042855179746</v>
      </c>
      <c r="BE938">
        <f t="shared" si="622"/>
        <v>0.8740042855179746</v>
      </c>
      <c r="BF938">
        <f t="shared" si="630"/>
        <v>0.874</v>
      </c>
      <c r="BP938">
        <f t="shared" si="631"/>
        <v>935</v>
      </c>
      <c r="BQ938">
        <f t="shared" si="632"/>
        <v>23.349999999999742</v>
      </c>
      <c r="BR938">
        <f t="shared" si="623"/>
        <v>0.99951012003039497</v>
      </c>
      <c r="BS938">
        <f t="shared" si="624"/>
        <v>0.99853107992077617</v>
      </c>
      <c r="BT938">
        <f t="shared" si="625"/>
        <v>0.99853107992077617</v>
      </c>
      <c r="BU938">
        <f t="shared" si="633"/>
        <v>0.999</v>
      </c>
      <c r="CB938">
        <f t="shared" si="634"/>
        <v>935</v>
      </c>
      <c r="CC938">
        <f t="shared" si="635"/>
        <v>23.349999999999742</v>
      </c>
      <c r="CD938">
        <f t="shared" si="626"/>
        <v>0.99951012003039497</v>
      </c>
      <c r="CE938">
        <f t="shared" si="627"/>
        <v>0.99853107992077617</v>
      </c>
      <c r="CF938">
        <f t="shared" si="628"/>
        <v>0.99853107992077617</v>
      </c>
      <c r="CG938">
        <f t="shared" si="636"/>
        <v>0.999</v>
      </c>
      <c r="CK938"/>
      <c r="CL938" s="3">
        <f t="shared" si="662"/>
        <v>918</v>
      </c>
      <c r="CM938" s="3">
        <f t="shared" si="657"/>
        <v>22.924999999999766</v>
      </c>
      <c r="CN938" s="3">
        <f t="shared" si="658"/>
        <v>1.2270000000000001</v>
      </c>
      <c r="CO938" s="3">
        <f t="shared" si="650"/>
        <v>0.27</v>
      </c>
      <c r="CP938">
        <f t="shared" si="651"/>
        <v>0.27</v>
      </c>
      <c r="CQ938">
        <f t="shared" si="652"/>
        <v>0.27</v>
      </c>
      <c r="CS938">
        <f t="shared" si="653"/>
        <v>0.4728546409807356</v>
      </c>
      <c r="DK938" s="3">
        <f t="shared" si="663"/>
        <v>918</v>
      </c>
      <c r="DL938" s="3">
        <f t="shared" si="659"/>
        <v>22.924999999999766</v>
      </c>
      <c r="DM938" s="3">
        <f t="shared" si="660"/>
        <v>1.2270000000000001</v>
      </c>
      <c r="DN938" s="3">
        <f t="shared" si="654"/>
        <v>-0.44900000000000001</v>
      </c>
      <c r="DO938">
        <f t="shared" si="655"/>
        <v>-0.44900000000000001</v>
      </c>
      <c r="DP938">
        <f t="shared" si="656"/>
        <v>0</v>
      </c>
      <c r="DR938">
        <f t="shared" si="661"/>
        <v>0</v>
      </c>
      <c r="EY938"/>
      <c r="EZ938" s="3"/>
      <c r="FB938"/>
      <c r="FC938" s="3"/>
    </row>
    <row r="939" spans="2:159" x14ac:dyDescent="0.25">
      <c r="B939">
        <f t="shared" si="649"/>
        <v>923</v>
      </c>
      <c r="C939" s="9">
        <f t="shared" si="644"/>
        <v>23.049999999999759</v>
      </c>
      <c r="D939">
        <f t="shared" si="638"/>
        <v>0.5193277979028732</v>
      </c>
      <c r="E939">
        <f t="shared" si="639"/>
        <v>7.6919993556158396E-8</v>
      </c>
      <c r="F939">
        <f t="shared" si="640"/>
        <v>7.6919993556158396E-8</v>
      </c>
      <c r="G939">
        <f t="shared" si="645"/>
        <v>0</v>
      </c>
      <c r="R939">
        <f t="shared" si="646"/>
        <v>923</v>
      </c>
      <c r="S939">
        <f t="shared" si="647"/>
        <v>23.049999999999759</v>
      </c>
      <c r="T939">
        <f t="shared" si="641"/>
        <v>3.1087259036598258E-5</v>
      </c>
      <c r="U939">
        <f t="shared" si="642"/>
        <v>9.1684941501110068E-6</v>
      </c>
      <c r="V939">
        <f t="shared" si="643"/>
        <v>9.1684941501110068E-6</v>
      </c>
      <c r="W939">
        <f t="shared" si="648"/>
        <v>0</v>
      </c>
      <c r="BA939">
        <f t="shared" si="637"/>
        <v>936</v>
      </c>
      <c r="BB939">
        <f t="shared" si="629"/>
        <v>23.374999999999741</v>
      </c>
      <c r="BC939">
        <f t="shared" si="620"/>
        <v>0.95545988446301078</v>
      </c>
      <c r="BD939">
        <f t="shared" si="621"/>
        <v>0.87224275940890073</v>
      </c>
      <c r="BE939">
        <f t="shared" si="622"/>
        <v>0.87224275940890073</v>
      </c>
      <c r="BF939">
        <f t="shared" si="630"/>
        <v>0.872</v>
      </c>
      <c r="BP939">
        <f t="shared" si="631"/>
        <v>936</v>
      </c>
      <c r="BQ939">
        <f t="shared" si="632"/>
        <v>23.374999999999741</v>
      </c>
      <c r="BR939">
        <f t="shared" si="623"/>
        <v>0.99943765817346686</v>
      </c>
      <c r="BS939">
        <f t="shared" si="624"/>
        <v>0.99831392302756172</v>
      </c>
      <c r="BT939">
        <f t="shared" si="625"/>
        <v>0.99831392302756172</v>
      </c>
      <c r="BU939">
        <f t="shared" si="633"/>
        <v>0.998</v>
      </c>
      <c r="CB939">
        <f t="shared" si="634"/>
        <v>936</v>
      </c>
      <c r="CC939">
        <f t="shared" si="635"/>
        <v>23.374999999999741</v>
      </c>
      <c r="CD939">
        <f t="shared" si="626"/>
        <v>0.99943765817346686</v>
      </c>
      <c r="CE939">
        <f t="shared" si="627"/>
        <v>0.99831392302756172</v>
      </c>
      <c r="CF939">
        <f t="shared" si="628"/>
        <v>0.99831392302756172</v>
      </c>
      <c r="CG939">
        <f t="shared" si="636"/>
        <v>0.998</v>
      </c>
      <c r="CK939"/>
      <c r="CL939" s="3">
        <f t="shared" si="662"/>
        <v>919</v>
      </c>
      <c r="CM939" s="3">
        <f t="shared" si="657"/>
        <v>22.949999999999765</v>
      </c>
      <c r="CN939" s="3">
        <f t="shared" si="658"/>
        <v>1.2290000000000001</v>
      </c>
      <c r="CO939" s="3">
        <f t="shared" si="650"/>
        <v>0.26800000000000002</v>
      </c>
      <c r="CP939">
        <f t="shared" si="651"/>
        <v>0.26800000000000002</v>
      </c>
      <c r="CQ939">
        <f t="shared" si="652"/>
        <v>0.26800000000000002</v>
      </c>
      <c r="CS939">
        <f t="shared" si="653"/>
        <v>0.46935201401050797</v>
      </c>
      <c r="DK939" s="3">
        <f t="shared" si="663"/>
        <v>919</v>
      </c>
      <c r="DL939" s="3">
        <f t="shared" si="659"/>
        <v>22.949999999999765</v>
      </c>
      <c r="DM939" s="3">
        <f t="shared" si="660"/>
        <v>1.2290000000000001</v>
      </c>
      <c r="DN939" s="3">
        <f t="shared" si="654"/>
        <v>-0.45300000000000001</v>
      </c>
      <c r="DO939">
        <f t="shared" si="655"/>
        <v>-0.45300000000000001</v>
      </c>
      <c r="DP939">
        <f t="shared" si="656"/>
        <v>0</v>
      </c>
      <c r="DR939">
        <f t="shared" si="661"/>
        <v>0</v>
      </c>
      <c r="EY939"/>
      <c r="EZ939" s="3"/>
      <c r="FB939"/>
      <c r="FC939" s="3"/>
    </row>
    <row r="940" spans="2:159" x14ac:dyDescent="0.25">
      <c r="B940">
        <f t="shared" si="649"/>
        <v>924</v>
      </c>
      <c r="C940" s="9">
        <f t="shared" si="644"/>
        <v>23.074999999999758</v>
      </c>
      <c r="D940">
        <f t="shared" si="638"/>
        <v>0.51744864266212176</v>
      </c>
      <c r="E940">
        <f t="shared" si="639"/>
        <v>7.0255657371311322E-8</v>
      </c>
      <c r="F940">
        <f t="shared" si="640"/>
        <v>7.0255657371311322E-8</v>
      </c>
      <c r="G940">
        <f t="shared" si="645"/>
        <v>0</v>
      </c>
      <c r="R940">
        <f t="shared" si="646"/>
        <v>924</v>
      </c>
      <c r="S940">
        <f t="shared" si="647"/>
        <v>23.074999999999758</v>
      </c>
      <c r="T940">
        <f t="shared" si="641"/>
        <v>2.9659498639159079E-5</v>
      </c>
      <c r="U940">
        <f t="shared" si="642"/>
        <v>8.6991575093421399E-6</v>
      </c>
      <c r="V940">
        <f t="shared" si="643"/>
        <v>8.6991575093421399E-6</v>
      </c>
      <c r="W940">
        <f t="shared" si="648"/>
        <v>0</v>
      </c>
      <c r="BA940">
        <f t="shared" si="637"/>
        <v>937</v>
      </c>
      <c r="BB940">
        <f t="shared" si="629"/>
        <v>23.399999999999739</v>
      </c>
      <c r="BC940">
        <f t="shared" si="620"/>
        <v>0.95481277962280386</v>
      </c>
      <c r="BD940">
        <f t="shared" si="621"/>
        <v>0.87047172642236126</v>
      </c>
      <c r="BE940">
        <f t="shared" si="622"/>
        <v>0.87047172642236126</v>
      </c>
      <c r="BF940">
        <f t="shared" si="630"/>
        <v>0.87</v>
      </c>
      <c r="BP940">
        <f t="shared" si="631"/>
        <v>937</v>
      </c>
      <c r="BQ940">
        <f t="shared" si="632"/>
        <v>23.399999999999739</v>
      </c>
      <c r="BR940">
        <f t="shared" si="623"/>
        <v>0.99936020475631715</v>
      </c>
      <c r="BS940">
        <f t="shared" si="624"/>
        <v>0.99808184202092054</v>
      </c>
      <c r="BT940">
        <f t="shared" si="625"/>
        <v>0.99808184202092054</v>
      </c>
      <c r="BU940">
        <f t="shared" si="633"/>
        <v>0.998</v>
      </c>
      <c r="CB940">
        <f t="shared" si="634"/>
        <v>937</v>
      </c>
      <c r="CC940">
        <f t="shared" si="635"/>
        <v>23.399999999999739</v>
      </c>
      <c r="CD940">
        <f t="shared" si="626"/>
        <v>0.99936020475631715</v>
      </c>
      <c r="CE940">
        <f t="shared" si="627"/>
        <v>0.99808184202092054</v>
      </c>
      <c r="CF940">
        <f t="shared" si="628"/>
        <v>0.99808184202092054</v>
      </c>
      <c r="CG940">
        <f t="shared" si="636"/>
        <v>0.998</v>
      </c>
      <c r="CK940"/>
      <c r="CL940" s="3">
        <f t="shared" si="662"/>
        <v>920</v>
      </c>
      <c r="CM940" s="3">
        <f t="shared" si="657"/>
        <v>22.974999999999763</v>
      </c>
      <c r="CN940" s="3">
        <f t="shared" si="658"/>
        <v>1.232</v>
      </c>
      <c r="CO940" s="3">
        <f t="shared" si="650"/>
        <v>0.26600000000000001</v>
      </c>
      <c r="CP940">
        <f t="shared" si="651"/>
        <v>0.26600000000000001</v>
      </c>
      <c r="CQ940">
        <f t="shared" si="652"/>
        <v>0.26600000000000001</v>
      </c>
      <c r="CS940">
        <f t="shared" si="653"/>
        <v>0.46584938704028028</v>
      </c>
      <c r="DK940" s="3">
        <f t="shared" si="663"/>
        <v>920</v>
      </c>
      <c r="DL940" s="3">
        <f t="shared" si="659"/>
        <v>22.974999999999763</v>
      </c>
      <c r="DM940" s="3">
        <f t="shared" si="660"/>
        <v>1.232</v>
      </c>
      <c r="DN940" s="3">
        <f t="shared" si="654"/>
        <v>-0.45800000000000002</v>
      </c>
      <c r="DO940">
        <f t="shared" si="655"/>
        <v>-0.45800000000000002</v>
      </c>
      <c r="DP940">
        <f t="shared" si="656"/>
        <v>0</v>
      </c>
      <c r="DR940">
        <f t="shared" si="661"/>
        <v>0</v>
      </c>
      <c r="EY940"/>
      <c r="EZ940" s="3"/>
      <c r="FB940"/>
      <c r="FC940" s="3"/>
    </row>
    <row r="941" spans="2:159" x14ac:dyDescent="0.25">
      <c r="B941">
        <f t="shared" si="649"/>
        <v>925</v>
      </c>
      <c r="C941" s="9">
        <f t="shared" si="644"/>
        <v>23.099999999999756</v>
      </c>
      <c r="D941">
        <f t="shared" si="638"/>
        <v>0.51557113129029464</v>
      </c>
      <c r="E941">
        <f t="shared" si="639"/>
        <v>6.4152678054463109E-8</v>
      </c>
      <c r="F941">
        <f t="shared" si="640"/>
        <v>6.4152678054463109E-8</v>
      </c>
      <c r="G941">
        <f t="shared" si="645"/>
        <v>0</v>
      </c>
      <c r="R941">
        <f t="shared" si="646"/>
        <v>925</v>
      </c>
      <c r="S941">
        <f t="shared" si="647"/>
        <v>23.099999999999756</v>
      </c>
      <c r="T941">
        <f t="shared" si="641"/>
        <v>2.8294305291869598E-5</v>
      </c>
      <c r="U941">
        <f t="shared" si="642"/>
        <v>8.2528661981191875E-6</v>
      </c>
      <c r="V941">
        <f t="shared" si="643"/>
        <v>8.2528661981191875E-6</v>
      </c>
      <c r="W941">
        <f t="shared" si="648"/>
        <v>0</v>
      </c>
      <c r="BA941">
        <f t="shared" si="637"/>
        <v>938</v>
      </c>
      <c r="BB941">
        <f t="shared" si="629"/>
        <v>23.424999999999738</v>
      </c>
      <c r="BC941">
        <f t="shared" si="620"/>
        <v>0.95416134222900895</v>
      </c>
      <c r="BD941">
        <f t="shared" si="621"/>
        <v>0.86869125893811328</v>
      </c>
      <c r="BE941">
        <f t="shared" si="622"/>
        <v>0.86869125893811328</v>
      </c>
      <c r="BF941">
        <f t="shared" si="630"/>
        <v>0.86899999999999999</v>
      </c>
      <c r="BP941">
        <f t="shared" si="631"/>
        <v>938</v>
      </c>
      <c r="BQ941">
        <f t="shared" si="632"/>
        <v>23.424999999999738</v>
      </c>
      <c r="BR941">
        <f t="shared" si="623"/>
        <v>0.99927776094027898</v>
      </c>
      <c r="BS941">
        <f t="shared" si="624"/>
        <v>0.99783484733187411</v>
      </c>
      <c r="BT941">
        <f t="shared" si="625"/>
        <v>0.99783484733187411</v>
      </c>
      <c r="BU941">
        <f t="shared" si="633"/>
        <v>0.998</v>
      </c>
      <c r="CB941">
        <f t="shared" si="634"/>
        <v>938</v>
      </c>
      <c r="CC941">
        <f t="shared" si="635"/>
        <v>23.424999999999738</v>
      </c>
      <c r="CD941">
        <f t="shared" si="626"/>
        <v>0.99927776094027898</v>
      </c>
      <c r="CE941">
        <f t="shared" si="627"/>
        <v>0.99783484733187411</v>
      </c>
      <c r="CF941">
        <f t="shared" si="628"/>
        <v>0.99783484733187411</v>
      </c>
      <c r="CG941">
        <f t="shared" si="636"/>
        <v>0.998</v>
      </c>
      <c r="CK941"/>
      <c r="CL941" s="3">
        <f t="shared" si="662"/>
        <v>921</v>
      </c>
      <c r="CM941" s="3">
        <f t="shared" si="657"/>
        <v>22.999999999999762</v>
      </c>
      <c r="CN941" s="3">
        <f t="shared" si="658"/>
        <v>1.234</v>
      </c>
      <c r="CO941" s="3">
        <f t="shared" si="650"/>
        <v>0.26400000000000001</v>
      </c>
      <c r="CP941">
        <f t="shared" si="651"/>
        <v>0.26400000000000001</v>
      </c>
      <c r="CQ941">
        <f t="shared" si="652"/>
        <v>0.26400000000000001</v>
      </c>
      <c r="CS941">
        <f t="shared" si="653"/>
        <v>0.4623467600700526</v>
      </c>
      <c r="DK941" s="3">
        <f t="shared" si="663"/>
        <v>921</v>
      </c>
      <c r="DL941" s="3">
        <f t="shared" si="659"/>
        <v>22.999999999999762</v>
      </c>
      <c r="DM941" s="3">
        <f t="shared" si="660"/>
        <v>1.234</v>
      </c>
      <c r="DN941" s="3">
        <f t="shared" si="654"/>
        <v>-0.46300000000000002</v>
      </c>
      <c r="DO941">
        <f t="shared" si="655"/>
        <v>-0.46300000000000002</v>
      </c>
      <c r="DP941">
        <f t="shared" si="656"/>
        <v>0</v>
      </c>
      <c r="DR941">
        <f t="shared" si="661"/>
        <v>0</v>
      </c>
      <c r="EY941"/>
      <c r="EZ941" s="3"/>
      <c r="FB941"/>
      <c r="FC941" s="3"/>
    </row>
    <row r="942" spans="2:159" x14ac:dyDescent="0.25">
      <c r="B942">
        <f t="shared" si="649"/>
        <v>926</v>
      </c>
      <c r="C942" s="9">
        <f t="shared" si="644"/>
        <v>23.124999999999755</v>
      </c>
      <c r="D942">
        <f t="shared" si="638"/>
        <v>0.51369529530469193</v>
      </c>
      <c r="E942">
        <f t="shared" si="639"/>
        <v>5.8565210156514665E-8</v>
      </c>
      <c r="F942">
        <f t="shared" si="640"/>
        <v>5.8565210156514665E-8</v>
      </c>
      <c r="G942">
        <f t="shared" si="645"/>
        <v>0</v>
      </c>
      <c r="R942">
        <f t="shared" si="646"/>
        <v>926</v>
      </c>
      <c r="S942">
        <f t="shared" si="647"/>
        <v>23.124999999999755</v>
      </c>
      <c r="T942">
        <f t="shared" si="641"/>
        <v>2.6989082515775475E-5</v>
      </c>
      <c r="U942">
        <f t="shared" si="642"/>
        <v>7.8285411952047026E-6</v>
      </c>
      <c r="V942">
        <f t="shared" si="643"/>
        <v>7.8285411952047026E-6</v>
      </c>
      <c r="W942">
        <f t="shared" si="648"/>
        <v>0</v>
      </c>
      <c r="BA942">
        <f t="shared" si="637"/>
        <v>939</v>
      </c>
      <c r="BB942">
        <f t="shared" si="629"/>
        <v>23.449999999999736</v>
      </c>
      <c r="BC942">
        <f t="shared" si="620"/>
        <v>0.95350558174972044</v>
      </c>
      <c r="BD942">
        <f t="shared" si="621"/>
        <v>0.86690142961252614</v>
      </c>
      <c r="BE942">
        <f t="shared" si="622"/>
        <v>0.86690142961252614</v>
      </c>
      <c r="BF942">
        <f t="shared" si="630"/>
        <v>0.86699999999999999</v>
      </c>
      <c r="BP942">
        <f t="shared" si="631"/>
        <v>939</v>
      </c>
      <c r="BQ942">
        <f t="shared" si="632"/>
        <v>23.449999999999736</v>
      </c>
      <c r="BR942">
        <f t="shared" si="623"/>
        <v>0.99919032796144536</v>
      </c>
      <c r="BS942">
        <f t="shared" si="624"/>
        <v>0.99757295005997049</v>
      </c>
      <c r="BT942">
        <f t="shared" si="625"/>
        <v>0.99757295005997049</v>
      </c>
      <c r="BU942">
        <f t="shared" si="633"/>
        <v>0.998</v>
      </c>
      <c r="CB942">
        <f t="shared" si="634"/>
        <v>939</v>
      </c>
      <c r="CC942">
        <f t="shared" si="635"/>
        <v>23.449999999999736</v>
      </c>
      <c r="CD942">
        <f t="shared" si="626"/>
        <v>0.99919032796144536</v>
      </c>
      <c r="CE942">
        <f t="shared" si="627"/>
        <v>0.99757295005997049</v>
      </c>
      <c r="CF942">
        <f t="shared" si="628"/>
        <v>0.99757295005997049</v>
      </c>
      <c r="CG942">
        <f t="shared" si="636"/>
        <v>0.998</v>
      </c>
      <c r="CK942"/>
      <c r="CL942" s="3">
        <f t="shared" si="662"/>
        <v>922</v>
      </c>
      <c r="CM942" s="3">
        <f t="shared" si="657"/>
        <v>23.024999999999761</v>
      </c>
      <c r="CN942" s="3">
        <f t="shared" si="658"/>
        <v>1.236</v>
      </c>
      <c r="CO942" s="3">
        <f t="shared" si="650"/>
        <v>0.26300000000000001</v>
      </c>
      <c r="CP942">
        <f t="shared" si="651"/>
        <v>0.26300000000000001</v>
      </c>
      <c r="CQ942">
        <f t="shared" si="652"/>
        <v>0.26300000000000001</v>
      </c>
      <c r="CS942">
        <f t="shared" si="653"/>
        <v>0.46059544658493878</v>
      </c>
      <c r="DK942" s="3">
        <f t="shared" si="663"/>
        <v>922</v>
      </c>
      <c r="DL942" s="3">
        <f t="shared" si="659"/>
        <v>23.024999999999761</v>
      </c>
      <c r="DM942" s="3">
        <f t="shared" si="660"/>
        <v>1.236</v>
      </c>
      <c r="DN942" s="3">
        <f t="shared" si="654"/>
        <v>-0.46700000000000003</v>
      </c>
      <c r="DO942">
        <f t="shared" si="655"/>
        <v>-0.46700000000000003</v>
      </c>
      <c r="DP942">
        <f t="shared" si="656"/>
        <v>0</v>
      </c>
      <c r="DR942">
        <f t="shared" si="661"/>
        <v>0</v>
      </c>
      <c r="EY942"/>
      <c r="EZ942" s="3"/>
      <c r="FB942"/>
      <c r="FC942" s="3"/>
    </row>
    <row r="943" spans="2:159" x14ac:dyDescent="0.25">
      <c r="B943">
        <f t="shared" si="649"/>
        <v>927</v>
      </c>
      <c r="C943" s="9">
        <f t="shared" si="644"/>
        <v>23.149999999999753</v>
      </c>
      <c r="D943">
        <f t="shared" si="638"/>
        <v>0.51182116605792971</v>
      </c>
      <c r="E943">
        <f t="shared" si="639"/>
        <v>5.3451026221857373E-8</v>
      </c>
      <c r="F943">
        <f t="shared" si="640"/>
        <v>5.3451026221857373E-8</v>
      </c>
      <c r="G943">
        <f t="shared" si="645"/>
        <v>0</v>
      </c>
      <c r="R943">
        <f t="shared" si="646"/>
        <v>927</v>
      </c>
      <c r="S943">
        <f t="shared" si="647"/>
        <v>23.149999999999753</v>
      </c>
      <c r="T943">
        <f t="shared" si="641"/>
        <v>2.5741334802816916E-5</v>
      </c>
      <c r="U943">
        <f t="shared" si="642"/>
        <v>7.4251512731155017E-6</v>
      </c>
      <c r="V943">
        <f t="shared" si="643"/>
        <v>7.4251512731155017E-6</v>
      </c>
      <c r="W943">
        <f t="shared" si="648"/>
        <v>0</v>
      </c>
      <c r="BA943">
        <f t="shared" si="637"/>
        <v>940</v>
      </c>
      <c r="BB943">
        <f t="shared" si="629"/>
        <v>23.474999999999735</v>
      </c>
      <c r="BC943">
        <f t="shared" si="620"/>
        <v>0.95284550771137322</v>
      </c>
      <c r="BD943">
        <f t="shared" si="621"/>
        <v>0.86510231137366078</v>
      </c>
      <c r="BE943">
        <f t="shared" si="622"/>
        <v>0.86510231137366078</v>
      </c>
      <c r="BF943">
        <f t="shared" si="630"/>
        <v>0.86499999999999999</v>
      </c>
      <c r="BP943">
        <f t="shared" si="631"/>
        <v>940</v>
      </c>
      <c r="BQ943">
        <f t="shared" si="632"/>
        <v>23.474999999999735</v>
      </c>
      <c r="BR943">
        <f t="shared" si="623"/>
        <v>0.99909790713063829</v>
      </c>
      <c r="BS943">
        <f t="shared" si="624"/>
        <v>0.9972961619724523</v>
      </c>
      <c r="BT943">
        <f t="shared" si="625"/>
        <v>0.9972961619724523</v>
      </c>
      <c r="BU943">
        <f t="shared" si="633"/>
        <v>0.997</v>
      </c>
      <c r="CB943">
        <f t="shared" si="634"/>
        <v>940</v>
      </c>
      <c r="CC943">
        <f t="shared" si="635"/>
        <v>23.474999999999735</v>
      </c>
      <c r="CD943">
        <f t="shared" si="626"/>
        <v>0.99909790713063829</v>
      </c>
      <c r="CE943">
        <f t="shared" si="627"/>
        <v>0.9972961619724523</v>
      </c>
      <c r="CF943">
        <f t="shared" si="628"/>
        <v>0.9972961619724523</v>
      </c>
      <c r="CG943">
        <f t="shared" si="636"/>
        <v>0.997</v>
      </c>
      <c r="CK943"/>
      <c r="CL943" s="3">
        <f t="shared" si="662"/>
        <v>923</v>
      </c>
      <c r="CM943" s="3">
        <f t="shared" si="657"/>
        <v>23.049999999999759</v>
      </c>
      <c r="CN943" s="3">
        <f t="shared" si="658"/>
        <v>1.238</v>
      </c>
      <c r="CO943" s="3">
        <f t="shared" si="650"/>
        <v>0.26100000000000001</v>
      </c>
      <c r="CP943">
        <f t="shared" si="651"/>
        <v>0.26100000000000001</v>
      </c>
      <c r="CQ943">
        <f t="shared" si="652"/>
        <v>0.26100000000000001</v>
      </c>
      <c r="CS943">
        <f t="shared" si="653"/>
        <v>0.4570928196147111</v>
      </c>
      <c r="DK943" s="3">
        <f t="shared" si="663"/>
        <v>923</v>
      </c>
      <c r="DL943" s="3">
        <f t="shared" si="659"/>
        <v>23.049999999999759</v>
      </c>
      <c r="DM943" s="3">
        <f t="shared" si="660"/>
        <v>1.238</v>
      </c>
      <c r="DN943" s="3">
        <f t="shared" si="654"/>
        <v>-0.47199999999999998</v>
      </c>
      <c r="DO943">
        <f t="shared" si="655"/>
        <v>-0.47199999999999998</v>
      </c>
      <c r="DP943">
        <f t="shared" si="656"/>
        <v>0</v>
      </c>
      <c r="DR943">
        <f t="shared" si="661"/>
        <v>0</v>
      </c>
      <c r="EY943"/>
      <c r="EZ943" s="3"/>
      <c r="FB943"/>
      <c r="FC943" s="3"/>
    </row>
    <row r="944" spans="2:159" x14ac:dyDescent="0.25">
      <c r="B944">
        <f t="shared" si="649"/>
        <v>928</v>
      </c>
      <c r="C944" s="9">
        <f t="shared" si="644"/>
        <v>23.174999999999752</v>
      </c>
      <c r="D944">
        <f t="shared" si="638"/>
        <v>0.50994877473728739</v>
      </c>
      <c r="E944">
        <f t="shared" si="639"/>
        <v>4.877124205239657E-8</v>
      </c>
      <c r="F944">
        <f t="shared" si="640"/>
        <v>4.877124205239657E-8</v>
      </c>
      <c r="G944">
        <f t="shared" si="645"/>
        <v>0</v>
      </c>
      <c r="R944">
        <f t="shared" si="646"/>
        <v>928</v>
      </c>
      <c r="S944">
        <f t="shared" si="647"/>
        <v>23.174999999999752</v>
      </c>
      <c r="T944">
        <f t="shared" si="641"/>
        <v>2.4548663994033394E-5</v>
      </c>
      <c r="U944">
        <f t="shared" si="642"/>
        <v>7.0417110179669503E-6</v>
      </c>
      <c r="V944">
        <f t="shared" si="643"/>
        <v>7.0417110179669503E-6</v>
      </c>
      <c r="W944">
        <f t="shared" si="648"/>
        <v>0</v>
      </c>
      <c r="BA944">
        <f t="shared" si="637"/>
        <v>941</v>
      </c>
      <c r="BB944">
        <f t="shared" si="629"/>
        <v>23.499999999999734</v>
      </c>
      <c r="BC944">
        <f t="shared" si="620"/>
        <v>0.95218112969851199</v>
      </c>
      <c r="BD944">
        <f t="shared" si="621"/>
        <v>0.86329397741633873</v>
      </c>
      <c r="BE944">
        <f t="shared" si="622"/>
        <v>0.86329397741633873</v>
      </c>
      <c r="BF944">
        <f t="shared" si="630"/>
        <v>0.86299999999999999</v>
      </c>
      <c r="BP944">
        <f t="shared" si="631"/>
        <v>941</v>
      </c>
      <c r="BQ944">
        <f t="shared" si="632"/>
        <v>23.499999999999734</v>
      </c>
      <c r="BR944">
        <f t="shared" si="623"/>
        <v>0.99900049983337602</v>
      </c>
      <c r="BS944">
        <f t="shared" si="624"/>
        <v>0.99700449550337611</v>
      </c>
      <c r="BT944">
        <f t="shared" si="625"/>
        <v>0.99700449550337611</v>
      </c>
      <c r="BU944">
        <f t="shared" si="633"/>
        <v>0.997</v>
      </c>
      <c r="CB944">
        <f t="shared" si="634"/>
        <v>941</v>
      </c>
      <c r="CC944">
        <f t="shared" si="635"/>
        <v>23.499999999999734</v>
      </c>
      <c r="CD944">
        <f t="shared" si="626"/>
        <v>0.99900049983337602</v>
      </c>
      <c r="CE944">
        <f t="shared" si="627"/>
        <v>0.99700449550337611</v>
      </c>
      <c r="CF944">
        <f t="shared" si="628"/>
        <v>0.99700449550337611</v>
      </c>
      <c r="CG944">
        <f t="shared" si="636"/>
        <v>0.997</v>
      </c>
      <c r="CK944"/>
      <c r="CL944" s="3">
        <f t="shared" si="662"/>
        <v>924</v>
      </c>
      <c r="CM944" s="3">
        <f t="shared" si="657"/>
        <v>23.074999999999758</v>
      </c>
      <c r="CN944" s="3">
        <f t="shared" si="658"/>
        <v>1.24</v>
      </c>
      <c r="CO944" s="3">
        <f t="shared" si="650"/>
        <v>0.25900000000000001</v>
      </c>
      <c r="CP944">
        <f t="shared" si="651"/>
        <v>0.25900000000000001</v>
      </c>
      <c r="CQ944">
        <f t="shared" si="652"/>
        <v>0.25900000000000001</v>
      </c>
      <c r="CS944">
        <f t="shared" si="653"/>
        <v>0.45359019264448341</v>
      </c>
      <c r="DK944" s="3">
        <f t="shared" si="663"/>
        <v>924</v>
      </c>
      <c r="DL944" s="3">
        <f t="shared" si="659"/>
        <v>23.074999999999758</v>
      </c>
      <c r="DM944" s="3">
        <f t="shared" si="660"/>
        <v>1.24</v>
      </c>
      <c r="DN944" s="3">
        <f t="shared" si="654"/>
        <v>-0.47699999999999998</v>
      </c>
      <c r="DO944">
        <f t="shared" si="655"/>
        <v>-0.47699999999999998</v>
      </c>
      <c r="DP944">
        <f t="shared" si="656"/>
        <v>0</v>
      </c>
      <c r="DR944">
        <f t="shared" si="661"/>
        <v>0</v>
      </c>
      <c r="EY944"/>
      <c r="EZ944" s="3"/>
      <c r="FB944"/>
      <c r="FC944" s="3"/>
    </row>
    <row r="945" spans="2:159" x14ac:dyDescent="0.25">
      <c r="B945">
        <f t="shared" si="649"/>
        <v>929</v>
      </c>
      <c r="C945" s="9">
        <f t="shared" si="644"/>
        <v>23.199999999999751</v>
      </c>
      <c r="D945">
        <f t="shared" si="638"/>
        <v>0.50807815236406528</v>
      </c>
      <c r="E945">
        <f t="shared" si="639"/>
        <v>4.4490061935879073E-8</v>
      </c>
      <c r="F945">
        <f t="shared" si="640"/>
        <v>4.4490061935879073E-8</v>
      </c>
      <c r="G945">
        <f t="shared" si="645"/>
        <v>0</v>
      </c>
      <c r="R945">
        <f t="shared" si="646"/>
        <v>929</v>
      </c>
      <c r="S945">
        <f t="shared" si="647"/>
        <v>23.199999999999751</v>
      </c>
      <c r="T945">
        <f t="shared" si="641"/>
        <v>2.3408765774510413E-5</v>
      </c>
      <c r="U945">
        <f t="shared" si="642"/>
        <v>6.6772789247414755E-6</v>
      </c>
      <c r="V945">
        <f t="shared" si="643"/>
        <v>6.6772789247414755E-6</v>
      </c>
      <c r="W945">
        <f t="shared" si="648"/>
        <v>0</v>
      </c>
      <c r="BA945">
        <f t="shared" si="637"/>
        <v>942</v>
      </c>
      <c r="BB945">
        <f t="shared" si="629"/>
        <v>23.524999999999732</v>
      </c>
      <c r="BC945">
        <f t="shared" si="620"/>
        <v>0.95151245735355949</v>
      </c>
      <c r="BD945">
        <f t="shared" si="621"/>
        <v>0.86147650119720176</v>
      </c>
      <c r="BE945">
        <f t="shared" si="622"/>
        <v>0.86147650119720176</v>
      </c>
      <c r="BF945">
        <f t="shared" si="630"/>
        <v>0.86099999999999999</v>
      </c>
      <c r="BP945">
        <f t="shared" si="631"/>
        <v>942</v>
      </c>
      <c r="BQ945">
        <f t="shared" si="632"/>
        <v>23.524999999999732</v>
      </c>
      <c r="BR945">
        <f t="shared" si="623"/>
        <v>0.99889810752983843</v>
      </c>
      <c r="BS945">
        <f t="shared" si="624"/>
        <v>0.99669796375268105</v>
      </c>
      <c r="BT945">
        <f t="shared" si="625"/>
        <v>0.99669796375268105</v>
      </c>
      <c r="BU945">
        <f t="shared" si="633"/>
        <v>0.997</v>
      </c>
      <c r="CB945">
        <f t="shared" si="634"/>
        <v>942</v>
      </c>
      <c r="CC945">
        <f t="shared" si="635"/>
        <v>23.524999999999732</v>
      </c>
      <c r="CD945">
        <f t="shared" si="626"/>
        <v>0.99889810752983843</v>
      </c>
      <c r="CE945">
        <f t="shared" si="627"/>
        <v>0.99669796375268105</v>
      </c>
      <c r="CF945">
        <f t="shared" si="628"/>
        <v>0.99669796375268105</v>
      </c>
      <c r="CG945">
        <f t="shared" si="636"/>
        <v>0.997</v>
      </c>
      <c r="CK945"/>
      <c r="CL945" s="3">
        <f t="shared" si="662"/>
        <v>925</v>
      </c>
      <c r="CM945" s="3">
        <f t="shared" si="657"/>
        <v>23.099999999999756</v>
      </c>
      <c r="CN945" s="3">
        <f t="shared" si="658"/>
        <v>1.242</v>
      </c>
      <c r="CO945" s="3">
        <f t="shared" si="650"/>
        <v>0.25700000000000001</v>
      </c>
      <c r="CP945">
        <f t="shared" si="651"/>
        <v>0.25700000000000001</v>
      </c>
      <c r="CQ945">
        <f t="shared" si="652"/>
        <v>0.25700000000000001</v>
      </c>
      <c r="CS945">
        <f t="shared" si="653"/>
        <v>0.45008756567425573</v>
      </c>
      <c r="DK945" s="3">
        <f t="shared" si="663"/>
        <v>925</v>
      </c>
      <c r="DL945" s="3">
        <f t="shared" si="659"/>
        <v>23.099999999999756</v>
      </c>
      <c r="DM945" s="3">
        <f t="shared" si="660"/>
        <v>1.242</v>
      </c>
      <c r="DN945" s="3">
        <f t="shared" si="654"/>
        <v>-0.48099999999999998</v>
      </c>
      <c r="DO945">
        <f t="shared" si="655"/>
        <v>-0.48099999999999998</v>
      </c>
      <c r="DP945">
        <f t="shared" si="656"/>
        <v>0</v>
      </c>
      <c r="DR945">
        <f t="shared" si="661"/>
        <v>0</v>
      </c>
      <c r="EY945"/>
      <c r="EZ945" s="3"/>
      <c r="FB945"/>
      <c r="FC945" s="3"/>
    </row>
    <row r="946" spans="2:159" x14ac:dyDescent="0.25">
      <c r="B946">
        <f t="shared" si="649"/>
        <v>930</v>
      </c>
      <c r="C946" s="9">
        <f t="shared" si="644"/>
        <v>23.224999999999749</v>
      </c>
      <c r="D946">
        <f t="shared" si="638"/>
        <v>0.50620932979295419</v>
      </c>
      <c r="E946">
        <f t="shared" si="639"/>
        <v>4.057454246048625E-8</v>
      </c>
      <c r="F946">
        <f t="shared" si="640"/>
        <v>4.057454246048625E-8</v>
      </c>
      <c r="G946">
        <f t="shared" si="645"/>
        <v>0</v>
      </c>
      <c r="R946">
        <f t="shared" si="646"/>
        <v>930</v>
      </c>
      <c r="S946">
        <f t="shared" si="647"/>
        <v>23.224999999999749</v>
      </c>
      <c r="T946">
        <f t="shared" si="641"/>
        <v>2.2319426281854258E-5</v>
      </c>
      <c r="U946">
        <f t="shared" si="642"/>
        <v>6.3309555654171837E-6</v>
      </c>
      <c r="V946">
        <f t="shared" si="643"/>
        <v>6.3309555654171837E-6</v>
      </c>
      <c r="W946">
        <f t="shared" si="648"/>
        <v>0</v>
      </c>
      <c r="BA946">
        <f t="shared" si="637"/>
        <v>943</v>
      </c>
      <c r="BB946">
        <f t="shared" si="629"/>
        <v>23.549999999999731</v>
      </c>
      <c r="BC946">
        <f t="shared" si="620"/>
        <v>0.9508395003765836</v>
      </c>
      <c r="BD946">
        <f t="shared" si="621"/>
        <v>0.85964995642976172</v>
      </c>
      <c r="BE946">
        <f t="shared" si="622"/>
        <v>0.85964995642976172</v>
      </c>
      <c r="BF946">
        <f t="shared" si="630"/>
        <v>0.86</v>
      </c>
      <c r="BP946">
        <f t="shared" si="631"/>
        <v>943</v>
      </c>
      <c r="BQ946">
        <f t="shared" si="632"/>
        <v>23.549999999999731</v>
      </c>
      <c r="BR946">
        <f t="shared" si="623"/>
        <v>0.99879073175483035</v>
      </c>
      <c r="BS946">
        <f t="shared" si="624"/>
        <v>0.99637658048520839</v>
      </c>
      <c r="BT946">
        <f t="shared" si="625"/>
        <v>0.99637658048520839</v>
      </c>
      <c r="BU946">
        <f t="shared" si="633"/>
        <v>0.996</v>
      </c>
      <c r="CB946">
        <f t="shared" si="634"/>
        <v>943</v>
      </c>
      <c r="CC946">
        <f t="shared" si="635"/>
        <v>23.549999999999731</v>
      </c>
      <c r="CD946">
        <f t="shared" si="626"/>
        <v>0.99879073175483035</v>
      </c>
      <c r="CE946">
        <f t="shared" si="627"/>
        <v>0.99637658048520839</v>
      </c>
      <c r="CF946">
        <f t="shared" si="628"/>
        <v>0.99637658048520839</v>
      </c>
      <c r="CG946">
        <f t="shared" si="636"/>
        <v>0.996</v>
      </c>
      <c r="CK946"/>
      <c r="CL946" s="3">
        <f t="shared" si="662"/>
        <v>926</v>
      </c>
      <c r="CM946" s="3">
        <f t="shared" si="657"/>
        <v>23.124999999999755</v>
      </c>
      <c r="CN946" s="3">
        <f t="shared" si="658"/>
        <v>1.2450000000000001</v>
      </c>
      <c r="CO946" s="3">
        <f t="shared" si="650"/>
        <v>0.25600000000000001</v>
      </c>
      <c r="CP946">
        <f t="shared" si="651"/>
        <v>0.25600000000000001</v>
      </c>
      <c r="CQ946">
        <f t="shared" si="652"/>
        <v>0.25600000000000001</v>
      </c>
      <c r="CS946">
        <f t="shared" si="653"/>
        <v>0.44833625218914192</v>
      </c>
      <c r="DK946" s="3">
        <f t="shared" si="663"/>
        <v>926</v>
      </c>
      <c r="DL946" s="3">
        <f t="shared" si="659"/>
        <v>23.124999999999755</v>
      </c>
      <c r="DM946" s="3">
        <f t="shared" si="660"/>
        <v>1.2450000000000001</v>
      </c>
      <c r="DN946" s="3">
        <f t="shared" si="654"/>
        <v>-0.48599999999999999</v>
      </c>
      <c r="DO946">
        <f t="shared" si="655"/>
        <v>-0.48599999999999999</v>
      </c>
      <c r="DP946">
        <f t="shared" si="656"/>
        <v>0</v>
      </c>
      <c r="DR946">
        <f t="shared" si="661"/>
        <v>0</v>
      </c>
      <c r="EY946"/>
      <c r="EZ946" s="3"/>
      <c r="FB946"/>
      <c r="FC946" s="3"/>
    </row>
    <row r="947" spans="2:159" x14ac:dyDescent="0.25">
      <c r="B947">
        <f t="shared" si="649"/>
        <v>931</v>
      </c>
      <c r="C947" s="9">
        <f t="shared" si="644"/>
        <v>23.249999999999748</v>
      </c>
      <c r="D947">
        <f t="shared" si="638"/>
        <v>0.50434233771141368</v>
      </c>
      <c r="E947">
        <f t="shared" si="639"/>
        <v>3.6994373627043459E-8</v>
      </c>
      <c r="F947">
        <f t="shared" si="640"/>
        <v>3.6994373627043459E-8</v>
      </c>
      <c r="G947">
        <f t="shared" si="645"/>
        <v>0</v>
      </c>
      <c r="R947">
        <f t="shared" si="646"/>
        <v>931</v>
      </c>
      <c r="S947">
        <f t="shared" si="647"/>
        <v>23.249999999999748</v>
      </c>
      <c r="T947">
        <f t="shared" si="641"/>
        <v>2.1278518825045424E-5</v>
      </c>
      <c r="U947">
        <f t="shared" si="642"/>
        <v>6.0018818274650714E-6</v>
      </c>
      <c r="V947">
        <f t="shared" si="643"/>
        <v>6.0018818274650714E-6</v>
      </c>
      <c r="W947">
        <f t="shared" si="648"/>
        <v>0</v>
      </c>
      <c r="BA947">
        <f t="shared" si="637"/>
        <v>944</v>
      </c>
      <c r="BB947">
        <f t="shared" si="629"/>
        <v>23.574999999999729</v>
      </c>
      <c r="BC947">
        <f t="shared" si="620"/>
        <v>0.95016226852506258</v>
      </c>
      <c r="BD947">
        <f t="shared" si="621"/>
        <v>0.85781441707944117</v>
      </c>
      <c r="BE947">
        <f t="shared" si="622"/>
        <v>0.85781441707944117</v>
      </c>
      <c r="BF947">
        <f t="shared" si="630"/>
        <v>0.85799999999999998</v>
      </c>
      <c r="BP947">
        <f t="shared" si="631"/>
        <v>944</v>
      </c>
      <c r="BQ947">
        <f t="shared" si="632"/>
        <v>23.574999999999729</v>
      </c>
      <c r="BR947">
        <f t="shared" si="623"/>
        <v>0.99867837411774352</v>
      </c>
      <c r="BS947">
        <f t="shared" si="624"/>
        <v>0.99604036012967134</v>
      </c>
      <c r="BT947">
        <f t="shared" si="625"/>
        <v>0.99604036012967134</v>
      </c>
      <c r="BU947">
        <f t="shared" si="633"/>
        <v>0.996</v>
      </c>
      <c r="CB947">
        <f t="shared" si="634"/>
        <v>944</v>
      </c>
      <c r="CC947">
        <f t="shared" si="635"/>
        <v>23.574999999999729</v>
      </c>
      <c r="CD947">
        <f t="shared" si="626"/>
        <v>0.99867837411774352</v>
      </c>
      <c r="CE947">
        <f t="shared" si="627"/>
        <v>0.99604036012967134</v>
      </c>
      <c r="CF947">
        <f t="shared" si="628"/>
        <v>0.99604036012967134</v>
      </c>
      <c r="CG947">
        <f t="shared" si="636"/>
        <v>0.996</v>
      </c>
      <c r="CK947"/>
      <c r="CL947" s="3">
        <f t="shared" si="662"/>
        <v>927</v>
      </c>
      <c r="CM947" s="3">
        <f t="shared" si="657"/>
        <v>23.149999999999753</v>
      </c>
      <c r="CN947" s="3">
        <f t="shared" si="658"/>
        <v>1.2470000000000001</v>
      </c>
      <c r="CO947" s="3">
        <f t="shared" si="650"/>
        <v>0.254</v>
      </c>
      <c r="CP947">
        <f t="shared" si="651"/>
        <v>0.254</v>
      </c>
      <c r="CQ947">
        <f t="shared" si="652"/>
        <v>0.254</v>
      </c>
      <c r="CS947">
        <f t="shared" si="653"/>
        <v>0.44483362521891423</v>
      </c>
      <c r="DK947" s="3">
        <f t="shared" si="663"/>
        <v>927</v>
      </c>
      <c r="DL947" s="3">
        <f t="shared" si="659"/>
        <v>23.149999999999753</v>
      </c>
      <c r="DM947" s="3">
        <f t="shared" si="660"/>
        <v>1.2470000000000001</v>
      </c>
      <c r="DN947" s="3">
        <f t="shared" si="654"/>
        <v>-0.49099999999999999</v>
      </c>
      <c r="DO947">
        <f t="shared" si="655"/>
        <v>-0.49099999999999999</v>
      </c>
      <c r="DP947">
        <f t="shared" si="656"/>
        <v>0</v>
      </c>
      <c r="DR947">
        <f t="shared" si="661"/>
        <v>0</v>
      </c>
      <c r="EY947"/>
      <c r="EZ947" s="3"/>
      <c r="FB947"/>
      <c r="FC947" s="3"/>
    </row>
    <row r="948" spans="2:159" x14ac:dyDescent="0.25">
      <c r="B948">
        <f t="shared" si="649"/>
        <v>932</v>
      </c>
      <c r="C948" s="9">
        <f t="shared" si="644"/>
        <v>23.274999999999746</v>
      </c>
      <c r="D948">
        <f t="shared" si="638"/>
        <v>0.50247720663906248</v>
      </c>
      <c r="E948">
        <f t="shared" si="639"/>
        <v>3.3721676054250612E-8</v>
      </c>
      <c r="F948">
        <f t="shared" si="640"/>
        <v>3.3721676054250612E-8</v>
      </c>
      <c r="G948">
        <f t="shared" si="645"/>
        <v>0</v>
      </c>
      <c r="R948">
        <f t="shared" si="646"/>
        <v>932</v>
      </c>
      <c r="S948">
        <f t="shared" si="647"/>
        <v>23.274999999999746</v>
      </c>
      <c r="T948">
        <f t="shared" si="641"/>
        <v>2.0284000710588825E-5</v>
      </c>
      <c r="U948">
        <f t="shared" si="642"/>
        <v>5.6892372202954659E-6</v>
      </c>
      <c r="V948">
        <f t="shared" si="643"/>
        <v>5.6892372202954659E-6</v>
      </c>
      <c r="W948">
        <f t="shared" si="648"/>
        <v>0</v>
      </c>
      <c r="BA948">
        <f t="shared" si="637"/>
        <v>945</v>
      </c>
      <c r="BB948">
        <f t="shared" si="629"/>
        <v>23.599999999999728</v>
      </c>
      <c r="BC948">
        <f t="shared" si="620"/>
        <v>0.94948077161364952</v>
      </c>
      <c r="BD948">
        <f t="shared" si="621"/>
        <v>0.85596995735860704</v>
      </c>
      <c r="BE948">
        <f t="shared" si="622"/>
        <v>0.85596995735860704</v>
      </c>
      <c r="BF948">
        <f t="shared" si="630"/>
        <v>0.85599999999999998</v>
      </c>
      <c r="BP948">
        <f t="shared" si="631"/>
        <v>945</v>
      </c>
      <c r="BQ948">
        <f t="shared" si="632"/>
        <v>23.599999999999728</v>
      </c>
      <c r="BR948">
        <f t="shared" si="623"/>
        <v>0.99856103630251636</v>
      </c>
      <c r="BS948">
        <f t="shared" si="624"/>
        <v>0.9956893177775753</v>
      </c>
      <c r="BT948">
        <f t="shared" si="625"/>
        <v>0.9956893177775753</v>
      </c>
      <c r="BU948">
        <f t="shared" si="633"/>
        <v>0.996</v>
      </c>
      <c r="CB948">
        <f t="shared" si="634"/>
        <v>945</v>
      </c>
      <c r="CC948">
        <f t="shared" si="635"/>
        <v>23.599999999999728</v>
      </c>
      <c r="CD948">
        <f t="shared" si="626"/>
        <v>0.99856103630251636</v>
      </c>
      <c r="CE948">
        <f t="shared" si="627"/>
        <v>0.9956893177775753</v>
      </c>
      <c r="CF948">
        <f t="shared" si="628"/>
        <v>0.9956893177775753</v>
      </c>
      <c r="CG948">
        <f t="shared" si="636"/>
        <v>0.996</v>
      </c>
      <c r="CK948"/>
      <c r="CL948" s="3">
        <f t="shared" si="662"/>
        <v>928</v>
      </c>
      <c r="CM948" s="3">
        <f t="shared" si="657"/>
        <v>23.174999999999752</v>
      </c>
      <c r="CN948" s="3">
        <f t="shared" si="658"/>
        <v>1.2490000000000001</v>
      </c>
      <c r="CO948" s="3">
        <f t="shared" si="650"/>
        <v>0.252</v>
      </c>
      <c r="CP948">
        <f t="shared" si="651"/>
        <v>0.252</v>
      </c>
      <c r="CQ948">
        <f t="shared" si="652"/>
        <v>0.252</v>
      </c>
      <c r="CS948">
        <f t="shared" si="653"/>
        <v>0.44133099824868655</v>
      </c>
      <c r="DK948" s="3">
        <f t="shared" si="663"/>
        <v>928</v>
      </c>
      <c r="DL948" s="3">
        <f t="shared" si="659"/>
        <v>23.174999999999752</v>
      </c>
      <c r="DM948" s="3">
        <f t="shared" si="660"/>
        <v>1.2490000000000001</v>
      </c>
      <c r="DN948" s="3">
        <f t="shared" si="654"/>
        <v>-0.496</v>
      </c>
      <c r="DO948">
        <f t="shared" si="655"/>
        <v>-0.496</v>
      </c>
      <c r="DP948">
        <f t="shared" si="656"/>
        <v>0</v>
      </c>
      <c r="DR948">
        <f t="shared" si="661"/>
        <v>0</v>
      </c>
      <c r="EY948"/>
      <c r="EZ948" s="3"/>
      <c r="FB948"/>
      <c r="FC948" s="3"/>
    </row>
    <row r="949" spans="2:159" x14ac:dyDescent="0.25">
      <c r="B949">
        <f t="shared" si="649"/>
        <v>933</v>
      </c>
      <c r="C949" s="9">
        <f t="shared" si="644"/>
        <v>23.299999999999745</v>
      </c>
      <c r="D949">
        <f t="shared" si="638"/>
        <v>0.50061396692707893</v>
      </c>
      <c r="E949">
        <f t="shared" si="639"/>
        <v>3.0730813151294943E-8</v>
      </c>
      <c r="F949">
        <f t="shared" si="640"/>
        <v>3.0730813151294943E-8</v>
      </c>
      <c r="G949">
        <f t="shared" si="645"/>
        <v>0</v>
      </c>
      <c r="R949">
        <f t="shared" si="646"/>
        <v>933</v>
      </c>
      <c r="S949">
        <f t="shared" si="647"/>
        <v>23.299999999999745</v>
      </c>
      <c r="T949">
        <f t="shared" si="641"/>
        <v>1.9333910172943401E-5</v>
      </c>
      <c r="U949">
        <f t="shared" si="642"/>
        <v>5.3922382473045297E-6</v>
      </c>
      <c r="V949">
        <f t="shared" si="643"/>
        <v>5.3922382473045297E-6</v>
      </c>
      <c r="W949">
        <f t="shared" si="648"/>
        <v>0</v>
      </c>
      <c r="BA949">
        <f t="shared" si="637"/>
        <v>946</v>
      </c>
      <c r="BB949">
        <f t="shared" si="629"/>
        <v>23.624999999999726</v>
      </c>
      <c r="BC949">
        <f t="shared" si="620"/>
        <v>0.9487950195139353</v>
      </c>
      <c r="BD949">
        <f t="shared" si="621"/>
        <v>0.85411665172159434</v>
      </c>
      <c r="BE949">
        <f t="shared" si="622"/>
        <v>0.85411665172159434</v>
      </c>
      <c r="BF949">
        <f t="shared" si="630"/>
        <v>0.85399999999999998</v>
      </c>
      <c r="BP949">
        <f t="shared" si="631"/>
        <v>946</v>
      </c>
      <c r="BQ949">
        <f t="shared" si="632"/>
        <v>23.624999999999726</v>
      </c>
      <c r="BR949">
        <f t="shared" si="623"/>
        <v>0.99843872006759171</v>
      </c>
      <c r="BS949">
        <f t="shared" si="624"/>
        <v>0.99532346918208914</v>
      </c>
      <c r="BT949">
        <f t="shared" si="625"/>
        <v>0.99532346918208914</v>
      </c>
      <c r="BU949">
        <f t="shared" si="633"/>
        <v>0.995</v>
      </c>
      <c r="CB949">
        <f t="shared" si="634"/>
        <v>946</v>
      </c>
      <c r="CC949">
        <f t="shared" si="635"/>
        <v>23.624999999999726</v>
      </c>
      <c r="CD949">
        <f t="shared" si="626"/>
        <v>0.99843872006759171</v>
      </c>
      <c r="CE949">
        <f t="shared" si="627"/>
        <v>0.99532346918208914</v>
      </c>
      <c r="CF949">
        <f t="shared" si="628"/>
        <v>0.99532346918208914</v>
      </c>
      <c r="CG949">
        <f t="shared" si="636"/>
        <v>0.995</v>
      </c>
      <c r="CK949"/>
      <c r="CL949" s="3">
        <f t="shared" si="662"/>
        <v>929</v>
      </c>
      <c r="CM949" s="3">
        <f t="shared" si="657"/>
        <v>23.199999999999751</v>
      </c>
      <c r="CN949" s="3">
        <f t="shared" si="658"/>
        <v>1.2509999999999999</v>
      </c>
      <c r="CO949" s="3">
        <f t="shared" si="650"/>
        <v>0.25</v>
      </c>
      <c r="CP949">
        <f t="shared" si="651"/>
        <v>0.25</v>
      </c>
      <c r="CQ949">
        <f t="shared" si="652"/>
        <v>0.25</v>
      </c>
      <c r="CS949">
        <f t="shared" si="653"/>
        <v>0.43782837127845886</v>
      </c>
      <c r="DK949" s="3">
        <f t="shared" si="663"/>
        <v>929</v>
      </c>
      <c r="DL949" s="3">
        <f t="shared" si="659"/>
        <v>23.199999999999751</v>
      </c>
      <c r="DM949" s="3">
        <f t="shared" si="660"/>
        <v>1.2509999999999999</v>
      </c>
      <c r="DN949" s="3">
        <f t="shared" si="654"/>
        <v>-0.5</v>
      </c>
      <c r="DO949">
        <f t="shared" si="655"/>
        <v>-0.5</v>
      </c>
      <c r="DP949">
        <f t="shared" si="656"/>
        <v>0</v>
      </c>
      <c r="DR949">
        <f t="shared" si="661"/>
        <v>0</v>
      </c>
      <c r="EY949"/>
      <c r="EZ949" s="3"/>
      <c r="FB949"/>
      <c r="FC949" s="3"/>
    </row>
    <row r="950" spans="2:159" x14ac:dyDescent="0.25">
      <c r="B950">
        <f t="shared" si="649"/>
        <v>934</v>
      </c>
      <c r="C950" s="9">
        <f t="shared" si="644"/>
        <v>23.324999999999743</v>
      </c>
      <c r="D950">
        <f t="shared" si="638"/>
        <v>0.49875264875761188</v>
      </c>
      <c r="E950">
        <f t="shared" si="639"/>
        <v>2.799821720637921E-8</v>
      </c>
      <c r="F950">
        <f t="shared" si="640"/>
        <v>2.799821720637921E-8</v>
      </c>
      <c r="G950">
        <f t="shared" si="645"/>
        <v>0</v>
      </c>
      <c r="R950">
        <f t="shared" si="646"/>
        <v>934</v>
      </c>
      <c r="S950">
        <f t="shared" si="647"/>
        <v>23.324999999999743</v>
      </c>
      <c r="T950">
        <f t="shared" si="641"/>
        <v>1.8426363406278526E-5</v>
      </c>
      <c r="U950">
        <f t="shared" si="642"/>
        <v>5.1101368412406875E-6</v>
      </c>
      <c r="V950">
        <f t="shared" si="643"/>
        <v>5.1101368412406875E-6</v>
      </c>
      <c r="W950">
        <f t="shared" si="648"/>
        <v>0</v>
      </c>
      <c r="BA950">
        <f t="shared" si="637"/>
        <v>947</v>
      </c>
      <c r="BB950">
        <f t="shared" si="629"/>
        <v>23.649999999999725</v>
      </c>
      <c r="BC950">
        <f t="shared" si="620"/>
        <v>0.94810502215421077</v>
      </c>
      <c r="BD950">
        <f t="shared" si="621"/>
        <v>0.85225457485972456</v>
      </c>
      <c r="BE950">
        <f t="shared" si="622"/>
        <v>0.85225457485972456</v>
      </c>
      <c r="BF950">
        <f t="shared" si="630"/>
        <v>0.85199999999999998</v>
      </c>
      <c r="BP950">
        <f t="shared" si="631"/>
        <v>947</v>
      </c>
      <c r="BQ950">
        <f t="shared" si="632"/>
        <v>23.649999999999725</v>
      </c>
      <c r="BR950">
        <f t="shared" si="623"/>
        <v>0.99831142724587307</v>
      </c>
      <c r="BS950">
        <f t="shared" si="624"/>
        <v>0.99494283075686674</v>
      </c>
      <c r="BT950">
        <f t="shared" si="625"/>
        <v>0.99494283075686674</v>
      </c>
      <c r="BU950">
        <f t="shared" si="633"/>
        <v>0.995</v>
      </c>
      <c r="CB950">
        <f t="shared" si="634"/>
        <v>947</v>
      </c>
      <c r="CC950">
        <f t="shared" si="635"/>
        <v>23.649999999999725</v>
      </c>
      <c r="CD950">
        <f t="shared" si="626"/>
        <v>0.99831142724587307</v>
      </c>
      <c r="CE950">
        <f t="shared" si="627"/>
        <v>0.99494283075686674</v>
      </c>
      <c r="CF950">
        <f t="shared" si="628"/>
        <v>0.99494283075686674</v>
      </c>
      <c r="CG950">
        <f t="shared" si="636"/>
        <v>0.995</v>
      </c>
      <c r="CK950"/>
      <c r="CL950" s="3">
        <f t="shared" si="662"/>
        <v>930</v>
      </c>
      <c r="CM950" s="3">
        <f t="shared" si="657"/>
        <v>23.224999999999749</v>
      </c>
      <c r="CN950" s="3">
        <f t="shared" si="658"/>
        <v>1.2529999999999999</v>
      </c>
      <c r="CO950" s="3">
        <f t="shared" si="650"/>
        <v>0.248</v>
      </c>
      <c r="CP950">
        <f t="shared" si="651"/>
        <v>0.248</v>
      </c>
      <c r="CQ950">
        <f t="shared" si="652"/>
        <v>0.248</v>
      </c>
      <c r="CS950">
        <f t="shared" si="653"/>
        <v>0.43432574430823123</v>
      </c>
      <c r="DK950" s="3">
        <f t="shared" si="663"/>
        <v>930</v>
      </c>
      <c r="DL950" s="3">
        <f t="shared" si="659"/>
        <v>23.224999999999749</v>
      </c>
      <c r="DM950" s="3">
        <f t="shared" si="660"/>
        <v>1.2529999999999999</v>
      </c>
      <c r="DN950" s="3">
        <f t="shared" si="654"/>
        <v>-0.505</v>
      </c>
      <c r="DO950">
        <f t="shared" si="655"/>
        <v>-0.505</v>
      </c>
      <c r="DP950">
        <f t="shared" si="656"/>
        <v>0</v>
      </c>
      <c r="DR950">
        <f t="shared" si="661"/>
        <v>0</v>
      </c>
      <c r="EY950"/>
      <c r="EZ950" s="3"/>
      <c r="FB950"/>
      <c r="FC950" s="3"/>
    </row>
    <row r="951" spans="2:159" x14ac:dyDescent="0.25">
      <c r="B951">
        <f t="shared" si="649"/>
        <v>935</v>
      </c>
      <c r="C951" s="9">
        <f t="shared" si="644"/>
        <v>23.349999999999742</v>
      </c>
      <c r="D951">
        <f t="shared" si="638"/>
        <v>0.49689328214320283</v>
      </c>
      <c r="E951">
        <f t="shared" si="639"/>
        <v>2.5502228409329435E-8</v>
      </c>
      <c r="F951">
        <f t="shared" si="640"/>
        <v>2.5502228409329435E-8</v>
      </c>
      <c r="G951">
        <f t="shared" si="645"/>
        <v>0</v>
      </c>
      <c r="R951">
        <f t="shared" si="646"/>
        <v>935</v>
      </c>
      <c r="S951">
        <f t="shared" si="647"/>
        <v>23.349999999999742</v>
      </c>
      <c r="T951">
        <f t="shared" si="641"/>
        <v>1.755955169466968E-5</v>
      </c>
      <c r="U951">
        <f t="shared" si="642"/>
        <v>4.8422188606780399E-6</v>
      </c>
      <c r="V951">
        <f t="shared" si="643"/>
        <v>4.8422188606780399E-6</v>
      </c>
      <c r="W951">
        <f t="shared" si="648"/>
        <v>0</v>
      </c>
      <c r="BA951">
        <f t="shared" si="637"/>
        <v>948</v>
      </c>
      <c r="BB951">
        <f t="shared" si="629"/>
        <v>23.674999999999724</v>
      </c>
      <c r="BC951">
        <f t="shared" si="620"/>
        <v>0.94741078951922664</v>
      </c>
      <c r="BD951">
        <f t="shared" si="621"/>
        <v>0.850383801696315</v>
      </c>
      <c r="BE951">
        <f t="shared" si="622"/>
        <v>0.850383801696315</v>
      </c>
      <c r="BF951">
        <f t="shared" si="630"/>
        <v>0.85</v>
      </c>
      <c r="BP951">
        <f t="shared" si="631"/>
        <v>948</v>
      </c>
      <c r="BQ951">
        <f t="shared" si="632"/>
        <v>23.674999999999724</v>
      </c>
      <c r="BR951">
        <f t="shared" si="623"/>
        <v>0.99817915974467852</v>
      </c>
      <c r="BS951">
        <f t="shared" si="624"/>
        <v>0.99454741957481996</v>
      </c>
      <c r="BT951">
        <f t="shared" si="625"/>
        <v>0.99454741957481996</v>
      </c>
      <c r="BU951">
        <f t="shared" si="633"/>
        <v>0.995</v>
      </c>
      <c r="CB951">
        <f t="shared" si="634"/>
        <v>948</v>
      </c>
      <c r="CC951">
        <f t="shared" si="635"/>
        <v>23.674999999999724</v>
      </c>
      <c r="CD951">
        <f t="shared" si="626"/>
        <v>0.99817915974467852</v>
      </c>
      <c r="CE951">
        <f t="shared" si="627"/>
        <v>0.99454741957481996</v>
      </c>
      <c r="CF951">
        <f t="shared" si="628"/>
        <v>0.99454741957481996</v>
      </c>
      <c r="CG951">
        <f t="shared" si="636"/>
        <v>0.995</v>
      </c>
      <c r="CK951"/>
      <c r="CL951" s="3">
        <f t="shared" si="662"/>
        <v>931</v>
      </c>
      <c r="CM951" s="3">
        <f t="shared" si="657"/>
        <v>23.249999999999748</v>
      </c>
      <c r="CN951" s="3">
        <f t="shared" si="658"/>
        <v>1.2549999999999999</v>
      </c>
      <c r="CO951" s="3">
        <f t="shared" si="650"/>
        <v>0.247</v>
      </c>
      <c r="CP951">
        <f t="shared" si="651"/>
        <v>0.247</v>
      </c>
      <c r="CQ951">
        <f t="shared" si="652"/>
        <v>0.247</v>
      </c>
      <c r="CS951">
        <f t="shared" si="653"/>
        <v>0.43257443082311736</v>
      </c>
      <c r="DK951" s="3">
        <f t="shared" si="663"/>
        <v>931</v>
      </c>
      <c r="DL951" s="3">
        <f t="shared" si="659"/>
        <v>23.249999999999748</v>
      </c>
      <c r="DM951" s="3">
        <f t="shared" si="660"/>
        <v>1.2549999999999999</v>
      </c>
      <c r="DN951" s="3">
        <f t="shared" si="654"/>
        <v>-0.51</v>
      </c>
      <c r="DO951">
        <f t="shared" si="655"/>
        <v>-0.51</v>
      </c>
      <c r="DP951">
        <f t="shared" si="656"/>
        <v>0</v>
      </c>
      <c r="DR951">
        <f t="shared" si="661"/>
        <v>0</v>
      </c>
      <c r="EY951"/>
      <c r="EZ951" s="3"/>
      <c r="FB951"/>
      <c r="FC951" s="3"/>
    </row>
    <row r="952" spans="2:159" x14ac:dyDescent="0.25">
      <c r="B952">
        <f t="shared" si="649"/>
        <v>936</v>
      </c>
      <c r="C952" s="9">
        <f t="shared" si="644"/>
        <v>23.374999999999741</v>
      </c>
      <c r="D952">
        <f t="shared" si="638"/>
        <v>0.4950358969262178</v>
      </c>
      <c r="E952">
        <f t="shared" si="639"/>
        <v>2.3222945891789663E-8</v>
      </c>
      <c r="F952">
        <f t="shared" si="640"/>
        <v>2.3222945891789663E-8</v>
      </c>
      <c r="G952">
        <f t="shared" si="645"/>
        <v>0</v>
      </c>
      <c r="R952">
        <f t="shared" si="646"/>
        <v>936</v>
      </c>
      <c r="S952">
        <f t="shared" si="647"/>
        <v>23.374999999999741</v>
      </c>
      <c r="T952">
        <f t="shared" si="641"/>
        <v>1.6731738637908185E-5</v>
      </c>
      <c r="U952">
        <f t="shared" si="642"/>
        <v>4.5878026454498657E-6</v>
      </c>
      <c r="V952">
        <f t="shared" si="643"/>
        <v>4.5878026454498657E-6</v>
      </c>
      <c r="W952">
        <f t="shared" si="648"/>
        <v>0</v>
      </c>
      <c r="BA952">
        <f t="shared" si="637"/>
        <v>949</v>
      </c>
      <c r="BB952">
        <f t="shared" si="629"/>
        <v>23.699999999999722</v>
      </c>
      <c r="BC952">
        <f t="shared" si="620"/>
        <v>0.94671233164995361</v>
      </c>
      <c r="BD952">
        <f t="shared" si="621"/>
        <v>0.84850440738168342</v>
      </c>
      <c r="BE952">
        <f t="shared" si="622"/>
        <v>0.84850440738168342</v>
      </c>
      <c r="BF952">
        <f t="shared" si="630"/>
        <v>0.84899999999999998</v>
      </c>
      <c r="BP952">
        <f t="shared" si="631"/>
        <v>949</v>
      </c>
      <c r="BQ952">
        <f t="shared" si="632"/>
        <v>23.699999999999722</v>
      </c>
      <c r="BR952">
        <f t="shared" si="623"/>
        <v>0.99804191954569355</v>
      </c>
      <c r="BS952">
        <f t="shared" si="624"/>
        <v>0.994137253366842</v>
      </c>
      <c r="BT952">
        <f t="shared" si="625"/>
        <v>0.994137253366842</v>
      </c>
      <c r="BU952">
        <f t="shared" si="633"/>
        <v>0.99399999999999999</v>
      </c>
      <c r="CB952">
        <f t="shared" si="634"/>
        <v>949</v>
      </c>
      <c r="CC952">
        <f t="shared" si="635"/>
        <v>23.699999999999722</v>
      </c>
      <c r="CD952">
        <f t="shared" si="626"/>
        <v>0.99804191954569355</v>
      </c>
      <c r="CE952">
        <f t="shared" si="627"/>
        <v>0.994137253366842</v>
      </c>
      <c r="CF952">
        <f t="shared" si="628"/>
        <v>0.994137253366842</v>
      </c>
      <c r="CG952">
        <f t="shared" si="636"/>
        <v>0.99399999999999999</v>
      </c>
      <c r="CK952"/>
      <c r="CL952" s="3">
        <f t="shared" si="662"/>
        <v>932</v>
      </c>
      <c r="CM952" s="3">
        <f t="shared" si="657"/>
        <v>23.274999999999746</v>
      </c>
      <c r="CN952" s="3">
        <f t="shared" si="658"/>
        <v>1.258</v>
      </c>
      <c r="CO952" s="3">
        <f t="shared" si="650"/>
        <v>0.245</v>
      </c>
      <c r="CP952">
        <f t="shared" si="651"/>
        <v>0.245</v>
      </c>
      <c r="CQ952">
        <f t="shared" si="652"/>
        <v>0.245</v>
      </c>
      <c r="CS952">
        <f t="shared" si="653"/>
        <v>0.42907180385288968</v>
      </c>
      <c r="DK952" s="3">
        <f t="shared" si="663"/>
        <v>932</v>
      </c>
      <c r="DL952" s="3">
        <f t="shared" si="659"/>
        <v>23.274999999999746</v>
      </c>
      <c r="DM952" s="3">
        <f t="shared" si="660"/>
        <v>1.258</v>
      </c>
      <c r="DN952" s="3">
        <f t="shared" si="654"/>
        <v>-0.51500000000000001</v>
      </c>
      <c r="DO952">
        <f t="shared" si="655"/>
        <v>-0.51500000000000001</v>
      </c>
      <c r="DP952">
        <f t="shared" si="656"/>
        <v>0</v>
      </c>
      <c r="DR952">
        <f t="shared" si="661"/>
        <v>0</v>
      </c>
      <c r="EY952"/>
      <c r="EZ952" s="3"/>
      <c r="FB952"/>
      <c r="FC952" s="3"/>
    </row>
    <row r="953" spans="2:159" x14ac:dyDescent="0.25">
      <c r="B953">
        <f t="shared" si="649"/>
        <v>937</v>
      </c>
      <c r="C953" s="9">
        <f t="shared" si="644"/>
        <v>23.399999999999739</v>
      </c>
      <c r="D953">
        <f t="shared" si="638"/>
        <v>0.49318052277829078</v>
      </c>
      <c r="E953">
        <f t="shared" si="639"/>
        <v>2.1142089929821908E-8</v>
      </c>
      <c r="F953">
        <f t="shared" si="640"/>
        <v>2.1142089929821908E-8</v>
      </c>
      <c r="G953">
        <f t="shared" si="645"/>
        <v>0</v>
      </c>
      <c r="R953">
        <f t="shared" si="646"/>
        <v>937</v>
      </c>
      <c r="S953">
        <f t="shared" si="647"/>
        <v>23.399999999999739</v>
      </c>
      <c r="T953">
        <f t="shared" si="641"/>
        <v>1.5941257470164033E-5</v>
      </c>
      <c r="U953">
        <f t="shared" si="642"/>
        <v>4.346237628959843E-6</v>
      </c>
      <c r="V953">
        <f t="shared" si="643"/>
        <v>4.346237628959843E-6</v>
      </c>
      <c r="W953">
        <f t="shared" si="648"/>
        <v>0</v>
      </c>
      <c r="BA953">
        <f t="shared" si="637"/>
        <v>950</v>
      </c>
      <c r="BB953">
        <f t="shared" si="629"/>
        <v>23.724999999999721</v>
      </c>
      <c r="BC953">
        <f t="shared" si="620"/>
        <v>0.94600965864333963</v>
      </c>
      <c r="BD953">
        <f t="shared" si="621"/>
        <v>0.84661646728814499</v>
      </c>
      <c r="BE953">
        <f t="shared" si="622"/>
        <v>0.84661646728814499</v>
      </c>
      <c r="BF953">
        <f t="shared" si="630"/>
        <v>0.84699999999999998</v>
      </c>
      <c r="BP953">
        <f t="shared" si="631"/>
        <v>950</v>
      </c>
      <c r="BQ953">
        <f t="shared" si="632"/>
        <v>23.724999999999721</v>
      </c>
      <c r="BR953">
        <f t="shared" si="623"/>
        <v>0.9978997087049214</v>
      </c>
      <c r="BS953">
        <f t="shared" si="624"/>
        <v>0.99371235052048246</v>
      </c>
      <c r="BT953">
        <f t="shared" si="625"/>
        <v>0.99371235052048246</v>
      </c>
      <c r="BU953">
        <f t="shared" si="633"/>
        <v>0.99399999999999999</v>
      </c>
      <c r="CB953">
        <f t="shared" si="634"/>
        <v>950</v>
      </c>
      <c r="CC953">
        <f t="shared" si="635"/>
        <v>23.724999999999721</v>
      </c>
      <c r="CD953">
        <f t="shared" si="626"/>
        <v>0.9978997087049214</v>
      </c>
      <c r="CE953">
        <f t="shared" si="627"/>
        <v>0.99371235052048246</v>
      </c>
      <c r="CF953">
        <f t="shared" si="628"/>
        <v>0.99371235052048246</v>
      </c>
      <c r="CG953">
        <f t="shared" si="636"/>
        <v>0.99399999999999999</v>
      </c>
      <c r="CK953"/>
      <c r="CL953" s="3">
        <f t="shared" si="662"/>
        <v>933</v>
      </c>
      <c r="CM953" s="3">
        <f t="shared" si="657"/>
        <v>23.299999999999745</v>
      </c>
      <c r="CN953" s="3">
        <f t="shared" si="658"/>
        <v>1.26</v>
      </c>
      <c r="CO953" s="3">
        <f t="shared" si="650"/>
        <v>0.24299999999999999</v>
      </c>
      <c r="CP953">
        <f t="shared" si="651"/>
        <v>0.24299999999999999</v>
      </c>
      <c r="CQ953">
        <f t="shared" si="652"/>
        <v>0.24299999999999999</v>
      </c>
      <c r="CS953">
        <f t="shared" si="653"/>
        <v>0.42556917688266205</v>
      </c>
      <c r="DK953" s="3">
        <f t="shared" si="663"/>
        <v>933</v>
      </c>
      <c r="DL953" s="3">
        <f t="shared" si="659"/>
        <v>23.299999999999745</v>
      </c>
      <c r="DM953" s="3">
        <f t="shared" si="660"/>
        <v>1.26</v>
      </c>
      <c r="DN953" s="3">
        <f t="shared" si="654"/>
        <v>-0.52</v>
      </c>
      <c r="DO953">
        <f t="shared" si="655"/>
        <v>-0.52</v>
      </c>
      <c r="DP953">
        <f t="shared" si="656"/>
        <v>0</v>
      </c>
      <c r="DR953">
        <f t="shared" si="661"/>
        <v>0</v>
      </c>
      <c r="EY953"/>
      <c r="EZ953" s="3"/>
      <c r="FB953"/>
      <c r="FC953" s="3"/>
    </row>
    <row r="954" spans="2:159" x14ac:dyDescent="0.25">
      <c r="B954">
        <f t="shared" si="649"/>
        <v>938</v>
      </c>
      <c r="C954" s="9">
        <f t="shared" si="644"/>
        <v>23.424999999999738</v>
      </c>
      <c r="D954">
        <f t="shared" si="638"/>
        <v>0.49132718919977675</v>
      </c>
      <c r="E954">
        <f t="shared" si="639"/>
        <v>1.9242874511206038E-8</v>
      </c>
      <c r="F954">
        <f t="shared" si="640"/>
        <v>1.9242874511206038E-8</v>
      </c>
      <c r="G954">
        <f t="shared" si="645"/>
        <v>0</v>
      </c>
      <c r="R954">
        <f t="shared" si="646"/>
        <v>938</v>
      </c>
      <c r="S954">
        <f t="shared" si="647"/>
        <v>23.424999999999738</v>
      </c>
      <c r="T954">
        <f t="shared" si="641"/>
        <v>1.5186508468802697E-5</v>
      </c>
      <c r="U954">
        <f t="shared" si="642"/>
        <v>4.1169030053516077E-6</v>
      </c>
      <c r="V954">
        <f t="shared" si="643"/>
        <v>4.1169030053516077E-6</v>
      </c>
      <c r="W954">
        <f t="shared" si="648"/>
        <v>0</v>
      </c>
      <c r="BA954">
        <f t="shared" si="637"/>
        <v>951</v>
      </c>
      <c r="BB954">
        <f t="shared" si="629"/>
        <v>23.749999999999719</v>
      </c>
      <c r="BC954">
        <f t="shared" si="620"/>
        <v>0.94530278065206741</v>
      </c>
      <c r="BD954">
        <f t="shared" si="621"/>
        <v>0.84472005700500474</v>
      </c>
      <c r="BE954">
        <f t="shared" si="622"/>
        <v>0.84472005700500474</v>
      </c>
      <c r="BF954">
        <f t="shared" si="630"/>
        <v>0.84499999999999997</v>
      </c>
      <c r="BP954">
        <f t="shared" si="631"/>
        <v>951</v>
      </c>
      <c r="BQ954">
        <f t="shared" si="632"/>
        <v>23.749999999999719</v>
      </c>
      <c r="BR954">
        <f t="shared" si="623"/>
        <v>0.99775252935263159</v>
      </c>
      <c r="BS954">
        <f t="shared" si="624"/>
        <v>0.99327273007857342</v>
      </c>
      <c r="BT954">
        <f t="shared" si="625"/>
        <v>0.99327273007857342</v>
      </c>
      <c r="BU954">
        <f t="shared" si="633"/>
        <v>0.99299999999999999</v>
      </c>
      <c r="CB954">
        <f t="shared" si="634"/>
        <v>951</v>
      </c>
      <c r="CC954">
        <f t="shared" si="635"/>
        <v>23.749999999999719</v>
      </c>
      <c r="CD954">
        <f t="shared" si="626"/>
        <v>0.99775252935263159</v>
      </c>
      <c r="CE954">
        <f t="shared" si="627"/>
        <v>0.99327273007857342</v>
      </c>
      <c r="CF954">
        <f t="shared" si="628"/>
        <v>0.99327273007857342</v>
      </c>
      <c r="CG954">
        <f t="shared" si="636"/>
        <v>0.99299999999999999</v>
      </c>
      <c r="CK954"/>
      <c r="CL954" s="3">
        <f t="shared" si="662"/>
        <v>934</v>
      </c>
      <c r="CM954" s="3">
        <f t="shared" si="657"/>
        <v>23.324999999999743</v>
      </c>
      <c r="CN954" s="3">
        <f t="shared" si="658"/>
        <v>1.262</v>
      </c>
      <c r="CO954" s="3">
        <f t="shared" si="650"/>
        <v>0.24099999999999999</v>
      </c>
      <c r="CP954">
        <f t="shared" si="651"/>
        <v>0.24099999999999999</v>
      </c>
      <c r="CQ954">
        <f t="shared" si="652"/>
        <v>0.24099999999999999</v>
      </c>
      <c r="CS954">
        <f t="shared" si="653"/>
        <v>0.42206654991243436</v>
      </c>
      <c r="DK954" s="3">
        <f t="shared" si="663"/>
        <v>934</v>
      </c>
      <c r="DL954" s="3">
        <f t="shared" si="659"/>
        <v>23.324999999999743</v>
      </c>
      <c r="DM954" s="3">
        <f t="shared" si="660"/>
        <v>1.262</v>
      </c>
      <c r="DN954" s="3">
        <f t="shared" si="654"/>
        <v>-0.52500000000000002</v>
      </c>
      <c r="DO954">
        <f t="shared" si="655"/>
        <v>-0.52500000000000002</v>
      </c>
      <c r="DP954">
        <f t="shared" si="656"/>
        <v>0</v>
      </c>
      <c r="DR954">
        <f t="shared" si="661"/>
        <v>0</v>
      </c>
      <c r="EY954"/>
      <c r="EZ954" s="3"/>
      <c r="FB954"/>
      <c r="FC954" s="3"/>
    </row>
    <row r="955" spans="2:159" x14ac:dyDescent="0.25">
      <c r="B955">
        <f t="shared" si="649"/>
        <v>939</v>
      </c>
      <c r="C955" s="9">
        <f t="shared" si="644"/>
        <v>23.449999999999736</v>
      </c>
      <c r="D955">
        <f t="shared" si="638"/>
        <v>0.48947592551921626</v>
      </c>
      <c r="E955">
        <f t="shared" si="639"/>
        <v>1.750988952362384E-8</v>
      </c>
      <c r="F955">
        <f t="shared" si="640"/>
        <v>1.750988952362384E-8</v>
      </c>
      <c r="G955">
        <f t="shared" si="645"/>
        <v>0</v>
      </c>
      <c r="R955">
        <f t="shared" si="646"/>
        <v>939</v>
      </c>
      <c r="S955">
        <f t="shared" si="647"/>
        <v>23.449999999999736</v>
      </c>
      <c r="T955">
        <f t="shared" si="641"/>
        <v>1.4465956450717879E-5</v>
      </c>
      <c r="U955">
        <f t="shared" si="642"/>
        <v>3.8992064495786403E-6</v>
      </c>
      <c r="V955">
        <f t="shared" si="643"/>
        <v>3.8992064495786403E-6</v>
      </c>
      <c r="W955">
        <f t="shared" si="648"/>
        <v>0</v>
      </c>
      <c r="BA955">
        <f t="shared" si="637"/>
        <v>952</v>
      </c>
      <c r="BB955">
        <f t="shared" si="629"/>
        <v>23.774999999999718</v>
      </c>
      <c r="BC955">
        <f t="shared" si="620"/>
        <v>0.94459170788430979</v>
      </c>
      <c r="BD955">
        <f t="shared" si="621"/>
        <v>0.84281525233354471</v>
      </c>
      <c r="BE955">
        <f t="shared" si="622"/>
        <v>0.84281525233354471</v>
      </c>
      <c r="BF955">
        <f t="shared" si="630"/>
        <v>0.84299999999999997</v>
      </c>
      <c r="BP955">
        <f t="shared" si="631"/>
        <v>952</v>
      </c>
      <c r="BQ955">
        <f t="shared" si="632"/>
        <v>23.774999999999718</v>
      </c>
      <c r="BR955">
        <f t="shared" si="623"/>
        <v>0.99760038369330672</v>
      </c>
      <c r="BS955">
        <f t="shared" si="624"/>
        <v>0.99281841173780749</v>
      </c>
      <c r="BT955">
        <f t="shared" si="625"/>
        <v>0.99281841173780749</v>
      </c>
      <c r="BU955">
        <f t="shared" si="633"/>
        <v>0.99299999999999999</v>
      </c>
      <c r="CB955">
        <f t="shared" si="634"/>
        <v>952</v>
      </c>
      <c r="CC955">
        <f t="shared" si="635"/>
        <v>23.774999999999718</v>
      </c>
      <c r="CD955">
        <f t="shared" si="626"/>
        <v>0.99760038369330672</v>
      </c>
      <c r="CE955">
        <f t="shared" si="627"/>
        <v>0.99281841173780749</v>
      </c>
      <c r="CF955">
        <f t="shared" si="628"/>
        <v>0.99281841173780749</v>
      </c>
      <c r="CG955">
        <f t="shared" si="636"/>
        <v>0.99299999999999999</v>
      </c>
      <c r="CK955"/>
      <c r="CL955" s="3">
        <f t="shared" si="662"/>
        <v>935</v>
      </c>
      <c r="CM955" s="3">
        <f t="shared" si="657"/>
        <v>23.349999999999742</v>
      </c>
      <c r="CN955" s="3">
        <f t="shared" si="658"/>
        <v>1.264</v>
      </c>
      <c r="CO955" s="3">
        <f t="shared" si="650"/>
        <v>0.23899999999999999</v>
      </c>
      <c r="CP955">
        <f t="shared" si="651"/>
        <v>0.23899999999999999</v>
      </c>
      <c r="CQ955">
        <f t="shared" si="652"/>
        <v>0.23899999999999999</v>
      </c>
      <c r="CS955">
        <f t="shared" si="653"/>
        <v>0.41856392294220668</v>
      </c>
      <c r="DK955" s="3">
        <f t="shared" si="663"/>
        <v>935</v>
      </c>
      <c r="DL955" s="3">
        <f t="shared" si="659"/>
        <v>23.349999999999742</v>
      </c>
      <c r="DM955" s="3">
        <f t="shared" si="660"/>
        <v>1.264</v>
      </c>
      <c r="DN955" s="3">
        <f t="shared" si="654"/>
        <v>-0.52900000000000003</v>
      </c>
      <c r="DO955">
        <f t="shared" si="655"/>
        <v>-0.52900000000000003</v>
      </c>
      <c r="DP955">
        <f t="shared" si="656"/>
        <v>0</v>
      </c>
      <c r="DR955">
        <f t="shared" si="661"/>
        <v>0</v>
      </c>
      <c r="EY955"/>
      <c r="EZ955" s="3"/>
      <c r="FB955"/>
      <c r="FC955" s="3"/>
    </row>
    <row r="956" spans="2:159" x14ac:dyDescent="0.25">
      <c r="B956">
        <f t="shared" si="649"/>
        <v>940</v>
      </c>
      <c r="C956" s="9">
        <f t="shared" si="644"/>
        <v>23.474999999999735</v>
      </c>
      <c r="D956">
        <f t="shared" si="638"/>
        <v>0.48762676089281021</v>
      </c>
      <c r="E956">
        <f t="shared" si="639"/>
        <v>1.5928991870396601E-8</v>
      </c>
      <c r="F956">
        <f t="shared" si="640"/>
        <v>1.5928991870396601E-8</v>
      </c>
      <c r="G956">
        <f t="shared" si="645"/>
        <v>0</v>
      </c>
      <c r="R956">
        <f t="shared" si="646"/>
        <v>940</v>
      </c>
      <c r="S956">
        <f t="shared" si="647"/>
        <v>23.474999999999735</v>
      </c>
      <c r="T956">
        <f t="shared" si="641"/>
        <v>1.3778128353604638E-5</v>
      </c>
      <c r="U956">
        <f t="shared" si="642"/>
        <v>3.6925828884771411E-6</v>
      </c>
      <c r="V956">
        <f t="shared" si="643"/>
        <v>3.6925828884771411E-6</v>
      </c>
      <c r="W956">
        <f t="shared" si="648"/>
        <v>0</v>
      </c>
      <c r="BA956">
        <f t="shared" si="637"/>
        <v>953</v>
      </c>
      <c r="BB956">
        <f t="shared" si="629"/>
        <v>23.799999999999716</v>
      </c>
      <c r="BC956">
        <f t="shared" si="620"/>
        <v>0.94387645060348424</v>
      </c>
      <c r="BD956">
        <f t="shared" si="621"/>
        <v>0.84090212928200569</v>
      </c>
      <c r="BE956">
        <f t="shared" si="622"/>
        <v>0.84090212928200569</v>
      </c>
      <c r="BF956">
        <f t="shared" si="630"/>
        <v>0.84099999999999997</v>
      </c>
      <c r="BP956">
        <f t="shared" si="631"/>
        <v>953</v>
      </c>
      <c r="BQ956">
        <f t="shared" si="632"/>
        <v>23.799999999999716</v>
      </c>
      <c r="BR956">
        <f t="shared" si="623"/>
        <v>0.99744327400558774</v>
      </c>
      <c r="BS956">
        <f t="shared" si="624"/>
        <v>0.99234941584726621</v>
      </c>
      <c r="BT956">
        <f t="shared" si="625"/>
        <v>0.99234941584726621</v>
      </c>
      <c r="BU956">
        <f t="shared" si="633"/>
        <v>0.99199999999999999</v>
      </c>
      <c r="CB956">
        <f t="shared" si="634"/>
        <v>953</v>
      </c>
      <c r="CC956">
        <f t="shared" si="635"/>
        <v>23.799999999999716</v>
      </c>
      <c r="CD956">
        <f t="shared" si="626"/>
        <v>0.99744327400558774</v>
      </c>
      <c r="CE956">
        <f t="shared" si="627"/>
        <v>0.99234941584726621</v>
      </c>
      <c r="CF956">
        <f t="shared" si="628"/>
        <v>0.99234941584726621</v>
      </c>
      <c r="CG956">
        <f t="shared" si="636"/>
        <v>0.99199999999999999</v>
      </c>
      <c r="CK956"/>
      <c r="CL956" s="3">
        <f t="shared" si="662"/>
        <v>936</v>
      </c>
      <c r="CM956" s="3">
        <f t="shared" si="657"/>
        <v>23.374999999999741</v>
      </c>
      <c r="CN956" s="3">
        <f t="shared" si="658"/>
        <v>1.266</v>
      </c>
      <c r="CO956" s="3">
        <f t="shared" si="650"/>
        <v>0.23699999999999999</v>
      </c>
      <c r="CP956">
        <f t="shared" si="651"/>
        <v>0.23699999999999999</v>
      </c>
      <c r="CQ956">
        <f t="shared" si="652"/>
        <v>0.23699999999999999</v>
      </c>
      <c r="CS956">
        <f t="shared" si="653"/>
        <v>0.41506129597197899</v>
      </c>
      <c r="DK956" s="3">
        <f t="shared" si="663"/>
        <v>936</v>
      </c>
      <c r="DL956" s="3">
        <f t="shared" si="659"/>
        <v>23.374999999999741</v>
      </c>
      <c r="DM956" s="3">
        <f t="shared" si="660"/>
        <v>1.266</v>
      </c>
      <c r="DN956" s="3">
        <f t="shared" si="654"/>
        <v>-0.53400000000000003</v>
      </c>
      <c r="DO956">
        <f t="shared" si="655"/>
        <v>-0.53400000000000003</v>
      </c>
      <c r="DP956">
        <f t="shared" si="656"/>
        <v>0</v>
      </c>
      <c r="DR956">
        <f t="shared" si="661"/>
        <v>0</v>
      </c>
      <c r="EY956"/>
      <c r="EZ956" s="3"/>
      <c r="FB956"/>
      <c r="FC956" s="3"/>
    </row>
    <row r="957" spans="2:159" x14ac:dyDescent="0.25">
      <c r="B957">
        <f t="shared" si="649"/>
        <v>941</v>
      </c>
      <c r="C957" s="9">
        <f t="shared" si="644"/>
        <v>23.499999999999734</v>
      </c>
      <c r="D957">
        <f t="shared" si="638"/>
        <v>0.48577972430390465</v>
      </c>
      <c r="E957">
        <f t="shared" si="639"/>
        <v>1.4487204867735183E-8</v>
      </c>
      <c r="F957">
        <f t="shared" si="640"/>
        <v>1.4487204867735183E-8</v>
      </c>
      <c r="G957">
        <f t="shared" si="645"/>
        <v>0</v>
      </c>
      <c r="R957">
        <f t="shared" si="646"/>
        <v>941</v>
      </c>
      <c r="S957">
        <f t="shared" si="647"/>
        <v>23.499999999999734</v>
      </c>
      <c r="T957">
        <f t="shared" si="641"/>
        <v>1.3121610899655579E-5</v>
      </c>
      <c r="U957">
        <f t="shared" si="642"/>
        <v>3.4964933210028254E-6</v>
      </c>
      <c r="V957">
        <f t="shared" si="643"/>
        <v>3.4964933210028254E-6</v>
      </c>
      <c r="W957">
        <f t="shared" si="648"/>
        <v>0</v>
      </c>
      <c r="BA957">
        <f t="shared" si="637"/>
        <v>954</v>
      </c>
      <c r="BB957">
        <f t="shared" si="629"/>
        <v>23.824999999999715</v>
      </c>
      <c r="BC957">
        <f t="shared" si="620"/>
        <v>0.94315701912800609</v>
      </c>
      <c r="BD957">
        <f t="shared" si="621"/>
        <v>0.83898076406056565</v>
      </c>
      <c r="BE957">
        <f t="shared" si="622"/>
        <v>0.83898076406056565</v>
      </c>
      <c r="BF957">
        <f t="shared" si="630"/>
        <v>0.83899999999999997</v>
      </c>
      <c r="BP957">
        <f t="shared" si="631"/>
        <v>954</v>
      </c>
      <c r="BQ957">
        <f t="shared" si="632"/>
        <v>23.824999999999715</v>
      </c>
      <c r="BR957">
        <f t="shared" si="623"/>
        <v>0.99728120264221687</v>
      </c>
      <c r="BS957">
        <f t="shared" si="624"/>
        <v>0.9918657634069018</v>
      </c>
      <c r="BT957">
        <f t="shared" si="625"/>
        <v>0.9918657634069018</v>
      </c>
      <c r="BU957">
        <f t="shared" si="633"/>
        <v>0.99199999999999999</v>
      </c>
      <c r="CB957">
        <f t="shared" si="634"/>
        <v>954</v>
      </c>
      <c r="CC957">
        <f t="shared" si="635"/>
        <v>23.824999999999715</v>
      </c>
      <c r="CD957">
        <f t="shared" si="626"/>
        <v>0.99728120264221687</v>
      </c>
      <c r="CE957">
        <f t="shared" si="627"/>
        <v>0.9918657634069018</v>
      </c>
      <c r="CF957">
        <f t="shared" si="628"/>
        <v>0.9918657634069018</v>
      </c>
      <c r="CG957">
        <f t="shared" si="636"/>
        <v>0.99199999999999999</v>
      </c>
      <c r="CK957"/>
      <c r="CL957" s="3">
        <f t="shared" si="662"/>
        <v>937</v>
      </c>
      <c r="CM957" s="3">
        <f t="shared" si="657"/>
        <v>23.399999999999739</v>
      </c>
      <c r="CN957" s="3">
        <f t="shared" si="658"/>
        <v>1.2689999999999999</v>
      </c>
      <c r="CO957" s="3">
        <f t="shared" si="650"/>
        <v>0.23599999999999999</v>
      </c>
      <c r="CP957">
        <f t="shared" si="651"/>
        <v>0.23599999999999999</v>
      </c>
      <c r="CQ957">
        <f t="shared" si="652"/>
        <v>0.23599999999999999</v>
      </c>
      <c r="CS957">
        <f t="shared" si="653"/>
        <v>0.41330998248686518</v>
      </c>
      <c r="DK957" s="3">
        <f t="shared" si="663"/>
        <v>937</v>
      </c>
      <c r="DL957" s="3">
        <f t="shared" si="659"/>
        <v>23.399999999999739</v>
      </c>
      <c r="DM957" s="3">
        <f t="shared" si="660"/>
        <v>1.2689999999999999</v>
      </c>
      <c r="DN957" s="3">
        <f t="shared" si="654"/>
        <v>-0.53900000000000003</v>
      </c>
      <c r="DO957">
        <f t="shared" si="655"/>
        <v>-0.53900000000000003</v>
      </c>
      <c r="DP957">
        <f t="shared" si="656"/>
        <v>0</v>
      </c>
      <c r="DR957">
        <f t="shared" si="661"/>
        <v>0</v>
      </c>
      <c r="EY957"/>
      <c r="EZ957" s="3"/>
      <c r="FB957"/>
      <c r="FC957" s="3"/>
    </row>
    <row r="958" spans="2:159" x14ac:dyDescent="0.25">
      <c r="B958">
        <f t="shared" si="649"/>
        <v>942</v>
      </c>
      <c r="C958" s="9">
        <f t="shared" si="644"/>
        <v>23.524999999999732</v>
      </c>
      <c r="D958">
        <f t="shared" si="638"/>
        <v>0.4839348445624872</v>
      </c>
      <c r="E958">
        <f t="shared" si="639"/>
        <v>1.3172625321734251E-8</v>
      </c>
      <c r="F958">
        <f t="shared" si="640"/>
        <v>1.3172625321734251E-8</v>
      </c>
      <c r="G958">
        <f t="shared" si="645"/>
        <v>0</v>
      </c>
      <c r="R958">
        <f t="shared" si="646"/>
        <v>942</v>
      </c>
      <c r="S958">
        <f t="shared" si="647"/>
        <v>23.524999999999732</v>
      </c>
      <c r="T958">
        <f t="shared" si="641"/>
        <v>1.2495048339223637E-5</v>
      </c>
      <c r="U958">
        <f t="shared" si="642"/>
        <v>3.3104236858501423E-6</v>
      </c>
      <c r="V958">
        <f t="shared" si="643"/>
        <v>3.3104236858501423E-6</v>
      </c>
      <c r="W958">
        <f t="shared" si="648"/>
        <v>0</v>
      </c>
      <c r="BA958">
        <f t="shared" si="637"/>
        <v>955</v>
      </c>
      <c r="BB958">
        <f t="shared" si="629"/>
        <v>23.849999999999714</v>
      </c>
      <c r="BC958">
        <f t="shared" si="620"/>
        <v>0.94243342383104045</v>
      </c>
      <c r="BD958">
        <f t="shared" si="621"/>
        <v>0.83705123307631368</v>
      </c>
      <c r="BE958">
        <f t="shared" si="622"/>
        <v>0.83705123307631368</v>
      </c>
      <c r="BF958">
        <f t="shared" si="630"/>
        <v>0.83699999999999997</v>
      </c>
      <c r="BP958">
        <f t="shared" si="631"/>
        <v>955</v>
      </c>
      <c r="BQ958">
        <f t="shared" si="632"/>
        <v>23.849999999999714</v>
      </c>
      <c r="BR958">
        <f t="shared" si="623"/>
        <v>0.99711417202997865</v>
      </c>
      <c r="BS958">
        <f t="shared" si="624"/>
        <v>0.99136747606596942</v>
      </c>
      <c r="BT958">
        <f t="shared" si="625"/>
        <v>0.99136747606596942</v>
      </c>
      <c r="BU958">
        <f t="shared" si="633"/>
        <v>0.99099999999999999</v>
      </c>
      <c r="CB958">
        <f t="shared" si="634"/>
        <v>955</v>
      </c>
      <c r="CC958">
        <f t="shared" si="635"/>
        <v>23.849999999999714</v>
      </c>
      <c r="CD958">
        <f t="shared" si="626"/>
        <v>0.99711417202997865</v>
      </c>
      <c r="CE958">
        <f t="shared" si="627"/>
        <v>0.99136747606596942</v>
      </c>
      <c r="CF958">
        <f t="shared" si="628"/>
        <v>0.99136747606596942</v>
      </c>
      <c r="CG958">
        <f t="shared" si="636"/>
        <v>0.99099999999999999</v>
      </c>
      <c r="CK958"/>
      <c r="CL958" s="3">
        <f t="shared" si="662"/>
        <v>938</v>
      </c>
      <c r="CM958" s="3">
        <f t="shared" si="657"/>
        <v>23.424999999999738</v>
      </c>
      <c r="CN958" s="3">
        <f t="shared" si="658"/>
        <v>1.2709999999999999</v>
      </c>
      <c r="CO958" s="3">
        <f t="shared" si="650"/>
        <v>0.23400000000000001</v>
      </c>
      <c r="CP958">
        <f t="shared" si="651"/>
        <v>0.23400000000000001</v>
      </c>
      <c r="CQ958">
        <f t="shared" si="652"/>
        <v>0.23400000000000001</v>
      </c>
      <c r="CS958">
        <f t="shared" si="653"/>
        <v>0.40980735551663755</v>
      </c>
      <c r="DK958" s="3">
        <f t="shared" si="663"/>
        <v>938</v>
      </c>
      <c r="DL958" s="3">
        <f t="shared" si="659"/>
        <v>23.424999999999738</v>
      </c>
      <c r="DM958" s="3">
        <f t="shared" si="660"/>
        <v>1.2709999999999999</v>
      </c>
      <c r="DN958" s="3">
        <f t="shared" si="654"/>
        <v>-0.54400000000000004</v>
      </c>
      <c r="DO958">
        <f t="shared" si="655"/>
        <v>-0.54400000000000004</v>
      </c>
      <c r="DP958">
        <f t="shared" si="656"/>
        <v>0</v>
      </c>
      <c r="DR958">
        <f t="shared" si="661"/>
        <v>0</v>
      </c>
      <c r="EY958"/>
      <c r="EZ958" s="3"/>
      <c r="FB958"/>
      <c r="FC958" s="3"/>
    </row>
    <row r="959" spans="2:159" x14ac:dyDescent="0.25">
      <c r="B959">
        <f t="shared" si="649"/>
        <v>943</v>
      </c>
      <c r="C959" s="9">
        <f t="shared" si="644"/>
        <v>23.549999999999731</v>
      </c>
      <c r="D959">
        <f t="shared" si="638"/>
        <v>0.48209215030469327</v>
      </c>
      <c r="E959">
        <f t="shared" si="639"/>
        <v>1.197433772477846E-8</v>
      </c>
      <c r="F959">
        <f t="shared" si="640"/>
        <v>1.197433772477846E-8</v>
      </c>
      <c r="G959">
        <f t="shared" si="645"/>
        <v>0</v>
      </c>
      <c r="R959">
        <f t="shared" si="646"/>
        <v>943</v>
      </c>
      <c r="S959">
        <f t="shared" si="647"/>
        <v>23.549999999999731</v>
      </c>
      <c r="T959">
        <f t="shared" si="641"/>
        <v>1.1897140272053431E-5</v>
      </c>
      <c r="U959">
        <f t="shared" si="642"/>
        <v>3.1338837747284428E-6</v>
      </c>
      <c r="V959">
        <f t="shared" si="643"/>
        <v>3.1338837747284428E-6</v>
      </c>
      <c r="W959">
        <f t="shared" si="648"/>
        <v>0</v>
      </c>
      <c r="BA959">
        <f t="shared" si="637"/>
        <v>956</v>
      </c>
      <c r="BB959">
        <f t="shared" si="629"/>
        <v>23.874999999999712</v>
      </c>
      <c r="BC959">
        <f t="shared" si="620"/>
        <v>0.94170567514025361</v>
      </c>
      <c r="BD959">
        <f t="shared" si="621"/>
        <v>0.83511361292822128</v>
      </c>
      <c r="BE959">
        <f t="shared" si="622"/>
        <v>0.83511361292822128</v>
      </c>
      <c r="BF959">
        <f t="shared" si="630"/>
        <v>0.83499999999999996</v>
      </c>
      <c r="BP959">
        <f t="shared" si="631"/>
        <v>956</v>
      </c>
      <c r="BQ959">
        <f t="shared" si="632"/>
        <v>23.874999999999712</v>
      </c>
      <c r="BR959">
        <f t="shared" si="623"/>
        <v>0.99694218466963991</v>
      </c>
      <c r="BS959">
        <f t="shared" si="624"/>
        <v>0.9908545761214127</v>
      </c>
      <c r="BT959">
        <f t="shared" si="625"/>
        <v>0.9908545761214127</v>
      </c>
      <c r="BU959">
        <f t="shared" si="633"/>
        <v>0.99099999999999999</v>
      </c>
      <c r="CB959">
        <f t="shared" si="634"/>
        <v>956</v>
      </c>
      <c r="CC959">
        <f t="shared" si="635"/>
        <v>23.874999999999712</v>
      </c>
      <c r="CD959">
        <f t="shared" si="626"/>
        <v>0.99694218466963991</v>
      </c>
      <c r="CE959">
        <f t="shared" si="627"/>
        <v>0.9908545761214127</v>
      </c>
      <c r="CF959">
        <f t="shared" si="628"/>
        <v>0.9908545761214127</v>
      </c>
      <c r="CG959">
        <f t="shared" si="636"/>
        <v>0.99099999999999999</v>
      </c>
      <c r="CK959"/>
      <c r="CL959" s="3">
        <f t="shared" si="662"/>
        <v>939</v>
      </c>
      <c r="CM959" s="3">
        <f t="shared" si="657"/>
        <v>23.449999999999736</v>
      </c>
      <c r="CN959" s="3">
        <f t="shared" si="658"/>
        <v>1.2729999999999999</v>
      </c>
      <c r="CO959" s="3">
        <f t="shared" si="650"/>
        <v>0.23200000000000001</v>
      </c>
      <c r="CP959">
        <f t="shared" si="651"/>
        <v>0.23200000000000001</v>
      </c>
      <c r="CQ959">
        <f t="shared" si="652"/>
        <v>0.23200000000000001</v>
      </c>
      <c r="CS959">
        <f t="shared" si="653"/>
        <v>0.40630472854640987</v>
      </c>
      <c r="DK959" s="3">
        <f t="shared" si="663"/>
        <v>939</v>
      </c>
      <c r="DL959" s="3">
        <f t="shared" si="659"/>
        <v>23.449999999999736</v>
      </c>
      <c r="DM959" s="3">
        <f t="shared" si="660"/>
        <v>1.2729999999999999</v>
      </c>
      <c r="DN959" s="3">
        <f t="shared" si="654"/>
        <v>-0.54900000000000004</v>
      </c>
      <c r="DO959">
        <f t="shared" si="655"/>
        <v>-0.54900000000000004</v>
      </c>
      <c r="DP959">
        <f t="shared" si="656"/>
        <v>0</v>
      </c>
      <c r="DR959">
        <f t="shared" si="661"/>
        <v>0</v>
      </c>
      <c r="EY959"/>
      <c r="EZ959" s="3"/>
      <c r="FB959"/>
      <c r="FC959" s="3"/>
    </row>
    <row r="960" spans="2:159" x14ac:dyDescent="0.25">
      <c r="B960">
        <f t="shared" si="649"/>
        <v>944</v>
      </c>
      <c r="C960" s="9">
        <f t="shared" si="644"/>
        <v>23.574999999999729</v>
      </c>
      <c r="D960">
        <f t="shared" si="638"/>
        <v>0.48025166999232288</v>
      </c>
      <c r="E960">
        <f t="shared" si="639"/>
        <v>1.0882335049790435E-8</v>
      </c>
      <c r="F960">
        <f t="shared" si="640"/>
        <v>1.0882335049790435E-8</v>
      </c>
      <c r="G960">
        <f t="shared" si="645"/>
        <v>0</v>
      </c>
      <c r="R960">
        <f t="shared" si="646"/>
        <v>944</v>
      </c>
      <c r="S960">
        <f t="shared" si="647"/>
        <v>23.574999999999729</v>
      </c>
      <c r="T960">
        <f t="shared" si="641"/>
        <v>1.1326639543740028E-5</v>
      </c>
      <c r="U960">
        <f t="shared" si="642"/>
        <v>2.9664061896239359E-6</v>
      </c>
      <c r="V960">
        <f t="shared" si="643"/>
        <v>2.9664061896239359E-6</v>
      </c>
      <c r="W960">
        <f t="shared" si="648"/>
        <v>0</v>
      </c>
      <c r="BA960">
        <f t="shared" si="637"/>
        <v>957</v>
      </c>
      <c r="BB960">
        <f t="shared" si="629"/>
        <v>23.899999999999711</v>
      </c>
      <c r="BC960">
        <f t="shared" si="620"/>
        <v>0.94097378353756211</v>
      </c>
      <c r="BD960">
        <f t="shared" si="621"/>
        <v>0.83316798040211026</v>
      </c>
      <c r="BE960">
        <f t="shared" si="622"/>
        <v>0.83316798040211026</v>
      </c>
      <c r="BF960">
        <f t="shared" si="630"/>
        <v>0.83299999999999996</v>
      </c>
      <c r="BP960">
        <f t="shared" si="631"/>
        <v>957</v>
      </c>
      <c r="BQ960">
        <f t="shared" si="632"/>
        <v>23.899999999999711</v>
      </c>
      <c r="BR960">
        <f t="shared" si="623"/>
        <v>0.99676524313588677</v>
      </c>
      <c r="BS960">
        <f t="shared" si="624"/>
        <v>0.99032708651620005</v>
      </c>
      <c r="BT960">
        <f t="shared" si="625"/>
        <v>0.99032708651620005</v>
      </c>
      <c r="BU960">
        <f t="shared" si="633"/>
        <v>0.99</v>
      </c>
      <c r="CB960">
        <f t="shared" si="634"/>
        <v>957</v>
      </c>
      <c r="CC960">
        <f t="shared" si="635"/>
        <v>23.899999999999711</v>
      </c>
      <c r="CD960">
        <f t="shared" si="626"/>
        <v>0.99676524313588677</v>
      </c>
      <c r="CE960">
        <f t="shared" si="627"/>
        <v>0.99032708651620005</v>
      </c>
      <c r="CF960">
        <f t="shared" si="628"/>
        <v>0.99032708651620005</v>
      </c>
      <c r="CG960">
        <f t="shared" si="636"/>
        <v>0.99</v>
      </c>
      <c r="CK960"/>
      <c r="CL960" s="3">
        <f t="shared" si="662"/>
        <v>940</v>
      </c>
      <c r="CM960" s="3">
        <f t="shared" si="657"/>
        <v>23.474999999999735</v>
      </c>
      <c r="CN960" s="3">
        <f t="shared" si="658"/>
        <v>1.2749999999999999</v>
      </c>
      <c r="CO960" s="3">
        <f t="shared" si="650"/>
        <v>0.23</v>
      </c>
      <c r="CP960">
        <f t="shared" si="651"/>
        <v>0.23</v>
      </c>
      <c r="CQ960">
        <f t="shared" si="652"/>
        <v>0.23</v>
      </c>
      <c r="CS960">
        <f t="shared" si="653"/>
        <v>0.40280210157618218</v>
      </c>
      <c r="DK960" s="3">
        <f t="shared" si="663"/>
        <v>940</v>
      </c>
      <c r="DL960" s="3">
        <f t="shared" si="659"/>
        <v>23.474999999999735</v>
      </c>
      <c r="DM960" s="3">
        <f t="shared" si="660"/>
        <v>1.2749999999999999</v>
      </c>
      <c r="DN960" s="3">
        <f t="shared" si="654"/>
        <v>-0.55400000000000005</v>
      </c>
      <c r="DO960">
        <f t="shared" si="655"/>
        <v>-0.55400000000000005</v>
      </c>
      <c r="DP960">
        <f t="shared" si="656"/>
        <v>0</v>
      </c>
      <c r="DR960">
        <f t="shared" si="661"/>
        <v>0</v>
      </c>
      <c r="EY960"/>
      <c r="EZ960" s="3"/>
      <c r="FB960"/>
      <c r="FC960" s="3"/>
    </row>
    <row r="961" spans="2:159" x14ac:dyDescent="0.25">
      <c r="B961">
        <f t="shared" si="649"/>
        <v>945</v>
      </c>
      <c r="C961" s="9">
        <f t="shared" si="644"/>
        <v>23.599999999999728</v>
      </c>
      <c r="D961">
        <f t="shared" si="638"/>
        <v>0.47841343191236868</v>
      </c>
      <c r="E961">
        <f t="shared" si="639"/>
        <v>9.8874456570026117E-9</v>
      </c>
      <c r="F961">
        <f t="shared" si="640"/>
        <v>9.8874456570026117E-9</v>
      </c>
      <c r="G961">
        <f t="shared" si="645"/>
        <v>0</v>
      </c>
      <c r="R961">
        <f t="shared" si="646"/>
        <v>945</v>
      </c>
      <c r="S961">
        <f t="shared" si="647"/>
        <v>23.599999999999728</v>
      </c>
      <c r="T961">
        <f t="shared" si="641"/>
        <v>1.0782350215132378E-5</v>
      </c>
      <c r="U961">
        <f t="shared" si="642"/>
        <v>2.80754534243001E-6</v>
      </c>
      <c r="V961">
        <f t="shared" si="643"/>
        <v>2.80754534243001E-6</v>
      </c>
      <c r="W961">
        <f t="shared" si="648"/>
        <v>0</v>
      </c>
      <c r="BA961">
        <f t="shared" si="637"/>
        <v>958</v>
      </c>
      <c r="BB961">
        <f t="shared" si="629"/>
        <v>23.924999999999709</v>
      </c>
      <c r="BC961">
        <f t="shared" si="620"/>
        <v>0.94023775955888178</v>
      </c>
      <c r="BD961">
        <f t="shared" si="621"/>
        <v>0.83121441246561834</v>
      </c>
      <c r="BE961">
        <f t="shared" si="622"/>
        <v>0.83121441246561834</v>
      </c>
      <c r="BF961">
        <f t="shared" si="630"/>
        <v>0.83099999999999996</v>
      </c>
      <c r="BP961">
        <f t="shared" si="631"/>
        <v>958</v>
      </c>
      <c r="BQ961">
        <f t="shared" si="632"/>
        <v>23.924999999999709</v>
      </c>
      <c r="BR961">
        <f t="shared" si="623"/>
        <v>0.99658335007726095</v>
      </c>
      <c r="BS961">
        <f t="shared" si="624"/>
        <v>0.98978503083761493</v>
      </c>
      <c r="BT961">
        <f t="shared" si="625"/>
        <v>0.98978503083761493</v>
      </c>
      <c r="BU961">
        <f t="shared" si="633"/>
        <v>0.99</v>
      </c>
      <c r="CB961">
        <f t="shared" si="634"/>
        <v>958</v>
      </c>
      <c r="CC961">
        <f t="shared" si="635"/>
        <v>23.924999999999709</v>
      </c>
      <c r="CD961">
        <f t="shared" si="626"/>
        <v>0.99658335007726095</v>
      </c>
      <c r="CE961">
        <f t="shared" si="627"/>
        <v>0.98978503083761493</v>
      </c>
      <c r="CF961">
        <f t="shared" si="628"/>
        <v>0.98978503083761493</v>
      </c>
      <c r="CG961">
        <f t="shared" si="636"/>
        <v>0.99</v>
      </c>
      <c r="CK961"/>
      <c r="CL961" s="3">
        <f t="shared" si="662"/>
        <v>941</v>
      </c>
      <c r="CM961" s="3">
        <f t="shared" si="657"/>
        <v>23.499999999999734</v>
      </c>
      <c r="CN961" s="3">
        <f t="shared" si="658"/>
        <v>1.278</v>
      </c>
      <c r="CO961" s="3">
        <f t="shared" si="650"/>
        <v>0.22800000000000001</v>
      </c>
      <c r="CP961">
        <f t="shared" si="651"/>
        <v>0.22800000000000001</v>
      </c>
      <c r="CQ961">
        <f t="shared" si="652"/>
        <v>0.22800000000000001</v>
      </c>
      <c r="CS961">
        <f t="shared" si="653"/>
        <v>0.3992994746059545</v>
      </c>
      <c r="DK961" s="3">
        <f t="shared" si="663"/>
        <v>941</v>
      </c>
      <c r="DL961" s="3">
        <f t="shared" si="659"/>
        <v>23.499999999999734</v>
      </c>
      <c r="DM961" s="3">
        <f t="shared" si="660"/>
        <v>1.278</v>
      </c>
      <c r="DN961" s="3">
        <f t="shared" si="654"/>
        <v>-0.55900000000000005</v>
      </c>
      <c r="DO961">
        <f t="shared" si="655"/>
        <v>-0.55900000000000005</v>
      </c>
      <c r="DP961">
        <f t="shared" si="656"/>
        <v>0</v>
      </c>
      <c r="DR961">
        <f t="shared" si="661"/>
        <v>0</v>
      </c>
      <c r="EY961"/>
      <c r="EZ961" s="3"/>
      <c r="FB961"/>
      <c r="FC961" s="3"/>
    </row>
    <row r="962" spans="2:159" x14ac:dyDescent="0.25">
      <c r="B962">
        <f t="shared" si="649"/>
        <v>946</v>
      </c>
      <c r="C962" s="9">
        <f t="shared" si="644"/>
        <v>23.624999999999726</v>
      </c>
      <c r="D962">
        <f t="shared" si="638"/>
        <v>0.47657746417655344</v>
      </c>
      <c r="E962">
        <f t="shared" si="639"/>
        <v>8.9812658618199782E-9</v>
      </c>
      <c r="F962">
        <f t="shared" si="640"/>
        <v>8.9812658618199782E-9</v>
      </c>
      <c r="G962">
        <f t="shared" si="645"/>
        <v>0</v>
      </c>
      <c r="R962">
        <f t="shared" si="646"/>
        <v>946</v>
      </c>
      <c r="S962">
        <f t="shared" si="647"/>
        <v>23.624999999999726</v>
      </c>
      <c r="T962">
        <f t="shared" si="641"/>
        <v>1.0263125602454178E-5</v>
      </c>
      <c r="U962">
        <f t="shared" si="642"/>
        <v>2.6568764953799009E-6</v>
      </c>
      <c r="V962">
        <f t="shared" si="643"/>
        <v>2.6568764953799009E-6</v>
      </c>
      <c r="W962">
        <f t="shared" si="648"/>
        <v>0</v>
      </c>
      <c r="BA962">
        <f t="shared" si="637"/>
        <v>959</v>
      </c>
      <c r="BB962">
        <f t="shared" si="629"/>
        <v>23.949999999999708</v>
      </c>
      <c r="BC962">
        <f t="shared" si="620"/>
        <v>0.93949761379387475</v>
      </c>
      <c r="BD962">
        <f t="shared" si="621"/>
        <v>0.82925298626316313</v>
      </c>
      <c r="BE962">
        <f t="shared" si="622"/>
        <v>0.82925298626316313</v>
      </c>
      <c r="BF962">
        <f t="shared" si="630"/>
        <v>0.82899999999999996</v>
      </c>
      <c r="BP962">
        <f t="shared" si="631"/>
        <v>959</v>
      </c>
      <c r="BQ962">
        <f t="shared" si="632"/>
        <v>23.949999999999708</v>
      </c>
      <c r="BR962">
        <f t="shared" si="623"/>
        <v>0.99639650821609338</v>
      </c>
      <c r="BS962">
        <f t="shared" si="624"/>
        <v>0.98922843331549803</v>
      </c>
      <c r="BT962">
        <f t="shared" si="625"/>
        <v>0.98922843331549803</v>
      </c>
      <c r="BU962">
        <f t="shared" si="633"/>
        <v>0.98899999999999999</v>
      </c>
      <c r="CB962">
        <f t="shared" si="634"/>
        <v>959</v>
      </c>
      <c r="CC962">
        <f t="shared" si="635"/>
        <v>23.949999999999708</v>
      </c>
      <c r="CD962">
        <f t="shared" si="626"/>
        <v>0.99639650821609338</v>
      </c>
      <c r="CE962">
        <f t="shared" si="627"/>
        <v>0.98922843331549803</v>
      </c>
      <c r="CF962">
        <f t="shared" si="628"/>
        <v>0.98922843331549803</v>
      </c>
      <c r="CG962">
        <f t="shared" si="636"/>
        <v>0.98899999999999999</v>
      </c>
      <c r="CK962"/>
      <c r="CL962" s="3">
        <f t="shared" si="662"/>
        <v>942</v>
      </c>
      <c r="CM962" s="3">
        <f t="shared" si="657"/>
        <v>23.524999999999732</v>
      </c>
      <c r="CN962" s="3">
        <f t="shared" si="658"/>
        <v>1.28</v>
      </c>
      <c r="CO962" s="3">
        <f t="shared" si="650"/>
        <v>0.22600000000000001</v>
      </c>
      <c r="CP962">
        <f t="shared" si="651"/>
        <v>0.22600000000000001</v>
      </c>
      <c r="CQ962">
        <f t="shared" si="652"/>
        <v>0.22600000000000001</v>
      </c>
      <c r="CS962">
        <f t="shared" si="653"/>
        <v>0.39579684763572687</v>
      </c>
      <c r="DK962" s="3">
        <f t="shared" si="663"/>
        <v>942</v>
      </c>
      <c r="DL962" s="3">
        <f t="shared" si="659"/>
        <v>23.524999999999732</v>
      </c>
      <c r="DM962" s="3">
        <f t="shared" si="660"/>
        <v>1.28</v>
      </c>
      <c r="DN962" s="3">
        <f t="shared" si="654"/>
        <v>-0.56399999999999995</v>
      </c>
      <c r="DO962">
        <f t="shared" si="655"/>
        <v>-0.56399999999999995</v>
      </c>
      <c r="DP962">
        <f t="shared" si="656"/>
        <v>0</v>
      </c>
      <c r="DR962">
        <f t="shared" si="661"/>
        <v>0</v>
      </c>
      <c r="EY962"/>
      <c r="EZ962" s="3"/>
      <c r="FB962"/>
      <c r="FC962" s="3"/>
    </row>
    <row r="963" spans="2:159" x14ac:dyDescent="0.25">
      <c r="B963">
        <f t="shared" si="649"/>
        <v>947</v>
      </c>
      <c r="C963" s="9">
        <f t="shared" si="644"/>
        <v>23.649999999999725</v>
      </c>
      <c r="D963">
        <f t="shared" si="638"/>
        <v>0.47474379472087885</v>
      </c>
      <c r="E963">
        <f t="shared" si="639"/>
        <v>8.1560977440085018E-9</v>
      </c>
      <c r="F963">
        <f t="shared" si="640"/>
        <v>8.1560977440085018E-9</v>
      </c>
      <c r="G963">
        <f t="shared" si="645"/>
        <v>0</v>
      </c>
      <c r="R963">
        <f t="shared" si="646"/>
        <v>947</v>
      </c>
      <c r="S963">
        <f t="shared" si="647"/>
        <v>23.649999999999725</v>
      </c>
      <c r="T963">
        <f t="shared" si="641"/>
        <v>9.7678663859696889E-6</v>
      </c>
      <c r="U963">
        <f t="shared" si="642"/>
        <v>2.5139948407665131E-6</v>
      </c>
      <c r="V963">
        <f t="shared" si="643"/>
        <v>2.5139948407665131E-6</v>
      </c>
      <c r="W963">
        <f t="shared" si="648"/>
        <v>0</v>
      </c>
      <c r="BA963">
        <f t="shared" si="637"/>
        <v>960</v>
      </c>
      <c r="BB963">
        <f t="shared" si="629"/>
        <v>23.974999999999707</v>
      </c>
      <c r="BC963">
        <f t="shared" si="620"/>
        <v>0.93875335688569594</v>
      </c>
      <c r="BD963">
        <f t="shared" si="621"/>
        <v>0.82728377911090456</v>
      </c>
      <c r="BE963">
        <f t="shared" si="622"/>
        <v>0.82728377911090456</v>
      </c>
      <c r="BF963">
        <f t="shared" si="630"/>
        <v>0.82699999999999996</v>
      </c>
      <c r="BP963">
        <f t="shared" si="631"/>
        <v>960</v>
      </c>
      <c r="BQ963">
        <f t="shared" si="632"/>
        <v>23.974999999999707</v>
      </c>
      <c r="BR963">
        <f t="shared" si="623"/>
        <v>0.99620472034843643</v>
      </c>
      <c r="BS963">
        <f t="shared" si="624"/>
        <v>0.9886573188204415</v>
      </c>
      <c r="BT963">
        <f t="shared" si="625"/>
        <v>0.9886573188204415</v>
      </c>
      <c r="BU963">
        <f t="shared" si="633"/>
        <v>0.98899999999999999</v>
      </c>
      <c r="CB963">
        <f t="shared" si="634"/>
        <v>960</v>
      </c>
      <c r="CC963">
        <f t="shared" si="635"/>
        <v>23.974999999999707</v>
      </c>
      <c r="CD963">
        <f t="shared" si="626"/>
        <v>0.99620472034843643</v>
      </c>
      <c r="CE963">
        <f t="shared" si="627"/>
        <v>0.9886573188204415</v>
      </c>
      <c r="CF963">
        <f t="shared" si="628"/>
        <v>0.9886573188204415</v>
      </c>
      <c r="CG963">
        <f t="shared" si="636"/>
        <v>0.98899999999999999</v>
      </c>
      <c r="CK963"/>
      <c r="CL963" s="3">
        <f t="shared" si="662"/>
        <v>943</v>
      </c>
      <c r="CM963" s="3">
        <f t="shared" si="657"/>
        <v>23.549999999999731</v>
      </c>
      <c r="CN963" s="3">
        <f t="shared" si="658"/>
        <v>1.282</v>
      </c>
      <c r="CO963" s="3">
        <f t="shared" si="650"/>
        <v>0.224</v>
      </c>
      <c r="CP963">
        <f t="shared" si="651"/>
        <v>0.224</v>
      </c>
      <c r="CQ963">
        <f t="shared" si="652"/>
        <v>0.224</v>
      </c>
      <c r="CS963">
        <f t="shared" si="653"/>
        <v>0.39229422066549918</v>
      </c>
      <c r="DK963" s="3">
        <f t="shared" si="663"/>
        <v>943</v>
      </c>
      <c r="DL963" s="3">
        <f t="shared" si="659"/>
        <v>23.549999999999731</v>
      </c>
      <c r="DM963" s="3">
        <f t="shared" si="660"/>
        <v>1.282</v>
      </c>
      <c r="DN963" s="3">
        <f t="shared" si="654"/>
        <v>-0.56899999999999995</v>
      </c>
      <c r="DO963">
        <f t="shared" si="655"/>
        <v>-0.56899999999999995</v>
      </c>
      <c r="DP963">
        <f t="shared" si="656"/>
        <v>0</v>
      </c>
      <c r="DR963">
        <f t="shared" si="661"/>
        <v>0</v>
      </c>
      <c r="EY963"/>
      <c r="EZ963" s="3"/>
      <c r="FB963"/>
      <c r="FC963" s="3"/>
    </row>
    <row r="964" spans="2:159" x14ac:dyDescent="0.25">
      <c r="B964">
        <f t="shared" si="649"/>
        <v>948</v>
      </c>
      <c r="C964" s="9">
        <f t="shared" si="644"/>
        <v>23.674999999999724</v>
      </c>
      <c r="D964">
        <f t="shared" si="638"/>
        <v>0.47291245130518478</v>
      </c>
      <c r="E964">
        <f t="shared" si="639"/>
        <v>7.4048918080216363E-9</v>
      </c>
      <c r="F964">
        <f t="shared" si="640"/>
        <v>7.4048918080216363E-9</v>
      </c>
      <c r="G964">
        <f t="shared" si="645"/>
        <v>0</v>
      </c>
      <c r="R964">
        <f t="shared" si="646"/>
        <v>948</v>
      </c>
      <c r="S964">
        <f t="shared" si="647"/>
        <v>23.674999999999724</v>
      </c>
      <c r="T964">
        <f t="shared" si="641"/>
        <v>9.295518785078232E-6</v>
      </c>
      <c r="U964">
        <f t="shared" si="642"/>
        <v>2.3785146184835678E-6</v>
      </c>
      <c r="V964">
        <f t="shared" si="643"/>
        <v>2.3785146184835678E-6</v>
      </c>
      <c r="W964">
        <f t="shared" si="648"/>
        <v>0</v>
      </c>
      <c r="BA964">
        <f t="shared" si="637"/>
        <v>961</v>
      </c>
      <c r="BB964">
        <f t="shared" si="629"/>
        <v>23.999999999999705</v>
      </c>
      <c r="BC964">
        <f t="shared" ref="BC964:BC1027" si="664">EXP(-KTG1_nan*(BB964-T_opt__nan)^2)</f>
        <v>0.93800499953073835</v>
      </c>
      <c r="BD964">
        <f t="shared" ref="BD964:BD1027" si="665">EXP(-KTG2_nan*(T_opt__nan-BB964)^2)</f>
        <v>0.82530686849170576</v>
      </c>
      <c r="BE964">
        <f t="shared" ref="BE964:BE1027" si="666">IF(BB964&lt;=T_opt__nan,BC964,BD964)</f>
        <v>0.82530686849170576</v>
      </c>
      <c r="BF964">
        <f t="shared" si="630"/>
        <v>0.82499999999999996</v>
      </c>
      <c r="BP964">
        <f t="shared" si="631"/>
        <v>961</v>
      </c>
      <c r="BQ964">
        <f t="shared" si="632"/>
        <v>23.999999999999705</v>
      </c>
      <c r="BR964">
        <f t="shared" ref="BR964:BR1027" si="667">EXP(-KTG1_pic*(BQ964-T_opt_pic)^2)</f>
        <v>0.99600798934399382</v>
      </c>
      <c r="BS964">
        <f t="shared" ref="BS964:BS1027" si="668">EXP(-KTG2_pic*(T_opt_pic-BQ964)^2)</f>
        <v>0.98807171286193751</v>
      </c>
      <c r="BT964">
        <f t="shared" ref="BT964:BT1027" si="669">IF(BQ964&lt;=T_opt_pic,BR964,BS964)</f>
        <v>0.98807171286193751</v>
      </c>
      <c r="BU964">
        <f t="shared" si="633"/>
        <v>0.98799999999999999</v>
      </c>
      <c r="CB964">
        <f t="shared" si="634"/>
        <v>961</v>
      </c>
      <c r="CC964">
        <f t="shared" si="635"/>
        <v>23.999999999999705</v>
      </c>
      <c r="CD964">
        <f t="shared" ref="CD964:CD1027" si="670">EXP(-KTG1_bac*(CC964-T_opt_bac)^2)</f>
        <v>0.99600798934399382</v>
      </c>
      <c r="CE964">
        <f t="shared" ref="CE964:CE1027" si="671">EXP(-KTG2_bac * (T_opt_bac - CC964)^2)</f>
        <v>0.98807171286193751</v>
      </c>
      <c r="CF964">
        <f t="shared" ref="CF964:CF1027" si="672">IF(CC964&lt;=T_opt_bac,CD964,CE964)</f>
        <v>0.98807171286193751</v>
      </c>
      <c r="CG964">
        <f t="shared" si="636"/>
        <v>0.98799999999999999</v>
      </c>
      <c r="CK964"/>
      <c r="CL964" s="3">
        <f t="shared" si="662"/>
        <v>944</v>
      </c>
      <c r="CM964" s="3">
        <f t="shared" si="657"/>
        <v>23.574999999999729</v>
      </c>
      <c r="CN964" s="3">
        <f t="shared" si="658"/>
        <v>1.284</v>
      </c>
      <c r="CO964" s="3">
        <f t="shared" si="650"/>
        <v>0.222</v>
      </c>
      <c r="CP964">
        <f t="shared" si="651"/>
        <v>0.222</v>
      </c>
      <c r="CQ964">
        <f t="shared" si="652"/>
        <v>0.222</v>
      </c>
      <c r="CS964">
        <f t="shared" si="653"/>
        <v>0.3887915936952715</v>
      </c>
      <c r="DK964" s="3">
        <f t="shared" si="663"/>
        <v>944</v>
      </c>
      <c r="DL964" s="3">
        <f t="shared" si="659"/>
        <v>23.574999999999729</v>
      </c>
      <c r="DM964" s="3">
        <f t="shared" si="660"/>
        <v>1.284</v>
      </c>
      <c r="DN964" s="3">
        <f t="shared" si="654"/>
        <v>-0.57399999999999995</v>
      </c>
      <c r="DO964">
        <f t="shared" si="655"/>
        <v>-0.57399999999999995</v>
      </c>
      <c r="DP964">
        <f t="shared" si="656"/>
        <v>0</v>
      </c>
      <c r="DR964">
        <f t="shared" si="661"/>
        <v>0</v>
      </c>
      <c r="EY964"/>
      <c r="EZ964" s="3"/>
      <c r="FB964"/>
      <c r="FC964" s="3"/>
    </row>
    <row r="965" spans="2:159" x14ac:dyDescent="0.25">
      <c r="B965">
        <f t="shared" si="649"/>
        <v>949</v>
      </c>
      <c r="C965" s="9">
        <f t="shared" si="644"/>
        <v>23.699999999999722</v>
      </c>
      <c r="D965">
        <f t="shared" si="638"/>
        <v>0.4710834615127184</v>
      </c>
      <c r="E965">
        <f t="shared" si="639"/>
        <v>6.7211941318965171E-9</v>
      </c>
      <c r="F965">
        <f t="shared" si="640"/>
        <v>6.7211941318965171E-9</v>
      </c>
      <c r="G965">
        <f t="shared" si="645"/>
        <v>0</v>
      </c>
      <c r="R965">
        <f t="shared" si="646"/>
        <v>949</v>
      </c>
      <c r="S965">
        <f t="shared" si="647"/>
        <v>23.699999999999722</v>
      </c>
      <c r="T965">
        <f t="shared" si="641"/>
        <v>8.8450727977725344E-6</v>
      </c>
      <c r="U965">
        <f t="shared" si="642"/>
        <v>2.2500682699699737E-6</v>
      </c>
      <c r="V965">
        <f t="shared" si="643"/>
        <v>2.2500682699699737E-6</v>
      </c>
      <c r="W965">
        <f t="shared" si="648"/>
        <v>0</v>
      </c>
      <c r="BA965">
        <f t="shared" si="637"/>
        <v>962</v>
      </c>
      <c r="BB965">
        <f t="shared" ref="BB965:BB1028" si="673">C978</f>
        <v>24.024999999999704</v>
      </c>
      <c r="BC965">
        <f t="shared" si="664"/>
        <v>0.93725255247837647</v>
      </c>
      <c r="BD965">
        <f t="shared" si="665"/>
        <v>0.82332233205009409</v>
      </c>
      <c r="BE965">
        <f t="shared" si="666"/>
        <v>0.82332233205009409</v>
      </c>
      <c r="BF965">
        <f t="shared" ref="BF965:BF1028" si="674">ROUND(BE965,3)</f>
        <v>0.82299999999999995</v>
      </c>
      <c r="BP965">
        <f t="shared" ref="BP965:BP1028" si="675">B978</f>
        <v>962</v>
      </c>
      <c r="BQ965">
        <f t="shared" ref="BQ965:BQ1028" si="676">C978</f>
        <v>24.024999999999704</v>
      </c>
      <c r="BR965">
        <f t="shared" si="667"/>
        <v>0.9958063181460497</v>
      </c>
      <c r="BS965">
        <f t="shared" si="668"/>
        <v>0.98747164158647904</v>
      </c>
      <c r="BT965">
        <f t="shared" si="669"/>
        <v>0.98747164158647904</v>
      </c>
      <c r="BU965">
        <f t="shared" ref="BU965:BU1028" si="677">ROUND(BT965,3)</f>
        <v>0.98699999999999999</v>
      </c>
      <c r="CB965">
        <f t="shared" ref="CB965:CB1028" si="678">BP965</f>
        <v>962</v>
      </c>
      <c r="CC965">
        <f t="shared" ref="CC965:CC1028" si="679">BQ965</f>
        <v>24.024999999999704</v>
      </c>
      <c r="CD965">
        <f t="shared" si="670"/>
        <v>0.9958063181460497</v>
      </c>
      <c r="CE965">
        <f t="shared" si="671"/>
        <v>0.98747164158647904</v>
      </c>
      <c r="CF965">
        <f t="shared" si="672"/>
        <v>0.98747164158647904</v>
      </c>
      <c r="CG965">
        <f t="shared" ref="CG965:CG1028" si="680">ROUND(CF965,3)</f>
        <v>0.98699999999999999</v>
      </c>
      <c r="CK965"/>
      <c r="CL965" s="3">
        <f t="shared" si="662"/>
        <v>945</v>
      </c>
      <c r="CM965" s="3">
        <f t="shared" si="657"/>
        <v>23.599999999999728</v>
      </c>
      <c r="CN965" s="3">
        <f t="shared" si="658"/>
        <v>1.2869999999999999</v>
      </c>
      <c r="CO965" s="3">
        <f t="shared" si="650"/>
        <v>0.221</v>
      </c>
      <c r="CP965">
        <f t="shared" si="651"/>
        <v>0.221</v>
      </c>
      <c r="CQ965">
        <f t="shared" si="652"/>
        <v>0.221</v>
      </c>
      <c r="CS965">
        <f t="shared" si="653"/>
        <v>0.38704028021015763</v>
      </c>
      <c r="DK965" s="3">
        <f t="shared" si="663"/>
        <v>945</v>
      </c>
      <c r="DL965" s="3">
        <f t="shared" si="659"/>
        <v>23.599999999999728</v>
      </c>
      <c r="DM965" s="3">
        <f t="shared" si="660"/>
        <v>1.2869999999999999</v>
      </c>
      <c r="DN965" s="3">
        <f t="shared" si="654"/>
        <v>-0.57899999999999996</v>
      </c>
      <c r="DO965">
        <f t="shared" si="655"/>
        <v>-0.57899999999999996</v>
      </c>
      <c r="DP965">
        <f t="shared" si="656"/>
        <v>0</v>
      </c>
      <c r="DR965">
        <f t="shared" si="661"/>
        <v>0</v>
      </c>
      <c r="EY965"/>
      <c r="EZ965" s="3"/>
      <c r="FB965"/>
      <c r="FC965" s="3"/>
    </row>
    <row r="966" spans="2:159" x14ac:dyDescent="0.25">
      <c r="B966">
        <f t="shared" si="649"/>
        <v>950</v>
      </c>
      <c r="C966" s="9">
        <f t="shared" si="644"/>
        <v>23.724999999999721</v>
      </c>
      <c r="D966">
        <f t="shared" si="638"/>
        <v>0.46925685274971463</v>
      </c>
      <c r="E966">
        <f t="shared" si="639"/>
        <v>6.0990976679307456E-9</v>
      </c>
      <c r="F966">
        <f t="shared" si="640"/>
        <v>6.0990976679307456E-9</v>
      </c>
      <c r="G966">
        <f t="shared" si="645"/>
        <v>0</v>
      </c>
      <c r="R966">
        <f t="shared" si="646"/>
        <v>950</v>
      </c>
      <c r="S966">
        <f t="shared" si="647"/>
        <v>23.724999999999721</v>
      </c>
      <c r="T966">
        <f t="shared" si="641"/>
        <v>8.4155605024511607E-6</v>
      </c>
      <c r="U966">
        <f t="shared" si="642"/>
        <v>2.1283056271864042E-6</v>
      </c>
      <c r="V966">
        <f t="shared" si="643"/>
        <v>2.1283056271864042E-6</v>
      </c>
      <c r="W966">
        <f t="shared" si="648"/>
        <v>0</v>
      </c>
      <c r="BA966">
        <f t="shared" si="637"/>
        <v>963</v>
      </c>
      <c r="BB966">
        <f t="shared" si="673"/>
        <v>24.049999999999702</v>
      </c>
      <c r="BC966">
        <f t="shared" si="664"/>
        <v>0.93649602653070985</v>
      </c>
      <c r="BD966">
        <f t="shared" si="665"/>
        <v>0.82133024758722195</v>
      </c>
      <c r="BE966">
        <f t="shared" si="666"/>
        <v>0.82133024758722195</v>
      </c>
      <c r="BF966">
        <f t="shared" si="674"/>
        <v>0.82099999999999995</v>
      </c>
      <c r="BP966">
        <f t="shared" si="675"/>
        <v>963</v>
      </c>
      <c r="BQ966">
        <f t="shared" si="676"/>
        <v>24.049999999999702</v>
      </c>
      <c r="BR966">
        <f t="shared" si="667"/>
        <v>0.99559970977139467</v>
      </c>
      <c r="BS966">
        <f t="shared" si="668"/>
        <v>0.98685713177561418</v>
      </c>
      <c r="BT966">
        <f t="shared" si="669"/>
        <v>0.98685713177561418</v>
      </c>
      <c r="BU966">
        <f t="shared" si="677"/>
        <v>0.98699999999999999</v>
      </c>
      <c r="CB966">
        <f t="shared" si="678"/>
        <v>963</v>
      </c>
      <c r="CC966">
        <f t="shared" si="679"/>
        <v>24.049999999999702</v>
      </c>
      <c r="CD966">
        <f t="shared" si="670"/>
        <v>0.99559970977139467</v>
      </c>
      <c r="CE966">
        <f t="shared" si="671"/>
        <v>0.98685713177561418</v>
      </c>
      <c r="CF966">
        <f t="shared" si="672"/>
        <v>0.98685713177561418</v>
      </c>
      <c r="CG966">
        <f t="shared" si="680"/>
        <v>0.98699999999999999</v>
      </c>
      <c r="CK966"/>
      <c r="CL966" s="3">
        <f t="shared" si="662"/>
        <v>946</v>
      </c>
      <c r="CM966" s="3">
        <f t="shared" si="657"/>
        <v>23.624999999999726</v>
      </c>
      <c r="CN966" s="3">
        <f t="shared" si="658"/>
        <v>1.2889999999999999</v>
      </c>
      <c r="CO966" s="3">
        <f t="shared" si="650"/>
        <v>0.219</v>
      </c>
      <c r="CP966">
        <f t="shared" si="651"/>
        <v>0.219</v>
      </c>
      <c r="CQ966">
        <f t="shared" si="652"/>
        <v>0.219</v>
      </c>
      <c r="CS966">
        <f t="shared" si="653"/>
        <v>0.38353765323993</v>
      </c>
      <c r="DK966" s="3">
        <f t="shared" si="663"/>
        <v>946</v>
      </c>
      <c r="DL966" s="3">
        <f t="shared" si="659"/>
        <v>23.624999999999726</v>
      </c>
      <c r="DM966" s="3">
        <f t="shared" si="660"/>
        <v>1.2889999999999999</v>
      </c>
      <c r="DN966" s="3">
        <f t="shared" si="654"/>
        <v>-0.58399999999999996</v>
      </c>
      <c r="DO966">
        <f t="shared" si="655"/>
        <v>-0.58399999999999996</v>
      </c>
      <c r="DP966">
        <f t="shared" si="656"/>
        <v>0</v>
      </c>
      <c r="DR966">
        <f t="shared" si="661"/>
        <v>0</v>
      </c>
      <c r="EY966"/>
      <c r="EZ966" s="3"/>
      <c r="FB966"/>
      <c r="FC966" s="3"/>
    </row>
    <row r="967" spans="2:159" x14ac:dyDescent="0.25">
      <c r="B967">
        <f t="shared" si="649"/>
        <v>951</v>
      </c>
      <c r="C967" s="9">
        <f t="shared" si="644"/>
        <v>23.749999999999719</v>
      </c>
      <c r="D967">
        <f t="shared" si="638"/>
        <v>0.46743265224498631</v>
      </c>
      <c r="E967">
        <f t="shared" si="639"/>
        <v>5.5331973824040675E-9</v>
      </c>
      <c r="F967">
        <f t="shared" si="640"/>
        <v>5.5331973824040675E-9</v>
      </c>
      <c r="G967">
        <f t="shared" si="645"/>
        <v>0</v>
      </c>
      <c r="R967">
        <f t="shared" si="646"/>
        <v>951</v>
      </c>
      <c r="S967">
        <f t="shared" si="647"/>
        <v>23.749999999999719</v>
      </c>
      <c r="T967">
        <f t="shared" si="641"/>
        <v>8.0060544201249455E-6</v>
      </c>
      <c r="U967">
        <f t="shared" si="642"/>
        <v>2.0128931352981641E-6</v>
      </c>
      <c r="V967">
        <f t="shared" si="643"/>
        <v>2.0128931352981641E-6</v>
      </c>
      <c r="W967">
        <f t="shared" si="648"/>
        <v>0</v>
      </c>
      <c r="BA967">
        <f t="shared" si="637"/>
        <v>964</v>
      </c>
      <c r="BB967">
        <f t="shared" si="673"/>
        <v>24.074999999999701</v>
      </c>
      <c r="BC967">
        <f t="shared" si="664"/>
        <v>0.93573543254230407</v>
      </c>
      <c r="BD967">
        <f t="shared" si="665"/>
        <v>0.81933069305582718</v>
      </c>
      <c r="BE967">
        <f t="shared" si="666"/>
        <v>0.81933069305582718</v>
      </c>
      <c r="BF967">
        <f t="shared" si="674"/>
        <v>0.81899999999999995</v>
      </c>
      <c r="BP967">
        <f t="shared" si="675"/>
        <v>964</v>
      </c>
      <c r="BQ967">
        <f t="shared" si="676"/>
        <v>24.074999999999701</v>
      </c>
      <c r="BR967">
        <f t="shared" si="667"/>
        <v>0.99538816731025082</v>
      </c>
      <c r="BS967">
        <f t="shared" si="668"/>
        <v>0.98622821084395418</v>
      </c>
      <c r="BT967">
        <f t="shared" si="669"/>
        <v>0.98622821084395418</v>
      </c>
      <c r="BU967">
        <f t="shared" si="677"/>
        <v>0.98599999999999999</v>
      </c>
      <c r="CB967">
        <f t="shared" si="678"/>
        <v>964</v>
      </c>
      <c r="CC967">
        <f t="shared" si="679"/>
        <v>24.074999999999701</v>
      </c>
      <c r="CD967">
        <f t="shared" si="670"/>
        <v>0.99538816731025082</v>
      </c>
      <c r="CE967">
        <f t="shared" si="671"/>
        <v>0.98622821084395418</v>
      </c>
      <c r="CF967">
        <f t="shared" si="672"/>
        <v>0.98622821084395418</v>
      </c>
      <c r="CG967">
        <f t="shared" si="680"/>
        <v>0.98599999999999999</v>
      </c>
      <c r="CK967"/>
      <c r="CL967" s="3">
        <f t="shared" si="662"/>
        <v>947</v>
      </c>
      <c r="CM967" s="3">
        <f t="shared" si="657"/>
        <v>23.649999999999725</v>
      </c>
      <c r="CN967" s="3">
        <f t="shared" si="658"/>
        <v>1.2909999999999999</v>
      </c>
      <c r="CO967" s="3">
        <f t="shared" si="650"/>
        <v>0.217</v>
      </c>
      <c r="CP967">
        <f t="shared" si="651"/>
        <v>0.217</v>
      </c>
      <c r="CQ967">
        <f t="shared" si="652"/>
        <v>0.217</v>
      </c>
      <c r="CS967">
        <f t="shared" si="653"/>
        <v>0.38003502626970231</v>
      </c>
      <c r="DK967" s="3">
        <f t="shared" si="663"/>
        <v>947</v>
      </c>
      <c r="DL967" s="3">
        <f t="shared" si="659"/>
        <v>23.649999999999725</v>
      </c>
      <c r="DM967" s="3">
        <f t="shared" si="660"/>
        <v>1.2909999999999999</v>
      </c>
      <c r="DN967" s="3">
        <f t="shared" si="654"/>
        <v>-0.58899999999999997</v>
      </c>
      <c r="DO967">
        <f t="shared" si="655"/>
        <v>-0.58899999999999997</v>
      </c>
      <c r="DP967">
        <f t="shared" si="656"/>
        <v>0</v>
      </c>
      <c r="DR967">
        <f t="shared" si="661"/>
        <v>0</v>
      </c>
      <c r="EY967"/>
      <c r="EZ967" s="3"/>
      <c r="FB967"/>
      <c r="FC967" s="3"/>
    </row>
    <row r="968" spans="2:159" x14ac:dyDescent="0.25">
      <c r="B968">
        <f t="shared" si="649"/>
        <v>952</v>
      </c>
      <c r="C968" s="9">
        <f t="shared" si="644"/>
        <v>23.774999999999718</v>
      </c>
      <c r="D968">
        <f t="shared" si="638"/>
        <v>0.46561088704952525</v>
      </c>
      <c r="E968">
        <f t="shared" si="639"/>
        <v>5.0185489440421418E-9</v>
      </c>
      <c r="F968">
        <f t="shared" si="640"/>
        <v>5.0185489440421418E-9</v>
      </c>
      <c r="G968">
        <f t="shared" si="645"/>
        <v>0</v>
      </c>
      <c r="R968">
        <f t="shared" si="646"/>
        <v>952</v>
      </c>
      <c r="S968">
        <f t="shared" si="647"/>
        <v>23.774999999999718</v>
      </c>
      <c r="T968">
        <f t="shared" si="641"/>
        <v>7.6156659351103366E-6</v>
      </c>
      <c r="U968">
        <f t="shared" si="642"/>
        <v>1.903513107783096E-6</v>
      </c>
      <c r="V968">
        <f t="shared" si="643"/>
        <v>1.903513107783096E-6</v>
      </c>
      <c r="W968">
        <f t="shared" si="648"/>
        <v>0</v>
      </c>
      <c r="BA968">
        <f t="shared" si="637"/>
        <v>965</v>
      </c>
      <c r="BB968">
        <f t="shared" si="673"/>
        <v>24.099999999999699</v>
      </c>
      <c r="BC968">
        <f t="shared" si="664"/>
        <v>0.93497078141993217</v>
      </c>
      <c r="BD968">
        <f t="shared" si="665"/>
        <v>0.81732374655519546</v>
      </c>
      <c r="BE968">
        <f t="shared" si="666"/>
        <v>0.81732374655519546</v>
      </c>
      <c r="BF968">
        <f t="shared" si="674"/>
        <v>0.81699999999999995</v>
      </c>
      <c r="BP968">
        <f t="shared" si="675"/>
        <v>965</v>
      </c>
      <c r="BQ968">
        <f t="shared" si="676"/>
        <v>24.099999999999699</v>
      </c>
      <c r="BR968">
        <f t="shared" si="667"/>
        <v>0.99517169392619476</v>
      </c>
      <c r="BS968">
        <f t="shared" si="668"/>
        <v>0.98558490683713518</v>
      </c>
      <c r="BT968">
        <f t="shared" si="669"/>
        <v>0.98558490683713518</v>
      </c>
      <c r="BU968">
        <f t="shared" si="677"/>
        <v>0.98599999999999999</v>
      </c>
      <c r="CB968">
        <f t="shared" si="678"/>
        <v>965</v>
      </c>
      <c r="CC968">
        <f t="shared" si="679"/>
        <v>24.099999999999699</v>
      </c>
      <c r="CD968">
        <f t="shared" si="670"/>
        <v>0.99517169392619476</v>
      </c>
      <c r="CE968">
        <f t="shared" si="671"/>
        <v>0.98558490683713518</v>
      </c>
      <c r="CF968">
        <f t="shared" si="672"/>
        <v>0.98558490683713518</v>
      </c>
      <c r="CG968">
        <f t="shared" si="680"/>
        <v>0.98599999999999999</v>
      </c>
      <c r="CK968"/>
      <c r="CL968" s="3">
        <f t="shared" si="662"/>
        <v>948</v>
      </c>
      <c r="CM968" s="3">
        <f t="shared" si="657"/>
        <v>23.674999999999724</v>
      </c>
      <c r="CN968" s="3">
        <f t="shared" si="658"/>
        <v>1.2929999999999999</v>
      </c>
      <c r="CO968" s="3">
        <f t="shared" si="650"/>
        <v>0.215</v>
      </c>
      <c r="CP968">
        <f t="shared" si="651"/>
        <v>0.215</v>
      </c>
      <c r="CQ968">
        <f t="shared" si="652"/>
        <v>0.215</v>
      </c>
      <c r="CS968">
        <f t="shared" si="653"/>
        <v>0.37653239929947463</v>
      </c>
      <c r="DK968" s="3">
        <f t="shared" si="663"/>
        <v>948</v>
      </c>
      <c r="DL968" s="3">
        <f t="shared" si="659"/>
        <v>23.674999999999724</v>
      </c>
      <c r="DM968" s="3">
        <f t="shared" si="660"/>
        <v>1.2929999999999999</v>
      </c>
      <c r="DN968" s="3">
        <f t="shared" si="654"/>
        <v>-0.59399999999999997</v>
      </c>
      <c r="DO968">
        <f t="shared" si="655"/>
        <v>-0.59399999999999997</v>
      </c>
      <c r="DP968">
        <f t="shared" si="656"/>
        <v>0</v>
      </c>
      <c r="DR968">
        <f t="shared" si="661"/>
        <v>0</v>
      </c>
      <c r="EY968"/>
      <c r="EZ968" s="3"/>
      <c r="FB968"/>
      <c r="FC968" s="3"/>
    </row>
    <row r="969" spans="2:159" x14ac:dyDescent="0.25">
      <c r="B969">
        <f t="shared" si="649"/>
        <v>953</v>
      </c>
      <c r="C969" s="9">
        <f t="shared" si="644"/>
        <v>23.799999999999716</v>
      </c>
      <c r="D969">
        <f t="shared" si="638"/>
        <v>0.46379158403611354</v>
      </c>
      <c r="E969">
        <f t="shared" si="639"/>
        <v>4.5506306918374043E-9</v>
      </c>
      <c r="F969">
        <f t="shared" si="640"/>
        <v>4.5506306918374043E-9</v>
      </c>
      <c r="G969">
        <f t="shared" si="645"/>
        <v>0</v>
      </c>
      <c r="R969">
        <f t="shared" si="646"/>
        <v>953</v>
      </c>
      <c r="S969">
        <f t="shared" si="647"/>
        <v>23.799999999999716</v>
      </c>
      <c r="T969">
        <f t="shared" si="641"/>
        <v>7.2435437723512147E-6</v>
      </c>
      <c r="U969">
        <f t="shared" si="642"/>
        <v>1.7998630127259305E-6</v>
      </c>
      <c r="V969">
        <f t="shared" si="643"/>
        <v>1.7998630127259305E-6</v>
      </c>
      <c r="W969">
        <f t="shared" si="648"/>
        <v>0</v>
      </c>
      <c r="BA969">
        <f t="shared" si="637"/>
        <v>966</v>
      </c>
      <c r="BB969">
        <f t="shared" si="673"/>
        <v>24.124999999999698</v>
      </c>
      <c r="BC969">
        <f t="shared" si="664"/>
        <v>0.93420208412231376</v>
      </c>
      <c r="BD969">
        <f t="shared" si="665"/>
        <v>0.8153094863261231</v>
      </c>
      <c r="BE969">
        <f t="shared" si="666"/>
        <v>0.8153094863261231</v>
      </c>
      <c r="BF969">
        <f t="shared" si="674"/>
        <v>0.81499999999999995</v>
      </c>
      <c r="BP969">
        <f t="shared" si="675"/>
        <v>966</v>
      </c>
      <c r="BQ969">
        <f t="shared" si="676"/>
        <v>24.124999999999698</v>
      </c>
      <c r="BR969">
        <f t="shared" si="667"/>
        <v>0.99495029285607872</v>
      </c>
      <c r="BS969">
        <f t="shared" si="668"/>
        <v>0.98492724842973367</v>
      </c>
      <c r="BT969">
        <f t="shared" si="669"/>
        <v>0.98492724842973367</v>
      </c>
      <c r="BU969">
        <f t="shared" si="677"/>
        <v>0.98499999999999999</v>
      </c>
      <c r="CB969">
        <f t="shared" si="678"/>
        <v>966</v>
      </c>
      <c r="CC969">
        <f t="shared" si="679"/>
        <v>24.124999999999698</v>
      </c>
      <c r="CD969">
        <f t="shared" si="670"/>
        <v>0.99495029285607872</v>
      </c>
      <c r="CE969">
        <f t="shared" si="671"/>
        <v>0.98492724842973367</v>
      </c>
      <c r="CF969">
        <f t="shared" si="672"/>
        <v>0.98492724842973367</v>
      </c>
      <c r="CG969">
        <f t="shared" si="680"/>
        <v>0.98499999999999999</v>
      </c>
      <c r="CK969"/>
      <c r="CL969" s="3">
        <f t="shared" si="662"/>
        <v>949</v>
      </c>
      <c r="CM969" s="3">
        <f t="shared" si="657"/>
        <v>23.699999999999722</v>
      </c>
      <c r="CN969" s="3">
        <f t="shared" si="658"/>
        <v>1.296</v>
      </c>
      <c r="CO969" s="3">
        <f t="shared" si="650"/>
        <v>0.21299999999999999</v>
      </c>
      <c r="CP969">
        <f t="shared" si="651"/>
        <v>0.21299999999999999</v>
      </c>
      <c r="CQ969">
        <f t="shared" si="652"/>
        <v>0.21299999999999999</v>
      </c>
      <c r="CS969">
        <f t="shared" si="653"/>
        <v>0.37302977232924694</v>
      </c>
      <c r="DK969" s="3">
        <f t="shared" si="663"/>
        <v>949</v>
      </c>
      <c r="DL969" s="3">
        <f t="shared" si="659"/>
        <v>23.699999999999722</v>
      </c>
      <c r="DM969" s="3">
        <f t="shared" si="660"/>
        <v>1.296</v>
      </c>
      <c r="DN969" s="3">
        <f t="shared" si="654"/>
        <v>-0.59899999999999998</v>
      </c>
      <c r="DO969">
        <f t="shared" si="655"/>
        <v>-0.59899999999999998</v>
      </c>
      <c r="DP969">
        <f t="shared" si="656"/>
        <v>0</v>
      </c>
      <c r="DR969">
        <f t="shared" si="661"/>
        <v>0</v>
      </c>
      <c r="EY969"/>
      <c r="EZ969" s="3"/>
      <c r="FB969"/>
      <c r="FC969" s="3"/>
    </row>
    <row r="970" spans="2:159" x14ac:dyDescent="0.25">
      <c r="B970">
        <f t="shared" si="649"/>
        <v>954</v>
      </c>
      <c r="C970" s="9">
        <f t="shared" si="644"/>
        <v>23.824999999999715</v>
      </c>
      <c r="D970">
        <f t="shared" si="638"/>
        <v>0.46197476989894531</v>
      </c>
      <c r="E970">
        <f t="shared" si="639"/>
        <v>4.1253086323340018E-9</v>
      </c>
      <c r="F970">
        <f t="shared" si="640"/>
        <v>4.1253086323340018E-9</v>
      </c>
      <c r="G970">
        <f t="shared" si="645"/>
        <v>0</v>
      </c>
      <c r="R970">
        <f t="shared" si="646"/>
        <v>954</v>
      </c>
      <c r="S970">
        <f t="shared" si="647"/>
        <v>23.824999999999715</v>
      </c>
      <c r="T970">
        <f t="shared" si="641"/>
        <v>6.8888725295605825E-6</v>
      </c>
      <c r="U970">
        <f t="shared" si="642"/>
        <v>1.7016547891026832E-6</v>
      </c>
      <c r="V970">
        <f t="shared" si="643"/>
        <v>1.7016547891026832E-6</v>
      </c>
      <c r="W970">
        <f t="shared" si="648"/>
        <v>0</v>
      </c>
      <c r="BA970">
        <f t="shared" si="637"/>
        <v>967</v>
      </c>
      <c r="BB970">
        <f t="shared" si="673"/>
        <v>24.149999999999697</v>
      </c>
      <c r="BC970">
        <f t="shared" si="664"/>
        <v>0.93342935165985341</v>
      </c>
      <c r="BD970">
        <f t="shared" si="665"/>
        <v>0.81328799074588143</v>
      </c>
      <c r="BE970">
        <f t="shared" si="666"/>
        <v>0.81328799074588143</v>
      </c>
      <c r="BF970">
        <f t="shared" si="674"/>
        <v>0.81299999999999994</v>
      </c>
      <c r="BP970">
        <f t="shared" si="675"/>
        <v>967</v>
      </c>
      <c r="BQ970">
        <f t="shared" si="676"/>
        <v>24.149999999999697</v>
      </c>
      <c r="BR970">
        <f t="shared" si="667"/>
        <v>0.99472396740994973</v>
      </c>
      <c r="BS970">
        <f t="shared" si="668"/>
        <v>0.98425526492313675</v>
      </c>
      <c r="BT970">
        <f t="shared" si="669"/>
        <v>0.98425526492313675</v>
      </c>
      <c r="BU970">
        <f t="shared" si="677"/>
        <v>0.98399999999999999</v>
      </c>
      <c r="CB970">
        <f t="shared" si="678"/>
        <v>967</v>
      </c>
      <c r="CC970">
        <f t="shared" si="679"/>
        <v>24.149999999999697</v>
      </c>
      <c r="CD970">
        <f t="shared" si="670"/>
        <v>0.99472396740994973</v>
      </c>
      <c r="CE970">
        <f t="shared" si="671"/>
        <v>0.98425526492313675</v>
      </c>
      <c r="CF970">
        <f t="shared" si="672"/>
        <v>0.98425526492313675</v>
      </c>
      <c r="CG970">
        <f t="shared" si="680"/>
        <v>0.98399999999999999</v>
      </c>
      <c r="CK970"/>
      <c r="CL970" s="3">
        <f t="shared" si="662"/>
        <v>950</v>
      </c>
      <c r="CM970" s="3">
        <f t="shared" si="657"/>
        <v>23.724999999999721</v>
      </c>
      <c r="CN970" s="3">
        <f t="shared" si="658"/>
        <v>1.298</v>
      </c>
      <c r="CO970" s="3">
        <f t="shared" si="650"/>
        <v>0.21099999999999999</v>
      </c>
      <c r="CP970">
        <f t="shared" si="651"/>
        <v>0.21099999999999999</v>
      </c>
      <c r="CQ970">
        <f t="shared" si="652"/>
        <v>0.21099999999999999</v>
      </c>
      <c r="CS970">
        <f t="shared" si="653"/>
        <v>0.36952714535901926</v>
      </c>
      <c r="DK970" s="3">
        <f t="shared" si="663"/>
        <v>950</v>
      </c>
      <c r="DL970" s="3">
        <f t="shared" si="659"/>
        <v>23.724999999999721</v>
      </c>
      <c r="DM970" s="3">
        <f t="shared" si="660"/>
        <v>1.298</v>
      </c>
      <c r="DN970" s="3">
        <f t="shared" si="654"/>
        <v>-0.60399999999999998</v>
      </c>
      <c r="DO970">
        <f t="shared" si="655"/>
        <v>-0.60399999999999998</v>
      </c>
      <c r="DP970">
        <f t="shared" si="656"/>
        <v>0</v>
      </c>
      <c r="DR970">
        <f t="shared" si="661"/>
        <v>0</v>
      </c>
      <c r="EY970"/>
      <c r="EZ970" s="3"/>
      <c r="FB970"/>
      <c r="FC970" s="3"/>
    </row>
    <row r="971" spans="2:159" x14ac:dyDescent="0.25">
      <c r="B971">
        <f t="shared" si="649"/>
        <v>955</v>
      </c>
      <c r="C971" s="9">
        <f t="shared" si="644"/>
        <v>23.849999999999714</v>
      </c>
      <c r="D971">
        <f t="shared" si="638"/>
        <v>0.46016047115325887</v>
      </c>
      <c r="E971">
        <f t="shared" si="639"/>
        <v>3.7388042346467173E-9</v>
      </c>
      <c r="F971">
        <f t="shared" si="640"/>
        <v>3.7388042346467173E-9</v>
      </c>
      <c r="G971">
        <f t="shared" si="645"/>
        <v>0</v>
      </c>
      <c r="R971">
        <f t="shared" si="646"/>
        <v>955</v>
      </c>
      <c r="S971">
        <f t="shared" si="647"/>
        <v>23.849999999999714</v>
      </c>
      <c r="T971">
        <f t="shared" si="641"/>
        <v>6.5508712624221498E-6</v>
      </c>
      <c r="U971">
        <f t="shared" si="642"/>
        <v>1.6086141918992452E-6</v>
      </c>
      <c r="V971">
        <f t="shared" si="643"/>
        <v>1.6086141918992452E-6</v>
      </c>
      <c r="W971">
        <f t="shared" si="648"/>
        <v>0</v>
      </c>
      <c r="BA971">
        <f t="shared" si="637"/>
        <v>968</v>
      </c>
      <c r="BB971">
        <f t="shared" si="673"/>
        <v>24.174999999999695</v>
      </c>
      <c r="BC971">
        <f t="shared" si="664"/>
        <v>0.93265259509437837</v>
      </c>
      <c r="BD971">
        <f t="shared" si="665"/>
        <v>0.8112593383231842</v>
      </c>
      <c r="BE971">
        <f t="shared" si="666"/>
        <v>0.8112593383231842</v>
      </c>
      <c r="BF971">
        <f t="shared" si="674"/>
        <v>0.81100000000000005</v>
      </c>
      <c r="BP971">
        <f t="shared" si="675"/>
        <v>968</v>
      </c>
      <c r="BQ971">
        <f t="shared" si="676"/>
        <v>24.174999999999695</v>
      </c>
      <c r="BR971">
        <f t="shared" si="667"/>
        <v>0.99449272097096719</v>
      </c>
      <c r="BS971">
        <f t="shared" si="668"/>
        <v>0.98356898624336586</v>
      </c>
      <c r="BT971">
        <f t="shared" si="669"/>
        <v>0.98356898624336586</v>
      </c>
      <c r="BU971">
        <f t="shared" si="677"/>
        <v>0.98399999999999999</v>
      </c>
      <c r="CB971">
        <f t="shared" si="678"/>
        <v>968</v>
      </c>
      <c r="CC971">
        <f t="shared" si="679"/>
        <v>24.174999999999695</v>
      </c>
      <c r="CD971">
        <f t="shared" si="670"/>
        <v>0.99449272097096719</v>
      </c>
      <c r="CE971">
        <f t="shared" si="671"/>
        <v>0.98356898624336586</v>
      </c>
      <c r="CF971">
        <f t="shared" si="672"/>
        <v>0.98356898624336586</v>
      </c>
      <c r="CG971">
        <f t="shared" si="680"/>
        <v>0.98399999999999999</v>
      </c>
      <c r="CK971"/>
      <c r="CL971" s="3">
        <f t="shared" si="662"/>
        <v>951</v>
      </c>
      <c r="CM971" s="3">
        <f t="shared" si="657"/>
        <v>23.749999999999719</v>
      </c>
      <c r="CN971" s="3">
        <f t="shared" si="658"/>
        <v>1.3</v>
      </c>
      <c r="CO971" s="3">
        <f t="shared" si="650"/>
        <v>0.20899999999999999</v>
      </c>
      <c r="CP971">
        <f t="shared" si="651"/>
        <v>0.20899999999999999</v>
      </c>
      <c r="CQ971">
        <f t="shared" si="652"/>
        <v>0.20899999999999999</v>
      </c>
      <c r="CS971">
        <f t="shared" si="653"/>
        <v>0.36602451838879163</v>
      </c>
      <c r="DK971" s="3">
        <f t="shared" si="663"/>
        <v>951</v>
      </c>
      <c r="DL971" s="3">
        <f t="shared" si="659"/>
        <v>23.749999999999719</v>
      </c>
      <c r="DM971" s="3">
        <f t="shared" si="660"/>
        <v>1.3</v>
      </c>
      <c r="DN971" s="3">
        <f t="shared" si="654"/>
        <v>-0.60899999999999999</v>
      </c>
      <c r="DO971">
        <f t="shared" si="655"/>
        <v>-0.60899999999999999</v>
      </c>
      <c r="DP971">
        <f t="shared" si="656"/>
        <v>0</v>
      </c>
      <c r="DR971">
        <f t="shared" si="661"/>
        <v>0</v>
      </c>
      <c r="EY971"/>
      <c r="EZ971" s="3"/>
      <c r="FB971"/>
      <c r="FC971" s="3"/>
    </row>
    <row r="972" spans="2:159" x14ac:dyDescent="0.25">
      <c r="B972">
        <f t="shared" si="649"/>
        <v>956</v>
      </c>
      <c r="C972" s="9">
        <f t="shared" si="644"/>
        <v>23.874999999999712</v>
      </c>
      <c r="D972">
        <f t="shared" si="638"/>
        <v>0.45834871413497896</v>
      </c>
      <c r="E972">
        <f t="shared" si="639"/>
        <v>3.3876648083965964E-9</v>
      </c>
      <c r="F972">
        <f t="shared" si="640"/>
        <v>3.3876648083965964E-9</v>
      </c>
      <c r="G972">
        <f t="shared" si="645"/>
        <v>0</v>
      </c>
      <c r="R972">
        <f t="shared" si="646"/>
        <v>956</v>
      </c>
      <c r="S972">
        <f t="shared" si="647"/>
        <v>23.874999999999712</v>
      </c>
      <c r="T972">
        <f t="shared" si="641"/>
        <v>6.2287921211385518E-6</v>
      </c>
      <c r="U972">
        <f t="shared" si="642"/>
        <v>1.520480164947844E-6</v>
      </c>
      <c r="V972">
        <f t="shared" si="643"/>
        <v>1.520480164947844E-6</v>
      </c>
      <c r="W972">
        <f t="shared" si="648"/>
        <v>0</v>
      </c>
      <c r="BA972">
        <f t="shared" si="637"/>
        <v>969</v>
      </c>
      <c r="BB972">
        <f t="shared" si="673"/>
        <v>24.199999999999694</v>
      </c>
      <c r="BC972">
        <f t="shared" si="664"/>
        <v>0.93187182553887471</v>
      </c>
      <c r="BD972">
        <f t="shared" si="665"/>
        <v>0.80922360769315704</v>
      </c>
      <c r="BE972">
        <f t="shared" si="666"/>
        <v>0.80922360769315704</v>
      </c>
      <c r="BF972">
        <f t="shared" si="674"/>
        <v>0.80900000000000005</v>
      </c>
      <c r="BP972">
        <f t="shared" si="675"/>
        <v>969</v>
      </c>
      <c r="BQ972">
        <f t="shared" si="676"/>
        <v>24.199999999999694</v>
      </c>
      <c r="BR972">
        <f t="shared" si="667"/>
        <v>0.9942565569953189</v>
      </c>
      <c r="BS972">
        <f t="shared" si="668"/>
        <v>0.98286844293885622</v>
      </c>
      <c r="BT972">
        <f t="shared" si="669"/>
        <v>0.98286844293885622</v>
      </c>
      <c r="BU972">
        <f t="shared" si="677"/>
        <v>0.98299999999999998</v>
      </c>
      <c r="CB972">
        <f t="shared" si="678"/>
        <v>969</v>
      </c>
      <c r="CC972">
        <f t="shared" si="679"/>
        <v>24.199999999999694</v>
      </c>
      <c r="CD972">
        <f t="shared" si="670"/>
        <v>0.9942565569953189</v>
      </c>
      <c r="CE972">
        <f t="shared" si="671"/>
        <v>0.98286844293885622</v>
      </c>
      <c r="CF972">
        <f t="shared" si="672"/>
        <v>0.98286844293885622</v>
      </c>
      <c r="CG972">
        <f t="shared" si="680"/>
        <v>0.98299999999999998</v>
      </c>
      <c r="CK972"/>
      <c r="CL972" s="3">
        <f t="shared" si="662"/>
        <v>952</v>
      </c>
      <c r="CM972" s="3">
        <f t="shared" si="657"/>
        <v>23.774999999999718</v>
      </c>
      <c r="CN972" s="3">
        <f t="shared" si="658"/>
        <v>1.302</v>
      </c>
      <c r="CO972" s="3">
        <f t="shared" si="650"/>
        <v>0.20699999999999999</v>
      </c>
      <c r="CP972">
        <f t="shared" si="651"/>
        <v>0.20699999999999999</v>
      </c>
      <c r="CQ972">
        <f t="shared" si="652"/>
        <v>0.20699999999999999</v>
      </c>
      <c r="CS972">
        <f t="shared" si="653"/>
        <v>0.36252189141856395</v>
      </c>
      <c r="DK972" s="3">
        <f t="shared" si="663"/>
        <v>952</v>
      </c>
      <c r="DL972" s="3">
        <f t="shared" si="659"/>
        <v>23.774999999999718</v>
      </c>
      <c r="DM972" s="3">
        <f t="shared" si="660"/>
        <v>1.302</v>
      </c>
      <c r="DN972" s="3">
        <f t="shared" si="654"/>
        <v>-0.61399999999999999</v>
      </c>
      <c r="DO972">
        <f t="shared" si="655"/>
        <v>-0.61399999999999999</v>
      </c>
      <c r="DP972">
        <f t="shared" si="656"/>
        <v>0</v>
      </c>
      <c r="DR972">
        <f t="shared" si="661"/>
        <v>0</v>
      </c>
      <c r="EY972"/>
      <c r="EZ972" s="3"/>
      <c r="FB972"/>
      <c r="FC972" s="3"/>
    </row>
    <row r="973" spans="2:159" x14ac:dyDescent="0.25">
      <c r="B973">
        <f t="shared" si="649"/>
        <v>957</v>
      </c>
      <c r="C973" s="9">
        <f t="shared" si="644"/>
        <v>23.899999999999711</v>
      </c>
      <c r="D973">
        <f t="shared" si="638"/>
        <v>0.45653952500037015</v>
      </c>
      <c r="E973">
        <f t="shared" si="639"/>
        <v>3.0687362654929154E-9</v>
      </c>
      <c r="F973">
        <f t="shared" si="640"/>
        <v>3.0687362654929154E-9</v>
      </c>
      <c r="G973">
        <f t="shared" si="645"/>
        <v>0</v>
      </c>
      <c r="R973">
        <f t="shared" si="646"/>
        <v>957</v>
      </c>
      <c r="S973">
        <f t="shared" si="647"/>
        <v>23.899999999999711</v>
      </c>
      <c r="T973">
        <f t="shared" si="641"/>
        <v>5.9219190366599471E-6</v>
      </c>
      <c r="U973">
        <f t="shared" si="642"/>
        <v>1.4370042404036306E-6</v>
      </c>
      <c r="V973">
        <f t="shared" si="643"/>
        <v>1.4370042404036306E-6</v>
      </c>
      <c r="W973">
        <f t="shared" si="648"/>
        <v>0</v>
      </c>
      <c r="BA973">
        <f t="shared" si="637"/>
        <v>970</v>
      </c>
      <c r="BB973">
        <f t="shared" si="673"/>
        <v>24.224999999999692</v>
      </c>
      <c r="BC973">
        <f t="shared" si="664"/>
        <v>0.93108705415722248</v>
      </c>
      <c r="BD973">
        <f t="shared" si="665"/>
        <v>0.80718087761230928</v>
      </c>
      <c r="BE973">
        <f t="shared" si="666"/>
        <v>0.80718087761230928</v>
      </c>
      <c r="BF973">
        <f t="shared" si="674"/>
        <v>0.80700000000000005</v>
      </c>
      <c r="BP973">
        <f t="shared" si="675"/>
        <v>970</v>
      </c>
      <c r="BQ973">
        <f t="shared" si="676"/>
        <v>24.224999999999692</v>
      </c>
      <c r="BR973">
        <f t="shared" si="667"/>
        <v>0.99401547901213438</v>
      </c>
      <c r="BS973">
        <f t="shared" si="668"/>
        <v>0.98215366617819011</v>
      </c>
      <c r="BT973">
        <f t="shared" si="669"/>
        <v>0.98215366617819011</v>
      </c>
      <c r="BU973">
        <f t="shared" si="677"/>
        <v>0.98199999999999998</v>
      </c>
      <c r="CB973">
        <f t="shared" si="678"/>
        <v>970</v>
      </c>
      <c r="CC973">
        <f t="shared" si="679"/>
        <v>24.224999999999692</v>
      </c>
      <c r="CD973">
        <f t="shared" si="670"/>
        <v>0.99401547901213438</v>
      </c>
      <c r="CE973">
        <f t="shared" si="671"/>
        <v>0.98215366617819011</v>
      </c>
      <c r="CF973">
        <f t="shared" si="672"/>
        <v>0.98215366617819011</v>
      </c>
      <c r="CG973">
        <f t="shared" si="680"/>
        <v>0.98199999999999998</v>
      </c>
      <c r="CK973"/>
      <c r="CL973" s="3">
        <f t="shared" si="662"/>
        <v>953</v>
      </c>
      <c r="CM973" s="3">
        <f t="shared" si="657"/>
        <v>23.799999999999716</v>
      </c>
      <c r="CN973" s="3">
        <f t="shared" si="658"/>
        <v>1.3049999999999999</v>
      </c>
      <c r="CO973" s="3">
        <f t="shared" si="650"/>
        <v>0.20499999999999999</v>
      </c>
      <c r="CP973">
        <f t="shared" si="651"/>
        <v>0.20499999999999999</v>
      </c>
      <c r="CQ973">
        <f t="shared" si="652"/>
        <v>0.20499999999999999</v>
      </c>
      <c r="CS973">
        <f t="shared" si="653"/>
        <v>0.35901926444833626</v>
      </c>
      <c r="DK973" s="3">
        <f t="shared" si="663"/>
        <v>953</v>
      </c>
      <c r="DL973" s="3">
        <f t="shared" si="659"/>
        <v>23.799999999999716</v>
      </c>
      <c r="DM973" s="3">
        <f t="shared" si="660"/>
        <v>1.3049999999999999</v>
      </c>
      <c r="DN973" s="3">
        <f t="shared" si="654"/>
        <v>-0.62</v>
      </c>
      <c r="DO973">
        <f t="shared" si="655"/>
        <v>-0.62</v>
      </c>
      <c r="DP973">
        <f t="shared" si="656"/>
        <v>0</v>
      </c>
      <c r="DR973">
        <f t="shared" si="661"/>
        <v>0</v>
      </c>
      <c r="EY973"/>
      <c r="EZ973" s="3"/>
      <c r="FB973"/>
      <c r="FC973" s="3"/>
    </row>
    <row r="974" spans="2:159" x14ac:dyDescent="0.25">
      <c r="B974">
        <f t="shared" si="649"/>
        <v>958</v>
      </c>
      <c r="C974" s="9">
        <f t="shared" si="644"/>
        <v>23.924999999999709</v>
      </c>
      <c r="D974">
        <f t="shared" si="638"/>
        <v>0.45473292972569951</v>
      </c>
      <c r="E974">
        <f t="shared" si="639"/>
        <v>2.7791380813445628E-9</v>
      </c>
      <c r="F974">
        <f t="shared" si="640"/>
        <v>2.7791380813445628E-9</v>
      </c>
      <c r="G974">
        <f t="shared" si="645"/>
        <v>0</v>
      </c>
      <c r="R974">
        <f t="shared" si="646"/>
        <v>958</v>
      </c>
      <c r="S974">
        <f t="shared" si="647"/>
        <v>23.924999999999709</v>
      </c>
      <c r="T974">
        <f t="shared" si="641"/>
        <v>5.6295664549723675E-6</v>
      </c>
      <c r="U974">
        <f t="shared" si="642"/>
        <v>1.3579499638208334E-6</v>
      </c>
      <c r="V974">
        <f t="shared" si="643"/>
        <v>1.3579499638208334E-6</v>
      </c>
      <c r="W974">
        <f t="shared" si="648"/>
        <v>0</v>
      </c>
      <c r="BA974">
        <f t="shared" si="637"/>
        <v>971</v>
      </c>
      <c r="BB974">
        <f t="shared" si="673"/>
        <v>24.249999999999691</v>
      </c>
      <c r="BC974">
        <f t="shared" si="664"/>
        <v>0.93029829216393012</v>
      </c>
      <c r="BD974">
        <f t="shared" si="665"/>
        <v>0.80513122695351091</v>
      </c>
      <c r="BE974">
        <f t="shared" si="666"/>
        <v>0.80513122695351091</v>
      </c>
      <c r="BF974">
        <f t="shared" si="674"/>
        <v>0.80500000000000005</v>
      </c>
      <c r="BP974">
        <f t="shared" si="675"/>
        <v>971</v>
      </c>
      <c r="BQ974">
        <f t="shared" si="676"/>
        <v>24.249999999999691</v>
      </c>
      <c r="BR974">
        <f t="shared" si="667"/>
        <v>0.99376949062339781</v>
      </c>
      <c r="BS974">
        <f t="shared" si="668"/>
        <v>0.98142468774778624</v>
      </c>
      <c r="BT974">
        <f t="shared" si="669"/>
        <v>0.98142468774778624</v>
      </c>
      <c r="BU974">
        <f t="shared" si="677"/>
        <v>0.98099999999999998</v>
      </c>
      <c r="CB974">
        <f t="shared" si="678"/>
        <v>971</v>
      </c>
      <c r="CC974">
        <f t="shared" si="679"/>
        <v>24.249999999999691</v>
      </c>
      <c r="CD974">
        <f t="shared" si="670"/>
        <v>0.99376949062339781</v>
      </c>
      <c r="CE974">
        <f t="shared" si="671"/>
        <v>0.98142468774778624</v>
      </c>
      <c r="CF974">
        <f t="shared" si="672"/>
        <v>0.98142468774778624</v>
      </c>
      <c r="CG974">
        <f t="shared" si="680"/>
        <v>0.98099999999999998</v>
      </c>
      <c r="CK974"/>
      <c r="CL974" s="3">
        <f t="shared" si="662"/>
        <v>954</v>
      </c>
      <c r="CM974" s="3">
        <f t="shared" si="657"/>
        <v>23.824999999999715</v>
      </c>
      <c r="CN974" s="3">
        <f t="shared" si="658"/>
        <v>1.3069999999999999</v>
      </c>
      <c r="CO974" s="3">
        <f t="shared" si="650"/>
        <v>0.20300000000000001</v>
      </c>
      <c r="CP974">
        <f t="shared" si="651"/>
        <v>0.20300000000000001</v>
      </c>
      <c r="CQ974">
        <f t="shared" si="652"/>
        <v>0.20300000000000001</v>
      </c>
      <c r="CS974">
        <f t="shared" si="653"/>
        <v>0.35551663747810863</v>
      </c>
      <c r="DK974" s="3">
        <f t="shared" si="663"/>
        <v>954</v>
      </c>
      <c r="DL974" s="3">
        <f t="shared" si="659"/>
        <v>23.824999999999715</v>
      </c>
      <c r="DM974" s="3">
        <f t="shared" si="660"/>
        <v>1.3069999999999999</v>
      </c>
      <c r="DN974" s="3">
        <f t="shared" si="654"/>
        <v>-0.625</v>
      </c>
      <c r="DO974">
        <f t="shared" si="655"/>
        <v>-0.625</v>
      </c>
      <c r="DP974">
        <f t="shared" si="656"/>
        <v>0</v>
      </c>
      <c r="DR974">
        <f t="shared" si="661"/>
        <v>0</v>
      </c>
      <c r="EY974"/>
      <c r="EZ974" s="3"/>
      <c r="FB974"/>
      <c r="FC974" s="3"/>
    </row>
    <row r="975" spans="2:159" x14ac:dyDescent="0.25">
      <c r="B975">
        <f t="shared" si="649"/>
        <v>959</v>
      </c>
      <c r="C975" s="9">
        <f t="shared" si="644"/>
        <v>23.949999999999708</v>
      </c>
      <c r="D975">
        <f t="shared" si="638"/>
        <v>0.45292895410691025</v>
      </c>
      <c r="E975">
        <f t="shared" si="639"/>
        <v>2.5162402847163837E-9</v>
      </c>
      <c r="F975">
        <f t="shared" si="640"/>
        <v>2.5162402847163837E-9</v>
      </c>
      <c r="G975">
        <f t="shared" si="645"/>
        <v>0</v>
      </c>
      <c r="R975">
        <f t="shared" si="646"/>
        <v>959</v>
      </c>
      <c r="S975">
        <f t="shared" si="647"/>
        <v>23.949999999999708</v>
      </c>
      <c r="T975">
        <f t="shared" si="641"/>
        <v>5.3510781178698364E-6</v>
      </c>
      <c r="U975">
        <f t="shared" si="642"/>
        <v>1.2830923438242947E-6</v>
      </c>
      <c r="V975">
        <f t="shared" si="643"/>
        <v>1.2830923438242947E-6</v>
      </c>
      <c r="W975">
        <f t="shared" si="648"/>
        <v>0</v>
      </c>
      <c r="BA975">
        <f t="shared" ref="BA975:BA1038" si="681">B988</f>
        <v>972</v>
      </c>
      <c r="BB975">
        <f t="shared" si="673"/>
        <v>24.274999999999689</v>
      </c>
      <c r="BC975">
        <f t="shared" si="664"/>
        <v>0.92950555082386743</v>
      </c>
      <c r="BD975">
        <f t="shared" si="665"/>
        <v>0.8030747347009719</v>
      </c>
      <c r="BE975">
        <f t="shared" si="666"/>
        <v>0.8030747347009719</v>
      </c>
      <c r="BF975">
        <f t="shared" si="674"/>
        <v>0.80300000000000005</v>
      </c>
      <c r="BP975">
        <f t="shared" si="675"/>
        <v>972</v>
      </c>
      <c r="BQ975">
        <f t="shared" si="676"/>
        <v>24.274999999999689</v>
      </c>
      <c r="BR975">
        <f t="shared" si="667"/>
        <v>0.99351859550385735</v>
      </c>
      <c r="BS975">
        <f t="shared" si="668"/>
        <v>0.98068154004954344</v>
      </c>
      <c r="BT975">
        <f t="shared" si="669"/>
        <v>0.98068154004954344</v>
      </c>
      <c r="BU975">
        <f t="shared" si="677"/>
        <v>0.98099999999999998</v>
      </c>
      <c r="CB975">
        <f t="shared" si="678"/>
        <v>972</v>
      </c>
      <c r="CC975">
        <f t="shared" si="679"/>
        <v>24.274999999999689</v>
      </c>
      <c r="CD975">
        <f t="shared" si="670"/>
        <v>0.99351859550385735</v>
      </c>
      <c r="CE975">
        <f t="shared" si="671"/>
        <v>0.98068154004954344</v>
      </c>
      <c r="CF975">
        <f t="shared" si="672"/>
        <v>0.98068154004954344</v>
      </c>
      <c r="CG975">
        <f t="shared" si="680"/>
        <v>0.98099999999999998</v>
      </c>
      <c r="CK975"/>
      <c r="CL975" s="3">
        <f t="shared" si="662"/>
        <v>955</v>
      </c>
      <c r="CM975" s="3">
        <f t="shared" si="657"/>
        <v>23.849999999999714</v>
      </c>
      <c r="CN975" s="3">
        <f t="shared" si="658"/>
        <v>1.3089999999999999</v>
      </c>
      <c r="CO975" s="3">
        <f t="shared" si="650"/>
        <v>0.20100000000000001</v>
      </c>
      <c r="CP975">
        <f t="shared" si="651"/>
        <v>0.20100000000000001</v>
      </c>
      <c r="CQ975">
        <f t="shared" si="652"/>
        <v>0.20100000000000001</v>
      </c>
      <c r="CS975">
        <f t="shared" si="653"/>
        <v>0.35201401050788095</v>
      </c>
      <c r="DK975" s="3">
        <f t="shared" si="663"/>
        <v>955</v>
      </c>
      <c r="DL975" s="3">
        <f t="shared" si="659"/>
        <v>23.849999999999714</v>
      </c>
      <c r="DM975" s="3">
        <f t="shared" si="660"/>
        <v>1.3089999999999999</v>
      </c>
      <c r="DN975" s="3">
        <f t="shared" si="654"/>
        <v>-0.63</v>
      </c>
      <c r="DO975">
        <f t="shared" si="655"/>
        <v>-0.63</v>
      </c>
      <c r="DP975">
        <f t="shared" si="656"/>
        <v>0</v>
      </c>
      <c r="DR975">
        <f t="shared" si="661"/>
        <v>0</v>
      </c>
      <c r="EY975"/>
      <c r="EZ975" s="3"/>
      <c r="FB975"/>
      <c r="FC975" s="3"/>
    </row>
    <row r="976" spans="2:159" x14ac:dyDescent="0.25">
      <c r="B976">
        <f t="shared" si="649"/>
        <v>960</v>
      </c>
      <c r="C976" s="9">
        <f t="shared" si="644"/>
        <v>23.974999999999707</v>
      </c>
      <c r="D976">
        <f t="shared" si="638"/>
        <v>0.4511276237593056</v>
      </c>
      <c r="E976">
        <f t="shared" si="639"/>
        <v>2.2776423181234448E-9</v>
      </c>
      <c r="F976">
        <f t="shared" si="640"/>
        <v>2.2776423181234448E-9</v>
      </c>
      <c r="G976">
        <f t="shared" si="645"/>
        <v>0</v>
      </c>
      <c r="R976">
        <f t="shared" si="646"/>
        <v>960</v>
      </c>
      <c r="S976">
        <f t="shared" si="647"/>
        <v>23.974999999999707</v>
      </c>
      <c r="T976">
        <f t="shared" si="641"/>
        <v>5.0858258886779791E-6</v>
      </c>
      <c r="U976">
        <f t="shared" si="642"/>
        <v>1.2122173254073283E-6</v>
      </c>
      <c r="V976">
        <f t="shared" si="643"/>
        <v>1.2122173254073283E-6</v>
      </c>
      <c r="W976">
        <f t="shared" si="648"/>
        <v>0</v>
      </c>
      <c r="BA976">
        <f t="shared" si="681"/>
        <v>973</v>
      </c>
      <c r="BB976">
        <f t="shared" si="673"/>
        <v>24.299999999999688</v>
      </c>
      <c r="BC976">
        <f t="shared" si="664"/>
        <v>0.92870884145199806</v>
      </c>
      <c r="BD976">
        <f t="shared" si="665"/>
        <v>0.80101147994522648</v>
      </c>
      <c r="BE976">
        <f t="shared" si="666"/>
        <v>0.80101147994522648</v>
      </c>
      <c r="BF976">
        <f t="shared" si="674"/>
        <v>0.80100000000000005</v>
      </c>
      <c r="BP976">
        <f t="shared" si="675"/>
        <v>973</v>
      </c>
      <c r="BQ976">
        <f t="shared" si="676"/>
        <v>24.299999999999688</v>
      </c>
      <c r="BR976">
        <f t="shared" si="667"/>
        <v>0.99326279740093437</v>
      </c>
      <c r="BS976">
        <f t="shared" si="668"/>
        <v>0.97992425609844103</v>
      </c>
      <c r="BT976">
        <f t="shared" si="669"/>
        <v>0.97992425609844103</v>
      </c>
      <c r="BU976">
        <f t="shared" si="677"/>
        <v>0.98</v>
      </c>
      <c r="CB976">
        <f t="shared" si="678"/>
        <v>973</v>
      </c>
      <c r="CC976">
        <f t="shared" si="679"/>
        <v>24.299999999999688</v>
      </c>
      <c r="CD976">
        <f t="shared" si="670"/>
        <v>0.99326279740093437</v>
      </c>
      <c r="CE976">
        <f t="shared" si="671"/>
        <v>0.97992425609844103</v>
      </c>
      <c r="CF976">
        <f t="shared" si="672"/>
        <v>0.97992425609844103</v>
      </c>
      <c r="CG976">
        <f t="shared" si="680"/>
        <v>0.98</v>
      </c>
      <c r="CK976"/>
      <c r="CL976" s="3">
        <f t="shared" si="662"/>
        <v>956</v>
      </c>
      <c r="CM976" s="3">
        <f t="shared" si="657"/>
        <v>23.874999999999712</v>
      </c>
      <c r="CN976" s="3">
        <f t="shared" si="658"/>
        <v>1.3120000000000001</v>
      </c>
      <c r="CO976" s="3">
        <f t="shared" si="650"/>
        <v>0.19900000000000001</v>
      </c>
      <c r="CP976">
        <f t="shared" si="651"/>
        <v>0.19900000000000001</v>
      </c>
      <c r="CQ976">
        <f t="shared" si="652"/>
        <v>0.19900000000000001</v>
      </c>
      <c r="CS976">
        <f t="shared" si="653"/>
        <v>0.34851138353765326</v>
      </c>
      <c r="DK976" s="3">
        <f t="shared" si="663"/>
        <v>956</v>
      </c>
      <c r="DL976" s="3">
        <f t="shared" si="659"/>
        <v>23.874999999999712</v>
      </c>
      <c r="DM976" s="3">
        <f t="shared" si="660"/>
        <v>1.3120000000000001</v>
      </c>
      <c r="DN976" s="3">
        <f t="shared" si="654"/>
        <v>-0.63500000000000001</v>
      </c>
      <c r="DO976">
        <f t="shared" si="655"/>
        <v>-0.63500000000000001</v>
      </c>
      <c r="DP976">
        <f t="shared" si="656"/>
        <v>0</v>
      </c>
      <c r="DR976">
        <f t="shared" si="661"/>
        <v>0</v>
      </c>
      <c r="EY976"/>
      <c r="EZ976" s="3"/>
      <c r="FB976"/>
      <c r="FC976" s="3"/>
    </row>
    <row r="977" spans="2:159" x14ac:dyDescent="0.25">
      <c r="B977">
        <f t="shared" si="649"/>
        <v>961</v>
      </c>
      <c r="C977" s="9">
        <f t="shared" si="644"/>
        <v>23.999999999999705</v>
      </c>
      <c r="D977">
        <f t="shared" ref="D977:D1040" si="682">EXP(-KTG1_dia*(C977-T_opt__dia)^2)</f>
        <v>0.44932896411724277</v>
      </c>
      <c r="E977">
        <f t="shared" ref="E977:E1040" si="683">EXP(-KTG2_dia*(T_opt__dia-C977)^2)</f>
        <v>2.061153622440989E-9</v>
      </c>
      <c r="F977">
        <f t="shared" ref="F977:F1040" si="684">IF(C977&lt;=T_opt__dia,D977,E977)</f>
        <v>2.061153622440989E-9</v>
      </c>
      <c r="G977">
        <f t="shared" si="645"/>
        <v>0</v>
      </c>
      <c r="R977">
        <f t="shared" si="646"/>
        <v>961</v>
      </c>
      <c r="S977">
        <f t="shared" si="647"/>
        <v>23.999999999999705</v>
      </c>
      <c r="T977">
        <f t="shared" ref="T977:T1040" si="685">EXP(-KTG1_dia_GO*(S977-T_opt_dia_GO)^2)</f>
        <v>4.8332086214401653E-6</v>
      </c>
      <c r="U977">
        <f t="shared" ref="U977:U1040" si="686">EXP(-KTG2_dia_GO*(T_opt_dia_GO-S977)^2)</f>
        <v>1.1451212859210078E-6</v>
      </c>
      <c r="V977">
        <f t="shared" ref="V977:V1040" si="687">IF(S977&lt;=T_opt_dia_GO,T977,U977)</f>
        <v>1.1451212859210078E-6</v>
      </c>
      <c r="W977">
        <f t="shared" si="648"/>
        <v>0</v>
      </c>
      <c r="BA977">
        <f t="shared" si="681"/>
        <v>974</v>
      </c>
      <c r="BB977">
        <f t="shared" si="673"/>
        <v>24.324999999999687</v>
      </c>
      <c r="BC977">
        <f t="shared" si="664"/>
        <v>0.9279081754131101</v>
      </c>
      <c r="BD977">
        <f t="shared" si="665"/>
        <v>0.7989415418781225</v>
      </c>
      <c r="BE977">
        <f t="shared" si="666"/>
        <v>0.7989415418781225</v>
      </c>
      <c r="BF977">
        <f t="shared" si="674"/>
        <v>0.79900000000000004</v>
      </c>
      <c r="BP977">
        <f t="shared" si="675"/>
        <v>974</v>
      </c>
      <c r="BQ977">
        <f t="shared" si="676"/>
        <v>24.324999999999687</v>
      </c>
      <c r="BR977">
        <f t="shared" si="667"/>
        <v>0.99300210013462986</v>
      </c>
      <c r="BS977">
        <f t="shared" si="668"/>
        <v>0.97915286952009395</v>
      </c>
      <c r="BT977">
        <f t="shared" si="669"/>
        <v>0.97915286952009395</v>
      </c>
      <c r="BU977">
        <f t="shared" si="677"/>
        <v>0.97899999999999998</v>
      </c>
      <c r="CB977">
        <f t="shared" si="678"/>
        <v>974</v>
      </c>
      <c r="CC977">
        <f t="shared" si="679"/>
        <v>24.324999999999687</v>
      </c>
      <c r="CD977">
        <f t="shared" si="670"/>
        <v>0.99300210013462986</v>
      </c>
      <c r="CE977">
        <f t="shared" si="671"/>
        <v>0.97915286952009395</v>
      </c>
      <c r="CF977">
        <f t="shared" si="672"/>
        <v>0.97915286952009395</v>
      </c>
      <c r="CG977">
        <f t="shared" si="680"/>
        <v>0.97899999999999998</v>
      </c>
      <c r="CK977"/>
      <c r="CL977" s="3">
        <f t="shared" si="662"/>
        <v>957</v>
      </c>
      <c r="CM977" s="3">
        <f t="shared" si="657"/>
        <v>23.899999999999711</v>
      </c>
      <c r="CN977" s="3">
        <f t="shared" si="658"/>
        <v>1.3140000000000001</v>
      </c>
      <c r="CO977" s="3">
        <f t="shared" si="650"/>
        <v>0.19700000000000001</v>
      </c>
      <c r="CP977">
        <f t="shared" si="651"/>
        <v>0.19700000000000001</v>
      </c>
      <c r="CQ977">
        <f t="shared" si="652"/>
        <v>0.19700000000000001</v>
      </c>
      <c r="CS977">
        <f t="shared" si="653"/>
        <v>0.34500875656742563</v>
      </c>
      <c r="DK977" s="3">
        <f t="shared" si="663"/>
        <v>957</v>
      </c>
      <c r="DL977" s="3">
        <f t="shared" si="659"/>
        <v>23.899999999999711</v>
      </c>
      <c r="DM977" s="3">
        <f t="shared" si="660"/>
        <v>1.3140000000000001</v>
      </c>
      <c r="DN977" s="3">
        <f t="shared" si="654"/>
        <v>-0.64100000000000001</v>
      </c>
      <c r="DO977">
        <f t="shared" si="655"/>
        <v>-0.64100000000000001</v>
      </c>
      <c r="DP977">
        <f t="shared" si="656"/>
        <v>0</v>
      </c>
      <c r="DR977">
        <f t="shared" si="661"/>
        <v>0</v>
      </c>
      <c r="EY977"/>
      <c r="EZ977" s="3"/>
      <c r="FB977"/>
      <c r="FC977" s="3"/>
    </row>
    <row r="978" spans="2:159" x14ac:dyDescent="0.25">
      <c r="B978">
        <f t="shared" si="649"/>
        <v>962</v>
      </c>
      <c r="C978" s="9">
        <f t="shared" ref="C978:C1041" si="688">C977+(env_v_max-env_v_min)/1200</f>
        <v>24.024999999999704</v>
      </c>
      <c r="D978">
        <f t="shared" si="682"/>
        <v>0.44753300043383731</v>
      </c>
      <c r="E978">
        <f t="shared" si="683"/>
        <v>1.8647758103595225E-9</v>
      </c>
      <c r="F978">
        <f t="shared" si="684"/>
        <v>1.8647758103595225E-9</v>
      </c>
      <c r="G978">
        <f t="shared" ref="G978:G1041" si="689">ROUND(F978,3)</f>
        <v>0</v>
      </c>
      <c r="R978">
        <f t="shared" ref="R978:R1041" si="690">B978</f>
        <v>962</v>
      </c>
      <c r="S978">
        <f t="shared" ref="S978:S1041" si="691">C978</f>
        <v>24.024999999999704</v>
      </c>
      <c r="T978">
        <f t="shared" si="685"/>
        <v>4.5926510721188824E-6</v>
      </c>
      <c r="U978">
        <f t="shared" si="686"/>
        <v>1.0816105528531937E-6</v>
      </c>
      <c r="V978">
        <f t="shared" si="687"/>
        <v>1.0816105528531937E-6</v>
      </c>
      <c r="W978">
        <f t="shared" ref="W978:W1041" si="692">ROUND(V978,3)</f>
        <v>0</v>
      </c>
      <c r="BA978">
        <f t="shared" si="681"/>
        <v>975</v>
      </c>
      <c r="BB978">
        <f t="shared" si="673"/>
        <v>24.349999999999685</v>
      </c>
      <c r="BC978">
        <f t="shared" si="664"/>
        <v>0.92710356412154671</v>
      </c>
      <c r="BD978">
        <f t="shared" si="665"/>
        <v>0.79686499978781589</v>
      </c>
      <c r="BE978">
        <f t="shared" si="666"/>
        <v>0.79686499978781589</v>
      </c>
      <c r="BF978">
        <f t="shared" si="674"/>
        <v>0.79700000000000004</v>
      </c>
      <c r="BP978">
        <f t="shared" si="675"/>
        <v>975</v>
      </c>
      <c r="BQ978">
        <f t="shared" si="676"/>
        <v>24.349999999999685</v>
      </c>
      <c r="BR978">
        <f t="shared" si="667"/>
        <v>0.99273650759742949</v>
      </c>
      <c r="BS978">
        <f t="shared" si="668"/>
        <v>0.97836741454826492</v>
      </c>
      <c r="BT978">
        <f t="shared" si="669"/>
        <v>0.97836741454826492</v>
      </c>
      <c r="BU978">
        <f t="shared" si="677"/>
        <v>0.97799999999999998</v>
      </c>
      <c r="CB978">
        <f t="shared" si="678"/>
        <v>975</v>
      </c>
      <c r="CC978">
        <f t="shared" si="679"/>
        <v>24.349999999999685</v>
      </c>
      <c r="CD978">
        <f t="shared" si="670"/>
        <v>0.99273650759742949</v>
      </c>
      <c r="CE978">
        <f t="shared" si="671"/>
        <v>0.97836741454826492</v>
      </c>
      <c r="CF978">
        <f t="shared" si="672"/>
        <v>0.97836741454826492</v>
      </c>
      <c r="CG978">
        <f t="shared" si="680"/>
        <v>0.97799999999999998</v>
      </c>
      <c r="CK978"/>
      <c r="CL978" s="3">
        <f t="shared" si="662"/>
        <v>958</v>
      </c>
      <c r="CM978" s="3">
        <f t="shared" si="657"/>
        <v>23.924999999999709</v>
      </c>
      <c r="CN978" s="3">
        <f t="shared" si="658"/>
        <v>1.3160000000000001</v>
      </c>
      <c r="CO978" s="3">
        <f t="shared" si="650"/>
        <v>0.19500000000000001</v>
      </c>
      <c r="CP978">
        <f t="shared" si="651"/>
        <v>0.19500000000000001</v>
      </c>
      <c r="CQ978">
        <f t="shared" si="652"/>
        <v>0.19500000000000001</v>
      </c>
      <c r="CS978">
        <f t="shared" si="653"/>
        <v>0.34150612959719795</v>
      </c>
      <c r="DK978" s="3">
        <f t="shared" si="663"/>
        <v>958</v>
      </c>
      <c r="DL978" s="3">
        <f t="shared" si="659"/>
        <v>23.924999999999709</v>
      </c>
      <c r="DM978" s="3">
        <f t="shared" si="660"/>
        <v>1.3160000000000001</v>
      </c>
      <c r="DN978" s="3">
        <f t="shared" si="654"/>
        <v>-0.64600000000000002</v>
      </c>
      <c r="DO978">
        <f t="shared" si="655"/>
        <v>-0.64600000000000002</v>
      </c>
      <c r="DP978">
        <f t="shared" si="656"/>
        <v>0</v>
      </c>
      <c r="DR978">
        <f t="shared" si="661"/>
        <v>0</v>
      </c>
      <c r="EY978"/>
      <c r="EZ978" s="3"/>
      <c r="FB978"/>
      <c r="FC978" s="3"/>
    </row>
    <row r="979" spans="2:159" x14ac:dyDescent="0.25">
      <c r="B979">
        <f t="shared" ref="B979:B1042" si="693">B978+1</f>
        <v>963</v>
      </c>
      <c r="C979" s="9">
        <f t="shared" si="688"/>
        <v>24.049999999999702</v>
      </c>
      <c r="D979">
        <f t="shared" si="682"/>
        <v>0.44573975778067743</v>
      </c>
      <c r="E979">
        <f t="shared" si="683"/>
        <v>1.6866863034878728E-9</v>
      </c>
      <c r="F979">
        <f t="shared" si="684"/>
        <v>1.6866863034878728E-9</v>
      </c>
      <c r="G979">
        <f t="shared" si="689"/>
        <v>0</v>
      </c>
      <c r="R979">
        <f t="shared" si="690"/>
        <v>963</v>
      </c>
      <c r="S979">
        <f t="shared" si="691"/>
        <v>24.049999999999702</v>
      </c>
      <c r="T979">
        <f t="shared" si="685"/>
        <v>4.3636028504066393E-6</v>
      </c>
      <c r="U979">
        <f t="shared" si="686"/>
        <v>1.0215009425276724E-6</v>
      </c>
      <c r="V979">
        <f t="shared" si="687"/>
        <v>1.0215009425276724E-6</v>
      </c>
      <c r="W979">
        <f t="shared" si="692"/>
        <v>0</v>
      </c>
      <c r="BA979">
        <f t="shared" si="681"/>
        <v>976</v>
      </c>
      <c r="BB979">
        <f t="shared" si="673"/>
        <v>24.374999999999684</v>
      </c>
      <c r="BC979">
        <f t="shared" si="664"/>
        <v>0.9262950190409347</v>
      </c>
      <c r="BD979">
        <f t="shared" si="665"/>
        <v>0.79478193305377032</v>
      </c>
      <c r="BE979">
        <f t="shared" si="666"/>
        <v>0.79478193305377032</v>
      </c>
      <c r="BF979">
        <f t="shared" si="674"/>
        <v>0.79500000000000004</v>
      </c>
      <c r="BP979">
        <f t="shared" si="675"/>
        <v>976</v>
      </c>
      <c r="BQ979">
        <f t="shared" si="676"/>
        <v>24.374999999999684</v>
      </c>
      <c r="BR979">
        <f t="shared" si="667"/>
        <v>0.99246602375420667</v>
      </c>
      <c r="BS979">
        <f t="shared" si="668"/>
        <v>0.97756792602233211</v>
      </c>
      <c r="BT979">
        <f t="shared" si="669"/>
        <v>0.97756792602233211</v>
      </c>
      <c r="BU979">
        <f t="shared" si="677"/>
        <v>0.97799999999999998</v>
      </c>
      <c r="CB979">
        <f t="shared" si="678"/>
        <v>976</v>
      </c>
      <c r="CC979">
        <f t="shared" si="679"/>
        <v>24.374999999999684</v>
      </c>
      <c r="CD979">
        <f t="shared" si="670"/>
        <v>0.99246602375420667</v>
      </c>
      <c r="CE979">
        <f t="shared" si="671"/>
        <v>0.97756792602233211</v>
      </c>
      <c r="CF979">
        <f t="shared" si="672"/>
        <v>0.97756792602233211</v>
      </c>
      <c r="CG979">
        <f t="shared" si="680"/>
        <v>0.97799999999999998</v>
      </c>
      <c r="CK979"/>
      <c r="CL979" s="3">
        <f t="shared" si="662"/>
        <v>959</v>
      </c>
      <c r="CM979" s="3">
        <f t="shared" si="657"/>
        <v>23.949999999999708</v>
      </c>
      <c r="CN979" s="3">
        <f t="shared" si="658"/>
        <v>1.319</v>
      </c>
      <c r="CO979" s="3">
        <f t="shared" si="650"/>
        <v>0.193</v>
      </c>
      <c r="CP979">
        <f t="shared" si="651"/>
        <v>0.193</v>
      </c>
      <c r="CQ979">
        <f t="shared" si="652"/>
        <v>0.193</v>
      </c>
      <c r="CS979">
        <f t="shared" si="653"/>
        <v>0.33800350262697026</v>
      </c>
      <c r="DK979" s="3">
        <f t="shared" si="663"/>
        <v>959</v>
      </c>
      <c r="DL979" s="3">
        <f t="shared" si="659"/>
        <v>23.949999999999708</v>
      </c>
      <c r="DM979" s="3">
        <f t="shared" si="660"/>
        <v>1.319</v>
      </c>
      <c r="DN979" s="3">
        <f t="shared" si="654"/>
        <v>-0.65100000000000002</v>
      </c>
      <c r="DO979">
        <f t="shared" si="655"/>
        <v>-0.65100000000000002</v>
      </c>
      <c r="DP979">
        <f t="shared" si="656"/>
        <v>0</v>
      </c>
      <c r="DR979">
        <f t="shared" si="661"/>
        <v>0</v>
      </c>
      <c r="EY979"/>
      <c r="EZ979" s="3"/>
      <c r="FB979"/>
      <c r="FC979" s="3"/>
    </row>
    <row r="980" spans="2:159" x14ac:dyDescent="0.25">
      <c r="B980">
        <f t="shared" si="693"/>
        <v>964</v>
      </c>
      <c r="C980" s="9">
        <f t="shared" si="688"/>
        <v>24.074999999999701</v>
      </c>
      <c r="D980">
        <f t="shared" si="682"/>
        <v>0.443949261047549</v>
      </c>
      <c r="E980">
        <f t="shared" si="683"/>
        <v>1.525223317354002E-9</v>
      </c>
      <c r="F980">
        <f t="shared" si="684"/>
        <v>1.525223317354002E-9</v>
      </c>
      <c r="G980">
        <f t="shared" si="689"/>
        <v>0</v>
      </c>
      <c r="R980">
        <f t="shared" si="690"/>
        <v>964</v>
      </c>
      <c r="S980">
        <f t="shared" si="691"/>
        <v>24.074999999999701</v>
      </c>
      <c r="T980">
        <f t="shared" si="685"/>
        <v>4.1455374107806623E-6</v>
      </c>
      <c r="U980">
        <f t="shared" si="686"/>
        <v>9.6461731888504649E-7</v>
      </c>
      <c r="V980">
        <f t="shared" si="687"/>
        <v>9.6461731888504649E-7</v>
      </c>
      <c r="W980">
        <f t="shared" si="692"/>
        <v>0</v>
      </c>
      <c r="BA980">
        <f t="shared" si="681"/>
        <v>977</v>
      </c>
      <c r="BB980">
        <f t="shared" si="673"/>
        <v>24.399999999999682</v>
      </c>
      <c r="BC980">
        <f t="shared" si="664"/>
        <v>0.92548255168391302</v>
      </c>
      <c r="BD980">
        <f t="shared" si="665"/>
        <v>0.79269242114176341</v>
      </c>
      <c r="BE980">
        <f t="shared" si="666"/>
        <v>0.79269242114176341</v>
      </c>
      <c r="BF980">
        <f t="shared" si="674"/>
        <v>0.79300000000000004</v>
      </c>
      <c r="BP980">
        <f t="shared" si="675"/>
        <v>977</v>
      </c>
      <c r="BQ980">
        <f t="shared" si="676"/>
        <v>24.399999999999682</v>
      </c>
      <c r="BR980">
        <f t="shared" si="667"/>
        <v>0.9921906526421238</v>
      </c>
      <c r="BS980">
        <f t="shared" si="668"/>
        <v>0.9767544393847144</v>
      </c>
      <c r="BT980">
        <f t="shared" si="669"/>
        <v>0.9767544393847144</v>
      </c>
      <c r="BU980">
        <f t="shared" si="677"/>
        <v>0.97699999999999998</v>
      </c>
      <c r="CB980">
        <f t="shared" si="678"/>
        <v>977</v>
      </c>
      <c r="CC980">
        <f t="shared" si="679"/>
        <v>24.399999999999682</v>
      </c>
      <c r="CD980">
        <f t="shared" si="670"/>
        <v>0.9921906526421238</v>
      </c>
      <c r="CE980">
        <f t="shared" si="671"/>
        <v>0.9767544393847144</v>
      </c>
      <c r="CF980">
        <f t="shared" si="672"/>
        <v>0.9767544393847144</v>
      </c>
      <c r="CG980">
        <f t="shared" si="680"/>
        <v>0.97699999999999998</v>
      </c>
      <c r="CK980"/>
      <c r="CL980" s="3">
        <f t="shared" si="662"/>
        <v>960</v>
      </c>
      <c r="CM980" s="3">
        <f t="shared" si="657"/>
        <v>23.974999999999707</v>
      </c>
      <c r="CN980" s="3">
        <f t="shared" si="658"/>
        <v>1.321</v>
      </c>
      <c r="CO980" s="3">
        <f t="shared" si="650"/>
        <v>0.191</v>
      </c>
      <c r="CP980">
        <f t="shared" si="651"/>
        <v>0.191</v>
      </c>
      <c r="CQ980">
        <f t="shared" si="652"/>
        <v>0.191</v>
      </c>
      <c r="CS980">
        <f t="shared" si="653"/>
        <v>0.33450087565674258</v>
      </c>
      <c r="DK980" s="3">
        <f t="shared" si="663"/>
        <v>960</v>
      </c>
      <c r="DL980" s="3">
        <f t="shared" si="659"/>
        <v>23.974999999999707</v>
      </c>
      <c r="DM980" s="3">
        <f t="shared" si="660"/>
        <v>1.321</v>
      </c>
      <c r="DN980" s="3">
        <f t="shared" si="654"/>
        <v>-0.65600000000000003</v>
      </c>
      <c r="DO980">
        <f t="shared" si="655"/>
        <v>-0.65600000000000003</v>
      </c>
      <c r="DP980">
        <f t="shared" si="656"/>
        <v>0</v>
      </c>
      <c r="DR980">
        <f t="shared" si="661"/>
        <v>0</v>
      </c>
      <c r="EY980"/>
      <c r="EZ980" s="3"/>
      <c r="FB980"/>
      <c r="FC980" s="3"/>
    </row>
    <row r="981" spans="2:159" x14ac:dyDescent="0.25">
      <c r="B981">
        <f t="shared" si="693"/>
        <v>965</v>
      </c>
      <c r="C981" s="9">
        <f t="shared" si="688"/>
        <v>24.099999999999699</v>
      </c>
      <c r="D981">
        <f t="shared" si="682"/>
        <v>0.44216153494217014</v>
      </c>
      <c r="E981">
        <f t="shared" si="683"/>
        <v>1.3788720873229797E-9</v>
      </c>
      <c r="F981">
        <f t="shared" si="684"/>
        <v>1.3788720873229797E-9</v>
      </c>
      <c r="G981">
        <f t="shared" si="689"/>
        <v>0</v>
      </c>
      <c r="R981">
        <f t="shared" si="690"/>
        <v>965</v>
      </c>
      <c r="S981">
        <f t="shared" si="691"/>
        <v>24.099999999999699</v>
      </c>
      <c r="T981">
        <f t="shared" si="685"/>
        <v>3.9379510814752974E-6</v>
      </c>
      <c r="U981">
        <f t="shared" si="686"/>
        <v>9.1079317153714524E-7</v>
      </c>
      <c r="V981">
        <f t="shared" si="687"/>
        <v>9.1079317153714524E-7</v>
      </c>
      <c r="W981">
        <f t="shared" si="692"/>
        <v>0</v>
      </c>
      <c r="BA981">
        <f t="shared" si="681"/>
        <v>978</v>
      </c>
      <c r="BB981">
        <f t="shared" si="673"/>
        <v>24.424999999999681</v>
      </c>
      <c r="BC981">
        <f t="shared" si="664"/>
        <v>0.92466617361185965</v>
      </c>
      <c r="BD981">
        <f t="shared" si="665"/>
        <v>0.79059654359889997</v>
      </c>
      <c r="BE981">
        <f t="shared" si="666"/>
        <v>0.79059654359889997</v>
      </c>
      <c r="BF981">
        <f t="shared" si="674"/>
        <v>0.79100000000000004</v>
      </c>
      <c r="BP981">
        <f t="shared" si="675"/>
        <v>978</v>
      </c>
      <c r="BQ981">
        <f t="shared" si="676"/>
        <v>24.424999999999681</v>
      </c>
      <c r="BR981">
        <f t="shared" si="667"/>
        <v>0.99191039837053219</v>
      </c>
      <c r="BS981">
        <f t="shared" si="668"/>
        <v>0.97592699067825206</v>
      </c>
      <c r="BT981">
        <f t="shared" si="669"/>
        <v>0.97592699067825206</v>
      </c>
      <c r="BU981">
        <f t="shared" si="677"/>
        <v>0.97599999999999998</v>
      </c>
      <c r="CB981">
        <f t="shared" si="678"/>
        <v>978</v>
      </c>
      <c r="CC981">
        <f t="shared" si="679"/>
        <v>24.424999999999681</v>
      </c>
      <c r="CD981">
        <f t="shared" si="670"/>
        <v>0.99191039837053219</v>
      </c>
      <c r="CE981">
        <f t="shared" si="671"/>
        <v>0.97592699067825206</v>
      </c>
      <c r="CF981">
        <f t="shared" si="672"/>
        <v>0.97592699067825206</v>
      </c>
      <c r="CG981">
        <f t="shared" si="680"/>
        <v>0.97599999999999998</v>
      </c>
      <c r="CK981"/>
      <c r="CL981" s="3">
        <f t="shared" si="662"/>
        <v>961</v>
      </c>
      <c r="CM981" s="3">
        <f t="shared" si="657"/>
        <v>23.999999999999705</v>
      </c>
      <c r="CN981" s="3">
        <f t="shared" si="658"/>
        <v>1.323</v>
      </c>
      <c r="CO981" s="3">
        <f t="shared" ref="CO981:CO1044" si="694">ROUND((O_max_dia2-CM981)/O_range_dia2 * CN981, 3)</f>
        <v>0.189</v>
      </c>
      <c r="CP981">
        <f t="shared" ref="CP981:CP1044" si="695">IF(CM981&lt;=delt2,CN981,CO981)</f>
        <v>0.189</v>
      </c>
      <c r="CQ981">
        <f t="shared" ref="CQ981:CQ1044" si="696">IF(CM981&gt;=O_max_dia2, 0, CP981)</f>
        <v>0.189</v>
      </c>
      <c r="CS981">
        <f t="shared" ref="CS981:CS1044" si="697">CQ981/$CR$21</f>
        <v>0.3309982486865149</v>
      </c>
      <c r="DK981" s="3">
        <f t="shared" si="663"/>
        <v>961</v>
      </c>
      <c r="DL981" s="3">
        <f t="shared" si="659"/>
        <v>23.999999999999705</v>
      </c>
      <c r="DM981" s="3">
        <f t="shared" si="660"/>
        <v>1.323</v>
      </c>
      <c r="DN981" s="3">
        <f t="shared" ref="DN981:DN1044" si="698">ROUND((O_max_dia2_GO-DL981)/O_range_dia2_GO * DM981, 3)</f>
        <v>-0.66100000000000003</v>
      </c>
      <c r="DO981">
        <f t="shared" ref="DO981:DO1044" si="699">IF(DL981&lt;=delt2_GO,DM981,DN981)</f>
        <v>-0.66100000000000003</v>
      </c>
      <c r="DP981">
        <f t="shared" ref="DP981:DP1044" si="700">IF(DL981&gt;=O_max_dia2_GO, 0, DO981)</f>
        <v>0</v>
      </c>
      <c r="DR981">
        <f t="shared" si="661"/>
        <v>0</v>
      </c>
      <c r="EY981"/>
      <c r="EZ981" s="3"/>
      <c r="FB981"/>
      <c r="FC981" s="3"/>
    </row>
    <row r="982" spans="2:159" x14ac:dyDescent="0.25">
      <c r="B982">
        <f t="shared" si="693"/>
        <v>966</v>
      </c>
      <c r="C982" s="9">
        <f t="shared" si="688"/>
        <v>24.124999999999698</v>
      </c>
      <c r="D982">
        <f t="shared" si="682"/>
        <v>0.44037660398993644</v>
      </c>
      <c r="E982">
        <f t="shared" si="683"/>
        <v>1.2462522365892074E-9</v>
      </c>
      <c r="F982">
        <f t="shared" si="684"/>
        <v>1.2462522365892074E-9</v>
      </c>
      <c r="G982">
        <f t="shared" si="689"/>
        <v>0</v>
      </c>
      <c r="R982">
        <f t="shared" si="690"/>
        <v>966</v>
      </c>
      <c r="S982">
        <f t="shared" si="691"/>
        <v>24.124999999999698</v>
      </c>
      <c r="T982">
        <f t="shared" si="685"/>
        <v>3.7403621300845367E-6</v>
      </c>
      <c r="U982">
        <f t="shared" si="686"/>
        <v>8.5987021231611498E-7</v>
      </c>
      <c r="V982">
        <f t="shared" si="687"/>
        <v>8.5987021231611498E-7</v>
      </c>
      <c r="W982">
        <f t="shared" si="692"/>
        <v>0</v>
      </c>
      <c r="BA982">
        <f t="shared" si="681"/>
        <v>979</v>
      </c>
      <c r="BB982">
        <f t="shared" si="673"/>
        <v>24.44999999999968</v>
      </c>
      <c r="BC982">
        <f t="shared" si="664"/>
        <v>0.92384589643461801</v>
      </c>
      <c r="BD982">
        <f t="shared" si="665"/>
        <v>0.78849438004863104</v>
      </c>
      <c r="BE982">
        <f t="shared" si="666"/>
        <v>0.78849438004863104</v>
      </c>
      <c r="BF982">
        <f t="shared" si="674"/>
        <v>0.78800000000000003</v>
      </c>
      <c r="BP982">
        <f t="shared" si="675"/>
        <v>979</v>
      </c>
      <c r="BQ982">
        <f t="shared" si="676"/>
        <v>24.44999999999968</v>
      </c>
      <c r="BR982">
        <f t="shared" si="667"/>
        <v>0.99162526512086946</v>
      </c>
      <c r="BS982">
        <f t="shared" si="668"/>
        <v>0.97508561654354653</v>
      </c>
      <c r="BT982">
        <f t="shared" si="669"/>
        <v>0.97508561654354653</v>
      </c>
      <c r="BU982">
        <f t="shared" si="677"/>
        <v>0.97499999999999998</v>
      </c>
      <c r="CB982">
        <f t="shared" si="678"/>
        <v>979</v>
      </c>
      <c r="CC982">
        <f t="shared" si="679"/>
        <v>24.44999999999968</v>
      </c>
      <c r="CD982">
        <f t="shared" si="670"/>
        <v>0.99162526512086946</v>
      </c>
      <c r="CE982">
        <f t="shared" si="671"/>
        <v>0.97508561654354653</v>
      </c>
      <c r="CF982">
        <f t="shared" si="672"/>
        <v>0.97508561654354653</v>
      </c>
      <c r="CG982">
        <f t="shared" si="680"/>
        <v>0.97499999999999998</v>
      </c>
      <c r="CK982"/>
      <c r="CL982" s="3">
        <f t="shared" si="662"/>
        <v>962</v>
      </c>
      <c r="CM982" s="3">
        <f t="shared" ref="CM982:CM1045" si="701">CM981+(env_max2-env_min2)/1200</f>
        <v>24.024999999999704</v>
      </c>
      <c r="CN982" s="3">
        <f t="shared" ref="CN982:CN1045" si="702">ROUND(EXP(0.07*(CM982-20)),3)</f>
        <v>1.325</v>
      </c>
      <c r="CO982" s="3">
        <f t="shared" si="694"/>
        <v>0.187</v>
      </c>
      <c r="CP982">
        <f t="shared" si="695"/>
        <v>0.187</v>
      </c>
      <c r="CQ982">
        <f t="shared" si="696"/>
        <v>0.187</v>
      </c>
      <c r="CS982">
        <f t="shared" si="697"/>
        <v>0.32749562171628727</v>
      </c>
      <c r="DK982" s="3">
        <f t="shared" si="663"/>
        <v>962</v>
      </c>
      <c r="DL982" s="3">
        <f t="shared" ref="DL982:DL1045" si="703">DL981+(env_max2-env_min2)/1200</f>
        <v>24.024999999999704</v>
      </c>
      <c r="DM982" s="3">
        <f t="shared" ref="DM982:DM1045" si="704">ROUND(EXP(0.07*(DL982-20)),3)</f>
        <v>1.325</v>
      </c>
      <c r="DN982" s="3">
        <f t="shared" si="698"/>
        <v>-0.66700000000000004</v>
      </c>
      <c r="DO982">
        <f t="shared" si="699"/>
        <v>-0.66700000000000004</v>
      </c>
      <c r="DP982">
        <f t="shared" si="700"/>
        <v>0</v>
      </c>
      <c r="DR982">
        <f t="shared" ref="DR982:DR1045" si="705">DP982/$DQ$21</f>
        <v>0</v>
      </c>
      <c r="EY982"/>
      <c r="EZ982" s="3"/>
      <c r="FB982"/>
      <c r="FC982" s="3"/>
    </row>
    <row r="983" spans="2:159" x14ac:dyDescent="0.25">
      <c r="B983">
        <f t="shared" si="693"/>
        <v>967</v>
      </c>
      <c r="C983" s="9">
        <f t="shared" si="688"/>
        <v>24.149999999999697</v>
      </c>
      <c r="D983">
        <f t="shared" si="682"/>
        <v>0.43859449253367627</v>
      </c>
      <c r="E983">
        <f t="shared" si="683"/>
        <v>1.1261061949485389E-9</v>
      </c>
      <c r="F983">
        <f t="shared" si="684"/>
        <v>1.1261061949485389E-9</v>
      </c>
      <c r="G983">
        <f t="shared" si="689"/>
        <v>0</v>
      </c>
      <c r="R983">
        <f t="shared" si="690"/>
        <v>967</v>
      </c>
      <c r="S983">
        <f t="shared" si="691"/>
        <v>24.149999999999697</v>
      </c>
      <c r="T983">
        <f t="shared" si="685"/>
        <v>3.5523098645448163E-6</v>
      </c>
      <c r="U983">
        <f t="shared" si="686"/>
        <v>8.1169798956768022E-7</v>
      </c>
      <c r="V983">
        <f t="shared" si="687"/>
        <v>8.1169798956768022E-7</v>
      </c>
      <c r="W983">
        <f t="shared" si="692"/>
        <v>0</v>
      </c>
      <c r="BA983">
        <f t="shared" si="681"/>
        <v>980</v>
      </c>
      <c r="BB983">
        <f t="shared" si="673"/>
        <v>24.474999999999678</v>
      </c>
      <c r="BC983">
        <f t="shared" si="664"/>
        <v>0.92302173181022162</v>
      </c>
      <c r="BD983">
        <f t="shared" si="665"/>
        <v>0.78638601018578125</v>
      </c>
      <c r="BE983">
        <f t="shared" si="666"/>
        <v>0.78638601018578125</v>
      </c>
      <c r="BF983">
        <f t="shared" si="674"/>
        <v>0.78600000000000003</v>
      </c>
      <c r="BP983">
        <f t="shared" si="675"/>
        <v>980</v>
      </c>
      <c r="BQ983">
        <f t="shared" si="676"/>
        <v>24.474999999999678</v>
      </c>
      <c r="BR983">
        <f t="shared" si="667"/>
        <v>0.99133525714655557</v>
      </c>
      <c r="BS983">
        <f t="shared" si="668"/>
        <v>0.9742303542162557</v>
      </c>
      <c r="BT983">
        <f t="shared" si="669"/>
        <v>0.9742303542162557</v>
      </c>
      <c r="BU983">
        <f t="shared" si="677"/>
        <v>0.97399999999999998</v>
      </c>
      <c r="CB983">
        <f t="shared" si="678"/>
        <v>980</v>
      </c>
      <c r="CC983">
        <f t="shared" si="679"/>
        <v>24.474999999999678</v>
      </c>
      <c r="CD983">
        <f t="shared" si="670"/>
        <v>0.99133525714655557</v>
      </c>
      <c r="CE983">
        <f t="shared" si="671"/>
        <v>0.9742303542162557</v>
      </c>
      <c r="CF983">
        <f t="shared" si="672"/>
        <v>0.9742303542162557</v>
      </c>
      <c r="CG983">
        <f t="shared" si="680"/>
        <v>0.97399999999999998</v>
      </c>
      <c r="CK983"/>
      <c r="CL983" s="3">
        <f t="shared" ref="CL983:CL1046" si="706">CL982+1</f>
        <v>963</v>
      </c>
      <c r="CM983" s="3">
        <f t="shared" si="701"/>
        <v>24.049999999999702</v>
      </c>
      <c r="CN983" s="3">
        <f t="shared" si="702"/>
        <v>1.3280000000000001</v>
      </c>
      <c r="CO983" s="3">
        <f t="shared" si="694"/>
        <v>0.185</v>
      </c>
      <c r="CP983">
        <f t="shared" si="695"/>
        <v>0.185</v>
      </c>
      <c r="CQ983">
        <f t="shared" si="696"/>
        <v>0.185</v>
      </c>
      <c r="CS983">
        <f t="shared" si="697"/>
        <v>0.32399299474605958</v>
      </c>
      <c r="DK983" s="3">
        <f t="shared" ref="DK983:DK1046" si="707">DK982+1</f>
        <v>963</v>
      </c>
      <c r="DL983" s="3">
        <f t="shared" si="703"/>
        <v>24.049999999999702</v>
      </c>
      <c r="DM983" s="3">
        <f t="shared" si="704"/>
        <v>1.3280000000000001</v>
      </c>
      <c r="DN983" s="3">
        <f t="shared" si="698"/>
        <v>-0.67200000000000004</v>
      </c>
      <c r="DO983">
        <f t="shared" si="699"/>
        <v>-0.67200000000000004</v>
      </c>
      <c r="DP983">
        <f t="shared" si="700"/>
        <v>0</v>
      </c>
      <c r="DR983">
        <f t="shared" si="705"/>
        <v>0</v>
      </c>
      <c r="EY983"/>
      <c r="EZ983" s="3"/>
      <c r="FB983"/>
      <c r="FC983" s="3"/>
    </row>
    <row r="984" spans="2:159" x14ac:dyDescent="0.25">
      <c r="B984">
        <f t="shared" si="693"/>
        <v>968</v>
      </c>
      <c r="C984" s="9">
        <f t="shared" si="688"/>
        <v>24.174999999999695</v>
      </c>
      <c r="D984">
        <f t="shared" si="682"/>
        <v>0.4368152247334155</v>
      </c>
      <c r="E984">
        <f t="shared" si="683"/>
        <v>1.01728858405579E-9</v>
      </c>
      <c r="F984">
        <f t="shared" si="684"/>
        <v>1.01728858405579E-9</v>
      </c>
      <c r="G984">
        <f t="shared" si="689"/>
        <v>0</v>
      </c>
      <c r="R984">
        <f t="shared" si="690"/>
        <v>968</v>
      </c>
      <c r="S984">
        <f t="shared" si="691"/>
        <v>24.174999999999695</v>
      </c>
      <c r="T984">
        <f t="shared" si="685"/>
        <v>3.3733537682851538E-6</v>
      </c>
      <c r="U984">
        <f t="shared" si="686"/>
        <v>7.6613351946556107E-7</v>
      </c>
      <c r="V984">
        <f t="shared" si="687"/>
        <v>7.6613351946556107E-7</v>
      </c>
      <c r="W984">
        <f t="shared" si="692"/>
        <v>0</v>
      </c>
      <c r="BA984">
        <f t="shared" si="681"/>
        <v>981</v>
      </c>
      <c r="BB984">
        <f t="shared" si="673"/>
        <v>24.499999999999677</v>
      </c>
      <c r="BC984">
        <f t="shared" si="664"/>
        <v>0.92219369144461882</v>
      </c>
      <c r="BD984">
        <f t="shared" si="665"/>
        <v>0.78427151377158388</v>
      </c>
      <c r="BE984">
        <f t="shared" si="666"/>
        <v>0.78427151377158388</v>
      </c>
      <c r="BF984">
        <f t="shared" si="674"/>
        <v>0.78400000000000003</v>
      </c>
      <c r="BP984">
        <f t="shared" si="675"/>
        <v>981</v>
      </c>
      <c r="BQ984">
        <f t="shared" si="676"/>
        <v>24.499999999999677</v>
      </c>
      <c r="BR984">
        <f t="shared" si="667"/>
        <v>0.99104037877288753</v>
      </c>
      <c r="BS984">
        <f t="shared" si="668"/>
        <v>0.97336124152434811</v>
      </c>
      <c r="BT984">
        <f t="shared" si="669"/>
        <v>0.97336124152434811</v>
      </c>
      <c r="BU984">
        <f t="shared" si="677"/>
        <v>0.97299999999999998</v>
      </c>
      <c r="CB984">
        <f t="shared" si="678"/>
        <v>981</v>
      </c>
      <c r="CC984">
        <f t="shared" si="679"/>
        <v>24.499999999999677</v>
      </c>
      <c r="CD984">
        <f t="shared" si="670"/>
        <v>0.99104037877288753</v>
      </c>
      <c r="CE984">
        <f t="shared" si="671"/>
        <v>0.97336124152434811</v>
      </c>
      <c r="CF984">
        <f t="shared" si="672"/>
        <v>0.97336124152434811</v>
      </c>
      <c r="CG984">
        <f t="shared" si="680"/>
        <v>0.97299999999999998</v>
      </c>
      <c r="CK984"/>
      <c r="CL984" s="3">
        <f t="shared" si="706"/>
        <v>964</v>
      </c>
      <c r="CM984" s="3">
        <f t="shared" si="701"/>
        <v>24.074999999999701</v>
      </c>
      <c r="CN984" s="3">
        <f t="shared" si="702"/>
        <v>1.33</v>
      </c>
      <c r="CO984" s="3">
        <f t="shared" si="694"/>
        <v>0.183</v>
      </c>
      <c r="CP984">
        <f t="shared" si="695"/>
        <v>0.183</v>
      </c>
      <c r="CQ984">
        <f t="shared" si="696"/>
        <v>0.183</v>
      </c>
      <c r="CS984">
        <f t="shared" si="697"/>
        <v>0.3204903677758319</v>
      </c>
      <c r="DK984" s="3">
        <f t="shared" si="707"/>
        <v>964</v>
      </c>
      <c r="DL984" s="3">
        <f t="shared" si="703"/>
        <v>24.074999999999701</v>
      </c>
      <c r="DM984" s="3">
        <f t="shared" si="704"/>
        <v>1.33</v>
      </c>
      <c r="DN984" s="3">
        <f t="shared" si="698"/>
        <v>-0.67700000000000005</v>
      </c>
      <c r="DO984">
        <f t="shared" si="699"/>
        <v>-0.67700000000000005</v>
      </c>
      <c r="DP984">
        <f t="shared" si="700"/>
        <v>0</v>
      </c>
      <c r="DR984">
        <f t="shared" si="705"/>
        <v>0</v>
      </c>
      <c r="EY984"/>
      <c r="EZ984" s="3"/>
      <c r="FB984"/>
      <c r="FC984" s="3"/>
    </row>
    <row r="985" spans="2:159" x14ac:dyDescent="0.25">
      <c r="B985">
        <f t="shared" si="693"/>
        <v>969</v>
      </c>
      <c r="C985" s="9">
        <f t="shared" si="688"/>
        <v>24.199999999999694</v>
      </c>
      <c r="D985">
        <f t="shared" si="682"/>
        <v>0.43503882456615334</v>
      </c>
      <c r="E985">
        <f t="shared" si="683"/>
        <v>9.1875649136170764E-10</v>
      </c>
      <c r="F985">
        <f t="shared" si="684"/>
        <v>9.1875649136170764E-10</v>
      </c>
      <c r="G985">
        <f t="shared" si="689"/>
        <v>0</v>
      </c>
      <c r="R985">
        <f t="shared" si="690"/>
        <v>969</v>
      </c>
      <c r="S985">
        <f t="shared" si="691"/>
        <v>24.199999999999694</v>
      </c>
      <c r="T985">
        <f t="shared" si="685"/>
        <v>3.2030726683675732E-6</v>
      </c>
      <c r="U985">
        <f t="shared" si="686"/>
        <v>7.2304093365069541E-7</v>
      </c>
      <c r="V985">
        <f t="shared" si="687"/>
        <v>7.2304093365069541E-7</v>
      </c>
      <c r="W985">
        <f t="shared" si="692"/>
        <v>0</v>
      </c>
      <c r="BA985">
        <f t="shared" si="681"/>
        <v>982</v>
      </c>
      <c r="BB985">
        <f t="shared" si="673"/>
        <v>24.524999999999675</v>
      </c>
      <c r="BC985">
        <f t="shared" si="664"/>
        <v>0.92136178709139549</v>
      </c>
      <c r="BD985">
        <f t="shared" si="665"/>
        <v>0.78215097062872374</v>
      </c>
      <c r="BE985">
        <f t="shared" si="666"/>
        <v>0.78215097062872374</v>
      </c>
      <c r="BF985">
        <f t="shared" si="674"/>
        <v>0.78200000000000003</v>
      </c>
      <c r="BP985">
        <f t="shared" si="675"/>
        <v>982</v>
      </c>
      <c r="BQ985">
        <f t="shared" si="676"/>
        <v>24.524999999999675</v>
      </c>
      <c r="BR985">
        <f t="shared" si="667"/>
        <v>0.99074063439693139</v>
      </c>
      <c r="BS985">
        <f t="shared" si="668"/>
        <v>0.97247831688531483</v>
      </c>
      <c r="BT985">
        <f t="shared" si="669"/>
        <v>0.97247831688531483</v>
      </c>
      <c r="BU985">
        <f t="shared" si="677"/>
        <v>0.97199999999999998</v>
      </c>
      <c r="CB985">
        <f t="shared" si="678"/>
        <v>982</v>
      </c>
      <c r="CC985">
        <f t="shared" si="679"/>
        <v>24.524999999999675</v>
      </c>
      <c r="CD985">
        <f t="shared" si="670"/>
        <v>0.99074063439693139</v>
      </c>
      <c r="CE985">
        <f t="shared" si="671"/>
        <v>0.97247831688531483</v>
      </c>
      <c r="CF985">
        <f t="shared" si="672"/>
        <v>0.97247831688531483</v>
      </c>
      <c r="CG985">
        <f t="shared" si="680"/>
        <v>0.97199999999999998</v>
      </c>
      <c r="CK985"/>
      <c r="CL985" s="3">
        <f t="shared" si="706"/>
        <v>965</v>
      </c>
      <c r="CM985" s="3">
        <f t="shared" si="701"/>
        <v>24.099999999999699</v>
      </c>
      <c r="CN985" s="3">
        <f t="shared" si="702"/>
        <v>1.3320000000000001</v>
      </c>
      <c r="CO985" s="3">
        <f t="shared" si="694"/>
        <v>0.18099999999999999</v>
      </c>
      <c r="CP985">
        <f t="shared" si="695"/>
        <v>0.18099999999999999</v>
      </c>
      <c r="CQ985">
        <f t="shared" si="696"/>
        <v>0.18099999999999999</v>
      </c>
      <c r="CS985">
        <f t="shared" si="697"/>
        <v>0.31698774080560421</v>
      </c>
      <c r="DK985" s="3">
        <f t="shared" si="707"/>
        <v>965</v>
      </c>
      <c r="DL985" s="3">
        <f t="shared" si="703"/>
        <v>24.099999999999699</v>
      </c>
      <c r="DM985" s="3">
        <f t="shared" si="704"/>
        <v>1.3320000000000001</v>
      </c>
      <c r="DN985" s="3">
        <f t="shared" si="698"/>
        <v>-0.68300000000000005</v>
      </c>
      <c r="DO985">
        <f t="shared" si="699"/>
        <v>-0.68300000000000005</v>
      </c>
      <c r="DP985">
        <f t="shared" si="700"/>
        <v>0</v>
      </c>
      <c r="DR985">
        <f t="shared" si="705"/>
        <v>0</v>
      </c>
      <c r="EY985"/>
      <c r="EZ985" s="3"/>
      <c r="FB985"/>
      <c r="FC985" s="3"/>
    </row>
    <row r="986" spans="2:159" x14ac:dyDescent="0.25">
      <c r="B986">
        <f t="shared" si="693"/>
        <v>970</v>
      </c>
      <c r="C986" s="9">
        <f t="shared" si="688"/>
        <v>24.224999999999692</v>
      </c>
      <c r="D986">
        <f t="shared" si="682"/>
        <v>0.43326531582564753</v>
      </c>
      <c r="E986">
        <f t="shared" si="683"/>
        <v>8.2956056093591225E-10</v>
      </c>
      <c r="F986">
        <f t="shared" si="684"/>
        <v>8.2956056093591225E-10</v>
      </c>
      <c r="G986">
        <f t="shared" si="689"/>
        <v>0</v>
      </c>
      <c r="R986">
        <f t="shared" si="690"/>
        <v>970</v>
      </c>
      <c r="S986">
        <f t="shared" si="691"/>
        <v>24.224999999999692</v>
      </c>
      <c r="T986">
        <f t="shared" si="685"/>
        <v>3.0410639354762122E-6</v>
      </c>
      <c r="U986">
        <f t="shared" si="686"/>
        <v>6.8229114252469188E-7</v>
      </c>
      <c r="V986">
        <f t="shared" si="687"/>
        <v>6.8229114252469188E-7</v>
      </c>
      <c r="W986">
        <f t="shared" si="692"/>
        <v>0</v>
      </c>
      <c r="BA986">
        <f t="shared" si="681"/>
        <v>983</v>
      </c>
      <c r="BB986">
        <f t="shared" si="673"/>
        <v>24.549999999999674</v>
      </c>
      <c r="BC986">
        <f t="shared" si="664"/>
        <v>0.92052603055149784</v>
      </c>
      <c r="BD986">
        <f t="shared" si="665"/>
        <v>0.78002446063638975</v>
      </c>
      <c r="BE986">
        <f t="shared" si="666"/>
        <v>0.78002446063638975</v>
      </c>
      <c r="BF986">
        <f t="shared" si="674"/>
        <v>0.78</v>
      </c>
      <c r="BP986">
        <f t="shared" si="675"/>
        <v>983</v>
      </c>
      <c r="BQ986">
        <f t="shared" si="676"/>
        <v>24.549999999999674</v>
      </c>
      <c r="BR986">
        <f t="shared" si="667"/>
        <v>0.99043602848741319</v>
      </c>
      <c r="BS986">
        <f t="shared" si="668"/>
        <v>0.97158161930333931</v>
      </c>
      <c r="BT986">
        <f t="shared" si="669"/>
        <v>0.97158161930333931</v>
      </c>
      <c r="BU986">
        <f t="shared" si="677"/>
        <v>0.97199999999999998</v>
      </c>
      <c r="CB986">
        <f t="shared" si="678"/>
        <v>983</v>
      </c>
      <c r="CC986">
        <f t="shared" si="679"/>
        <v>24.549999999999674</v>
      </c>
      <c r="CD986">
        <f t="shared" si="670"/>
        <v>0.99043602848741319</v>
      </c>
      <c r="CE986">
        <f t="shared" si="671"/>
        <v>0.97158161930333931</v>
      </c>
      <c r="CF986">
        <f t="shared" si="672"/>
        <v>0.97158161930333931</v>
      </c>
      <c r="CG986">
        <f t="shared" si="680"/>
        <v>0.97199999999999998</v>
      </c>
      <c r="CK986"/>
      <c r="CL986" s="3">
        <f t="shared" si="706"/>
        <v>966</v>
      </c>
      <c r="CM986" s="3">
        <f t="shared" si="701"/>
        <v>24.124999999999698</v>
      </c>
      <c r="CN986" s="3">
        <f t="shared" si="702"/>
        <v>1.335</v>
      </c>
      <c r="CO986" s="3">
        <f t="shared" si="694"/>
        <v>0.17899999999999999</v>
      </c>
      <c r="CP986">
        <f t="shared" si="695"/>
        <v>0.17899999999999999</v>
      </c>
      <c r="CQ986">
        <f t="shared" si="696"/>
        <v>0.17899999999999999</v>
      </c>
      <c r="CS986">
        <f t="shared" si="697"/>
        <v>0.31348511383537653</v>
      </c>
      <c r="DK986" s="3">
        <f t="shared" si="707"/>
        <v>966</v>
      </c>
      <c r="DL986" s="3">
        <f t="shared" si="703"/>
        <v>24.124999999999698</v>
      </c>
      <c r="DM986" s="3">
        <f t="shared" si="704"/>
        <v>1.335</v>
      </c>
      <c r="DN986" s="3">
        <f t="shared" si="698"/>
        <v>-0.68799999999999994</v>
      </c>
      <c r="DO986">
        <f t="shared" si="699"/>
        <v>-0.68799999999999994</v>
      </c>
      <c r="DP986">
        <f t="shared" si="700"/>
        <v>0</v>
      </c>
      <c r="DR986">
        <f t="shared" si="705"/>
        <v>0</v>
      </c>
      <c r="EY986"/>
      <c r="EZ986" s="3"/>
      <c r="FB986"/>
      <c r="FC986" s="3"/>
    </row>
    <row r="987" spans="2:159" x14ac:dyDescent="0.25">
      <c r="B987">
        <f t="shared" si="693"/>
        <v>971</v>
      </c>
      <c r="C987" s="9">
        <f t="shared" si="688"/>
        <v>24.249999999999691</v>
      </c>
      <c r="D987">
        <f t="shared" si="682"/>
        <v>0.43149472212220963</v>
      </c>
      <c r="E987">
        <f t="shared" si="683"/>
        <v>7.4883683495186619E-10</v>
      </c>
      <c r="F987">
        <f t="shared" si="684"/>
        <v>7.4883683495186619E-10</v>
      </c>
      <c r="G987">
        <f t="shared" si="689"/>
        <v>0</v>
      </c>
      <c r="R987">
        <f t="shared" si="690"/>
        <v>971</v>
      </c>
      <c r="S987">
        <f t="shared" si="691"/>
        <v>24.249999999999691</v>
      </c>
      <c r="T987">
        <f t="shared" si="685"/>
        <v>2.8869427146476007E-6</v>
      </c>
      <c r="U987">
        <f t="shared" si="686"/>
        <v>6.43761513551871E-7</v>
      </c>
      <c r="V987">
        <f t="shared" si="687"/>
        <v>6.43761513551871E-7</v>
      </c>
      <c r="W987">
        <f t="shared" si="692"/>
        <v>0</v>
      </c>
      <c r="BA987">
        <f t="shared" si="681"/>
        <v>984</v>
      </c>
      <c r="BB987">
        <f t="shared" si="673"/>
        <v>24.574999999999672</v>
      </c>
      <c r="BC987">
        <f t="shared" si="664"/>
        <v>0.91968643367295344</v>
      </c>
      <c r="BD987">
        <f t="shared" si="665"/>
        <v>0.77789206372533481</v>
      </c>
      <c r="BE987">
        <f t="shared" si="666"/>
        <v>0.77789206372533481</v>
      </c>
      <c r="BF987">
        <f t="shared" si="674"/>
        <v>0.77800000000000002</v>
      </c>
      <c r="BP987">
        <f t="shared" si="675"/>
        <v>984</v>
      </c>
      <c r="BQ987">
        <f t="shared" si="676"/>
        <v>24.574999999999672</v>
      </c>
      <c r="BR987">
        <f t="shared" si="667"/>
        <v>0.99012656558460788</v>
      </c>
      <c r="BS987">
        <f t="shared" si="668"/>
        <v>0.9706711883664263</v>
      </c>
      <c r="BT987">
        <f t="shared" si="669"/>
        <v>0.9706711883664263</v>
      </c>
      <c r="BU987">
        <f t="shared" si="677"/>
        <v>0.97099999999999997</v>
      </c>
      <c r="CB987">
        <f t="shared" si="678"/>
        <v>984</v>
      </c>
      <c r="CC987">
        <f t="shared" si="679"/>
        <v>24.574999999999672</v>
      </c>
      <c r="CD987">
        <f t="shared" si="670"/>
        <v>0.99012656558460788</v>
      </c>
      <c r="CE987">
        <f t="shared" si="671"/>
        <v>0.9706711883664263</v>
      </c>
      <c r="CF987">
        <f t="shared" si="672"/>
        <v>0.9706711883664263</v>
      </c>
      <c r="CG987">
        <f t="shared" si="680"/>
        <v>0.97099999999999997</v>
      </c>
      <c r="CK987"/>
      <c r="CL987" s="3">
        <f t="shared" si="706"/>
        <v>967</v>
      </c>
      <c r="CM987" s="3">
        <f t="shared" si="701"/>
        <v>24.149999999999697</v>
      </c>
      <c r="CN987" s="3">
        <f t="shared" si="702"/>
        <v>1.337</v>
      </c>
      <c r="CO987" s="3">
        <f t="shared" si="694"/>
        <v>0.17699999999999999</v>
      </c>
      <c r="CP987">
        <f t="shared" si="695"/>
        <v>0.17699999999999999</v>
      </c>
      <c r="CQ987">
        <f t="shared" si="696"/>
        <v>0.17699999999999999</v>
      </c>
      <c r="CS987">
        <f t="shared" si="697"/>
        <v>0.3099824868651489</v>
      </c>
      <c r="DK987" s="3">
        <f t="shared" si="707"/>
        <v>967</v>
      </c>
      <c r="DL987" s="3">
        <f t="shared" si="703"/>
        <v>24.149999999999697</v>
      </c>
      <c r="DM987" s="3">
        <f t="shared" si="704"/>
        <v>1.337</v>
      </c>
      <c r="DN987" s="3">
        <f t="shared" si="698"/>
        <v>-0.69399999999999995</v>
      </c>
      <c r="DO987">
        <f t="shared" si="699"/>
        <v>-0.69399999999999995</v>
      </c>
      <c r="DP987">
        <f t="shared" si="700"/>
        <v>0</v>
      </c>
      <c r="DR987">
        <f t="shared" si="705"/>
        <v>0</v>
      </c>
      <c r="EY987"/>
      <c r="EZ987" s="3"/>
      <c r="FB987"/>
      <c r="FC987" s="3"/>
    </row>
    <row r="988" spans="2:159" x14ac:dyDescent="0.25">
      <c r="B988">
        <f t="shared" si="693"/>
        <v>972</v>
      </c>
      <c r="C988" s="9">
        <f t="shared" si="688"/>
        <v>24.274999999999689</v>
      </c>
      <c r="D988">
        <f t="shared" si="682"/>
        <v>0.42972706688251044</v>
      </c>
      <c r="E988">
        <f t="shared" si="683"/>
        <v>6.7579928476719943E-10</v>
      </c>
      <c r="F988">
        <f t="shared" si="684"/>
        <v>6.7579928476719943E-10</v>
      </c>
      <c r="G988">
        <f t="shared" si="689"/>
        <v>0</v>
      </c>
      <c r="R988">
        <f t="shared" si="690"/>
        <v>972</v>
      </c>
      <c r="S988">
        <f t="shared" si="691"/>
        <v>24.274999999999689</v>
      </c>
      <c r="T988">
        <f t="shared" si="685"/>
        <v>2.7403411856684526E-6</v>
      </c>
      <c r="U988">
        <f t="shared" si="686"/>
        <v>6.0733556394846624E-7</v>
      </c>
      <c r="V988">
        <f t="shared" si="687"/>
        <v>6.0733556394846624E-7</v>
      </c>
      <c r="W988">
        <f t="shared" si="692"/>
        <v>0</v>
      </c>
      <c r="BA988">
        <f t="shared" si="681"/>
        <v>985</v>
      </c>
      <c r="BB988">
        <f t="shared" si="673"/>
        <v>24.599999999999671</v>
      </c>
      <c r="BC988">
        <f t="shared" si="664"/>
        <v>0.91884300835059207</v>
      </c>
      <c r="BD988">
        <f t="shared" si="665"/>
        <v>0.77575385987294787</v>
      </c>
      <c r="BE988">
        <f t="shared" si="666"/>
        <v>0.77575385987294787</v>
      </c>
      <c r="BF988">
        <f t="shared" si="674"/>
        <v>0.77600000000000002</v>
      </c>
      <c r="BP988">
        <f t="shared" si="675"/>
        <v>985</v>
      </c>
      <c r="BQ988">
        <f t="shared" si="676"/>
        <v>24.599999999999671</v>
      </c>
      <c r="BR988">
        <f t="shared" si="667"/>
        <v>0.98981225030022668</v>
      </c>
      <c r="BS988">
        <f t="shared" si="668"/>
        <v>0.96974706424348922</v>
      </c>
      <c r="BT988">
        <f t="shared" si="669"/>
        <v>0.96974706424348922</v>
      </c>
      <c r="BU988">
        <f t="shared" si="677"/>
        <v>0.97</v>
      </c>
      <c r="CB988">
        <f t="shared" si="678"/>
        <v>985</v>
      </c>
      <c r="CC988">
        <f t="shared" si="679"/>
        <v>24.599999999999671</v>
      </c>
      <c r="CD988">
        <f t="shared" si="670"/>
        <v>0.98981225030022668</v>
      </c>
      <c r="CE988">
        <f t="shared" si="671"/>
        <v>0.96974706424348922</v>
      </c>
      <c r="CF988">
        <f t="shared" si="672"/>
        <v>0.96974706424348922</v>
      </c>
      <c r="CG988">
        <f t="shared" si="680"/>
        <v>0.97</v>
      </c>
      <c r="CK988"/>
      <c r="CL988" s="3">
        <f t="shared" si="706"/>
        <v>968</v>
      </c>
      <c r="CM988" s="3">
        <f t="shared" si="701"/>
        <v>24.174999999999695</v>
      </c>
      <c r="CN988" s="3">
        <f t="shared" si="702"/>
        <v>1.339</v>
      </c>
      <c r="CO988" s="3">
        <f t="shared" si="694"/>
        <v>0.17499999999999999</v>
      </c>
      <c r="CP988">
        <f t="shared" si="695"/>
        <v>0.17499999999999999</v>
      </c>
      <c r="CQ988">
        <f t="shared" si="696"/>
        <v>0.17499999999999999</v>
      </c>
      <c r="CS988">
        <f t="shared" si="697"/>
        <v>0.30647985989492121</v>
      </c>
      <c r="DK988" s="3">
        <f t="shared" si="707"/>
        <v>968</v>
      </c>
      <c r="DL988" s="3">
        <f t="shared" si="703"/>
        <v>24.174999999999695</v>
      </c>
      <c r="DM988" s="3">
        <f t="shared" si="704"/>
        <v>1.339</v>
      </c>
      <c r="DN988" s="3">
        <f t="shared" si="698"/>
        <v>-0.69899999999999995</v>
      </c>
      <c r="DO988">
        <f t="shared" si="699"/>
        <v>-0.69899999999999995</v>
      </c>
      <c r="DP988">
        <f t="shared" si="700"/>
        <v>0</v>
      </c>
      <c r="DR988">
        <f t="shared" si="705"/>
        <v>0</v>
      </c>
      <c r="EY988"/>
      <c r="EZ988" s="3"/>
      <c r="FB988"/>
      <c r="FC988" s="3"/>
    </row>
    <row r="989" spans="2:159" x14ac:dyDescent="0.25">
      <c r="B989">
        <f t="shared" si="693"/>
        <v>973</v>
      </c>
      <c r="C989" s="9">
        <f t="shared" si="688"/>
        <v>24.299999999999688</v>
      </c>
      <c r="D989">
        <f t="shared" si="682"/>
        <v>0.42796237334939546</v>
      </c>
      <c r="E989">
        <f t="shared" si="683"/>
        <v>6.0973297530658595E-10</v>
      </c>
      <c r="F989">
        <f t="shared" si="684"/>
        <v>6.0973297530658595E-10</v>
      </c>
      <c r="G989">
        <f t="shared" si="689"/>
        <v>0</v>
      </c>
      <c r="R989">
        <f t="shared" si="690"/>
        <v>973</v>
      </c>
      <c r="S989">
        <f t="shared" si="691"/>
        <v>24.299999999999688</v>
      </c>
      <c r="T989">
        <f t="shared" si="685"/>
        <v>2.6009078520997085E-6</v>
      </c>
      <c r="U989">
        <f t="shared" si="686"/>
        <v>5.7290266716084011E-7</v>
      </c>
      <c r="V989">
        <f t="shared" si="687"/>
        <v>5.7290266716084011E-7</v>
      </c>
      <c r="W989">
        <f t="shared" si="692"/>
        <v>0</v>
      </c>
      <c r="BA989">
        <f t="shared" si="681"/>
        <v>986</v>
      </c>
      <c r="BB989">
        <f t="shared" si="673"/>
        <v>24.62499999999967</v>
      </c>
      <c r="BC989">
        <f t="shared" si="664"/>
        <v>0.91799576652576442</v>
      </c>
      <c r="BD989">
        <f t="shared" si="665"/>
        <v>0.77360992909833282</v>
      </c>
      <c r="BE989">
        <f t="shared" si="666"/>
        <v>0.77360992909833282</v>
      </c>
      <c r="BF989">
        <f t="shared" si="674"/>
        <v>0.77400000000000002</v>
      </c>
      <c r="BP989">
        <f t="shared" si="675"/>
        <v>986</v>
      </c>
      <c r="BQ989">
        <f t="shared" si="676"/>
        <v>24.62499999999967</v>
      </c>
      <c r="BR989">
        <f t="shared" si="667"/>
        <v>0.98949308731730223</v>
      </c>
      <c r="BS989">
        <f t="shared" si="668"/>
        <v>0.96880928768139674</v>
      </c>
      <c r="BT989">
        <f t="shared" si="669"/>
        <v>0.96880928768139674</v>
      </c>
      <c r="BU989">
        <f t="shared" si="677"/>
        <v>0.96899999999999997</v>
      </c>
      <c r="CB989">
        <f t="shared" si="678"/>
        <v>986</v>
      </c>
      <c r="CC989">
        <f t="shared" si="679"/>
        <v>24.62499999999967</v>
      </c>
      <c r="CD989">
        <f t="shared" si="670"/>
        <v>0.98949308731730223</v>
      </c>
      <c r="CE989">
        <f t="shared" si="671"/>
        <v>0.96880928768139674</v>
      </c>
      <c r="CF989">
        <f t="shared" si="672"/>
        <v>0.96880928768139674</v>
      </c>
      <c r="CG989">
        <f t="shared" si="680"/>
        <v>0.96899999999999997</v>
      </c>
      <c r="CK989"/>
      <c r="CL989" s="3">
        <f t="shared" si="706"/>
        <v>969</v>
      </c>
      <c r="CM989" s="3">
        <f t="shared" si="701"/>
        <v>24.199999999999694</v>
      </c>
      <c r="CN989" s="3">
        <f t="shared" si="702"/>
        <v>1.3420000000000001</v>
      </c>
      <c r="CO989" s="3">
        <f t="shared" si="694"/>
        <v>0.17299999999999999</v>
      </c>
      <c r="CP989">
        <f t="shared" si="695"/>
        <v>0.17299999999999999</v>
      </c>
      <c r="CQ989">
        <f t="shared" si="696"/>
        <v>0.17299999999999999</v>
      </c>
      <c r="CS989">
        <f t="shared" si="697"/>
        <v>0.30297723292469353</v>
      </c>
      <c r="DK989" s="3">
        <f t="shared" si="707"/>
        <v>969</v>
      </c>
      <c r="DL989" s="3">
        <f t="shared" si="703"/>
        <v>24.199999999999694</v>
      </c>
      <c r="DM989" s="3">
        <f t="shared" si="704"/>
        <v>1.3420000000000001</v>
      </c>
      <c r="DN989" s="3">
        <f t="shared" si="698"/>
        <v>-0.70499999999999996</v>
      </c>
      <c r="DO989">
        <f t="shared" si="699"/>
        <v>-0.70499999999999996</v>
      </c>
      <c r="DP989">
        <f t="shared" si="700"/>
        <v>0</v>
      </c>
      <c r="DR989">
        <f t="shared" si="705"/>
        <v>0</v>
      </c>
      <c r="EY989"/>
      <c r="EZ989" s="3"/>
      <c r="FB989"/>
      <c r="FC989" s="3"/>
    </row>
    <row r="990" spans="2:159" x14ac:dyDescent="0.25">
      <c r="B990">
        <f t="shared" si="693"/>
        <v>974</v>
      </c>
      <c r="C990" s="9">
        <f t="shared" si="688"/>
        <v>24.324999999999687</v>
      </c>
      <c r="D990">
        <f t="shared" si="682"/>
        <v>0.42620066458170996</v>
      </c>
      <c r="E990">
        <f t="shared" si="683"/>
        <v>5.4998781087189949E-10</v>
      </c>
      <c r="F990">
        <f t="shared" si="684"/>
        <v>5.4998781087189949E-10</v>
      </c>
      <c r="G990">
        <f t="shared" si="689"/>
        <v>0</v>
      </c>
      <c r="R990">
        <f t="shared" si="690"/>
        <v>974</v>
      </c>
      <c r="S990">
        <f t="shared" si="691"/>
        <v>24.324999999999687</v>
      </c>
      <c r="T990">
        <f t="shared" si="685"/>
        <v>2.4683068579179257E-6</v>
      </c>
      <c r="U990">
        <f t="shared" si="686"/>
        <v>5.4035777255727343E-7</v>
      </c>
      <c r="V990">
        <f t="shared" si="687"/>
        <v>5.4035777255727343E-7</v>
      </c>
      <c r="W990">
        <f t="shared" si="692"/>
        <v>0</v>
      </c>
      <c r="BA990">
        <f t="shared" si="681"/>
        <v>987</v>
      </c>
      <c r="BB990">
        <f t="shared" si="673"/>
        <v>24.649999999999668</v>
      </c>
      <c r="BC990">
        <f t="shared" si="664"/>
        <v>0.91714472018606175</v>
      </c>
      <c r="BD990">
        <f t="shared" si="665"/>
        <v>0.77146035145740044</v>
      </c>
      <c r="BE990">
        <f t="shared" si="666"/>
        <v>0.77146035145740044</v>
      </c>
      <c r="BF990">
        <f t="shared" si="674"/>
        <v>0.77100000000000002</v>
      </c>
      <c r="BP990">
        <f t="shared" si="675"/>
        <v>987</v>
      </c>
      <c r="BQ990">
        <f t="shared" si="676"/>
        <v>24.649999999999668</v>
      </c>
      <c r="BR990">
        <f t="shared" si="667"/>
        <v>0.98916908139007242</v>
      </c>
      <c r="BS990">
        <f t="shared" si="668"/>
        <v>0.96785790000197924</v>
      </c>
      <c r="BT990">
        <f t="shared" si="669"/>
        <v>0.96785790000197924</v>
      </c>
      <c r="BU990">
        <f t="shared" si="677"/>
        <v>0.96799999999999997</v>
      </c>
      <c r="CB990">
        <f t="shared" si="678"/>
        <v>987</v>
      </c>
      <c r="CC990">
        <f t="shared" si="679"/>
        <v>24.649999999999668</v>
      </c>
      <c r="CD990">
        <f t="shared" si="670"/>
        <v>0.98916908139007242</v>
      </c>
      <c r="CE990">
        <f t="shared" si="671"/>
        <v>0.96785790000197924</v>
      </c>
      <c r="CF990">
        <f t="shared" si="672"/>
        <v>0.96785790000197924</v>
      </c>
      <c r="CG990">
        <f t="shared" si="680"/>
        <v>0.96799999999999997</v>
      </c>
      <c r="CK990"/>
      <c r="CL990" s="3">
        <f t="shared" si="706"/>
        <v>970</v>
      </c>
      <c r="CM990" s="3">
        <f t="shared" si="701"/>
        <v>24.224999999999692</v>
      </c>
      <c r="CN990" s="3">
        <f t="shared" si="702"/>
        <v>1.3440000000000001</v>
      </c>
      <c r="CO990" s="3">
        <f t="shared" si="694"/>
        <v>0.17</v>
      </c>
      <c r="CP990">
        <f t="shared" si="695"/>
        <v>0.17</v>
      </c>
      <c r="CQ990">
        <f t="shared" si="696"/>
        <v>0.17</v>
      </c>
      <c r="CS990">
        <f t="shared" si="697"/>
        <v>0.29772329246935209</v>
      </c>
      <c r="DK990" s="3">
        <f t="shared" si="707"/>
        <v>970</v>
      </c>
      <c r="DL990" s="3">
        <f t="shared" si="703"/>
        <v>24.224999999999692</v>
      </c>
      <c r="DM990" s="3">
        <f t="shared" si="704"/>
        <v>1.3440000000000001</v>
      </c>
      <c r="DN990" s="3">
        <f t="shared" si="698"/>
        <v>-0.71</v>
      </c>
      <c r="DO990">
        <f t="shared" si="699"/>
        <v>-0.71</v>
      </c>
      <c r="DP990">
        <f t="shared" si="700"/>
        <v>0</v>
      </c>
      <c r="DR990">
        <f t="shared" si="705"/>
        <v>0</v>
      </c>
      <c r="EY990"/>
      <c r="EZ990" s="3"/>
      <c r="FB990"/>
      <c r="FC990" s="3"/>
    </row>
    <row r="991" spans="2:159" x14ac:dyDescent="0.25">
      <c r="B991">
        <f t="shared" si="693"/>
        <v>975</v>
      </c>
      <c r="C991" s="9">
        <f t="shared" si="688"/>
        <v>24.349999999999685</v>
      </c>
      <c r="D991">
        <f t="shared" si="682"/>
        <v>0.42444196345413426</v>
      </c>
      <c r="E991">
        <f t="shared" si="683"/>
        <v>4.9597281459067538E-10</v>
      </c>
      <c r="F991">
        <f t="shared" si="684"/>
        <v>4.9597281459067538E-10</v>
      </c>
      <c r="G991">
        <f t="shared" si="689"/>
        <v>0</v>
      </c>
      <c r="R991">
        <f t="shared" si="690"/>
        <v>975</v>
      </c>
      <c r="S991">
        <f t="shared" si="691"/>
        <v>24.349999999999685</v>
      </c>
      <c r="T991">
        <f t="shared" si="685"/>
        <v>2.3422173307960062E-6</v>
      </c>
      <c r="U991">
        <f t="shared" si="686"/>
        <v>5.0960113777968436E-7</v>
      </c>
      <c r="V991">
        <f t="shared" si="687"/>
        <v>5.0960113777968436E-7</v>
      </c>
      <c r="W991">
        <f t="shared" si="692"/>
        <v>0</v>
      </c>
      <c r="BA991">
        <f t="shared" si="681"/>
        <v>988</v>
      </c>
      <c r="BB991">
        <f t="shared" si="673"/>
        <v>24.674999999999667</v>
      </c>
      <c r="BC991">
        <f t="shared" si="664"/>
        <v>0.91628988136503287</v>
      </c>
      <c r="BD991">
        <f t="shared" si="665"/>
        <v>0.76930520703796967</v>
      </c>
      <c r="BE991">
        <f t="shared" si="666"/>
        <v>0.76930520703796967</v>
      </c>
      <c r="BF991">
        <f t="shared" si="674"/>
        <v>0.76900000000000002</v>
      </c>
      <c r="BP991">
        <f t="shared" si="675"/>
        <v>988</v>
      </c>
      <c r="BQ991">
        <f t="shared" si="676"/>
        <v>24.674999999999667</v>
      </c>
      <c r="BR991">
        <f t="shared" si="667"/>
        <v>0.98884023734386262</v>
      </c>
      <c r="BS991">
        <f t="shared" si="668"/>
        <v>0.96689294309899443</v>
      </c>
      <c r="BT991">
        <f t="shared" si="669"/>
        <v>0.96689294309899443</v>
      </c>
      <c r="BU991">
        <f t="shared" si="677"/>
        <v>0.96699999999999997</v>
      </c>
      <c r="CB991">
        <f t="shared" si="678"/>
        <v>988</v>
      </c>
      <c r="CC991">
        <f t="shared" si="679"/>
        <v>24.674999999999667</v>
      </c>
      <c r="CD991">
        <f t="shared" si="670"/>
        <v>0.98884023734386262</v>
      </c>
      <c r="CE991">
        <f t="shared" si="671"/>
        <v>0.96689294309899443</v>
      </c>
      <c r="CF991">
        <f t="shared" si="672"/>
        <v>0.96689294309899443</v>
      </c>
      <c r="CG991">
        <f t="shared" si="680"/>
        <v>0.96699999999999997</v>
      </c>
      <c r="CK991"/>
      <c r="CL991" s="3">
        <f t="shared" si="706"/>
        <v>971</v>
      </c>
      <c r="CM991" s="3">
        <f t="shared" si="701"/>
        <v>24.249999999999691</v>
      </c>
      <c r="CN991" s="3">
        <f t="shared" si="702"/>
        <v>1.3460000000000001</v>
      </c>
      <c r="CO991" s="3">
        <f t="shared" si="694"/>
        <v>0.16800000000000001</v>
      </c>
      <c r="CP991">
        <f t="shared" si="695"/>
        <v>0.16800000000000001</v>
      </c>
      <c r="CQ991">
        <f t="shared" si="696"/>
        <v>0.16800000000000001</v>
      </c>
      <c r="CS991">
        <f t="shared" si="697"/>
        <v>0.2942206654991244</v>
      </c>
      <c r="DK991" s="3">
        <f t="shared" si="707"/>
        <v>971</v>
      </c>
      <c r="DL991" s="3">
        <f t="shared" si="703"/>
        <v>24.249999999999691</v>
      </c>
      <c r="DM991" s="3">
        <f t="shared" si="704"/>
        <v>1.3460000000000001</v>
      </c>
      <c r="DN991" s="3">
        <f t="shared" si="698"/>
        <v>-0.71499999999999997</v>
      </c>
      <c r="DO991">
        <f t="shared" si="699"/>
        <v>-0.71499999999999997</v>
      </c>
      <c r="DP991">
        <f t="shared" si="700"/>
        <v>0</v>
      </c>
      <c r="DR991">
        <f t="shared" si="705"/>
        <v>0</v>
      </c>
      <c r="EY991"/>
      <c r="EZ991" s="3"/>
      <c r="FB991"/>
      <c r="FC991" s="3"/>
    </row>
    <row r="992" spans="2:159" x14ac:dyDescent="0.25">
      <c r="B992">
        <f t="shared" si="693"/>
        <v>976</v>
      </c>
      <c r="C992" s="9">
        <f t="shared" si="688"/>
        <v>24.374999999999684</v>
      </c>
      <c r="D992">
        <f t="shared" si="682"/>
        <v>0.42268629265702862</v>
      </c>
      <c r="E992">
        <f t="shared" si="683"/>
        <v>4.4715089749250969E-10</v>
      </c>
      <c r="F992">
        <f t="shared" si="684"/>
        <v>4.4715089749250969E-10</v>
      </c>
      <c r="G992">
        <f t="shared" si="689"/>
        <v>0</v>
      </c>
      <c r="R992">
        <f t="shared" si="690"/>
        <v>976</v>
      </c>
      <c r="S992">
        <f t="shared" si="691"/>
        <v>24.374999999999684</v>
      </c>
      <c r="T992">
        <f t="shared" si="685"/>
        <v>2.2223327510756864E-6</v>
      </c>
      <c r="U992">
        <f t="shared" si="686"/>
        <v>4.805380732227534E-7</v>
      </c>
      <c r="V992">
        <f t="shared" si="687"/>
        <v>4.805380732227534E-7</v>
      </c>
      <c r="W992">
        <f t="shared" si="692"/>
        <v>0</v>
      </c>
      <c r="BA992">
        <f t="shared" si="681"/>
        <v>989</v>
      </c>
      <c r="BB992">
        <f t="shared" si="673"/>
        <v>24.699999999999665</v>
      </c>
      <c r="BC992">
        <f t="shared" si="664"/>
        <v>0.91543126214190129</v>
      </c>
      <c r="BD992">
        <f t="shared" si="665"/>
        <v>0.76714457595488017</v>
      </c>
      <c r="BE992">
        <f t="shared" si="666"/>
        <v>0.76714457595488017</v>
      </c>
      <c r="BF992">
        <f t="shared" si="674"/>
        <v>0.76700000000000002</v>
      </c>
      <c r="BP992">
        <f t="shared" si="675"/>
        <v>989</v>
      </c>
      <c r="BQ992">
        <f t="shared" si="676"/>
        <v>24.699999999999665</v>
      </c>
      <c r="BR992">
        <f t="shared" si="667"/>
        <v>0.98850656007496562</v>
      </c>
      <c r="BS992">
        <f t="shared" si="668"/>
        <v>0.96591445943505327</v>
      </c>
      <c r="BT992">
        <f t="shared" si="669"/>
        <v>0.96591445943505327</v>
      </c>
      <c r="BU992">
        <f t="shared" si="677"/>
        <v>0.96599999999999997</v>
      </c>
      <c r="CB992">
        <f t="shared" si="678"/>
        <v>989</v>
      </c>
      <c r="CC992">
        <f t="shared" si="679"/>
        <v>24.699999999999665</v>
      </c>
      <c r="CD992">
        <f t="shared" si="670"/>
        <v>0.98850656007496562</v>
      </c>
      <c r="CE992">
        <f t="shared" si="671"/>
        <v>0.96591445943505327</v>
      </c>
      <c r="CF992">
        <f t="shared" si="672"/>
        <v>0.96591445943505327</v>
      </c>
      <c r="CG992">
        <f t="shared" si="680"/>
        <v>0.96599999999999997</v>
      </c>
      <c r="CK992"/>
      <c r="CL992" s="3">
        <f t="shared" si="706"/>
        <v>972</v>
      </c>
      <c r="CM992" s="3">
        <f t="shared" si="701"/>
        <v>24.274999999999689</v>
      </c>
      <c r="CN992" s="3">
        <f t="shared" si="702"/>
        <v>1.349</v>
      </c>
      <c r="CO992" s="3">
        <f t="shared" si="694"/>
        <v>0.16600000000000001</v>
      </c>
      <c r="CP992">
        <f t="shared" si="695"/>
        <v>0.16600000000000001</v>
      </c>
      <c r="CQ992">
        <f t="shared" si="696"/>
        <v>0.16600000000000001</v>
      </c>
      <c r="CS992">
        <f t="shared" si="697"/>
        <v>0.29071803852889672</v>
      </c>
      <c r="DK992" s="3">
        <f t="shared" si="707"/>
        <v>972</v>
      </c>
      <c r="DL992" s="3">
        <f t="shared" si="703"/>
        <v>24.274999999999689</v>
      </c>
      <c r="DM992" s="3">
        <f t="shared" si="704"/>
        <v>1.349</v>
      </c>
      <c r="DN992" s="3">
        <f t="shared" si="698"/>
        <v>-0.72099999999999997</v>
      </c>
      <c r="DO992">
        <f t="shared" si="699"/>
        <v>-0.72099999999999997</v>
      </c>
      <c r="DP992">
        <f t="shared" si="700"/>
        <v>0</v>
      </c>
      <c r="DR992">
        <f t="shared" si="705"/>
        <v>0</v>
      </c>
      <c r="EY992"/>
      <c r="EZ992" s="3"/>
      <c r="FB992"/>
      <c r="FC992" s="3"/>
    </row>
    <row r="993" spans="2:159" x14ac:dyDescent="0.25">
      <c r="B993">
        <f t="shared" si="693"/>
        <v>977</v>
      </c>
      <c r="C993" s="9">
        <f t="shared" si="688"/>
        <v>24.399999999999682</v>
      </c>
      <c r="D993">
        <f t="shared" si="682"/>
        <v>0.42093367469628828</v>
      </c>
      <c r="E993">
        <f t="shared" si="683"/>
        <v>4.0303407669586357E-10</v>
      </c>
      <c r="F993">
        <f t="shared" si="684"/>
        <v>4.0303407669586357E-10</v>
      </c>
      <c r="G993">
        <f t="shared" si="689"/>
        <v>0</v>
      </c>
      <c r="R993">
        <f t="shared" si="690"/>
        <v>977</v>
      </c>
      <c r="S993">
        <f t="shared" si="691"/>
        <v>24.399999999999682</v>
      </c>
      <c r="T993">
        <f t="shared" si="685"/>
        <v>2.1083603455140855E-6</v>
      </c>
      <c r="U993">
        <f t="shared" si="686"/>
        <v>4.5307869812843478E-7</v>
      </c>
      <c r="V993">
        <f t="shared" si="687"/>
        <v>4.5307869812843478E-7</v>
      </c>
      <c r="W993">
        <f t="shared" si="692"/>
        <v>0</v>
      </c>
      <c r="BA993">
        <f t="shared" si="681"/>
        <v>990</v>
      </c>
      <c r="BB993">
        <f t="shared" si="673"/>
        <v>24.724999999999664</v>
      </c>
      <c r="BC993">
        <f t="shared" si="664"/>
        <v>0.914568874641281</v>
      </c>
      <c r="BD993">
        <f t="shared" si="665"/>
        <v>0.7649785383451172</v>
      </c>
      <c r="BE993">
        <f t="shared" si="666"/>
        <v>0.7649785383451172</v>
      </c>
      <c r="BF993">
        <f t="shared" si="674"/>
        <v>0.76500000000000001</v>
      </c>
      <c r="BP993">
        <f t="shared" si="675"/>
        <v>990</v>
      </c>
      <c r="BQ993">
        <f t="shared" si="676"/>
        <v>24.724999999999664</v>
      </c>
      <c r="BR993">
        <f t="shared" si="667"/>
        <v>0.98816805455052015</v>
      </c>
      <c r="BS993">
        <f t="shared" si="668"/>
        <v>0.964922492038507</v>
      </c>
      <c r="BT993">
        <f t="shared" si="669"/>
        <v>0.964922492038507</v>
      </c>
      <c r="BU993">
        <f t="shared" si="677"/>
        <v>0.96499999999999997</v>
      </c>
      <c r="CB993">
        <f t="shared" si="678"/>
        <v>990</v>
      </c>
      <c r="CC993">
        <f t="shared" si="679"/>
        <v>24.724999999999664</v>
      </c>
      <c r="CD993">
        <f t="shared" si="670"/>
        <v>0.98816805455052015</v>
      </c>
      <c r="CE993">
        <f t="shared" si="671"/>
        <v>0.964922492038507</v>
      </c>
      <c r="CF993">
        <f t="shared" si="672"/>
        <v>0.964922492038507</v>
      </c>
      <c r="CG993">
        <f t="shared" si="680"/>
        <v>0.96499999999999997</v>
      </c>
      <c r="CK993"/>
      <c r="CL993" s="3">
        <f t="shared" si="706"/>
        <v>973</v>
      </c>
      <c r="CM993" s="3">
        <f t="shared" si="701"/>
        <v>24.299999999999688</v>
      </c>
      <c r="CN993" s="3">
        <f t="shared" si="702"/>
        <v>1.351</v>
      </c>
      <c r="CO993" s="3">
        <f t="shared" si="694"/>
        <v>0.16400000000000001</v>
      </c>
      <c r="CP993">
        <f t="shared" si="695"/>
        <v>0.16400000000000001</v>
      </c>
      <c r="CQ993">
        <f t="shared" si="696"/>
        <v>0.16400000000000001</v>
      </c>
      <c r="CS993">
        <f t="shared" si="697"/>
        <v>0.28721541155866903</v>
      </c>
      <c r="DK993" s="3">
        <f t="shared" si="707"/>
        <v>973</v>
      </c>
      <c r="DL993" s="3">
        <f t="shared" si="703"/>
        <v>24.299999999999688</v>
      </c>
      <c r="DM993" s="3">
        <f t="shared" si="704"/>
        <v>1.351</v>
      </c>
      <c r="DN993" s="3">
        <f t="shared" si="698"/>
        <v>-0.72599999999999998</v>
      </c>
      <c r="DO993">
        <f t="shared" si="699"/>
        <v>-0.72599999999999998</v>
      </c>
      <c r="DP993">
        <f t="shared" si="700"/>
        <v>0</v>
      </c>
      <c r="DR993">
        <f t="shared" si="705"/>
        <v>0</v>
      </c>
      <c r="EY993"/>
      <c r="EZ993" s="3"/>
      <c r="FB993"/>
      <c r="FC993" s="3"/>
    </row>
    <row r="994" spans="2:159" x14ac:dyDescent="0.25">
      <c r="B994">
        <f t="shared" si="693"/>
        <v>978</v>
      </c>
      <c r="C994" s="9">
        <f t="shared" si="688"/>
        <v>24.424999999999681</v>
      </c>
      <c r="D994">
        <f t="shared" si="682"/>
        <v>0.4191841318932078</v>
      </c>
      <c r="E994">
        <f t="shared" si="683"/>
        <v>3.6317910541548235E-10</v>
      </c>
      <c r="F994">
        <f t="shared" si="684"/>
        <v>3.6317910541548235E-10</v>
      </c>
      <c r="G994">
        <f t="shared" si="689"/>
        <v>0</v>
      </c>
      <c r="R994">
        <f t="shared" si="690"/>
        <v>978</v>
      </c>
      <c r="S994">
        <f t="shared" si="691"/>
        <v>24.424999999999681</v>
      </c>
      <c r="T994">
        <f t="shared" si="685"/>
        <v>2.0000205049151159E-6</v>
      </c>
      <c r="U994">
        <f t="shared" si="686"/>
        <v>4.2713770780347517E-7</v>
      </c>
      <c r="V994">
        <f t="shared" si="687"/>
        <v>4.2713770780347517E-7</v>
      </c>
      <c r="W994">
        <f t="shared" si="692"/>
        <v>0</v>
      </c>
      <c r="BA994">
        <f t="shared" si="681"/>
        <v>991</v>
      </c>
      <c r="BB994">
        <f t="shared" si="673"/>
        <v>24.749999999999662</v>
      </c>
      <c r="BC994">
        <f t="shared" si="664"/>
        <v>0.91370273103289179</v>
      </c>
      <c r="BD994">
        <f t="shared" si="665"/>
        <v>0.76280717436294754</v>
      </c>
      <c r="BE994">
        <f t="shared" si="666"/>
        <v>0.76280717436294754</v>
      </c>
      <c r="BF994">
        <f t="shared" si="674"/>
        <v>0.76300000000000001</v>
      </c>
      <c r="BP994">
        <f t="shared" si="675"/>
        <v>991</v>
      </c>
      <c r="BQ994">
        <f t="shared" si="676"/>
        <v>24.749999999999662</v>
      </c>
      <c r="BR994">
        <f t="shared" si="667"/>
        <v>0.98782472580838776</v>
      </c>
      <c r="BS994">
        <f t="shared" si="668"/>
        <v>0.96391708450029334</v>
      </c>
      <c r="BT994">
        <f t="shared" si="669"/>
        <v>0.96391708450029334</v>
      </c>
      <c r="BU994">
        <f t="shared" si="677"/>
        <v>0.96399999999999997</v>
      </c>
      <c r="CB994">
        <f t="shared" si="678"/>
        <v>991</v>
      </c>
      <c r="CC994">
        <f t="shared" si="679"/>
        <v>24.749999999999662</v>
      </c>
      <c r="CD994">
        <f t="shared" si="670"/>
        <v>0.98782472580838776</v>
      </c>
      <c r="CE994">
        <f t="shared" si="671"/>
        <v>0.96391708450029334</v>
      </c>
      <c r="CF994">
        <f t="shared" si="672"/>
        <v>0.96391708450029334</v>
      </c>
      <c r="CG994">
        <f t="shared" si="680"/>
        <v>0.96399999999999997</v>
      </c>
      <c r="CK994"/>
      <c r="CL994" s="3">
        <f t="shared" si="706"/>
        <v>974</v>
      </c>
      <c r="CM994" s="3">
        <f t="shared" si="701"/>
        <v>24.324999999999687</v>
      </c>
      <c r="CN994" s="3">
        <f t="shared" si="702"/>
        <v>1.3540000000000001</v>
      </c>
      <c r="CO994" s="3">
        <f t="shared" si="694"/>
        <v>0.16200000000000001</v>
      </c>
      <c r="CP994">
        <f t="shared" si="695"/>
        <v>0.16200000000000001</v>
      </c>
      <c r="CQ994">
        <f t="shared" si="696"/>
        <v>0.16200000000000001</v>
      </c>
      <c r="CS994">
        <f t="shared" si="697"/>
        <v>0.28371278458844135</v>
      </c>
      <c r="DK994" s="3">
        <f t="shared" si="707"/>
        <v>974</v>
      </c>
      <c r="DL994" s="3">
        <f t="shared" si="703"/>
        <v>24.324999999999687</v>
      </c>
      <c r="DM994" s="3">
        <f t="shared" si="704"/>
        <v>1.3540000000000001</v>
      </c>
      <c r="DN994" s="3">
        <f t="shared" si="698"/>
        <v>-0.73199999999999998</v>
      </c>
      <c r="DO994">
        <f t="shared" si="699"/>
        <v>-0.73199999999999998</v>
      </c>
      <c r="DP994">
        <f t="shared" si="700"/>
        <v>0</v>
      </c>
      <c r="DR994">
        <f t="shared" si="705"/>
        <v>0</v>
      </c>
      <c r="EY994"/>
      <c r="EZ994" s="3"/>
      <c r="FB994"/>
      <c r="FC994" s="3"/>
    </row>
    <row r="995" spans="2:159" x14ac:dyDescent="0.25">
      <c r="B995">
        <f t="shared" si="693"/>
        <v>979</v>
      </c>
      <c r="C995" s="9">
        <f t="shared" si="688"/>
        <v>24.44999999999968</v>
      </c>
      <c r="D995">
        <f t="shared" si="682"/>
        <v>0.4174376863843558</v>
      </c>
      <c r="E995">
        <f t="shared" si="683"/>
        <v>3.2718348048209202E-10</v>
      </c>
      <c r="F995">
        <f t="shared" si="684"/>
        <v>3.2718348048209202E-10</v>
      </c>
      <c r="G995">
        <f t="shared" si="689"/>
        <v>0</v>
      </c>
      <c r="R995">
        <f t="shared" si="690"/>
        <v>979</v>
      </c>
      <c r="S995">
        <f t="shared" si="691"/>
        <v>24.44999999999968</v>
      </c>
      <c r="T995">
        <f t="shared" si="685"/>
        <v>1.8970462247850837E-6</v>
      </c>
      <c r="U995">
        <f t="shared" si="686"/>
        <v>4.0263415148672707E-7</v>
      </c>
      <c r="V995">
        <f t="shared" si="687"/>
        <v>4.0263415148672707E-7</v>
      </c>
      <c r="W995">
        <f t="shared" si="692"/>
        <v>0</v>
      </c>
      <c r="BA995">
        <f t="shared" si="681"/>
        <v>992</v>
      </c>
      <c r="BB995">
        <f t="shared" si="673"/>
        <v>24.774999999999661</v>
      </c>
      <c r="BC995">
        <f t="shared" si="664"/>
        <v>0.91283284353127325</v>
      </c>
      <c r="BD995">
        <f t="shared" si="665"/>
        <v>0.76063056417506891</v>
      </c>
      <c r="BE995">
        <f t="shared" si="666"/>
        <v>0.76063056417506891</v>
      </c>
      <c r="BF995">
        <f t="shared" si="674"/>
        <v>0.76100000000000001</v>
      </c>
      <c r="BP995">
        <f t="shared" si="675"/>
        <v>992</v>
      </c>
      <c r="BQ995">
        <f t="shared" si="676"/>
        <v>24.774999999999661</v>
      </c>
      <c r="BR995">
        <f t="shared" si="667"/>
        <v>0.9874765789570279</v>
      </c>
      <c r="BS995">
        <f t="shared" si="668"/>
        <v>0.96289828097074526</v>
      </c>
      <c r="BT995">
        <f t="shared" si="669"/>
        <v>0.96289828097074526</v>
      </c>
      <c r="BU995">
        <f t="shared" si="677"/>
        <v>0.96299999999999997</v>
      </c>
      <c r="CB995">
        <f t="shared" si="678"/>
        <v>992</v>
      </c>
      <c r="CC995">
        <f t="shared" si="679"/>
        <v>24.774999999999661</v>
      </c>
      <c r="CD995">
        <f t="shared" si="670"/>
        <v>0.9874765789570279</v>
      </c>
      <c r="CE995">
        <f t="shared" si="671"/>
        <v>0.96289828097074526</v>
      </c>
      <c r="CF995">
        <f t="shared" si="672"/>
        <v>0.96289828097074526</v>
      </c>
      <c r="CG995">
        <f t="shared" si="680"/>
        <v>0.96299999999999997</v>
      </c>
      <c r="CK995"/>
      <c r="CL995" s="3">
        <f t="shared" si="706"/>
        <v>975</v>
      </c>
      <c r="CM995" s="3">
        <f t="shared" si="701"/>
        <v>24.349999999999685</v>
      </c>
      <c r="CN995" s="3">
        <f t="shared" si="702"/>
        <v>1.3560000000000001</v>
      </c>
      <c r="CO995" s="3">
        <f t="shared" si="694"/>
        <v>0.16</v>
      </c>
      <c r="CP995">
        <f t="shared" si="695"/>
        <v>0.16</v>
      </c>
      <c r="CQ995">
        <f t="shared" si="696"/>
        <v>0.16</v>
      </c>
      <c r="CS995">
        <f t="shared" si="697"/>
        <v>0.28021015761821366</v>
      </c>
      <c r="DK995" s="3">
        <f t="shared" si="707"/>
        <v>975</v>
      </c>
      <c r="DL995" s="3">
        <f t="shared" si="703"/>
        <v>24.349999999999685</v>
      </c>
      <c r="DM995" s="3">
        <f t="shared" si="704"/>
        <v>1.3560000000000001</v>
      </c>
      <c r="DN995" s="3">
        <f t="shared" si="698"/>
        <v>-0.73699999999999999</v>
      </c>
      <c r="DO995">
        <f t="shared" si="699"/>
        <v>-0.73699999999999999</v>
      </c>
      <c r="DP995">
        <f t="shared" si="700"/>
        <v>0</v>
      </c>
      <c r="DR995">
        <f t="shared" si="705"/>
        <v>0</v>
      </c>
      <c r="EY995"/>
      <c r="EZ995" s="3"/>
      <c r="FB995"/>
      <c r="FC995" s="3"/>
    </row>
    <row r="996" spans="2:159" x14ac:dyDescent="0.25">
      <c r="B996">
        <f t="shared" si="693"/>
        <v>980</v>
      </c>
      <c r="C996" s="9">
        <f t="shared" si="688"/>
        <v>24.474999999999678</v>
      </c>
      <c r="D996">
        <f t="shared" si="682"/>
        <v>0.41569436012145916</v>
      </c>
      <c r="E996">
        <f t="shared" si="683"/>
        <v>2.9468179581936297E-10</v>
      </c>
      <c r="F996">
        <f t="shared" si="684"/>
        <v>2.9468179581936297E-10</v>
      </c>
      <c r="G996">
        <f t="shared" si="689"/>
        <v>0</v>
      </c>
      <c r="R996">
        <f t="shared" si="690"/>
        <v>980</v>
      </c>
      <c r="S996">
        <f t="shared" si="691"/>
        <v>24.474999999999678</v>
      </c>
      <c r="T996">
        <f t="shared" si="685"/>
        <v>1.7991825681789795E-6</v>
      </c>
      <c r="U996">
        <f t="shared" si="686"/>
        <v>3.7949122041136769E-7</v>
      </c>
      <c r="V996">
        <f t="shared" si="687"/>
        <v>3.7949122041136769E-7</v>
      </c>
      <c r="W996">
        <f t="shared" si="692"/>
        <v>0</v>
      </c>
      <c r="BA996">
        <f t="shared" si="681"/>
        <v>993</v>
      </c>
      <c r="BB996">
        <f t="shared" si="673"/>
        <v>24.79999999999966</v>
      </c>
      <c r="BC996">
        <f t="shared" si="664"/>
        <v>0.91195922439549837</v>
      </c>
      <c r="BD996">
        <f t="shared" si="665"/>
        <v>0.75844878795577064</v>
      </c>
      <c r="BE996">
        <f t="shared" si="666"/>
        <v>0.75844878795577064</v>
      </c>
      <c r="BF996">
        <f t="shared" si="674"/>
        <v>0.75800000000000001</v>
      </c>
      <c r="BP996">
        <f t="shared" si="675"/>
        <v>993</v>
      </c>
      <c r="BQ996">
        <f t="shared" si="676"/>
        <v>24.79999999999966</v>
      </c>
      <c r="BR996">
        <f t="shared" si="667"/>
        <v>0.98712361917537106</v>
      </c>
      <c r="BS996">
        <f t="shared" si="668"/>
        <v>0.96186612615636058</v>
      </c>
      <c r="BT996">
        <f t="shared" si="669"/>
        <v>0.96186612615636058</v>
      </c>
      <c r="BU996">
        <f t="shared" si="677"/>
        <v>0.96199999999999997</v>
      </c>
      <c r="CB996">
        <f t="shared" si="678"/>
        <v>993</v>
      </c>
      <c r="CC996">
        <f t="shared" si="679"/>
        <v>24.79999999999966</v>
      </c>
      <c r="CD996">
        <f t="shared" si="670"/>
        <v>0.98712361917537106</v>
      </c>
      <c r="CE996">
        <f t="shared" si="671"/>
        <v>0.96186612615636058</v>
      </c>
      <c r="CF996">
        <f t="shared" si="672"/>
        <v>0.96186612615636058</v>
      </c>
      <c r="CG996">
        <f t="shared" si="680"/>
        <v>0.96199999999999997</v>
      </c>
      <c r="CK996"/>
      <c r="CL996" s="3">
        <f t="shared" si="706"/>
        <v>976</v>
      </c>
      <c r="CM996" s="3">
        <f t="shared" si="701"/>
        <v>24.374999999999684</v>
      </c>
      <c r="CN996" s="3">
        <f t="shared" si="702"/>
        <v>1.3580000000000001</v>
      </c>
      <c r="CO996" s="3">
        <f t="shared" si="694"/>
        <v>0.158</v>
      </c>
      <c r="CP996">
        <f t="shared" si="695"/>
        <v>0.158</v>
      </c>
      <c r="CQ996">
        <f t="shared" si="696"/>
        <v>0.158</v>
      </c>
      <c r="CS996">
        <f t="shared" si="697"/>
        <v>0.27670753064798603</v>
      </c>
      <c r="DK996" s="3">
        <f t="shared" si="707"/>
        <v>976</v>
      </c>
      <c r="DL996" s="3">
        <f t="shared" si="703"/>
        <v>24.374999999999684</v>
      </c>
      <c r="DM996" s="3">
        <f t="shared" si="704"/>
        <v>1.3580000000000001</v>
      </c>
      <c r="DN996" s="3">
        <f t="shared" si="698"/>
        <v>-0.74299999999999999</v>
      </c>
      <c r="DO996">
        <f t="shared" si="699"/>
        <v>-0.74299999999999999</v>
      </c>
      <c r="DP996">
        <f t="shared" si="700"/>
        <v>0</v>
      </c>
      <c r="DR996">
        <f t="shared" si="705"/>
        <v>0</v>
      </c>
      <c r="EY996"/>
      <c r="EZ996" s="3"/>
      <c r="FB996"/>
      <c r="FC996" s="3"/>
    </row>
    <row r="997" spans="2:159" x14ac:dyDescent="0.25">
      <c r="B997">
        <f t="shared" si="693"/>
        <v>981</v>
      </c>
      <c r="C997" s="9">
        <f t="shared" si="688"/>
        <v>24.499999999999677</v>
      </c>
      <c r="D997">
        <f t="shared" si="682"/>
        <v>0.41395417487129654</v>
      </c>
      <c r="E997">
        <f t="shared" si="683"/>
        <v>2.653424128646411E-10</v>
      </c>
      <c r="F997">
        <f t="shared" si="684"/>
        <v>2.653424128646411E-10</v>
      </c>
      <c r="G997">
        <f t="shared" si="689"/>
        <v>0</v>
      </c>
      <c r="R997">
        <f t="shared" si="690"/>
        <v>981</v>
      </c>
      <c r="S997">
        <f t="shared" si="691"/>
        <v>24.499999999999677</v>
      </c>
      <c r="T997">
        <f t="shared" si="685"/>
        <v>1.7061861499307978E-6</v>
      </c>
      <c r="U997">
        <f t="shared" si="686"/>
        <v>3.5763604562501472E-7</v>
      </c>
      <c r="V997">
        <f t="shared" si="687"/>
        <v>3.5763604562501472E-7</v>
      </c>
      <c r="W997">
        <f t="shared" si="692"/>
        <v>0</v>
      </c>
      <c r="BA997">
        <f t="shared" si="681"/>
        <v>994</v>
      </c>
      <c r="BB997">
        <f t="shared" si="673"/>
        <v>24.824999999999658</v>
      </c>
      <c r="BC997">
        <f t="shared" si="664"/>
        <v>0.91108188592888584</v>
      </c>
      <c r="BD997">
        <f t="shared" si="665"/>
        <v>0.75626192588210928</v>
      </c>
      <c r="BE997">
        <f t="shared" si="666"/>
        <v>0.75626192588210928</v>
      </c>
      <c r="BF997">
        <f t="shared" si="674"/>
        <v>0.75600000000000001</v>
      </c>
      <c r="BP997">
        <f t="shared" si="675"/>
        <v>994</v>
      </c>
      <c r="BQ997">
        <f t="shared" si="676"/>
        <v>24.824999999999658</v>
      </c>
      <c r="BR997">
        <f t="shared" si="667"/>
        <v>0.98676585171269049</v>
      </c>
      <c r="BS997">
        <f t="shared" si="668"/>
        <v>0.96082066531653243</v>
      </c>
      <c r="BT997">
        <f t="shared" si="669"/>
        <v>0.96082066531653243</v>
      </c>
      <c r="BU997">
        <f t="shared" si="677"/>
        <v>0.96099999999999997</v>
      </c>
      <c r="CB997">
        <f t="shared" si="678"/>
        <v>994</v>
      </c>
      <c r="CC997">
        <f t="shared" si="679"/>
        <v>24.824999999999658</v>
      </c>
      <c r="CD997">
        <f t="shared" si="670"/>
        <v>0.98676585171269049</v>
      </c>
      <c r="CE997">
        <f t="shared" si="671"/>
        <v>0.96082066531653243</v>
      </c>
      <c r="CF997">
        <f t="shared" si="672"/>
        <v>0.96082066531653243</v>
      </c>
      <c r="CG997">
        <f t="shared" si="680"/>
        <v>0.96099999999999997</v>
      </c>
      <c r="CK997"/>
      <c r="CL997" s="3">
        <f t="shared" si="706"/>
        <v>977</v>
      </c>
      <c r="CM997" s="3">
        <f t="shared" si="701"/>
        <v>24.399999999999682</v>
      </c>
      <c r="CN997" s="3">
        <f t="shared" si="702"/>
        <v>1.361</v>
      </c>
      <c r="CO997" s="3">
        <f t="shared" si="694"/>
        <v>0.156</v>
      </c>
      <c r="CP997">
        <f t="shared" si="695"/>
        <v>0.156</v>
      </c>
      <c r="CQ997">
        <f t="shared" si="696"/>
        <v>0.156</v>
      </c>
      <c r="CS997">
        <f t="shared" si="697"/>
        <v>0.27320490367775835</v>
      </c>
      <c r="DK997" s="3">
        <f t="shared" si="707"/>
        <v>977</v>
      </c>
      <c r="DL997" s="3">
        <f t="shared" si="703"/>
        <v>24.399999999999682</v>
      </c>
      <c r="DM997" s="3">
        <f t="shared" si="704"/>
        <v>1.361</v>
      </c>
      <c r="DN997" s="3">
        <f t="shared" si="698"/>
        <v>-0.749</v>
      </c>
      <c r="DO997">
        <f t="shared" si="699"/>
        <v>-0.749</v>
      </c>
      <c r="DP997">
        <f t="shared" si="700"/>
        <v>0</v>
      </c>
      <c r="DR997">
        <f t="shared" si="705"/>
        <v>0</v>
      </c>
      <c r="EY997"/>
      <c r="EZ997" s="3"/>
      <c r="FB997"/>
      <c r="FC997" s="3"/>
    </row>
    <row r="998" spans="2:159" x14ac:dyDescent="0.25">
      <c r="B998">
        <f t="shared" si="693"/>
        <v>982</v>
      </c>
      <c r="C998" s="9">
        <f t="shared" si="688"/>
        <v>24.524999999999675</v>
      </c>
      <c r="D998">
        <f t="shared" si="682"/>
        <v>0.41221715221560223</v>
      </c>
      <c r="E998">
        <f t="shared" si="683"/>
        <v>2.3886442126538382E-10</v>
      </c>
      <c r="F998">
        <f t="shared" si="684"/>
        <v>2.3886442126538382E-10</v>
      </c>
      <c r="G998">
        <f t="shared" si="689"/>
        <v>0</v>
      </c>
      <c r="R998">
        <f t="shared" si="690"/>
        <v>982</v>
      </c>
      <c r="S998">
        <f t="shared" si="691"/>
        <v>24.524999999999675</v>
      </c>
      <c r="T998">
        <f t="shared" si="685"/>
        <v>1.6178246414871262E-6</v>
      </c>
      <c r="U998">
        <f t="shared" si="686"/>
        <v>3.3699950514781886E-7</v>
      </c>
      <c r="V998">
        <f t="shared" si="687"/>
        <v>3.3699950514781886E-7</v>
      </c>
      <c r="W998">
        <f t="shared" si="692"/>
        <v>0</v>
      </c>
      <c r="BA998">
        <f t="shared" si="681"/>
        <v>995</v>
      </c>
      <c r="BB998">
        <f t="shared" si="673"/>
        <v>24.849999999999657</v>
      </c>
      <c r="BC998">
        <f t="shared" si="664"/>
        <v>0.91020084047871197</v>
      </c>
      <c r="BD998">
        <f t="shared" si="665"/>
        <v>0.75407005812909667</v>
      </c>
      <c r="BE998">
        <f t="shared" si="666"/>
        <v>0.75407005812909667</v>
      </c>
      <c r="BF998">
        <f t="shared" si="674"/>
        <v>0.754</v>
      </c>
      <c r="BP998">
        <f t="shared" si="675"/>
        <v>995</v>
      </c>
      <c r="BQ998">
        <f t="shared" si="676"/>
        <v>24.849999999999657</v>
      </c>
      <c r="BR998">
        <f t="shared" si="667"/>
        <v>0.98640328188847193</v>
      </c>
      <c r="BS998">
        <f t="shared" si="668"/>
        <v>0.95976194426024364</v>
      </c>
      <c r="BT998">
        <f t="shared" si="669"/>
        <v>0.95976194426024364</v>
      </c>
      <c r="BU998">
        <f t="shared" si="677"/>
        <v>0.96</v>
      </c>
      <c r="CB998">
        <f t="shared" si="678"/>
        <v>995</v>
      </c>
      <c r="CC998">
        <f t="shared" si="679"/>
        <v>24.849999999999657</v>
      </c>
      <c r="CD998">
        <f t="shared" si="670"/>
        <v>0.98640328188847193</v>
      </c>
      <c r="CE998">
        <f t="shared" si="671"/>
        <v>0.95976194426024364</v>
      </c>
      <c r="CF998">
        <f t="shared" si="672"/>
        <v>0.95976194426024364</v>
      </c>
      <c r="CG998">
        <f t="shared" si="680"/>
        <v>0.96</v>
      </c>
      <c r="CK998"/>
      <c r="CL998" s="3">
        <f t="shared" si="706"/>
        <v>978</v>
      </c>
      <c r="CM998" s="3">
        <f t="shared" si="701"/>
        <v>24.424999999999681</v>
      </c>
      <c r="CN998" s="3">
        <f t="shared" si="702"/>
        <v>1.363</v>
      </c>
      <c r="CO998" s="3">
        <f t="shared" si="694"/>
        <v>0.153</v>
      </c>
      <c r="CP998">
        <f t="shared" si="695"/>
        <v>0.153</v>
      </c>
      <c r="CQ998">
        <f t="shared" si="696"/>
        <v>0.153</v>
      </c>
      <c r="CS998">
        <f t="shared" si="697"/>
        <v>0.26795096322241685</v>
      </c>
      <c r="DK998" s="3">
        <f t="shared" si="707"/>
        <v>978</v>
      </c>
      <c r="DL998" s="3">
        <f t="shared" si="703"/>
        <v>24.424999999999681</v>
      </c>
      <c r="DM998" s="3">
        <f t="shared" si="704"/>
        <v>1.363</v>
      </c>
      <c r="DN998" s="3">
        <f t="shared" si="698"/>
        <v>-0.754</v>
      </c>
      <c r="DO998">
        <f t="shared" si="699"/>
        <v>-0.754</v>
      </c>
      <c r="DP998">
        <f t="shared" si="700"/>
        <v>0</v>
      </c>
      <c r="DR998">
        <f t="shared" si="705"/>
        <v>0</v>
      </c>
      <c r="EY998"/>
      <c r="EZ998" s="3"/>
      <c r="FB998"/>
      <c r="FC998" s="3"/>
    </row>
    <row r="999" spans="2:159" x14ac:dyDescent="0.25">
      <c r="B999">
        <f t="shared" si="693"/>
        <v>983</v>
      </c>
      <c r="C999" s="9">
        <f t="shared" si="688"/>
        <v>24.549999999999674</v>
      </c>
      <c r="D999">
        <f t="shared" si="682"/>
        <v>0.41048331355097928</v>
      </c>
      <c r="E999">
        <f t="shared" si="683"/>
        <v>2.1497486534678828E-10</v>
      </c>
      <c r="F999">
        <f t="shared" si="684"/>
        <v>2.1497486534678828E-10</v>
      </c>
      <c r="G999">
        <f t="shared" si="689"/>
        <v>0</v>
      </c>
      <c r="R999">
        <f t="shared" si="690"/>
        <v>983</v>
      </c>
      <c r="S999">
        <f t="shared" si="691"/>
        <v>24.549999999999674</v>
      </c>
      <c r="T999">
        <f t="shared" si="685"/>
        <v>1.5338762955886711E-6</v>
      </c>
      <c r="U999">
        <f t="shared" si="686"/>
        <v>3.1751604006524275E-7</v>
      </c>
      <c r="V999">
        <f t="shared" si="687"/>
        <v>3.1751604006524275E-7</v>
      </c>
      <c r="W999">
        <f t="shared" si="692"/>
        <v>0</v>
      </c>
      <c r="BA999">
        <f t="shared" si="681"/>
        <v>996</v>
      </c>
      <c r="BB999">
        <f t="shared" si="673"/>
        <v>24.874999999999655</v>
      </c>
      <c r="BC999">
        <f t="shared" si="664"/>
        <v>0.90931610043592137</v>
      </c>
      <c r="BD999">
        <f t="shared" si="665"/>
        <v>0.75187326486490247</v>
      </c>
      <c r="BE999">
        <f t="shared" si="666"/>
        <v>0.75187326486490247</v>
      </c>
      <c r="BF999">
        <f t="shared" si="674"/>
        <v>0.752</v>
      </c>
      <c r="BP999">
        <f t="shared" si="675"/>
        <v>996</v>
      </c>
      <c r="BQ999">
        <f t="shared" si="676"/>
        <v>24.874999999999655</v>
      </c>
      <c r="BR999">
        <f t="shared" si="667"/>
        <v>0.98603591509228217</v>
      </c>
      <c r="BS999">
        <f t="shared" si="668"/>
        <v>0.95869000934272153</v>
      </c>
      <c r="BT999">
        <f t="shared" si="669"/>
        <v>0.95869000934272153</v>
      </c>
      <c r="BU999">
        <f t="shared" si="677"/>
        <v>0.95899999999999996</v>
      </c>
      <c r="CB999">
        <f t="shared" si="678"/>
        <v>996</v>
      </c>
      <c r="CC999">
        <f t="shared" si="679"/>
        <v>24.874999999999655</v>
      </c>
      <c r="CD999">
        <f t="shared" si="670"/>
        <v>0.98603591509228217</v>
      </c>
      <c r="CE999">
        <f t="shared" si="671"/>
        <v>0.95869000934272153</v>
      </c>
      <c r="CF999">
        <f t="shared" si="672"/>
        <v>0.95869000934272153</v>
      </c>
      <c r="CG999">
        <f t="shared" si="680"/>
        <v>0.95899999999999996</v>
      </c>
      <c r="CK999"/>
      <c r="CL999" s="3">
        <f t="shared" si="706"/>
        <v>979</v>
      </c>
      <c r="CM999" s="3">
        <f t="shared" si="701"/>
        <v>24.44999999999968</v>
      </c>
      <c r="CN999" s="3">
        <f t="shared" si="702"/>
        <v>1.365</v>
      </c>
      <c r="CO999" s="3">
        <f t="shared" si="694"/>
        <v>0.151</v>
      </c>
      <c r="CP999">
        <f t="shared" si="695"/>
        <v>0.151</v>
      </c>
      <c r="CQ999">
        <f t="shared" si="696"/>
        <v>0.151</v>
      </c>
      <c r="CS999">
        <f t="shared" si="697"/>
        <v>0.26444833625218916</v>
      </c>
      <c r="DK999" s="3">
        <f t="shared" si="707"/>
        <v>979</v>
      </c>
      <c r="DL999" s="3">
        <f t="shared" si="703"/>
        <v>24.44999999999968</v>
      </c>
      <c r="DM999" s="3">
        <f t="shared" si="704"/>
        <v>1.365</v>
      </c>
      <c r="DN999" s="3">
        <f t="shared" si="698"/>
        <v>-0.75900000000000001</v>
      </c>
      <c r="DO999">
        <f t="shared" si="699"/>
        <v>-0.75900000000000001</v>
      </c>
      <c r="DP999">
        <f t="shared" si="700"/>
        <v>0</v>
      </c>
      <c r="DR999">
        <f t="shared" si="705"/>
        <v>0</v>
      </c>
      <c r="EY999"/>
      <c r="EZ999" s="3"/>
      <c r="FB999"/>
      <c r="FC999" s="3"/>
    </row>
    <row r="1000" spans="2:159" x14ac:dyDescent="0.25">
      <c r="B1000">
        <f t="shared" si="693"/>
        <v>984</v>
      </c>
      <c r="C1000" s="9">
        <f t="shared" si="688"/>
        <v>24.574999999999672</v>
      </c>
      <c r="D1000">
        <f t="shared" si="682"/>
        <v>0.40875268008882193</v>
      </c>
      <c r="E1000">
        <f t="shared" si="683"/>
        <v>1.9342621384131532E-10</v>
      </c>
      <c r="F1000">
        <f t="shared" si="684"/>
        <v>1.9342621384131532E-10</v>
      </c>
      <c r="G1000">
        <f t="shared" si="689"/>
        <v>0</v>
      </c>
      <c r="R1000">
        <f t="shared" si="690"/>
        <v>984</v>
      </c>
      <c r="S1000">
        <f t="shared" si="691"/>
        <v>24.574999999999672</v>
      </c>
      <c r="T1000">
        <f t="shared" si="685"/>
        <v>1.4541294900689089E-6</v>
      </c>
      <c r="U1000">
        <f t="shared" si="686"/>
        <v>2.9912347916820932E-7</v>
      </c>
      <c r="V1000">
        <f t="shared" si="687"/>
        <v>2.9912347916820932E-7</v>
      </c>
      <c r="W1000">
        <f t="shared" si="692"/>
        <v>0</v>
      </c>
      <c r="BA1000">
        <f t="shared" si="681"/>
        <v>997</v>
      </c>
      <c r="BB1000">
        <f t="shared" si="673"/>
        <v>24.899999999999654</v>
      </c>
      <c r="BC1000">
        <f t="shared" si="664"/>
        <v>0.90842767823483728</v>
      </c>
      <c r="BD1000">
        <f t="shared" si="665"/>
        <v>0.74967162624607064</v>
      </c>
      <c r="BE1000">
        <f t="shared" si="666"/>
        <v>0.74967162624607064</v>
      </c>
      <c r="BF1000">
        <f t="shared" si="674"/>
        <v>0.75</v>
      </c>
      <c r="BP1000">
        <f t="shared" si="675"/>
        <v>997</v>
      </c>
      <c r="BQ1000">
        <f t="shared" si="676"/>
        <v>24.899999999999654</v>
      </c>
      <c r="BR1000">
        <f t="shared" si="667"/>
        <v>0.98566375678363527</v>
      </c>
      <c r="BS1000">
        <f t="shared" si="668"/>
        <v>0.9576049074620564</v>
      </c>
      <c r="BT1000">
        <f t="shared" si="669"/>
        <v>0.9576049074620564</v>
      </c>
      <c r="BU1000">
        <f t="shared" si="677"/>
        <v>0.95799999999999996</v>
      </c>
      <c r="CB1000">
        <f t="shared" si="678"/>
        <v>997</v>
      </c>
      <c r="CC1000">
        <f t="shared" si="679"/>
        <v>24.899999999999654</v>
      </c>
      <c r="CD1000">
        <f t="shared" si="670"/>
        <v>0.98566375678363527</v>
      </c>
      <c r="CE1000">
        <f t="shared" si="671"/>
        <v>0.9576049074620564</v>
      </c>
      <c r="CF1000">
        <f t="shared" si="672"/>
        <v>0.9576049074620564</v>
      </c>
      <c r="CG1000">
        <f t="shared" si="680"/>
        <v>0.95799999999999996</v>
      </c>
      <c r="CK1000"/>
      <c r="CL1000" s="3">
        <f t="shared" si="706"/>
        <v>980</v>
      </c>
      <c r="CM1000" s="3">
        <f t="shared" si="701"/>
        <v>24.474999999999678</v>
      </c>
      <c r="CN1000" s="3">
        <f t="shared" si="702"/>
        <v>1.3680000000000001</v>
      </c>
      <c r="CO1000" s="3">
        <f t="shared" si="694"/>
        <v>0.14899999999999999</v>
      </c>
      <c r="CP1000">
        <f t="shared" si="695"/>
        <v>0.14899999999999999</v>
      </c>
      <c r="CQ1000">
        <f t="shared" si="696"/>
        <v>0.14899999999999999</v>
      </c>
      <c r="CS1000">
        <f t="shared" si="697"/>
        <v>0.26094570928196148</v>
      </c>
      <c r="DK1000" s="3">
        <f t="shared" si="707"/>
        <v>980</v>
      </c>
      <c r="DL1000" s="3">
        <f t="shared" si="703"/>
        <v>24.474999999999678</v>
      </c>
      <c r="DM1000" s="3">
        <f t="shared" si="704"/>
        <v>1.3680000000000001</v>
      </c>
      <c r="DN1000" s="3">
        <f t="shared" si="698"/>
        <v>-0.76500000000000001</v>
      </c>
      <c r="DO1000">
        <f t="shared" si="699"/>
        <v>-0.76500000000000001</v>
      </c>
      <c r="DP1000">
        <f t="shared" si="700"/>
        <v>0</v>
      </c>
      <c r="DR1000">
        <f t="shared" si="705"/>
        <v>0</v>
      </c>
      <c r="EY1000"/>
      <c r="EZ1000" s="3"/>
      <c r="FB1000"/>
      <c r="FC1000" s="3"/>
    </row>
    <row r="1001" spans="2:159" x14ac:dyDescent="0.25">
      <c r="B1001">
        <f t="shared" si="693"/>
        <v>985</v>
      </c>
      <c r="C1001" s="9">
        <f t="shared" si="688"/>
        <v>24.599999999999671</v>
      </c>
      <c r="D1001">
        <f t="shared" si="682"/>
        <v>0.40702527285524875</v>
      </c>
      <c r="E1001">
        <f t="shared" si="683"/>
        <v>1.7399405221014011E-10</v>
      </c>
      <c r="F1001">
        <f t="shared" si="684"/>
        <v>1.7399405221014011E-10</v>
      </c>
      <c r="G1001">
        <f t="shared" si="689"/>
        <v>0</v>
      </c>
      <c r="R1001">
        <f t="shared" si="690"/>
        <v>985</v>
      </c>
      <c r="S1001">
        <f t="shared" si="691"/>
        <v>24.599999999999671</v>
      </c>
      <c r="T1001">
        <f t="shared" si="685"/>
        <v>1.3783822900630823E-6</v>
      </c>
      <c r="U1001">
        <f t="shared" si="686"/>
        <v>2.8176287176871008E-7</v>
      </c>
      <c r="V1001">
        <f t="shared" si="687"/>
        <v>2.8176287176871008E-7</v>
      </c>
      <c r="W1001">
        <f t="shared" si="692"/>
        <v>0</v>
      </c>
      <c r="BA1001">
        <f t="shared" si="681"/>
        <v>998</v>
      </c>
      <c r="BB1001">
        <f t="shared" si="673"/>
        <v>24.924999999999653</v>
      </c>
      <c r="BC1001">
        <f t="shared" si="664"/>
        <v>0.90753558635287046</v>
      </c>
      <c r="BD1001">
        <f t="shared" si="665"/>
        <v>0.74746522241275126</v>
      </c>
      <c r="BE1001">
        <f t="shared" si="666"/>
        <v>0.74746522241275126</v>
      </c>
      <c r="BF1001">
        <f t="shared" si="674"/>
        <v>0.747</v>
      </c>
      <c r="BP1001">
        <f t="shared" si="675"/>
        <v>998</v>
      </c>
      <c r="BQ1001">
        <f t="shared" si="676"/>
        <v>24.924999999999653</v>
      </c>
      <c r="BR1001">
        <f t="shared" si="667"/>
        <v>0.98528681249185723</v>
      </c>
      <c r="BS1001">
        <f t="shared" si="668"/>
        <v>0.95650668605578337</v>
      </c>
      <c r="BT1001">
        <f t="shared" si="669"/>
        <v>0.95650668605578337</v>
      </c>
      <c r="BU1001">
        <f t="shared" si="677"/>
        <v>0.95699999999999996</v>
      </c>
      <c r="CB1001">
        <f t="shared" si="678"/>
        <v>998</v>
      </c>
      <c r="CC1001">
        <f t="shared" si="679"/>
        <v>24.924999999999653</v>
      </c>
      <c r="CD1001">
        <f t="shared" si="670"/>
        <v>0.98528681249185723</v>
      </c>
      <c r="CE1001">
        <f t="shared" si="671"/>
        <v>0.95650668605578337</v>
      </c>
      <c r="CF1001">
        <f t="shared" si="672"/>
        <v>0.95650668605578337</v>
      </c>
      <c r="CG1001">
        <f t="shared" si="680"/>
        <v>0.95699999999999996</v>
      </c>
      <c r="CK1001"/>
      <c r="CL1001" s="3">
        <f t="shared" si="706"/>
        <v>981</v>
      </c>
      <c r="CM1001" s="3">
        <f t="shared" si="701"/>
        <v>24.499999999999677</v>
      </c>
      <c r="CN1001" s="3">
        <f t="shared" si="702"/>
        <v>1.37</v>
      </c>
      <c r="CO1001" s="3">
        <f t="shared" si="694"/>
        <v>0.14699999999999999</v>
      </c>
      <c r="CP1001">
        <f t="shared" si="695"/>
        <v>0.14699999999999999</v>
      </c>
      <c r="CQ1001">
        <f t="shared" si="696"/>
        <v>0.14699999999999999</v>
      </c>
      <c r="CS1001">
        <f t="shared" si="697"/>
        <v>0.2574430823117338</v>
      </c>
      <c r="DK1001" s="3">
        <f t="shared" si="707"/>
        <v>981</v>
      </c>
      <c r="DL1001" s="3">
        <f t="shared" si="703"/>
        <v>24.499999999999677</v>
      </c>
      <c r="DM1001" s="3">
        <f t="shared" si="704"/>
        <v>1.37</v>
      </c>
      <c r="DN1001" s="3">
        <f t="shared" si="698"/>
        <v>-0.77100000000000002</v>
      </c>
      <c r="DO1001">
        <f t="shared" si="699"/>
        <v>-0.77100000000000002</v>
      </c>
      <c r="DP1001">
        <f t="shared" si="700"/>
        <v>0</v>
      </c>
      <c r="DR1001">
        <f t="shared" si="705"/>
        <v>0</v>
      </c>
      <c r="EY1001"/>
      <c r="EZ1001" s="3"/>
      <c r="FB1001"/>
      <c r="FC1001" s="3"/>
    </row>
    <row r="1002" spans="2:159" x14ac:dyDescent="0.25">
      <c r="B1002">
        <f t="shared" si="693"/>
        <v>986</v>
      </c>
      <c r="C1002" s="9">
        <f t="shared" si="688"/>
        <v>24.62499999999967</v>
      </c>
      <c r="D1002">
        <f t="shared" si="682"/>
        <v>0.40530111269104352</v>
      </c>
      <c r="E1002">
        <f t="shared" si="683"/>
        <v>1.5647497858157616E-10</v>
      </c>
      <c r="F1002">
        <f t="shared" si="684"/>
        <v>1.5647497858157616E-10</v>
      </c>
      <c r="G1002">
        <f t="shared" si="689"/>
        <v>0</v>
      </c>
      <c r="R1002">
        <f t="shared" si="690"/>
        <v>986</v>
      </c>
      <c r="S1002">
        <f t="shared" si="691"/>
        <v>24.62499999999967</v>
      </c>
      <c r="T1002">
        <f t="shared" si="685"/>
        <v>1.3064420279440091E-6</v>
      </c>
      <c r="U1002">
        <f t="shared" si="686"/>
        <v>2.6537832833389613E-7</v>
      </c>
      <c r="V1002">
        <f t="shared" si="687"/>
        <v>2.6537832833389613E-7</v>
      </c>
      <c r="W1002">
        <f t="shared" si="692"/>
        <v>0</v>
      </c>
      <c r="BA1002">
        <f t="shared" si="681"/>
        <v>999</v>
      </c>
      <c r="BB1002">
        <f t="shared" si="673"/>
        <v>24.949999999999651</v>
      </c>
      <c r="BC1002">
        <f t="shared" si="664"/>
        <v>0.90663983731022824</v>
      </c>
      <c r="BD1002">
        <f t="shared" si="665"/>
        <v>0.74525413348394731</v>
      </c>
      <c r="BE1002">
        <f t="shared" si="666"/>
        <v>0.74525413348394731</v>
      </c>
      <c r="BF1002">
        <f t="shared" si="674"/>
        <v>0.745</v>
      </c>
      <c r="BP1002">
        <f t="shared" si="675"/>
        <v>999</v>
      </c>
      <c r="BQ1002">
        <f t="shared" si="676"/>
        <v>24.949999999999651</v>
      </c>
      <c r="BR1002">
        <f t="shared" si="667"/>
        <v>0.98490508781594921</v>
      </c>
      <c r="BS1002">
        <f t="shared" si="668"/>
        <v>0.95539539309742649</v>
      </c>
      <c r="BT1002">
        <f t="shared" si="669"/>
        <v>0.95539539309742649</v>
      </c>
      <c r="BU1002">
        <f t="shared" si="677"/>
        <v>0.95499999999999996</v>
      </c>
      <c r="CB1002">
        <f t="shared" si="678"/>
        <v>999</v>
      </c>
      <c r="CC1002">
        <f t="shared" si="679"/>
        <v>24.949999999999651</v>
      </c>
      <c r="CD1002">
        <f t="shared" si="670"/>
        <v>0.98490508781594921</v>
      </c>
      <c r="CE1002">
        <f t="shared" si="671"/>
        <v>0.95539539309742649</v>
      </c>
      <c r="CF1002">
        <f t="shared" si="672"/>
        <v>0.95539539309742649</v>
      </c>
      <c r="CG1002">
        <f t="shared" si="680"/>
        <v>0.95499999999999996</v>
      </c>
      <c r="CK1002"/>
      <c r="CL1002" s="3">
        <f t="shared" si="706"/>
        <v>982</v>
      </c>
      <c r="CM1002" s="3">
        <f t="shared" si="701"/>
        <v>24.524999999999675</v>
      </c>
      <c r="CN1002" s="3">
        <f t="shared" si="702"/>
        <v>1.373</v>
      </c>
      <c r="CO1002" s="3">
        <f t="shared" si="694"/>
        <v>0.14499999999999999</v>
      </c>
      <c r="CP1002">
        <f t="shared" si="695"/>
        <v>0.14499999999999999</v>
      </c>
      <c r="CQ1002">
        <f t="shared" si="696"/>
        <v>0.14499999999999999</v>
      </c>
      <c r="CS1002">
        <f t="shared" si="697"/>
        <v>0.25394045534150611</v>
      </c>
      <c r="DK1002" s="3">
        <f t="shared" si="707"/>
        <v>982</v>
      </c>
      <c r="DL1002" s="3">
        <f t="shared" si="703"/>
        <v>24.524999999999675</v>
      </c>
      <c r="DM1002" s="3">
        <f t="shared" si="704"/>
        <v>1.373</v>
      </c>
      <c r="DN1002" s="3">
        <f t="shared" si="698"/>
        <v>-0.77700000000000002</v>
      </c>
      <c r="DO1002">
        <f t="shared" si="699"/>
        <v>-0.77700000000000002</v>
      </c>
      <c r="DP1002">
        <f t="shared" si="700"/>
        <v>0</v>
      </c>
      <c r="DR1002">
        <f t="shared" si="705"/>
        <v>0</v>
      </c>
      <c r="EY1002"/>
      <c r="EZ1002" s="3"/>
      <c r="FB1002"/>
      <c r="FC1002" s="3"/>
    </row>
    <row r="1003" spans="2:159" x14ac:dyDescent="0.25">
      <c r="B1003">
        <f t="shared" si="693"/>
        <v>987</v>
      </c>
      <c r="C1003" s="9">
        <f t="shared" si="688"/>
        <v>24.649999999999668</v>
      </c>
      <c r="D1003">
        <f t="shared" si="682"/>
        <v>0.40358022025160745</v>
      </c>
      <c r="E1003">
        <f t="shared" si="683"/>
        <v>1.4068468589308443E-10</v>
      </c>
      <c r="F1003">
        <f t="shared" si="684"/>
        <v>1.4068468589308443E-10</v>
      </c>
      <c r="G1003">
        <f t="shared" si="689"/>
        <v>0</v>
      </c>
      <c r="R1003">
        <f t="shared" si="690"/>
        <v>987</v>
      </c>
      <c r="S1003">
        <f t="shared" si="691"/>
        <v>24.649999999999668</v>
      </c>
      <c r="T1003">
        <f t="shared" si="685"/>
        <v>1.2381249003238952E-6</v>
      </c>
      <c r="U1003">
        <f t="shared" si="686"/>
        <v>2.4991686859596627E-7</v>
      </c>
      <c r="V1003">
        <f t="shared" si="687"/>
        <v>2.4991686859596627E-7</v>
      </c>
      <c r="W1003">
        <f t="shared" si="692"/>
        <v>0</v>
      </c>
      <c r="BA1003">
        <f t="shared" si="681"/>
        <v>1000</v>
      </c>
      <c r="BB1003">
        <f t="shared" si="673"/>
        <v>24.97499999999965</v>
      </c>
      <c r="BC1003">
        <f t="shared" si="664"/>
        <v>0.90574044366962148</v>
      </c>
      <c r="BD1003">
        <f t="shared" si="665"/>
        <v>0.74303843955277626</v>
      </c>
      <c r="BE1003">
        <f t="shared" si="666"/>
        <v>0.74303843955277626</v>
      </c>
      <c r="BF1003">
        <f t="shared" si="674"/>
        <v>0.74299999999999999</v>
      </c>
      <c r="BP1003">
        <f t="shared" si="675"/>
        <v>1000</v>
      </c>
      <c r="BQ1003">
        <f t="shared" si="676"/>
        <v>24.97499999999965</v>
      </c>
      <c r="BR1003">
        <f t="shared" si="667"/>
        <v>0.98451858842444906</v>
      </c>
      <c r="BS1003">
        <f t="shared" si="668"/>
        <v>0.95427107709300807</v>
      </c>
      <c r="BT1003">
        <f t="shared" si="669"/>
        <v>0.95427107709300807</v>
      </c>
      <c r="BU1003">
        <f t="shared" si="677"/>
        <v>0.95399999999999996</v>
      </c>
      <c r="CB1003">
        <f t="shared" si="678"/>
        <v>1000</v>
      </c>
      <c r="CC1003">
        <f t="shared" si="679"/>
        <v>24.97499999999965</v>
      </c>
      <c r="CD1003">
        <f t="shared" si="670"/>
        <v>0.98451858842444906</v>
      </c>
      <c r="CE1003">
        <f t="shared" si="671"/>
        <v>0.95427107709300807</v>
      </c>
      <c r="CF1003">
        <f t="shared" si="672"/>
        <v>0.95427107709300807</v>
      </c>
      <c r="CG1003">
        <f t="shared" si="680"/>
        <v>0.95399999999999996</v>
      </c>
      <c r="CK1003"/>
      <c r="CL1003" s="3">
        <f t="shared" si="706"/>
        <v>983</v>
      </c>
      <c r="CM1003" s="3">
        <f t="shared" si="701"/>
        <v>24.549999999999674</v>
      </c>
      <c r="CN1003" s="3">
        <f t="shared" si="702"/>
        <v>1.375</v>
      </c>
      <c r="CO1003" s="3">
        <f t="shared" si="694"/>
        <v>0.14199999999999999</v>
      </c>
      <c r="CP1003">
        <f t="shared" si="695"/>
        <v>0.14199999999999999</v>
      </c>
      <c r="CQ1003">
        <f t="shared" si="696"/>
        <v>0.14199999999999999</v>
      </c>
      <c r="CS1003">
        <f t="shared" si="697"/>
        <v>0.24868651488616461</v>
      </c>
      <c r="DK1003" s="3">
        <f t="shared" si="707"/>
        <v>983</v>
      </c>
      <c r="DL1003" s="3">
        <f t="shared" si="703"/>
        <v>24.549999999999674</v>
      </c>
      <c r="DM1003" s="3">
        <f t="shared" si="704"/>
        <v>1.375</v>
      </c>
      <c r="DN1003" s="3">
        <f t="shared" si="698"/>
        <v>-0.78200000000000003</v>
      </c>
      <c r="DO1003">
        <f t="shared" si="699"/>
        <v>-0.78200000000000003</v>
      </c>
      <c r="DP1003">
        <f t="shared" si="700"/>
        <v>0</v>
      </c>
      <c r="DR1003">
        <f t="shared" si="705"/>
        <v>0</v>
      </c>
      <c r="EY1003"/>
      <c r="EZ1003" s="3"/>
      <c r="FB1003"/>
      <c r="FC1003" s="3"/>
    </row>
    <row r="1004" spans="2:159" x14ac:dyDescent="0.25">
      <c r="B1004">
        <f t="shared" si="693"/>
        <v>988</v>
      </c>
      <c r="C1004" s="9">
        <f t="shared" si="688"/>
        <v>24.674999999999667</v>
      </c>
      <c r="D1004">
        <f t="shared" si="682"/>
        <v>0.40186261600691947</v>
      </c>
      <c r="E1004">
        <f t="shared" si="683"/>
        <v>1.2645621426152147E-10</v>
      </c>
      <c r="F1004">
        <f t="shared" si="684"/>
        <v>1.2645621426152147E-10</v>
      </c>
      <c r="G1004">
        <f t="shared" si="689"/>
        <v>0</v>
      </c>
      <c r="R1004">
        <f t="shared" si="690"/>
        <v>988</v>
      </c>
      <c r="S1004">
        <f t="shared" si="691"/>
        <v>24.674999999999667</v>
      </c>
      <c r="T1004">
        <f t="shared" si="685"/>
        <v>1.1732555814833568E-6</v>
      </c>
      <c r="U1004">
        <f t="shared" si="686"/>
        <v>2.3532827680905453E-7</v>
      </c>
      <c r="V1004">
        <f t="shared" si="687"/>
        <v>2.3532827680905453E-7</v>
      </c>
      <c r="W1004">
        <f t="shared" si="692"/>
        <v>0</v>
      </c>
      <c r="BA1004">
        <f t="shared" si="681"/>
        <v>1001</v>
      </c>
      <c r="BB1004">
        <f t="shared" si="673"/>
        <v>24.999999999999648</v>
      </c>
      <c r="BC1004">
        <f t="shared" si="664"/>
        <v>0.90483741803597229</v>
      </c>
      <c r="BD1004">
        <f t="shared" si="665"/>
        <v>0.74081822068174907</v>
      </c>
      <c r="BE1004">
        <f t="shared" si="666"/>
        <v>0.74081822068174907</v>
      </c>
      <c r="BF1004">
        <f t="shared" si="674"/>
        <v>0.74099999999999999</v>
      </c>
      <c r="BP1004">
        <f t="shared" si="675"/>
        <v>1001</v>
      </c>
      <c r="BQ1004">
        <f t="shared" si="676"/>
        <v>24.999999999999648</v>
      </c>
      <c r="BR1004">
        <f t="shared" si="667"/>
        <v>0.98412732005529069</v>
      </c>
      <c r="BS1004">
        <f t="shared" si="668"/>
        <v>0.95313378707752083</v>
      </c>
      <c r="BT1004">
        <f t="shared" si="669"/>
        <v>0.95313378707752083</v>
      </c>
      <c r="BU1004">
        <f t="shared" si="677"/>
        <v>0.95299999999999996</v>
      </c>
      <c r="CB1004">
        <f t="shared" si="678"/>
        <v>1001</v>
      </c>
      <c r="CC1004">
        <f t="shared" si="679"/>
        <v>24.999999999999648</v>
      </c>
      <c r="CD1004">
        <f t="shared" si="670"/>
        <v>0.98412732005529069</v>
      </c>
      <c r="CE1004">
        <f t="shared" si="671"/>
        <v>0.95313378707752083</v>
      </c>
      <c r="CF1004">
        <f t="shared" si="672"/>
        <v>0.95313378707752083</v>
      </c>
      <c r="CG1004">
        <f t="shared" si="680"/>
        <v>0.95299999999999996</v>
      </c>
      <c r="CK1004"/>
      <c r="CL1004" s="3">
        <f t="shared" si="706"/>
        <v>984</v>
      </c>
      <c r="CM1004" s="3">
        <f t="shared" si="701"/>
        <v>24.574999999999672</v>
      </c>
      <c r="CN1004" s="3">
        <f t="shared" si="702"/>
        <v>1.377</v>
      </c>
      <c r="CO1004" s="3">
        <f t="shared" si="694"/>
        <v>0.14000000000000001</v>
      </c>
      <c r="CP1004">
        <f t="shared" si="695"/>
        <v>0.14000000000000001</v>
      </c>
      <c r="CQ1004">
        <f t="shared" si="696"/>
        <v>0.14000000000000001</v>
      </c>
      <c r="CS1004">
        <f t="shared" si="697"/>
        <v>0.24518388791593701</v>
      </c>
      <c r="DK1004" s="3">
        <f t="shared" si="707"/>
        <v>984</v>
      </c>
      <c r="DL1004" s="3">
        <f t="shared" si="703"/>
        <v>24.574999999999672</v>
      </c>
      <c r="DM1004" s="3">
        <f t="shared" si="704"/>
        <v>1.377</v>
      </c>
      <c r="DN1004" s="3">
        <f t="shared" si="698"/>
        <v>-0.78700000000000003</v>
      </c>
      <c r="DO1004">
        <f t="shared" si="699"/>
        <v>-0.78700000000000003</v>
      </c>
      <c r="DP1004">
        <f t="shared" si="700"/>
        <v>0</v>
      </c>
      <c r="DR1004">
        <f t="shared" si="705"/>
        <v>0</v>
      </c>
      <c r="EY1004"/>
      <c r="EZ1004" s="3"/>
      <c r="FB1004"/>
      <c r="FC1004" s="3"/>
    </row>
    <row r="1005" spans="2:159" x14ac:dyDescent="0.25">
      <c r="B1005">
        <f t="shared" si="693"/>
        <v>989</v>
      </c>
      <c r="C1005" s="9">
        <f t="shared" si="688"/>
        <v>24.699999999999665</v>
      </c>
      <c r="D1005">
        <f t="shared" si="682"/>
        <v>0.40014832024150671</v>
      </c>
      <c r="E1005">
        <f t="shared" si="683"/>
        <v>1.1363835893024479E-10</v>
      </c>
      <c r="F1005">
        <f t="shared" si="684"/>
        <v>1.1363835893024479E-10</v>
      </c>
      <c r="G1005">
        <f t="shared" si="689"/>
        <v>0</v>
      </c>
      <c r="R1005">
        <f t="shared" si="690"/>
        <v>989</v>
      </c>
      <c r="S1005">
        <f t="shared" si="691"/>
        <v>24.699999999999665</v>
      </c>
      <c r="T1005">
        <f t="shared" si="685"/>
        <v>1.1116668526101832E-6</v>
      </c>
      <c r="U1005">
        <f t="shared" si="686"/>
        <v>2.2156496383761422E-7</v>
      </c>
      <c r="V1005">
        <f t="shared" si="687"/>
        <v>2.2156496383761422E-7</v>
      </c>
      <c r="W1005">
        <f t="shared" si="692"/>
        <v>0</v>
      </c>
      <c r="BA1005">
        <f t="shared" si="681"/>
        <v>1002</v>
      </c>
      <c r="BB1005">
        <f t="shared" si="673"/>
        <v>25.024999999999647</v>
      </c>
      <c r="BC1005">
        <f t="shared" si="664"/>
        <v>0.90393077305611946</v>
      </c>
      <c r="BD1005">
        <f t="shared" si="665"/>
        <v>0.73859355689806427</v>
      </c>
      <c r="BE1005">
        <f t="shared" si="666"/>
        <v>0.73859355689806427</v>
      </c>
      <c r="BF1005">
        <f t="shared" si="674"/>
        <v>0.73899999999999999</v>
      </c>
      <c r="BP1005">
        <f t="shared" si="675"/>
        <v>1002</v>
      </c>
      <c r="BQ1005">
        <f t="shared" si="676"/>
        <v>25.024999999999647</v>
      </c>
      <c r="BR1005">
        <f t="shared" si="667"/>
        <v>0.98373128851566249</v>
      </c>
      <c r="BS1005">
        <f t="shared" si="668"/>
        <v>0.95198357261136535</v>
      </c>
      <c r="BT1005">
        <f t="shared" si="669"/>
        <v>0.95198357261136535</v>
      </c>
      <c r="BU1005">
        <f t="shared" si="677"/>
        <v>0.95199999999999996</v>
      </c>
      <c r="CB1005">
        <f t="shared" si="678"/>
        <v>1002</v>
      </c>
      <c r="CC1005">
        <f t="shared" si="679"/>
        <v>25.024999999999647</v>
      </c>
      <c r="CD1005">
        <f t="shared" si="670"/>
        <v>0.98373128851566249</v>
      </c>
      <c r="CE1005">
        <f t="shared" si="671"/>
        <v>0.95198357261136535</v>
      </c>
      <c r="CF1005">
        <f t="shared" si="672"/>
        <v>0.95198357261136535</v>
      </c>
      <c r="CG1005">
        <f t="shared" si="680"/>
        <v>0.95199999999999996</v>
      </c>
      <c r="CK1005"/>
      <c r="CL1005" s="3">
        <f t="shared" si="706"/>
        <v>985</v>
      </c>
      <c r="CM1005" s="3">
        <f t="shared" si="701"/>
        <v>24.599999999999671</v>
      </c>
      <c r="CN1005" s="3">
        <f t="shared" si="702"/>
        <v>1.38</v>
      </c>
      <c r="CO1005" s="3">
        <f t="shared" si="694"/>
        <v>0.13800000000000001</v>
      </c>
      <c r="CP1005">
        <f t="shared" si="695"/>
        <v>0.13800000000000001</v>
      </c>
      <c r="CQ1005">
        <f t="shared" si="696"/>
        <v>0.13800000000000001</v>
      </c>
      <c r="CS1005">
        <f t="shared" si="697"/>
        <v>0.24168126094570933</v>
      </c>
      <c r="DK1005" s="3">
        <f t="shared" si="707"/>
        <v>985</v>
      </c>
      <c r="DL1005" s="3">
        <f t="shared" si="703"/>
        <v>24.599999999999671</v>
      </c>
      <c r="DM1005" s="3">
        <f t="shared" si="704"/>
        <v>1.38</v>
      </c>
      <c r="DN1005" s="3">
        <f t="shared" si="698"/>
        <v>-0.79300000000000004</v>
      </c>
      <c r="DO1005">
        <f t="shared" si="699"/>
        <v>-0.79300000000000004</v>
      </c>
      <c r="DP1005">
        <f t="shared" si="700"/>
        <v>0</v>
      </c>
      <c r="DR1005">
        <f t="shared" si="705"/>
        <v>0</v>
      </c>
      <c r="EY1005"/>
      <c r="EZ1005" s="3"/>
      <c r="FB1005"/>
      <c r="FC1005" s="3"/>
    </row>
    <row r="1006" spans="2:159" x14ac:dyDescent="0.25">
      <c r="B1006">
        <f t="shared" si="693"/>
        <v>990</v>
      </c>
      <c r="C1006" s="9">
        <f t="shared" si="688"/>
        <v>24.724999999999664</v>
      </c>
      <c r="D1006">
        <f t="shared" si="682"/>
        <v>0.39843735305442401</v>
      </c>
      <c r="E1006">
        <f t="shared" si="683"/>
        <v>1.0209422036012385E-10</v>
      </c>
      <c r="F1006">
        <f t="shared" si="684"/>
        <v>1.0209422036012385E-10</v>
      </c>
      <c r="G1006">
        <f t="shared" si="689"/>
        <v>0</v>
      </c>
      <c r="R1006">
        <f t="shared" si="690"/>
        <v>990</v>
      </c>
      <c r="S1006">
        <f t="shared" si="691"/>
        <v>24.724999999999664</v>
      </c>
      <c r="T1006">
        <f t="shared" si="685"/>
        <v>1.0531992462513419E-6</v>
      </c>
      <c r="U1006">
        <f t="shared" si="686"/>
        <v>2.0858183577367052E-7</v>
      </c>
      <c r="V1006">
        <f t="shared" si="687"/>
        <v>2.0858183577367052E-7</v>
      </c>
      <c r="W1006">
        <f t="shared" si="692"/>
        <v>0</v>
      </c>
      <c r="BA1006">
        <f t="shared" si="681"/>
        <v>1003</v>
      </c>
      <c r="BB1006">
        <f t="shared" si="673"/>
        <v>25.049999999999645</v>
      </c>
      <c r="BC1006">
        <f t="shared" si="664"/>
        <v>0.9030205214185244</v>
      </c>
      <c r="BD1006">
        <f t="shared" si="665"/>
        <v>0.73636452818891873</v>
      </c>
      <c r="BE1006">
        <f t="shared" si="666"/>
        <v>0.73636452818891873</v>
      </c>
      <c r="BF1006">
        <f t="shared" si="674"/>
        <v>0.73599999999999999</v>
      </c>
      <c r="BP1006">
        <f t="shared" si="675"/>
        <v>1003</v>
      </c>
      <c r="BQ1006">
        <f t="shared" si="676"/>
        <v>25.049999999999645</v>
      </c>
      <c r="BR1006">
        <f t="shared" si="667"/>
        <v>0.98333049968186348</v>
      </c>
      <c r="BS1006">
        <f t="shared" si="668"/>
        <v>0.95082048377675199</v>
      </c>
      <c r="BT1006">
        <f t="shared" si="669"/>
        <v>0.95082048377675199</v>
      </c>
      <c r="BU1006">
        <f t="shared" si="677"/>
        <v>0.95099999999999996</v>
      </c>
      <c r="CB1006">
        <f t="shared" si="678"/>
        <v>1003</v>
      </c>
      <c r="CC1006">
        <f t="shared" si="679"/>
        <v>25.049999999999645</v>
      </c>
      <c r="CD1006">
        <f t="shared" si="670"/>
        <v>0.98333049968186348</v>
      </c>
      <c r="CE1006">
        <f t="shared" si="671"/>
        <v>0.95082048377675199</v>
      </c>
      <c r="CF1006">
        <f t="shared" si="672"/>
        <v>0.95082048377675199</v>
      </c>
      <c r="CG1006">
        <f t="shared" si="680"/>
        <v>0.95099999999999996</v>
      </c>
      <c r="CK1006"/>
      <c r="CL1006" s="3">
        <f t="shared" si="706"/>
        <v>986</v>
      </c>
      <c r="CM1006" s="3">
        <f t="shared" si="701"/>
        <v>24.62499999999967</v>
      </c>
      <c r="CN1006" s="3">
        <f t="shared" si="702"/>
        <v>1.3819999999999999</v>
      </c>
      <c r="CO1006" s="3">
        <f t="shared" si="694"/>
        <v>0.13600000000000001</v>
      </c>
      <c r="CP1006">
        <f t="shared" si="695"/>
        <v>0.13600000000000001</v>
      </c>
      <c r="CQ1006">
        <f t="shared" si="696"/>
        <v>0.13600000000000001</v>
      </c>
      <c r="CS1006">
        <f t="shared" si="697"/>
        <v>0.23817863397548164</v>
      </c>
      <c r="DK1006" s="3">
        <f t="shared" si="707"/>
        <v>986</v>
      </c>
      <c r="DL1006" s="3">
        <f t="shared" si="703"/>
        <v>24.62499999999967</v>
      </c>
      <c r="DM1006" s="3">
        <f t="shared" si="704"/>
        <v>1.3819999999999999</v>
      </c>
      <c r="DN1006" s="3">
        <f t="shared" si="698"/>
        <v>-0.79900000000000004</v>
      </c>
      <c r="DO1006">
        <f t="shared" si="699"/>
        <v>-0.79900000000000004</v>
      </c>
      <c r="DP1006">
        <f t="shared" si="700"/>
        <v>0</v>
      </c>
      <c r="DR1006">
        <f t="shared" si="705"/>
        <v>0</v>
      </c>
      <c r="EY1006"/>
      <c r="EZ1006" s="3"/>
      <c r="FB1006"/>
      <c r="FC1006" s="3"/>
    </row>
    <row r="1007" spans="2:159" x14ac:dyDescent="0.25">
      <c r="B1007">
        <f t="shared" si="693"/>
        <v>991</v>
      </c>
      <c r="C1007" s="9">
        <f t="shared" si="688"/>
        <v>24.749999999999662</v>
      </c>
      <c r="D1007">
        <f t="shared" si="682"/>
        <v>0.39672973435924291</v>
      </c>
      <c r="E1007">
        <f t="shared" si="683"/>
        <v>9.1699884152490386E-11</v>
      </c>
      <c r="F1007">
        <f t="shared" si="684"/>
        <v>9.1699884152490386E-11</v>
      </c>
      <c r="G1007">
        <f t="shared" si="689"/>
        <v>0</v>
      </c>
      <c r="R1007">
        <f t="shared" si="690"/>
        <v>991</v>
      </c>
      <c r="S1007">
        <f t="shared" si="691"/>
        <v>24.749999999999662</v>
      </c>
      <c r="T1007">
        <f t="shared" si="685"/>
        <v>9.9770070540176669E-7</v>
      </c>
      <c r="U1007">
        <f t="shared" si="686"/>
        <v>1.9633616879269128E-7</v>
      </c>
      <c r="V1007">
        <f t="shared" si="687"/>
        <v>1.9633616879269128E-7</v>
      </c>
      <c r="W1007">
        <f t="shared" si="692"/>
        <v>0</v>
      </c>
      <c r="BA1007">
        <f t="shared" si="681"/>
        <v>1004</v>
      </c>
      <c r="BB1007">
        <f t="shared" si="673"/>
        <v>25.074999999999644</v>
      </c>
      <c r="BC1007">
        <f t="shared" si="664"/>
        <v>0.90210667585297533</v>
      </c>
      <c r="BD1007">
        <f t="shared" si="665"/>
        <v>0.73413121449683638</v>
      </c>
      <c r="BE1007">
        <f t="shared" si="666"/>
        <v>0.73413121449683638</v>
      </c>
      <c r="BF1007">
        <f t="shared" si="674"/>
        <v>0.73399999999999999</v>
      </c>
      <c r="BP1007">
        <f t="shared" si="675"/>
        <v>1004</v>
      </c>
      <c r="BQ1007">
        <f t="shared" si="676"/>
        <v>25.074999999999644</v>
      </c>
      <c r="BR1007">
        <f t="shared" si="667"/>
        <v>0.98292495949915792</v>
      </c>
      <c r="BS1007">
        <f t="shared" si="668"/>
        <v>0.94964457117406809</v>
      </c>
      <c r="BT1007">
        <f t="shared" si="669"/>
        <v>0.94964457117406809</v>
      </c>
      <c r="BU1007">
        <f t="shared" si="677"/>
        <v>0.95</v>
      </c>
      <c r="CB1007">
        <f t="shared" si="678"/>
        <v>1004</v>
      </c>
      <c r="CC1007">
        <f t="shared" si="679"/>
        <v>25.074999999999644</v>
      </c>
      <c r="CD1007">
        <f t="shared" si="670"/>
        <v>0.98292495949915792</v>
      </c>
      <c r="CE1007">
        <f t="shared" si="671"/>
        <v>0.94964457117406809</v>
      </c>
      <c r="CF1007">
        <f t="shared" si="672"/>
        <v>0.94964457117406809</v>
      </c>
      <c r="CG1007">
        <f t="shared" si="680"/>
        <v>0.95</v>
      </c>
      <c r="CK1007"/>
      <c r="CL1007" s="3">
        <f t="shared" si="706"/>
        <v>987</v>
      </c>
      <c r="CM1007" s="3">
        <f t="shared" si="701"/>
        <v>24.649999999999668</v>
      </c>
      <c r="CN1007" s="3">
        <f t="shared" si="702"/>
        <v>1.385</v>
      </c>
      <c r="CO1007" s="3">
        <f t="shared" si="694"/>
        <v>0.13400000000000001</v>
      </c>
      <c r="CP1007">
        <f t="shared" si="695"/>
        <v>0.13400000000000001</v>
      </c>
      <c r="CQ1007">
        <f t="shared" si="696"/>
        <v>0.13400000000000001</v>
      </c>
      <c r="CS1007">
        <f t="shared" si="697"/>
        <v>0.23467600700525398</v>
      </c>
      <c r="DK1007" s="3">
        <f t="shared" si="707"/>
        <v>987</v>
      </c>
      <c r="DL1007" s="3">
        <f t="shared" si="703"/>
        <v>24.649999999999668</v>
      </c>
      <c r="DM1007" s="3">
        <f t="shared" si="704"/>
        <v>1.385</v>
      </c>
      <c r="DN1007" s="3">
        <f t="shared" si="698"/>
        <v>-0.80500000000000005</v>
      </c>
      <c r="DO1007">
        <f t="shared" si="699"/>
        <v>-0.80500000000000005</v>
      </c>
      <c r="DP1007">
        <f t="shared" si="700"/>
        <v>0</v>
      </c>
      <c r="DR1007">
        <f t="shared" si="705"/>
        <v>0</v>
      </c>
      <c r="EY1007"/>
      <c r="EZ1007" s="3"/>
      <c r="FB1007"/>
      <c r="FC1007" s="3"/>
    </row>
    <row r="1008" spans="2:159" x14ac:dyDescent="0.25">
      <c r="B1008">
        <f t="shared" si="693"/>
        <v>992</v>
      </c>
      <c r="C1008" s="9">
        <f t="shared" si="688"/>
        <v>24.774999999999661</v>
      </c>
      <c r="D1008">
        <f t="shared" si="682"/>
        <v>0.39502548388404995</v>
      </c>
      <c r="E1008">
        <f t="shared" si="683"/>
        <v>8.2343219523037133E-11</v>
      </c>
      <c r="F1008">
        <f t="shared" si="684"/>
        <v>8.2343219523037133E-11</v>
      </c>
      <c r="G1008">
        <f t="shared" si="689"/>
        <v>0</v>
      </c>
      <c r="R1008">
        <f t="shared" si="690"/>
        <v>992</v>
      </c>
      <c r="S1008">
        <f t="shared" si="691"/>
        <v>24.774999999999661</v>
      </c>
      <c r="T1008">
        <f t="shared" si="685"/>
        <v>9.4502625667322953E-7</v>
      </c>
      <c r="U1008">
        <f t="shared" si="686"/>
        <v>1.8478748996973967E-7</v>
      </c>
      <c r="V1008">
        <f t="shared" si="687"/>
        <v>1.8478748996973967E-7</v>
      </c>
      <c r="W1008">
        <f t="shared" si="692"/>
        <v>0</v>
      </c>
      <c r="BA1008">
        <f t="shared" si="681"/>
        <v>1005</v>
      </c>
      <c r="BB1008">
        <f t="shared" si="673"/>
        <v>25.099999999999643</v>
      </c>
      <c r="BC1008">
        <f t="shared" si="664"/>
        <v>0.90118924913029175</v>
      </c>
      <c r="BD1008">
        <f t="shared" si="665"/>
        <v>0.73189369571501339</v>
      </c>
      <c r="BE1008">
        <f t="shared" si="666"/>
        <v>0.73189369571501339</v>
      </c>
      <c r="BF1008">
        <f t="shared" si="674"/>
        <v>0.73199999999999998</v>
      </c>
      <c r="BP1008">
        <f t="shared" si="675"/>
        <v>1005</v>
      </c>
      <c r="BQ1008">
        <f t="shared" si="676"/>
        <v>25.099999999999643</v>
      </c>
      <c r="BR1008">
        <f t="shared" si="667"/>
        <v>0.98251467398162851</v>
      </c>
      <c r="BS1008">
        <f t="shared" si="668"/>
        <v>0.94845588591821084</v>
      </c>
      <c r="BT1008">
        <f t="shared" si="669"/>
        <v>0.94845588591821084</v>
      </c>
      <c r="BU1008">
        <f t="shared" si="677"/>
        <v>0.94799999999999995</v>
      </c>
      <c r="CB1008">
        <f t="shared" si="678"/>
        <v>1005</v>
      </c>
      <c r="CC1008">
        <f t="shared" si="679"/>
        <v>25.099999999999643</v>
      </c>
      <c r="CD1008">
        <f t="shared" si="670"/>
        <v>0.98251467398162851</v>
      </c>
      <c r="CE1008">
        <f t="shared" si="671"/>
        <v>0.94845588591821084</v>
      </c>
      <c r="CF1008">
        <f t="shared" si="672"/>
        <v>0.94845588591821084</v>
      </c>
      <c r="CG1008">
        <f t="shared" si="680"/>
        <v>0.94799999999999995</v>
      </c>
      <c r="CK1008"/>
      <c r="CL1008" s="3">
        <f t="shared" si="706"/>
        <v>988</v>
      </c>
      <c r="CM1008" s="3">
        <f t="shared" si="701"/>
        <v>24.674999999999667</v>
      </c>
      <c r="CN1008" s="3">
        <f t="shared" si="702"/>
        <v>1.387</v>
      </c>
      <c r="CO1008" s="3">
        <f t="shared" si="694"/>
        <v>0.13100000000000001</v>
      </c>
      <c r="CP1008">
        <f t="shared" si="695"/>
        <v>0.13100000000000001</v>
      </c>
      <c r="CQ1008">
        <f t="shared" si="696"/>
        <v>0.13100000000000001</v>
      </c>
      <c r="CS1008">
        <f t="shared" si="697"/>
        <v>0.22942206654991246</v>
      </c>
      <c r="DK1008" s="3">
        <f t="shared" si="707"/>
        <v>988</v>
      </c>
      <c r="DL1008" s="3">
        <f t="shared" si="703"/>
        <v>24.674999999999667</v>
      </c>
      <c r="DM1008" s="3">
        <f t="shared" si="704"/>
        <v>1.387</v>
      </c>
      <c r="DN1008" s="3">
        <f t="shared" si="698"/>
        <v>-0.81100000000000005</v>
      </c>
      <c r="DO1008">
        <f t="shared" si="699"/>
        <v>-0.81100000000000005</v>
      </c>
      <c r="DP1008">
        <f t="shared" si="700"/>
        <v>0</v>
      </c>
      <c r="DR1008">
        <f t="shared" si="705"/>
        <v>0</v>
      </c>
      <c r="EY1008"/>
      <c r="EZ1008" s="3"/>
      <c r="FB1008"/>
      <c r="FC1008" s="3"/>
    </row>
    <row r="1009" spans="2:159" x14ac:dyDescent="0.25">
      <c r="B1009">
        <f t="shared" si="693"/>
        <v>993</v>
      </c>
      <c r="C1009" s="9">
        <f t="shared" si="688"/>
        <v>24.79999999999966</v>
      </c>
      <c r="D1009">
        <f t="shared" si="682"/>
        <v>0.39332462117145411</v>
      </c>
      <c r="E1009">
        <f t="shared" si="683"/>
        <v>7.3922785993559501E-11</v>
      </c>
      <c r="F1009">
        <f t="shared" si="684"/>
        <v>7.3922785993559501E-11</v>
      </c>
      <c r="G1009">
        <f t="shared" si="689"/>
        <v>0</v>
      </c>
      <c r="R1009">
        <f t="shared" si="690"/>
        <v>993</v>
      </c>
      <c r="S1009">
        <f t="shared" si="691"/>
        <v>24.79999999999966</v>
      </c>
      <c r="T1009">
        <f t="shared" si="685"/>
        <v>8.950376970055728E-7</v>
      </c>
      <c r="U1009">
        <f t="shared" si="686"/>
        <v>1.7389746378907421E-7</v>
      </c>
      <c r="V1009">
        <f t="shared" si="687"/>
        <v>1.7389746378907421E-7</v>
      </c>
      <c r="W1009">
        <f t="shared" si="692"/>
        <v>0</v>
      </c>
      <c r="BA1009">
        <f t="shared" si="681"/>
        <v>1006</v>
      </c>
      <c r="BB1009">
        <f t="shared" si="673"/>
        <v>25.124999999999641</v>
      </c>
      <c r="BC1009">
        <f t="shared" si="664"/>
        <v>0.90026825406202693</v>
      </c>
      <c r="BD1009">
        <f t="shared" si="665"/>
        <v>0.72965205168268188</v>
      </c>
      <c r="BE1009">
        <f t="shared" si="666"/>
        <v>0.72965205168268188</v>
      </c>
      <c r="BF1009">
        <f t="shared" si="674"/>
        <v>0.73</v>
      </c>
      <c r="BP1009">
        <f t="shared" si="675"/>
        <v>1006</v>
      </c>
      <c r="BQ1009">
        <f t="shared" si="676"/>
        <v>25.124999999999641</v>
      </c>
      <c r="BR1009">
        <f t="shared" si="667"/>
        <v>0.98209964921202764</v>
      </c>
      <c r="BS1009">
        <f t="shared" si="668"/>
        <v>0.94725447963488574</v>
      </c>
      <c r="BT1009">
        <f t="shared" si="669"/>
        <v>0.94725447963488574</v>
      </c>
      <c r="BU1009">
        <f t="shared" si="677"/>
        <v>0.94699999999999995</v>
      </c>
      <c r="CB1009">
        <f t="shared" si="678"/>
        <v>1006</v>
      </c>
      <c r="CC1009">
        <f t="shared" si="679"/>
        <v>25.124999999999641</v>
      </c>
      <c r="CD1009">
        <f t="shared" si="670"/>
        <v>0.98209964921202764</v>
      </c>
      <c r="CE1009">
        <f t="shared" si="671"/>
        <v>0.94725447963488574</v>
      </c>
      <c r="CF1009">
        <f t="shared" si="672"/>
        <v>0.94725447963488574</v>
      </c>
      <c r="CG1009">
        <f t="shared" si="680"/>
        <v>0.94699999999999995</v>
      </c>
      <c r="CK1009"/>
      <c r="CL1009" s="3">
        <f t="shared" si="706"/>
        <v>989</v>
      </c>
      <c r="CM1009" s="3">
        <f t="shared" si="701"/>
        <v>24.699999999999665</v>
      </c>
      <c r="CN1009" s="3">
        <f t="shared" si="702"/>
        <v>1.39</v>
      </c>
      <c r="CO1009" s="3">
        <f t="shared" si="694"/>
        <v>0.129</v>
      </c>
      <c r="CP1009">
        <f t="shared" si="695"/>
        <v>0.129</v>
      </c>
      <c r="CQ1009">
        <f t="shared" si="696"/>
        <v>0.129</v>
      </c>
      <c r="CS1009">
        <f t="shared" si="697"/>
        <v>0.2259194395796848</v>
      </c>
      <c r="DK1009" s="3">
        <f t="shared" si="707"/>
        <v>989</v>
      </c>
      <c r="DL1009" s="3">
        <f t="shared" si="703"/>
        <v>24.699999999999665</v>
      </c>
      <c r="DM1009" s="3">
        <f t="shared" si="704"/>
        <v>1.39</v>
      </c>
      <c r="DN1009" s="3">
        <f t="shared" si="698"/>
        <v>-0.81699999999999995</v>
      </c>
      <c r="DO1009">
        <f t="shared" si="699"/>
        <v>-0.81699999999999995</v>
      </c>
      <c r="DP1009">
        <f t="shared" si="700"/>
        <v>0</v>
      </c>
      <c r="DR1009">
        <f t="shared" si="705"/>
        <v>0</v>
      </c>
      <c r="EY1009"/>
      <c r="EZ1009" s="3"/>
      <c r="FB1009"/>
      <c r="FC1009" s="3"/>
    </row>
    <row r="1010" spans="2:159" x14ac:dyDescent="0.25">
      <c r="B1010">
        <f t="shared" si="693"/>
        <v>994</v>
      </c>
      <c r="C1010" s="9">
        <f t="shared" si="688"/>
        <v>24.824999999999658</v>
      </c>
      <c r="D1010">
        <f t="shared" si="682"/>
        <v>0.39162716557860378</v>
      </c>
      <c r="E1010">
        <f t="shared" si="683"/>
        <v>6.6346838839629635E-11</v>
      </c>
      <c r="F1010">
        <f t="shared" si="684"/>
        <v>6.6346838839629635E-11</v>
      </c>
      <c r="G1010">
        <f t="shared" si="689"/>
        <v>0</v>
      </c>
      <c r="R1010">
        <f t="shared" si="690"/>
        <v>994</v>
      </c>
      <c r="S1010">
        <f t="shared" si="691"/>
        <v>24.824999999999658</v>
      </c>
      <c r="T1010">
        <f t="shared" si="685"/>
        <v>8.4760329340113133E-7</v>
      </c>
      <c r="U1010">
        <f t="shared" si="686"/>
        <v>1.6362978409141129E-7</v>
      </c>
      <c r="V1010">
        <f t="shared" si="687"/>
        <v>1.6362978409141129E-7</v>
      </c>
      <c r="W1010">
        <f t="shared" si="692"/>
        <v>0</v>
      </c>
      <c r="BA1010">
        <f t="shared" si="681"/>
        <v>1007</v>
      </c>
      <c r="BB1010">
        <f t="shared" si="673"/>
        <v>25.14999999999964</v>
      </c>
      <c r="BC1010">
        <f t="shared" si="664"/>
        <v>0.89934370350017112</v>
      </c>
      <c r="BD1010">
        <f t="shared" si="665"/>
        <v>0.72740636218049082</v>
      </c>
      <c r="BE1010">
        <f t="shared" si="666"/>
        <v>0.72740636218049082</v>
      </c>
      <c r="BF1010">
        <f t="shared" si="674"/>
        <v>0.72699999999999998</v>
      </c>
      <c r="BP1010">
        <f t="shared" si="675"/>
        <v>1007</v>
      </c>
      <c r="BQ1010">
        <f t="shared" si="676"/>
        <v>25.14999999999964</v>
      </c>
      <c r="BR1010">
        <f t="shared" si="667"/>
        <v>0.98167989134162714</v>
      </c>
      <c r="BS1010">
        <f t="shared" si="668"/>
        <v>0.94604040445687199</v>
      </c>
      <c r="BT1010">
        <f t="shared" si="669"/>
        <v>0.94604040445687199</v>
      </c>
      <c r="BU1010">
        <f t="shared" si="677"/>
        <v>0.94599999999999995</v>
      </c>
      <c r="CB1010">
        <f t="shared" si="678"/>
        <v>1007</v>
      </c>
      <c r="CC1010">
        <f t="shared" si="679"/>
        <v>25.14999999999964</v>
      </c>
      <c r="CD1010">
        <f t="shared" si="670"/>
        <v>0.98167989134162714</v>
      </c>
      <c r="CE1010">
        <f t="shared" si="671"/>
        <v>0.94604040445687199</v>
      </c>
      <c r="CF1010">
        <f t="shared" si="672"/>
        <v>0.94604040445687199</v>
      </c>
      <c r="CG1010">
        <f t="shared" si="680"/>
        <v>0.94599999999999995</v>
      </c>
      <c r="CK1010"/>
      <c r="CL1010" s="3">
        <f t="shared" si="706"/>
        <v>990</v>
      </c>
      <c r="CM1010" s="3">
        <f t="shared" si="701"/>
        <v>24.724999999999664</v>
      </c>
      <c r="CN1010" s="3">
        <f t="shared" si="702"/>
        <v>1.3919999999999999</v>
      </c>
      <c r="CO1010" s="3">
        <f t="shared" si="694"/>
        <v>0.127</v>
      </c>
      <c r="CP1010">
        <f t="shared" si="695"/>
        <v>0.127</v>
      </c>
      <c r="CQ1010">
        <f t="shared" si="696"/>
        <v>0.127</v>
      </c>
      <c r="CS1010">
        <f t="shared" si="697"/>
        <v>0.22241681260945712</v>
      </c>
      <c r="DK1010" s="3">
        <f t="shared" si="707"/>
        <v>990</v>
      </c>
      <c r="DL1010" s="3">
        <f t="shared" si="703"/>
        <v>24.724999999999664</v>
      </c>
      <c r="DM1010" s="3">
        <f t="shared" si="704"/>
        <v>1.3919999999999999</v>
      </c>
      <c r="DN1010" s="3">
        <f t="shared" si="698"/>
        <v>-0.82199999999999995</v>
      </c>
      <c r="DO1010">
        <f t="shared" si="699"/>
        <v>-0.82199999999999995</v>
      </c>
      <c r="DP1010">
        <f t="shared" si="700"/>
        <v>0</v>
      </c>
      <c r="DR1010">
        <f t="shared" si="705"/>
        <v>0</v>
      </c>
      <c r="EY1010"/>
      <c r="EZ1010" s="3"/>
      <c r="FB1010"/>
      <c r="FC1010" s="3"/>
    </row>
    <row r="1011" spans="2:159" x14ac:dyDescent="0.25">
      <c r="B1011">
        <f t="shared" si="693"/>
        <v>995</v>
      </c>
      <c r="C1011" s="9">
        <f t="shared" si="688"/>
        <v>24.849999999999657</v>
      </c>
      <c r="D1011">
        <f t="shared" si="682"/>
        <v>0.38993313627721227</v>
      </c>
      <c r="E1011">
        <f t="shared" si="683"/>
        <v>5.9532424632740711E-11</v>
      </c>
      <c r="F1011">
        <f t="shared" si="684"/>
        <v>5.9532424632740711E-11</v>
      </c>
      <c r="G1011">
        <f t="shared" si="689"/>
        <v>0</v>
      </c>
      <c r="R1011">
        <f t="shared" si="690"/>
        <v>995</v>
      </c>
      <c r="S1011">
        <f t="shared" si="691"/>
        <v>24.849999999999657</v>
      </c>
      <c r="T1011">
        <f t="shared" si="685"/>
        <v>8.0259749518108036E-7</v>
      </c>
      <c r="U1011">
        <f t="shared" si="686"/>
        <v>1.539500712137054E-7</v>
      </c>
      <c r="V1011">
        <f t="shared" si="687"/>
        <v>1.539500712137054E-7</v>
      </c>
      <c r="W1011">
        <f t="shared" si="692"/>
        <v>0</v>
      </c>
      <c r="BA1011">
        <f t="shared" si="681"/>
        <v>1008</v>
      </c>
      <c r="BB1011">
        <f t="shared" si="673"/>
        <v>25.174999999999638</v>
      </c>
      <c r="BC1011">
        <f t="shared" si="664"/>
        <v>0.8984156103368528</v>
      </c>
      <c r="BD1011">
        <f t="shared" si="665"/>
        <v>0.72515670692590661</v>
      </c>
      <c r="BE1011">
        <f t="shared" si="666"/>
        <v>0.72515670692590661</v>
      </c>
      <c r="BF1011">
        <f t="shared" si="674"/>
        <v>0.72499999999999998</v>
      </c>
      <c r="BP1011">
        <f t="shared" si="675"/>
        <v>1008</v>
      </c>
      <c r="BQ1011">
        <f t="shared" si="676"/>
        <v>25.174999999999638</v>
      </c>
      <c r="BR1011">
        <f t="shared" si="667"/>
        <v>0.98125540659006638</v>
      </c>
      <c r="BS1011">
        <f t="shared" si="668"/>
        <v>0.94481371302025419</v>
      </c>
      <c r="BT1011">
        <f t="shared" si="669"/>
        <v>0.94481371302025419</v>
      </c>
      <c r="BU1011">
        <f t="shared" si="677"/>
        <v>0.94499999999999995</v>
      </c>
      <c r="CB1011">
        <f t="shared" si="678"/>
        <v>1008</v>
      </c>
      <c r="CC1011">
        <f t="shared" si="679"/>
        <v>25.174999999999638</v>
      </c>
      <c r="CD1011">
        <f t="shared" si="670"/>
        <v>0.98125540659006638</v>
      </c>
      <c r="CE1011">
        <f t="shared" si="671"/>
        <v>0.94481371302025419</v>
      </c>
      <c r="CF1011">
        <f t="shared" si="672"/>
        <v>0.94481371302025419</v>
      </c>
      <c r="CG1011">
        <f t="shared" si="680"/>
        <v>0.94499999999999995</v>
      </c>
      <c r="CK1011"/>
      <c r="CL1011" s="3">
        <f t="shared" si="706"/>
        <v>991</v>
      </c>
      <c r="CM1011" s="3">
        <f t="shared" si="701"/>
        <v>24.749999999999662</v>
      </c>
      <c r="CN1011" s="3">
        <f t="shared" si="702"/>
        <v>1.3939999999999999</v>
      </c>
      <c r="CO1011" s="3">
        <f t="shared" si="694"/>
        <v>0.124</v>
      </c>
      <c r="CP1011">
        <f t="shared" si="695"/>
        <v>0.124</v>
      </c>
      <c r="CQ1011">
        <f t="shared" si="696"/>
        <v>0.124</v>
      </c>
      <c r="CS1011">
        <f t="shared" si="697"/>
        <v>0.21716287215411562</v>
      </c>
      <c r="DK1011" s="3">
        <f t="shared" si="707"/>
        <v>991</v>
      </c>
      <c r="DL1011" s="3">
        <f t="shared" si="703"/>
        <v>24.749999999999662</v>
      </c>
      <c r="DM1011" s="3">
        <f t="shared" si="704"/>
        <v>1.3939999999999999</v>
      </c>
      <c r="DN1011" s="3">
        <f t="shared" si="698"/>
        <v>-0.82799999999999996</v>
      </c>
      <c r="DO1011">
        <f t="shared" si="699"/>
        <v>-0.82799999999999996</v>
      </c>
      <c r="DP1011">
        <f t="shared" si="700"/>
        <v>0</v>
      </c>
      <c r="DR1011">
        <f t="shared" si="705"/>
        <v>0</v>
      </c>
      <c r="EY1011"/>
      <c r="EZ1011" s="3"/>
      <c r="FB1011"/>
      <c r="FC1011" s="3"/>
    </row>
    <row r="1012" spans="2:159" x14ac:dyDescent="0.25">
      <c r="B1012">
        <f t="shared" si="693"/>
        <v>996</v>
      </c>
      <c r="C1012" s="9">
        <f t="shared" si="688"/>
        <v>24.874999999999655</v>
      </c>
      <c r="D1012">
        <f t="shared" si="682"/>
        <v>0.38824255225359317</v>
      </c>
      <c r="E1012">
        <f t="shared" si="683"/>
        <v>5.3404558950667975E-11</v>
      </c>
      <c r="F1012">
        <f t="shared" si="684"/>
        <v>5.3404558950667975E-11</v>
      </c>
      <c r="G1012">
        <f t="shared" si="689"/>
        <v>0</v>
      </c>
      <c r="R1012">
        <f t="shared" si="690"/>
        <v>996</v>
      </c>
      <c r="S1012">
        <f t="shared" si="691"/>
        <v>24.874999999999655</v>
      </c>
      <c r="T1012">
        <f t="shared" si="685"/>
        <v>7.5990065827994119E-7</v>
      </c>
      <c r="U1012">
        <f t="shared" si="686"/>
        <v>1.4482577408656187E-7</v>
      </c>
      <c r="V1012">
        <f t="shared" si="687"/>
        <v>1.4482577408656187E-7</v>
      </c>
      <c r="W1012">
        <f t="shared" si="692"/>
        <v>0</v>
      </c>
      <c r="BA1012">
        <f t="shared" si="681"/>
        <v>1009</v>
      </c>
      <c r="BB1012">
        <f t="shared" si="673"/>
        <v>25.199999999999637</v>
      </c>
      <c r="BC1012">
        <f t="shared" si="664"/>
        <v>0.89748398750404002</v>
      </c>
      <c r="BD1012">
        <f t="shared" si="665"/>
        <v>0.72290316556863143</v>
      </c>
      <c r="BE1012">
        <f t="shared" si="666"/>
        <v>0.72290316556863143</v>
      </c>
      <c r="BF1012">
        <f t="shared" si="674"/>
        <v>0.72299999999999998</v>
      </c>
      <c r="BP1012">
        <f t="shared" si="675"/>
        <v>1009</v>
      </c>
      <c r="BQ1012">
        <f t="shared" si="676"/>
        <v>25.199999999999637</v>
      </c>
      <c r="BR1012">
        <f t="shared" si="667"/>
        <v>0.98082620124519859</v>
      </c>
      <c r="BS1012">
        <f t="shared" si="668"/>
        <v>0.94357445846062094</v>
      </c>
      <c r="BT1012">
        <f t="shared" si="669"/>
        <v>0.94357445846062094</v>
      </c>
      <c r="BU1012">
        <f t="shared" si="677"/>
        <v>0.94399999999999995</v>
      </c>
      <c r="CB1012">
        <f t="shared" si="678"/>
        <v>1009</v>
      </c>
      <c r="CC1012">
        <f t="shared" si="679"/>
        <v>25.199999999999637</v>
      </c>
      <c r="CD1012">
        <f t="shared" si="670"/>
        <v>0.98082620124519859</v>
      </c>
      <c r="CE1012">
        <f t="shared" si="671"/>
        <v>0.94357445846062094</v>
      </c>
      <c r="CF1012">
        <f t="shared" si="672"/>
        <v>0.94357445846062094</v>
      </c>
      <c r="CG1012">
        <f t="shared" si="680"/>
        <v>0.94399999999999995</v>
      </c>
      <c r="CK1012"/>
      <c r="CL1012" s="3">
        <f t="shared" si="706"/>
        <v>992</v>
      </c>
      <c r="CM1012" s="3">
        <f t="shared" si="701"/>
        <v>24.774999999999661</v>
      </c>
      <c r="CN1012" s="3">
        <f t="shared" si="702"/>
        <v>1.397</v>
      </c>
      <c r="CO1012" s="3">
        <f t="shared" si="694"/>
        <v>0.122</v>
      </c>
      <c r="CP1012">
        <f t="shared" si="695"/>
        <v>0.122</v>
      </c>
      <c r="CQ1012">
        <f t="shared" si="696"/>
        <v>0.122</v>
      </c>
      <c r="CS1012">
        <f t="shared" si="697"/>
        <v>0.21366024518388793</v>
      </c>
      <c r="DK1012" s="3">
        <f t="shared" si="707"/>
        <v>992</v>
      </c>
      <c r="DL1012" s="3">
        <f t="shared" si="703"/>
        <v>24.774999999999661</v>
      </c>
      <c r="DM1012" s="3">
        <f t="shared" si="704"/>
        <v>1.397</v>
      </c>
      <c r="DN1012" s="3">
        <f t="shared" si="698"/>
        <v>-0.83399999999999996</v>
      </c>
      <c r="DO1012">
        <f t="shared" si="699"/>
        <v>-0.83399999999999996</v>
      </c>
      <c r="DP1012">
        <f t="shared" si="700"/>
        <v>0</v>
      </c>
      <c r="DR1012">
        <f t="shared" si="705"/>
        <v>0</v>
      </c>
      <c r="EY1012"/>
      <c r="EZ1012" s="3"/>
      <c r="FB1012"/>
      <c r="FC1012" s="3"/>
    </row>
    <row r="1013" spans="2:159" x14ac:dyDescent="0.25">
      <c r="B1013">
        <f t="shared" si="693"/>
        <v>997</v>
      </c>
      <c r="C1013" s="9">
        <f t="shared" si="688"/>
        <v>24.899999999999654</v>
      </c>
      <c r="D1013">
        <f t="shared" si="682"/>
        <v>0.38655543230870471</v>
      </c>
      <c r="E1013">
        <f t="shared" si="683"/>
        <v>4.7895479004849842E-11</v>
      </c>
      <c r="F1013">
        <f t="shared" si="684"/>
        <v>4.7895479004849842E-11</v>
      </c>
      <c r="G1013">
        <f t="shared" si="689"/>
        <v>0</v>
      </c>
      <c r="R1013">
        <f t="shared" si="690"/>
        <v>997</v>
      </c>
      <c r="S1013">
        <f t="shared" si="691"/>
        <v>24.899999999999654</v>
      </c>
      <c r="T1013">
        <f t="shared" si="685"/>
        <v>7.1939878111128644E-7</v>
      </c>
      <c r="U1013">
        <f t="shared" si="686"/>
        <v>1.3622607706423666E-7</v>
      </c>
      <c r="V1013">
        <f t="shared" si="687"/>
        <v>1.3622607706423666E-7</v>
      </c>
      <c r="W1013">
        <f t="shared" si="692"/>
        <v>0</v>
      </c>
      <c r="BA1013">
        <f t="shared" si="681"/>
        <v>1010</v>
      </c>
      <c r="BB1013">
        <f t="shared" si="673"/>
        <v>25.224999999999635</v>
      </c>
      <c r="BC1013">
        <f t="shared" si="664"/>
        <v>0.89654884797324053</v>
      </c>
      <c r="BD1013">
        <f t="shared" si="665"/>
        <v>0.72064581768604175</v>
      </c>
      <c r="BE1013">
        <f t="shared" si="666"/>
        <v>0.72064581768604175</v>
      </c>
      <c r="BF1013">
        <f t="shared" si="674"/>
        <v>0.72099999999999997</v>
      </c>
      <c r="BP1013">
        <f t="shared" si="675"/>
        <v>1010</v>
      </c>
      <c r="BQ1013">
        <f t="shared" si="676"/>
        <v>25.224999999999635</v>
      </c>
      <c r="BR1013">
        <f t="shared" si="667"/>
        <v>0.98039228166293557</v>
      </c>
      <c r="BS1013">
        <f t="shared" si="668"/>
        <v>0.94232269440923133</v>
      </c>
      <c r="BT1013">
        <f t="shared" si="669"/>
        <v>0.94232269440923133</v>
      </c>
      <c r="BU1013">
        <f t="shared" si="677"/>
        <v>0.94199999999999995</v>
      </c>
      <c r="CB1013">
        <f t="shared" si="678"/>
        <v>1010</v>
      </c>
      <c r="CC1013">
        <f t="shared" si="679"/>
        <v>25.224999999999635</v>
      </c>
      <c r="CD1013">
        <f t="shared" si="670"/>
        <v>0.98039228166293557</v>
      </c>
      <c r="CE1013">
        <f t="shared" si="671"/>
        <v>0.94232269440923133</v>
      </c>
      <c r="CF1013">
        <f t="shared" si="672"/>
        <v>0.94232269440923133</v>
      </c>
      <c r="CG1013">
        <f t="shared" si="680"/>
        <v>0.94199999999999995</v>
      </c>
      <c r="CK1013"/>
      <c r="CL1013" s="3">
        <f t="shared" si="706"/>
        <v>993</v>
      </c>
      <c r="CM1013" s="3">
        <f t="shared" si="701"/>
        <v>24.79999999999966</v>
      </c>
      <c r="CN1013" s="3">
        <f t="shared" si="702"/>
        <v>1.399</v>
      </c>
      <c r="CO1013" s="3">
        <f t="shared" si="694"/>
        <v>0.12</v>
      </c>
      <c r="CP1013">
        <f t="shared" si="695"/>
        <v>0.12</v>
      </c>
      <c r="CQ1013">
        <f t="shared" si="696"/>
        <v>0.12</v>
      </c>
      <c r="CS1013">
        <f t="shared" si="697"/>
        <v>0.21015761821366025</v>
      </c>
      <c r="DK1013" s="3">
        <f t="shared" si="707"/>
        <v>993</v>
      </c>
      <c r="DL1013" s="3">
        <f t="shared" si="703"/>
        <v>24.79999999999966</v>
      </c>
      <c r="DM1013" s="3">
        <f t="shared" si="704"/>
        <v>1.399</v>
      </c>
      <c r="DN1013" s="3">
        <f t="shared" si="698"/>
        <v>-0.83899999999999997</v>
      </c>
      <c r="DO1013">
        <f t="shared" si="699"/>
        <v>-0.83899999999999997</v>
      </c>
      <c r="DP1013">
        <f t="shared" si="700"/>
        <v>0</v>
      </c>
      <c r="DR1013">
        <f t="shared" si="705"/>
        <v>0</v>
      </c>
      <c r="EY1013"/>
      <c r="EZ1013" s="3"/>
      <c r="FB1013"/>
      <c r="FC1013" s="3"/>
    </row>
    <row r="1014" spans="2:159" x14ac:dyDescent="0.25">
      <c r="B1014">
        <f t="shared" si="693"/>
        <v>998</v>
      </c>
      <c r="C1014" s="9">
        <f t="shared" si="688"/>
        <v>24.924999999999653</v>
      </c>
      <c r="D1014">
        <f t="shared" si="682"/>
        <v>0.38487179505820235</v>
      </c>
      <c r="E1014">
        <f t="shared" si="683"/>
        <v>4.2943964553214474E-11</v>
      </c>
      <c r="F1014">
        <f t="shared" si="684"/>
        <v>4.2943964553214474E-11</v>
      </c>
      <c r="G1014">
        <f t="shared" si="689"/>
        <v>0</v>
      </c>
      <c r="R1014">
        <f t="shared" si="690"/>
        <v>998</v>
      </c>
      <c r="S1014">
        <f t="shared" si="691"/>
        <v>24.924999999999653</v>
      </c>
      <c r="T1014">
        <f t="shared" si="685"/>
        <v>6.8098325155416637E-7</v>
      </c>
      <c r="U1014">
        <f t="shared" si="686"/>
        <v>1.2812181127167525E-7</v>
      </c>
      <c r="V1014">
        <f t="shared" si="687"/>
        <v>1.2812181127167525E-7</v>
      </c>
      <c r="W1014">
        <f t="shared" si="692"/>
        <v>0</v>
      </c>
      <c r="BA1014">
        <f t="shared" si="681"/>
        <v>1011</v>
      </c>
      <c r="BB1014">
        <f t="shared" si="673"/>
        <v>25.249999999999634</v>
      </c>
      <c r="BC1014">
        <f t="shared" si="664"/>
        <v>0.89561020475520181</v>
      </c>
      <c r="BD1014">
        <f t="shared" si="665"/>
        <v>0.7183847427786455</v>
      </c>
      <c r="BE1014">
        <f t="shared" si="666"/>
        <v>0.7183847427786455</v>
      </c>
      <c r="BF1014">
        <f t="shared" si="674"/>
        <v>0.71799999999999997</v>
      </c>
      <c r="BP1014">
        <f t="shared" si="675"/>
        <v>1011</v>
      </c>
      <c r="BQ1014">
        <f t="shared" si="676"/>
        <v>25.249999999999634</v>
      </c>
      <c r="BR1014">
        <f t="shared" si="667"/>
        <v>0.97995365426709113</v>
      </c>
      <c r="BS1014">
        <f t="shared" si="668"/>
        <v>0.94105847498914874</v>
      </c>
      <c r="BT1014">
        <f t="shared" si="669"/>
        <v>0.94105847498914874</v>
      </c>
      <c r="BU1014">
        <f t="shared" si="677"/>
        <v>0.94099999999999995</v>
      </c>
      <c r="CB1014">
        <f t="shared" si="678"/>
        <v>1011</v>
      </c>
      <c r="CC1014">
        <f t="shared" si="679"/>
        <v>25.249999999999634</v>
      </c>
      <c r="CD1014">
        <f t="shared" si="670"/>
        <v>0.97995365426709113</v>
      </c>
      <c r="CE1014">
        <f t="shared" si="671"/>
        <v>0.94105847498914874</v>
      </c>
      <c r="CF1014">
        <f t="shared" si="672"/>
        <v>0.94105847498914874</v>
      </c>
      <c r="CG1014">
        <f t="shared" si="680"/>
        <v>0.94099999999999995</v>
      </c>
      <c r="CK1014"/>
      <c r="CL1014" s="3">
        <f t="shared" si="706"/>
        <v>994</v>
      </c>
      <c r="CM1014" s="3">
        <f t="shared" si="701"/>
        <v>24.824999999999658</v>
      </c>
      <c r="CN1014" s="3">
        <f t="shared" si="702"/>
        <v>1.4019999999999999</v>
      </c>
      <c r="CO1014" s="3">
        <f t="shared" si="694"/>
        <v>0.11799999999999999</v>
      </c>
      <c r="CP1014">
        <f t="shared" si="695"/>
        <v>0.11799999999999999</v>
      </c>
      <c r="CQ1014">
        <f t="shared" si="696"/>
        <v>0.11799999999999999</v>
      </c>
      <c r="CS1014">
        <f t="shared" si="697"/>
        <v>0.20665499124343259</v>
      </c>
      <c r="DK1014" s="3">
        <f t="shared" si="707"/>
        <v>994</v>
      </c>
      <c r="DL1014" s="3">
        <f t="shared" si="703"/>
        <v>24.824999999999658</v>
      </c>
      <c r="DM1014" s="3">
        <f t="shared" si="704"/>
        <v>1.4019999999999999</v>
      </c>
      <c r="DN1014" s="3">
        <f t="shared" si="698"/>
        <v>-0.84599999999999997</v>
      </c>
      <c r="DO1014">
        <f t="shared" si="699"/>
        <v>-0.84599999999999997</v>
      </c>
      <c r="DP1014">
        <f t="shared" si="700"/>
        <v>0</v>
      </c>
      <c r="DR1014">
        <f t="shared" si="705"/>
        <v>0</v>
      </c>
      <c r="EY1014"/>
      <c r="EZ1014" s="3"/>
      <c r="FB1014"/>
      <c r="FC1014" s="3"/>
    </row>
    <row r="1015" spans="2:159" x14ac:dyDescent="0.25">
      <c r="B1015">
        <f t="shared" si="693"/>
        <v>999</v>
      </c>
      <c r="C1015" s="9">
        <f t="shared" si="688"/>
        <v>24.949999999999651</v>
      </c>
      <c r="D1015">
        <f t="shared" si="682"/>
        <v>0.38319165893250162</v>
      </c>
      <c r="E1015">
        <f t="shared" si="683"/>
        <v>3.8494721035447254E-11</v>
      </c>
      <c r="F1015">
        <f t="shared" si="684"/>
        <v>3.8494721035447254E-11</v>
      </c>
      <c r="G1015">
        <f t="shared" si="689"/>
        <v>0</v>
      </c>
      <c r="R1015">
        <f t="shared" si="690"/>
        <v>999</v>
      </c>
      <c r="S1015">
        <f t="shared" si="691"/>
        <v>24.949999999999651</v>
      </c>
      <c r="T1015">
        <f t="shared" si="685"/>
        <v>6.4455060462560795E-7</v>
      </c>
      <c r="U1015">
        <f t="shared" si="686"/>
        <v>1.2048537026215532E-7</v>
      </c>
      <c r="V1015">
        <f t="shared" si="687"/>
        <v>1.2048537026215532E-7</v>
      </c>
      <c r="W1015">
        <f t="shared" si="692"/>
        <v>0</v>
      </c>
      <c r="BA1015">
        <f t="shared" si="681"/>
        <v>1012</v>
      </c>
      <c r="BB1015">
        <f t="shared" si="673"/>
        <v>25.274999999999633</v>
      </c>
      <c r="BC1015">
        <f t="shared" si="664"/>
        <v>0.89466807089960987</v>
      </c>
      <c r="BD1015">
        <f t="shared" si="665"/>
        <v>0.71612002026555988</v>
      </c>
      <c r="BE1015">
        <f t="shared" si="666"/>
        <v>0.71612002026555988</v>
      </c>
      <c r="BF1015">
        <f t="shared" si="674"/>
        <v>0.71599999999999997</v>
      </c>
      <c r="BP1015">
        <f t="shared" si="675"/>
        <v>1012</v>
      </c>
      <c r="BQ1015">
        <f t="shared" si="676"/>
        <v>25.274999999999633</v>
      </c>
      <c r="BR1015">
        <f t="shared" si="667"/>
        <v>0.97951032554922235</v>
      </c>
      <c r="BS1015">
        <f t="shared" si="668"/>
        <v>0.93978185481134391</v>
      </c>
      <c r="BT1015">
        <f t="shared" si="669"/>
        <v>0.93978185481134391</v>
      </c>
      <c r="BU1015">
        <f t="shared" si="677"/>
        <v>0.94</v>
      </c>
      <c r="CB1015">
        <f t="shared" si="678"/>
        <v>1012</v>
      </c>
      <c r="CC1015">
        <f t="shared" si="679"/>
        <v>25.274999999999633</v>
      </c>
      <c r="CD1015">
        <f t="shared" si="670"/>
        <v>0.97951032554922235</v>
      </c>
      <c r="CE1015">
        <f t="shared" si="671"/>
        <v>0.93978185481134391</v>
      </c>
      <c r="CF1015">
        <f t="shared" si="672"/>
        <v>0.93978185481134391</v>
      </c>
      <c r="CG1015">
        <f t="shared" si="680"/>
        <v>0.94</v>
      </c>
      <c r="CK1015"/>
      <c r="CL1015" s="3">
        <f t="shared" si="706"/>
        <v>995</v>
      </c>
      <c r="CM1015" s="3">
        <f t="shared" si="701"/>
        <v>24.849999999999657</v>
      </c>
      <c r="CN1015" s="3">
        <f t="shared" si="702"/>
        <v>1.4039999999999999</v>
      </c>
      <c r="CO1015" s="3">
        <f t="shared" si="694"/>
        <v>0.115</v>
      </c>
      <c r="CP1015">
        <f t="shared" si="695"/>
        <v>0.115</v>
      </c>
      <c r="CQ1015">
        <f t="shared" si="696"/>
        <v>0.115</v>
      </c>
      <c r="CS1015">
        <f t="shared" si="697"/>
        <v>0.20140105078809109</v>
      </c>
      <c r="DK1015" s="3">
        <f t="shared" si="707"/>
        <v>995</v>
      </c>
      <c r="DL1015" s="3">
        <f t="shared" si="703"/>
        <v>24.849999999999657</v>
      </c>
      <c r="DM1015" s="3">
        <f t="shared" si="704"/>
        <v>1.4039999999999999</v>
      </c>
      <c r="DN1015" s="3">
        <f t="shared" si="698"/>
        <v>-0.85099999999999998</v>
      </c>
      <c r="DO1015">
        <f t="shared" si="699"/>
        <v>-0.85099999999999998</v>
      </c>
      <c r="DP1015">
        <f t="shared" si="700"/>
        <v>0</v>
      </c>
      <c r="DR1015">
        <f t="shared" si="705"/>
        <v>0</v>
      </c>
      <c r="EY1015"/>
      <c r="EZ1015" s="3"/>
      <c r="FB1015"/>
      <c r="FC1015" s="3"/>
    </row>
    <row r="1016" spans="2:159" x14ac:dyDescent="0.25">
      <c r="B1016">
        <f t="shared" si="693"/>
        <v>1000</v>
      </c>
      <c r="C1016" s="9">
        <f t="shared" si="688"/>
        <v>24.97499999999965</v>
      </c>
      <c r="D1016">
        <f t="shared" si="682"/>
        <v>0.38151504217684901</v>
      </c>
      <c r="E1016">
        <f t="shared" si="683"/>
        <v>3.4497819389217376E-11</v>
      </c>
      <c r="F1016">
        <f t="shared" si="684"/>
        <v>3.4497819389217376E-11</v>
      </c>
      <c r="G1016">
        <f t="shared" si="689"/>
        <v>0</v>
      </c>
      <c r="R1016">
        <f t="shared" si="690"/>
        <v>1000</v>
      </c>
      <c r="S1016">
        <f t="shared" si="691"/>
        <v>24.97499999999965</v>
      </c>
      <c r="T1016">
        <f t="shared" si="685"/>
        <v>6.1000229041999327E-7</v>
      </c>
      <c r="U1016">
        <f t="shared" si="686"/>
        <v>1.132906297878705E-7</v>
      </c>
      <c r="V1016">
        <f t="shared" si="687"/>
        <v>1.132906297878705E-7</v>
      </c>
      <c r="W1016">
        <f t="shared" si="692"/>
        <v>0</v>
      </c>
      <c r="BA1016">
        <f t="shared" si="681"/>
        <v>1013</v>
      </c>
      <c r="BB1016">
        <f t="shared" si="673"/>
        <v>25.299999999999631</v>
      </c>
      <c r="BC1016">
        <f t="shared" si="664"/>
        <v>0.89372245949478757</v>
      </c>
      <c r="BD1016">
        <f t="shared" si="665"/>
        <v>0.71385172948000875</v>
      </c>
      <c r="BE1016">
        <f t="shared" si="666"/>
        <v>0.71385172948000875</v>
      </c>
      <c r="BF1016">
        <f t="shared" si="674"/>
        <v>0.71399999999999997</v>
      </c>
      <c r="BP1016">
        <f t="shared" si="675"/>
        <v>1013</v>
      </c>
      <c r="BQ1016">
        <f t="shared" si="676"/>
        <v>25.299999999999631</v>
      </c>
      <c r="BR1016">
        <f t="shared" si="667"/>
        <v>0.97906230206846945</v>
      </c>
      <c r="BS1016">
        <f t="shared" si="668"/>
        <v>0.93849288897076522</v>
      </c>
      <c r="BT1016">
        <f t="shared" si="669"/>
        <v>0.93849288897076522</v>
      </c>
      <c r="BU1016">
        <f t="shared" si="677"/>
        <v>0.93799999999999994</v>
      </c>
      <c r="CB1016">
        <f t="shared" si="678"/>
        <v>1013</v>
      </c>
      <c r="CC1016">
        <f t="shared" si="679"/>
        <v>25.299999999999631</v>
      </c>
      <c r="CD1016">
        <f t="shared" si="670"/>
        <v>0.97906230206846945</v>
      </c>
      <c r="CE1016">
        <f t="shared" si="671"/>
        <v>0.93849288897076522</v>
      </c>
      <c r="CF1016">
        <f t="shared" si="672"/>
        <v>0.93849288897076522</v>
      </c>
      <c r="CG1016">
        <f t="shared" si="680"/>
        <v>0.93799999999999994</v>
      </c>
      <c r="CK1016"/>
      <c r="CL1016" s="3">
        <f t="shared" si="706"/>
        <v>996</v>
      </c>
      <c r="CM1016" s="3">
        <f t="shared" si="701"/>
        <v>24.874999999999655</v>
      </c>
      <c r="CN1016" s="3">
        <f t="shared" si="702"/>
        <v>1.407</v>
      </c>
      <c r="CO1016" s="3">
        <f t="shared" si="694"/>
        <v>0.113</v>
      </c>
      <c r="CP1016">
        <f t="shared" si="695"/>
        <v>0.113</v>
      </c>
      <c r="CQ1016">
        <f t="shared" si="696"/>
        <v>0.113</v>
      </c>
      <c r="CS1016">
        <f t="shared" si="697"/>
        <v>0.19789842381786343</v>
      </c>
      <c r="DK1016" s="3">
        <f t="shared" si="707"/>
        <v>996</v>
      </c>
      <c r="DL1016" s="3">
        <f t="shared" si="703"/>
        <v>24.874999999999655</v>
      </c>
      <c r="DM1016" s="3">
        <f t="shared" si="704"/>
        <v>1.407</v>
      </c>
      <c r="DN1016" s="3">
        <f t="shared" si="698"/>
        <v>-0.85699999999999998</v>
      </c>
      <c r="DO1016">
        <f t="shared" si="699"/>
        <v>-0.85699999999999998</v>
      </c>
      <c r="DP1016">
        <f t="shared" si="700"/>
        <v>0</v>
      </c>
      <c r="DR1016">
        <f t="shared" si="705"/>
        <v>0</v>
      </c>
      <c r="EY1016"/>
      <c r="EZ1016" s="3"/>
      <c r="FB1016"/>
      <c r="FC1016" s="3"/>
    </row>
    <row r="1017" spans="2:159" x14ac:dyDescent="0.25">
      <c r="B1017">
        <f t="shared" si="693"/>
        <v>1001</v>
      </c>
      <c r="C1017" s="9">
        <f t="shared" si="688"/>
        <v>24.999999999999648</v>
      </c>
      <c r="D1017">
        <f t="shared" si="682"/>
        <v>0.3798419628514022</v>
      </c>
      <c r="E1017">
        <f t="shared" si="683"/>
        <v>3.0908187484131086E-11</v>
      </c>
      <c r="F1017">
        <f t="shared" si="684"/>
        <v>3.0908187484131086E-11</v>
      </c>
      <c r="G1017">
        <f t="shared" si="689"/>
        <v>0</v>
      </c>
      <c r="R1017">
        <f t="shared" si="690"/>
        <v>1001</v>
      </c>
      <c r="S1017">
        <f t="shared" si="691"/>
        <v>24.999999999999648</v>
      </c>
      <c r="T1017">
        <f t="shared" si="685"/>
        <v>5.772444519110004E-7</v>
      </c>
      <c r="U1017">
        <f t="shared" si="686"/>
        <v>1.0651287149422186E-7</v>
      </c>
      <c r="V1017">
        <f t="shared" si="687"/>
        <v>1.0651287149422186E-7</v>
      </c>
      <c r="W1017">
        <f t="shared" si="692"/>
        <v>0</v>
      </c>
      <c r="BA1017">
        <f t="shared" si="681"/>
        <v>1014</v>
      </c>
      <c r="BB1017">
        <f t="shared" si="673"/>
        <v>25.32499999999963</v>
      </c>
      <c r="BC1017">
        <f t="shared" si="664"/>
        <v>0.89277338366739256</v>
      </c>
      <c r="BD1017">
        <f t="shared" si="665"/>
        <v>0.71157994966484139</v>
      </c>
      <c r="BE1017">
        <f t="shared" si="666"/>
        <v>0.71157994966484139</v>
      </c>
      <c r="BF1017">
        <f t="shared" si="674"/>
        <v>0.71199999999999997</v>
      </c>
      <c r="BP1017">
        <f t="shared" si="675"/>
        <v>1014</v>
      </c>
      <c r="BQ1017">
        <f t="shared" si="676"/>
        <v>25.32499999999963</v>
      </c>
      <c r="BR1017">
        <f t="shared" si="667"/>
        <v>0.97860959045139406</v>
      </c>
      <c r="BS1017">
        <f t="shared" si="668"/>
        <v>0.93719163304237896</v>
      </c>
      <c r="BT1017">
        <f t="shared" si="669"/>
        <v>0.93719163304237896</v>
      </c>
      <c r="BU1017">
        <f t="shared" si="677"/>
        <v>0.93700000000000006</v>
      </c>
      <c r="CB1017">
        <f t="shared" si="678"/>
        <v>1014</v>
      </c>
      <c r="CC1017">
        <f t="shared" si="679"/>
        <v>25.32499999999963</v>
      </c>
      <c r="CD1017">
        <f t="shared" si="670"/>
        <v>0.97860959045139406</v>
      </c>
      <c r="CE1017">
        <f t="shared" si="671"/>
        <v>0.93719163304237896</v>
      </c>
      <c r="CF1017">
        <f t="shared" si="672"/>
        <v>0.93719163304237896</v>
      </c>
      <c r="CG1017">
        <f t="shared" si="680"/>
        <v>0.93700000000000006</v>
      </c>
      <c r="CK1017"/>
      <c r="CL1017" s="3">
        <f t="shared" si="706"/>
        <v>997</v>
      </c>
      <c r="CM1017" s="3">
        <f t="shared" si="701"/>
        <v>24.899999999999654</v>
      </c>
      <c r="CN1017" s="3">
        <f t="shared" si="702"/>
        <v>1.409</v>
      </c>
      <c r="CO1017" s="3">
        <f t="shared" si="694"/>
        <v>0.111</v>
      </c>
      <c r="CP1017">
        <f t="shared" si="695"/>
        <v>0.111</v>
      </c>
      <c r="CQ1017">
        <f t="shared" si="696"/>
        <v>0.111</v>
      </c>
      <c r="CS1017">
        <f t="shared" si="697"/>
        <v>0.19439579684763575</v>
      </c>
      <c r="DK1017" s="3">
        <f t="shared" si="707"/>
        <v>997</v>
      </c>
      <c r="DL1017" s="3">
        <f t="shared" si="703"/>
        <v>24.899999999999654</v>
      </c>
      <c r="DM1017" s="3">
        <f t="shared" si="704"/>
        <v>1.409</v>
      </c>
      <c r="DN1017" s="3">
        <f t="shared" si="698"/>
        <v>-0.86299999999999999</v>
      </c>
      <c r="DO1017">
        <f t="shared" si="699"/>
        <v>-0.86299999999999999</v>
      </c>
      <c r="DP1017">
        <f t="shared" si="700"/>
        <v>0</v>
      </c>
      <c r="DR1017">
        <f t="shared" si="705"/>
        <v>0</v>
      </c>
      <c r="EY1017"/>
      <c r="EZ1017" s="3"/>
      <c r="FB1017"/>
      <c r="FC1017" s="3"/>
    </row>
    <row r="1018" spans="2:159" x14ac:dyDescent="0.25">
      <c r="B1018">
        <f t="shared" si="693"/>
        <v>1002</v>
      </c>
      <c r="C1018" s="9">
        <f t="shared" si="688"/>
        <v>25.024999999999647</v>
      </c>
      <c r="D1018">
        <f t="shared" si="682"/>
        <v>0.37817243883131912</v>
      </c>
      <c r="E1018">
        <f t="shared" si="683"/>
        <v>2.7685148548562036E-11</v>
      </c>
      <c r="F1018">
        <f t="shared" si="684"/>
        <v>2.7685148548562036E-11</v>
      </c>
      <c r="G1018">
        <f t="shared" si="689"/>
        <v>0</v>
      </c>
      <c r="R1018">
        <f t="shared" si="690"/>
        <v>1002</v>
      </c>
      <c r="S1018">
        <f t="shared" si="691"/>
        <v>25.024999999999647</v>
      </c>
      <c r="T1018">
        <f t="shared" si="685"/>
        <v>5.4618771222634368E-7</v>
      </c>
      <c r="U1018">
        <f t="shared" si="686"/>
        <v>1.0012871035669188E-7</v>
      </c>
      <c r="V1018">
        <f t="shared" si="687"/>
        <v>1.0012871035669188E-7</v>
      </c>
      <c r="W1018">
        <f t="shared" si="692"/>
        <v>0</v>
      </c>
      <c r="BA1018">
        <f t="shared" si="681"/>
        <v>1015</v>
      </c>
      <c r="BB1018">
        <f t="shared" si="673"/>
        <v>25.349999999999628</v>
      </c>
      <c r="BC1018">
        <f t="shared" si="664"/>
        <v>0.8918208565821143</v>
      </c>
      <c r="BD1018">
        <f t="shared" si="665"/>
        <v>0.70930475996807163</v>
      </c>
      <c r="BE1018">
        <f t="shared" si="666"/>
        <v>0.70930475996807163</v>
      </c>
      <c r="BF1018">
        <f t="shared" si="674"/>
        <v>0.70899999999999996</v>
      </c>
      <c r="BP1018">
        <f t="shared" si="675"/>
        <v>1015</v>
      </c>
      <c r="BQ1018">
        <f t="shared" si="676"/>
        <v>25.349999999999628</v>
      </c>
      <c r="BR1018">
        <f t="shared" si="667"/>
        <v>0.97815219739181636</v>
      </c>
      <c r="BS1018">
        <f t="shared" si="668"/>
        <v>0.93587814307717898</v>
      </c>
      <c r="BT1018">
        <f t="shared" si="669"/>
        <v>0.93587814307717898</v>
      </c>
      <c r="BU1018">
        <f t="shared" si="677"/>
        <v>0.93600000000000005</v>
      </c>
      <c r="CB1018">
        <f t="shared" si="678"/>
        <v>1015</v>
      </c>
      <c r="CC1018">
        <f t="shared" si="679"/>
        <v>25.349999999999628</v>
      </c>
      <c r="CD1018">
        <f t="shared" si="670"/>
        <v>0.97815219739181636</v>
      </c>
      <c r="CE1018">
        <f t="shared" si="671"/>
        <v>0.93587814307717898</v>
      </c>
      <c r="CF1018">
        <f t="shared" si="672"/>
        <v>0.93587814307717898</v>
      </c>
      <c r="CG1018">
        <f t="shared" si="680"/>
        <v>0.93600000000000005</v>
      </c>
      <c r="CK1018"/>
      <c r="CL1018" s="3">
        <f t="shared" si="706"/>
        <v>998</v>
      </c>
      <c r="CM1018" s="3">
        <f t="shared" si="701"/>
        <v>24.924999999999653</v>
      </c>
      <c r="CN1018" s="3">
        <f t="shared" si="702"/>
        <v>1.4119999999999999</v>
      </c>
      <c r="CO1018" s="3">
        <f t="shared" si="694"/>
        <v>0.108</v>
      </c>
      <c r="CP1018">
        <f t="shared" si="695"/>
        <v>0.108</v>
      </c>
      <c r="CQ1018">
        <f t="shared" si="696"/>
        <v>0.108</v>
      </c>
      <c r="CS1018">
        <f t="shared" si="697"/>
        <v>0.18914185639229422</v>
      </c>
      <c r="DK1018" s="3">
        <f t="shared" si="707"/>
        <v>998</v>
      </c>
      <c r="DL1018" s="3">
        <f t="shared" si="703"/>
        <v>24.924999999999653</v>
      </c>
      <c r="DM1018" s="3">
        <f t="shared" si="704"/>
        <v>1.4119999999999999</v>
      </c>
      <c r="DN1018" s="3">
        <f t="shared" si="698"/>
        <v>-0.86899999999999999</v>
      </c>
      <c r="DO1018">
        <f t="shared" si="699"/>
        <v>-0.86899999999999999</v>
      </c>
      <c r="DP1018">
        <f t="shared" si="700"/>
        <v>0</v>
      </c>
      <c r="DR1018">
        <f t="shared" si="705"/>
        <v>0</v>
      </c>
      <c r="EY1018"/>
      <c r="EZ1018" s="3"/>
      <c r="FB1018"/>
      <c r="FC1018" s="3"/>
    </row>
    <row r="1019" spans="2:159" x14ac:dyDescent="0.25">
      <c r="B1019">
        <f t="shared" si="693"/>
        <v>1003</v>
      </c>
      <c r="C1019" s="9">
        <f t="shared" si="688"/>
        <v>25.049999999999645</v>
      </c>
      <c r="D1019">
        <f t="shared" si="682"/>
        <v>0.37650648780685564</v>
      </c>
      <c r="E1019">
        <f t="shared" si="683"/>
        <v>2.4792002366264303E-11</v>
      </c>
      <c r="F1019">
        <f t="shared" si="684"/>
        <v>2.4792002366264303E-11</v>
      </c>
      <c r="G1019">
        <f t="shared" si="689"/>
        <v>0</v>
      </c>
      <c r="R1019">
        <f t="shared" si="690"/>
        <v>1003</v>
      </c>
      <c r="S1019">
        <f t="shared" si="691"/>
        <v>25.049999999999645</v>
      </c>
      <c r="T1019">
        <f t="shared" si="685"/>
        <v>5.1674697101949064E-7</v>
      </c>
      <c r="U1019">
        <f t="shared" si="686"/>
        <v>9.4116025686966873E-8</v>
      </c>
      <c r="V1019">
        <f t="shared" si="687"/>
        <v>9.4116025686966873E-8</v>
      </c>
      <c r="W1019">
        <f t="shared" si="692"/>
        <v>0</v>
      </c>
      <c r="BA1019">
        <f t="shared" si="681"/>
        <v>1016</v>
      </c>
      <c r="BB1019">
        <f t="shared" si="673"/>
        <v>25.374999999999627</v>
      </c>
      <c r="BC1019">
        <f t="shared" si="664"/>
        <v>0.8908648914413706</v>
      </c>
      <c r="BD1019">
        <f t="shared" si="665"/>
        <v>0.70702623943843823</v>
      </c>
      <c r="BE1019">
        <f t="shared" si="666"/>
        <v>0.70702623943843823</v>
      </c>
      <c r="BF1019">
        <f t="shared" si="674"/>
        <v>0.70699999999999996</v>
      </c>
      <c r="BP1019">
        <f t="shared" si="675"/>
        <v>1016</v>
      </c>
      <c r="BQ1019">
        <f t="shared" si="676"/>
        <v>25.374999999999627</v>
      </c>
      <c r="BR1019">
        <f t="shared" si="667"/>
        <v>0.97769012965064928</v>
      </c>
      <c r="BS1019">
        <f t="shared" si="668"/>
        <v>0.93455247559816579</v>
      </c>
      <c r="BT1019">
        <f t="shared" si="669"/>
        <v>0.93455247559816579</v>
      </c>
      <c r="BU1019">
        <f t="shared" si="677"/>
        <v>0.93500000000000005</v>
      </c>
      <c r="CB1019">
        <f t="shared" si="678"/>
        <v>1016</v>
      </c>
      <c r="CC1019">
        <f t="shared" si="679"/>
        <v>25.374999999999627</v>
      </c>
      <c r="CD1019">
        <f t="shared" si="670"/>
        <v>0.97769012965064928</v>
      </c>
      <c r="CE1019">
        <f t="shared" si="671"/>
        <v>0.93455247559816579</v>
      </c>
      <c r="CF1019">
        <f t="shared" si="672"/>
        <v>0.93455247559816579</v>
      </c>
      <c r="CG1019">
        <f t="shared" si="680"/>
        <v>0.93500000000000005</v>
      </c>
      <c r="CK1019"/>
      <c r="CL1019" s="3">
        <f t="shared" si="706"/>
        <v>999</v>
      </c>
      <c r="CM1019" s="3">
        <f t="shared" si="701"/>
        <v>24.949999999999651</v>
      </c>
      <c r="CN1019" s="3">
        <f t="shared" si="702"/>
        <v>1.4139999999999999</v>
      </c>
      <c r="CO1019" s="3">
        <f t="shared" si="694"/>
        <v>0.106</v>
      </c>
      <c r="CP1019">
        <f t="shared" si="695"/>
        <v>0.106</v>
      </c>
      <c r="CQ1019">
        <f t="shared" si="696"/>
        <v>0.106</v>
      </c>
      <c r="CS1019">
        <f t="shared" si="697"/>
        <v>0.18563922942206657</v>
      </c>
      <c r="DK1019" s="3">
        <f t="shared" si="707"/>
        <v>999</v>
      </c>
      <c r="DL1019" s="3">
        <f t="shared" si="703"/>
        <v>24.949999999999651</v>
      </c>
      <c r="DM1019" s="3">
        <f t="shared" si="704"/>
        <v>1.4139999999999999</v>
      </c>
      <c r="DN1019" s="3">
        <f t="shared" si="698"/>
        <v>-0.875</v>
      </c>
      <c r="DO1019">
        <f t="shared" si="699"/>
        <v>-0.875</v>
      </c>
      <c r="DP1019">
        <f t="shared" si="700"/>
        <v>0</v>
      </c>
      <c r="DR1019">
        <f t="shared" si="705"/>
        <v>0</v>
      </c>
      <c r="EY1019"/>
      <c r="EZ1019" s="3"/>
      <c r="FB1019"/>
      <c r="FC1019" s="3"/>
    </row>
    <row r="1020" spans="2:159" x14ac:dyDescent="0.25">
      <c r="B1020">
        <f t="shared" si="693"/>
        <v>1004</v>
      </c>
      <c r="C1020" s="9">
        <f t="shared" si="688"/>
        <v>25.074999999999644</v>
      </c>
      <c r="D1020">
        <f t="shared" si="682"/>
        <v>0.37484412728347233</v>
      </c>
      <c r="E1020">
        <f t="shared" si="683"/>
        <v>2.2195645387694465E-11</v>
      </c>
      <c r="F1020">
        <f t="shared" si="684"/>
        <v>2.2195645387694465E-11</v>
      </c>
      <c r="G1020">
        <f t="shared" si="689"/>
        <v>0</v>
      </c>
      <c r="R1020">
        <f t="shared" si="690"/>
        <v>1004</v>
      </c>
      <c r="S1020">
        <f t="shared" si="691"/>
        <v>25.074999999999644</v>
      </c>
      <c r="T1020">
        <f t="shared" si="685"/>
        <v>4.8884120957614468E-7</v>
      </c>
      <c r="U1020">
        <f t="shared" si="686"/>
        <v>8.8453895542437592E-8</v>
      </c>
      <c r="V1020">
        <f t="shared" si="687"/>
        <v>8.8453895542437592E-8</v>
      </c>
      <c r="W1020">
        <f t="shared" si="692"/>
        <v>0</v>
      </c>
      <c r="BA1020">
        <f t="shared" si="681"/>
        <v>1017</v>
      </c>
      <c r="BB1020">
        <f t="shared" si="673"/>
        <v>25.399999999999626</v>
      </c>
      <c r="BC1020">
        <f t="shared" si="664"/>
        <v>0.88990550148500314</v>
      </c>
      <c r="BD1020">
        <f t="shared" si="665"/>
        <v>0.70474446702098714</v>
      </c>
      <c r="BE1020">
        <f t="shared" si="666"/>
        <v>0.70474446702098714</v>
      </c>
      <c r="BF1020">
        <f t="shared" si="674"/>
        <v>0.70499999999999996</v>
      </c>
      <c r="BP1020">
        <f t="shared" si="675"/>
        <v>1017</v>
      </c>
      <c r="BQ1020">
        <f t="shared" si="676"/>
        <v>25.399999999999626</v>
      </c>
      <c r="BR1020">
        <f t="shared" si="667"/>
        <v>0.97722339405573277</v>
      </c>
      <c r="BS1020">
        <f t="shared" si="668"/>
        <v>0.933214687596296</v>
      </c>
      <c r="BT1020">
        <f t="shared" si="669"/>
        <v>0.933214687596296</v>
      </c>
      <c r="BU1020">
        <f t="shared" si="677"/>
        <v>0.93300000000000005</v>
      </c>
      <c r="CB1020">
        <f t="shared" si="678"/>
        <v>1017</v>
      </c>
      <c r="CC1020">
        <f t="shared" si="679"/>
        <v>25.399999999999626</v>
      </c>
      <c r="CD1020">
        <f t="shared" si="670"/>
        <v>0.97722339405573277</v>
      </c>
      <c r="CE1020">
        <f t="shared" si="671"/>
        <v>0.933214687596296</v>
      </c>
      <c r="CF1020">
        <f t="shared" si="672"/>
        <v>0.933214687596296</v>
      </c>
      <c r="CG1020">
        <f t="shared" si="680"/>
        <v>0.93300000000000005</v>
      </c>
      <c r="CK1020"/>
      <c r="CL1020" s="3">
        <f t="shared" si="706"/>
        <v>1000</v>
      </c>
      <c r="CM1020" s="3">
        <f t="shared" si="701"/>
        <v>24.97499999999965</v>
      </c>
      <c r="CN1020" s="3">
        <f t="shared" si="702"/>
        <v>1.417</v>
      </c>
      <c r="CO1020" s="3">
        <f t="shared" si="694"/>
        <v>0.104</v>
      </c>
      <c r="CP1020">
        <f t="shared" si="695"/>
        <v>0.104</v>
      </c>
      <c r="CQ1020">
        <f t="shared" si="696"/>
        <v>0.104</v>
      </c>
      <c r="CS1020">
        <f t="shared" si="697"/>
        <v>0.18213660245183888</v>
      </c>
      <c r="DK1020" s="3">
        <f t="shared" si="707"/>
        <v>1000</v>
      </c>
      <c r="DL1020" s="3">
        <f t="shared" si="703"/>
        <v>24.97499999999965</v>
      </c>
      <c r="DM1020" s="3">
        <f t="shared" si="704"/>
        <v>1.417</v>
      </c>
      <c r="DN1020" s="3">
        <f t="shared" si="698"/>
        <v>-0.88100000000000001</v>
      </c>
      <c r="DO1020">
        <f t="shared" si="699"/>
        <v>-0.88100000000000001</v>
      </c>
      <c r="DP1020">
        <f t="shared" si="700"/>
        <v>0</v>
      </c>
      <c r="DR1020">
        <f t="shared" si="705"/>
        <v>0</v>
      </c>
      <c r="EY1020"/>
      <c r="EZ1020" s="3"/>
      <c r="FB1020"/>
      <c r="FC1020" s="3"/>
    </row>
    <row r="1021" spans="2:159" x14ac:dyDescent="0.25">
      <c r="B1021">
        <f t="shared" si="693"/>
        <v>1005</v>
      </c>
      <c r="C1021" s="9">
        <f t="shared" si="688"/>
        <v>25.099999999999643</v>
      </c>
      <c r="D1021">
        <f t="shared" si="682"/>
        <v>0.37318537458195006</v>
      </c>
      <c r="E1021">
        <f t="shared" si="683"/>
        <v>1.9866226238017238E-11</v>
      </c>
      <c r="F1021">
        <f t="shared" si="684"/>
        <v>1.9866226238017238E-11</v>
      </c>
      <c r="G1021">
        <f t="shared" si="689"/>
        <v>0</v>
      </c>
      <c r="R1021">
        <f t="shared" si="690"/>
        <v>1005</v>
      </c>
      <c r="S1021">
        <f t="shared" si="691"/>
        <v>25.099999999999643</v>
      </c>
      <c r="T1021">
        <f t="shared" si="685"/>
        <v>4.6239330430645003E-7</v>
      </c>
      <c r="U1021">
        <f t="shared" si="686"/>
        <v>8.3122534380430634E-8</v>
      </c>
      <c r="V1021">
        <f t="shared" si="687"/>
        <v>8.3122534380430634E-8</v>
      </c>
      <c r="W1021">
        <f t="shared" si="692"/>
        <v>0</v>
      </c>
      <c r="BA1021">
        <f t="shared" si="681"/>
        <v>1018</v>
      </c>
      <c r="BB1021">
        <f t="shared" si="673"/>
        <v>25.424999999999624</v>
      </c>
      <c r="BC1021">
        <f t="shared" si="664"/>
        <v>0.888942699989973</v>
      </c>
      <c r="BD1021">
        <f t="shared" si="665"/>
        <v>0.70245952155267566</v>
      </c>
      <c r="BE1021">
        <f t="shared" si="666"/>
        <v>0.70245952155267566</v>
      </c>
      <c r="BF1021">
        <f t="shared" si="674"/>
        <v>0.70199999999999996</v>
      </c>
      <c r="BP1021">
        <f t="shared" si="675"/>
        <v>1018</v>
      </c>
      <c r="BQ1021">
        <f t="shared" si="676"/>
        <v>25.424999999999624</v>
      </c>
      <c r="BR1021">
        <f t="shared" si="667"/>
        <v>0.97675199750166497</v>
      </c>
      <c r="BS1021">
        <f t="shared" si="668"/>
        <v>0.93186483652640284</v>
      </c>
      <c r="BT1021">
        <f t="shared" si="669"/>
        <v>0.93186483652640284</v>
      </c>
      <c r="BU1021">
        <f t="shared" si="677"/>
        <v>0.93200000000000005</v>
      </c>
      <c r="CB1021">
        <f t="shared" si="678"/>
        <v>1018</v>
      </c>
      <c r="CC1021">
        <f t="shared" si="679"/>
        <v>25.424999999999624</v>
      </c>
      <c r="CD1021">
        <f t="shared" si="670"/>
        <v>0.97675199750166497</v>
      </c>
      <c r="CE1021">
        <f t="shared" si="671"/>
        <v>0.93186483652640284</v>
      </c>
      <c r="CF1021">
        <f t="shared" si="672"/>
        <v>0.93186483652640284</v>
      </c>
      <c r="CG1021">
        <f t="shared" si="680"/>
        <v>0.93200000000000005</v>
      </c>
      <c r="CK1021"/>
      <c r="CL1021" s="3">
        <f t="shared" si="706"/>
        <v>1001</v>
      </c>
      <c r="CM1021" s="3">
        <f t="shared" si="701"/>
        <v>24.999999999999648</v>
      </c>
      <c r="CN1021" s="3">
        <f t="shared" si="702"/>
        <v>1.419</v>
      </c>
      <c r="CO1021" s="3">
        <f t="shared" si="694"/>
        <v>0.10100000000000001</v>
      </c>
      <c r="CP1021">
        <f t="shared" si="695"/>
        <v>0.10100000000000001</v>
      </c>
      <c r="CQ1021">
        <f t="shared" si="696"/>
        <v>0.10100000000000001</v>
      </c>
      <c r="CS1021">
        <f t="shared" si="697"/>
        <v>0.17688266199649741</v>
      </c>
      <c r="DK1021" s="3">
        <f t="shared" si="707"/>
        <v>1001</v>
      </c>
      <c r="DL1021" s="3">
        <f t="shared" si="703"/>
        <v>24.999999999999648</v>
      </c>
      <c r="DM1021" s="3">
        <f t="shared" si="704"/>
        <v>1.419</v>
      </c>
      <c r="DN1021" s="3">
        <f t="shared" si="698"/>
        <v>-0.88700000000000001</v>
      </c>
      <c r="DO1021">
        <f t="shared" si="699"/>
        <v>-0.88700000000000001</v>
      </c>
      <c r="DP1021">
        <f t="shared" si="700"/>
        <v>0</v>
      </c>
      <c r="DR1021">
        <f t="shared" si="705"/>
        <v>0</v>
      </c>
      <c r="EY1021"/>
      <c r="EZ1021" s="3"/>
      <c r="FB1021"/>
      <c r="FC1021" s="3"/>
    </row>
    <row r="1022" spans="2:159" x14ac:dyDescent="0.25">
      <c r="B1022">
        <f t="shared" si="693"/>
        <v>1006</v>
      </c>
      <c r="C1022" s="9">
        <f t="shared" si="688"/>
        <v>25.124999999999641</v>
      </c>
      <c r="D1022">
        <f t="shared" si="682"/>
        <v>0.3715302468385136</v>
      </c>
      <c r="E1022">
        <f t="shared" si="683"/>
        <v>1.7776833412328568E-11</v>
      </c>
      <c r="F1022">
        <f t="shared" si="684"/>
        <v>1.7776833412328568E-11</v>
      </c>
      <c r="G1022">
        <f t="shared" si="689"/>
        <v>0</v>
      </c>
      <c r="R1022">
        <f t="shared" si="690"/>
        <v>1006</v>
      </c>
      <c r="S1022">
        <f t="shared" si="691"/>
        <v>25.124999999999641</v>
      </c>
      <c r="T1022">
        <f t="shared" si="685"/>
        <v>4.37329848286555E-7</v>
      </c>
      <c r="U1022">
        <f t="shared" si="686"/>
        <v>7.8103233805387692E-8</v>
      </c>
      <c r="V1022">
        <f t="shared" si="687"/>
        <v>7.8103233805387692E-8</v>
      </c>
      <c r="W1022">
        <f t="shared" si="692"/>
        <v>0</v>
      </c>
      <c r="BA1022">
        <f t="shared" si="681"/>
        <v>1019</v>
      </c>
      <c r="BB1022">
        <f t="shared" si="673"/>
        <v>25.449999999999623</v>
      </c>
      <c r="BC1022">
        <f t="shared" si="664"/>
        <v>0.88797650027005526</v>
      </c>
      <c r="BD1022">
        <f t="shared" si="665"/>
        <v>0.70017148175799848</v>
      </c>
      <c r="BE1022">
        <f t="shared" si="666"/>
        <v>0.70017148175799848</v>
      </c>
      <c r="BF1022">
        <f t="shared" si="674"/>
        <v>0.7</v>
      </c>
      <c r="BP1022">
        <f t="shared" si="675"/>
        <v>1019</v>
      </c>
      <c r="BQ1022">
        <f t="shared" si="676"/>
        <v>25.449999999999623</v>
      </c>
      <c r="BR1022">
        <f t="shared" si="667"/>
        <v>0.97627594694963304</v>
      </c>
      <c r="BS1022">
        <f t="shared" si="668"/>
        <v>0.93050298030308676</v>
      </c>
      <c r="BT1022">
        <f t="shared" si="669"/>
        <v>0.93050298030308676</v>
      </c>
      <c r="BU1022">
        <f t="shared" si="677"/>
        <v>0.93100000000000005</v>
      </c>
      <c r="CB1022">
        <f t="shared" si="678"/>
        <v>1019</v>
      </c>
      <c r="CC1022">
        <f t="shared" si="679"/>
        <v>25.449999999999623</v>
      </c>
      <c r="CD1022">
        <f t="shared" si="670"/>
        <v>0.97627594694963304</v>
      </c>
      <c r="CE1022">
        <f t="shared" si="671"/>
        <v>0.93050298030308676</v>
      </c>
      <c r="CF1022">
        <f t="shared" si="672"/>
        <v>0.93050298030308676</v>
      </c>
      <c r="CG1022">
        <f t="shared" si="680"/>
        <v>0.93100000000000005</v>
      </c>
      <c r="CK1022"/>
      <c r="CL1022" s="3">
        <f t="shared" si="706"/>
        <v>1002</v>
      </c>
      <c r="CM1022" s="3">
        <f t="shared" si="701"/>
        <v>25.024999999999647</v>
      </c>
      <c r="CN1022" s="3">
        <f t="shared" si="702"/>
        <v>1.4219999999999999</v>
      </c>
      <c r="CO1022" s="3">
        <f t="shared" si="694"/>
        <v>9.9000000000000005E-2</v>
      </c>
      <c r="CP1022">
        <f t="shared" si="695"/>
        <v>9.9000000000000005E-2</v>
      </c>
      <c r="CQ1022">
        <f t="shared" si="696"/>
        <v>9.9000000000000005E-2</v>
      </c>
      <c r="CS1022">
        <f t="shared" si="697"/>
        <v>0.17338003502626972</v>
      </c>
      <c r="DK1022" s="3">
        <f t="shared" si="707"/>
        <v>1002</v>
      </c>
      <c r="DL1022" s="3">
        <f t="shared" si="703"/>
        <v>25.024999999999647</v>
      </c>
      <c r="DM1022" s="3">
        <f t="shared" si="704"/>
        <v>1.4219999999999999</v>
      </c>
      <c r="DN1022" s="3">
        <f t="shared" si="698"/>
        <v>-0.89300000000000002</v>
      </c>
      <c r="DO1022">
        <f t="shared" si="699"/>
        <v>-0.89300000000000002</v>
      </c>
      <c r="DP1022">
        <f t="shared" si="700"/>
        <v>0</v>
      </c>
      <c r="DR1022">
        <f t="shared" si="705"/>
        <v>0</v>
      </c>
      <c r="EY1022"/>
      <c r="EZ1022" s="3"/>
      <c r="FB1022"/>
      <c r="FC1022" s="3"/>
    </row>
    <row r="1023" spans="2:159" x14ac:dyDescent="0.25">
      <c r="B1023">
        <f t="shared" si="693"/>
        <v>1007</v>
      </c>
      <c r="C1023" s="9">
        <f t="shared" si="688"/>
        <v>25.14999999999964</v>
      </c>
      <c r="D1023">
        <f t="shared" si="682"/>
        <v>0.36987876100496486</v>
      </c>
      <c r="E1023">
        <f t="shared" si="683"/>
        <v>1.5903212231028279E-11</v>
      </c>
      <c r="F1023">
        <f t="shared" si="684"/>
        <v>1.5903212231028279E-11</v>
      </c>
      <c r="G1023">
        <f t="shared" si="689"/>
        <v>0</v>
      </c>
      <c r="R1023">
        <f t="shared" si="690"/>
        <v>1007</v>
      </c>
      <c r="S1023">
        <f t="shared" si="691"/>
        <v>25.14999999999964</v>
      </c>
      <c r="T1023">
        <f t="shared" si="685"/>
        <v>4.1358098052555989E-7</v>
      </c>
      <c r="U1023">
        <f t="shared" si="686"/>
        <v>7.3378306263867871E-8</v>
      </c>
      <c r="V1023">
        <f t="shared" si="687"/>
        <v>7.3378306263867871E-8</v>
      </c>
      <c r="W1023">
        <f t="shared" si="692"/>
        <v>0</v>
      </c>
      <c r="BA1023">
        <f t="shared" si="681"/>
        <v>1020</v>
      </c>
      <c r="BB1023">
        <f t="shared" si="673"/>
        <v>25.474999999999621</v>
      </c>
      <c r="BC1023">
        <f t="shared" si="664"/>
        <v>0.88700691567553291</v>
      </c>
      <c r="BD1023">
        <f t="shared" si="665"/>
        <v>0.69788042624463675</v>
      </c>
      <c r="BE1023">
        <f t="shared" si="666"/>
        <v>0.69788042624463675</v>
      </c>
      <c r="BF1023">
        <f t="shared" si="674"/>
        <v>0.69799999999999995</v>
      </c>
      <c r="BP1023">
        <f t="shared" si="675"/>
        <v>1020</v>
      </c>
      <c r="BQ1023">
        <f t="shared" si="676"/>
        <v>25.474999999999621</v>
      </c>
      <c r="BR1023">
        <f t="shared" si="667"/>
        <v>0.97579524942724172</v>
      </c>
      <c r="BS1023">
        <f t="shared" si="668"/>
        <v>0.92912917729657862</v>
      </c>
      <c r="BT1023">
        <f t="shared" si="669"/>
        <v>0.92912917729657862</v>
      </c>
      <c r="BU1023">
        <f t="shared" si="677"/>
        <v>0.92900000000000005</v>
      </c>
      <c r="CB1023">
        <f t="shared" si="678"/>
        <v>1020</v>
      </c>
      <c r="CC1023">
        <f t="shared" si="679"/>
        <v>25.474999999999621</v>
      </c>
      <c r="CD1023">
        <f t="shared" si="670"/>
        <v>0.97579524942724172</v>
      </c>
      <c r="CE1023">
        <f t="shared" si="671"/>
        <v>0.92912917729657862</v>
      </c>
      <c r="CF1023">
        <f t="shared" si="672"/>
        <v>0.92912917729657862</v>
      </c>
      <c r="CG1023">
        <f t="shared" si="680"/>
        <v>0.92900000000000005</v>
      </c>
      <c r="CK1023"/>
      <c r="CL1023" s="3">
        <f t="shared" si="706"/>
        <v>1003</v>
      </c>
      <c r="CM1023" s="3">
        <f t="shared" si="701"/>
        <v>25.049999999999645</v>
      </c>
      <c r="CN1023" s="3">
        <f t="shared" si="702"/>
        <v>1.4239999999999999</v>
      </c>
      <c r="CO1023" s="3">
        <f t="shared" si="694"/>
        <v>9.7000000000000003E-2</v>
      </c>
      <c r="CP1023">
        <f t="shared" si="695"/>
        <v>9.7000000000000003E-2</v>
      </c>
      <c r="CQ1023">
        <f t="shared" si="696"/>
        <v>9.7000000000000003E-2</v>
      </c>
      <c r="CS1023">
        <f t="shared" si="697"/>
        <v>0.16987740805604204</v>
      </c>
      <c r="DK1023" s="3">
        <f t="shared" si="707"/>
        <v>1003</v>
      </c>
      <c r="DL1023" s="3">
        <f t="shared" si="703"/>
        <v>25.049999999999645</v>
      </c>
      <c r="DM1023" s="3">
        <f t="shared" si="704"/>
        <v>1.4239999999999999</v>
      </c>
      <c r="DN1023" s="3">
        <f t="shared" si="698"/>
        <v>-0.89900000000000002</v>
      </c>
      <c r="DO1023">
        <f t="shared" si="699"/>
        <v>-0.89900000000000002</v>
      </c>
      <c r="DP1023">
        <f t="shared" si="700"/>
        <v>0</v>
      </c>
      <c r="DR1023">
        <f t="shared" si="705"/>
        <v>0</v>
      </c>
      <c r="EY1023"/>
      <c r="EZ1023" s="3"/>
      <c r="FB1023"/>
      <c r="FC1023" s="3"/>
    </row>
    <row r="1024" spans="2:159" x14ac:dyDescent="0.25">
      <c r="B1024">
        <f t="shared" si="693"/>
        <v>1008</v>
      </c>
      <c r="C1024" s="9">
        <f t="shared" si="688"/>
        <v>25.174999999999638</v>
      </c>
      <c r="D1024">
        <f t="shared" si="682"/>
        <v>0.3682309338488241</v>
      </c>
      <c r="E1024">
        <f t="shared" si="683"/>
        <v>1.4223508386639933E-11</v>
      </c>
      <c r="F1024">
        <f t="shared" si="684"/>
        <v>1.4223508386639933E-11</v>
      </c>
      <c r="G1024">
        <f t="shared" si="689"/>
        <v>0</v>
      </c>
      <c r="R1024">
        <f t="shared" si="690"/>
        <v>1008</v>
      </c>
      <c r="S1024">
        <f t="shared" si="691"/>
        <v>25.174999999999638</v>
      </c>
      <c r="T1024">
        <f t="shared" si="685"/>
        <v>3.910802226457201E-7</v>
      </c>
      <c r="U1024">
        <f t="shared" si="686"/>
        <v>6.8931031548598216E-8</v>
      </c>
      <c r="V1024">
        <f t="shared" si="687"/>
        <v>6.8931031548598216E-8</v>
      </c>
      <c r="W1024">
        <f t="shared" si="692"/>
        <v>0</v>
      </c>
      <c r="BA1024">
        <f t="shared" si="681"/>
        <v>1021</v>
      </c>
      <c r="BB1024">
        <f t="shared" si="673"/>
        <v>25.49999999999962</v>
      </c>
      <c r="BC1024">
        <f t="shared" si="664"/>
        <v>0.88603395959289044</v>
      </c>
      <c r="BD1024">
        <f t="shared" si="665"/>
        <v>0.69558643349912996</v>
      </c>
      <c r="BE1024">
        <f t="shared" si="666"/>
        <v>0.69558643349912996</v>
      </c>
      <c r="BF1024">
        <f t="shared" si="674"/>
        <v>0.69599999999999995</v>
      </c>
      <c r="BP1024">
        <f t="shared" si="675"/>
        <v>1021</v>
      </c>
      <c r="BQ1024">
        <f t="shared" si="676"/>
        <v>25.49999999999962</v>
      </c>
      <c r="BR1024">
        <f t="shared" si="667"/>
        <v>0.97530991202834005</v>
      </c>
      <c r="BS1024">
        <f t="shared" si="668"/>
        <v>0.92774348632857406</v>
      </c>
      <c r="BT1024">
        <f t="shared" si="669"/>
        <v>0.92774348632857406</v>
      </c>
      <c r="BU1024">
        <f t="shared" si="677"/>
        <v>0.92800000000000005</v>
      </c>
      <c r="CB1024">
        <f t="shared" si="678"/>
        <v>1021</v>
      </c>
      <c r="CC1024">
        <f t="shared" si="679"/>
        <v>25.49999999999962</v>
      </c>
      <c r="CD1024">
        <f t="shared" si="670"/>
        <v>0.97530991202834005</v>
      </c>
      <c r="CE1024">
        <f t="shared" si="671"/>
        <v>0.92774348632857406</v>
      </c>
      <c r="CF1024">
        <f t="shared" si="672"/>
        <v>0.92774348632857406</v>
      </c>
      <c r="CG1024">
        <f t="shared" si="680"/>
        <v>0.92800000000000005</v>
      </c>
      <c r="CK1024"/>
      <c r="CL1024" s="3">
        <f t="shared" si="706"/>
        <v>1004</v>
      </c>
      <c r="CM1024" s="3">
        <f t="shared" si="701"/>
        <v>25.074999999999644</v>
      </c>
      <c r="CN1024" s="3">
        <f t="shared" si="702"/>
        <v>1.427</v>
      </c>
      <c r="CO1024" s="3">
        <f t="shared" si="694"/>
        <v>9.4E-2</v>
      </c>
      <c r="CP1024">
        <f t="shared" si="695"/>
        <v>9.4E-2</v>
      </c>
      <c r="CQ1024">
        <f t="shared" si="696"/>
        <v>9.4E-2</v>
      </c>
      <c r="CS1024">
        <f t="shared" si="697"/>
        <v>0.16462346760070054</v>
      </c>
      <c r="DK1024" s="3">
        <f t="shared" si="707"/>
        <v>1004</v>
      </c>
      <c r="DL1024" s="3">
        <f t="shared" si="703"/>
        <v>25.074999999999644</v>
      </c>
      <c r="DM1024" s="3">
        <f t="shared" si="704"/>
        <v>1.427</v>
      </c>
      <c r="DN1024" s="3">
        <f t="shared" si="698"/>
        <v>-0.90500000000000003</v>
      </c>
      <c r="DO1024">
        <f t="shared" si="699"/>
        <v>-0.90500000000000003</v>
      </c>
      <c r="DP1024">
        <f t="shared" si="700"/>
        <v>0</v>
      </c>
      <c r="DR1024">
        <f t="shared" si="705"/>
        <v>0</v>
      </c>
      <c r="EY1024"/>
      <c r="EZ1024" s="3"/>
      <c r="FB1024"/>
      <c r="FC1024" s="3"/>
    </row>
    <row r="1025" spans="2:159" x14ac:dyDescent="0.25">
      <c r="B1025">
        <f t="shared" si="693"/>
        <v>1009</v>
      </c>
      <c r="C1025" s="9">
        <f t="shared" si="688"/>
        <v>25.199999999999637</v>
      </c>
      <c r="D1025">
        <f t="shared" si="682"/>
        <v>0.36658678195347982</v>
      </c>
      <c r="E1025">
        <f t="shared" si="683"/>
        <v>1.2718035649684465E-11</v>
      </c>
      <c r="F1025">
        <f t="shared" si="684"/>
        <v>1.2718035649684465E-11</v>
      </c>
      <c r="G1025">
        <f t="shared" si="689"/>
        <v>0</v>
      </c>
      <c r="R1025">
        <f t="shared" si="690"/>
        <v>1009</v>
      </c>
      <c r="S1025">
        <f t="shared" si="691"/>
        <v>25.199999999999637</v>
      </c>
      <c r="T1025">
        <f t="shared" si="685"/>
        <v>3.69764322675393E-7</v>
      </c>
      <c r="U1025">
        <f t="shared" si="686"/>
        <v>6.4745605978905812E-8</v>
      </c>
      <c r="V1025">
        <f t="shared" si="687"/>
        <v>6.4745605978905812E-8</v>
      </c>
      <c r="W1025">
        <f t="shared" si="692"/>
        <v>0</v>
      </c>
      <c r="BA1025">
        <f t="shared" si="681"/>
        <v>1022</v>
      </c>
      <c r="BB1025">
        <f t="shared" si="673"/>
        <v>25.524999999999618</v>
      </c>
      <c r="BC1025">
        <f t="shared" si="664"/>
        <v>0.8850576454445066</v>
      </c>
      <c r="BD1025">
        <f t="shared" si="665"/>
        <v>0.6932895818825705</v>
      </c>
      <c r="BE1025">
        <f t="shared" si="666"/>
        <v>0.6932895818825705</v>
      </c>
      <c r="BF1025">
        <f t="shared" si="674"/>
        <v>0.69299999999999995</v>
      </c>
      <c r="BP1025">
        <f t="shared" si="675"/>
        <v>1022</v>
      </c>
      <c r="BQ1025">
        <f t="shared" si="676"/>
        <v>25.524999999999618</v>
      </c>
      <c r="BR1025">
        <f t="shared" si="667"/>
        <v>0.97481994191284749</v>
      </c>
      <c r="BS1025">
        <f t="shared" si="668"/>
        <v>0.92634596666804003</v>
      </c>
      <c r="BT1025">
        <f t="shared" si="669"/>
        <v>0.92634596666804003</v>
      </c>
      <c r="BU1025">
        <f t="shared" si="677"/>
        <v>0.92600000000000005</v>
      </c>
      <c r="CB1025">
        <f t="shared" si="678"/>
        <v>1022</v>
      </c>
      <c r="CC1025">
        <f t="shared" si="679"/>
        <v>25.524999999999618</v>
      </c>
      <c r="CD1025">
        <f t="shared" si="670"/>
        <v>0.97481994191284749</v>
      </c>
      <c r="CE1025">
        <f t="shared" si="671"/>
        <v>0.92634596666804003</v>
      </c>
      <c r="CF1025">
        <f t="shared" si="672"/>
        <v>0.92634596666804003</v>
      </c>
      <c r="CG1025">
        <f t="shared" si="680"/>
        <v>0.92600000000000005</v>
      </c>
      <c r="CK1025"/>
      <c r="CL1025" s="3">
        <f t="shared" si="706"/>
        <v>1005</v>
      </c>
      <c r="CM1025" s="3">
        <f t="shared" si="701"/>
        <v>25.099999999999643</v>
      </c>
      <c r="CN1025" s="3">
        <f t="shared" si="702"/>
        <v>1.429</v>
      </c>
      <c r="CO1025" s="3">
        <f t="shared" si="694"/>
        <v>9.1999999999999998E-2</v>
      </c>
      <c r="CP1025">
        <f t="shared" si="695"/>
        <v>9.1999999999999998E-2</v>
      </c>
      <c r="CQ1025">
        <f t="shared" si="696"/>
        <v>9.1999999999999998E-2</v>
      </c>
      <c r="CS1025">
        <f t="shared" si="697"/>
        <v>0.16112084063047286</v>
      </c>
      <c r="DK1025" s="3">
        <f t="shared" si="707"/>
        <v>1005</v>
      </c>
      <c r="DL1025" s="3">
        <f t="shared" si="703"/>
        <v>25.099999999999643</v>
      </c>
      <c r="DM1025" s="3">
        <f t="shared" si="704"/>
        <v>1.429</v>
      </c>
      <c r="DN1025" s="3">
        <f t="shared" si="698"/>
        <v>-0.91100000000000003</v>
      </c>
      <c r="DO1025">
        <f t="shared" si="699"/>
        <v>-0.91100000000000003</v>
      </c>
      <c r="DP1025">
        <f t="shared" si="700"/>
        <v>0</v>
      </c>
      <c r="DR1025">
        <f t="shared" si="705"/>
        <v>0</v>
      </c>
      <c r="EY1025"/>
      <c r="EZ1025" s="3"/>
      <c r="FB1025"/>
      <c r="FC1025" s="3"/>
    </row>
    <row r="1026" spans="2:159" x14ac:dyDescent="0.25">
      <c r="B1026">
        <f t="shared" si="693"/>
        <v>1010</v>
      </c>
      <c r="C1026" s="9">
        <f t="shared" si="688"/>
        <v>25.224999999999635</v>
      </c>
      <c r="D1026">
        <f t="shared" si="682"/>
        <v>0.36494632171834718</v>
      </c>
      <c r="E1026">
        <f t="shared" si="683"/>
        <v>1.1369065517271129E-11</v>
      </c>
      <c r="F1026">
        <f t="shared" si="684"/>
        <v>1.1369065517271129E-11</v>
      </c>
      <c r="G1026">
        <f t="shared" si="689"/>
        <v>0</v>
      </c>
      <c r="R1026">
        <f t="shared" si="690"/>
        <v>1010</v>
      </c>
      <c r="S1026">
        <f t="shared" si="691"/>
        <v>25.224999999999635</v>
      </c>
      <c r="T1026">
        <f t="shared" si="685"/>
        <v>3.4957310566530977E-7</v>
      </c>
      <c r="U1026">
        <f t="shared" si="686"/>
        <v>6.0807094130731164E-8</v>
      </c>
      <c r="V1026">
        <f t="shared" si="687"/>
        <v>6.0807094130731164E-8</v>
      </c>
      <c r="W1026">
        <f t="shared" si="692"/>
        <v>0</v>
      </c>
      <c r="BA1026">
        <f t="shared" si="681"/>
        <v>1023</v>
      </c>
      <c r="BB1026">
        <f t="shared" si="673"/>
        <v>25.549999999999617</v>
      </c>
      <c r="BC1026">
        <f t="shared" si="664"/>
        <v>0.88407798668834714</v>
      </c>
      <c r="BD1026">
        <f t="shared" si="665"/>
        <v>0.69098994962632254</v>
      </c>
      <c r="BE1026">
        <f t="shared" si="666"/>
        <v>0.69098994962632254</v>
      </c>
      <c r="BF1026">
        <f t="shared" si="674"/>
        <v>0.69099999999999995</v>
      </c>
      <c r="BP1026">
        <f t="shared" si="675"/>
        <v>1023</v>
      </c>
      <c r="BQ1026">
        <f t="shared" si="676"/>
        <v>25.549999999999617</v>
      </c>
      <c r="BR1026">
        <f t="shared" si="667"/>
        <v>0.97432534630657741</v>
      </c>
      <c r="BS1026">
        <f t="shared" si="668"/>
        <v>0.92493667802699453</v>
      </c>
      <c r="BT1026">
        <f t="shared" si="669"/>
        <v>0.92493667802699453</v>
      </c>
      <c r="BU1026">
        <f t="shared" si="677"/>
        <v>0.92500000000000004</v>
      </c>
      <c r="CB1026">
        <f t="shared" si="678"/>
        <v>1023</v>
      </c>
      <c r="CC1026">
        <f t="shared" si="679"/>
        <v>25.549999999999617</v>
      </c>
      <c r="CD1026">
        <f t="shared" si="670"/>
        <v>0.97432534630657741</v>
      </c>
      <c r="CE1026">
        <f t="shared" si="671"/>
        <v>0.92493667802699453</v>
      </c>
      <c r="CF1026">
        <f t="shared" si="672"/>
        <v>0.92493667802699453</v>
      </c>
      <c r="CG1026">
        <f t="shared" si="680"/>
        <v>0.92500000000000004</v>
      </c>
      <c r="CK1026"/>
      <c r="CL1026" s="3">
        <f t="shared" si="706"/>
        <v>1006</v>
      </c>
      <c r="CM1026" s="3">
        <f t="shared" si="701"/>
        <v>25.124999999999641</v>
      </c>
      <c r="CN1026" s="3">
        <f t="shared" si="702"/>
        <v>1.4319999999999999</v>
      </c>
      <c r="CO1026" s="3">
        <f t="shared" si="694"/>
        <v>0.09</v>
      </c>
      <c r="CP1026">
        <f t="shared" si="695"/>
        <v>0.09</v>
      </c>
      <c r="CQ1026">
        <f t="shared" si="696"/>
        <v>0.09</v>
      </c>
      <c r="CS1026">
        <f t="shared" si="697"/>
        <v>0.1576182136602452</v>
      </c>
      <c r="DK1026" s="3">
        <f t="shared" si="707"/>
        <v>1006</v>
      </c>
      <c r="DL1026" s="3">
        <f t="shared" si="703"/>
        <v>25.124999999999641</v>
      </c>
      <c r="DM1026" s="3">
        <f t="shared" si="704"/>
        <v>1.4319999999999999</v>
      </c>
      <c r="DN1026" s="3">
        <f t="shared" si="698"/>
        <v>-0.91700000000000004</v>
      </c>
      <c r="DO1026">
        <f t="shared" si="699"/>
        <v>-0.91700000000000004</v>
      </c>
      <c r="DP1026">
        <f t="shared" si="700"/>
        <v>0</v>
      </c>
      <c r="DR1026">
        <f t="shared" si="705"/>
        <v>0</v>
      </c>
      <c r="EY1026"/>
      <c r="EZ1026" s="3"/>
      <c r="FB1026"/>
      <c r="FC1026" s="3"/>
    </row>
    <row r="1027" spans="2:159" x14ac:dyDescent="0.25">
      <c r="B1027">
        <f t="shared" si="693"/>
        <v>1011</v>
      </c>
      <c r="C1027" s="9">
        <f t="shared" si="688"/>
        <v>25.249999999999634</v>
      </c>
      <c r="D1027">
        <f t="shared" si="682"/>
        <v>0.36330956935903513</v>
      </c>
      <c r="E1027">
        <f t="shared" si="683"/>
        <v>1.0160636785558021E-11</v>
      </c>
      <c r="F1027">
        <f t="shared" si="684"/>
        <v>1.0160636785558021E-11</v>
      </c>
      <c r="G1027">
        <f t="shared" si="689"/>
        <v>0</v>
      </c>
      <c r="R1027">
        <f t="shared" si="690"/>
        <v>1011</v>
      </c>
      <c r="S1027">
        <f t="shared" si="691"/>
        <v>25.249999999999634</v>
      </c>
      <c r="T1027">
        <f t="shared" si="685"/>
        <v>3.3044933084959634E-7</v>
      </c>
      <c r="U1027">
        <f t="shared" si="686"/>
        <v>5.7101382995042577E-8</v>
      </c>
      <c r="V1027">
        <f t="shared" si="687"/>
        <v>5.7101382995042577E-8</v>
      </c>
      <c r="W1027">
        <f t="shared" si="692"/>
        <v>0</v>
      </c>
      <c r="BA1027">
        <f t="shared" si="681"/>
        <v>1024</v>
      </c>
      <c r="BB1027">
        <f t="shared" si="673"/>
        <v>25.574999999999616</v>
      </c>
      <c r="BC1027">
        <f t="shared" si="664"/>
        <v>0.88309499681765569</v>
      </c>
      <c r="BD1027">
        <f t="shared" si="665"/>
        <v>0.68868761482776397</v>
      </c>
      <c r="BE1027">
        <f t="shared" si="666"/>
        <v>0.68868761482776397</v>
      </c>
      <c r="BF1027">
        <f t="shared" si="674"/>
        <v>0.68899999999999995</v>
      </c>
      <c r="BP1027">
        <f t="shared" si="675"/>
        <v>1024</v>
      </c>
      <c r="BQ1027">
        <f t="shared" si="676"/>
        <v>25.574999999999616</v>
      </c>
      <c r="BR1027">
        <f t="shared" si="667"/>
        <v>0.97382613250105987</v>
      </c>
      <c r="BS1027">
        <f t="shared" si="668"/>
        <v>0.92351568055625932</v>
      </c>
      <c r="BT1027">
        <f t="shared" si="669"/>
        <v>0.92351568055625932</v>
      </c>
      <c r="BU1027">
        <f t="shared" si="677"/>
        <v>0.92400000000000004</v>
      </c>
      <c r="CB1027">
        <f t="shared" si="678"/>
        <v>1024</v>
      </c>
      <c r="CC1027">
        <f t="shared" si="679"/>
        <v>25.574999999999616</v>
      </c>
      <c r="CD1027">
        <f t="shared" si="670"/>
        <v>0.97382613250105987</v>
      </c>
      <c r="CE1027">
        <f t="shared" si="671"/>
        <v>0.92351568055625932</v>
      </c>
      <c r="CF1027">
        <f t="shared" si="672"/>
        <v>0.92351568055625932</v>
      </c>
      <c r="CG1027">
        <f t="shared" si="680"/>
        <v>0.92400000000000004</v>
      </c>
      <c r="CK1027"/>
      <c r="CL1027" s="3">
        <f t="shared" si="706"/>
        <v>1007</v>
      </c>
      <c r="CM1027" s="3">
        <f t="shared" si="701"/>
        <v>25.14999999999964</v>
      </c>
      <c r="CN1027" s="3">
        <f t="shared" si="702"/>
        <v>1.4339999999999999</v>
      </c>
      <c r="CO1027" s="3">
        <f t="shared" si="694"/>
        <v>8.6999999999999994E-2</v>
      </c>
      <c r="CP1027">
        <f t="shared" si="695"/>
        <v>8.6999999999999994E-2</v>
      </c>
      <c r="CQ1027">
        <f t="shared" si="696"/>
        <v>8.6999999999999994E-2</v>
      </c>
      <c r="CS1027">
        <f t="shared" si="697"/>
        <v>0.15236427320490367</v>
      </c>
      <c r="DK1027" s="3">
        <f t="shared" si="707"/>
        <v>1007</v>
      </c>
      <c r="DL1027" s="3">
        <f t="shared" si="703"/>
        <v>25.14999999999964</v>
      </c>
      <c r="DM1027" s="3">
        <f t="shared" si="704"/>
        <v>1.4339999999999999</v>
      </c>
      <c r="DN1027" s="3">
        <f t="shared" si="698"/>
        <v>-0.92300000000000004</v>
      </c>
      <c r="DO1027">
        <f t="shared" si="699"/>
        <v>-0.92300000000000004</v>
      </c>
      <c r="DP1027">
        <f t="shared" si="700"/>
        <v>0</v>
      </c>
      <c r="DR1027">
        <f t="shared" si="705"/>
        <v>0</v>
      </c>
      <c r="EY1027"/>
      <c r="EZ1027" s="3"/>
      <c r="FB1027"/>
      <c r="FC1027" s="3"/>
    </row>
    <row r="1028" spans="2:159" x14ac:dyDescent="0.25">
      <c r="B1028">
        <f t="shared" si="693"/>
        <v>1012</v>
      </c>
      <c r="C1028" s="9">
        <f t="shared" si="688"/>
        <v>25.274999999999633</v>
      </c>
      <c r="D1028">
        <f t="shared" si="682"/>
        <v>0.36167654090752172</v>
      </c>
      <c r="E1028">
        <f t="shared" si="683"/>
        <v>9.0783832076791439E-12</v>
      </c>
      <c r="F1028">
        <f t="shared" si="684"/>
        <v>9.0783832076791439E-12</v>
      </c>
      <c r="G1028">
        <f t="shared" si="689"/>
        <v>0</v>
      </c>
      <c r="R1028">
        <f t="shared" si="690"/>
        <v>1012</v>
      </c>
      <c r="S1028">
        <f t="shared" si="691"/>
        <v>25.274999999999633</v>
      </c>
      <c r="T1028">
        <f t="shared" si="685"/>
        <v>3.1233855508337594E-7</v>
      </c>
      <c r="U1028">
        <f t="shared" si="686"/>
        <v>5.3615138448865144E-8</v>
      </c>
      <c r="V1028">
        <f t="shared" si="687"/>
        <v>5.3615138448865144E-8</v>
      </c>
      <c r="W1028">
        <f t="shared" si="692"/>
        <v>0</v>
      </c>
      <c r="BA1028">
        <f t="shared" si="681"/>
        <v>1025</v>
      </c>
      <c r="BB1028">
        <f t="shared" si="673"/>
        <v>25.599999999999614</v>
      </c>
      <c r="BC1028">
        <f t="shared" ref="BC1028:BC1091" si="708">EXP(-KTG1_nan*(BB1028-T_opt__nan)^2)</f>
        <v>0.8821086893606459</v>
      </c>
      <c r="BD1028">
        <f t="shared" ref="BD1028:BD1091" si="709">EXP(-KTG2_nan*(T_opt__nan-BB1028)^2)</f>
        <v>0.68638265544605304</v>
      </c>
      <c r="BE1028">
        <f t="shared" ref="BE1028:BE1091" si="710">IF(BB1028&lt;=T_opt__nan,BC1028,BD1028)</f>
        <v>0.68638265544605304</v>
      </c>
      <c r="BF1028">
        <f t="shared" si="674"/>
        <v>0.68600000000000005</v>
      </c>
      <c r="BP1028">
        <f t="shared" si="675"/>
        <v>1025</v>
      </c>
      <c r="BQ1028">
        <f t="shared" si="676"/>
        <v>25.599999999999614</v>
      </c>
      <c r="BR1028">
        <f t="shared" ref="BR1028:BR1091" si="711">EXP(-KTG1_pic*(BQ1028-T_opt_pic)^2)</f>
        <v>0.97332230785336227</v>
      </c>
      <c r="BS1028">
        <f t="shared" ref="BS1028:BS1091" si="712">EXP(-KTG2_pic*(T_opt_pic-BQ1028)^2)</f>
        <v>0.92208303484118592</v>
      </c>
      <c r="BT1028">
        <f t="shared" ref="BT1028:BT1091" si="713">IF(BQ1028&lt;=T_opt_pic,BR1028,BS1028)</f>
        <v>0.92208303484118592</v>
      </c>
      <c r="BU1028">
        <f t="shared" si="677"/>
        <v>0.92200000000000004</v>
      </c>
      <c r="CB1028">
        <f t="shared" si="678"/>
        <v>1025</v>
      </c>
      <c r="CC1028">
        <f t="shared" si="679"/>
        <v>25.599999999999614</v>
      </c>
      <c r="CD1028">
        <f t="shared" ref="CD1028:CD1091" si="714">EXP(-KTG1_bac*(CC1028-T_opt_bac)^2)</f>
        <v>0.97332230785336227</v>
      </c>
      <c r="CE1028">
        <f t="shared" ref="CE1028:CE1091" si="715">EXP(-KTG2_bac * (T_opt_bac - CC1028)^2)</f>
        <v>0.92208303484118592</v>
      </c>
      <c r="CF1028">
        <f t="shared" ref="CF1028:CF1091" si="716">IF(CC1028&lt;=T_opt_bac,CD1028,CE1028)</f>
        <v>0.92208303484118592</v>
      </c>
      <c r="CG1028">
        <f t="shared" si="680"/>
        <v>0.92200000000000004</v>
      </c>
      <c r="CK1028"/>
      <c r="CL1028" s="3">
        <f t="shared" si="706"/>
        <v>1008</v>
      </c>
      <c r="CM1028" s="3">
        <f t="shared" si="701"/>
        <v>25.174999999999638</v>
      </c>
      <c r="CN1028" s="3">
        <f t="shared" si="702"/>
        <v>1.4370000000000001</v>
      </c>
      <c r="CO1028" s="3">
        <f t="shared" si="694"/>
        <v>8.5000000000000006E-2</v>
      </c>
      <c r="CP1028">
        <f t="shared" si="695"/>
        <v>8.5000000000000006E-2</v>
      </c>
      <c r="CQ1028">
        <f t="shared" si="696"/>
        <v>8.5000000000000006E-2</v>
      </c>
      <c r="CS1028">
        <f t="shared" si="697"/>
        <v>0.14886164623467604</v>
      </c>
      <c r="DK1028" s="3">
        <f t="shared" si="707"/>
        <v>1008</v>
      </c>
      <c r="DL1028" s="3">
        <f t="shared" si="703"/>
        <v>25.174999999999638</v>
      </c>
      <c r="DM1028" s="3">
        <f t="shared" si="704"/>
        <v>1.4370000000000001</v>
      </c>
      <c r="DN1028" s="3">
        <f t="shared" si="698"/>
        <v>-0.93</v>
      </c>
      <c r="DO1028">
        <f t="shared" si="699"/>
        <v>-0.93</v>
      </c>
      <c r="DP1028">
        <f t="shared" si="700"/>
        <v>0</v>
      </c>
      <c r="DR1028">
        <f t="shared" si="705"/>
        <v>0</v>
      </c>
      <c r="EY1028"/>
      <c r="EZ1028" s="3"/>
      <c r="FB1028"/>
      <c r="FC1028" s="3"/>
    </row>
    <row r="1029" spans="2:159" x14ac:dyDescent="0.25">
      <c r="B1029">
        <f t="shared" si="693"/>
        <v>1013</v>
      </c>
      <c r="C1029" s="9">
        <f t="shared" si="688"/>
        <v>25.299999999999631</v>
      </c>
      <c r="D1029">
        <f t="shared" si="682"/>
        <v>0.36004725221233758</v>
      </c>
      <c r="E1029">
        <f t="shared" si="683"/>
        <v>8.1093775635684465E-12</v>
      </c>
      <c r="F1029">
        <f t="shared" si="684"/>
        <v>8.1093775635684465E-12</v>
      </c>
      <c r="G1029">
        <f t="shared" si="689"/>
        <v>0</v>
      </c>
      <c r="R1029">
        <f t="shared" si="690"/>
        <v>1013</v>
      </c>
      <c r="S1029">
        <f t="shared" si="691"/>
        <v>25.299999999999631</v>
      </c>
      <c r="T1029">
        <f t="shared" si="685"/>
        <v>2.9518900229888274E-7</v>
      </c>
      <c r="U1029">
        <f t="shared" si="686"/>
        <v>5.0335763928311379E-8</v>
      </c>
      <c r="V1029">
        <f t="shared" si="687"/>
        <v>5.0335763928311379E-8</v>
      </c>
      <c r="W1029">
        <f t="shared" si="692"/>
        <v>0</v>
      </c>
      <c r="BA1029">
        <f t="shared" si="681"/>
        <v>1026</v>
      </c>
      <c r="BB1029">
        <f t="shared" ref="BB1029:BB1092" si="717">C1042</f>
        <v>25.624999999999613</v>
      </c>
      <c r="BC1029">
        <f t="shared" si="708"/>
        <v>0.88111907788019173</v>
      </c>
      <c r="BD1029">
        <f t="shared" si="709"/>
        <v>0.68407514929791946</v>
      </c>
      <c r="BE1029">
        <f t="shared" si="710"/>
        <v>0.68407514929791946</v>
      </c>
      <c r="BF1029">
        <f t="shared" ref="BF1029:BF1092" si="718">ROUND(BE1029,3)</f>
        <v>0.68400000000000005</v>
      </c>
      <c r="BP1029">
        <f t="shared" ref="BP1029:BP1092" si="719">B1042</f>
        <v>1026</v>
      </c>
      <c r="BQ1029">
        <f t="shared" ref="BQ1029:BQ1092" si="720">C1042</f>
        <v>25.624999999999613</v>
      </c>
      <c r="BR1029">
        <f t="shared" si="711"/>
        <v>0.97281387978590861</v>
      </c>
      <c r="BS1029">
        <f t="shared" si="712"/>
        <v>0.92063880189735581</v>
      </c>
      <c r="BT1029">
        <f t="shared" si="713"/>
        <v>0.92063880189735581</v>
      </c>
      <c r="BU1029">
        <f t="shared" ref="BU1029:BU1092" si="721">ROUND(BT1029,3)</f>
        <v>0.92100000000000004</v>
      </c>
      <c r="CB1029">
        <f t="shared" ref="CB1029:CB1092" si="722">BP1029</f>
        <v>1026</v>
      </c>
      <c r="CC1029">
        <f t="shared" ref="CC1029:CC1092" si="723">BQ1029</f>
        <v>25.624999999999613</v>
      </c>
      <c r="CD1029">
        <f t="shared" si="714"/>
        <v>0.97281387978590861</v>
      </c>
      <c r="CE1029">
        <f t="shared" si="715"/>
        <v>0.92063880189735581</v>
      </c>
      <c r="CF1029">
        <f t="shared" si="716"/>
        <v>0.92063880189735581</v>
      </c>
      <c r="CG1029">
        <f t="shared" ref="CG1029:CG1092" si="724">ROUND(CF1029,3)</f>
        <v>0.92100000000000004</v>
      </c>
      <c r="CK1029"/>
      <c r="CL1029" s="3">
        <f t="shared" si="706"/>
        <v>1009</v>
      </c>
      <c r="CM1029" s="3">
        <f t="shared" si="701"/>
        <v>25.199999999999637</v>
      </c>
      <c r="CN1029" s="3">
        <f t="shared" si="702"/>
        <v>1.4390000000000001</v>
      </c>
      <c r="CO1029" s="3">
        <f t="shared" si="694"/>
        <v>8.2000000000000003E-2</v>
      </c>
      <c r="CP1029">
        <f t="shared" si="695"/>
        <v>8.2000000000000003E-2</v>
      </c>
      <c r="CQ1029">
        <f t="shared" si="696"/>
        <v>8.2000000000000003E-2</v>
      </c>
      <c r="CS1029">
        <f t="shared" si="697"/>
        <v>0.14360770577933452</v>
      </c>
      <c r="DK1029" s="3">
        <f t="shared" si="707"/>
        <v>1009</v>
      </c>
      <c r="DL1029" s="3">
        <f t="shared" si="703"/>
        <v>25.199999999999637</v>
      </c>
      <c r="DM1029" s="3">
        <f t="shared" si="704"/>
        <v>1.4390000000000001</v>
      </c>
      <c r="DN1029" s="3">
        <f t="shared" si="698"/>
        <v>-0.93500000000000005</v>
      </c>
      <c r="DO1029">
        <f t="shared" si="699"/>
        <v>-0.93500000000000005</v>
      </c>
      <c r="DP1029">
        <f t="shared" si="700"/>
        <v>0</v>
      </c>
      <c r="DR1029">
        <f t="shared" si="705"/>
        <v>0</v>
      </c>
      <c r="EY1029"/>
      <c r="EZ1029" s="3"/>
      <c r="FB1029"/>
      <c r="FC1029" s="3"/>
    </row>
    <row r="1030" spans="2:159" x14ac:dyDescent="0.25">
      <c r="B1030">
        <f t="shared" si="693"/>
        <v>1014</v>
      </c>
      <c r="C1030" s="9">
        <f t="shared" si="688"/>
        <v>25.32499999999963</v>
      </c>
      <c r="D1030">
        <f t="shared" si="682"/>
        <v>0.35842171893875818</v>
      </c>
      <c r="E1030">
        <f t="shared" si="683"/>
        <v>7.2419906186234766E-12</v>
      </c>
      <c r="F1030">
        <f t="shared" si="684"/>
        <v>7.2419906186234766E-12</v>
      </c>
      <c r="G1030">
        <f t="shared" si="689"/>
        <v>0</v>
      </c>
      <c r="R1030">
        <f t="shared" si="690"/>
        <v>1014</v>
      </c>
      <c r="S1030">
        <f t="shared" si="691"/>
        <v>25.32499999999963</v>
      </c>
      <c r="T1030">
        <f t="shared" si="685"/>
        <v>2.7895143873177116E-7</v>
      </c>
      <c r="U1030">
        <f t="shared" si="686"/>
        <v>4.7251361197965606E-8</v>
      </c>
      <c r="V1030">
        <f t="shared" si="687"/>
        <v>4.7251361197965606E-8</v>
      </c>
      <c r="W1030">
        <f t="shared" si="692"/>
        <v>0</v>
      </c>
      <c r="BA1030">
        <f t="shared" si="681"/>
        <v>1027</v>
      </c>
      <c r="BB1030">
        <f t="shared" si="717"/>
        <v>25.649999999999611</v>
      </c>
      <c r="BC1030">
        <f t="shared" si="708"/>
        <v>0.88012617597351794</v>
      </c>
      <c r="BD1030">
        <f t="shared" si="709"/>
        <v>0.68176517405347914</v>
      </c>
      <c r="BE1030">
        <f t="shared" si="710"/>
        <v>0.68176517405347914</v>
      </c>
      <c r="BF1030">
        <f t="shared" si="718"/>
        <v>0.68200000000000005</v>
      </c>
      <c r="BP1030">
        <f t="shared" si="719"/>
        <v>1027</v>
      </c>
      <c r="BQ1030">
        <f t="shared" si="720"/>
        <v>25.649999999999611</v>
      </c>
      <c r="BR1030">
        <f t="shared" si="711"/>
        <v>0.97230085578629755</v>
      </c>
      <c r="BS1030">
        <f t="shared" si="712"/>
        <v>0.91918304316625499</v>
      </c>
      <c r="BT1030">
        <f t="shared" si="713"/>
        <v>0.91918304316625499</v>
      </c>
      <c r="BU1030">
        <f t="shared" si="721"/>
        <v>0.91900000000000004</v>
      </c>
      <c r="CB1030">
        <f t="shared" si="722"/>
        <v>1027</v>
      </c>
      <c r="CC1030">
        <f t="shared" si="723"/>
        <v>25.649999999999611</v>
      </c>
      <c r="CD1030">
        <f t="shared" si="714"/>
        <v>0.97230085578629755</v>
      </c>
      <c r="CE1030">
        <f t="shared" si="715"/>
        <v>0.91918304316625499</v>
      </c>
      <c r="CF1030">
        <f t="shared" si="716"/>
        <v>0.91918304316625499</v>
      </c>
      <c r="CG1030">
        <f t="shared" si="724"/>
        <v>0.91900000000000004</v>
      </c>
      <c r="CK1030"/>
      <c r="CL1030" s="3">
        <f t="shared" si="706"/>
        <v>1010</v>
      </c>
      <c r="CM1030" s="3">
        <f t="shared" si="701"/>
        <v>25.224999999999635</v>
      </c>
      <c r="CN1030" s="3">
        <f t="shared" si="702"/>
        <v>1.4419999999999999</v>
      </c>
      <c r="CO1030" s="3">
        <f t="shared" si="694"/>
        <v>0.08</v>
      </c>
      <c r="CP1030">
        <f t="shared" si="695"/>
        <v>0.08</v>
      </c>
      <c r="CQ1030">
        <f t="shared" si="696"/>
        <v>0.08</v>
      </c>
      <c r="CS1030">
        <f t="shared" si="697"/>
        <v>0.14010507880910683</v>
      </c>
      <c r="DK1030" s="3">
        <f t="shared" si="707"/>
        <v>1010</v>
      </c>
      <c r="DL1030" s="3">
        <f t="shared" si="703"/>
        <v>25.224999999999635</v>
      </c>
      <c r="DM1030" s="3">
        <f t="shared" si="704"/>
        <v>1.4419999999999999</v>
      </c>
      <c r="DN1030" s="3">
        <f t="shared" si="698"/>
        <v>-0.94199999999999995</v>
      </c>
      <c r="DO1030">
        <f t="shared" si="699"/>
        <v>-0.94199999999999995</v>
      </c>
      <c r="DP1030">
        <f t="shared" si="700"/>
        <v>0</v>
      </c>
      <c r="DR1030">
        <f t="shared" si="705"/>
        <v>0</v>
      </c>
      <c r="EY1030"/>
      <c r="EZ1030" s="3"/>
      <c r="FB1030"/>
      <c r="FC1030" s="3"/>
    </row>
    <row r="1031" spans="2:159" x14ac:dyDescent="0.25">
      <c r="B1031">
        <f t="shared" si="693"/>
        <v>1015</v>
      </c>
      <c r="C1031" s="9">
        <f t="shared" si="688"/>
        <v>25.349999999999628</v>
      </c>
      <c r="D1031">
        <f t="shared" si="682"/>
        <v>0.35679995656900437</v>
      </c>
      <c r="E1031">
        <f t="shared" si="683"/>
        <v>6.465763585552193E-12</v>
      </c>
      <c r="F1031">
        <f t="shared" si="684"/>
        <v>6.465763585552193E-12</v>
      </c>
      <c r="G1031">
        <f t="shared" si="689"/>
        <v>0</v>
      </c>
      <c r="R1031">
        <f t="shared" si="690"/>
        <v>1015</v>
      </c>
      <c r="S1031">
        <f t="shared" si="691"/>
        <v>25.349999999999628</v>
      </c>
      <c r="T1031">
        <f t="shared" si="685"/>
        <v>2.6357905367873024E-7</v>
      </c>
      <c r="U1031">
        <f t="shared" si="686"/>
        <v>4.435069311572087E-8</v>
      </c>
      <c r="V1031">
        <f t="shared" si="687"/>
        <v>4.435069311572087E-8</v>
      </c>
      <c r="W1031">
        <f t="shared" si="692"/>
        <v>0</v>
      </c>
      <c r="BA1031">
        <f t="shared" si="681"/>
        <v>1028</v>
      </c>
      <c r="BB1031">
        <f t="shared" si="717"/>
        <v>25.67499999999961</v>
      </c>
      <c r="BC1031">
        <f t="shared" si="708"/>
        <v>0.87912999727188912</v>
      </c>
      <c r="BD1031">
        <f t="shared" si="709"/>
        <v>0.67945280723207557</v>
      </c>
      <c r="BE1031">
        <f t="shared" si="710"/>
        <v>0.67945280723207557</v>
      </c>
      <c r="BF1031">
        <f t="shared" si="718"/>
        <v>0.67900000000000005</v>
      </c>
      <c r="BP1031">
        <f t="shared" si="719"/>
        <v>1028</v>
      </c>
      <c r="BQ1031">
        <f t="shared" si="720"/>
        <v>25.67499999999961</v>
      </c>
      <c r="BR1031">
        <f t="shared" si="711"/>
        <v>0.97178324340711841</v>
      </c>
      <c r="BS1031">
        <f t="shared" si="712"/>
        <v>0.91771582051092326</v>
      </c>
      <c r="BT1031">
        <f t="shared" si="713"/>
        <v>0.91771582051092326</v>
      </c>
      <c r="BU1031">
        <f t="shared" si="721"/>
        <v>0.91800000000000004</v>
      </c>
      <c r="CB1031">
        <f t="shared" si="722"/>
        <v>1028</v>
      </c>
      <c r="CC1031">
        <f t="shared" si="723"/>
        <v>25.67499999999961</v>
      </c>
      <c r="CD1031">
        <f t="shared" si="714"/>
        <v>0.97178324340711841</v>
      </c>
      <c r="CE1031">
        <f t="shared" si="715"/>
        <v>0.91771582051092326</v>
      </c>
      <c r="CF1031">
        <f t="shared" si="716"/>
        <v>0.91771582051092326</v>
      </c>
      <c r="CG1031">
        <f t="shared" si="724"/>
        <v>0.91800000000000004</v>
      </c>
      <c r="CK1031"/>
      <c r="CL1031" s="3">
        <f t="shared" si="706"/>
        <v>1011</v>
      </c>
      <c r="CM1031" s="3">
        <f t="shared" si="701"/>
        <v>25.249999999999634</v>
      </c>
      <c r="CN1031" s="3">
        <f t="shared" si="702"/>
        <v>1.444</v>
      </c>
      <c r="CO1031" s="3">
        <f t="shared" si="694"/>
        <v>7.6999999999999999E-2</v>
      </c>
      <c r="CP1031">
        <f t="shared" si="695"/>
        <v>7.6999999999999999E-2</v>
      </c>
      <c r="CQ1031">
        <f t="shared" si="696"/>
        <v>7.6999999999999999E-2</v>
      </c>
      <c r="CS1031">
        <f t="shared" si="697"/>
        <v>0.13485113835376533</v>
      </c>
      <c r="DK1031" s="3">
        <f t="shared" si="707"/>
        <v>1011</v>
      </c>
      <c r="DL1031" s="3">
        <f t="shared" si="703"/>
        <v>25.249999999999634</v>
      </c>
      <c r="DM1031" s="3">
        <f t="shared" si="704"/>
        <v>1.444</v>
      </c>
      <c r="DN1031" s="3">
        <f t="shared" si="698"/>
        <v>-0.94799999999999995</v>
      </c>
      <c r="DO1031">
        <f t="shared" si="699"/>
        <v>-0.94799999999999995</v>
      </c>
      <c r="DP1031">
        <f t="shared" si="700"/>
        <v>0</v>
      </c>
      <c r="DR1031">
        <f t="shared" si="705"/>
        <v>0</v>
      </c>
      <c r="EY1031"/>
      <c r="EZ1031" s="3"/>
      <c r="FB1031"/>
      <c r="FC1031" s="3"/>
    </row>
    <row r="1032" spans="2:159" x14ac:dyDescent="0.25">
      <c r="B1032">
        <f t="shared" si="693"/>
        <v>1016</v>
      </c>
      <c r="C1032" s="9">
        <f t="shared" si="688"/>
        <v>25.374999999999627</v>
      </c>
      <c r="D1032">
        <f t="shared" si="682"/>
        <v>0.35518198040245047</v>
      </c>
      <c r="E1032">
        <f t="shared" si="683"/>
        <v>5.7712928291314155E-12</v>
      </c>
      <c r="F1032">
        <f t="shared" si="684"/>
        <v>5.7712928291314155E-12</v>
      </c>
      <c r="G1032">
        <f t="shared" si="689"/>
        <v>0</v>
      </c>
      <c r="R1032">
        <f t="shared" si="690"/>
        <v>1016</v>
      </c>
      <c r="S1032">
        <f t="shared" si="691"/>
        <v>25.374999999999627</v>
      </c>
      <c r="T1032">
        <f t="shared" si="685"/>
        <v>2.4902734555661013E-7</v>
      </c>
      <c r="U1032">
        <f t="shared" si="686"/>
        <v>4.1623148296734133E-8</v>
      </c>
      <c r="V1032">
        <f t="shared" si="687"/>
        <v>4.1623148296734133E-8</v>
      </c>
      <c r="W1032">
        <f t="shared" si="692"/>
        <v>0</v>
      </c>
      <c r="BA1032">
        <f t="shared" si="681"/>
        <v>1029</v>
      </c>
      <c r="BB1032">
        <f t="shared" si="717"/>
        <v>25.699999999999608</v>
      </c>
      <c r="BC1032">
        <f t="shared" si="708"/>
        <v>0.8781305554402995</v>
      </c>
      <c r="BD1032">
        <f t="shared" si="709"/>
        <v>0.67713812619814517</v>
      </c>
      <c r="BE1032">
        <f t="shared" si="710"/>
        <v>0.67713812619814517</v>
      </c>
      <c r="BF1032">
        <f t="shared" si="718"/>
        <v>0.67700000000000005</v>
      </c>
      <c r="BP1032">
        <f t="shared" si="719"/>
        <v>1029</v>
      </c>
      <c r="BQ1032">
        <f t="shared" si="720"/>
        <v>25.699999999999608</v>
      </c>
      <c r="BR1032">
        <f t="shared" si="711"/>
        <v>0.97126105026576603</v>
      </c>
      <c r="BS1032">
        <f t="shared" si="712"/>
        <v>0.91623719621157884</v>
      </c>
      <c r="BT1032">
        <f t="shared" si="713"/>
        <v>0.91623719621157884</v>
      </c>
      <c r="BU1032">
        <f t="shared" si="721"/>
        <v>0.91600000000000004</v>
      </c>
      <c r="CB1032">
        <f t="shared" si="722"/>
        <v>1029</v>
      </c>
      <c r="CC1032">
        <f t="shared" si="723"/>
        <v>25.699999999999608</v>
      </c>
      <c r="CD1032">
        <f t="shared" si="714"/>
        <v>0.97126105026576603</v>
      </c>
      <c r="CE1032">
        <f t="shared" si="715"/>
        <v>0.91623719621157884</v>
      </c>
      <c r="CF1032">
        <f t="shared" si="716"/>
        <v>0.91623719621157884</v>
      </c>
      <c r="CG1032">
        <f t="shared" si="724"/>
        <v>0.91600000000000004</v>
      </c>
      <c r="CK1032"/>
      <c r="CL1032" s="3">
        <f t="shared" si="706"/>
        <v>1012</v>
      </c>
      <c r="CM1032" s="3">
        <f t="shared" si="701"/>
        <v>25.274999999999633</v>
      </c>
      <c r="CN1032" s="3">
        <f t="shared" si="702"/>
        <v>1.4470000000000001</v>
      </c>
      <c r="CO1032" s="3">
        <f t="shared" si="694"/>
        <v>7.4999999999999997E-2</v>
      </c>
      <c r="CP1032">
        <f t="shared" si="695"/>
        <v>7.4999999999999997E-2</v>
      </c>
      <c r="CQ1032">
        <f t="shared" si="696"/>
        <v>7.4999999999999997E-2</v>
      </c>
      <c r="CS1032">
        <f t="shared" si="697"/>
        <v>0.13134851138353765</v>
      </c>
      <c r="DK1032" s="3">
        <f t="shared" si="707"/>
        <v>1012</v>
      </c>
      <c r="DL1032" s="3">
        <f t="shared" si="703"/>
        <v>25.274999999999633</v>
      </c>
      <c r="DM1032" s="3">
        <f t="shared" si="704"/>
        <v>1.4470000000000001</v>
      </c>
      <c r="DN1032" s="3">
        <f t="shared" si="698"/>
        <v>-0.95399999999999996</v>
      </c>
      <c r="DO1032">
        <f t="shared" si="699"/>
        <v>-0.95399999999999996</v>
      </c>
      <c r="DP1032">
        <f t="shared" si="700"/>
        <v>0</v>
      </c>
      <c r="DR1032">
        <f t="shared" si="705"/>
        <v>0</v>
      </c>
      <c r="EY1032"/>
      <c r="EZ1032" s="3"/>
      <c r="FB1032"/>
      <c r="FC1032" s="3"/>
    </row>
    <row r="1033" spans="2:159" x14ac:dyDescent="0.25">
      <c r="B1033">
        <f t="shared" si="693"/>
        <v>1017</v>
      </c>
      <c r="C1033" s="9">
        <f t="shared" si="688"/>
        <v>25.399999999999626</v>
      </c>
      <c r="D1033">
        <f t="shared" si="682"/>
        <v>0.35356780555584139</v>
      </c>
      <c r="E1033">
        <f t="shared" si="683"/>
        <v>5.1501256679944712E-12</v>
      </c>
      <c r="F1033">
        <f t="shared" si="684"/>
        <v>5.1501256679944712E-12</v>
      </c>
      <c r="G1033">
        <f t="shared" si="689"/>
        <v>0</v>
      </c>
      <c r="R1033">
        <f t="shared" si="690"/>
        <v>1017</v>
      </c>
      <c r="S1033">
        <f t="shared" si="691"/>
        <v>25.399999999999626</v>
      </c>
      <c r="T1033">
        <f t="shared" si="685"/>
        <v>2.3525401304206542E-7</v>
      </c>
      <c r="U1033">
        <f t="shared" si="686"/>
        <v>3.9058707584526507E-8</v>
      </c>
      <c r="V1033">
        <f t="shared" si="687"/>
        <v>3.9058707584526507E-8</v>
      </c>
      <c r="W1033">
        <f t="shared" si="692"/>
        <v>0</v>
      </c>
      <c r="BA1033">
        <f t="shared" si="681"/>
        <v>1030</v>
      </c>
      <c r="BB1033">
        <f t="shared" si="717"/>
        <v>25.724999999999607</v>
      </c>
      <c r="BC1033">
        <f t="shared" si="708"/>
        <v>0.87712786417716149</v>
      </c>
      <c r="BD1033">
        <f t="shared" si="709"/>
        <v>0.67482120815710944</v>
      </c>
      <c r="BE1033">
        <f t="shared" si="710"/>
        <v>0.67482120815710944</v>
      </c>
      <c r="BF1033">
        <f t="shared" si="718"/>
        <v>0.67500000000000004</v>
      </c>
      <c r="BP1033">
        <f t="shared" si="719"/>
        <v>1030</v>
      </c>
      <c r="BQ1033">
        <f t="shared" si="720"/>
        <v>25.724999999999607</v>
      </c>
      <c r="BR1033">
        <f t="shared" si="711"/>
        <v>0.97073428404425377</v>
      </c>
      <c r="BS1033">
        <f t="shared" si="712"/>
        <v>0.91474723296121896</v>
      </c>
      <c r="BT1033">
        <f t="shared" si="713"/>
        <v>0.91474723296121896</v>
      </c>
      <c r="BU1033">
        <f t="shared" si="721"/>
        <v>0.91500000000000004</v>
      </c>
      <c r="CB1033">
        <f t="shared" si="722"/>
        <v>1030</v>
      </c>
      <c r="CC1033">
        <f t="shared" si="723"/>
        <v>25.724999999999607</v>
      </c>
      <c r="CD1033">
        <f t="shared" si="714"/>
        <v>0.97073428404425377</v>
      </c>
      <c r="CE1033">
        <f t="shared" si="715"/>
        <v>0.91474723296121896</v>
      </c>
      <c r="CF1033">
        <f t="shared" si="716"/>
        <v>0.91474723296121896</v>
      </c>
      <c r="CG1033">
        <f t="shared" si="724"/>
        <v>0.91500000000000004</v>
      </c>
      <c r="CK1033"/>
      <c r="CL1033" s="3">
        <f t="shared" si="706"/>
        <v>1013</v>
      </c>
      <c r="CM1033" s="3">
        <f t="shared" si="701"/>
        <v>25.299999999999631</v>
      </c>
      <c r="CN1033" s="3">
        <f t="shared" si="702"/>
        <v>1.4490000000000001</v>
      </c>
      <c r="CO1033" s="3">
        <f t="shared" si="694"/>
        <v>7.1999999999999995E-2</v>
      </c>
      <c r="CP1033">
        <f t="shared" si="695"/>
        <v>7.1999999999999995E-2</v>
      </c>
      <c r="CQ1033">
        <f t="shared" si="696"/>
        <v>7.1999999999999995E-2</v>
      </c>
      <c r="CS1033">
        <f t="shared" si="697"/>
        <v>0.12609457092819615</v>
      </c>
      <c r="DK1033" s="3">
        <f t="shared" si="707"/>
        <v>1013</v>
      </c>
      <c r="DL1033" s="3">
        <f t="shared" si="703"/>
        <v>25.299999999999631</v>
      </c>
      <c r="DM1033" s="3">
        <f t="shared" si="704"/>
        <v>1.4490000000000001</v>
      </c>
      <c r="DN1033" s="3">
        <f t="shared" si="698"/>
        <v>-0.96</v>
      </c>
      <c r="DO1033">
        <f t="shared" si="699"/>
        <v>-0.96</v>
      </c>
      <c r="DP1033">
        <f t="shared" si="700"/>
        <v>0</v>
      </c>
      <c r="DR1033">
        <f t="shared" si="705"/>
        <v>0</v>
      </c>
      <c r="EY1033"/>
      <c r="EZ1033" s="3"/>
      <c r="FB1033"/>
      <c r="FC1033" s="3"/>
    </row>
    <row r="1034" spans="2:159" x14ac:dyDescent="0.25">
      <c r="B1034">
        <f t="shared" si="693"/>
        <v>1018</v>
      </c>
      <c r="C1034" s="9">
        <f t="shared" si="688"/>
        <v>25.424999999999624</v>
      </c>
      <c r="D1034">
        <f t="shared" si="682"/>
        <v>0.35195744696351716</v>
      </c>
      <c r="E1034">
        <f t="shared" si="683"/>
        <v>4.5946662318860008E-12</v>
      </c>
      <c r="F1034">
        <f t="shared" si="684"/>
        <v>4.5946662318860008E-12</v>
      </c>
      <c r="G1034">
        <f t="shared" si="689"/>
        <v>0</v>
      </c>
      <c r="R1034">
        <f t="shared" si="690"/>
        <v>1018</v>
      </c>
      <c r="S1034">
        <f t="shared" si="691"/>
        <v>25.424999999999624</v>
      </c>
      <c r="T1034">
        <f t="shared" si="685"/>
        <v>2.2221885107921595E-7</v>
      </c>
      <c r="U1034">
        <f t="shared" si="686"/>
        <v>3.664791224144566E-8</v>
      </c>
      <c r="V1034">
        <f t="shared" si="687"/>
        <v>3.664791224144566E-8</v>
      </c>
      <c r="W1034">
        <f t="shared" si="692"/>
        <v>0</v>
      </c>
      <c r="BA1034">
        <f t="shared" si="681"/>
        <v>1031</v>
      </c>
      <c r="BB1034">
        <f t="shared" si="717"/>
        <v>25.749999999999606</v>
      </c>
      <c r="BC1034">
        <f t="shared" si="708"/>
        <v>0.87612193721399345</v>
      </c>
      <c r="BD1034">
        <f t="shared" si="709"/>
        <v>0.67250213015129134</v>
      </c>
      <c r="BE1034">
        <f t="shared" si="710"/>
        <v>0.67250213015129134</v>
      </c>
      <c r="BF1034">
        <f t="shared" si="718"/>
        <v>0.67300000000000004</v>
      </c>
      <c r="BP1034">
        <f t="shared" si="719"/>
        <v>1031</v>
      </c>
      <c r="BQ1034">
        <f t="shared" si="720"/>
        <v>25.749999999999606</v>
      </c>
      <c r="BR1034">
        <f t="shared" si="711"/>
        <v>0.97020295248902533</v>
      </c>
      <c r="BS1034">
        <f t="shared" si="712"/>
        <v>0.91324599386119565</v>
      </c>
      <c r="BT1034">
        <f t="shared" si="713"/>
        <v>0.91324599386119565</v>
      </c>
      <c r="BU1034">
        <f t="shared" si="721"/>
        <v>0.91300000000000003</v>
      </c>
      <c r="CB1034">
        <f t="shared" si="722"/>
        <v>1031</v>
      </c>
      <c r="CC1034">
        <f t="shared" si="723"/>
        <v>25.749999999999606</v>
      </c>
      <c r="CD1034">
        <f t="shared" si="714"/>
        <v>0.97020295248902533</v>
      </c>
      <c r="CE1034">
        <f t="shared" si="715"/>
        <v>0.91324599386119565</v>
      </c>
      <c r="CF1034">
        <f t="shared" si="716"/>
        <v>0.91324599386119565</v>
      </c>
      <c r="CG1034">
        <f t="shared" si="724"/>
        <v>0.91300000000000003</v>
      </c>
      <c r="CK1034"/>
      <c r="CL1034" s="3">
        <f t="shared" si="706"/>
        <v>1014</v>
      </c>
      <c r="CM1034" s="3">
        <f t="shared" si="701"/>
        <v>25.32499999999963</v>
      </c>
      <c r="CN1034" s="3">
        <f t="shared" si="702"/>
        <v>1.452</v>
      </c>
      <c r="CO1034" s="3">
        <f t="shared" si="694"/>
        <v>7.0000000000000007E-2</v>
      </c>
      <c r="CP1034">
        <f t="shared" si="695"/>
        <v>7.0000000000000007E-2</v>
      </c>
      <c r="CQ1034">
        <f t="shared" si="696"/>
        <v>7.0000000000000007E-2</v>
      </c>
      <c r="CS1034">
        <f t="shared" si="697"/>
        <v>0.1225919439579685</v>
      </c>
      <c r="DK1034" s="3">
        <f t="shared" si="707"/>
        <v>1014</v>
      </c>
      <c r="DL1034" s="3">
        <f t="shared" si="703"/>
        <v>25.32499999999963</v>
      </c>
      <c r="DM1034" s="3">
        <f t="shared" si="704"/>
        <v>1.452</v>
      </c>
      <c r="DN1034" s="3">
        <f t="shared" si="698"/>
        <v>-0.96599999999999997</v>
      </c>
      <c r="DO1034">
        <f t="shared" si="699"/>
        <v>-0.96599999999999997</v>
      </c>
      <c r="DP1034">
        <f t="shared" si="700"/>
        <v>0</v>
      </c>
      <c r="DR1034">
        <f t="shared" si="705"/>
        <v>0</v>
      </c>
      <c r="EY1034"/>
      <c r="EZ1034" s="3"/>
      <c r="FB1034"/>
      <c r="FC1034" s="3"/>
    </row>
    <row r="1035" spans="2:159" x14ac:dyDescent="0.25">
      <c r="B1035">
        <f t="shared" si="693"/>
        <v>1019</v>
      </c>
      <c r="C1035" s="9">
        <f t="shared" si="688"/>
        <v>25.449999999999623</v>
      </c>
      <c r="D1035">
        <f t="shared" si="682"/>
        <v>0.35035091937764645</v>
      </c>
      <c r="E1035">
        <f t="shared" si="683"/>
        <v>4.0980904279310994E-12</v>
      </c>
      <c r="F1035">
        <f t="shared" si="684"/>
        <v>4.0980904279310994E-12</v>
      </c>
      <c r="G1035">
        <f t="shared" si="689"/>
        <v>0</v>
      </c>
      <c r="R1035">
        <f t="shared" si="690"/>
        <v>1019</v>
      </c>
      <c r="S1035">
        <f t="shared" si="691"/>
        <v>25.449999999999623</v>
      </c>
      <c r="T1035">
        <f t="shared" si="685"/>
        <v>2.0988365155102948E-7</v>
      </c>
      <c r="U1035">
        <f t="shared" si="686"/>
        <v>3.4381833774711659E-8</v>
      </c>
      <c r="V1035">
        <f t="shared" si="687"/>
        <v>3.4381833774711659E-8</v>
      </c>
      <c r="W1035">
        <f t="shared" si="692"/>
        <v>0</v>
      </c>
      <c r="BA1035">
        <f t="shared" si="681"/>
        <v>1032</v>
      </c>
      <c r="BB1035">
        <f t="shared" si="717"/>
        <v>25.774999999999604</v>
      </c>
      <c r="BC1035">
        <f t="shared" si="708"/>
        <v>0.87511278831510808</v>
      </c>
      <c r="BD1035">
        <f t="shared" si="709"/>
        <v>0.67018096905585933</v>
      </c>
      <c r="BE1035">
        <f t="shared" si="710"/>
        <v>0.67018096905585933</v>
      </c>
      <c r="BF1035">
        <f t="shared" si="718"/>
        <v>0.67</v>
      </c>
      <c r="BP1035">
        <f t="shared" si="719"/>
        <v>1032</v>
      </c>
      <c r="BQ1035">
        <f t="shared" si="720"/>
        <v>25.774999999999604</v>
      </c>
      <c r="BR1035">
        <f t="shared" si="711"/>
        <v>0.96966706341076514</v>
      </c>
      <c r="BS1035">
        <f t="shared" si="712"/>
        <v>0.91173354241676952</v>
      </c>
      <c r="BT1035">
        <f t="shared" si="713"/>
        <v>0.91173354241676952</v>
      </c>
      <c r="BU1035">
        <f t="shared" si="721"/>
        <v>0.91200000000000003</v>
      </c>
      <c r="CB1035">
        <f t="shared" si="722"/>
        <v>1032</v>
      </c>
      <c r="CC1035">
        <f t="shared" si="723"/>
        <v>25.774999999999604</v>
      </c>
      <c r="CD1035">
        <f t="shared" si="714"/>
        <v>0.96966706341076514</v>
      </c>
      <c r="CE1035">
        <f t="shared" si="715"/>
        <v>0.91173354241676952</v>
      </c>
      <c r="CF1035">
        <f t="shared" si="716"/>
        <v>0.91173354241676952</v>
      </c>
      <c r="CG1035">
        <f t="shared" si="724"/>
        <v>0.91200000000000003</v>
      </c>
      <c r="CK1035"/>
      <c r="CL1035" s="3">
        <f t="shared" si="706"/>
        <v>1015</v>
      </c>
      <c r="CM1035" s="3">
        <f t="shared" si="701"/>
        <v>25.349999999999628</v>
      </c>
      <c r="CN1035" s="3">
        <f t="shared" si="702"/>
        <v>1.454</v>
      </c>
      <c r="CO1035" s="3">
        <f t="shared" si="694"/>
        <v>6.8000000000000005E-2</v>
      </c>
      <c r="CP1035">
        <f t="shared" si="695"/>
        <v>6.8000000000000005E-2</v>
      </c>
      <c r="CQ1035">
        <f t="shared" si="696"/>
        <v>6.8000000000000005E-2</v>
      </c>
      <c r="CS1035">
        <f t="shared" si="697"/>
        <v>0.11908931698774082</v>
      </c>
      <c r="DK1035" s="3">
        <f t="shared" si="707"/>
        <v>1015</v>
      </c>
      <c r="DL1035" s="3">
        <f t="shared" si="703"/>
        <v>25.349999999999628</v>
      </c>
      <c r="DM1035" s="3">
        <f t="shared" si="704"/>
        <v>1.454</v>
      </c>
      <c r="DN1035" s="3">
        <f t="shared" si="698"/>
        <v>-0.97199999999999998</v>
      </c>
      <c r="DO1035">
        <f t="shared" si="699"/>
        <v>-0.97199999999999998</v>
      </c>
      <c r="DP1035">
        <f t="shared" si="700"/>
        <v>0</v>
      </c>
      <c r="DR1035">
        <f t="shared" si="705"/>
        <v>0</v>
      </c>
      <c r="EY1035"/>
      <c r="EZ1035" s="3"/>
      <c r="FB1035"/>
      <c r="FC1035" s="3"/>
    </row>
    <row r="1036" spans="2:159" x14ac:dyDescent="0.25">
      <c r="B1036">
        <f t="shared" si="693"/>
        <v>1020</v>
      </c>
      <c r="C1036" s="9">
        <f t="shared" si="688"/>
        <v>25.474999999999621</v>
      </c>
      <c r="D1036">
        <f t="shared" si="682"/>
        <v>0.34874823736846694</v>
      </c>
      <c r="E1036">
        <f t="shared" si="683"/>
        <v>3.6542691561513495E-12</v>
      </c>
      <c r="F1036">
        <f t="shared" si="684"/>
        <v>3.6542691561513495E-12</v>
      </c>
      <c r="G1036">
        <f t="shared" si="689"/>
        <v>0</v>
      </c>
      <c r="R1036">
        <f t="shared" si="690"/>
        <v>1020</v>
      </c>
      <c r="S1036">
        <f t="shared" si="691"/>
        <v>25.474999999999621</v>
      </c>
      <c r="T1036">
        <f t="shared" si="685"/>
        <v>1.9821210841803349E-7</v>
      </c>
      <c r="U1036">
        <f t="shared" si="686"/>
        <v>3.2252045318110576E-8</v>
      </c>
      <c r="V1036">
        <f t="shared" si="687"/>
        <v>3.2252045318110576E-8</v>
      </c>
      <c r="W1036">
        <f t="shared" si="692"/>
        <v>0</v>
      </c>
      <c r="BA1036">
        <f t="shared" si="681"/>
        <v>1033</v>
      </c>
      <c r="BB1036">
        <f t="shared" si="717"/>
        <v>25.799999999999603</v>
      </c>
      <c r="BC1036">
        <f t="shared" si="708"/>
        <v>0.87410043127729931</v>
      </c>
      <c r="BD1036">
        <f t="shared" si="709"/>
        <v>0.66785780157479746</v>
      </c>
      <c r="BE1036">
        <f t="shared" si="710"/>
        <v>0.66785780157479746</v>
      </c>
      <c r="BF1036">
        <f t="shared" si="718"/>
        <v>0.66800000000000004</v>
      </c>
      <c r="BP1036">
        <f t="shared" si="719"/>
        <v>1033</v>
      </c>
      <c r="BQ1036">
        <f t="shared" si="720"/>
        <v>25.799999999999603</v>
      </c>
      <c r="BR1036">
        <f t="shared" si="711"/>
        <v>0.96912662468420641</v>
      </c>
      <c r="BS1036">
        <f t="shared" si="712"/>
        <v>0.91020994253263909</v>
      </c>
      <c r="BT1036">
        <f t="shared" si="713"/>
        <v>0.91020994253263909</v>
      </c>
      <c r="BU1036">
        <f t="shared" si="721"/>
        <v>0.91</v>
      </c>
      <c r="CB1036">
        <f t="shared" si="722"/>
        <v>1033</v>
      </c>
      <c r="CC1036">
        <f t="shared" si="723"/>
        <v>25.799999999999603</v>
      </c>
      <c r="CD1036">
        <f t="shared" si="714"/>
        <v>0.96912662468420641</v>
      </c>
      <c r="CE1036">
        <f t="shared" si="715"/>
        <v>0.91020994253263909</v>
      </c>
      <c r="CF1036">
        <f t="shared" si="716"/>
        <v>0.91020994253263909</v>
      </c>
      <c r="CG1036">
        <f t="shared" si="724"/>
        <v>0.91</v>
      </c>
      <c r="CK1036"/>
      <c r="CL1036" s="3">
        <f t="shared" si="706"/>
        <v>1016</v>
      </c>
      <c r="CM1036" s="3">
        <f t="shared" si="701"/>
        <v>25.374999999999627</v>
      </c>
      <c r="CN1036" s="3">
        <f t="shared" si="702"/>
        <v>1.4570000000000001</v>
      </c>
      <c r="CO1036" s="3">
        <f t="shared" si="694"/>
        <v>6.5000000000000002E-2</v>
      </c>
      <c r="CP1036">
        <f t="shared" si="695"/>
        <v>6.5000000000000002E-2</v>
      </c>
      <c r="CQ1036">
        <f t="shared" si="696"/>
        <v>6.5000000000000002E-2</v>
      </c>
      <c r="CS1036">
        <f t="shared" si="697"/>
        <v>0.11383537653239931</v>
      </c>
      <c r="DK1036" s="3">
        <f t="shared" si="707"/>
        <v>1016</v>
      </c>
      <c r="DL1036" s="3">
        <f t="shared" si="703"/>
        <v>25.374999999999627</v>
      </c>
      <c r="DM1036" s="3">
        <f t="shared" si="704"/>
        <v>1.4570000000000001</v>
      </c>
      <c r="DN1036" s="3">
        <f t="shared" si="698"/>
        <v>-0.97899999999999998</v>
      </c>
      <c r="DO1036">
        <f t="shared" si="699"/>
        <v>-0.97899999999999998</v>
      </c>
      <c r="DP1036">
        <f t="shared" si="700"/>
        <v>0</v>
      </c>
      <c r="DR1036">
        <f t="shared" si="705"/>
        <v>0</v>
      </c>
      <c r="EY1036"/>
      <c r="EZ1036" s="3"/>
      <c r="FB1036"/>
      <c r="FC1036" s="3"/>
    </row>
    <row r="1037" spans="2:159" x14ac:dyDescent="0.25">
      <c r="B1037">
        <f t="shared" si="693"/>
        <v>1021</v>
      </c>
      <c r="C1037" s="9">
        <f t="shared" si="688"/>
        <v>25.49999999999962</v>
      </c>
      <c r="D1037">
        <f t="shared" si="682"/>
        <v>0.34714941532453469</v>
      </c>
      <c r="E1037">
        <f t="shared" si="683"/>
        <v>3.2576989934407966E-12</v>
      </c>
      <c r="F1037">
        <f t="shared" si="684"/>
        <v>3.2576989934407966E-12</v>
      </c>
      <c r="G1037">
        <f t="shared" si="689"/>
        <v>0</v>
      </c>
      <c r="R1037">
        <f t="shared" si="690"/>
        <v>1021</v>
      </c>
      <c r="S1037">
        <f t="shared" si="691"/>
        <v>25.49999999999962</v>
      </c>
      <c r="T1037">
        <f t="shared" si="685"/>
        <v>1.8716972713562685E-7</v>
      </c>
      <c r="U1037">
        <f t="shared" si="686"/>
        <v>3.0250594493075303E-8</v>
      </c>
      <c r="V1037">
        <f t="shared" si="687"/>
        <v>3.0250594493075303E-8</v>
      </c>
      <c r="W1037">
        <f t="shared" si="692"/>
        <v>0</v>
      </c>
      <c r="BA1037">
        <f t="shared" si="681"/>
        <v>1034</v>
      </c>
      <c r="BB1037">
        <f t="shared" si="717"/>
        <v>25.824999999999601</v>
      </c>
      <c r="BC1037">
        <f t="shared" si="708"/>
        <v>0.87308487992952899</v>
      </c>
      <c r="BD1037">
        <f t="shared" si="709"/>
        <v>0.66553270423690136</v>
      </c>
      <c r="BE1037">
        <f t="shared" si="710"/>
        <v>0.66553270423690136</v>
      </c>
      <c r="BF1037">
        <f t="shared" si="718"/>
        <v>0.66600000000000004</v>
      </c>
      <c r="BP1037">
        <f t="shared" si="719"/>
        <v>1034</v>
      </c>
      <c r="BQ1037">
        <f t="shared" si="720"/>
        <v>25.824999999999601</v>
      </c>
      <c r="BR1037">
        <f t="shared" si="711"/>
        <v>0.96858164424793891</v>
      </c>
      <c r="BS1037">
        <f t="shared" si="712"/>
        <v>0.90867525850844877</v>
      </c>
      <c r="BT1037">
        <f t="shared" si="713"/>
        <v>0.90867525850844877</v>
      </c>
      <c r="BU1037">
        <f t="shared" si="721"/>
        <v>0.90900000000000003</v>
      </c>
      <c r="CB1037">
        <f t="shared" si="722"/>
        <v>1034</v>
      </c>
      <c r="CC1037">
        <f t="shared" si="723"/>
        <v>25.824999999999601</v>
      </c>
      <c r="CD1037">
        <f t="shared" si="714"/>
        <v>0.96858164424793891</v>
      </c>
      <c r="CE1037">
        <f t="shared" si="715"/>
        <v>0.90867525850844877</v>
      </c>
      <c r="CF1037">
        <f t="shared" si="716"/>
        <v>0.90867525850844877</v>
      </c>
      <c r="CG1037">
        <f t="shared" si="724"/>
        <v>0.90900000000000003</v>
      </c>
      <c r="CK1037"/>
      <c r="CL1037" s="3">
        <f t="shared" si="706"/>
        <v>1017</v>
      </c>
      <c r="CM1037" s="3">
        <f t="shared" si="701"/>
        <v>25.399999999999626</v>
      </c>
      <c r="CN1037" s="3">
        <f t="shared" si="702"/>
        <v>1.4590000000000001</v>
      </c>
      <c r="CO1037" s="3">
        <f t="shared" si="694"/>
        <v>6.3E-2</v>
      </c>
      <c r="CP1037">
        <f t="shared" si="695"/>
        <v>6.3E-2</v>
      </c>
      <c r="CQ1037">
        <f t="shared" si="696"/>
        <v>6.3E-2</v>
      </c>
      <c r="CS1037">
        <f t="shared" si="697"/>
        <v>0.11033274956217164</v>
      </c>
      <c r="DK1037" s="3">
        <f t="shared" si="707"/>
        <v>1017</v>
      </c>
      <c r="DL1037" s="3">
        <f t="shared" si="703"/>
        <v>25.399999999999626</v>
      </c>
      <c r="DM1037" s="3">
        <f t="shared" si="704"/>
        <v>1.4590000000000001</v>
      </c>
      <c r="DN1037" s="3">
        <f t="shared" si="698"/>
        <v>-0.98499999999999999</v>
      </c>
      <c r="DO1037">
        <f t="shared" si="699"/>
        <v>-0.98499999999999999</v>
      </c>
      <c r="DP1037">
        <f t="shared" si="700"/>
        <v>0</v>
      </c>
      <c r="DR1037">
        <f t="shared" si="705"/>
        <v>0</v>
      </c>
      <c r="EY1037"/>
      <c r="EZ1037" s="3"/>
      <c r="FB1037"/>
      <c r="FC1037" s="3"/>
    </row>
    <row r="1038" spans="2:159" x14ac:dyDescent="0.25">
      <c r="B1038">
        <f t="shared" si="693"/>
        <v>1022</v>
      </c>
      <c r="C1038" s="9">
        <f t="shared" si="688"/>
        <v>25.524999999999618</v>
      </c>
      <c r="D1038">
        <f t="shared" si="682"/>
        <v>0.34555446745298057</v>
      </c>
      <c r="E1038">
        <f t="shared" si="683"/>
        <v>2.903439637153811E-12</v>
      </c>
      <c r="F1038">
        <f t="shared" si="684"/>
        <v>2.903439637153811E-12</v>
      </c>
      <c r="G1038">
        <f t="shared" si="689"/>
        <v>0</v>
      </c>
      <c r="R1038">
        <f t="shared" si="690"/>
        <v>1022</v>
      </c>
      <c r="S1038">
        <f t="shared" si="691"/>
        <v>25.524999999999618</v>
      </c>
      <c r="T1038">
        <f t="shared" si="685"/>
        <v>1.7672373816861257E-7</v>
      </c>
      <c r="U1038">
        <f t="shared" si="686"/>
        <v>2.836997767641136E-8</v>
      </c>
      <c r="V1038">
        <f t="shared" si="687"/>
        <v>2.836997767641136E-8</v>
      </c>
      <c r="W1038">
        <f t="shared" si="692"/>
        <v>0</v>
      </c>
      <c r="BA1038">
        <f t="shared" si="681"/>
        <v>1035</v>
      </c>
      <c r="BB1038">
        <f t="shared" si="717"/>
        <v>25.8499999999996</v>
      </c>
      <c r="BC1038">
        <f t="shared" si="708"/>
        <v>0.87206614813261363</v>
      </c>
      <c r="BD1038">
        <f t="shared" si="709"/>
        <v>0.66320575339180254</v>
      </c>
      <c r="BE1038">
        <f t="shared" si="710"/>
        <v>0.66320575339180254</v>
      </c>
      <c r="BF1038">
        <f t="shared" si="718"/>
        <v>0.66300000000000003</v>
      </c>
      <c r="BP1038">
        <f t="shared" si="719"/>
        <v>1035</v>
      </c>
      <c r="BQ1038">
        <f t="shared" si="720"/>
        <v>25.8499999999996</v>
      </c>
      <c r="BR1038">
        <f t="shared" si="711"/>
        <v>0.96803213010421452</v>
      </c>
      <c r="BS1038">
        <f t="shared" si="712"/>
        <v>0.90712955503427339</v>
      </c>
      <c r="BT1038">
        <f t="shared" si="713"/>
        <v>0.90712955503427339</v>
      </c>
      <c r="BU1038">
        <f t="shared" si="721"/>
        <v>0.90700000000000003</v>
      </c>
      <c r="CB1038">
        <f t="shared" si="722"/>
        <v>1035</v>
      </c>
      <c r="CC1038">
        <f t="shared" si="723"/>
        <v>25.8499999999996</v>
      </c>
      <c r="CD1038">
        <f t="shared" si="714"/>
        <v>0.96803213010421452</v>
      </c>
      <c r="CE1038">
        <f t="shared" si="715"/>
        <v>0.90712955503427339</v>
      </c>
      <c r="CF1038">
        <f t="shared" si="716"/>
        <v>0.90712955503427339</v>
      </c>
      <c r="CG1038">
        <f t="shared" si="724"/>
        <v>0.90700000000000003</v>
      </c>
      <c r="CK1038"/>
      <c r="CL1038" s="3">
        <f t="shared" si="706"/>
        <v>1018</v>
      </c>
      <c r="CM1038" s="3">
        <f t="shared" si="701"/>
        <v>25.424999999999624</v>
      </c>
      <c r="CN1038" s="3">
        <f t="shared" si="702"/>
        <v>1.462</v>
      </c>
      <c r="CO1038" s="3">
        <f t="shared" si="694"/>
        <v>0.06</v>
      </c>
      <c r="CP1038">
        <f t="shared" si="695"/>
        <v>0.06</v>
      </c>
      <c r="CQ1038">
        <f t="shared" si="696"/>
        <v>0.06</v>
      </c>
      <c r="CS1038">
        <f t="shared" si="697"/>
        <v>0.10507880910683012</v>
      </c>
      <c r="DK1038" s="3">
        <f t="shared" si="707"/>
        <v>1018</v>
      </c>
      <c r="DL1038" s="3">
        <f t="shared" si="703"/>
        <v>25.424999999999624</v>
      </c>
      <c r="DM1038" s="3">
        <f t="shared" si="704"/>
        <v>1.462</v>
      </c>
      <c r="DN1038" s="3">
        <f t="shared" si="698"/>
        <v>-0.99099999999999999</v>
      </c>
      <c r="DO1038">
        <f t="shared" si="699"/>
        <v>-0.99099999999999999</v>
      </c>
      <c r="DP1038">
        <f t="shared" si="700"/>
        <v>0</v>
      </c>
      <c r="DR1038">
        <f t="shared" si="705"/>
        <v>0</v>
      </c>
      <c r="EY1038"/>
      <c r="EZ1038" s="3"/>
      <c r="FB1038"/>
      <c r="FC1038" s="3"/>
    </row>
    <row r="1039" spans="2:159" x14ac:dyDescent="0.25">
      <c r="B1039">
        <f t="shared" si="693"/>
        <v>1023</v>
      </c>
      <c r="C1039" s="9">
        <f t="shared" si="688"/>
        <v>25.549999999999617</v>
      </c>
      <c r="D1039">
        <f t="shared" si="682"/>
        <v>0.34396340777977574</v>
      </c>
      <c r="E1039">
        <f t="shared" si="683"/>
        <v>2.5870574649614813E-12</v>
      </c>
      <c r="F1039">
        <f t="shared" si="684"/>
        <v>2.5870574649614813E-12</v>
      </c>
      <c r="G1039">
        <f t="shared" si="689"/>
        <v>0</v>
      </c>
      <c r="R1039">
        <f t="shared" si="690"/>
        <v>1023</v>
      </c>
      <c r="S1039">
        <f t="shared" si="691"/>
        <v>25.549999999999617</v>
      </c>
      <c r="T1039">
        <f t="shared" si="685"/>
        <v>1.6684301442871022E-7</v>
      </c>
      <c r="U1039">
        <f t="shared" si="686"/>
        <v>2.6603115605297295E-8</v>
      </c>
      <c r="V1039">
        <f t="shared" si="687"/>
        <v>2.6603115605297295E-8</v>
      </c>
      <c r="W1039">
        <f t="shared" si="692"/>
        <v>0</v>
      </c>
      <c r="BA1039">
        <f t="shared" ref="BA1039:BA1102" si="725">B1052</f>
        <v>1036</v>
      </c>
      <c r="BB1039">
        <f t="shared" si="717"/>
        <v>25.874999999999599</v>
      </c>
      <c r="BC1039">
        <f t="shared" si="708"/>
        <v>0.87104424977890982</v>
      </c>
      <c r="BD1039">
        <f t="shared" si="709"/>
        <v>0.66087702520601865</v>
      </c>
      <c r="BE1039">
        <f t="shared" si="710"/>
        <v>0.66087702520601865</v>
      </c>
      <c r="BF1039">
        <f t="shared" si="718"/>
        <v>0.66100000000000003</v>
      </c>
      <c r="BP1039">
        <f t="shared" si="719"/>
        <v>1036</v>
      </c>
      <c r="BQ1039">
        <f t="shared" si="720"/>
        <v>25.874999999999599</v>
      </c>
      <c r="BR1039">
        <f t="shared" si="711"/>
        <v>0.96747809031875098</v>
      </c>
      <c r="BS1039">
        <f t="shared" si="712"/>
        <v>0.90557289718608269</v>
      </c>
      <c r="BT1039">
        <f t="shared" si="713"/>
        <v>0.90557289718608269</v>
      </c>
      <c r="BU1039">
        <f t="shared" si="721"/>
        <v>0.90600000000000003</v>
      </c>
      <c r="CB1039">
        <f t="shared" si="722"/>
        <v>1036</v>
      </c>
      <c r="CC1039">
        <f t="shared" si="723"/>
        <v>25.874999999999599</v>
      </c>
      <c r="CD1039">
        <f t="shared" si="714"/>
        <v>0.96747809031875098</v>
      </c>
      <c r="CE1039">
        <f t="shared" si="715"/>
        <v>0.90557289718608269</v>
      </c>
      <c r="CF1039">
        <f t="shared" si="716"/>
        <v>0.90557289718608269</v>
      </c>
      <c r="CG1039">
        <f t="shared" si="724"/>
        <v>0.90600000000000003</v>
      </c>
      <c r="CK1039"/>
      <c r="CL1039" s="3">
        <f t="shared" si="706"/>
        <v>1019</v>
      </c>
      <c r="CM1039" s="3">
        <f t="shared" si="701"/>
        <v>25.449999999999623</v>
      </c>
      <c r="CN1039" s="3">
        <f t="shared" si="702"/>
        <v>1.464</v>
      </c>
      <c r="CO1039" s="3">
        <f t="shared" si="694"/>
        <v>5.8000000000000003E-2</v>
      </c>
      <c r="CP1039">
        <f t="shared" si="695"/>
        <v>5.8000000000000003E-2</v>
      </c>
      <c r="CQ1039">
        <f t="shared" si="696"/>
        <v>5.8000000000000003E-2</v>
      </c>
      <c r="CS1039">
        <f t="shared" si="697"/>
        <v>0.10157618213660247</v>
      </c>
      <c r="DK1039" s="3">
        <f t="shared" si="707"/>
        <v>1019</v>
      </c>
      <c r="DL1039" s="3">
        <f t="shared" si="703"/>
        <v>25.449999999999623</v>
      </c>
      <c r="DM1039" s="3">
        <f t="shared" si="704"/>
        <v>1.464</v>
      </c>
      <c r="DN1039" s="3">
        <f t="shared" si="698"/>
        <v>-0.997</v>
      </c>
      <c r="DO1039">
        <f t="shared" si="699"/>
        <v>-0.997</v>
      </c>
      <c r="DP1039">
        <f t="shared" si="700"/>
        <v>0</v>
      </c>
      <c r="DR1039">
        <f t="shared" si="705"/>
        <v>0</v>
      </c>
      <c r="EY1039"/>
      <c r="EZ1039" s="3"/>
      <c r="FB1039"/>
      <c r="FC1039" s="3"/>
    </row>
    <row r="1040" spans="2:159" x14ac:dyDescent="0.25">
      <c r="B1040">
        <f t="shared" si="693"/>
        <v>1024</v>
      </c>
      <c r="C1040" s="9">
        <f t="shared" si="688"/>
        <v>25.574999999999616</v>
      </c>
      <c r="D1040">
        <f t="shared" si="682"/>
        <v>0.34237625015000334</v>
      </c>
      <c r="E1040">
        <f t="shared" si="683"/>
        <v>2.3045746272600622E-12</v>
      </c>
      <c r="F1040">
        <f t="shared" si="684"/>
        <v>2.3045746272600622E-12</v>
      </c>
      <c r="G1040">
        <f t="shared" si="689"/>
        <v>0</v>
      </c>
      <c r="R1040">
        <f t="shared" si="690"/>
        <v>1024</v>
      </c>
      <c r="S1040">
        <f t="shared" si="691"/>
        <v>25.574999999999616</v>
      </c>
      <c r="T1040">
        <f t="shared" si="685"/>
        <v>1.57497992467648E-7</v>
      </c>
      <c r="U1040">
        <f t="shared" si="686"/>
        <v>2.4943330253411707E-8</v>
      </c>
      <c r="V1040">
        <f t="shared" si="687"/>
        <v>2.4943330253411707E-8</v>
      </c>
      <c r="W1040">
        <f t="shared" si="692"/>
        <v>0</v>
      </c>
      <c r="BA1040">
        <f t="shared" si="725"/>
        <v>1037</v>
      </c>
      <c r="BB1040">
        <f t="shared" si="717"/>
        <v>25.899999999999597</v>
      </c>
      <c r="BC1040">
        <f t="shared" si="708"/>
        <v>0.87001919879200051</v>
      </c>
      <c r="BD1040">
        <f t="shared" si="709"/>
        <v>0.65854659565903195</v>
      </c>
      <c r="BE1040">
        <f t="shared" si="710"/>
        <v>0.65854659565903195</v>
      </c>
      <c r="BF1040">
        <f t="shared" si="718"/>
        <v>0.65900000000000003</v>
      </c>
      <c r="BP1040">
        <f t="shared" si="719"/>
        <v>1037</v>
      </c>
      <c r="BQ1040">
        <f t="shared" si="720"/>
        <v>25.899999999999597</v>
      </c>
      <c r="BR1040">
        <f t="shared" si="711"/>
        <v>0.96691953302053546</v>
      </c>
      <c r="BS1040">
        <f t="shared" si="712"/>
        <v>0.90400535042118313</v>
      </c>
      <c r="BT1040">
        <f t="shared" si="713"/>
        <v>0.90400535042118313</v>
      </c>
      <c r="BU1040">
        <f t="shared" si="721"/>
        <v>0.90400000000000003</v>
      </c>
      <c r="CB1040">
        <f t="shared" si="722"/>
        <v>1037</v>
      </c>
      <c r="CC1040">
        <f t="shared" si="723"/>
        <v>25.899999999999597</v>
      </c>
      <c r="CD1040">
        <f t="shared" si="714"/>
        <v>0.96691953302053546</v>
      </c>
      <c r="CE1040">
        <f t="shared" si="715"/>
        <v>0.90400535042118313</v>
      </c>
      <c r="CF1040">
        <f t="shared" si="716"/>
        <v>0.90400535042118313</v>
      </c>
      <c r="CG1040">
        <f t="shared" si="724"/>
        <v>0.90400000000000003</v>
      </c>
      <c r="CK1040"/>
      <c r="CL1040" s="3">
        <f t="shared" si="706"/>
        <v>1020</v>
      </c>
      <c r="CM1040" s="3">
        <f t="shared" si="701"/>
        <v>25.474999999999621</v>
      </c>
      <c r="CN1040" s="3">
        <f t="shared" si="702"/>
        <v>1.4670000000000001</v>
      </c>
      <c r="CO1040" s="3">
        <f t="shared" si="694"/>
        <v>5.5E-2</v>
      </c>
      <c r="CP1040">
        <f t="shared" si="695"/>
        <v>5.5E-2</v>
      </c>
      <c r="CQ1040">
        <f t="shared" si="696"/>
        <v>5.5E-2</v>
      </c>
      <c r="CS1040">
        <f t="shared" si="697"/>
        <v>9.6322241681260953E-2</v>
      </c>
      <c r="DK1040" s="3">
        <f t="shared" si="707"/>
        <v>1020</v>
      </c>
      <c r="DL1040" s="3">
        <f t="shared" si="703"/>
        <v>25.474999999999621</v>
      </c>
      <c r="DM1040" s="3">
        <f t="shared" si="704"/>
        <v>1.4670000000000001</v>
      </c>
      <c r="DN1040" s="3">
        <f t="shared" si="698"/>
        <v>-1.004</v>
      </c>
      <c r="DO1040">
        <f t="shared" si="699"/>
        <v>-1.004</v>
      </c>
      <c r="DP1040">
        <f t="shared" si="700"/>
        <v>0</v>
      </c>
      <c r="DR1040">
        <f t="shared" si="705"/>
        <v>0</v>
      </c>
      <c r="EY1040"/>
      <c r="EZ1040" s="3"/>
      <c r="FB1040"/>
      <c r="FC1040" s="3"/>
    </row>
    <row r="1041" spans="2:159" x14ac:dyDescent="0.25">
      <c r="B1041">
        <f t="shared" si="693"/>
        <v>1025</v>
      </c>
      <c r="C1041" s="9">
        <f t="shared" si="688"/>
        <v>25.599999999999614</v>
      </c>
      <c r="D1041">
        <f t="shared" ref="D1041:D1104" si="726">EXP(-KTG1_dia*(C1041-T_opt__dia)^2)</f>
        <v>0.34079300822813968</v>
      </c>
      <c r="E1041">
        <f t="shared" ref="E1041:E1104" si="727">EXP(-KTG2_dia*(T_opt__dia-C1041)^2)</f>
        <v>2.0524231426740637E-12</v>
      </c>
      <c r="F1041">
        <f t="shared" ref="F1041:F1104" si="728">IF(C1041&lt;=T_opt__dia,D1041,E1041)</f>
        <v>2.0524231426740637E-12</v>
      </c>
      <c r="G1041">
        <f t="shared" si="689"/>
        <v>0</v>
      </c>
      <c r="R1041">
        <f t="shared" si="690"/>
        <v>1025</v>
      </c>
      <c r="S1041">
        <f t="shared" si="691"/>
        <v>25.599999999999614</v>
      </c>
      <c r="T1041">
        <f t="shared" ref="T1041:T1104" si="729">EXP(-KTG1_dia_GO*(S1041-T_opt_dia_GO)^2)</f>
        <v>1.4866059726507184E-7</v>
      </c>
      <c r="U1041">
        <f t="shared" ref="U1041:U1104" si="730">EXP(-KTG2_dia_GO*(T_opt_dia_GO-S1041)^2)</f>
        <v>2.3384322915123417E-8</v>
      </c>
      <c r="V1041">
        <f t="shared" ref="V1041:V1104" si="731">IF(S1041&lt;=T_opt_dia_GO,T1041,U1041)</f>
        <v>2.3384322915123417E-8</v>
      </c>
      <c r="W1041">
        <f t="shared" si="692"/>
        <v>0</v>
      </c>
      <c r="BA1041">
        <f t="shared" si="725"/>
        <v>1038</v>
      </c>
      <c r="BB1041">
        <f t="shared" si="717"/>
        <v>25.924999999999596</v>
      </c>
      <c r="BC1041">
        <f t="shared" si="708"/>
        <v>0.86899100912637928</v>
      </c>
      <c r="BD1041">
        <f t="shared" si="709"/>
        <v>0.65621454053939521</v>
      </c>
      <c r="BE1041">
        <f t="shared" si="710"/>
        <v>0.65621454053939521</v>
      </c>
      <c r="BF1041">
        <f t="shared" si="718"/>
        <v>0.65600000000000003</v>
      </c>
      <c r="BP1041">
        <f t="shared" si="719"/>
        <v>1038</v>
      </c>
      <c r="BQ1041">
        <f t="shared" si="720"/>
        <v>25.924999999999596</v>
      </c>
      <c r="BR1041">
        <f t="shared" si="711"/>
        <v>0.96635646640162487</v>
      </c>
      <c r="BS1041">
        <f t="shared" si="712"/>
        <v>0.90242698057363979</v>
      </c>
      <c r="BT1041">
        <f t="shared" si="713"/>
        <v>0.90242698057363979</v>
      </c>
      <c r="BU1041">
        <f t="shared" si="721"/>
        <v>0.90200000000000002</v>
      </c>
      <c r="CB1041">
        <f t="shared" si="722"/>
        <v>1038</v>
      </c>
      <c r="CC1041">
        <f t="shared" si="723"/>
        <v>25.924999999999596</v>
      </c>
      <c r="CD1041">
        <f t="shared" si="714"/>
        <v>0.96635646640162487</v>
      </c>
      <c r="CE1041">
        <f t="shared" si="715"/>
        <v>0.90242698057363979</v>
      </c>
      <c r="CF1041">
        <f t="shared" si="716"/>
        <v>0.90242698057363979</v>
      </c>
      <c r="CG1041">
        <f t="shared" si="724"/>
        <v>0.90200000000000002</v>
      </c>
      <c r="CK1041"/>
      <c r="CL1041" s="3">
        <f t="shared" si="706"/>
        <v>1021</v>
      </c>
      <c r="CM1041" s="3">
        <f t="shared" si="701"/>
        <v>25.49999999999962</v>
      </c>
      <c r="CN1041" s="3">
        <f t="shared" si="702"/>
        <v>1.47</v>
      </c>
      <c r="CO1041" s="3">
        <f t="shared" si="694"/>
        <v>5.2999999999999999E-2</v>
      </c>
      <c r="CP1041">
        <f t="shared" si="695"/>
        <v>5.2999999999999999E-2</v>
      </c>
      <c r="CQ1041">
        <f t="shared" si="696"/>
        <v>5.2999999999999999E-2</v>
      </c>
      <c r="CS1041">
        <f t="shared" si="697"/>
        <v>9.2819614711033283E-2</v>
      </c>
      <c r="DK1041" s="3">
        <f t="shared" si="707"/>
        <v>1021</v>
      </c>
      <c r="DL1041" s="3">
        <f t="shared" si="703"/>
        <v>25.49999999999962</v>
      </c>
      <c r="DM1041" s="3">
        <f t="shared" si="704"/>
        <v>1.47</v>
      </c>
      <c r="DN1041" s="3">
        <f t="shared" si="698"/>
        <v>-1.0109999999999999</v>
      </c>
      <c r="DO1041">
        <f t="shared" si="699"/>
        <v>-1.0109999999999999</v>
      </c>
      <c r="DP1041">
        <f t="shared" si="700"/>
        <v>0</v>
      </c>
      <c r="DR1041">
        <f t="shared" si="705"/>
        <v>0</v>
      </c>
      <c r="EY1041"/>
      <c r="EZ1041" s="3"/>
      <c r="FB1041"/>
      <c r="FC1041" s="3"/>
    </row>
    <row r="1042" spans="2:159" x14ac:dyDescent="0.25">
      <c r="B1042">
        <f t="shared" si="693"/>
        <v>1026</v>
      </c>
      <c r="C1042" s="9">
        <f t="shared" ref="C1042:C1105" si="732">C1041+(env_v_max-env_v_min)/1200</f>
        <v>25.624999999999613</v>
      </c>
      <c r="D1042">
        <f t="shared" si="726"/>
        <v>0.33921369549834168</v>
      </c>
      <c r="E1042">
        <f t="shared" si="727"/>
        <v>1.8274035165568585E-12</v>
      </c>
      <c r="F1042">
        <f t="shared" si="728"/>
        <v>1.8274035165568585E-12</v>
      </c>
      <c r="G1042">
        <f t="shared" ref="G1042:G1105" si="733">ROUND(F1042,3)</f>
        <v>0</v>
      </c>
      <c r="R1042">
        <f t="shared" ref="R1042:R1105" si="734">B1042</f>
        <v>1026</v>
      </c>
      <c r="S1042">
        <f t="shared" ref="S1042:S1105" si="735">C1042</f>
        <v>25.624999999999613</v>
      </c>
      <c r="T1042">
        <f t="shared" si="729"/>
        <v>1.4030417045687921E-7</v>
      </c>
      <c r="U1042">
        <f t="shared" si="730"/>
        <v>2.1920153437634795E-8</v>
      </c>
      <c r="V1042">
        <f t="shared" si="731"/>
        <v>2.1920153437634795E-8</v>
      </c>
      <c r="W1042">
        <f t="shared" ref="W1042:W1105" si="736">ROUND(V1042,3)</f>
        <v>0</v>
      </c>
      <c r="BA1042">
        <f t="shared" si="725"/>
        <v>1039</v>
      </c>
      <c r="BB1042">
        <f t="shared" si="717"/>
        <v>25.949999999999594</v>
      </c>
      <c r="BC1042">
        <f t="shared" si="708"/>
        <v>0.86795969476713541</v>
      </c>
      <c r="BD1042">
        <f t="shared" si="709"/>
        <v>0.65388093544086601</v>
      </c>
      <c r="BE1042">
        <f t="shared" si="710"/>
        <v>0.65388093544086601</v>
      </c>
      <c r="BF1042">
        <f t="shared" si="718"/>
        <v>0.65400000000000003</v>
      </c>
      <c r="BP1042">
        <f t="shared" si="719"/>
        <v>1039</v>
      </c>
      <c r="BQ1042">
        <f t="shared" si="720"/>
        <v>25.949999999999594</v>
      </c>
      <c r="BR1042">
        <f t="shared" si="711"/>
        <v>0.96578889871694629</v>
      </c>
      <c r="BS1042">
        <f t="shared" si="712"/>
        <v>0.90083785384967729</v>
      </c>
      <c r="BT1042">
        <f t="shared" si="713"/>
        <v>0.90083785384967729</v>
      </c>
      <c r="BU1042">
        <f t="shared" si="721"/>
        <v>0.90100000000000002</v>
      </c>
      <c r="CB1042">
        <f t="shared" si="722"/>
        <v>1039</v>
      </c>
      <c r="CC1042">
        <f t="shared" si="723"/>
        <v>25.949999999999594</v>
      </c>
      <c r="CD1042">
        <f t="shared" si="714"/>
        <v>0.96578889871694629</v>
      </c>
      <c r="CE1042">
        <f t="shared" si="715"/>
        <v>0.90083785384967729</v>
      </c>
      <c r="CF1042">
        <f t="shared" si="716"/>
        <v>0.90083785384967729</v>
      </c>
      <c r="CG1042">
        <f t="shared" si="724"/>
        <v>0.90100000000000002</v>
      </c>
      <c r="CK1042"/>
      <c r="CL1042" s="3">
        <f t="shared" si="706"/>
        <v>1022</v>
      </c>
      <c r="CM1042" s="3">
        <f t="shared" si="701"/>
        <v>25.524999999999618</v>
      </c>
      <c r="CN1042" s="3">
        <f t="shared" si="702"/>
        <v>1.472</v>
      </c>
      <c r="CO1042" s="3">
        <f t="shared" si="694"/>
        <v>0.05</v>
      </c>
      <c r="CP1042">
        <f t="shared" si="695"/>
        <v>0.05</v>
      </c>
      <c r="CQ1042">
        <f t="shared" si="696"/>
        <v>0.05</v>
      </c>
      <c r="CS1042">
        <f t="shared" si="697"/>
        <v>8.7565674255691783E-2</v>
      </c>
      <c r="DK1042" s="3">
        <f t="shared" si="707"/>
        <v>1022</v>
      </c>
      <c r="DL1042" s="3">
        <f t="shared" si="703"/>
        <v>25.524999999999618</v>
      </c>
      <c r="DM1042" s="3">
        <f t="shared" si="704"/>
        <v>1.472</v>
      </c>
      <c r="DN1042" s="3">
        <f t="shared" si="698"/>
        <v>-1.0169999999999999</v>
      </c>
      <c r="DO1042">
        <f t="shared" si="699"/>
        <v>-1.0169999999999999</v>
      </c>
      <c r="DP1042">
        <f t="shared" si="700"/>
        <v>0</v>
      </c>
      <c r="DR1042">
        <f t="shared" si="705"/>
        <v>0</v>
      </c>
      <c r="EY1042"/>
      <c r="EZ1042" s="3"/>
      <c r="FB1042"/>
      <c r="FC1042" s="3"/>
    </row>
    <row r="1043" spans="2:159" x14ac:dyDescent="0.25">
      <c r="B1043">
        <f t="shared" ref="B1043:B1106" si="737">B1042+1</f>
        <v>1027</v>
      </c>
      <c r="C1043" s="9">
        <f t="shared" si="732"/>
        <v>25.649999999999611</v>
      </c>
      <c r="D1043">
        <f t="shared" si="726"/>
        <v>0.33763832526474286</v>
      </c>
      <c r="E1043">
        <f t="shared" si="727"/>
        <v>1.6266474472798936E-12</v>
      </c>
      <c r="F1043">
        <f t="shared" si="728"/>
        <v>1.6266474472798936E-12</v>
      </c>
      <c r="G1043">
        <f t="shared" si="733"/>
        <v>0</v>
      </c>
      <c r="R1043">
        <f t="shared" si="734"/>
        <v>1027</v>
      </c>
      <c r="S1043">
        <f t="shared" si="735"/>
        <v>25.649999999999611</v>
      </c>
      <c r="T1043">
        <f t="shared" si="729"/>
        <v>1.3240340185574169E-7</v>
      </c>
      <c r="U1043">
        <f t="shared" si="730"/>
        <v>2.0545220543788174E-8</v>
      </c>
      <c r="V1043">
        <f t="shared" si="731"/>
        <v>2.0545220543788174E-8</v>
      </c>
      <c r="W1043">
        <f t="shared" si="736"/>
        <v>0</v>
      </c>
      <c r="BA1043">
        <f t="shared" si="725"/>
        <v>1040</v>
      </c>
      <c r="BB1043">
        <f t="shared" si="717"/>
        <v>25.974999999999593</v>
      </c>
      <c r="BC1043">
        <f t="shared" si="708"/>
        <v>0.86692526972963857</v>
      </c>
      <c r="BD1043">
        <f t="shared" si="709"/>
        <v>0.65154585575856871</v>
      </c>
      <c r="BE1043">
        <f t="shared" si="710"/>
        <v>0.65154585575856871</v>
      </c>
      <c r="BF1043">
        <f t="shared" si="718"/>
        <v>0.65200000000000002</v>
      </c>
      <c r="BP1043">
        <f t="shared" si="719"/>
        <v>1040</v>
      </c>
      <c r="BQ1043">
        <f t="shared" si="720"/>
        <v>25.974999999999593</v>
      </c>
      <c r="BR1043">
        <f t="shared" si="711"/>
        <v>0.96521683828409532</v>
      </c>
      <c r="BS1043">
        <f t="shared" si="712"/>
        <v>0.89923803682306147</v>
      </c>
      <c r="BT1043">
        <f t="shared" si="713"/>
        <v>0.89923803682306147</v>
      </c>
      <c r="BU1043">
        <f t="shared" si="721"/>
        <v>0.89900000000000002</v>
      </c>
      <c r="CB1043">
        <f t="shared" si="722"/>
        <v>1040</v>
      </c>
      <c r="CC1043">
        <f t="shared" si="723"/>
        <v>25.974999999999593</v>
      </c>
      <c r="CD1043">
        <f t="shared" si="714"/>
        <v>0.96521683828409532</v>
      </c>
      <c r="CE1043">
        <f t="shared" si="715"/>
        <v>0.89923803682306147</v>
      </c>
      <c r="CF1043">
        <f t="shared" si="716"/>
        <v>0.89923803682306147</v>
      </c>
      <c r="CG1043">
        <f t="shared" si="724"/>
        <v>0.89900000000000002</v>
      </c>
      <c r="CK1043"/>
      <c r="CL1043" s="3">
        <f t="shared" si="706"/>
        <v>1023</v>
      </c>
      <c r="CM1043" s="3">
        <f t="shared" si="701"/>
        <v>25.549999999999617</v>
      </c>
      <c r="CN1043" s="3">
        <f t="shared" si="702"/>
        <v>1.4750000000000001</v>
      </c>
      <c r="CO1043" s="3">
        <f t="shared" si="694"/>
        <v>4.7E-2</v>
      </c>
      <c r="CP1043">
        <f t="shared" si="695"/>
        <v>4.7E-2</v>
      </c>
      <c r="CQ1043">
        <f t="shared" si="696"/>
        <v>4.7E-2</v>
      </c>
      <c r="CS1043">
        <f t="shared" si="697"/>
        <v>8.231173380035027E-2</v>
      </c>
      <c r="DK1043" s="3">
        <f t="shared" si="707"/>
        <v>1023</v>
      </c>
      <c r="DL1043" s="3">
        <f t="shared" si="703"/>
        <v>25.549999999999617</v>
      </c>
      <c r="DM1043" s="3">
        <f t="shared" si="704"/>
        <v>1.4750000000000001</v>
      </c>
      <c r="DN1043" s="3">
        <f t="shared" si="698"/>
        <v>-1.0229999999999999</v>
      </c>
      <c r="DO1043">
        <f t="shared" si="699"/>
        <v>-1.0229999999999999</v>
      </c>
      <c r="DP1043">
        <f t="shared" si="700"/>
        <v>0</v>
      </c>
      <c r="DR1043">
        <f t="shared" si="705"/>
        <v>0</v>
      </c>
      <c r="EY1043"/>
      <c r="EZ1043" s="3"/>
      <c r="FB1043"/>
      <c r="FC1043" s="3"/>
    </row>
    <row r="1044" spans="2:159" x14ac:dyDescent="0.25">
      <c r="B1044">
        <f t="shared" si="737"/>
        <v>1028</v>
      </c>
      <c r="C1044" s="9">
        <f t="shared" si="732"/>
        <v>25.67499999999961</v>
      </c>
      <c r="D1044">
        <f t="shared" si="726"/>
        <v>0.33606691065175648</v>
      </c>
      <c r="E1044">
        <f t="shared" si="727"/>
        <v>1.4475842259114383E-12</v>
      </c>
      <c r="F1044">
        <f t="shared" si="728"/>
        <v>1.4475842259114383E-12</v>
      </c>
      <c r="G1044">
        <f t="shared" si="733"/>
        <v>0</v>
      </c>
      <c r="R1044">
        <f t="shared" si="734"/>
        <v>1028</v>
      </c>
      <c r="S1044">
        <f t="shared" si="735"/>
        <v>25.67499999999961</v>
      </c>
      <c r="T1044">
        <f t="shared" si="729"/>
        <v>1.2493426412151215E-7</v>
      </c>
      <c r="U1044">
        <f t="shared" si="730"/>
        <v>1.9254243190947467E-8</v>
      </c>
      <c r="V1044">
        <f t="shared" si="731"/>
        <v>1.9254243190947467E-8</v>
      </c>
      <c r="W1044">
        <f t="shared" si="736"/>
        <v>0</v>
      </c>
      <c r="BA1044">
        <f t="shared" si="725"/>
        <v>1041</v>
      </c>
      <c r="BB1044">
        <f t="shared" si="717"/>
        <v>25.999999999999591</v>
      </c>
      <c r="BC1044">
        <f t="shared" si="708"/>
        <v>0.86588774805922197</v>
      </c>
      <c r="BD1044">
        <f t="shared" si="709"/>
        <v>0.64920937668518564</v>
      </c>
      <c r="BE1044">
        <f t="shared" si="710"/>
        <v>0.64920937668518564</v>
      </c>
      <c r="BF1044">
        <f t="shared" si="718"/>
        <v>0.64900000000000002</v>
      </c>
      <c r="BP1044">
        <f t="shared" si="719"/>
        <v>1041</v>
      </c>
      <c r="BQ1044">
        <f t="shared" si="720"/>
        <v>25.999999999999591</v>
      </c>
      <c r="BR1044">
        <f t="shared" si="711"/>
        <v>0.96464029348313252</v>
      </c>
      <c r="BS1044">
        <f t="shared" si="712"/>
        <v>0.89762759643046131</v>
      </c>
      <c r="BT1044">
        <f t="shared" si="713"/>
        <v>0.89762759643046131</v>
      </c>
      <c r="BU1044">
        <f t="shared" si="721"/>
        <v>0.89800000000000002</v>
      </c>
      <c r="CB1044">
        <f t="shared" si="722"/>
        <v>1041</v>
      </c>
      <c r="CC1044">
        <f t="shared" si="723"/>
        <v>25.999999999999591</v>
      </c>
      <c r="CD1044">
        <f t="shared" si="714"/>
        <v>0.96464029348313252</v>
      </c>
      <c r="CE1044">
        <f t="shared" si="715"/>
        <v>0.89762759643046131</v>
      </c>
      <c r="CF1044">
        <f t="shared" si="716"/>
        <v>0.89762759643046131</v>
      </c>
      <c r="CG1044">
        <f t="shared" si="724"/>
        <v>0.89800000000000002</v>
      </c>
      <c r="CK1044"/>
      <c r="CL1044" s="3">
        <f t="shared" si="706"/>
        <v>1024</v>
      </c>
      <c r="CM1044" s="3">
        <f t="shared" si="701"/>
        <v>25.574999999999616</v>
      </c>
      <c r="CN1044" s="3">
        <f t="shared" si="702"/>
        <v>1.4770000000000001</v>
      </c>
      <c r="CO1044" s="3">
        <f t="shared" si="694"/>
        <v>4.4999999999999998E-2</v>
      </c>
      <c r="CP1044">
        <f t="shared" si="695"/>
        <v>4.4999999999999998E-2</v>
      </c>
      <c r="CQ1044">
        <f t="shared" si="696"/>
        <v>4.4999999999999998E-2</v>
      </c>
      <c r="CS1044">
        <f t="shared" si="697"/>
        <v>7.8809106830122599E-2</v>
      </c>
      <c r="DK1044" s="3">
        <f t="shared" si="707"/>
        <v>1024</v>
      </c>
      <c r="DL1044" s="3">
        <f t="shared" si="703"/>
        <v>25.574999999999616</v>
      </c>
      <c r="DM1044" s="3">
        <f t="shared" si="704"/>
        <v>1.4770000000000001</v>
      </c>
      <c r="DN1044" s="3">
        <f t="shared" si="698"/>
        <v>-1.0289999999999999</v>
      </c>
      <c r="DO1044">
        <f t="shared" si="699"/>
        <v>-1.0289999999999999</v>
      </c>
      <c r="DP1044">
        <f t="shared" si="700"/>
        <v>0</v>
      </c>
      <c r="DR1044">
        <f t="shared" si="705"/>
        <v>0</v>
      </c>
      <c r="EY1044"/>
      <c r="EZ1044" s="3"/>
      <c r="FB1044"/>
      <c r="FC1044" s="3"/>
    </row>
    <row r="1045" spans="2:159" x14ac:dyDescent="0.25">
      <c r="B1045">
        <f t="shared" si="737"/>
        <v>1029</v>
      </c>
      <c r="C1045" s="9">
        <f t="shared" si="732"/>
        <v>25.699999999999608</v>
      </c>
      <c r="D1045">
        <f t="shared" si="726"/>
        <v>0.33449946460438718</v>
      </c>
      <c r="E1045">
        <f t="shared" si="727"/>
        <v>1.2879104719753676E-12</v>
      </c>
      <c r="F1045">
        <f t="shared" si="728"/>
        <v>1.2879104719753676E-12</v>
      </c>
      <c r="G1045">
        <f t="shared" si="733"/>
        <v>0</v>
      </c>
      <c r="R1045">
        <f t="shared" si="734"/>
        <v>1029</v>
      </c>
      <c r="S1045">
        <f t="shared" si="735"/>
        <v>25.699999999999608</v>
      </c>
      <c r="T1045">
        <f t="shared" si="729"/>
        <v>1.1787395044492995E-7</v>
      </c>
      <c r="U1045">
        <f t="shared" si="730"/>
        <v>1.8042242913944869E-8</v>
      </c>
      <c r="V1045">
        <f t="shared" si="731"/>
        <v>1.8042242913944869E-8</v>
      </c>
      <c r="W1045">
        <f t="shared" si="736"/>
        <v>0</v>
      </c>
      <c r="BA1045">
        <f t="shared" si="725"/>
        <v>1042</v>
      </c>
      <c r="BB1045">
        <f t="shared" si="717"/>
        <v>26.02499999999959</v>
      </c>
      <c r="BC1045">
        <f t="shared" si="708"/>
        <v>0.86484714383086658</v>
      </c>
      <c r="BD1045">
        <f t="shared" si="709"/>
        <v>0.64687157320717581</v>
      </c>
      <c r="BE1045">
        <f t="shared" si="710"/>
        <v>0.64687157320717581</v>
      </c>
      <c r="BF1045">
        <f t="shared" si="718"/>
        <v>0.64700000000000002</v>
      </c>
      <c r="BP1045">
        <f t="shared" si="719"/>
        <v>1042</v>
      </c>
      <c r="BQ1045">
        <f t="shared" si="720"/>
        <v>26.02499999999959</v>
      </c>
      <c r="BR1045">
        <f t="shared" si="711"/>
        <v>0.96405927275637915</v>
      </c>
      <c r="BS1045">
        <f t="shared" si="712"/>
        <v>0.89600659996679144</v>
      </c>
      <c r="BT1045">
        <f t="shared" si="713"/>
        <v>0.89600659996679144</v>
      </c>
      <c r="BU1045">
        <f t="shared" si="721"/>
        <v>0.89600000000000002</v>
      </c>
      <c r="CB1045">
        <f t="shared" si="722"/>
        <v>1042</v>
      </c>
      <c r="CC1045">
        <f t="shared" si="723"/>
        <v>26.02499999999959</v>
      </c>
      <c r="CD1045">
        <f t="shared" si="714"/>
        <v>0.96405927275637915</v>
      </c>
      <c r="CE1045">
        <f t="shared" si="715"/>
        <v>0.89600659996679144</v>
      </c>
      <c r="CF1045">
        <f t="shared" si="716"/>
        <v>0.89600659996679144</v>
      </c>
      <c r="CG1045">
        <f t="shared" si="724"/>
        <v>0.89600000000000002</v>
      </c>
      <c r="CK1045"/>
      <c r="CL1045" s="3">
        <f t="shared" si="706"/>
        <v>1025</v>
      </c>
      <c r="CM1045" s="3">
        <f t="shared" si="701"/>
        <v>25.599999999999614</v>
      </c>
      <c r="CN1045" s="3">
        <f t="shared" si="702"/>
        <v>1.48</v>
      </c>
      <c r="CO1045" s="3">
        <f t="shared" ref="CO1045:CO1108" si="738">ROUND((O_max_dia2-CM1045)/O_range_dia2 * CN1045, 3)</f>
        <v>4.2000000000000003E-2</v>
      </c>
      <c r="CP1045">
        <f t="shared" ref="CP1045:CP1108" si="739">IF(CM1045&lt;=delt2,CN1045,CO1045)</f>
        <v>4.2000000000000003E-2</v>
      </c>
      <c r="CQ1045">
        <f t="shared" ref="CQ1045:CQ1108" si="740">IF(CM1045&gt;=O_max_dia2, 0, CP1045)</f>
        <v>4.2000000000000003E-2</v>
      </c>
      <c r="CS1045">
        <f t="shared" ref="CS1045:CS1108" si="741">CQ1045/$CR$21</f>
        <v>7.35551663747811E-2</v>
      </c>
      <c r="DK1045" s="3">
        <f t="shared" si="707"/>
        <v>1025</v>
      </c>
      <c r="DL1045" s="3">
        <f t="shared" si="703"/>
        <v>25.599999999999614</v>
      </c>
      <c r="DM1045" s="3">
        <f t="shared" si="704"/>
        <v>1.48</v>
      </c>
      <c r="DN1045" s="3">
        <f t="shared" ref="DN1045:DN1108" si="742">ROUND((O_max_dia2_GO-DL1045)/O_range_dia2_GO * DM1045, 3)</f>
        <v>-1.036</v>
      </c>
      <c r="DO1045">
        <f t="shared" ref="DO1045:DO1108" si="743">IF(DL1045&lt;=delt2_GO,DM1045,DN1045)</f>
        <v>-1.036</v>
      </c>
      <c r="DP1045">
        <f t="shared" ref="DP1045:DP1108" si="744">IF(DL1045&gt;=O_max_dia2_GO, 0, DO1045)</f>
        <v>0</v>
      </c>
      <c r="DR1045">
        <f t="shared" si="705"/>
        <v>0</v>
      </c>
      <c r="EY1045"/>
      <c r="EZ1045" s="3"/>
      <c r="FB1045"/>
      <c r="FC1045" s="3"/>
    </row>
    <row r="1046" spans="2:159" x14ac:dyDescent="0.25">
      <c r="B1046">
        <f t="shared" si="737"/>
        <v>1030</v>
      </c>
      <c r="C1046" s="9">
        <f t="shared" si="732"/>
        <v>25.724999999999607</v>
      </c>
      <c r="D1046">
        <f t="shared" si="726"/>
        <v>0.33293599988854805</v>
      </c>
      <c r="E1046">
        <f t="shared" si="727"/>
        <v>1.1455628816791012E-12</v>
      </c>
      <c r="F1046">
        <f t="shared" si="728"/>
        <v>1.1455628816791012E-12</v>
      </c>
      <c r="G1046">
        <f t="shared" si="733"/>
        <v>0</v>
      </c>
      <c r="R1046">
        <f t="shared" si="734"/>
        <v>1030</v>
      </c>
      <c r="S1046">
        <f t="shared" si="735"/>
        <v>25.724999999999607</v>
      </c>
      <c r="T1046">
        <f t="shared" si="729"/>
        <v>1.112008151135374E-7</v>
      </c>
      <c r="U1046">
        <f t="shared" si="730"/>
        <v>1.690452710255365E-8</v>
      </c>
      <c r="V1046">
        <f t="shared" si="731"/>
        <v>1.690452710255365E-8</v>
      </c>
      <c r="W1046">
        <f t="shared" si="736"/>
        <v>0</v>
      </c>
      <c r="BA1046">
        <f t="shared" si="725"/>
        <v>1043</v>
      </c>
      <c r="BB1046">
        <f t="shared" si="717"/>
        <v>26.049999999999589</v>
      </c>
      <c r="BC1046">
        <f t="shared" si="708"/>
        <v>0.86380347114888378</v>
      </c>
      <c r="BD1046">
        <f t="shared" si="709"/>
        <v>0.64453252010102424</v>
      </c>
      <c r="BE1046">
        <f t="shared" si="710"/>
        <v>0.64453252010102424</v>
      </c>
      <c r="BF1046">
        <f t="shared" si="718"/>
        <v>0.64500000000000002</v>
      </c>
      <c r="BP1046">
        <f t="shared" si="719"/>
        <v>1043</v>
      </c>
      <c r="BQ1046">
        <f t="shared" si="720"/>
        <v>26.049999999999589</v>
      </c>
      <c r="BR1046">
        <f t="shared" si="711"/>
        <v>0.9634737846082112</v>
      </c>
      <c r="BS1046">
        <f t="shared" si="712"/>
        <v>0.89437511508053713</v>
      </c>
      <c r="BT1046">
        <f t="shared" si="713"/>
        <v>0.89437511508053713</v>
      </c>
      <c r="BU1046">
        <f t="shared" si="721"/>
        <v>0.89400000000000002</v>
      </c>
      <c r="CB1046">
        <f t="shared" si="722"/>
        <v>1043</v>
      </c>
      <c r="CC1046">
        <f t="shared" si="723"/>
        <v>26.049999999999589</v>
      </c>
      <c r="CD1046">
        <f t="shared" si="714"/>
        <v>0.9634737846082112</v>
      </c>
      <c r="CE1046">
        <f t="shared" si="715"/>
        <v>0.89437511508053713</v>
      </c>
      <c r="CF1046">
        <f t="shared" si="716"/>
        <v>0.89437511508053713</v>
      </c>
      <c r="CG1046">
        <f t="shared" si="724"/>
        <v>0.89400000000000002</v>
      </c>
      <c r="CK1046"/>
      <c r="CL1046" s="3">
        <f t="shared" si="706"/>
        <v>1026</v>
      </c>
      <c r="CM1046" s="3">
        <f t="shared" ref="CM1046:CM1109" si="745">CM1045+(env_max2-env_min2)/1200</f>
        <v>25.624999999999613</v>
      </c>
      <c r="CN1046" s="3">
        <f t="shared" ref="CN1046:CN1109" si="746">ROUND(EXP(0.07*(CM1046-20)),3)</f>
        <v>1.4830000000000001</v>
      </c>
      <c r="CO1046" s="3">
        <f t="shared" si="738"/>
        <v>0.04</v>
      </c>
      <c r="CP1046">
        <f t="shared" si="739"/>
        <v>0.04</v>
      </c>
      <c r="CQ1046">
        <f t="shared" si="740"/>
        <v>0.04</v>
      </c>
      <c r="CS1046">
        <f t="shared" si="741"/>
        <v>7.0052539404553416E-2</v>
      </c>
      <c r="DK1046" s="3">
        <f t="shared" si="707"/>
        <v>1026</v>
      </c>
      <c r="DL1046" s="3">
        <f t="shared" ref="DL1046:DL1109" si="747">DL1045+(env_max2-env_min2)/1200</f>
        <v>25.624999999999613</v>
      </c>
      <c r="DM1046" s="3">
        <f t="shared" ref="DM1046:DM1109" si="748">ROUND(EXP(0.07*(DL1046-20)),3)</f>
        <v>1.4830000000000001</v>
      </c>
      <c r="DN1046" s="3">
        <f t="shared" si="742"/>
        <v>-1.0429999999999999</v>
      </c>
      <c r="DO1046">
        <f t="shared" si="743"/>
        <v>-1.0429999999999999</v>
      </c>
      <c r="DP1046">
        <f t="shared" si="744"/>
        <v>0</v>
      </c>
      <c r="DR1046">
        <f t="shared" ref="DR1046:DR1109" si="749">DP1046/$DQ$21</f>
        <v>0</v>
      </c>
      <c r="EY1046"/>
      <c r="EZ1046" s="3"/>
      <c r="FB1046"/>
      <c r="FC1046" s="3"/>
    </row>
    <row r="1047" spans="2:159" x14ac:dyDescent="0.25">
      <c r="B1047">
        <f t="shared" si="737"/>
        <v>1031</v>
      </c>
      <c r="C1047" s="9">
        <f t="shared" si="732"/>
        <v>25.749999999999606</v>
      </c>
      <c r="D1047">
        <f t="shared" si="726"/>
        <v>0.33137652909138793</v>
      </c>
      <c r="E1047">
        <f t="shared" si="727"/>
        <v>1.0186936956076416E-12</v>
      </c>
      <c r="F1047">
        <f t="shared" si="728"/>
        <v>1.0186936956076416E-12</v>
      </c>
      <c r="G1047">
        <f t="shared" si="733"/>
        <v>0</v>
      </c>
      <c r="R1047">
        <f t="shared" si="734"/>
        <v>1031</v>
      </c>
      <c r="S1047">
        <f t="shared" si="735"/>
        <v>25.749999999999606</v>
      </c>
      <c r="T1047">
        <f t="shared" si="729"/>
        <v>1.0489431683403284E-7</v>
      </c>
      <c r="U1047">
        <f t="shared" si="730"/>
        <v>1.5836673166300807E-8</v>
      </c>
      <c r="V1047">
        <f t="shared" si="731"/>
        <v>1.5836673166300807E-8</v>
      </c>
      <c r="W1047">
        <f t="shared" si="736"/>
        <v>0</v>
      </c>
      <c r="BA1047">
        <f t="shared" si="725"/>
        <v>1044</v>
      </c>
      <c r="BB1047">
        <f t="shared" si="717"/>
        <v>26.074999999999587</v>
      </c>
      <c r="BC1047">
        <f t="shared" si="708"/>
        <v>0.86275674414659875</v>
      </c>
      <c r="BD1047">
        <f t="shared" si="709"/>
        <v>0.64219229192951932</v>
      </c>
      <c r="BE1047">
        <f t="shared" si="710"/>
        <v>0.64219229192951932</v>
      </c>
      <c r="BF1047">
        <f t="shared" si="718"/>
        <v>0.64200000000000002</v>
      </c>
      <c r="BP1047">
        <f t="shared" si="719"/>
        <v>1044</v>
      </c>
      <c r="BQ1047">
        <f t="shared" si="720"/>
        <v>26.074999999999587</v>
      </c>
      <c r="BR1047">
        <f t="shared" si="711"/>
        <v>0.96288383760485219</v>
      </c>
      <c r="BS1047">
        <f t="shared" si="712"/>
        <v>0.89273320976906012</v>
      </c>
      <c r="BT1047">
        <f t="shared" si="713"/>
        <v>0.89273320976906012</v>
      </c>
      <c r="BU1047">
        <f t="shared" si="721"/>
        <v>0.89300000000000002</v>
      </c>
      <c r="CB1047">
        <f t="shared" si="722"/>
        <v>1044</v>
      </c>
      <c r="CC1047">
        <f t="shared" si="723"/>
        <v>26.074999999999587</v>
      </c>
      <c r="CD1047">
        <f t="shared" si="714"/>
        <v>0.96288383760485219</v>
      </c>
      <c r="CE1047">
        <f t="shared" si="715"/>
        <v>0.89273320976906012</v>
      </c>
      <c r="CF1047">
        <f t="shared" si="716"/>
        <v>0.89273320976906012</v>
      </c>
      <c r="CG1047">
        <f t="shared" si="724"/>
        <v>0.89300000000000002</v>
      </c>
      <c r="CK1047"/>
      <c r="CL1047" s="3">
        <f t="shared" ref="CL1047:CL1110" si="750">CL1046+1</f>
        <v>1027</v>
      </c>
      <c r="CM1047" s="3">
        <f t="shared" si="745"/>
        <v>25.649999999999611</v>
      </c>
      <c r="CN1047" s="3">
        <f t="shared" si="746"/>
        <v>1.4850000000000001</v>
      </c>
      <c r="CO1047" s="3">
        <f t="shared" si="738"/>
        <v>3.6999999999999998E-2</v>
      </c>
      <c r="CP1047">
        <f t="shared" si="739"/>
        <v>3.6999999999999998E-2</v>
      </c>
      <c r="CQ1047">
        <f t="shared" si="740"/>
        <v>3.6999999999999998E-2</v>
      </c>
      <c r="CS1047">
        <f t="shared" si="741"/>
        <v>6.4798598949211916E-2</v>
      </c>
      <c r="DK1047" s="3">
        <f t="shared" ref="DK1047:DK1110" si="751">DK1046+1</f>
        <v>1027</v>
      </c>
      <c r="DL1047" s="3">
        <f t="shared" si="747"/>
        <v>25.649999999999611</v>
      </c>
      <c r="DM1047" s="3">
        <f t="shared" si="748"/>
        <v>1.4850000000000001</v>
      </c>
      <c r="DN1047" s="3">
        <f t="shared" si="742"/>
        <v>-1.0489999999999999</v>
      </c>
      <c r="DO1047">
        <f t="shared" si="743"/>
        <v>-1.0489999999999999</v>
      </c>
      <c r="DP1047">
        <f t="shared" si="744"/>
        <v>0</v>
      </c>
      <c r="DR1047">
        <f t="shared" si="749"/>
        <v>0</v>
      </c>
      <c r="EY1047"/>
      <c r="EZ1047" s="3"/>
      <c r="FB1047"/>
      <c r="FC1047" s="3"/>
    </row>
    <row r="1048" spans="2:159" x14ac:dyDescent="0.25">
      <c r="B1048">
        <f t="shared" si="737"/>
        <v>1032</v>
      </c>
      <c r="C1048" s="9">
        <f t="shared" si="732"/>
        <v>25.774999999999604</v>
      </c>
      <c r="D1048">
        <f t="shared" si="726"/>
        <v>0.32982106462162347</v>
      </c>
      <c r="E1048">
        <f t="shared" si="727"/>
        <v>9.0564862067221274E-13</v>
      </c>
      <c r="F1048">
        <f t="shared" si="728"/>
        <v>9.0564862067221274E-13</v>
      </c>
      <c r="G1048">
        <f t="shared" si="733"/>
        <v>0</v>
      </c>
      <c r="R1048">
        <f t="shared" si="734"/>
        <v>1032</v>
      </c>
      <c r="S1048">
        <f t="shared" si="735"/>
        <v>25.774999999999604</v>
      </c>
      <c r="T1048">
        <f t="shared" si="729"/>
        <v>9.8934964690395082E-8</v>
      </c>
      <c r="U1048">
        <f t="shared" si="730"/>
        <v>1.4834513541692142E-8</v>
      </c>
      <c r="V1048">
        <f t="shared" si="731"/>
        <v>1.4834513541692142E-8</v>
      </c>
      <c r="W1048">
        <f t="shared" si="736"/>
        <v>0</v>
      </c>
      <c r="BA1048">
        <f t="shared" si="725"/>
        <v>1045</v>
      </c>
      <c r="BB1048">
        <f t="shared" si="717"/>
        <v>26.099999999999586</v>
      </c>
      <c r="BC1048">
        <f t="shared" si="708"/>
        <v>0.86170697698603238</v>
      </c>
      <c r="BD1048">
        <f t="shared" si="709"/>
        <v>0.63985096303805933</v>
      </c>
      <c r="BE1048">
        <f t="shared" si="710"/>
        <v>0.63985096303805933</v>
      </c>
      <c r="BF1048">
        <f t="shared" si="718"/>
        <v>0.64</v>
      </c>
      <c r="BP1048">
        <f t="shared" si="719"/>
        <v>1045</v>
      </c>
      <c r="BQ1048">
        <f t="shared" si="720"/>
        <v>26.099999999999586</v>
      </c>
      <c r="BR1048">
        <f t="shared" si="711"/>
        <v>0.96228944037416353</v>
      </c>
      <c r="BS1048">
        <f t="shared" si="712"/>
        <v>0.89108095237388751</v>
      </c>
      <c r="BT1048">
        <f t="shared" si="713"/>
        <v>0.89108095237388751</v>
      </c>
      <c r="BU1048">
        <f t="shared" si="721"/>
        <v>0.89100000000000001</v>
      </c>
      <c r="CB1048">
        <f t="shared" si="722"/>
        <v>1045</v>
      </c>
      <c r="CC1048">
        <f t="shared" si="723"/>
        <v>26.099999999999586</v>
      </c>
      <c r="CD1048">
        <f t="shared" si="714"/>
        <v>0.96228944037416353</v>
      </c>
      <c r="CE1048">
        <f t="shared" si="715"/>
        <v>0.89108095237388751</v>
      </c>
      <c r="CF1048">
        <f t="shared" si="716"/>
        <v>0.89108095237388751</v>
      </c>
      <c r="CG1048">
        <f t="shared" si="724"/>
        <v>0.89100000000000001</v>
      </c>
      <c r="CK1048"/>
      <c r="CL1048" s="3">
        <f t="shared" si="750"/>
        <v>1028</v>
      </c>
      <c r="CM1048" s="3">
        <f t="shared" si="745"/>
        <v>25.67499999999961</v>
      </c>
      <c r="CN1048" s="3">
        <f t="shared" si="746"/>
        <v>1.488</v>
      </c>
      <c r="CO1048" s="3">
        <f t="shared" si="738"/>
        <v>3.5000000000000003E-2</v>
      </c>
      <c r="CP1048">
        <f t="shared" si="739"/>
        <v>3.5000000000000003E-2</v>
      </c>
      <c r="CQ1048">
        <f t="shared" si="740"/>
        <v>3.5000000000000003E-2</v>
      </c>
      <c r="CS1048">
        <f t="shared" si="741"/>
        <v>6.1295971978984252E-2</v>
      </c>
      <c r="DK1048" s="3">
        <f t="shared" si="751"/>
        <v>1028</v>
      </c>
      <c r="DL1048" s="3">
        <f t="shared" si="747"/>
        <v>25.67499999999961</v>
      </c>
      <c r="DM1048" s="3">
        <f t="shared" si="748"/>
        <v>1.488</v>
      </c>
      <c r="DN1048" s="3">
        <f t="shared" si="742"/>
        <v>-1.056</v>
      </c>
      <c r="DO1048">
        <f t="shared" si="743"/>
        <v>-1.056</v>
      </c>
      <c r="DP1048">
        <f t="shared" si="744"/>
        <v>0</v>
      </c>
      <c r="DR1048">
        <f t="shared" si="749"/>
        <v>0</v>
      </c>
      <c r="EY1048"/>
      <c r="EZ1048" s="3"/>
      <c r="FB1048"/>
      <c r="FC1048" s="3"/>
    </row>
    <row r="1049" spans="2:159" x14ac:dyDescent="0.25">
      <c r="B1049">
        <f t="shared" si="737"/>
        <v>1033</v>
      </c>
      <c r="C1049" s="9">
        <f t="shared" si="732"/>
        <v>25.799999999999603</v>
      </c>
      <c r="D1049">
        <f t="shared" si="726"/>
        <v>0.32826961870988047</v>
      </c>
      <c r="E1049">
        <f t="shared" si="727"/>
        <v>8.0494696632968082E-13</v>
      </c>
      <c r="F1049">
        <f t="shared" si="728"/>
        <v>8.0494696632968082E-13</v>
      </c>
      <c r="G1049">
        <f t="shared" si="733"/>
        <v>0</v>
      </c>
      <c r="R1049">
        <f t="shared" si="734"/>
        <v>1033</v>
      </c>
      <c r="S1049">
        <f t="shared" si="735"/>
        <v>25.799999999999603</v>
      </c>
      <c r="T1049">
        <f t="shared" si="729"/>
        <v>9.3304266622027908E-8</v>
      </c>
      <c r="U1049">
        <f t="shared" si="730"/>
        <v>1.3894121499070189E-8</v>
      </c>
      <c r="V1049">
        <f t="shared" si="731"/>
        <v>1.3894121499070189E-8</v>
      </c>
      <c r="W1049">
        <f t="shared" si="736"/>
        <v>0</v>
      </c>
      <c r="BA1049">
        <f t="shared" si="725"/>
        <v>1046</v>
      </c>
      <c r="BB1049">
        <f t="shared" si="717"/>
        <v>26.124999999999584</v>
      </c>
      <c r="BC1049">
        <f t="shared" si="708"/>
        <v>0.86065418385758408</v>
      </c>
      <c r="BD1049">
        <f t="shared" si="709"/>
        <v>0.63750860755099004</v>
      </c>
      <c r="BE1049">
        <f t="shared" si="710"/>
        <v>0.63750860755099004</v>
      </c>
      <c r="BF1049">
        <f t="shared" si="718"/>
        <v>0.63800000000000001</v>
      </c>
      <c r="BP1049">
        <f t="shared" si="719"/>
        <v>1046</v>
      </c>
      <c r="BQ1049">
        <f t="shared" si="720"/>
        <v>26.124999999999584</v>
      </c>
      <c r="BR1049">
        <f t="shared" si="711"/>
        <v>0.96169060160543529</v>
      </c>
      <c r="BS1049">
        <f t="shared" si="712"/>
        <v>0.88941841157598334</v>
      </c>
      <c r="BT1049">
        <f t="shared" si="713"/>
        <v>0.88941841157598334</v>
      </c>
      <c r="BU1049">
        <f t="shared" si="721"/>
        <v>0.88900000000000001</v>
      </c>
      <c r="CB1049">
        <f t="shared" si="722"/>
        <v>1046</v>
      </c>
      <c r="CC1049">
        <f t="shared" si="723"/>
        <v>26.124999999999584</v>
      </c>
      <c r="CD1049">
        <f t="shared" si="714"/>
        <v>0.96169060160543529</v>
      </c>
      <c r="CE1049">
        <f t="shared" si="715"/>
        <v>0.88941841157598334</v>
      </c>
      <c r="CF1049">
        <f t="shared" si="716"/>
        <v>0.88941841157598334</v>
      </c>
      <c r="CG1049">
        <f t="shared" si="724"/>
        <v>0.88900000000000001</v>
      </c>
      <c r="CK1049"/>
      <c r="CL1049" s="3">
        <f t="shared" si="750"/>
        <v>1029</v>
      </c>
      <c r="CM1049" s="3">
        <f t="shared" si="745"/>
        <v>25.699999999999608</v>
      </c>
      <c r="CN1049" s="3">
        <f t="shared" si="746"/>
        <v>1.49</v>
      </c>
      <c r="CO1049" s="3">
        <f t="shared" si="738"/>
        <v>3.2000000000000001E-2</v>
      </c>
      <c r="CP1049">
        <f t="shared" si="739"/>
        <v>3.2000000000000001E-2</v>
      </c>
      <c r="CQ1049">
        <f t="shared" si="740"/>
        <v>3.2000000000000001E-2</v>
      </c>
      <c r="CS1049">
        <f t="shared" si="741"/>
        <v>5.6042031523642739E-2</v>
      </c>
      <c r="DK1049" s="3">
        <f t="shared" si="751"/>
        <v>1029</v>
      </c>
      <c r="DL1049" s="3">
        <f t="shared" si="747"/>
        <v>25.699999999999608</v>
      </c>
      <c r="DM1049" s="3">
        <f t="shared" si="748"/>
        <v>1.49</v>
      </c>
      <c r="DN1049" s="3">
        <f t="shared" si="742"/>
        <v>-1.0620000000000001</v>
      </c>
      <c r="DO1049">
        <f t="shared" si="743"/>
        <v>-1.0620000000000001</v>
      </c>
      <c r="DP1049">
        <f t="shared" si="744"/>
        <v>0</v>
      </c>
      <c r="DR1049">
        <f t="shared" si="749"/>
        <v>0</v>
      </c>
      <c r="EY1049"/>
      <c r="EZ1049" s="3"/>
      <c r="FB1049"/>
      <c r="FC1049" s="3"/>
    </row>
    <row r="1050" spans="2:159" x14ac:dyDescent="0.25">
      <c r="B1050">
        <f t="shared" si="737"/>
        <v>1034</v>
      </c>
      <c r="C1050" s="9">
        <f t="shared" si="732"/>
        <v>25.824999999999601</v>
      </c>
      <c r="D1050">
        <f t="shared" si="726"/>
        <v>0.32672220340904135</v>
      </c>
      <c r="E1050">
        <f t="shared" si="727"/>
        <v>7.1526377798082822E-13</v>
      </c>
      <c r="F1050">
        <f t="shared" si="728"/>
        <v>7.1526377798082822E-13</v>
      </c>
      <c r="G1050">
        <f t="shared" si="733"/>
        <v>0</v>
      </c>
      <c r="R1050">
        <f t="shared" si="734"/>
        <v>1034</v>
      </c>
      <c r="S1050">
        <f t="shared" si="735"/>
        <v>25.824999999999601</v>
      </c>
      <c r="T1050">
        <f t="shared" si="729"/>
        <v>8.7984680310921463E-8</v>
      </c>
      <c r="U1050">
        <f t="shared" si="730"/>
        <v>1.3011797708385121E-8</v>
      </c>
      <c r="V1050">
        <f t="shared" si="731"/>
        <v>1.3011797708385121E-8</v>
      </c>
      <c r="W1050">
        <f t="shared" si="736"/>
        <v>0</v>
      </c>
      <c r="BA1050">
        <f t="shared" si="725"/>
        <v>1047</v>
      </c>
      <c r="BB1050">
        <f t="shared" si="717"/>
        <v>26.149999999999583</v>
      </c>
      <c r="BC1050">
        <f t="shared" si="708"/>
        <v>0.85959837897971281</v>
      </c>
      <c r="BD1050">
        <f t="shared" si="709"/>
        <v>0.63516529936797084</v>
      </c>
      <c r="BE1050">
        <f t="shared" si="710"/>
        <v>0.63516529936797084</v>
      </c>
      <c r="BF1050">
        <f t="shared" si="718"/>
        <v>0.63500000000000001</v>
      </c>
      <c r="BP1050">
        <f t="shared" si="719"/>
        <v>1047</v>
      </c>
      <c r="BQ1050">
        <f t="shared" si="720"/>
        <v>26.149999999999583</v>
      </c>
      <c r="BR1050">
        <f t="shared" si="711"/>
        <v>0.9610873300491739</v>
      </c>
      <c r="BS1050">
        <f t="shared" si="712"/>
        <v>0.88774565639100311</v>
      </c>
      <c r="BT1050">
        <f t="shared" si="713"/>
        <v>0.88774565639100311</v>
      </c>
      <c r="BU1050">
        <f t="shared" si="721"/>
        <v>0.88800000000000001</v>
      </c>
      <c r="CB1050">
        <f t="shared" si="722"/>
        <v>1047</v>
      </c>
      <c r="CC1050">
        <f t="shared" si="723"/>
        <v>26.149999999999583</v>
      </c>
      <c r="CD1050">
        <f t="shared" si="714"/>
        <v>0.9610873300491739</v>
      </c>
      <c r="CE1050">
        <f t="shared" si="715"/>
        <v>0.88774565639100311</v>
      </c>
      <c r="CF1050">
        <f t="shared" si="716"/>
        <v>0.88774565639100311</v>
      </c>
      <c r="CG1050">
        <f t="shared" si="724"/>
        <v>0.88800000000000001</v>
      </c>
      <c r="CK1050"/>
      <c r="CL1050" s="3">
        <f t="shared" si="750"/>
        <v>1030</v>
      </c>
      <c r="CM1050" s="3">
        <f t="shared" si="745"/>
        <v>25.724999999999607</v>
      </c>
      <c r="CN1050" s="3">
        <f t="shared" si="746"/>
        <v>1.4930000000000001</v>
      </c>
      <c r="CO1050" s="3">
        <f t="shared" si="738"/>
        <v>2.9000000000000001E-2</v>
      </c>
      <c r="CP1050">
        <f t="shared" si="739"/>
        <v>2.9000000000000001E-2</v>
      </c>
      <c r="CQ1050">
        <f t="shared" si="740"/>
        <v>2.9000000000000001E-2</v>
      </c>
      <c r="CS1050">
        <f t="shared" si="741"/>
        <v>5.0788091068301233E-2</v>
      </c>
      <c r="DK1050" s="3">
        <f t="shared" si="751"/>
        <v>1030</v>
      </c>
      <c r="DL1050" s="3">
        <f t="shared" si="747"/>
        <v>25.724999999999607</v>
      </c>
      <c r="DM1050" s="3">
        <f t="shared" si="748"/>
        <v>1.4930000000000001</v>
      </c>
      <c r="DN1050" s="3">
        <f t="shared" si="742"/>
        <v>-1.0680000000000001</v>
      </c>
      <c r="DO1050">
        <f t="shared" si="743"/>
        <v>-1.0680000000000001</v>
      </c>
      <c r="DP1050">
        <f t="shared" si="744"/>
        <v>0</v>
      </c>
      <c r="DR1050">
        <f t="shared" si="749"/>
        <v>0</v>
      </c>
      <c r="EY1050"/>
      <c r="EZ1050" s="3"/>
      <c r="FB1050"/>
      <c r="FC1050" s="3"/>
    </row>
    <row r="1051" spans="2:159" x14ac:dyDescent="0.25">
      <c r="B1051">
        <f t="shared" si="737"/>
        <v>1035</v>
      </c>
      <c r="C1051" s="9">
        <f t="shared" si="732"/>
        <v>25.8499999999996</v>
      </c>
      <c r="D1051">
        <f t="shared" si="726"/>
        <v>0.32517883059460062</v>
      </c>
      <c r="E1051">
        <f t="shared" si="727"/>
        <v>6.3541377122246221E-13</v>
      </c>
      <c r="F1051">
        <f t="shared" si="728"/>
        <v>6.3541377122246221E-13</v>
      </c>
      <c r="G1051">
        <f t="shared" si="733"/>
        <v>0</v>
      </c>
      <c r="R1051">
        <f t="shared" si="734"/>
        <v>1035</v>
      </c>
      <c r="S1051">
        <f t="shared" si="735"/>
        <v>25.8499999999996</v>
      </c>
      <c r="T1051">
        <f t="shared" si="729"/>
        <v>8.2959566371376908E-8</v>
      </c>
      <c r="U1051">
        <f t="shared" si="730"/>
        <v>1.2184057525120312E-8</v>
      </c>
      <c r="V1051">
        <f t="shared" si="731"/>
        <v>1.2184057525120312E-8</v>
      </c>
      <c r="W1051">
        <f t="shared" si="736"/>
        <v>0</v>
      </c>
      <c r="BA1051">
        <f t="shared" si="725"/>
        <v>1048</v>
      </c>
      <c r="BB1051">
        <f t="shared" si="717"/>
        <v>26.174999999999581</v>
      </c>
      <c r="BC1051">
        <f t="shared" si="708"/>
        <v>0.85853957659861946</v>
      </c>
      <c r="BD1051">
        <f t="shared" si="709"/>
        <v>0.63282111216037173</v>
      </c>
      <c r="BE1051">
        <f t="shared" si="710"/>
        <v>0.63282111216037173</v>
      </c>
      <c r="BF1051">
        <f t="shared" si="718"/>
        <v>0.63300000000000001</v>
      </c>
      <c r="BP1051">
        <f t="shared" si="719"/>
        <v>1048</v>
      </c>
      <c r="BQ1051">
        <f t="shared" si="720"/>
        <v>26.174999999999581</v>
      </c>
      <c r="BR1051">
        <f t="shared" si="711"/>
        <v>0.96047963451688945</v>
      </c>
      <c r="BS1051">
        <f t="shared" si="712"/>
        <v>0.88606275616453234</v>
      </c>
      <c r="BT1051">
        <f t="shared" si="713"/>
        <v>0.88606275616453234</v>
      </c>
      <c r="BU1051">
        <f t="shared" si="721"/>
        <v>0.88600000000000001</v>
      </c>
      <c r="CB1051">
        <f t="shared" si="722"/>
        <v>1048</v>
      </c>
      <c r="CC1051">
        <f t="shared" si="723"/>
        <v>26.174999999999581</v>
      </c>
      <c r="CD1051">
        <f t="shared" si="714"/>
        <v>0.96047963451688945</v>
      </c>
      <c r="CE1051">
        <f t="shared" si="715"/>
        <v>0.88606275616453234</v>
      </c>
      <c r="CF1051">
        <f t="shared" si="716"/>
        <v>0.88606275616453234</v>
      </c>
      <c r="CG1051">
        <f t="shared" si="724"/>
        <v>0.88600000000000001</v>
      </c>
      <c r="CK1051"/>
      <c r="CL1051" s="3">
        <f t="shared" si="750"/>
        <v>1031</v>
      </c>
      <c r="CM1051" s="3">
        <f t="shared" si="745"/>
        <v>25.749999999999606</v>
      </c>
      <c r="CN1051" s="3">
        <f t="shared" si="746"/>
        <v>1.496</v>
      </c>
      <c r="CO1051" s="3">
        <f t="shared" si="738"/>
        <v>2.7E-2</v>
      </c>
      <c r="CP1051">
        <f t="shared" si="739"/>
        <v>2.7E-2</v>
      </c>
      <c r="CQ1051">
        <f t="shared" si="740"/>
        <v>2.7E-2</v>
      </c>
      <c r="CS1051">
        <f t="shared" si="741"/>
        <v>4.7285464098073555E-2</v>
      </c>
      <c r="DK1051" s="3">
        <f t="shared" si="751"/>
        <v>1031</v>
      </c>
      <c r="DL1051" s="3">
        <f t="shared" si="747"/>
        <v>25.749999999999606</v>
      </c>
      <c r="DM1051" s="3">
        <f t="shared" si="748"/>
        <v>1.496</v>
      </c>
      <c r="DN1051" s="3">
        <f t="shared" si="742"/>
        <v>-1.075</v>
      </c>
      <c r="DO1051">
        <f t="shared" si="743"/>
        <v>-1.075</v>
      </c>
      <c r="DP1051">
        <f t="shared" si="744"/>
        <v>0</v>
      </c>
      <c r="DR1051">
        <f t="shared" si="749"/>
        <v>0</v>
      </c>
      <c r="EY1051"/>
      <c r="EZ1051" s="3"/>
      <c r="FB1051"/>
      <c r="FC1051" s="3"/>
    </row>
    <row r="1052" spans="2:159" x14ac:dyDescent="0.25">
      <c r="B1052">
        <f t="shared" si="737"/>
        <v>1036</v>
      </c>
      <c r="C1052" s="9">
        <f t="shared" si="732"/>
        <v>25.874999999999599</v>
      </c>
      <c r="D1052">
        <f t="shared" si="726"/>
        <v>0.32363951196502672</v>
      </c>
      <c r="E1052">
        <f t="shared" si="727"/>
        <v>5.6433688946144629E-13</v>
      </c>
      <c r="F1052">
        <f t="shared" si="728"/>
        <v>5.6433688946144629E-13</v>
      </c>
      <c r="G1052">
        <f t="shared" si="733"/>
        <v>0</v>
      </c>
      <c r="R1052">
        <f t="shared" si="734"/>
        <v>1036</v>
      </c>
      <c r="S1052">
        <f t="shared" si="735"/>
        <v>25.874999999999599</v>
      </c>
      <c r="T1052">
        <f t="shared" si="729"/>
        <v>7.8213143740240929E-8</v>
      </c>
      <c r="U1052">
        <f t="shared" si="730"/>
        <v>1.1407618959490963E-8</v>
      </c>
      <c r="V1052">
        <f t="shared" si="731"/>
        <v>1.1407618959490963E-8</v>
      </c>
      <c r="W1052">
        <f t="shared" si="736"/>
        <v>0</v>
      </c>
      <c r="BA1052">
        <f t="shared" si="725"/>
        <v>1049</v>
      </c>
      <c r="BB1052">
        <f t="shared" si="717"/>
        <v>26.19999999999958</v>
      </c>
      <c r="BC1052">
        <f t="shared" si="708"/>
        <v>0.85747779098792754</v>
      </c>
      <c r="BD1052">
        <f t="shared" si="709"/>
        <v>0.63047611936769987</v>
      </c>
      <c r="BE1052">
        <f t="shared" si="710"/>
        <v>0.63047611936769987</v>
      </c>
      <c r="BF1052">
        <f t="shared" si="718"/>
        <v>0.63</v>
      </c>
      <c r="BP1052">
        <f t="shared" si="719"/>
        <v>1049</v>
      </c>
      <c r="BQ1052">
        <f t="shared" si="720"/>
        <v>26.19999999999958</v>
      </c>
      <c r="BR1052">
        <f t="shared" si="711"/>
        <v>0.9598675238808807</v>
      </c>
      <c r="BS1052">
        <f t="shared" si="712"/>
        <v>0.88436978056730975</v>
      </c>
      <c r="BT1052">
        <f t="shared" si="713"/>
        <v>0.88436978056730975</v>
      </c>
      <c r="BU1052">
        <f t="shared" si="721"/>
        <v>0.88400000000000001</v>
      </c>
      <c r="CB1052">
        <f t="shared" si="722"/>
        <v>1049</v>
      </c>
      <c r="CC1052">
        <f t="shared" si="723"/>
        <v>26.19999999999958</v>
      </c>
      <c r="CD1052">
        <f t="shared" si="714"/>
        <v>0.9598675238808807</v>
      </c>
      <c r="CE1052">
        <f t="shared" si="715"/>
        <v>0.88436978056730975</v>
      </c>
      <c r="CF1052">
        <f t="shared" si="716"/>
        <v>0.88436978056730975</v>
      </c>
      <c r="CG1052">
        <f t="shared" si="724"/>
        <v>0.88400000000000001</v>
      </c>
      <c r="CK1052"/>
      <c r="CL1052" s="3">
        <f t="shared" si="750"/>
        <v>1032</v>
      </c>
      <c r="CM1052" s="3">
        <f t="shared" si="745"/>
        <v>25.774999999999604</v>
      </c>
      <c r="CN1052" s="3">
        <f t="shared" si="746"/>
        <v>1.498</v>
      </c>
      <c r="CO1052" s="3">
        <f t="shared" si="738"/>
        <v>2.4E-2</v>
      </c>
      <c r="CP1052">
        <f t="shared" si="739"/>
        <v>2.4E-2</v>
      </c>
      <c r="CQ1052">
        <f t="shared" si="740"/>
        <v>2.4E-2</v>
      </c>
      <c r="CS1052">
        <f t="shared" si="741"/>
        <v>4.2031523642732056E-2</v>
      </c>
      <c r="DK1052" s="3">
        <f t="shared" si="751"/>
        <v>1032</v>
      </c>
      <c r="DL1052" s="3">
        <f t="shared" si="747"/>
        <v>25.774999999999604</v>
      </c>
      <c r="DM1052" s="3">
        <f t="shared" si="748"/>
        <v>1.498</v>
      </c>
      <c r="DN1052" s="3">
        <f t="shared" si="742"/>
        <v>-1.081</v>
      </c>
      <c r="DO1052">
        <f t="shared" si="743"/>
        <v>-1.081</v>
      </c>
      <c r="DP1052">
        <f t="shared" si="744"/>
        <v>0</v>
      </c>
      <c r="DR1052">
        <f t="shared" si="749"/>
        <v>0</v>
      </c>
      <c r="EY1052"/>
      <c r="EZ1052" s="3"/>
      <c r="FB1052"/>
      <c r="FC1052" s="3"/>
    </row>
    <row r="1053" spans="2:159" x14ac:dyDescent="0.25">
      <c r="B1053">
        <f t="shared" si="737"/>
        <v>1037</v>
      </c>
      <c r="C1053" s="9">
        <f t="shared" si="732"/>
        <v>25.899999999999597</v>
      </c>
      <c r="D1053">
        <f t="shared" si="726"/>
        <v>0.32210425904213186</v>
      </c>
      <c r="E1053">
        <f t="shared" si="727"/>
        <v>5.0108532447260518E-13</v>
      </c>
      <c r="F1053">
        <f t="shared" si="728"/>
        <v>5.0108532447260518E-13</v>
      </c>
      <c r="G1053">
        <f t="shared" si="733"/>
        <v>0</v>
      </c>
      <c r="R1053">
        <f t="shared" si="734"/>
        <v>1037</v>
      </c>
      <c r="S1053">
        <f t="shared" si="735"/>
        <v>25.899999999999597</v>
      </c>
      <c r="T1053">
        <f t="shared" si="729"/>
        <v>7.373044716981014E-8</v>
      </c>
      <c r="U1053">
        <f t="shared" si="730"/>
        <v>1.0679391293824E-8</v>
      </c>
      <c r="V1053">
        <f t="shared" si="731"/>
        <v>1.0679391293824E-8</v>
      </c>
      <c r="W1053">
        <f t="shared" si="736"/>
        <v>0</v>
      </c>
      <c r="BA1053">
        <f t="shared" si="725"/>
        <v>1050</v>
      </c>
      <c r="BB1053">
        <f t="shared" si="717"/>
        <v>26.224999999999579</v>
      </c>
      <c r="BC1053">
        <f t="shared" si="708"/>
        <v>0.85641303644836408</v>
      </c>
      <c r="BD1053">
        <f t="shared" si="709"/>
        <v>0.6281303941940577</v>
      </c>
      <c r="BE1053">
        <f t="shared" si="710"/>
        <v>0.6281303941940577</v>
      </c>
      <c r="BF1053">
        <f t="shared" si="718"/>
        <v>0.628</v>
      </c>
      <c r="BP1053">
        <f t="shared" si="719"/>
        <v>1050</v>
      </c>
      <c r="BQ1053">
        <f t="shared" si="720"/>
        <v>26.224999999999579</v>
      </c>
      <c r="BR1053">
        <f t="shared" si="711"/>
        <v>0.95925100707402</v>
      </c>
      <c r="BS1053">
        <f t="shared" si="712"/>
        <v>0.88266679959043393</v>
      </c>
      <c r="BT1053">
        <f t="shared" si="713"/>
        <v>0.88266679959043393</v>
      </c>
      <c r="BU1053">
        <f t="shared" si="721"/>
        <v>0.88300000000000001</v>
      </c>
      <c r="CB1053">
        <f t="shared" si="722"/>
        <v>1050</v>
      </c>
      <c r="CC1053">
        <f t="shared" si="723"/>
        <v>26.224999999999579</v>
      </c>
      <c r="CD1053">
        <f t="shared" si="714"/>
        <v>0.95925100707402</v>
      </c>
      <c r="CE1053">
        <f t="shared" si="715"/>
        <v>0.88266679959043393</v>
      </c>
      <c r="CF1053">
        <f t="shared" si="716"/>
        <v>0.88266679959043393</v>
      </c>
      <c r="CG1053">
        <f t="shared" si="724"/>
        <v>0.88300000000000001</v>
      </c>
      <c r="CK1053"/>
      <c r="CL1053" s="3">
        <f t="shared" si="750"/>
        <v>1033</v>
      </c>
      <c r="CM1053" s="3">
        <f t="shared" si="745"/>
        <v>25.799999999999603</v>
      </c>
      <c r="CN1053" s="3">
        <f t="shared" si="746"/>
        <v>1.5009999999999999</v>
      </c>
      <c r="CO1053" s="3">
        <f t="shared" si="738"/>
        <v>2.1000000000000001E-2</v>
      </c>
      <c r="CP1053">
        <f t="shared" si="739"/>
        <v>2.1000000000000001E-2</v>
      </c>
      <c r="CQ1053">
        <f t="shared" si="740"/>
        <v>2.1000000000000001E-2</v>
      </c>
      <c r="CS1053">
        <f t="shared" si="741"/>
        <v>3.677758318739055E-2</v>
      </c>
      <c r="DK1053" s="3">
        <f t="shared" si="751"/>
        <v>1033</v>
      </c>
      <c r="DL1053" s="3">
        <f t="shared" si="747"/>
        <v>25.799999999999603</v>
      </c>
      <c r="DM1053" s="3">
        <f t="shared" si="748"/>
        <v>1.5009999999999999</v>
      </c>
      <c r="DN1053" s="3">
        <f t="shared" si="742"/>
        <v>-1.0880000000000001</v>
      </c>
      <c r="DO1053">
        <f t="shared" si="743"/>
        <v>-1.0880000000000001</v>
      </c>
      <c r="DP1053">
        <f t="shared" si="744"/>
        <v>0</v>
      </c>
      <c r="DR1053">
        <f t="shared" si="749"/>
        <v>0</v>
      </c>
      <c r="EY1053"/>
      <c r="EZ1053" s="3"/>
      <c r="FB1053"/>
      <c r="FC1053" s="3"/>
    </row>
    <row r="1054" spans="2:159" x14ac:dyDescent="0.25">
      <c r="B1054">
        <f t="shared" si="737"/>
        <v>1038</v>
      </c>
      <c r="C1054" s="9">
        <f t="shared" si="732"/>
        <v>25.924999999999596</v>
      </c>
      <c r="D1054">
        <f t="shared" si="726"/>
        <v>0.32057308317144806</v>
      </c>
      <c r="E1054">
        <f t="shared" si="727"/>
        <v>4.4481185495700928E-13</v>
      </c>
      <c r="F1054">
        <f t="shared" si="728"/>
        <v>4.4481185495700928E-13</v>
      </c>
      <c r="G1054">
        <f t="shared" si="733"/>
        <v>0</v>
      </c>
      <c r="R1054">
        <f t="shared" si="734"/>
        <v>1038</v>
      </c>
      <c r="S1054">
        <f t="shared" si="735"/>
        <v>25.924999999999596</v>
      </c>
      <c r="T1054">
        <f t="shared" si="729"/>
        <v>6.949728672963951E-8</v>
      </c>
      <c r="U1054">
        <f t="shared" si="730"/>
        <v>9.9964643147352562E-9</v>
      </c>
      <c r="V1054">
        <f t="shared" si="731"/>
        <v>9.9964643147352562E-9</v>
      </c>
      <c r="W1054">
        <f t="shared" si="736"/>
        <v>0</v>
      </c>
      <c r="BA1054">
        <f t="shared" si="725"/>
        <v>1051</v>
      </c>
      <c r="BB1054">
        <f t="shared" si="717"/>
        <v>26.249999999999577</v>
      </c>
      <c r="BC1054">
        <f t="shared" si="708"/>
        <v>0.85534532730744062</v>
      </c>
      <c r="BD1054">
        <f t="shared" si="709"/>
        <v>0.62578400960463088</v>
      </c>
      <c r="BE1054">
        <f t="shared" si="710"/>
        <v>0.62578400960463088</v>
      </c>
      <c r="BF1054">
        <f t="shared" si="718"/>
        <v>0.626</v>
      </c>
      <c r="BP1054">
        <f t="shared" si="719"/>
        <v>1051</v>
      </c>
      <c r="BQ1054">
        <f t="shared" si="720"/>
        <v>26.249999999999577</v>
      </c>
      <c r="BR1054">
        <f t="shared" si="711"/>
        <v>0.95863009308953573</v>
      </c>
      <c r="BS1054">
        <f t="shared" si="712"/>
        <v>0.88095388354055626</v>
      </c>
      <c r="BT1054">
        <f t="shared" si="713"/>
        <v>0.88095388354055626</v>
      </c>
      <c r="BU1054">
        <f t="shared" si="721"/>
        <v>0.88100000000000001</v>
      </c>
      <c r="CB1054">
        <f t="shared" si="722"/>
        <v>1051</v>
      </c>
      <c r="CC1054">
        <f t="shared" si="723"/>
        <v>26.249999999999577</v>
      </c>
      <c r="CD1054">
        <f t="shared" si="714"/>
        <v>0.95863009308953573</v>
      </c>
      <c r="CE1054">
        <f t="shared" si="715"/>
        <v>0.88095388354055626</v>
      </c>
      <c r="CF1054">
        <f t="shared" si="716"/>
        <v>0.88095388354055626</v>
      </c>
      <c r="CG1054">
        <f t="shared" si="724"/>
        <v>0.88100000000000001</v>
      </c>
      <c r="CK1054"/>
      <c r="CL1054" s="3">
        <f t="shared" si="750"/>
        <v>1034</v>
      </c>
      <c r="CM1054" s="3">
        <f t="shared" si="745"/>
        <v>25.824999999999601</v>
      </c>
      <c r="CN1054" s="3">
        <f t="shared" si="746"/>
        <v>1.5029999999999999</v>
      </c>
      <c r="CO1054" s="3">
        <f t="shared" si="738"/>
        <v>1.9E-2</v>
      </c>
      <c r="CP1054">
        <f t="shared" si="739"/>
        <v>1.9E-2</v>
      </c>
      <c r="CQ1054">
        <f t="shared" si="740"/>
        <v>1.9E-2</v>
      </c>
      <c r="CS1054">
        <f t="shared" si="741"/>
        <v>3.3274956217162872E-2</v>
      </c>
      <c r="DK1054" s="3">
        <f t="shared" si="751"/>
        <v>1034</v>
      </c>
      <c r="DL1054" s="3">
        <f t="shared" si="747"/>
        <v>25.824999999999601</v>
      </c>
      <c r="DM1054" s="3">
        <f t="shared" si="748"/>
        <v>1.5029999999999999</v>
      </c>
      <c r="DN1054" s="3">
        <f t="shared" si="742"/>
        <v>-1.0940000000000001</v>
      </c>
      <c r="DO1054">
        <f t="shared" si="743"/>
        <v>-1.0940000000000001</v>
      </c>
      <c r="DP1054">
        <f t="shared" si="744"/>
        <v>0</v>
      </c>
      <c r="DR1054">
        <f t="shared" si="749"/>
        <v>0</v>
      </c>
      <c r="EY1054"/>
      <c r="EZ1054" s="3"/>
      <c r="FB1054"/>
      <c r="FC1054" s="3"/>
    </row>
    <row r="1055" spans="2:159" x14ac:dyDescent="0.25">
      <c r="B1055">
        <f t="shared" si="737"/>
        <v>1039</v>
      </c>
      <c r="C1055" s="9">
        <f t="shared" si="732"/>
        <v>25.949999999999594</v>
      </c>
      <c r="D1055">
        <f t="shared" si="726"/>
        <v>0.31904599552261115</v>
      </c>
      <c r="E1055">
        <f t="shared" si="727"/>
        <v>3.9475937217767461E-13</v>
      </c>
      <c r="F1055">
        <f t="shared" si="728"/>
        <v>3.9475937217767461E-13</v>
      </c>
      <c r="G1055">
        <f t="shared" si="733"/>
        <v>0</v>
      </c>
      <c r="R1055">
        <f t="shared" si="734"/>
        <v>1039</v>
      </c>
      <c r="S1055">
        <f t="shared" si="735"/>
        <v>25.949999999999594</v>
      </c>
      <c r="T1055">
        <f t="shared" si="729"/>
        <v>6.5500209227388127E-8</v>
      </c>
      <c r="U1055">
        <f t="shared" si="730"/>
        <v>9.3560981283528639E-9</v>
      </c>
      <c r="V1055">
        <f t="shared" si="731"/>
        <v>9.3560981283528639E-9</v>
      </c>
      <c r="W1055">
        <f t="shared" si="736"/>
        <v>0</v>
      </c>
      <c r="BA1055">
        <f t="shared" si="725"/>
        <v>1052</v>
      </c>
      <c r="BB1055">
        <f t="shared" si="717"/>
        <v>26.274999999999576</v>
      </c>
      <c r="BC1055">
        <f t="shared" si="708"/>
        <v>0.85427467791913325</v>
      </c>
      <c r="BD1055">
        <f t="shared" si="709"/>
        <v>0.62343703832220732</v>
      </c>
      <c r="BE1055">
        <f t="shared" si="710"/>
        <v>0.62343703832220732</v>
      </c>
      <c r="BF1055">
        <f t="shared" si="718"/>
        <v>0.623</v>
      </c>
      <c r="BP1055">
        <f t="shared" si="719"/>
        <v>1052</v>
      </c>
      <c r="BQ1055">
        <f t="shared" si="720"/>
        <v>26.274999999999576</v>
      </c>
      <c r="BR1055">
        <f t="shared" si="711"/>
        <v>0.95800479098079339</v>
      </c>
      <c r="BS1055">
        <f t="shared" si="712"/>
        <v>0.87923110303505914</v>
      </c>
      <c r="BT1055">
        <f t="shared" si="713"/>
        <v>0.87923110303505914</v>
      </c>
      <c r="BU1055">
        <f t="shared" si="721"/>
        <v>0.879</v>
      </c>
      <c r="CB1055">
        <f t="shared" si="722"/>
        <v>1052</v>
      </c>
      <c r="CC1055">
        <f t="shared" si="723"/>
        <v>26.274999999999576</v>
      </c>
      <c r="CD1055">
        <f t="shared" si="714"/>
        <v>0.95800479098079339</v>
      </c>
      <c r="CE1055">
        <f t="shared" si="715"/>
        <v>0.87923110303505914</v>
      </c>
      <c r="CF1055">
        <f t="shared" si="716"/>
        <v>0.87923110303505914</v>
      </c>
      <c r="CG1055">
        <f t="shared" si="724"/>
        <v>0.879</v>
      </c>
      <c r="CK1055"/>
      <c r="CL1055" s="3">
        <f t="shared" si="750"/>
        <v>1035</v>
      </c>
      <c r="CM1055" s="3">
        <f t="shared" si="745"/>
        <v>25.8499999999996</v>
      </c>
      <c r="CN1055" s="3">
        <f t="shared" si="746"/>
        <v>1.506</v>
      </c>
      <c r="CO1055" s="3">
        <f t="shared" si="738"/>
        <v>1.6E-2</v>
      </c>
      <c r="CP1055">
        <f t="shared" si="739"/>
        <v>1.6E-2</v>
      </c>
      <c r="CQ1055">
        <f t="shared" si="740"/>
        <v>1.6E-2</v>
      </c>
      <c r="CS1055">
        <f t="shared" si="741"/>
        <v>2.802101576182137E-2</v>
      </c>
      <c r="DK1055" s="3">
        <f t="shared" si="751"/>
        <v>1035</v>
      </c>
      <c r="DL1055" s="3">
        <f t="shared" si="747"/>
        <v>25.8499999999996</v>
      </c>
      <c r="DM1055" s="3">
        <f t="shared" si="748"/>
        <v>1.506</v>
      </c>
      <c r="DN1055" s="3">
        <f t="shared" si="742"/>
        <v>-1.101</v>
      </c>
      <c r="DO1055">
        <f t="shared" si="743"/>
        <v>-1.101</v>
      </c>
      <c r="DP1055">
        <f t="shared" si="744"/>
        <v>0</v>
      </c>
      <c r="DR1055">
        <f t="shared" si="749"/>
        <v>0</v>
      </c>
      <c r="EY1055"/>
      <c r="EZ1055" s="3"/>
      <c r="FB1055"/>
      <c r="FC1055" s="3"/>
    </row>
    <row r="1056" spans="2:159" x14ac:dyDescent="0.25">
      <c r="B1056">
        <f t="shared" si="737"/>
        <v>1040</v>
      </c>
      <c r="C1056" s="9">
        <f t="shared" si="732"/>
        <v>25.974999999999593</v>
      </c>
      <c r="D1056">
        <f t="shared" si="726"/>
        <v>0.31752300708975062</v>
      </c>
      <c r="E1056">
        <f t="shared" si="727"/>
        <v>3.5025147444895901E-13</v>
      </c>
      <c r="F1056">
        <f t="shared" si="728"/>
        <v>3.5025147444895901E-13</v>
      </c>
      <c r="G1056">
        <f t="shared" si="733"/>
        <v>0</v>
      </c>
      <c r="R1056">
        <f t="shared" si="734"/>
        <v>1040</v>
      </c>
      <c r="S1056">
        <f t="shared" si="735"/>
        <v>25.974999999999593</v>
      </c>
      <c r="T1056">
        <f t="shared" si="729"/>
        <v>6.1726461462604567E-8</v>
      </c>
      <c r="U1056">
        <f t="shared" si="730"/>
        <v>8.7557135283902569E-9</v>
      </c>
      <c r="V1056">
        <f t="shared" si="731"/>
        <v>8.7557135283902569E-9</v>
      </c>
      <c r="W1056">
        <f t="shared" si="736"/>
        <v>0</v>
      </c>
      <c r="BA1056">
        <f t="shared" si="725"/>
        <v>1053</v>
      </c>
      <c r="BB1056">
        <f t="shared" si="717"/>
        <v>26.299999999999574</v>
      </c>
      <c r="BC1056">
        <f t="shared" si="708"/>
        <v>0.85320110266356297</v>
      </c>
      <c r="BD1056">
        <f t="shared" si="709"/>
        <v>0.62108955282372802</v>
      </c>
      <c r="BE1056">
        <f t="shared" si="710"/>
        <v>0.62108955282372802</v>
      </c>
      <c r="BF1056">
        <f t="shared" si="718"/>
        <v>0.621</v>
      </c>
      <c r="BP1056">
        <f t="shared" si="719"/>
        <v>1053</v>
      </c>
      <c r="BQ1056">
        <f t="shared" si="720"/>
        <v>26.299999999999574</v>
      </c>
      <c r="BR1056">
        <f t="shared" si="711"/>
        <v>0.95737510986107632</v>
      </c>
      <c r="BS1056">
        <f t="shared" si="712"/>
        <v>0.87749852899721947</v>
      </c>
      <c r="BT1056">
        <f t="shared" si="713"/>
        <v>0.87749852899721947</v>
      </c>
      <c r="BU1056">
        <f t="shared" si="721"/>
        <v>0.877</v>
      </c>
      <c r="CB1056">
        <f t="shared" si="722"/>
        <v>1053</v>
      </c>
      <c r="CC1056">
        <f t="shared" si="723"/>
        <v>26.299999999999574</v>
      </c>
      <c r="CD1056">
        <f t="shared" si="714"/>
        <v>0.95737510986107632</v>
      </c>
      <c r="CE1056">
        <f t="shared" si="715"/>
        <v>0.87749852899721947</v>
      </c>
      <c r="CF1056">
        <f t="shared" si="716"/>
        <v>0.87749852899721947</v>
      </c>
      <c r="CG1056">
        <f t="shared" si="724"/>
        <v>0.877</v>
      </c>
      <c r="CK1056"/>
      <c r="CL1056" s="3">
        <f t="shared" si="750"/>
        <v>1036</v>
      </c>
      <c r="CM1056" s="3">
        <f t="shared" si="745"/>
        <v>25.874999999999599</v>
      </c>
      <c r="CN1056" s="3">
        <f t="shared" si="746"/>
        <v>1.5089999999999999</v>
      </c>
      <c r="CO1056" s="3">
        <f t="shared" si="738"/>
        <v>1.2999999999999999E-2</v>
      </c>
      <c r="CP1056">
        <f t="shared" si="739"/>
        <v>1.2999999999999999E-2</v>
      </c>
      <c r="CQ1056">
        <f t="shared" si="740"/>
        <v>1.2999999999999999E-2</v>
      </c>
      <c r="CS1056">
        <f t="shared" si="741"/>
        <v>2.276707530647986E-2</v>
      </c>
      <c r="DK1056" s="3">
        <f t="shared" si="751"/>
        <v>1036</v>
      </c>
      <c r="DL1056" s="3">
        <f t="shared" si="747"/>
        <v>25.874999999999599</v>
      </c>
      <c r="DM1056" s="3">
        <f t="shared" si="748"/>
        <v>1.5089999999999999</v>
      </c>
      <c r="DN1056" s="3">
        <f t="shared" si="742"/>
        <v>-1.1080000000000001</v>
      </c>
      <c r="DO1056">
        <f t="shared" si="743"/>
        <v>-1.1080000000000001</v>
      </c>
      <c r="DP1056">
        <f t="shared" si="744"/>
        <v>0</v>
      </c>
      <c r="DR1056">
        <f t="shared" si="749"/>
        <v>0</v>
      </c>
      <c r="EY1056"/>
      <c r="EZ1056" s="3"/>
      <c r="FB1056"/>
      <c r="FC1056" s="3"/>
    </row>
    <row r="1057" spans="2:159" x14ac:dyDescent="0.25">
      <c r="B1057">
        <f t="shared" si="737"/>
        <v>1041</v>
      </c>
      <c r="C1057" s="9">
        <f t="shared" si="732"/>
        <v>25.999999999999591</v>
      </c>
      <c r="D1057">
        <f t="shared" si="726"/>
        <v>0.31600412869188732</v>
      </c>
      <c r="E1057">
        <f t="shared" si="727"/>
        <v>3.1068402375495383E-13</v>
      </c>
      <c r="F1057">
        <f t="shared" si="728"/>
        <v>3.1068402375495383E-13</v>
      </c>
      <c r="G1057">
        <f t="shared" si="733"/>
        <v>0</v>
      </c>
      <c r="R1057">
        <f t="shared" si="734"/>
        <v>1041</v>
      </c>
      <c r="S1057">
        <f t="shared" si="735"/>
        <v>25.999999999999591</v>
      </c>
      <c r="T1057">
        <f t="shared" si="729"/>
        <v>5.8163955230962015E-8</v>
      </c>
      <c r="U1057">
        <f t="shared" si="730"/>
        <v>8.1928828883566173E-9</v>
      </c>
      <c r="V1057">
        <f t="shared" si="731"/>
        <v>8.1928828883566173E-9</v>
      </c>
      <c r="W1057">
        <f t="shared" si="736"/>
        <v>0</v>
      </c>
      <c r="BA1057">
        <f t="shared" si="725"/>
        <v>1054</v>
      </c>
      <c r="BB1057">
        <f t="shared" si="717"/>
        <v>26.324999999999573</v>
      </c>
      <c r="BC1057">
        <f t="shared" si="708"/>
        <v>0.85212461594667532</v>
      </c>
      <c r="BD1057">
        <f t="shared" si="709"/>
        <v>0.61874162533686827</v>
      </c>
      <c r="BE1057">
        <f t="shared" si="710"/>
        <v>0.61874162533686827</v>
      </c>
      <c r="BF1057">
        <f t="shared" si="718"/>
        <v>0.61899999999999999</v>
      </c>
      <c r="BP1057">
        <f t="shared" si="719"/>
        <v>1054</v>
      </c>
      <c r="BQ1057">
        <f t="shared" si="720"/>
        <v>26.324999999999573</v>
      </c>
      <c r="BR1057">
        <f t="shared" si="711"/>
        <v>0.95674105890336403</v>
      </c>
      <c r="BS1057">
        <f t="shared" si="712"/>
        <v>0.87575623265136004</v>
      </c>
      <c r="BT1057">
        <f t="shared" si="713"/>
        <v>0.87575623265136004</v>
      </c>
      <c r="BU1057">
        <f t="shared" si="721"/>
        <v>0.876</v>
      </c>
      <c r="CB1057">
        <f t="shared" si="722"/>
        <v>1054</v>
      </c>
      <c r="CC1057">
        <f t="shared" si="723"/>
        <v>26.324999999999573</v>
      </c>
      <c r="CD1057">
        <f t="shared" si="714"/>
        <v>0.95674105890336403</v>
      </c>
      <c r="CE1057">
        <f t="shared" si="715"/>
        <v>0.87575623265136004</v>
      </c>
      <c r="CF1057">
        <f t="shared" si="716"/>
        <v>0.87575623265136004</v>
      </c>
      <c r="CG1057">
        <f t="shared" si="724"/>
        <v>0.876</v>
      </c>
      <c r="CK1057"/>
      <c r="CL1057" s="3">
        <f t="shared" si="750"/>
        <v>1037</v>
      </c>
      <c r="CM1057" s="3">
        <f t="shared" si="745"/>
        <v>25.899999999999597</v>
      </c>
      <c r="CN1057" s="3">
        <f t="shared" si="746"/>
        <v>1.5109999999999999</v>
      </c>
      <c r="CO1057" s="3">
        <f t="shared" si="738"/>
        <v>1.0999999999999999E-2</v>
      </c>
      <c r="CP1057">
        <f t="shared" si="739"/>
        <v>1.0999999999999999E-2</v>
      </c>
      <c r="CQ1057">
        <f t="shared" si="740"/>
        <v>1.0999999999999999E-2</v>
      </c>
      <c r="CS1057">
        <f t="shared" si="741"/>
        <v>1.9264448336252189E-2</v>
      </c>
      <c r="DK1057" s="3">
        <f t="shared" si="751"/>
        <v>1037</v>
      </c>
      <c r="DL1057" s="3">
        <f t="shared" si="747"/>
        <v>25.899999999999597</v>
      </c>
      <c r="DM1057" s="3">
        <f t="shared" si="748"/>
        <v>1.5109999999999999</v>
      </c>
      <c r="DN1057" s="3">
        <f t="shared" si="742"/>
        <v>-1.1140000000000001</v>
      </c>
      <c r="DO1057">
        <f t="shared" si="743"/>
        <v>-1.1140000000000001</v>
      </c>
      <c r="DP1057">
        <f t="shared" si="744"/>
        <v>0</v>
      </c>
      <c r="DR1057">
        <f t="shared" si="749"/>
        <v>0</v>
      </c>
      <c r="EY1057"/>
      <c r="EZ1057" s="3"/>
      <c r="FB1057"/>
      <c r="FC1057" s="3"/>
    </row>
    <row r="1058" spans="2:159" x14ac:dyDescent="0.25">
      <c r="B1058">
        <f t="shared" si="737"/>
        <v>1042</v>
      </c>
      <c r="C1058" s="9">
        <f t="shared" si="732"/>
        <v>26.02499999999959</v>
      </c>
      <c r="D1058">
        <f t="shared" si="726"/>
        <v>0.31448937097333757</v>
      </c>
      <c r="E1058">
        <f t="shared" si="727"/>
        <v>2.7551756818119653E-13</v>
      </c>
      <c r="F1058">
        <f t="shared" si="728"/>
        <v>2.7551756818119653E-13</v>
      </c>
      <c r="G1058">
        <f t="shared" si="733"/>
        <v>0</v>
      </c>
      <c r="R1058">
        <f t="shared" si="734"/>
        <v>1042</v>
      </c>
      <c r="S1058">
        <f t="shared" si="735"/>
        <v>26.02499999999959</v>
      </c>
      <c r="T1058">
        <f t="shared" si="729"/>
        <v>5.4801233999932824E-8</v>
      </c>
      <c r="U1058">
        <f t="shared" si="730"/>
        <v>7.6653215506102792E-9</v>
      </c>
      <c r="V1058">
        <f t="shared" si="731"/>
        <v>7.6653215506102792E-9</v>
      </c>
      <c r="W1058">
        <f t="shared" si="736"/>
        <v>0</v>
      </c>
      <c r="BA1058">
        <f t="shared" si="725"/>
        <v>1055</v>
      </c>
      <c r="BB1058">
        <f t="shared" si="717"/>
        <v>26.349999999999572</v>
      </c>
      <c r="BC1058">
        <f t="shared" si="708"/>
        <v>0.85104523219992012</v>
      </c>
      <c r="BD1058">
        <f t="shared" si="709"/>
        <v>0.61639332783665068</v>
      </c>
      <c r="BE1058">
        <f t="shared" si="710"/>
        <v>0.61639332783665068</v>
      </c>
      <c r="BF1058">
        <f t="shared" si="718"/>
        <v>0.61599999999999999</v>
      </c>
      <c r="BP1058">
        <f t="shared" si="719"/>
        <v>1055</v>
      </c>
      <c r="BQ1058">
        <f t="shared" si="720"/>
        <v>26.349999999999572</v>
      </c>
      <c r="BR1058">
        <f t="shared" si="711"/>
        <v>0.95610264734010941</v>
      </c>
      <c r="BS1058">
        <f t="shared" si="712"/>
        <v>0.87400428551798648</v>
      </c>
      <c r="BT1058">
        <f t="shared" si="713"/>
        <v>0.87400428551798648</v>
      </c>
      <c r="BU1058">
        <f t="shared" si="721"/>
        <v>0.874</v>
      </c>
      <c r="CB1058">
        <f t="shared" si="722"/>
        <v>1055</v>
      </c>
      <c r="CC1058">
        <f t="shared" si="723"/>
        <v>26.349999999999572</v>
      </c>
      <c r="CD1058">
        <f t="shared" si="714"/>
        <v>0.95610264734010941</v>
      </c>
      <c r="CE1058">
        <f t="shared" si="715"/>
        <v>0.87400428551798648</v>
      </c>
      <c r="CF1058">
        <f t="shared" si="716"/>
        <v>0.87400428551798648</v>
      </c>
      <c r="CG1058">
        <f t="shared" si="724"/>
        <v>0.874</v>
      </c>
      <c r="CK1058"/>
      <c r="CL1058" s="3">
        <f t="shared" si="750"/>
        <v>1038</v>
      </c>
      <c r="CM1058" s="3">
        <f t="shared" si="745"/>
        <v>25.924999999999596</v>
      </c>
      <c r="CN1058" s="3">
        <f t="shared" si="746"/>
        <v>1.514</v>
      </c>
      <c r="CO1058" s="3">
        <f t="shared" si="738"/>
        <v>8.0000000000000002E-3</v>
      </c>
      <c r="CP1058">
        <f t="shared" si="739"/>
        <v>8.0000000000000002E-3</v>
      </c>
      <c r="CQ1058">
        <f t="shared" si="740"/>
        <v>8.0000000000000002E-3</v>
      </c>
      <c r="CS1058">
        <f t="shared" si="741"/>
        <v>1.4010507880910685E-2</v>
      </c>
      <c r="DK1058" s="3">
        <f t="shared" si="751"/>
        <v>1038</v>
      </c>
      <c r="DL1058" s="3">
        <f t="shared" si="747"/>
        <v>25.924999999999596</v>
      </c>
      <c r="DM1058" s="3">
        <f t="shared" si="748"/>
        <v>1.514</v>
      </c>
      <c r="DN1058" s="3">
        <f t="shared" si="742"/>
        <v>-1.121</v>
      </c>
      <c r="DO1058">
        <f t="shared" si="743"/>
        <v>-1.121</v>
      </c>
      <c r="DP1058">
        <f t="shared" si="744"/>
        <v>0</v>
      </c>
      <c r="DR1058">
        <f t="shared" si="749"/>
        <v>0</v>
      </c>
      <c r="EY1058"/>
      <c r="EZ1058" s="3"/>
      <c r="FB1058"/>
      <c r="FC1058" s="3"/>
    </row>
    <row r="1059" spans="2:159" x14ac:dyDescent="0.25">
      <c r="B1059">
        <f t="shared" si="737"/>
        <v>1043</v>
      </c>
      <c r="C1059" s="9">
        <f t="shared" si="732"/>
        <v>26.049999999999589</v>
      </c>
      <c r="D1059">
        <f t="shared" si="726"/>
        <v>0.31297874440412421</v>
      </c>
      <c r="E1059">
        <f t="shared" si="727"/>
        <v>2.442705432633754E-13</v>
      </c>
      <c r="F1059">
        <f t="shared" si="728"/>
        <v>2.442705432633754E-13</v>
      </c>
      <c r="G1059">
        <f t="shared" si="733"/>
        <v>0</v>
      </c>
      <c r="R1059">
        <f t="shared" si="734"/>
        <v>1043</v>
      </c>
      <c r="S1059">
        <f t="shared" si="735"/>
        <v>26.049999999999589</v>
      </c>
      <c r="T1059">
        <f t="shared" si="729"/>
        <v>5.162744118023328E-8</v>
      </c>
      <c r="U1059">
        <f t="shared" si="730"/>
        <v>7.1708796863088521E-9</v>
      </c>
      <c r="V1059">
        <f t="shared" si="731"/>
        <v>7.1708796863088521E-9</v>
      </c>
      <c r="W1059">
        <f t="shared" si="736"/>
        <v>0</v>
      </c>
      <c r="BA1059">
        <f t="shared" si="725"/>
        <v>1056</v>
      </c>
      <c r="BB1059">
        <f t="shared" si="717"/>
        <v>26.37499999999957</v>
      </c>
      <c r="BC1059">
        <f t="shared" si="708"/>
        <v>0.84996296587993081</v>
      </c>
      <c r="BD1059">
        <f t="shared" si="709"/>
        <v>0.61404473204209054</v>
      </c>
      <c r="BE1059">
        <f t="shared" si="710"/>
        <v>0.61404473204209054</v>
      </c>
      <c r="BF1059">
        <f t="shared" si="718"/>
        <v>0.61399999999999999</v>
      </c>
      <c r="BP1059">
        <f t="shared" si="719"/>
        <v>1056</v>
      </c>
      <c r="BQ1059">
        <f t="shared" si="720"/>
        <v>26.37499999999957</v>
      </c>
      <c r="BR1059">
        <f t="shared" si="711"/>
        <v>0.95545988446301511</v>
      </c>
      <c r="BS1059">
        <f t="shared" si="712"/>
        <v>0.87224275940891272</v>
      </c>
      <c r="BT1059">
        <f t="shared" si="713"/>
        <v>0.87224275940891272</v>
      </c>
      <c r="BU1059">
        <f t="shared" si="721"/>
        <v>0.872</v>
      </c>
      <c r="CB1059">
        <f t="shared" si="722"/>
        <v>1056</v>
      </c>
      <c r="CC1059">
        <f t="shared" si="723"/>
        <v>26.37499999999957</v>
      </c>
      <c r="CD1059">
        <f t="shared" si="714"/>
        <v>0.95545988446301511</v>
      </c>
      <c r="CE1059">
        <f t="shared" si="715"/>
        <v>0.87224275940891272</v>
      </c>
      <c r="CF1059">
        <f t="shared" si="716"/>
        <v>0.87224275940891272</v>
      </c>
      <c r="CG1059">
        <f t="shared" si="724"/>
        <v>0.872</v>
      </c>
      <c r="CK1059"/>
      <c r="CL1059" s="3">
        <f t="shared" si="750"/>
        <v>1039</v>
      </c>
      <c r="CM1059" s="3">
        <f t="shared" si="745"/>
        <v>25.949999999999594</v>
      </c>
      <c r="CN1059" s="3">
        <f t="shared" si="746"/>
        <v>1.5169999999999999</v>
      </c>
      <c r="CO1059" s="3">
        <f t="shared" si="738"/>
        <v>5.0000000000000001E-3</v>
      </c>
      <c r="CP1059">
        <f t="shared" si="739"/>
        <v>5.0000000000000001E-3</v>
      </c>
      <c r="CQ1059">
        <f t="shared" si="740"/>
        <v>5.0000000000000001E-3</v>
      </c>
      <c r="CS1059">
        <f t="shared" si="741"/>
        <v>8.7565674255691769E-3</v>
      </c>
      <c r="DK1059" s="3">
        <f t="shared" si="751"/>
        <v>1039</v>
      </c>
      <c r="DL1059" s="3">
        <f t="shared" si="747"/>
        <v>25.949999999999594</v>
      </c>
      <c r="DM1059" s="3">
        <f t="shared" si="748"/>
        <v>1.5169999999999999</v>
      </c>
      <c r="DN1059" s="3">
        <f t="shared" si="742"/>
        <v>-1.1279999999999999</v>
      </c>
      <c r="DO1059">
        <f t="shared" si="743"/>
        <v>-1.1279999999999999</v>
      </c>
      <c r="DP1059">
        <f t="shared" si="744"/>
        <v>0</v>
      </c>
      <c r="DR1059">
        <f t="shared" si="749"/>
        <v>0</v>
      </c>
      <c r="EY1059"/>
      <c r="EZ1059" s="3"/>
      <c r="FB1059"/>
      <c r="FC1059" s="3"/>
    </row>
    <row r="1060" spans="2:159" x14ac:dyDescent="0.25">
      <c r="B1060">
        <f t="shared" si="737"/>
        <v>1044</v>
      </c>
      <c r="C1060" s="9">
        <f t="shared" si="732"/>
        <v>26.074999999999587</v>
      </c>
      <c r="D1060">
        <f t="shared" si="726"/>
        <v>0.3114722592803939</v>
      </c>
      <c r="E1060">
        <f t="shared" si="727"/>
        <v>2.1651317387807805E-13</v>
      </c>
      <c r="F1060">
        <f t="shared" si="728"/>
        <v>2.1651317387807805E-13</v>
      </c>
      <c r="G1060">
        <f t="shared" si="733"/>
        <v>0</v>
      </c>
      <c r="R1060">
        <f t="shared" si="734"/>
        <v>1044</v>
      </c>
      <c r="S1060">
        <f t="shared" si="735"/>
        <v>26.074999999999587</v>
      </c>
      <c r="T1060">
        <f t="shared" si="729"/>
        <v>4.8632289920579684E-8</v>
      </c>
      <c r="U1060">
        <f t="shared" si="730"/>
        <v>6.7075346015991123E-9</v>
      </c>
      <c r="V1060">
        <f t="shared" si="731"/>
        <v>6.7075346015991123E-9</v>
      </c>
      <c r="W1060">
        <f t="shared" si="736"/>
        <v>0</v>
      </c>
      <c r="BA1060">
        <f t="shared" si="725"/>
        <v>1057</v>
      </c>
      <c r="BB1060">
        <f t="shared" si="717"/>
        <v>26.399999999999569</v>
      </c>
      <c r="BC1060">
        <f t="shared" si="708"/>
        <v>0.84887783146820361</v>
      </c>
      <c r="BD1060">
        <f t="shared" si="709"/>
        <v>0.611695909412872</v>
      </c>
      <c r="BE1060">
        <f t="shared" si="710"/>
        <v>0.611695909412872</v>
      </c>
      <c r="BF1060">
        <f t="shared" si="718"/>
        <v>0.61199999999999999</v>
      </c>
      <c r="BP1060">
        <f t="shared" si="719"/>
        <v>1057</v>
      </c>
      <c r="BQ1060">
        <f t="shared" si="720"/>
        <v>26.399999999999569</v>
      </c>
      <c r="BR1060">
        <f t="shared" si="711"/>
        <v>0.95481277962280831</v>
      </c>
      <c r="BS1060">
        <f t="shared" si="712"/>
        <v>0.87047172642237336</v>
      </c>
      <c r="BT1060">
        <f t="shared" si="713"/>
        <v>0.87047172642237336</v>
      </c>
      <c r="BU1060">
        <f t="shared" si="721"/>
        <v>0.87</v>
      </c>
      <c r="CB1060">
        <f t="shared" si="722"/>
        <v>1057</v>
      </c>
      <c r="CC1060">
        <f t="shared" si="723"/>
        <v>26.399999999999569</v>
      </c>
      <c r="CD1060">
        <f t="shared" si="714"/>
        <v>0.95481277962280831</v>
      </c>
      <c r="CE1060">
        <f t="shared" si="715"/>
        <v>0.87047172642237336</v>
      </c>
      <c r="CF1060">
        <f t="shared" si="716"/>
        <v>0.87047172642237336</v>
      </c>
      <c r="CG1060">
        <f t="shared" si="724"/>
        <v>0.87</v>
      </c>
      <c r="CK1060"/>
      <c r="CL1060" s="3">
        <f t="shared" si="750"/>
        <v>1040</v>
      </c>
      <c r="CM1060" s="3">
        <f t="shared" si="745"/>
        <v>25.974999999999593</v>
      </c>
      <c r="CN1060" s="3">
        <f t="shared" si="746"/>
        <v>1.5189999999999999</v>
      </c>
      <c r="CO1060" s="3">
        <f t="shared" si="738"/>
        <v>3.0000000000000001E-3</v>
      </c>
      <c r="CP1060">
        <f t="shared" si="739"/>
        <v>3.0000000000000001E-3</v>
      </c>
      <c r="CQ1060">
        <f t="shared" si="740"/>
        <v>3.0000000000000001E-3</v>
      </c>
      <c r="CS1060">
        <f t="shared" si="741"/>
        <v>5.253940455341507E-3</v>
      </c>
      <c r="DK1060" s="3">
        <f t="shared" si="751"/>
        <v>1040</v>
      </c>
      <c r="DL1060" s="3">
        <f t="shared" si="747"/>
        <v>25.974999999999593</v>
      </c>
      <c r="DM1060" s="3">
        <f t="shared" si="748"/>
        <v>1.5189999999999999</v>
      </c>
      <c r="DN1060" s="3">
        <f t="shared" si="742"/>
        <v>-1.135</v>
      </c>
      <c r="DO1060">
        <f t="shared" si="743"/>
        <v>-1.135</v>
      </c>
      <c r="DP1060">
        <f t="shared" si="744"/>
        <v>0</v>
      </c>
      <c r="DR1060">
        <f t="shared" si="749"/>
        <v>0</v>
      </c>
      <c r="EY1060"/>
      <c r="EZ1060" s="3"/>
      <c r="FB1060"/>
      <c r="FC1060" s="3"/>
    </row>
    <row r="1061" spans="2:159" x14ac:dyDescent="0.25">
      <c r="B1061">
        <f t="shared" si="737"/>
        <v>1045</v>
      </c>
      <c r="C1061" s="9">
        <f t="shared" si="732"/>
        <v>26.099999999999586</v>
      </c>
      <c r="D1061">
        <f t="shared" si="726"/>
        <v>0.30996992572484194</v>
      </c>
      <c r="E1061">
        <f t="shared" si="727"/>
        <v>1.9186200600710877E-13</v>
      </c>
      <c r="F1061">
        <f t="shared" si="728"/>
        <v>1.9186200600710877E-13</v>
      </c>
      <c r="G1061">
        <f t="shared" si="733"/>
        <v>0</v>
      </c>
      <c r="R1061">
        <f t="shared" si="734"/>
        <v>1045</v>
      </c>
      <c r="S1061">
        <f t="shared" si="735"/>
        <v>26.099999999999586</v>
      </c>
      <c r="T1061">
        <f t="shared" si="729"/>
        <v>4.580603435638058E-8</v>
      </c>
      <c r="U1061">
        <f t="shared" si="730"/>
        <v>6.2733834666159955E-9</v>
      </c>
      <c r="V1061">
        <f t="shared" si="731"/>
        <v>6.2733834666159955E-9</v>
      </c>
      <c r="W1061">
        <f t="shared" si="736"/>
        <v>0</v>
      </c>
      <c r="BA1061">
        <f t="shared" si="725"/>
        <v>1058</v>
      </c>
      <c r="BB1061">
        <f t="shared" si="717"/>
        <v>26.424999999999567</v>
      </c>
      <c r="BC1061">
        <f t="shared" si="708"/>
        <v>0.84778984347077657</v>
      </c>
      <c r="BD1061">
        <f t="shared" si="709"/>
        <v>0.60934693114605698</v>
      </c>
      <c r="BE1061">
        <f t="shared" si="710"/>
        <v>0.60934693114605698</v>
      </c>
      <c r="BF1061">
        <f t="shared" si="718"/>
        <v>0.60899999999999999</v>
      </c>
      <c r="BP1061">
        <f t="shared" si="719"/>
        <v>1058</v>
      </c>
      <c r="BQ1061">
        <f t="shared" si="720"/>
        <v>26.424999999999567</v>
      </c>
      <c r="BR1061">
        <f t="shared" si="711"/>
        <v>0.9541613422290135</v>
      </c>
      <c r="BS1061">
        <f t="shared" si="712"/>
        <v>0.86869125893812549</v>
      </c>
      <c r="BT1061">
        <f t="shared" si="713"/>
        <v>0.86869125893812549</v>
      </c>
      <c r="BU1061">
        <f t="shared" si="721"/>
        <v>0.86899999999999999</v>
      </c>
      <c r="CB1061">
        <f t="shared" si="722"/>
        <v>1058</v>
      </c>
      <c r="CC1061">
        <f t="shared" si="723"/>
        <v>26.424999999999567</v>
      </c>
      <c r="CD1061">
        <f t="shared" si="714"/>
        <v>0.9541613422290135</v>
      </c>
      <c r="CE1061">
        <f t="shared" si="715"/>
        <v>0.86869125893812549</v>
      </c>
      <c r="CF1061">
        <f t="shared" si="716"/>
        <v>0.86869125893812549</v>
      </c>
      <c r="CG1061">
        <f t="shared" si="724"/>
        <v>0.86899999999999999</v>
      </c>
      <c r="CK1061"/>
      <c r="CL1061" s="3">
        <f t="shared" si="750"/>
        <v>1041</v>
      </c>
      <c r="CM1061" s="3">
        <f t="shared" si="745"/>
        <v>25.999999999999591</v>
      </c>
      <c r="CN1061" s="3">
        <f t="shared" si="746"/>
        <v>1.522</v>
      </c>
      <c r="CO1061" s="3">
        <f t="shared" si="738"/>
        <v>0</v>
      </c>
      <c r="CP1061">
        <f t="shared" si="739"/>
        <v>0</v>
      </c>
      <c r="CQ1061">
        <f t="shared" si="740"/>
        <v>0</v>
      </c>
      <c r="CS1061">
        <f t="shared" si="741"/>
        <v>0</v>
      </c>
      <c r="DK1061" s="3">
        <f t="shared" si="751"/>
        <v>1041</v>
      </c>
      <c r="DL1061" s="3">
        <f t="shared" si="747"/>
        <v>25.999999999999591</v>
      </c>
      <c r="DM1061" s="3">
        <f t="shared" si="748"/>
        <v>1.522</v>
      </c>
      <c r="DN1061" s="3">
        <f t="shared" si="742"/>
        <v>-1.141</v>
      </c>
      <c r="DO1061">
        <f t="shared" si="743"/>
        <v>-1.141</v>
      </c>
      <c r="DP1061">
        <f t="shared" si="744"/>
        <v>0</v>
      </c>
      <c r="DR1061">
        <f t="shared" si="749"/>
        <v>0</v>
      </c>
      <c r="EY1061"/>
      <c r="EZ1061" s="3"/>
      <c r="FB1061"/>
      <c r="FC1061" s="3"/>
    </row>
    <row r="1062" spans="2:159" x14ac:dyDescent="0.25">
      <c r="B1062">
        <f t="shared" si="737"/>
        <v>1046</v>
      </c>
      <c r="C1062" s="9">
        <f t="shared" si="732"/>
        <v>26.124999999999584</v>
      </c>
      <c r="D1062">
        <f t="shared" si="726"/>
        <v>0.30847175368714275</v>
      </c>
      <c r="E1062">
        <f t="shared" si="727"/>
        <v>1.6997500467434265E-13</v>
      </c>
      <c r="F1062">
        <f t="shared" si="728"/>
        <v>1.6997500467434265E-13</v>
      </c>
      <c r="G1062">
        <f t="shared" si="733"/>
        <v>0</v>
      </c>
      <c r="R1062">
        <f t="shared" si="734"/>
        <v>1046</v>
      </c>
      <c r="S1062">
        <f t="shared" si="735"/>
        <v>26.124999999999584</v>
      </c>
      <c r="T1062">
        <f t="shared" si="729"/>
        <v>4.3139442245958868E-8</v>
      </c>
      <c r="U1062">
        <f t="shared" si="730"/>
        <v>5.8666364450308147E-9</v>
      </c>
      <c r="V1062">
        <f t="shared" si="731"/>
        <v>5.8666364450308147E-9</v>
      </c>
      <c r="W1062">
        <f t="shared" si="736"/>
        <v>0</v>
      </c>
      <c r="BA1062">
        <f t="shared" si="725"/>
        <v>1059</v>
      </c>
      <c r="BB1062">
        <f t="shared" si="717"/>
        <v>26.449999999999566</v>
      </c>
      <c r="BC1062">
        <f t="shared" si="708"/>
        <v>0.84669901641790812</v>
      </c>
      <c r="BD1062">
        <f t="shared" si="709"/>
        <v>0.60699786817282608</v>
      </c>
      <c r="BE1062">
        <f t="shared" si="710"/>
        <v>0.60699786817282608</v>
      </c>
      <c r="BF1062">
        <f t="shared" si="718"/>
        <v>0.60699999999999998</v>
      </c>
      <c r="BP1062">
        <f t="shared" si="719"/>
        <v>1059</v>
      </c>
      <c r="BQ1062">
        <f t="shared" si="720"/>
        <v>26.449999999999566</v>
      </c>
      <c r="BR1062">
        <f t="shared" si="711"/>
        <v>0.953505581749725</v>
      </c>
      <c r="BS1062">
        <f t="shared" si="712"/>
        <v>0.86690142961253835</v>
      </c>
      <c r="BT1062">
        <f t="shared" si="713"/>
        <v>0.86690142961253835</v>
      </c>
      <c r="BU1062">
        <f t="shared" si="721"/>
        <v>0.86699999999999999</v>
      </c>
      <c r="CB1062">
        <f t="shared" si="722"/>
        <v>1059</v>
      </c>
      <c r="CC1062">
        <f t="shared" si="723"/>
        <v>26.449999999999566</v>
      </c>
      <c r="CD1062">
        <f t="shared" si="714"/>
        <v>0.953505581749725</v>
      </c>
      <c r="CE1062">
        <f t="shared" si="715"/>
        <v>0.86690142961253835</v>
      </c>
      <c r="CF1062">
        <f t="shared" si="716"/>
        <v>0.86690142961253835</v>
      </c>
      <c r="CG1062">
        <f t="shared" si="724"/>
        <v>0.86699999999999999</v>
      </c>
      <c r="CK1062"/>
      <c r="CL1062" s="3">
        <f t="shared" si="750"/>
        <v>1042</v>
      </c>
      <c r="CM1062" s="3">
        <f t="shared" si="745"/>
        <v>26.02499999999959</v>
      </c>
      <c r="CN1062" s="3">
        <f t="shared" si="746"/>
        <v>1.5249999999999999</v>
      </c>
      <c r="CO1062" s="3">
        <f t="shared" si="738"/>
        <v>-3.0000000000000001E-3</v>
      </c>
      <c r="CP1062">
        <f t="shared" si="739"/>
        <v>-3.0000000000000001E-3</v>
      </c>
      <c r="CQ1062">
        <f t="shared" si="740"/>
        <v>0</v>
      </c>
      <c r="CS1062">
        <f t="shared" si="741"/>
        <v>0</v>
      </c>
      <c r="DK1062" s="3">
        <f t="shared" si="751"/>
        <v>1042</v>
      </c>
      <c r="DL1062" s="3">
        <f t="shared" si="747"/>
        <v>26.02499999999959</v>
      </c>
      <c r="DM1062" s="3">
        <f t="shared" si="748"/>
        <v>1.5249999999999999</v>
      </c>
      <c r="DN1062" s="3">
        <f t="shared" si="742"/>
        <v>-1.149</v>
      </c>
      <c r="DO1062">
        <f t="shared" si="743"/>
        <v>-1.149</v>
      </c>
      <c r="DP1062">
        <f t="shared" si="744"/>
        <v>0</v>
      </c>
      <c r="DR1062">
        <f t="shared" si="749"/>
        <v>0</v>
      </c>
      <c r="EY1062"/>
      <c r="EZ1062" s="3"/>
      <c r="FB1062"/>
      <c r="FC1062" s="3"/>
    </row>
    <row r="1063" spans="2:159" x14ac:dyDescent="0.25">
      <c r="B1063">
        <f t="shared" si="737"/>
        <v>1047</v>
      </c>
      <c r="C1063" s="9">
        <f t="shared" si="732"/>
        <v>26.149999999999583</v>
      </c>
      <c r="D1063">
        <f t="shared" si="726"/>
        <v>0.30697775294438773</v>
      </c>
      <c r="E1063">
        <f t="shared" si="727"/>
        <v>1.5054716065151258E-13</v>
      </c>
      <c r="F1063">
        <f t="shared" si="728"/>
        <v>1.5054716065151258E-13</v>
      </c>
      <c r="G1063">
        <f t="shared" si="733"/>
        <v>0</v>
      </c>
      <c r="R1063">
        <f t="shared" si="734"/>
        <v>1047</v>
      </c>
      <c r="S1063">
        <f t="shared" si="735"/>
        <v>26.149999999999583</v>
      </c>
      <c r="T1063">
        <f t="shared" si="729"/>
        <v>4.0623768930739515E-8</v>
      </c>
      <c r="U1063">
        <f t="shared" si="730"/>
        <v>5.4856102030034003E-9</v>
      </c>
      <c r="V1063">
        <f t="shared" si="731"/>
        <v>5.4856102030034003E-9</v>
      </c>
      <c r="W1063">
        <f t="shared" si="736"/>
        <v>0</v>
      </c>
      <c r="BA1063">
        <f t="shared" si="725"/>
        <v>1060</v>
      </c>
      <c r="BB1063">
        <f t="shared" si="717"/>
        <v>26.474999999999564</v>
      </c>
      <c r="BC1063">
        <f t="shared" si="708"/>
        <v>0.84560536486375548</v>
      </c>
      <c r="BD1063">
        <f t="shared" si="709"/>
        <v>0.60464879115525227</v>
      </c>
      <c r="BE1063">
        <f t="shared" si="710"/>
        <v>0.60464879115525227</v>
      </c>
      <c r="BF1063">
        <f t="shared" si="718"/>
        <v>0.60499999999999998</v>
      </c>
      <c r="BP1063">
        <f t="shared" si="719"/>
        <v>1060</v>
      </c>
      <c r="BQ1063">
        <f t="shared" si="720"/>
        <v>26.474999999999564</v>
      </c>
      <c r="BR1063">
        <f t="shared" si="711"/>
        <v>0.95284550771137777</v>
      </c>
      <c r="BS1063">
        <f t="shared" si="712"/>
        <v>0.86510231137367299</v>
      </c>
      <c r="BT1063">
        <f t="shared" si="713"/>
        <v>0.86510231137367299</v>
      </c>
      <c r="BU1063">
        <f t="shared" si="721"/>
        <v>0.86499999999999999</v>
      </c>
      <c r="CB1063">
        <f t="shared" si="722"/>
        <v>1060</v>
      </c>
      <c r="CC1063">
        <f t="shared" si="723"/>
        <v>26.474999999999564</v>
      </c>
      <c r="CD1063">
        <f t="shared" si="714"/>
        <v>0.95284550771137777</v>
      </c>
      <c r="CE1063">
        <f t="shared" si="715"/>
        <v>0.86510231137367299</v>
      </c>
      <c r="CF1063">
        <f t="shared" si="716"/>
        <v>0.86510231137367299</v>
      </c>
      <c r="CG1063">
        <f t="shared" si="724"/>
        <v>0.86499999999999999</v>
      </c>
      <c r="CK1063"/>
      <c r="CL1063" s="3">
        <f t="shared" si="750"/>
        <v>1043</v>
      </c>
      <c r="CM1063" s="3">
        <f t="shared" si="745"/>
        <v>26.049999999999589</v>
      </c>
      <c r="CN1063" s="3">
        <f t="shared" si="746"/>
        <v>1.5269999999999999</v>
      </c>
      <c r="CO1063" s="3">
        <f t="shared" si="738"/>
        <v>-5.0000000000000001E-3</v>
      </c>
      <c r="CP1063">
        <f t="shared" si="739"/>
        <v>-5.0000000000000001E-3</v>
      </c>
      <c r="CQ1063">
        <f t="shared" si="740"/>
        <v>0</v>
      </c>
      <c r="CS1063">
        <f t="shared" si="741"/>
        <v>0</v>
      </c>
      <c r="DK1063" s="3">
        <f t="shared" si="751"/>
        <v>1043</v>
      </c>
      <c r="DL1063" s="3">
        <f t="shared" si="747"/>
        <v>26.049999999999589</v>
      </c>
      <c r="DM1063" s="3">
        <f t="shared" si="748"/>
        <v>1.5269999999999999</v>
      </c>
      <c r="DN1063" s="3">
        <f t="shared" si="742"/>
        <v>-1.155</v>
      </c>
      <c r="DO1063">
        <f t="shared" si="743"/>
        <v>-1.155</v>
      </c>
      <c r="DP1063">
        <f t="shared" si="744"/>
        <v>0</v>
      </c>
      <c r="DR1063">
        <f t="shared" si="749"/>
        <v>0</v>
      </c>
      <c r="EY1063"/>
      <c r="EZ1063" s="3"/>
      <c r="FB1063"/>
      <c r="FC1063" s="3"/>
    </row>
    <row r="1064" spans="2:159" x14ac:dyDescent="0.25">
      <c r="B1064">
        <f t="shared" si="737"/>
        <v>1048</v>
      </c>
      <c r="C1064" s="9">
        <f t="shared" si="732"/>
        <v>26.174999999999581</v>
      </c>
      <c r="D1064">
        <f t="shared" si="726"/>
        <v>0.30548793310152933</v>
      </c>
      <c r="E1064">
        <f t="shared" si="727"/>
        <v>1.3330655421927712E-13</v>
      </c>
      <c r="F1064">
        <f t="shared" si="728"/>
        <v>1.3330655421927712E-13</v>
      </c>
      <c r="G1064">
        <f t="shared" si="733"/>
        <v>0</v>
      </c>
      <c r="R1064">
        <f t="shared" si="734"/>
        <v>1048</v>
      </c>
      <c r="S1064">
        <f t="shared" si="735"/>
        <v>26.174999999999581</v>
      </c>
      <c r="T1064">
        <f t="shared" si="729"/>
        <v>3.82507325585787E-8</v>
      </c>
      <c r="U1064">
        <f t="shared" si="730"/>
        <v>5.1287217774550979E-9</v>
      </c>
      <c r="V1064">
        <f t="shared" si="731"/>
        <v>5.1287217774550979E-9</v>
      </c>
      <c r="W1064">
        <f t="shared" si="736"/>
        <v>0</v>
      </c>
      <c r="BA1064">
        <f t="shared" si="725"/>
        <v>1061</v>
      </c>
      <c r="BB1064">
        <f t="shared" si="717"/>
        <v>26.499999999999563</v>
      </c>
      <c r="BC1064">
        <f t="shared" si="708"/>
        <v>0.84450890338605356</v>
      </c>
      <c r="BD1064">
        <f t="shared" si="709"/>
        <v>0.60229977048310646</v>
      </c>
      <c r="BE1064">
        <f t="shared" si="710"/>
        <v>0.60229977048310646</v>
      </c>
      <c r="BF1064">
        <f t="shared" si="718"/>
        <v>0.60199999999999998</v>
      </c>
      <c r="BP1064">
        <f t="shared" si="719"/>
        <v>1061</v>
      </c>
      <c r="BQ1064">
        <f t="shared" si="720"/>
        <v>26.499999999999563</v>
      </c>
      <c r="BR1064">
        <f t="shared" si="711"/>
        <v>0.95218112969851654</v>
      </c>
      <c r="BS1064">
        <f t="shared" si="712"/>
        <v>0.86329397741635105</v>
      </c>
      <c r="BT1064">
        <f t="shared" si="713"/>
        <v>0.86329397741635105</v>
      </c>
      <c r="BU1064">
        <f t="shared" si="721"/>
        <v>0.86299999999999999</v>
      </c>
      <c r="CB1064">
        <f t="shared" si="722"/>
        <v>1061</v>
      </c>
      <c r="CC1064">
        <f t="shared" si="723"/>
        <v>26.499999999999563</v>
      </c>
      <c r="CD1064">
        <f t="shared" si="714"/>
        <v>0.95218112969851654</v>
      </c>
      <c r="CE1064">
        <f t="shared" si="715"/>
        <v>0.86329397741635105</v>
      </c>
      <c r="CF1064">
        <f t="shared" si="716"/>
        <v>0.86329397741635105</v>
      </c>
      <c r="CG1064">
        <f t="shared" si="724"/>
        <v>0.86299999999999999</v>
      </c>
      <c r="CK1064"/>
      <c r="CL1064" s="3">
        <f t="shared" si="750"/>
        <v>1044</v>
      </c>
      <c r="CM1064" s="3">
        <f t="shared" si="745"/>
        <v>26.074999999999587</v>
      </c>
      <c r="CN1064" s="3">
        <f t="shared" si="746"/>
        <v>1.53</v>
      </c>
      <c r="CO1064" s="3">
        <f t="shared" si="738"/>
        <v>-8.0000000000000002E-3</v>
      </c>
      <c r="CP1064">
        <f t="shared" si="739"/>
        <v>-8.0000000000000002E-3</v>
      </c>
      <c r="CQ1064">
        <f t="shared" si="740"/>
        <v>0</v>
      </c>
      <c r="CS1064">
        <f t="shared" si="741"/>
        <v>0</v>
      </c>
      <c r="DK1064" s="3">
        <f t="shared" si="751"/>
        <v>1044</v>
      </c>
      <c r="DL1064" s="3">
        <f t="shared" si="747"/>
        <v>26.074999999999587</v>
      </c>
      <c r="DM1064" s="3">
        <f t="shared" si="748"/>
        <v>1.53</v>
      </c>
      <c r="DN1064" s="3">
        <f t="shared" si="742"/>
        <v>-1.1619999999999999</v>
      </c>
      <c r="DO1064">
        <f t="shared" si="743"/>
        <v>-1.1619999999999999</v>
      </c>
      <c r="DP1064">
        <f t="shared" si="744"/>
        <v>0</v>
      </c>
      <c r="DR1064">
        <f t="shared" si="749"/>
        <v>0</v>
      </c>
      <c r="EY1064"/>
      <c r="EZ1064" s="3"/>
      <c r="FB1064"/>
      <c r="FC1064" s="3"/>
    </row>
    <row r="1065" spans="2:159" x14ac:dyDescent="0.25">
      <c r="B1065">
        <f t="shared" si="737"/>
        <v>1049</v>
      </c>
      <c r="C1065" s="9">
        <f t="shared" si="732"/>
        <v>26.19999999999958</v>
      </c>
      <c r="D1065">
        <f t="shared" si="726"/>
        <v>0.304002303591831</v>
      </c>
      <c r="E1065">
        <f t="shared" si="727"/>
        <v>1.1801082940965652E-13</v>
      </c>
      <c r="F1065">
        <f t="shared" si="728"/>
        <v>1.1801082940965652E-13</v>
      </c>
      <c r="G1065">
        <f t="shared" si="733"/>
        <v>0</v>
      </c>
      <c r="R1065">
        <f t="shared" si="734"/>
        <v>1049</v>
      </c>
      <c r="S1065">
        <f t="shared" si="735"/>
        <v>26.19999999999958</v>
      </c>
      <c r="T1065">
        <f t="shared" si="729"/>
        <v>3.6012490512031856E-8</v>
      </c>
      <c r="U1065">
        <f t="shared" si="730"/>
        <v>4.7944827845921024E-9</v>
      </c>
      <c r="V1065">
        <f t="shared" si="731"/>
        <v>4.7944827845921024E-9</v>
      </c>
      <c r="W1065">
        <f t="shared" si="736"/>
        <v>0</v>
      </c>
      <c r="BA1065">
        <f t="shared" si="725"/>
        <v>1062</v>
      </c>
      <c r="BB1065">
        <f t="shared" si="717"/>
        <v>26.524999999999562</v>
      </c>
      <c r="BC1065">
        <f t="shared" si="708"/>
        <v>0.84340964658579254</v>
      </c>
      <c r="BD1065">
        <f t="shared" si="709"/>
        <v>0.59995087627069599</v>
      </c>
      <c r="BE1065">
        <f t="shared" si="710"/>
        <v>0.59995087627069599</v>
      </c>
      <c r="BF1065">
        <f t="shared" si="718"/>
        <v>0.6</v>
      </c>
      <c r="BP1065">
        <f t="shared" si="719"/>
        <v>1062</v>
      </c>
      <c r="BQ1065">
        <f t="shared" si="720"/>
        <v>26.524999999999562</v>
      </c>
      <c r="BR1065">
        <f t="shared" si="711"/>
        <v>0.95151245735356405</v>
      </c>
      <c r="BS1065">
        <f t="shared" si="712"/>
        <v>0.8614765011972142</v>
      </c>
      <c r="BT1065">
        <f t="shared" si="713"/>
        <v>0.8614765011972142</v>
      </c>
      <c r="BU1065">
        <f t="shared" si="721"/>
        <v>0.86099999999999999</v>
      </c>
      <c r="CB1065">
        <f t="shared" si="722"/>
        <v>1062</v>
      </c>
      <c r="CC1065">
        <f t="shared" si="723"/>
        <v>26.524999999999562</v>
      </c>
      <c r="CD1065">
        <f t="shared" si="714"/>
        <v>0.95151245735356405</v>
      </c>
      <c r="CE1065">
        <f t="shared" si="715"/>
        <v>0.8614765011972142</v>
      </c>
      <c r="CF1065">
        <f t="shared" si="716"/>
        <v>0.8614765011972142</v>
      </c>
      <c r="CG1065">
        <f t="shared" si="724"/>
        <v>0.86099999999999999</v>
      </c>
      <c r="CK1065"/>
      <c r="CL1065" s="3">
        <f t="shared" si="750"/>
        <v>1045</v>
      </c>
      <c r="CM1065" s="3">
        <f t="shared" si="745"/>
        <v>26.099999999999586</v>
      </c>
      <c r="CN1065" s="3">
        <f t="shared" si="746"/>
        <v>1.5329999999999999</v>
      </c>
      <c r="CO1065" s="3">
        <f t="shared" si="738"/>
        <v>-1.0999999999999999E-2</v>
      </c>
      <c r="CP1065">
        <f t="shared" si="739"/>
        <v>-1.0999999999999999E-2</v>
      </c>
      <c r="CQ1065">
        <f t="shared" si="740"/>
        <v>0</v>
      </c>
      <c r="CS1065">
        <f t="shared" si="741"/>
        <v>0</v>
      </c>
      <c r="DK1065" s="3">
        <f t="shared" si="751"/>
        <v>1045</v>
      </c>
      <c r="DL1065" s="3">
        <f t="shared" si="747"/>
        <v>26.099999999999586</v>
      </c>
      <c r="DM1065" s="3">
        <f t="shared" si="748"/>
        <v>1.5329999999999999</v>
      </c>
      <c r="DN1065" s="3">
        <f t="shared" si="742"/>
        <v>-1.169</v>
      </c>
      <c r="DO1065">
        <f t="shared" si="743"/>
        <v>-1.169</v>
      </c>
      <c r="DP1065">
        <f t="shared" si="744"/>
        <v>0</v>
      </c>
      <c r="DR1065">
        <f t="shared" si="749"/>
        <v>0</v>
      </c>
      <c r="EY1065"/>
      <c r="EZ1065" s="3"/>
      <c r="FB1065"/>
      <c r="FC1065" s="3"/>
    </row>
    <row r="1066" spans="2:159" x14ac:dyDescent="0.25">
      <c r="B1066">
        <f t="shared" si="737"/>
        <v>1050</v>
      </c>
      <c r="C1066" s="9">
        <f t="shared" si="732"/>
        <v>26.224999999999579</v>
      </c>
      <c r="D1066">
        <f t="shared" si="726"/>
        <v>0.30252087367732472</v>
      </c>
      <c r="E1066">
        <f t="shared" si="727"/>
        <v>1.0444403679699808E-13</v>
      </c>
      <c r="F1066">
        <f t="shared" si="728"/>
        <v>1.0444403679699808E-13</v>
      </c>
      <c r="G1066">
        <f t="shared" si="733"/>
        <v>0</v>
      </c>
      <c r="R1066">
        <f t="shared" si="734"/>
        <v>1050</v>
      </c>
      <c r="S1066">
        <f t="shared" si="735"/>
        <v>26.224999999999579</v>
      </c>
      <c r="T1066">
        <f t="shared" si="729"/>
        <v>3.3901616985881537E-8</v>
      </c>
      <c r="U1066">
        <f t="shared" si="730"/>
        <v>4.4814939505718473E-9</v>
      </c>
      <c r="V1066">
        <f t="shared" si="731"/>
        <v>4.4814939505718473E-9</v>
      </c>
      <c r="W1066">
        <f t="shared" si="736"/>
        <v>0</v>
      </c>
      <c r="BA1066">
        <f t="shared" si="725"/>
        <v>1063</v>
      </c>
      <c r="BB1066">
        <f t="shared" si="717"/>
        <v>26.54999999999956</v>
      </c>
      <c r="BC1066">
        <f t="shared" si="708"/>
        <v>0.84230760908689617</v>
      </c>
      <c r="BD1066">
        <f t="shared" si="709"/>
        <v>0.59760217835373675</v>
      </c>
      <c r="BE1066">
        <f t="shared" si="710"/>
        <v>0.59760217835373675</v>
      </c>
      <c r="BF1066">
        <f t="shared" si="718"/>
        <v>0.59799999999999998</v>
      </c>
      <c r="BP1066">
        <f t="shared" si="719"/>
        <v>1063</v>
      </c>
      <c r="BQ1066">
        <f t="shared" si="720"/>
        <v>26.54999999999956</v>
      </c>
      <c r="BR1066">
        <f t="shared" si="711"/>
        <v>0.95083950037658826</v>
      </c>
      <c r="BS1066">
        <f t="shared" si="712"/>
        <v>0.85964995642977415</v>
      </c>
      <c r="BT1066">
        <f t="shared" si="713"/>
        <v>0.85964995642977415</v>
      </c>
      <c r="BU1066">
        <f t="shared" si="721"/>
        <v>0.86</v>
      </c>
      <c r="CB1066">
        <f t="shared" si="722"/>
        <v>1063</v>
      </c>
      <c r="CC1066">
        <f t="shared" si="723"/>
        <v>26.54999999999956</v>
      </c>
      <c r="CD1066">
        <f t="shared" si="714"/>
        <v>0.95083950037658826</v>
      </c>
      <c r="CE1066">
        <f t="shared" si="715"/>
        <v>0.85964995642977415</v>
      </c>
      <c r="CF1066">
        <f t="shared" si="716"/>
        <v>0.85964995642977415</v>
      </c>
      <c r="CG1066">
        <f t="shared" si="724"/>
        <v>0.86</v>
      </c>
      <c r="CK1066"/>
      <c r="CL1066" s="3">
        <f t="shared" si="750"/>
        <v>1046</v>
      </c>
      <c r="CM1066" s="3">
        <f t="shared" si="745"/>
        <v>26.124999999999584</v>
      </c>
      <c r="CN1066" s="3">
        <f t="shared" si="746"/>
        <v>1.5349999999999999</v>
      </c>
      <c r="CO1066" s="3">
        <f t="shared" si="738"/>
        <v>-1.4E-2</v>
      </c>
      <c r="CP1066">
        <f t="shared" si="739"/>
        <v>-1.4E-2</v>
      </c>
      <c r="CQ1066">
        <f t="shared" si="740"/>
        <v>0</v>
      </c>
      <c r="CS1066">
        <f t="shared" si="741"/>
        <v>0</v>
      </c>
      <c r="DK1066" s="3">
        <f t="shared" si="751"/>
        <v>1046</v>
      </c>
      <c r="DL1066" s="3">
        <f t="shared" si="747"/>
        <v>26.124999999999584</v>
      </c>
      <c r="DM1066" s="3">
        <f t="shared" si="748"/>
        <v>1.5349999999999999</v>
      </c>
      <c r="DN1066" s="3">
        <f t="shared" si="742"/>
        <v>-1.175</v>
      </c>
      <c r="DO1066">
        <f t="shared" si="743"/>
        <v>-1.175</v>
      </c>
      <c r="DP1066">
        <f t="shared" si="744"/>
        <v>0</v>
      </c>
      <c r="DR1066">
        <f t="shared" si="749"/>
        <v>0</v>
      </c>
      <c r="EY1066"/>
      <c r="EZ1066" s="3"/>
      <c r="FB1066"/>
      <c r="FC1066" s="3"/>
    </row>
    <row r="1067" spans="2:159" x14ac:dyDescent="0.25">
      <c r="B1067">
        <f t="shared" si="737"/>
        <v>1051</v>
      </c>
      <c r="C1067" s="9">
        <f t="shared" si="732"/>
        <v>26.249999999999577</v>
      </c>
      <c r="D1067">
        <f t="shared" si="726"/>
        <v>0.30104365244927328</v>
      </c>
      <c r="E1067">
        <f t="shared" si="727"/>
        <v>9.2413807094373194E-14</v>
      </c>
      <c r="F1067">
        <f t="shared" si="728"/>
        <v>9.2413807094373194E-14</v>
      </c>
      <c r="G1067">
        <f t="shared" si="733"/>
        <v>0</v>
      </c>
      <c r="R1067">
        <f t="shared" si="734"/>
        <v>1051</v>
      </c>
      <c r="S1067">
        <f t="shared" si="735"/>
        <v>26.249999999999577</v>
      </c>
      <c r="T1067">
        <f t="shared" si="729"/>
        <v>3.1911081660666068E-8</v>
      </c>
      <c r="U1067">
        <f t="shared" si="730"/>
        <v>4.1884399471241325E-9</v>
      </c>
      <c r="V1067">
        <f t="shared" si="731"/>
        <v>4.1884399471241325E-9</v>
      </c>
      <c r="W1067">
        <f t="shared" si="736"/>
        <v>0</v>
      </c>
      <c r="BA1067">
        <f t="shared" si="725"/>
        <v>1064</v>
      </c>
      <c r="BB1067">
        <f t="shared" si="717"/>
        <v>26.574999999999559</v>
      </c>
      <c r="BC1067">
        <f t="shared" si="708"/>
        <v>0.84120280553589988</v>
      </c>
      <c r="BD1067">
        <f t="shared" si="709"/>
        <v>0.59525374628625716</v>
      </c>
      <c r="BE1067">
        <f t="shared" si="710"/>
        <v>0.59525374628625716</v>
      </c>
      <c r="BF1067">
        <f t="shared" si="718"/>
        <v>0.59499999999999997</v>
      </c>
      <c r="BP1067">
        <f t="shared" si="719"/>
        <v>1064</v>
      </c>
      <c r="BQ1067">
        <f t="shared" si="720"/>
        <v>26.574999999999559</v>
      </c>
      <c r="BR1067">
        <f t="shared" si="711"/>
        <v>0.95016226852506724</v>
      </c>
      <c r="BS1067">
        <f t="shared" si="712"/>
        <v>0.85781441707945372</v>
      </c>
      <c r="BT1067">
        <f t="shared" si="713"/>
        <v>0.85781441707945372</v>
      </c>
      <c r="BU1067">
        <f t="shared" si="721"/>
        <v>0.85799999999999998</v>
      </c>
      <c r="CB1067">
        <f t="shared" si="722"/>
        <v>1064</v>
      </c>
      <c r="CC1067">
        <f t="shared" si="723"/>
        <v>26.574999999999559</v>
      </c>
      <c r="CD1067">
        <f t="shared" si="714"/>
        <v>0.95016226852506724</v>
      </c>
      <c r="CE1067">
        <f t="shared" si="715"/>
        <v>0.85781441707945372</v>
      </c>
      <c r="CF1067">
        <f t="shared" si="716"/>
        <v>0.85781441707945372</v>
      </c>
      <c r="CG1067">
        <f t="shared" si="724"/>
        <v>0.85799999999999998</v>
      </c>
      <c r="CK1067"/>
      <c r="CL1067" s="3">
        <f t="shared" si="750"/>
        <v>1047</v>
      </c>
      <c r="CM1067" s="3">
        <f t="shared" si="745"/>
        <v>26.149999999999583</v>
      </c>
      <c r="CN1067" s="3">
        <f t="shared" si="746"/>
        <v>1.538</v>
      </c>
      <c r="CO1067" s="3">
        <f t="shared" si="738"/>
        <v>-1.6E-2</v>
      </c>
      <c r="CP1067">
        <f t="shared" si="739"/>
        <v>-1.6E-2</v>
      </c>
      <c r="CQ1067">
        <f t="shared" si="740"/>
        <v>0</v>
      </c>
      <c r="CS1067">
        <f t="shared" si="741"/>
        <v>0</v>
      </c>
      <c r="DK1067" s="3">
        <f t="shared" si="751"/>
        <v>1047</v>
      </c>
      <c r="DL1067" s="3">
        <f t="shared" si="747"/>
        <v>26.149999999999583</v>
      </c>
      <c r="DM1067" s="3">
        <f t="shared" si="748"/>
        <v>1.538</v>
      </c>
      <c r="DN1067" s="3">
        <f t="shared" si="742"/>
        <v>-1.1819999999999999</v>
      </c>
      <c r="DO1067">
        <f t="shared" si="743"/>
        <v>-1.1819999999999999</v>
      </c>
      <c r="DP1067">
        <f t="shared" si="744"/>
        <v>0</v>
      </c>
      <c r="DR1067">
        <f t="shared" si="749"/>
        <v>0</v>
      </c>
      <c r="EY1067"/>
      <c r="EZ1067" s="3"/>
      <c r="FB1067"/>
      <c r="FC1067" s="3"/>
    </row>
    <row r="1068" spans="2:159" x14ac:dyDescent="0.25">
      <c r="B1068">
        <f t="shared" si="737"/>
        <v>1052</v>
      </c>
      <c r="C1068" s="9">
        <f t="shared" si="732"/>
        <v>26.274999999999576</v>
      </c>
      <c r="D1068">
        <f t="shared" si="726"/>
        <v>0.29957064882864076</v>
      </c>
      <c r="E1068">
        <f t="shared" si="727"/>
        <v>8.1748821593312444E-14</v>
      </c>
      <c r="F1068">
        <f t="shared" si="728"/>
        <v>8.1748821593312444E-14</v>
      </c>
      <c r="G1068">
        <f t="shared" si="733"/>
        <v>0</v>
      </c>
      <c r="R1068">
        <f t="shared" si="734"/>
        <v>1052</v>
      </c>
      <c r="S1068">
        <f t="shared" si="735"/>
        <v>26.274999999999576</v>
      </c>
      <c r="T1068">
        <f t="shared" si="729"/>
        <v>3.0034229421272193E-8</v>
      </c>
      <c r="U1068">
        <f t="shared" si="730"/>
        <v>3.9140845158114482E-9</v>
      </c>
      <c r="V1068">
        <f t="shared" si="731"/>
        <v>3.9140845158114482E-9</v>
      </c>
      <c r="W1068">
        <f t="shared" si="736"/>
        <v>0</v>
      </c>
      <c r="BA1068">
        <f t="shared" si="725"/>
        <v>1065</v>
      </c>
      <c r="BB1068">
        <f t="shared" si="717"/>
        <v>26.599999999999557</v>
      </c>
      <c r="BC1068">
        <f t="shared" si="708"/>
        <v>0.84009525060162782</v>
      </c>
      <c r="BD1068">
        <f t="shared" si="709"/>
        <v>0.5929056493375362</v>
      </c>
      <c r="BE1068">
        <f t="shared" si="710"/>
        <v>0.5929056493375362</v>
      </c>
      <c r="BF1068">
        <f t="shared" si="718"/>
        <v>0.59299999999999997</v>
      </c>
      <c r="BP1068">
        <f t="shared" si="719"/>
        <v>1065</v>
      </c>
      <c r="BQ1068">
        <f t="shared" si="720"/>
        <v>26.599999999999557</v>
      </c>
      <c r="BR1068">
        <f t="shared" si="711"/>
        <v>0.94948077161365418</v>
      </c>
      <c r="BS1068">
        <f t="shared" si="712"/>
        <v>0.85596995735861958</v>
      </c>
      <c r="BT1068">
        <f t="shared" si="713"/>
        <v>0.85596995735861958</v>
      </c>
      <c r="BU1068">
        <f t="shared" si="721"/>
        <v>0.85599999999999998</v>
      </c>
      <c r="CB1068">
        <f t="shared" si="722"/>
        <v>1065</v>
      </c>
      <c r="CC1068">
        <f t="shared" si="723"/>
        <v>26.599999999999557</v>
      </c>
      <c r="CD1068">
        <f t="shared" si="714"/>
        <v>0.94948077161365418</v>
      </c>
      <c r="CE1068">
        <f t="shared" si="715"/>
        <v>0.85596995735861958</v>
      </c>
      <c r="CF1068">
        <f t="shared" si="716"/>
        <v>0.85596995735861958</v>
      </c>
      <c r="CG1068">
        <f t="shared" si="724"/>
        <v>0.85599999999999998</v>
      </c>
      <c r="CK1068"/>
      <c r="CL1068" s="3">
        <f t="shared" si="750"/>
        <v>1048</v>
      </c>
      <c r="CM1068" s="3">
        <f t="shared" si="745"/>
        <v>26.174999999999581</v>
      </c>
      <c r="CN1068" s="3">
        <f t="shared" si="746"/>
        <v>1.5409999999999999</v>
      </c>
      <c r="CO1068" s="3">
        <f t="shared" si="738"/>
        <v>-1.9E-2</v>
      </c>
      <c r="CP1068">
        <f t="shared" si="739"/>
        <v>-1.9E-2</v>
      </c>
      <c r="CQ1068">
        <f t="shared" si="740"/>
        <v>0</v>
      </c>
      <c r="CS1068">
        <f t="shared" si="741"/>
        <v>0</v>
      </c>
      <c r="DK1068" s="3">
        <f t="shared" si="751"/>
        <v>1048</v>
      </c>
      <c r="DL1068" s="3">
        <f t="shared" si="747"/>
        <v>26.174999999999581</v>
      </c>
      <c r="DM1068" s="3">
        <f t="shared" si="748"/>
        <v>1.5409999999999999</v>
      </c>
      <c r="DN1068" s="3">
        <f t="shared" si="742"/>
        <v>-1.1890000000000001</v>
      </c>
      <c r="DO1068">
        <f t="shared" si="743"/>
        <v>-1.1890000000000001</v>
      </c>
      <c r="DP1068">
        <f t="shared" si="744"/>
        <v>0</v>
      </c>
      <c r="DR1068">
        <f t="shared" si="749"/>
        <v>0</v>
      </c>
      <c r="EY1068"/>
      <c r="EZ1068" s="3"/>
      <c r="FB1068"/>
      <c r="FC1068" s="3"/>
    </row>
    <row r="1069" spans="2:159" x14ac:dyDescent="0.25">
      <c r="B1069">
        <f t="shared" si="737"/>
        <v>1053</v>
      </c>
      <c r="C1069" s="9">
        <f t="shared" si="732"/>
        <v>26.299999999999574</v>
      </c>
      <c r="D1069">
        <f t="shared" si="726"/>
        <v>0.29810187156656703</v>
      </c>
      <c r="E1069">
        <f t="shared" si="727"/>
        <v>7.22965488959533E-14</v>
      </c>
      <c r="F1069">
        <f t="shared" si="728"/>
        <v>7.22965488959533E-14</v>
      </c>
      <c r="G1069">
        <f t="shared" si="733"/>
        <v>0</v>
      </c>
      <c r="R1069">
        <f t="shared" si="734"/>
        <v>1053</v>
      </c>
      <c r="S1069">
        <f t="shared" si="735"/>
        <v>26.299999999999574</v>
      </c>
      <c r="T1069">
        <f t="shared" si="729"/>
        <v>2.8264761071882533E-8</v>
      </c>
      <c r="U1069">
        <f t="shared" si="730"/>
        <v>3.657265865446437E-9</v>
      </c>
      <c r="V1069">
        <f t="shared" si="731"/>
        <v>3.657265865446437E-9</v>
      </c>
      <c r="W1069">
        <f t="shared" si="736"/>
        <v>0</v>
      </c>
      <c r="BA1069">
        <f t="shared" si="725"/>
        <v>1066</v>
      </c>
      <c r="BB1069">
        <f t="shared" si="717"/>
        <v>26.624999999999556</v>
      </c>
      <c r="BC1069">
        <f t="shared" si="708"/>
        <v>0.83898495897487102</v>
      </c>
      <c r="BD1069">
        <f t="shared" si="709"/>
        <v>0.59055795648907428</v>
      </c>
      <c r="BE1069">
        <f t="shared" si="710"/>
        <v>0.59055795648907428</v>
      </c>
      <c r="BF1069">
        <f t="shared" si="718"/>
        <v>0.59099999999999997</v>
      </c>
      <c r="BP1069">
        <f t="shared" si="719"/>
        <v>1066</v>
      </c>
      <c r="BQ1069">
        <f t="shared" si="720"/>
        <v>26.624999999999556</v>
      </c>
      <c r="BR1069">
        <f t="shared" si="711"/>
        <v>0.94879501951393996</v>
      </c>
      <c r="BS1069">
        <f t="shared" si="712"/>
        <v>0.854116651721607</v>
      </c>
      <c r="BT1069">
        <f t="shared" si="713"/>
        <v>0.854116651721607</v>
      </c>
      <c r="BU1069">
        <f t="shared" si="721"/>
        <v>0.85399999999999998</v>
      </c>
      <c r="CB1069">
        <f t="shared" si="722"/>
        <v>1066</v>
      </c>
      <c r="CC1069">
        <f t="shared" si="723"/>
        <v>26.624999999999556</v>
      </c>
      <c r="CD1069">
        <f t="shared" si="714"/>
        <v>0.94879501951393996</v>
      </c>
      <c r="CE1069">
        <f t="shared" si="715"/>
        <v>0.854116651721607</v>
      </c>
      <c r="CF1069">
        <f t="shared" si="716"/>
        <v>0.854116651721607</v>
      </c>
      <c r="CG1069">
        <f t="shared" si="724"/>
        <v>0.85399999999999998</v>
      </c>
      <c r="CK1069"/>
      <c r="CL1069" s="3">
        <f t="shared" si="750"/>
        <v>1049</v>
      </c>
      <c r="CM1069" s="3">
        <f t="shared" si="745"/>
        <v>26.19999999999958</v>
      </c>
      <c r="CN1069" s="3">
        <f t="shared" si="746"/>
        <v>1.5429999999999999</v>
      </c>
      <c r="CO1069" s="3">
        <f t="shared" si="738"/>
        <v>-2.1999999999999999E-2</v>
      </c>
      <c r="CP1069">
        <f t="shared" si="739"/>
        <v>-2.1999999999999999E-2</v>
      </c>
      <c r="CQ1069">
        <f t="shared" si="740"/>
        <v>0</v>
      </c>
      <c r="CS1069">
        <f t="shared" si="741"/>
        <v>0</v>
      </c>
      <c r="DK1069" s="3">
        <f t="shared" si="751"/>
        <v>1049</v>
      </c>
      <c r="DL1069" s="3">
        <f t="shared" si="747"/>
        <v>26.19999999999958</v>
      </c>
      <c r="DM1069" s="3">
        <f t="shared" si="748"/>
        <v>1.5429999999999999</v>
      </c>
      <c r="DN1069" s="3">
        <f t="shared" si="742"/>
        <v>-1.196</v>
      </c>
      <c r="DO1069">
        <f t="shared" si="743"/>
        <v>-1.196</v>
      </c>
      <c r="DP1069">
        <f t="shared" si="744"/>
        <v>0</v>
      </c>
      <c r="DR1069">
        <f t="shared" si="749"/>
        <v>0</v>
      </c>
      <c r="EY1069"/>
      <c r="EZ1069" s="3"/>
      <c r="FB1069"/>
      <c r="FC1069" s="3"/>
    </row>
    <row r="1070" spans="2:159" x14ac:dyDescent="0.25">
      <c r="B1070">
        <f t="shared" si="737"/>
        <v>1054</v>
      </c>
      <c r="C1070" s="9">
        <f t="shared" si="732"/>
        <v>26.324999999999573</v>
      </c>
      <c r="D1070">
        <f t="shared" si="726"/>
        <v>0.29663732924485037</v>
      </c>
      <c r="E1070">
        <f t="shared" si="727"/>
        <v>6.3921220465280438E-14</v>
      </c>
      <c r="F1070">
        <f t="shared" si="728"/>
        <v>6.3921220465280438E-14</v>
      </c>
      <c r="G1070">
        <f t="shared" si="733"/>
        <v>0</v>
      </c>
      <c r="R1070">
        <f t="shared" si="734"/>
        <v>1054</v>
      </c>
      <c r="S1070">
        <f t="shared" si="735"/>
        <v>26.324999999999573</v>
      </c>
      <c r="T1070">
        <f t="shared" si="729"/>
        <v>2.6596715000709716E-8</v>
      </c>
      <c r="U1070">
        <f t="shared" si="730"/>
        <v>3.41689232797531E-9</v>
      </c>
      <c r="V1070">
        <f t="shared" si="731"/>
        <v>3.41689232797531E-9</v>
      </c>
      <c r="W1070">
        <f t="shared" si="736"/>
        <v>0</v>
      </c>
      <c r="BA1070">
        <f t="shared" si="725"/>
        <v>1067</v>
      </c>
      <c r="BB1070">
        <f t="shared" si="717"/>
        <v>26.649999999999554</v>
      </c>
      <c r="BC1070">
        <f t="shared" si="708"/>
        <v>0.83787194536806475</v>
      </c>
      <c r="BD1070">
        <f t="shared" si="709"/>
        <v>0.58821073643159782</v>
      </c>
      <c r="BE1070">
        <f t="shared" si="710"/>
        <v>0.58821073643159782</v>
      </c>
      <c r="BF1070">
        <f t="shared" si="718"/>
        <v>0.58799999999999997</v>
      </c>
      <c r="BP1070">
        <f t="shared" si="719"/>
        <v>1067</v>
      </c>
      <c r="BQ1070">
        <f t="shared" si="720"/>
        <v>26.649999999999554</v>
      </c>
      <c r="BR1070">
        <f t="shared" si="711"/>
        <v>0.94810502215421544</v>
      </c>
      <c r="BS1070">
        <f t="shared" si="712"/>
        <v>0.85225457485973732</v>
      </c>
      <c r="BT1070">
        <f t="shared" si="713"/>
        <v>0.85225457485973732</v>
      </c>
      <c r="BU1070">
        <f t="shared" si="721"/>
        <v>0.85199999999999998</v>
      </c>
      <c r="CB1070">
        <f t="shared" si="722"/>
        <v>1067</v>
      </c>
      <c r="CC1070">
        <f t="shared" si="723"/>
        <v>26.649999999999554</v>
      </c>
      <c r="CD1070">
        <f t="shared" si="714"/>
        <v>0.94810502215421544</v>
      </c>
      <c r="CE1070">
        <f t="shared" si="715"/>
        <v>0.85225457485973732</v>
      </c>
      <c r="CF1070">
        <f t="shared" si="716"/>
        <v>0.85225457485973732</v>
      </c>
      <c r="CG1070">
        <f t="shared" si="724"/>
        <v>0.85199999999999998</v>
      </c>
      <c r="CK1070"/>
      <c r="CL1070" s="3">
        <f t="shared" si="750"/>
        <v>1050</v>
      </c>
      <c r="CM1070" s="3">
        <f t="shared" si="745"/>
        <v>26.224999999999579</v>
      </c>
      <c r="CN1070" s="3">
        <f t="shared" si="746"/>
        <v>1.546</v>
      </c>
      <c r="CO1070" s="3">
        <f t="shared" si="738"/>
        <v>-2.5000000000000001E-2</v>
      </c>
      <c r="CP1070">
        <f t="shared" si="739"/>
        <v>-2.5000000000000001E-2</v>
      </c>
      <c r="CQ1070">
        <f t="shared" si="740"/>
        <v>0</v>
      </c>
      <c r="CS1070">
        <f t="shared" si="741"/>
        <v>0</v>
      </c>
      <c r="DK1070" s="3">
        <f t="shared" si="751"/>
        <v>1050</v>
      </c>
      <c r="DL1070" s="3">
        <f t="shared" si="747"/>
        <v>26.224999999999579</v>
      </c>
      <c r="DM1070" s="3">
        <f t="shared" si="748"/>
        <v>1.546</v>
      </c>
      <c r="DN1070" s="3">
        <f t="shared" si="742"/>
        <v>-1.2030000000000001</v>
      </c>
      <c r="DO1070">
        <f t="shared" si="743"/>
        <v>-1.2030000000000001</v>
      </c>
      <c r="DP1070">
        <f t="shared" si="744"/>
        <v>0</v>
      </c>
      <c r="DR1070">
        <f t="shared" si="749"/>
        <v>0</v>
      </c>
      <c r="EY1070"/>
      <c r="EZ1070" s="3"/>
      <c r="FB1070"/>
      <c r="FC1070" s="3"/>
    </row>
    <row r="1071" spans="2:159" x14ac:dyDescent="0.25">
      <c r="B1071">
        <f t="shared" si="737"/>
        <v>1055</v>
      </c>
      <c r="C1071" s="9">
        <f t="shared" si="732"/>
        <v>26.349999999999572</v>
      </c>
      <c r="D1071">
        <f t="shared" si="726"/>
        <v>0.29517703027643466</v>
      </c>
      <c r="E1071">
        <f t="shared" si="727"/>
        <v>5.6502020293082363E-14</v>
      </c>
      <c r="F1071">
        <f t="shared" si="728"/>
        <v>5.6502020293082363E-14</v>
      </c>
      <c r="G1071">
        <f t="shared" si="733"/>
        <v>0</v>
      </c>
      <c r="R1071">
        <f t="shared" si="734"/>
        <v>1055</v>
      </c>
      <c r="S1071">
        <f t="shared" si="735"/>
        <v>26.349999999999572</v>
      </c>
      <c r="T1071">
        <f t="shared" si="729"/>
        <v>2.5024449749997489E-8</v>
      </c>
      <c r="U1071">
        <f t="shared" si="730"/>
        <v>3.1919382588902931E-9</v>
      </c>
      <c r="V1071">
        <f t="shared" si="731"/>
        <v>3.1919382588902931E-9</v>
      </c>
      <c r="W1071">
        <f t="shared" si="736"/>
        <v>0</v>
      </c>
      <c r="BA1071">
        <f t="shared" si="725"/>
        <v>1068</v>
      </c>
      <c r="BB1071">
        <f t="shared" si="717"/>
        <v>26.674999999999553</v>
      </c>
      <c r="BC1071">
        <f t="shared" si="708"/>
        <v>0.83675622451496579</v>
      </c>
      <c r="BD1071">
        <f t="shared" si="709"/>
        <v>0.5858640575620977</v>
      </c>
      <c r="BE1071">
        <f t="shared" si="710"/>
        <v>0.5858640575620977</v>
      </c>
      <c r="BF1071">
        <f t="shared" si="718"/>
        <v>0.58599999999999997</v>
      </c>
      <c r="BP1071">
        <f t="shared" si="719"/>
        <v>1068</v>
      </c>
      <c r="BQ1071">
        <f t="shared" si="720"/>
        <v>26.674999999999553</v>
      </c>
      <c r="BR1071">
        <f t="shared" si="711"/>
        <v>0.94741078951923141</v>
      </c>
      <c r="BS1071">
        <f t="shared" si="712"/>
        <v>0.85038380169632788</v>
      </c>
      <c r="BT1071">
        <f t="shared" si="713"/>
        <v>0.85038380169632788</v>
      </c>
      <c r="BU1071">
        <f t="shared" si="721"/>
        <v>0.85</v>
      </c>
      <c r="CB1071">
        <f t="shared" si="722"/>
        <v>1068</v>
      </c>
      <c r="CC1071">
        <f t="shared" si="723"/>
        <v>26.674999999999553</v>
      </c>
      <c r="CD1071">
        <f t="shared" si="714"/>
        <v>0.94741078951923141</v>
      </c>
      <c r="CE1071">
        <f t="shared" si="715"/>
        <v>0.85038380169632788</v>
      </c>
      <c r="CF1071">
        <f t="shared" si="716"/>
        <v>0.85038380169632788</v>
      </c>
      <c r="CG1071">
        <f t="shared" si="724"/>
        <v>0.85</v>
      </c>
      <c r="CK1071"/>
      <c r="CL1071" s="3">
        <f t="shared" si="750"/>
        <v>1051</v>
      </c>
      <c r="CM1071" s="3">
        <f t="shared" si="745"/>
        <v>26.249999999999577</v>
      </c>
      <c r="CN1071" s="3">
        <f t="shared" si="746"/>
        <v>1.5489999999999999</v>
      </c>
      <c r="CO1071" s="3">
        <f t="shared" si="738"/>
        <v>-2.8000000000000001E-2</v>
      </c>
      <c r="CP1071">
        <f t="shared" si="739"/>
        <v>-2.8000000000000001E-2</v>
      </c>
      <c r="CQ1071">
        <f t="shared" si="740"/>
        <v>0</v>
      </c>
      <c r="CS1071">
        <f t="shared" si="741"/>
        <v>0</v>
      </c>
      <c r="DK1071" s="3">
        <f t="shared" si="751"/>
        <v>1051</v>
      </c>
      <c r="DL1071" s="3">
        <f t="shared" si="747"/>
        <v>26.249999999999577</v>
      </c>
      <c r="DM1071" s="3">
        <f t="shared" si="748"/>
        <v>1.5489999999999999</v>
      </c>
      <c r="DN1071" s="3">
        <f t="shared" si="742"/>
        <v>-1.21</v>
      </c>
      <c r="DO1071">
        <f t="shared" si="743"/>
        <v>-1.21</v>
      </c>
      <c r="DP1071">
        <f t="shared" si="744"/>
        <v>0</v>
      </c>
      <c r="DR1071">
        <f t="shared" si="749"/>
        <v>0</v>
      </c>
      <c r="EY1071"/>
      <c r="EZ1071" s="3"/>
      <c r="FB1071"/>
      <c r="FC1071" s="3"/>
    </row>
    <row r="1072" spans="2:159" x14ac:dyDescent="0.25">
      <c r="B1072">
        <f t="shared" si="737"/>
        <v>1056</v>
      </c>
      <c r="C1072" s="9">
        <f t="shared" si="732"/>
        <v>26.37499999999957</v>
      </c>
      <c r="D1072">
        <f t="shared" si="726"/>
        <v>0.29372098290590376</v>
      </c>
      <c r="E1072">
        <f t="shared" si="727"/>
        <v>4.9931466485622069E-14</v>
      </c>
      <c r="F1072">
        <f t="shared" si="728"/>
        <v>4.9931466485622069E-14</v>
      </c>
      <c r="G1072">
        <f t="shared" si="733"/>
        <v>0</v>
      </c>
      <c r="R1072">
        <f t="shared" si="734"/>
        <v>1056</v>
      </c>
      <c r="S1072">
        <f t="shared" si="735"/>
        <v>26.37499999999957</v>
      </c>
      <c r="T1072">
        <f t="shared" si="729"/>
        <v>2.3542627448737036E-8</v>
      </c>
      <c r="U1072">
        <f t="shared" si="730"/>
        <v>2.9814401689512451E-9</v>
      </c>
      <c r="V1072">
        <f t="shared" si="731"/>
        <v>2.9814401689512451E-9</v>
      </c>
      <c r="W1072">
        <f t="shared" si="736"/>
        <v>0</v>
      </c>
      <c r="BA1072">
        <f t="shared" si="725"/>
        <v>1069</v>
      </c>
      <c r="BB1072">
        <f t="shared" si="717"/>
        <v>26.699999999999552</v>
      </c>
      <c r="BC1072">
        <f t="shared" si="708"/>
        <v>0.83563781117032943</v>
      </c>
      <c r="BD1072">
        <f t="shared" si="709"/>
        <v>0.58351798798090038</v>
      </c>
      <c r="BE1072">
        <f t="shared" si="710"/>
        <v>0.58351798798090038</v>
      </c>
      <c r="BF1072">
        <f t="shared" si="718"/>
        <v>0.58399999999999996</v>
      </c>
      <c r="BP1072">
        <f t="shared" si="719"/>
        <v>1069</v>
      </c>
      <c r="BQ1072">
        <f t="shared" si="720"/>
        <v>26.699999999999552</v>
      </c>
      <c r="BR1072">
        <f t="shared" si="711"/>
        <v>0.94671233164995838</v>
      </c>
      <c r="BS1072">
        <f t="shared" si="712"/>
        <v>0.8485044073816963</v>
      </c>
      <c r="BT1072">
        <f t="shared" si="713"/>
        <v>0.8485044073816963</v>
      </c>
      <c r="BU1072">
        <f t="shared" si="721"/>
        <v>0.84899999999999998</v>
      </c>
      <c r="CB1072">
        <f t="shared" si="722"/>
        <v>1069</v>
      </c>
      <c r="CC1072">
        <f t="shared" si="723"/>
        <v>26.699999999999552</v>
      </c>
      <c r="CD1072">
        <f t="shared" si="714"/>
        <v>0.94671233164995838</v>
      </c>
      <c r="CE1072">
        <f t="shared" si="715"/>
        <v>0.8485044073816963</v>
      </c>
      <c r="CF1072">
        <f t="shared" si="716"/>
        <v>0.8485044073816963</v>
      </c>
      <c r="CG1072">
        <f t="shared" si="724"/>
        <v>0.84899999999999998</v>
      </c>
      <c r="CK1072"/>
      <c r="CL1072" s="3">
        <f t="shared" si="750"/>
        <v>1052</v>
      </c>
      <c r="CM1072" s="3">
        <f t="shared" si="745"/>
        <v>26.274999999999576</v>
      </c>
      <c r="CN1072" s="3">
        <f t="shared" si="746"/>
        <v>1.552</v>
      </c>
      <c r="CO1072" s="3">
        <f t="shared" si="738"/>
        <v>-0.03</v>
      </c>
      <c r="CP1072">
        <f t="shared" si="739"/>
        <v>-0.03</v>
      </c>
      <c r="CQ1072">
        <f t="shared" si="740"/>
        <v>0</v>
      </c>
      <c r="CS1072">
        <f t="shared" si="741"/>
        <v>0</v>
      </c>
      <c r="DK1072" s="3">
        <f t="shared" si="751"/>
        <v>1052</v>
      </c>
      <c r="DL1072" s="3">
        <f t="shared" si="747"/>
        <v>26.274999999999576</v>
      </c>
      <c r="DM1072" s="3">
        <f t="shared" si="748"/>
        <v>1.552</v>
      </c>
      <c r="DN1072" s="3">
        <f t="shared" si="742"/>
        <v>-1.2170000000000001</v>
      </c>
      <c r="DO1072">
        <f t="shared" si="743"/>
        <v>-1.2170000000000001</v>
      </c>
      <c r="DP1072">
        <f t="shared" si="744"/>
        <v>0</v>
      </c>
      <c r="DR1072">
        <f t="shared" si="749"/>
        <v>0</v>
      </c>
      <c r="EY1072"/>
      <c r="EZ1072" s="3"/>
      <c r="FB1072"/>
      <c r="FC1072" s="3"/>
    </row>
    <row r="1073" spans="2:159" x14ac:dyDescent="0.25">
      <c r="B1073">
        <f t="shared" si="737"/>
        <v>1057</v>
      </c>
      <c r="C1073" s="9">
        <f t="shared" si="732"/>
        <v>26.399999999999569</v>
      </c>
      <c r="D1073">
        <f t="shared" si="726"/>
        <v>0.29226919520998129</v>
      </c>
      <c r="E1073">
        <f t="shared" si="727"/>
        <v>4.4113964820088299E-14</v>
      </c>
      <c r="F1073">
        <f t="shared" si="728"/>
        <v>4.4113964820088299E-14</v>
      </c>
      <c r="G1073">
        <f t="shared" si="733"/>
        <v>0</v>
      </c>
      <c r="R1073">
        <f t="shared" si="734"/>
        <v>1057</v>
      </c>
      <c r="S1073">
        <f t="shared" si="735"/>
        <v>26.399999999999569</v>
      </c>
      <c r="T1073">
        <f t="shared" si="729"/>
        <v>2.2146198067435895E-8</v>
      </c>
      <c r="U1073">
        <f t="shared" si="730"/>
        <v>2.7844930746786808E-9</v>
      </c>
      <c r="V1073">
        <f t="shared" si="731"/>
        <v>2.7844930746786808E-9</v>
      </c>
      <c r="W1073">
        <f t="shared" si="736"/>
        <v>0</v>
      </c>
      <c r="BA1073">
        <f t="shared" si="725"/>
        <v>1070</v>
      </c>
      <c r="BB1073">
        <f t="shared" si="717"/>
        <v>26.72499999999955</v>
      </c>
      <c r="BC1073">
        <f t="shared" si="708"/>
        <v>0.83451672010958711</v>
      </c>
      <c r="BD1073">
        <f t="shared" si="709"/>
        <v>0.58117259548877431</v>
      </c>
      <c r="BE1073">
        <f t="shared" si="710"/>
        <v>0.58117259548877431</v>
      </c>
      <c r="BF1073">
        <f t="shared" si="718"/>
        <v>0.58099999999999996</v>
      </c>
      <c r="BP1073">
        <f t="shared" si="719"/>
        <v>1070</v>
      </c>
      <c r="BQ1073">
        <f t="shared" si="720"/>
        <v>26.72499999999955</v>
      </c>
      <c r="BR1073">
        <f t="shared" si="711"/>
        <v>0.94600965864334441</v>
      </c>
      <c r="BS1073">
        <f t="shared" si="712"/>
        <v>0.84661646728815787</v>
      </c>
      <c r="BT1073">
        <f t="shared" si="713"/>
        <v>0.84661646728815787</v>
      </c>
      <c r="BU1073">
        <f t="shared" si="721"/>
        <v>0.84699999999999998</v>
      </c>
      <c r="CB1073">
        <f t="shared" si="722"/>
        <v>1070</v>
      </c>
      <c r="CC1073">
        <f t="shared" si="723"/>
        <v>26.72499999999955</v>
      </c>
      <c r="CD1073">
        <f t="shared" si="714"/>
        <v>0.94600965864334441</v>
      </c>
      <c r="CE1073">
        <f t="shared" si="715"/>
        <v>0.84661646728815787</v>
      </c>
      <c r="CF1073">
        <f t="shared" si="716"/>
        <v>0.84661646728815787</v>
      </c>
      <c r="CG1073">
        <f t="shared" si="724"/>
        <v>0.84699999999999998</v>
      </c>
      <c r="CK1073"/>
      <c r="CL1073" s="3">
        <f t="shared" si="750"/>
        <v>1053</v>
      </c>
      <c r="CM1073" s="3">
        <f t="shared" si="745"/>
        <v>26.299999999999574</v>
      </c>
      <c r="CN1073" s="3">
        <f t="shared" si="746"/>
        <v>1.554</v>
      </c>
      <c r="CO1073" s="3">
        <f t="shared" si="738"/>
        <v>-3.3000000000000002E-2</v>
      </c>
      <c r="CP1073">
        <f t="shared" si="739"/>
        <v>-3.3000000000000002E-2</v>
      </c>
      <c r="CQ1073">
        <f t="shared" si="740"/>
        <v>0</v>
      </c>
      <c r="CS1073">
        <f t="shared" si="741"/>
        <v>0</v>
      </c>
      <c r="DK1073" s="3">
        <f t="shared" si="751"/>
        <v>1053</v>
      </c>
      <c r="DL1073" s="3">
        <f t="shared" si="747"/>
        <v>26.299999999999574</v>
      </c>
      <c r="DM1073" s="3">
        <f t="shared" si="748"/>
        <v>1.554</v>
      </c>
      <c r="DN1073" s="3">
        <f t="shared" si="742"/>
        <v>-1.224</v>
      </c>
      <c r="DO1073">
        <f t="shared" si="743"/>
        <v>-1.224</v>
      </c>
      <c r="DP1073">
        <f t="shared" si="744"/>
        <v>0</v>
      </c>
      <c r="DR1073">
        <f t="shared" si="749"/>
        <v>0</v>
      </c>
      <c r="EY1073"/>
      <c r="EZ1073" s="3"/>
      <c r="FB1073"/>
      <c r="FC1073" s="3"/>
    </row>
    <row r="1074" spans="2:159" x14ac:dyDescent="0.25">
      <c r="B1074">
        <f t="shared" si="737"/>
        <v>1058</v>
      </c>
      <c r="C1074" s="9">
        <f t="shared" si="732"/>
        <v>26.424999999999567</v>
      </c>
      <c r="D1074">
        <f t="shared" si="726"/>
        <v>0.2908216750980358</v>
      </c>
      <c r="E1074">
        <f t="shared" si="727"/>
        <v>3.8964516354510172E-14</v>
      </c>
      <c r="F1074">
        <f t="shared" si="728"/>
        <v>3.8964516354510172E-14</v>
      </c>
      <c r="G1074">
        <f t="shared" si="733"/>
        <v>0</v>
      </c>
      <c r="R1074">
        <f t="shared" si="734"/>
        <v>1058</v>
      </c>
      <c r="S1074">
        <f t="shared" si="735"/>
        <v>26.424999999999567</v>
      </c>
      <c r="T1074">
        <f t="shared" si="729"/>
        <v>2.0830384456079595E-8</v>
      </c>
      <c r="U1074">
        <f t="shared" si="730"/>
        <v>2.6002470557294685E-9</v>
      </c>
      <c r="V1074">
        <f t="shared" si="731"/>
        <v>2.6002470557294685E-9</v>
      </c>
      <c r="W1074">
        <f t="shared" si="736"/>
        <v>0</v>
      </c>
      <c r="BA1074">
        <f t="shared" si="725"/>
        <v>1071</v>
      </c>
      <c r="BB1074">
        <f t="shared" si="717"/>
        <v>26.749999999999549</v>
      </c>
      <c r="BC1074">
        <f t="shared" si="708"/>
        <v>0.83339296612852287</v>
      </c>
      <c r="BD1074">
        <f t="shared" si="709"/>
        <v>0.57882794758406964</v>
      </c>
      <c r="BE1074">
        <f t="shared" si="710"/>
        <v>0.57882794758406964</v>
      </c>
      <c r="BF1074">
        <f t="shared" si="718"/>
        <v>0.57899999999999996</v>
      </c>
      <c r="BP1074">
        <f t="shared" si="719"/>
        <v>1071</v>
      </c>
      <c r="BQ1074">
        <f t="shared" si="720"/>
        <v>26.749999999999549</v>
      </c>
      <c r="BR1074">
        <f t="shared" si="711"/>
        <v>0.94530278065207229</v>
      </c>
      <c r="BS1074">
        <f t="shared" si="712"/>
        <v>0.84472005700501773</v>
      </c>
      <c r="BT1074">
        <f t="shared" si="713"/>
        <v>0.84472005700501773</v>
      </c>
      <c r="BU1074">
        <f t="shared" si="721"/>
        <v>0.84499999999999997</v>
      </c>
      <c r="CB1074">
        <f t="shared" si="722"/>
        <v>1071</v>
      </c>
      <c r="CC1074">
        <f t="shared" si="723"/>
        <v>26.749999999999549</v>
      </c>
      <c r="CD1074">
        <f t="shared" si="714"/>
        <v>0.94530278065207229</v>
      </c>
      <c r="CE1074">
        <f t="shared" si="715"/>
        <v>0.84472005700501773</v>
      </c>
      <c r="CF1074">
        <f t="shared" si="716"/>
        <v>0.84472005700501773</v>
      </c>
      <c r="CG1074">
        <f t="shared" si="724"/>
        <v>0.84499999999999997</v>
      </c>
      <c r="CK1074"/>
      <c r="CL1074" s="3">
        <f t="shared" si="750"/>
        <v>1054</v>
      </c>
      <c r="CM1074" s="3">
        <f t="shared" si="745"/>
        <v>26.324999999999573</v>
      </c>
      <c r="CN1074" s="3">
        <f t="shared" si="746"/>
        <v>1.5569999999999999</v>
      </c>
      <c r="CO1074" s="3">
        <f t="shared" si="738"/>
        <v>-3.5999999999999997E-2</v>
      </c>
      <c r="CP1074">
        <f t="shared" si="739"/>
        <v>-3.5999999999999997E-2</v>
      </c>
      <c r="CQ1074">
        <f t="shared" si="740"/>
        <v>0</v>
      </c>
      <c r="CS1074">
        <f t="shared" si="741"/>
        <v>0</v>
      </c>
      <c r="DK1074" s="3">
        <f t="shared" si="751"/>
        <v>1054</v>
      </c>
      <c r="DL1074" s="3">
        <f t="shared" si="747"/>
        <v>26.324999999999573</v>
      </c>
      <c r="DM1074" s="3">
        <f t="shared" si="748"/>
        <v>1.5569999999999999</v>
      </c>
      <c r="DN1074" s="3">
        <f t="shared" si="742"/>
        <v>-1.2310000000000001</v>
      </c>
      <c r="DO1074">
        <f t="shared" si="743"/>
        <v>-1.2310000000000001</v>
      </c>
      <c r="DP1074">
        <f t="shared" si="744"/>
        <v>0</v>
      </c>
      <c r="DR1074">
        <f t="shared" si="749"/>
        <v>0</v>
      </c>
      <c r="EY1074"/>
      <c r="EZ1074" s="3"/>
      <c r="FB1074"/>
      <c r="FC1074" s="3"/>
    </row>
    <row r="1075" spans="2:159" x14ac:dyDescent="0.25">
      <c r="B1075">
        <f t="shared" si="737"/>
        <v>1059</v>
      </c>
      <c r="C1075" s="9">
        <f t="shared" si="732"/>
        <v>26.449999999999566</v>
      </c>
      <c r="D1075">
        <f t="shared" si="726"/>
        <v>0.28937843031259336</v>
      </c>
      <c r="E1075">
        <f t="shared" si="727"/>
        <v>3.4407563001610947E-14</v>
      </c>
      <c r="F1075">
        <f t="shared" si="728"/>
        <v>3.4407563001610947E-14</v>
      </c>
      <c r="G1075">
        <f t="shared" si="733"/>
        <v>0</v>
      </c>
      <c r="R1075">
        <f t="shared" si="734"/>
        <v>1059</v>
      </c>
      <c r="S1075">
        <f t="shared" si="735"/>
        <v>26.449999999999566</v>
      </c>
      <c r="T1075">
        <f t="shared" si="729"/>
        <v>1.9590668128167397E-8</v>
      </c>
      <c r="U1075">
        <f t="shared" si="730"/>
        <v>2.4279040078834468E-9</v>
      </c>
      <c r="V1075">
        <f t="shared" si="731"/>
        <v>2.4279040078834468E-9</v>
      </c>
      <c r="W1075">
        <f t="shared" si="736"/>
        <v>0</v>
      </c>
      <c r="BA1075">
        <f t="shared" si="725"/>
        <v>1072</v>
      </c>
      <c r="BB1075">
        <f t="shared" si="717"/>
        <v>26.774999999999547</v>
      </c>
      <c r="BC1075">
        <f t="shared" si="708"/>
        <v>0.83226656404295107</v>
      </c>
      <c r="BD1075">
        <f t="shared" si="709"/>
        <v>0.5764841114598912</v>
      </c>
      <c r="BE1075">
        <f t="shared" si="710"/>
        <v>0.5764841114598912</v>
      </c>
      <c r="BF1075">
        <f t="shared" si="718"/>
        <v>0.57599999999999996</v>
      </c>
      <c r="BP1075">
        <f t="shared" si="719"/>
        <v>1072</v>
      </c>
      <c r="BQ1075">
        <f t="shared" si="720"/>
        <v>26.774999999999547</v>
      </c>
      <c r="BR1075">
        <f t="shared" si="711"/>
        <v>0.94459170788431468</v>
      </c>
      <c r="BS1075">
        <f t="shared" si="712"/>
        <v>0.8428152523335577</v>
      </c>
      <c r="BT1075">
        <f t="shared" si="713"/>
        <v>0.8428152523335577</v>
      </c>
      <c r="BU1075">
        <f t="shared" si="721"/>
        <v>0.84299999999999997</v>
      </c>
      <c r="CB1075">
        <f t="shared" si="722"/>
        <v>1072</v>
      </c>
      <c r="CC1075">
        <f t="shared" si="723"/>
        <v>26.774999999999547</v>
      </c>
      <c r="CD1075">
        <f t="shared" si="714"/>
        <v>0.94459170788431468</v>
      </c>
      <c r="CE1075">
        <f t="shared" si="715"/>
        <v>0.8428152523335577</v>
      </c>
      <c r="CF1075">
        <f t="shared" si="716"/>
        <v>0.8428152523335577</v>
      </c>
      <c r="CG1075">
        <f t="shared" si="724"/>
        <v>0.84299999999999997</v>
      </c>
      <c r="CK1075"/>
      <c r="CL1075" s="3">
        <f t="shared" si="750"/>
        <v>1055</v>
      </c>
      <c r="CM1075" s="3">
        <f t="shared" si="745"/>
        <v>26.349999999999572</v>
      </c>
      <c r="CN1075" s="3">
        <f t="shared" si="746"/>
        <v>1.56</v>
      </c>
      <c r="CO1075" s="3">
        <f t="shared" si="738"/>
        <v>-3.9E-2</v>
      </c>
      <c r="CP1075">
        <f t="shared" si="739"/>
        <v>-3.9E-2</v>
      </c>
      <c r="CQ1075">
        <f t="shared" si="740"/>
        <v>0</v>
      </c>
      <c r="CS1075">
        <f t="shared" si="741"/>
        <v>0</v>
      </c>
      <c r="DK1075" s="3">
        <f t="shared" si="751"/>
        <v>1055</v>
      </c>
      <c r="DL1075" s="3">
        <f t="shared" si="747"/>
        <v>26.349999999999572</v>
      </c>
      <c r="DM1075" s="3">
        <f t="shared" si="748"/>
        <v>1.56</v>
      </c>
      <c r="DN1075" s="3">
        <f t="shared" si="742"/>
        <v>-1.238</v>
      </c>
      <c r="DO1075">
        <f t="shared" si="743"/>
        <v>-1.238</v>
      </c>
      <c r="DP1075">
        <f t="shared" si="744"/>
        <v>0</v>
      </c>
      <c r="DR1075">
        <f t="shared" si="749"/>
        <v>0</v>
      </c>
      <c r="EY1075"/>
      <c r="EZ1075" s="3"/>
      <c r="FB1075"/>
      <c r="FC1075" s="3"/>
    </row>
    <row r="1076" spans="2:159" x14ac:dyDescent="0.25">
      <c r="B1076">
        <f t="shared" si="737"/>
        <v>1060</v>
      </c>
      <c r="C1076" s="9">
        <f t="shared" si="732"/>
        <v>26.474999999999564</v>
      </c>
      <c r="D1076">
        <f t="shared" si="726"/>
        <v>0.28793946842985391</v>
      </c>
      <c r="E1076">
        <f t="shared" si="727"/>
        <v>3.0375956622597446E-14</v>
      </c>
      <c r="F1076">
        <f t="shared" si="728"/>
        <v>3.0375956622597446E-14</v>
      </c>
      <c r="G1076">
        <f t="shared" si="733"/>
        <v>0</v>
      </c>
      <c r="R1076">
        <f t="shared" si="734"/>
        <v>1060</v>
      </c>
      <c r="S1076">
        <f t="shared" si="735"/>
        <v>26.474999999999564</v>
      </c>
      <c r="T1076">
        <f t="shared" si="729"/>
        <v>1.8422775755357976E-8</v>
      </c>
      <c r="U1076">
        <f t="shared" si="730"/>
        <v>2.2667145809560376E-9</v>
      </c>
      <c r="V1076">
        <f t="shared" si="731"/>
        <v>2.2667145809560376E-9</v>
      </c>
      <c r="W1076">
        <f t="shared" si="736"/>
        <v>0</v>
      </c>
      <c r="BA1076">
        <f t="shared" si="725"/>
        <v>1073</v>
      </c>
      <c r="BB1076">
        <f t="shared" si="717"/>
        <v>26.799999999999546</v>
      </c>
      <c r="BC1076">
        <f t="shared" si="708"/>
        <v>0.83113752868839252</v>
      </c>
      <c r="BD1076">
        <f t="shared" si="709"/>
        <v>0.57414115400130772</v>
      </c>
      <c r="BE1076">
        <f t="shared" si="710"/>
        <v>0.57414115400130772</v>
      </c>
      <c r="BF1076">
        <f t="shared" si="718"/>
        <v>0.57399999999999995</v>
      </c>
      <c r="BP1076">
        <f t="shared" si="719"/>
        <v>1073</v>
      </c>
      <c r="BQ1076">
        <f t="shared" si="720"/>
        <v>26.799999999999546</v>
      </c>
      <c r="BR1076">
        <f t="shared" si="711"/>
        <v>0.94387645060348913</v>
      </c>
      <c r="BS1076">
        <f t="shared" si="712"/>
        <v>0.8409021292820188</v>
      </c>
      <c r="BT1076">
        <f t="shared" si="713"/>
        <v>0.8409021292820188</v>
      </c>
      <c r="BU1076">
        <f t="shared" si="721"/>
        <v>0.84099999999999997</v>
      </c>
      <c r="CB1076">
        <f t="shared" si="722"/>
        <v>1073</v>
      </c>
      <c r="CC1076">
        <f t="shared" si="723"/>
        <v>26.799999999999546</v>
      </c>
      <c r="CD1076">
        <f t="shared" si="714"/>
        <v>0.94387645060348913</v>
      </c>
      <c r="CE1076">
        <f t="shared" si="715"/>
        <v>0.8409021292820188</v>
      </c>
      <c r="CF1076">
        <f t="shared" si="716"/>
        <v>0.8409021292820188</v>
      </c>
      <c r="CG1076">
        <f t="shared" si="724"/>
        <v>0.84099999999999997</v>
      </c>
      <c r="CK1076"/>
      <c r="CL1076" s="3">
        <f t="shared" si="750"/>
        <v>1056</v>
      </c>
      <c r="CM1076" s="3">
        <f t="shared" si="745"/>
        <v>26.37499999999957</v>
      </c>
      <c r="CN1076" s="3">
        <f t="shared" si="746"/>
        <v>1.5620000000000001</v>
      </c>
      <c r="CO1076" s="3">
        <f t="shared" si="738"/>
        <v>-4.2000000000000003E-2</v>
      </c>
      <c r="CP1076">
        <f t="shared" si="739"/>
        <v>-4.2000000000000003E-2</v>
      </c>
      <c r="CQ1076">
        <f t="shared" si="740"/>
        <v>0</v>
      </c>
      <c r="CS1076">
        <f t="shared" si="741"/>
        <v>0</v>
      </c>
      <c r="DK1076" s="3">
        <f t="shared" si="751"/>
        <v>1056</v>
      </c>
      <c r="DL1076" s="3">
        <f t="shared" si="747"/>
        <v>26.37499999999957</v>
      </c>
      <c r="DM1076" s="3">
        <f t="shared" si="748"/>
        <v>1.5620000000000001</v>
      </c>
      <c r="DN1076" s="3">
        <f t="shared" si="742"/>
        <v>-1.2450000000000001</v>
      </c>
      <c r="DO1076">
        <f t="shared" si="743"/>
        <v>-1.2450000000000001</v>
      </c>
      <c r="DP1076">
        <f t="shared" si="744"/>
        <v>0</v>
      </c>
      <c r="DR1076">
        <f t="shared" si="749"/>
        <v>0</v>
      </c>
      <c r="EY1076"/>
      <c r="EZ1076" s="3"/>
      <c r="FB1076"/>
      <c r="FC1076" s="3"/>
    </row>
    <row r="1077" spans="2:159" x14ac:dyDescent="0.25">
      <c r="B1077">
        <f t="shared" si="737"/>
        <v>1061</v>
      </c>
      <c r="C1077" s="9">
        <f t="shared" si="732"/>
        <v>26.499999999999563</v>
      </c>
      <c r="D1077">
        <f t="shared" si="726"/>
        <v>0.28650479686021513</v>
      </c>
      <c r="E1077">
        <f t="shared" si="727"/>
        <v>2.6810038677876513E-14</v>
      </c>
      <c r="F1077">
        <f t="shared" si="728"/>
        <v>2.6810038677876513E-14</v>
      </c>
      <c r="G1077">
        <f t="shared" si="733"/>
        <v>0</v>
      </c>
      <c r="R1077">
        <f t="shared" si="734"/>
        <v>1061</v>
      </c>
      <c r="S1077">
        <f t="shared" si="735"/>
        <v>26.499999999999563</v>
      </c>
      <c r="T1077">
        <f t="shared" si="729"/>
        <v>1.7322666338859188E-8</v>
      </c>
      <c r="U1077">
        <f t="shared" si="730"/>
        <v>2.1159752915097699E-9</v>
      </c>
      <c r="V1077">
        <f t="shared" si="731"/>
        <v>2.1159752915097699E-9</v>
      </c>
      <c r="W1077">
        <f t="shared" si="736"/>
        <v>0</v>
      </c>
      <c r="BA1077">
        <f t="shared" si="725"/>
        <v>1074</v>
      </c>
      <c r="BB1077">
        <f t="shared" si="717"/>
        <v>26.824999999999545</v>
      </c>
      <c r="BC1077">
        <f t="shared" si="708"/>
        <v>0.83000587491975208</v>
      </c>
      <c r="BD1077">
        <f t="shared" si="709"/>
        <v>0.57179914178259339</v>
      </c>
      <c r="BE1077">
        <f t="shared" si="710"/>
        <v>0.57179914178259339</v>
      </c>
      <c r="BF1077">
        <f t="shared" si="718"/>
        <v>0.57199999999999995</v>
      </c>
      <c r="BP1077">
        <f t="shared" si="719"/>
        <v>1074</v>
      </c>
      <c r="BQ1077">
        <f t="shared" si="720"/>
        <v>26.824999999999545</v>
      </c>
      <c r="BR1077">
        <f t="shared" si="711"/>
        <v>0.94315701912801098</v>
      </c>
      <c r="BS1077">
        <f t="shared" si="712"/>
        <v>0.83898076406057875</v>
      </c>
      <c r="BT1077">
        <f t="shared" si="713"/>
        <v>0.83898076406057875</v>
      </c>
      <c r="BU1077">
        <f t="shared" si="721"/>
        <v>0.83899999999999997</v>
      </c>
      <c r="CB1077">
        <f t="shared" si="722"/>
        <v>1074</v>
      </c>
      <c r="CC1077">
        <f t="shared" si="723"/>
        <v>26.824999999999545</v>
      </c>
      <c r="CD1077">
        <f t="shared" si="714"/>
        <v>0.94315701912801098</v>
      </c>
      <c r="CE1077">
        <f t="shared" si="715"/>
        <v>0.83898076406057875</v>
      </c>
      <c r="CF1077">
        <f t="shared" si="716"/>
        <v>0.83898076406057875</v>
      </c>
      <c r="CG1077">
        <f t="shared" si="724"/>
        <v>0.83899999999999997</v>
      </c>
      <c r="CK1077"/>
      <c r="CL1077" s="3">
        <f t="shared" si="750"/>
        <v>1057</v>
      </c>
      <c r="CM1077" s="3">
        <f t="shared" si="745"/>
        <v>26.399999999999569</v>
      </c>
      <c r="CN1077" s="3">
        <f t="shared" si="746"/>
        <v>1.5649999999999999</v>
      </c>
      <c r="CO1077" s="3">
        <f t="shared" si="738"/>
        <v>-4.4999999999999998E-2</v>
      </c>
      <c r="CP1077">
        <f t="shared" si="739"/>
        <v>-4.4999999999999998E-2</v>
      </c>
      <c r="CQ1077">
        <f t="shared" si="740"/>
        <v>0</v>
      </c>
      <c r="CS1077">
        <f t="shared" si="741"/>
        <v>0</v>
      </c>
      <c r="DK1077" s="3">
        <f t="shared" si="751"/>
        <v>1057</v>
      </c>
      <c r="DL1077" s="3">
        <f t="shared" si="747"/>
        <v>26.399999999999569</v>
      </c>
      <c r="DM1077" s="3">
        <f t="shared" si="748"/>
        <v>1.5649999999999999</v>
      </c>
      <c r="DN1077" s="3">
        <f t="shared" si="742"/>
        <v>-1.252</v>
      </c>
      <c r="DO1077">
        <f t="shared" si="743"/>
        <v>-1.252</v>
      </c>
      <c r="DP1077">
        <f t="shared" si="744"/>
        <v>0</v>
      </c>
      <c r="DR1077">
        <f t="shared" si="749"/>
        <v>0</v>
      </c>
      <c r="EY1077"/>
      <c r="EZ1077" s="3"/>
      <c r="FB1077"/>
      <c r="FC1077" s="3"/>
    </row>
    <row r="1078" spans="2:159" x14ac:dyDescent="0.25">
      <c r="B1078">
        <f t="shared" si="737"/>
        <v>1062</v>
      </c>
      <c r="C1078" s="9">
        <f t="shared" si="732"/>
        <v>26.524999999999562</v>
      </c>
      <c r="D1078">
        <f t="shared" si="726"/>
        <v>0.28507442284880091</v>
      </c>
      <c r="E1078">
        <f t="shared" si="727"/>
        <v>2.3656818804222421E-14</v>
      </c>
      <c r="F1078">
        <f t="shared" si="728"/>
        <v>2.3656818804222421E-14</v>
      </c>
      <c r="G1078">
        <f t="shared" si="733"/>
        <v>0</v>
      </c>
      <c r="R1078">
        <f t="shared" si="734"/>
        <v>1062</v>
      </c>
      <c r="S1078">
        <f t="shared" si="735"/>
        <v>26.524999999999562</v>
      </c>
      <c r="T1078">
        <f t="shared" si="729"/>
        <v>1.628651902521729E-8</v>
      </c>
      <c r="U1078">
        <f t="shared" si="730"/>
        <v>1.9750258007677289E-9</v>
      </c>
      <c r="V1078">
        <f t="shared" si="731"/>
        <v>1.9750258007677289E-9</v>
      </c>
      <c r="W1078">
        <f t="shared" si="736"/>
        <v>0</v>
      </c>
      <c r="BA1078">
        <f t="shared" si="725"/>
        <v>1075</v>
      </c>
      <c r="BB1078">
        <f t="shared" si="717"/>
        <v>26.849999999999543</v>
      </c>
      <c r="BC1078">
        <f t="shared" si="708"/>
        <v>0.8288716176109947</v>
      </c>
      <c r="BD1078">
        <f t="shared" si="709"/>
        <v>0.56945814106450487</v>
      </c>
      <c r="BE1078">
        <f t="shared" si="710"/>
        <v>0.56945814106450487</v>
      </c>
      <c r="BF1078">
        <f t="shared" si="718"/>
        <v>0.56899999999999995</v>
      </c>
      <c r="BP1078">
        <f t="shared" si="719"/>
        <v>1075</v>
      </c>
      <c r="BQ1078">
        <f t="shared" si="720"/>
        <v>26.849999999999543</v>
      </c>
      <c r="BR1078">
        <f t="shared" si="711"/>
        <v>0.94243342383104545</v>
      </c>
      <c r="BS1078">
        <f t="shared" si="712"/>
        <v>0.83705123307632689</v>
      </c>
      <c r="BT1078">
        <f t="shared" si="713"/>
        <v>0.83705123307632689</v>
      </c>
      <c r="BU1078">
        <f t="shared" si="721"/>
        <v>0.83699999999999997</v>
      </c>
      <c r="CB1078">
        <f t="shared" si="722"/>
        <v>1075</v>
      </c>
      <c r="CC1078">
        <f t="shared" si="723"/>
        <v>26.849999999999543</v>
      </c>
      <c r="CD1078">
        <f t="shared" si="714"/>
        <v>0.94243342383104545</v>
      </c>
      <c r="CE1078">
        <f t="shared" si="715"/>
        <v>0.83705123307632689</v>
      </c>
      <c r="CF1078">
        <f t="shared" si="716"/>
        <v>0.83705123307632689</v>
      </c>
      <c r="CG1078">
        <f t="shared" si="724"/>
        <v>0.83699999999999997</v>
      </c>
      <c r="CK1078"/>
      <c r="CL1078" s="3">
        <f t="shared" si="750"/>
        <v>1058</v>
      </c>
      <c r="CM1078" s="3">
        <f t="shared" si="745"/>
        <v>26.424999999999567</v>
      </c>
      <c r="CN1078" s="3">
        <f t="shared" si="746"/>
        <v>1.5680000000000001</v>
      </c>
      <c r="CO1078" s="3">
        <f t="shared" si="738"/>
        <v>-4.8000000000000001E-2</v>
      </c>
      <c r="CP1078">
        <f t="shared" si="739"/>
        <v>-4.8000000000000001E-2</v>
      </c>
      <c r="CQ1078">
        <f t="shared" si="740"/>
        <v>0</v>
      </c>
      <c r="CS1078">
        <f t="shared" si="741"/>
        <v>0</v>
      </c>
      <c r="DK1078" s="3">
        <f t="shared" si="751"/>
        <v>1058</v>
      </c>
      <c r="DL1078" s="3">
        <f t="shared" si="747"/>
        <v>26.424999999999567</v>
      </c>
      <c r="DM1078" s="3">
        <f t="shared" si="748"/>
        <v>1.5680000000000001</v>
      </c>
      <c r="DN1078" s="3">
        <f t="shared" si="742"/>
        <v>-1.2589999999999999</v>
      </c>
      <c r="DO1078">
        <f t="shared" si="743"/>
        <v>-1.2589999999999999</v>
      </c>
      <c r="DP1078">
        <f t="shared" si="744"/>
        <v>0</v>
      </c>
      <c r="DR1078">
        <f t="shared" si="749"/>
        <v>0</v>
      </c>
      <c r="EY1078"/>
      <c r="EZ1078" s="3"/>
      <c r="FB1078"/>
      <c r="FC1078" s="3"/>
    </row>
    <row r="1079" spans="2:159" x14ac:dyDescent="0.25">
      <c r="B1079">
        <f t="shared" si="737"/>
        <v>1063</v>
      </c>
      <c r="C1079" s="9">
        <f t="shared" si="732"/>
        <v>26.54999999999956</v>
      </c>
      <c r="D1079">
        <f t="shared" si="726"/>
        <v>0.28364835347599582</v>
      </c>
      <c r="E1079">
        <f t="shared" si="727"/>
        <v>2.0869241886472049E-14</v>
      </c>
      <c r="F1079">
        <f t="shared" si="728"/>
        <v>2.0869241886472049E-14</v>
      </c>
      <c r="G1079">
        <f t="shared" si="733"/>
        <v>0</v>
      </c>
      <c r="R1079">
        <f t="shared" si="734"/>
        <v>1063</v>
      </c>
      <c r="S1079">
        <f t="shared" si="735"/>
        <v>26.54999999999956</v>
      </c>
      <c r="T1079">
        <f t="shared" si="729"/>
        <v>1.5310721535626632E-8</v>
      </c>
      <c r="U1079">
        <f t="shared" si="730"/>
        <v>1.8432463486359671E-9</v>
      </c>
      <c r="V1079">
        <f t="shared" si="731"/>
        <v>1.8432463486359671E-9</v>
      </c>
      <c r="W1079">
        <f t="shared" si="736"/>
        <v>0</v>
      </c>
      <c r="BA1079">
        <f t="shared" si="725"/>
        <v>1076</v>
      </c>
      <c r="BB1079">
        <f t="shared" si="717"/>
        <v>26.874999999999542</v>
      </c>
      <c r="BC1079">
        <f t="shared" si="708"/>
        <v>0.8277347716548229</v>
      </c>
      <c r="BD1079">
        <f t="shared" si="709"/>
        <v>0.5671182177915931</v>
      </c>
      <c r="BE1079">
        <f t="shared" si="710"/>
        <v>0.5671182177915931</v>
      </c>
      <c r="BF1079">
        <f t="shared" si="718"/>
        <v>0.56699999999999995</v>
      </c>
      <c r="BP1079">
        <f t="shared" si="719"/>
        <v>1076</v>
      </c>
      <c r="BQ1079">
        <f t="shared" si="720"/>
        <v>26.874999999999542</v>
      </c>
      <c r="BR1079">
        <f t="shared" si="711"/>
        <v>0.9417056751402586</v>
      </c>
      <c r="BS1079">
        <f t="shared" si="712"/>
        <v>0.83511361292823461</v>
      </c>
      <c r="BT1079">
        <f t="shared" si="713"/>
        <v>0.83511361292823461</v>
      </c>
      <c r="BU1079">
        <f t="shared" si="721"/>
        <v>0.83499999999999996</v>
      </c>
      <c r="CB1079">
        <f t="shared" si="722"/>
        <v>1076</v>
      </c>
      <c r="CC1079">
        <f t="shared" si="723"/>
        <v>26.874999999999542</v>
      </c>
      <c r="CD1079">
        <f t="shared" si="714"/>
        <v>0.9417056751402586</v>
      </c>
      <c r="CE1079">
        <f t="shared" si="715"/>
        <v>0.83511361292823461</v>
      </c>
      <c r="CF1079">
        <f t="shared" si="716"/>
        <v>0.83511361292823461</v>
      </c>
      <c r="CG1079">
        <f t="shared" si="724"/>
        <v>0.83499999999999996</v>
      </c>
      <c r="CK1079"/>
      <c r="CL1079" s="3">
        <f t="shared" si="750"/>
        <v>1059</v>
      </c>
      <c r="CM1079" s="3">
        <f t="shared" si="745"/>
        <v>26.449999999999566</v>
      </c>
      <c r="CN1079" s="3">
        <f t="shared" si="746"/>
        <v>1.571</v>
      </c>
      <c r="CO1079" s="3">
        <f t="shared" si="738"/>
        <v>-0.05</v>
      </c>
      <c r="CP1079">
        <f t="shared" si="739"/>
        <v>-0.05</v>
      </c>
      <c r="CQ1079">
        <f t="shared" si="740"/>
        <v>0</v>
      </c>
      <c r="CS1079">
        <f t="shared" si="741"/>
        <v>0</v>
      </c>
      <c r="DK1079" s="3">
        <f t="shared" si="751"/>
        <v>1059</v>
      </c>
      <c r="DL1079" s="3">
        <f t="shared" si="747"/>
        <v>26.449999999999566</v>
      </c>
      <c r="DM1079" s="3">
        <f t="shared" si="748"/>
        <v>1.571</v>
      </c>
      <c r="DN1079" s="3">
        <f t="shared" si="742"/>
        <v>-1.2669999999999999</v>
      </c>
      <c r="DO1079">
        <f t="shared" si="743"/>
        <v>-1.2669999999999999</v>
      </c>
      <c r="DP1079">
        <f t="shared" si="744"/>
        <v>0</v>
      </c>
      <c r="DR1079">
        <f t="shared" si="749"/>
        <v>0</v>
      </c>
      <c r="EY1079"/>
      <c r="EZ1079" s="3"/>
      <c r="FB1079"/>
      <c r="FC1079" s="3"/>
    </row>
    <row r="1080" spans="2:159" x14ac:dyDescent="0.25">
      <c r="B1080">
        <f t="shared" si="737"/>
        <v>1064</v>
      </c>
      <c r="C1080" s="9">
        <f t="shared" si="732"/>
        <v>26.574999999999559</v>
      </c>
      <c r="D1080">
        <f t="shared" si="726"/>
        <v>0.28222659565798508</v>
      </c>
      <c r="E1080">
        <f t="shared" si="727"/>
        <v>1.84055342696021E-14</v>
      </c>
      <c r="F1080">
        <f t="shared" si="728"/>
        <v>1.84055342696021E-14</v>
      </c>
      <c r="G1080">
        <f t="shared" si="733"/>
        <v>0</v>
      </c>
      <c r="R1080">
        <f t="shared" si="734"/>
        <v>1064</v>
      </c>
      <c r="S1080">
        <f t="shared" si="735"/>
        <v>26.574999999999559</v>
      </c>
      <c r="T1080">
        <f t="shared" si="729"/>
        <v>1.4391859179276056E-8</v>
      </c>
      <c r="U1080">
        <f t="shared" si="730"/>
        <v>1.7200553352203964E-9</v>
      </c>
      <c r="V1080">
        <f t="shared" si="731"/>
        <v>1.7200553352203964E-9</v>
      </c>
      <c r="W1080">
        <f t="shared" si="736"/>
        <v>0</v>
      </c>
      <c r="BA1080">
        <f t="shared" si="725"/>
        <v>1077</v>
      </c>
      <c r="BB1080">
        <f t="shared" si="717"/>
        <v>26.89999999999954</v>
      </c>
      <c r="BC1080">
        <f t="shared" si="708"/>
        <v>0.82659535196235301</v>
      </c>
      <c r="BD1080">
        <f t="shared" si="709"/>
        <v>0.56477943758954863</v>
      </c>
      <c r="BE1080">
        <f t="shared" si="710"/>
        <v>0.56477943758954863</v>
      </c>
      <c r="BF1080">
        <f t="shared" si="718"/>
        <v>0.56499999999999995</v>
      </c>
      <c r="BP1080">
        <f t="shared" si="719"/>
        <v>1077</v>
      </c>
      <c r="BQ1080">
        <f t="shared" si="720"/>
        <v>26.89999999999954</v>
      </c>
      <c r="BR1080">
        <f t="shared" si="711"/>
        <v>0.94097378353756711</v>
      </c>
      <c r="BS1080">
        <f t="shared" si="712"/>
        <v>0.83316798040212359</v>
      </c>
      <c r="BT1080">
        <f t="shared" si="713"/>
        <v>0.83316798040212359</v>
      </c>
      <c r="BU1080">
        <f t="shared" si="721"/>
        <v>0.83299999999999996</v>
      </c>
      <c r="CB1080">
        <f t="shared" si="722"/>
        <v>1077</v>
      </c>
      <c r="CC1080">
        <f t="shared" si="723"/>
        <v>26.89999999999954</v>
      </c>
      <c r="CD1080">
        <f t="shared" si="714"/>
        <v>0.94097378353756711</v>
      </c>
      <c r="CE1080">
        <f t="shared" si="715"/>
        <v>0.83316798040212359</v>
      </c>
      <c r="CF1080">
        <f t="shared" si="716"/>
        <v>0.83316798040212359</v>
      </c>
      <c r="CG1080">
        <f t="shared" si="724"/>
        <v>0.83299999999999996</v>
      </c>
      <c r="CK1080"/>
      <c r="CL1080" s="3">
        <f t="shared" si="750"/>
        <v>1060</v>
      </c>
      <c r="CM1080" s="3">
        <f t="shared" si="745"/>
        <v>26.474999999999564</v>
      </c>
      <c r="CN1080" s="3">
        <f t="shared" si="746"/>
        <v>1.573</v>
      </c>
      <c r="CO1080" s="3">
        <f t="shared" si="738"/>
        <v>-5.2999999999999999E-2</v>
      </c>
      <c r="CP1080">
        <f t="shared" si="739"/>
        <v>-5.2999999999999999E-2</v>
      </c>
      <c r="CQ1080">
        <f t="shared" si="740"/>
        <v>0</v>
      </c>
      <c r="CS1080">
        <f t="shared" si="741"/>
        <v>0</v>
      </c>
      <c r="DK1080" s="3">
        <f t="shared" si="751"/>
        <v>1060</v>
      </c>
      <c r="DL1080" s="3">
        <f t="shared" si="747"/>
        <v>26.474999999999564</v>
      </c>
      <c r="DM1080" s="3">
        <f t="shared" si="748"/>
        <v>1.573</v>
      </c>
      <c r="DN1080" s="3">
        <f t="shared" si="742"/>
        <v>-1.2729999999999999</v>
      </c>
      <c r="DO1080">
        <f t="shared" si="743"/>
        <v>-1.2729999999999999</v>
      </c>
      <c r="DP1080">
        <f t="shared" si="744"/>
        <v>0</v>
      </c>
      <c r="DR1080">
        <f t="shared" si="749"/>
        <v>0</v>
      </c>
      <c r="EY1080"/>
      <c r="EZ1080" s="3"/>
      <c r="FB1080"/>
      <c r="FC1080" s="3"/>
    </row>
    <row r="1081" spans="2:159" x14ac:dyDescent="0.25">
      <c r="B1081">
        <f t="shared" si="737"/>
        <v>1065</v>
      </c>
      <c r="C1081" s="9">
        <f t="shared" si="732"/>
        <v>26.599999999999557</v>
      </c>
      <c r="D1081">
        <f t="shared" si="726"/>
        <v>0.28080915614729979</v>
      </c>
      <c r="E1081">
        <f t="shared" si="727"/>
        <v>1.6228620725872249E-14</v>
      </c>
      <c r="F1081">
        <f t="shared" si="728"/>
        <v>1.6228620725872249E-14</v>
      </c>
      <c r="G1081">
        <f t="shared" si="733"/>
        <v>0</v>
      </c>
      <c r="R1081">
        <f t="shared" si="734"/>
        <v>1065</v>
      </c>
      <c r="S1081">
        <f t="shared" si="735"/>
        <v>26.599999999999557</v>
      </c>
      <c r="T1081">
        <f t="shared" si="729"/>
        <v>1.3526704422594153E-8</v>
      </c>
      <c r="U1081">
        <f t="shared" si="730"/>
        <v>1.6049070416789689E-9</v>
      </c>
      <c r="V1081">
        <f t="shared" si="731"/>
        <v>1.6049070416789689E-9</v>
      </c>
      <c r="W1081">
        <f t="shared" si="736"/>
        <v>0</v>
      </c>
      <c r="BA1081">
        <f t="shared" si="725"/>
        <v>1078</v>
      </c>
      <c r="BB1081">
        <f t="shared" si="717"/>
        <v>26.924999999999539</v>
      </c>
      <c r="BC1081">
        <f t="shared" si="708"/>
        <v>0.82545337346279224</v>
      </c>
      <c r="BD1081">
        <f t="shared" si="709"/>
        <v>0.56244186576258326</v>
      </c>
      <c r="BE1081">
        <f t="shared" si="710"/>
        <v>0.56244186576258326</v>
      </c>
      <c r="BF1081">
        <f t="shared" si="718"/>
        <v>0.56200000000000006</v>
      </c>
      <c r="BP1081">
        <f t="shared" si="719"/>
        <v>1078</v>
      </c>
      <c r="BQ1081">
        <f t="shared" si="720"/>
        <v>26.924999999999539</v>
      </c>
      <c r="BR1081">
        <f t="shared" si="711"/>
        <v>0.94023775955888678</v>
      </c>
      <c r="BS1081">
        <f t="shared" si="712"/>
        <v>0.83121441246563166</v>
      </c>
      <c r="BT1081">
        <f t="shared" si="713"/>
        <v>0.83121441246563166</v>
      </c>
      <c r="BU1081">
        <f t="shared" si="721"/>
        <v>0.83099999999999996</v>
      </c>
      <c r="CB1081">
        <f t="shared" si="722"/>
        <v>1078</v>
      </c>
      <c r="CC1081">
        <f t="shared" si="723"/>
        <v>26.924999999999539</v>
      </c>
      <c r="CD1081">
        <f t="shared" si="714"/>
        <v>0.94023775955888678</v>
      </c>
      <c r="CE1081">
        <f t="shared" si="715"/>
        <v>0.83121441246563166</v>
      </c>
      <c r="CF1081">
        <f t="shared" si="716"/>
        <v>0.83121441246563166</v>
      </c>
      <c r="CG1081">
        <f t="shared" si="724"/>
        <v>0.83099999999999996</v>
      </c>
      <c r="CK1081"/>
      <c r="CL1081" s="3">
        <f t="shared" si="750"/>
        <v>1061</v>
      </c>
      <c r="CM1081" s="3">
        <f t="shared" si="745"/>
        <v>26.499999999999563</v>
      </c>
      <c r="CN1081" s="3">
        <f t="shared" si="746"/>
        <v>1.5760000000000001</v>
      </c>
      <c r="CO1081" s="3">
        <f t="shared" si="738"/>
        <v>-5.6000000000000001E-2</v>
      </c>
      <c r="CP1081">
        <f t="shared" si="739"/>
        <v>-5.6000000000000001E-2</v>
      </c>
      <c r="CQ1081">
        <f t="shared" si="740"/>
        <v>0</v>
      </c>
      <c r="CS1081">
        <f t="shared" si="741"/>
        <v>0</v>
      </c>
      <c r="DK1081" s="3">
        <f t="shared" si="751"/>
        <v>1061</v>
      </c>
      <c r="DL1081" s="3">
        <f t="shared" si="747"/>
        <v>26.499999999999563</v>
      </c>
      <c r="DM1081" s="3">
        <f t="shared" si="748"/>
        <v>1.5760000000000001</v>
      </c>
      <c r="DN1081" s="3">
        <f t="shared" si="742"/>
        <v>-1.28</v>
      </c>
      <c r="DO1081">
        <f t="shared" si="743"/>
        <v>-1.28</v>
      </c>
      <c r="DP1081">
        <f t="shared" si="744"/>
        <v>0</v>
      </c>
      <c r="DR1081">
        <f t="shared" si="749"/>
        <v>0</v>
      </c>
      <c r="EY1081"/>
      <c r="EZ1081" s="3"/>
      <c r="FB1081"/>
      <c r="FC1081" s="3"/>
    </row>
    <row r="1082" spans="2:159" x14ac:dyDescent="0.25">
      <c r="B1082">
        <f t="shared" si="737"/>
        <v>1066</v>
      </c>
      <c r="C1082" s="9">
        <f t="shared" si="732"/>
        <v>26.624999999999556</v>
      </c>
      <c r="D1082">
        <f t="shared" si="726"/>
        <v>0.27939604153336822</v>
      </c>
      <c r="E1082">
        <f t="shared" si="727"/>
        <v>1.4305604662396269E-14</v>
      </c>
      <c r="F1082">
        <f t="shared" si="728"/>
        <v>1.4305604662396269E-14</v>
      </c>
      <c r="G1082">
        <f t="shared" si="733"/>
        <v>0</v>
      </c>
      <c r="R1082">
        <f t="shared" si="734"/>
        <v>1066</v>
      </c>
      <c r="S1082">
        <f t="shared" si="735"/>
        <v>26.624999999999556</v>
      </c>
      <c r="T1082">
        <f t="shared" si="729"/>
        <v>1.2712206987534087E-8</v>
      </c>
      <c r="U1082">
        <f t="shared" si="730"/>
        <v>1.4972894826814789E-9</v>
      </c>
      <c r="V1082">
        <f t="shared" si="731"/>
        <v>1.4972894826814789E-9</v>
      </c>
      <c r="W1082">
        <f t="shared" si="736"/>
        <v>0</v>
      </c>
      <c r="BA1082">
        <f t="shared" si="725"/>
        <v>1079</v>
      </c>
      <c r="BB1082">
        <f t="shared" si="717"/>
        <v>26.949999999999537</v>
      </c>
      <c r="BC1082">
        <f t="shared" si="708"/>
        <v>0.82430885110311514</v>
      </c>
      <c r="BD1082">
        <f t="shared" si="709"/>
        <v>0.56010556729084482</v>
      </c>
      <c r="BE1082">
        <f t="shared" si="710"/>
        <v>0.56010556729084482</v>
      </c>
      <c r="BF1082">
        <f t="shared" si="718"/>
        <v>0.56000000000000005</v>
      </c>
      <c r="BP1082">
        <f t="shared" si="719"/>
        <v>1079</v>
      </c>
      <c r="BQ1082">
        <f t="shared" si="720"/>
        <v>26.949999999999537</v>
      </c>
      <c r="BR1082">
        <f t="shared" si="711"/>
        <v>0.93949761379387975</v>
      </c>
      <c r="BS1082">
        <f t="shared" si="712"/>
        <v>0.82925298626317656</v>
      </c>
      <c r="BT1082">
        <f t="shared" si="713"/>
        <v>0.82925298626317656</v>
      </c>
      <c r="BU1082">
        <f t="shared" si="721"/>
        <v>0.82899999999999996</v>
      </c>
      <c r="CB1082">
        <f t="shared" si="722"/>
        <v>1079</v>
      </c>
      <c r="CC1082">
        <f t="shared" si="723"/>
        <v>26.949999999999537</v>
      </c>
      <c r="CD1082">
        <f t="shared" si="714"/>
        <v>0.93949761379387975</v>
      </c>
      <c r="CE1082">
        <f t="shared" si="715"/>
        <v>0.82925298626317656</v>
      </c>
      <c r="CF1082">
        <f t="shared" si="716"/>
        <v>0.82925298626317656</v>
      </c>
      <c r="CG1082">
        <f t="shared" si="724"/>
        <v>0.82899999999999996</v>
      </c>
      <c r="CK1082"/>
      <c r="CL1082" s="3">
        <f t="shared" si="750"/>
        <v>1062</v>
      </c>
      <c r="CM1082" s="3">
        <f t="shared" si="745"/>
        <v>26.524999999999562</v>
      </c>
      <c r="CN1082" s="3">
        <f t="shared" si="746"/>
        <v>1.579</v>
      </c>
      <c r="CO1082" s="3">
        <f t="shared" si="738"/>
        <v>-5.8999999999999997E-2</v>
      </c>
      <c r="CP1082">
        <f t="shared" si="739"/>
        <v>-5.8999999999999997E-2</v>
      </c>
      <c r="CQ1082">
        <f t="shared" si="740"/>
        <v>0</v>
      </c>
      <c r="CS1082">
        <f t="shared" si="741"/>
        <v>0</v>
      </c>
      <c r="DK1082" s="3">
        <f t="shared" si="751"/>
        <v>1062</v>
      </c>
      <c r="DL1082" s="3">
        <f t="shared" si="747"/>
        <v>26.524999999999562</v>
      </c>
      <c r="DM1082" s="3">
        <f t="shared" si="748"/>
        <v>1.579</v>
      </c>
      <c r="DN1082" s="3">
        <f t="shared" si="742"/>
        <v>-1.288</v>
      </c>
      <c r="DO1082">
        <f t="shared" si="743"/>
        <v>-1.288</v>
      </c>
      <c r="DP1082">
        <f t="shared" si="744"/>
        <v>0</v>
      </c>
      <c r="DR1082">
        <f t="shared" si="749"/>
        <v>0</v>
      </c>
      <c r="EY1082"/>
      <c r="EZ1082" s="3"/>
      <c r="FB1082"/>
      <c r="FC1082" s="3"/>
    </row>
    <row r="1083" spans="2:159" x14ac:dyDescent="0.25">
      <c r="B1083">
        <f t="shared" si="737"/>
        <v>1067</v>
      </c>
      <c r="C1083" s="9">
        <f t="shared" si="732"/>
        <v>26.649999999999554</v>
      </c>
      <c r="D1083">
        <f t="shared" si="726"/>
        <v>0.27798725824307169</v>
      </c>
      <c r="E1083">
        <f t="shared" si="727"/>
        <v>1.2607304836707001E-14</v>
      </c>
      <c r="F1083">
        <f t="shared" si="728"/>
        <v>1.2607304836707001E-14</v>
      </c>
      <c r="G1083">
        <f t="shared" si="733"/>
        <v>0</v>
      </c>
      <c r="R1083">
        <f t="shared" si="734"/>
        <v>1067</v>
      </c>
      <c r="S1083">
        <f t="shared" si="735"/>
        <v>26.649999999999554</v>
      </c>
      <c r="T1083">
        <f t="shared" si="729"/>
        <v>1.1945484453271311E-8</v>
      </c>
      <c r="U1083">
        <f t="shared" si="730"/>
        <v>1.3967223831600989E-9</v>
      </c>
      <c r="V1083">
        <f t="shared" si="731"/>
        <v>1.3967223831600989E-9</v>
      </c>
      <c r="W1083">
        <f t="shared" si="736"/>
        <v>0</v>
      </c>
      <c r="BA1083">
        <f t="shared" si="725"/>
        <v>1080</v>
      </c>
      <c r="BB1083">
        <f t="shared" si="717"/>
        <v>26.974999999999536</v>
      </c>
      <c r="BC1083">
        <f t="shared" si="708"/>
        <v>0.82316179984774052</v>
      </c>
      <c r="BD1083">
        <f t="shared" si="709"/>
        <v>0.55777060682786839</v>
      </c>
      <c r="BE1083">
        <f t="shared" si="710"/>
        <v>0.55777060682786839</v>
      </c>
      <c r="BF1083">
        <f t="shared" si="718"/>
        <v>0.55800000000000005</v>
      </c>
      <c r="BP1083">
        <f t="shared" si="719"/>
        <v>1080</v>
      </c>
      <c r="BQ1083">
        <f t="shared" si="720"/>
        <v>26.974999999999536</v>
      </c>
      <c r="BR1083">
        <f t="shared" si="711"/>
        <v>0.93875335688570105</v>
      </c>
      <c r="BS1083">
        <f t="shared" si="712"/>
        <v>0.82728377911091799</v>
      </c>
      <c r="BT1083">
        <f t="shared" si="713"/>
        <v>0.82728377911091799</v>
      </c>
      <c r="BU1083">
        <f t="shared" si="721"/>
        <v>0.82699999999999996</v>
      </c>
      <c r="CB1083">
        <f t="shared" si="722"/>
        <v>1080</v>
      </c>
      <c r="CC1083">
        <f t="shared" si="723"/>
        <v>26.974999999999536</v>
      </c>
      <c r="CD1083">
        <f t="shared" si="714"/>
        <v>0.93875335688570105</v>
      </c>
      <c r="CE1083">
        <f t="shared" si="715"/>
        <v>0.82728377911091799</v>
      </c>
      <c r="CF1083">
        <f t="shared" si="716"/>
        <v>0.82728377911091799</v>
      </c>
      <c r="CG1083">
        <f t="shared" si="724"/>
        <v>0.82699999999999996</v>
      </c>
      <c r="CK1083"/>
      <c r="CL1083" s="3">
        <f t="shared" si="750"/>
        <v>1063</v>
      </c>
      <c r="CM1083" s="3">
        <f t="shared" si="745"/>
        <v>26.54999999999956</v>
      </c>
      <c r="CN1083" s="3">
        <f t="shared" si="746"/>
        <v>1.5820000000000001</v>
      </c>
      <c r="CO1083" s="3">
        <f t="shared" si="738"/>
        <v>-6.2E-2</v>
      </c>
      <c r="CP1083">
        <f t="shared" si="739"/>
        <v>-6.2E-2</v>
      </c>
      <c r="CQ1083">
        <f t="shared" si="740"/>
        <v>0</v>
      </c>
      <c r="CS1083">
        <f t="shared" si="741"/>
        <v>0</v>
      </c>
      <c r="DK1083" s="3">
        <f t="shared" si="751"/>
        <v>1063</v>
      </c>
      <c r="DL1083" s="3">
        <f t="shared" si="747"/>
        <v>26.54999999999956</v>
      </c>
      <c r="DM1083" s="3">
        <f t="shared" si="748"/>
        <v>1.5820000000000001</v>
      </c>
      <c r="DN1083" s="3">
        <f t="shared" si="742"/>
        <v>-1.2949999999999999</v>
      </c>
      <c r="DO1083">
        <f t="shared" si="743"/>
        <v>-1.2949999999999999</v>
      </c>
      <c r="DP1083">
        <f t="shared" si="744"/>
        <v>0</v>
      </c>
      <c r="DR1083">
        <f t="shared" si="749"/>
        <v>0</v>
      </c>
      <c r="EY1083"/>
      <c r="EZ1083" s="3"/>
      <c r="FB1083"/>
      <c r="FC1083" s="3"/>
    </row>
    <row r="1084" spans="2:159" x14ac:dyDescent="0.25">
      <c r="B1084">
        <f t="shared" si="737"/>
        <v>1068</v>
      </c>
      <c r="C1084" s="9">
        <f t="shared" si="732"/>
        <v>26.674999999999553</v>
      </c>
      <c r="D1084">
        <f t="shared" si="726"/>
        <v>0.27658281254130623</v>
      </c>
      <c r="E1084">
        <f t="shared" si="727"/>
        <v>1.1107842550418814E-14</v>
      </c>
      <c r="F1084">
        <f t="shared" si="728"/>
        <v>1.1107842550418814E-14</v>
      </c>
      <c r="G1084">
        <f t="shared" si="733"/>
        <v>0</v>
      </c>
      <c r="R1084">
        <f t="shared" si="734"/>
        <v>1068</v>
      </c>
      <c r="S1084">
        <f t="shared" si="735"/>
        <v>26.674999999999553</v>
      </c>
      <c r="T1084">
        <f t="shared" si="729"/>
        <v>1.1223813336862242E-8</v>
      </c>
      <c r="U1084">
        <f t="shared" si="730"/>
        <v>1.3027552724229175E-9</v>
      </c>
      <c r="V1084">
        <f t="shared" si="731"/>
        <v>1.3027552724229175E-9</v>
      </c>
      <c r="W1084">
        <f t="shared" si="736"/>
        <v>0</v>
      </c>
      <c r="BA1084">
        <f t="shared" si="725"/>
        <v>1081</v>
      </c>
      <c r="BB1084">
        <f t="shared" si="717"/>
        <v>26.999999999999535</v>
      </c>
      <c r="BC1084">
        <f t="shared" si="708"/>
        <v>0.82201223467820794</v>
      </c>
      <c r="BD1084">
        <f t="shared" si="709"/>
        <v>0.55543704869806165</v>
      </c>
      <c r="BE1084">
        <f t="shared" si="710"/>
        <v>0.55543704869806165</v>
      </c>
      <c r="BF1084">
        <f t="shared" si="718"/>
        <v>0.55500000000000005</v>
      </c>
      <c r="BP1084">
        <f t="shared" si="719"/>
        <v>1081</v>
      </c>
      <c r="BQ1084">
        <f t="shared" si="720"/>
        <v>26.999999999999535</v>
      </c>
      <c r="BR1084">
        <f t="shared" si="711"/>
        <v>0.93800499953074346</v>
      </c>
      <c r="BS1084">
        <f t="shared" si="712"/>
        <v>0.8253068684917193</v>
      </c>
      <c r="BT1084">
        <f t="shared" si="713"/>
        <v>0.8253068684917193</v>
      </c>
      <c r="BU1084">
        <f t="shared" si="721"/>
        <v>0.82499999999999996</v>
      </c>
      <c r="CB1084">
        <f t="shared" si="722"/>
        <v>1081</v>
      </c>
      <c r="CC1084">
        <f t="shared" si="723"/>
        <v>26.999999999999535</v>
      </c>
      <c r="CD1084">
        <f t="shared" si="714"/>
        <v>0.93800499953074346</v>
      </c>
      <c r="CE1084">
        <f t="shared" si="715"/>
        <v>0.8253068684917193</v>
      </c>
      <c r="CF1084">
        <f t="shared" si="716"/>
        <v>0.8253068684917193</v>
      </c>
      <c r="CG1084">
        <f t="shared" si="724"/>
        <v>0.82499999999999996</v>
      </c>
      <c r="CK1084"/>
      <c r="CL1084" s="3">
        <f t="shared" si="750"/>
        <v>1064</v>
      </c>
      <c r="CM1084" s="3">
        <f t="shared" si="745"/>
        <v>26.574999999999559</v>
      </c>
      <c r="CN1084" s="3">
        <f t="shared" si="746"/>
        <v>1.5840000000000001</v>
      </c>
      <c r="CO1084" s="3">
        <f t="shared" si="738"/>
        <v>-6.5000000000000002E-2</v>
      </c>
      <c r="CP1084">
        <f t="shared" si="739"/>
        <v>-6.5000000000000002E-2</v>
      </c>
      <c r="CQ1084">
        <f t="shared" si="740"/>
        <v>0</v>
      </c>
      <c r="CS1084">
        <f t="shared" si="741"/>
        <v>0</v>
      </c>
      <c r="DK1084" s="3">
        <f t="shared" si="751"/>
        <v>1064</v>
      </c>
      <c r="DL1084" s="3">
        <f t="shared" si="747"/>
        <v>26.574999999999559</v>
      </c>
      <c r="DM1084" s="3">
        <f t="shared" si="748"/>
        <v>1.5840000000000001</v>
      </c>
      <c r="DN1084" s="3">
        <f t="shared" si="742"/>
        <v>-1.302</v>
      </c>
      <c r="DO1084">
        <f t="shared" si="743"/>
        <v>-1.302</v>
      </c>
      <c r="DP1084">
        <f t="shared" si="744"/>
        <v>0</v>
      </c>
      <c r="DR1084">
        <f t="shared" si="749"/>
        <v>0</v>
      </c>
      <c r="EY1084"/>
      <c r="EZ1084" s="3"/>
      <c r="FB1084"/>
      <c r="FC1084" s="3"/>
    </row>
    <row r="1085" spans="2:159" x14ac:dyDescent="0.25">
      <c r="B1085">
        <f t="shared" si="737"/>
        <v>1069</v>
      </c>
      <c r="C1085" s="9">
        <f t="shared" si="732"/>
        <v>26.699999999999552</v>
      </c>
      <c r="D1085">
        <f t="shared" si="726"/>
        <v>0.27518271053154952</v>
      </c>
      <c r="E1085">
        <f t="shared" si="727"/>
        <v>9.7842739218651977E-15</v>
      </c>
      <c r="F1085">
        <f t="shared" si="728"/>
        <v>9.7842739218651977E-15</v>
      </c>
      <c r="G1085">
        <f t="shared" si="733"/>
        <v>0</v>
      </c>
      <c r="R1085">
        <f t="shared" si="734"/>
        <v>1069</v>
      </c>
      <c r="S1085">
        <f t="shared" si="735"/>
        <v>26.699999999999552</v>
      </c>
      <c r="T1085">
        <f t="shared" si="729"/>
        <v>1.0544620629536407E-8</v>
      </c>
      <c r="U1085">
        <f t="shared" si="730"/>
        <v>1.2149656890729781E-9</v>
      </c>
      <c r="V1085">
        <f t="shared" si="731"/>
        <v>1.2149656890729781E-9</v>
      </c>
      <c r="W1085">
        <f t="shared" si="736"/>
        <v>0</v>
      </c>
      <c r="BA1085">
        <f t="shared" si="725"/>
        <v>1082</v>
      </c>
      <c r="BB1085">
        <f t="shared" si="717"/>
        <v>27.024999999999533</v>
      </c>
      <c r="BC1085">
        <f t="shared" si="708"/>
        <v>0.82086017059285488</v>
      </c>
      <c r="BD1085">
        <f t="shared" si="709"/>
        <v>0.55310495689422556</v>
      </c>
      <c r="BE1085">
        <f t="shared" si="710"/>
        <v>0.55310495689422556</v>
      </c>
      <c r="BF1085">
        <f t="shared" si="718"/>
        <v>0.55300000000000005</v>
      </c>
      <c r="BP1085">
        <f t="shared" si="719"/>
        <v>1082</v>
      </c>
      <c r="BQ1085">
        <f t="shared" si="720"/>
        <v>27.024999999999533</v>
      </c>
      <c r="BR1085">
        <f t="shared" si="711"/>
        <v>0.93725255247838168</v>
      </c>
      <c r="BS1085">
        <f t="shared" si="712"/>
        <v>0.82332233205010763</v>
      </c>
      <c r="BT1085">
        <f t="shared" si="713"/>
        <v>0.82332233205010763</v>
      </c>
      <c r="BU1085">
        <f t="shared" si="721"/>
        <v>0.82299999999999995</v>
      </c>
      <c r="CB1085">
        <f t="shared" si="722"/>
        <v>1082</v>
      </c>
      <c r="CC1085">
        <f t="shared" si="723"/>
        <v>27.024999999999533</v>
      </c>
      <c r="CD1085">
        <f t="shared" si="714"/>
        <v>0.93725255247838168</v>
      </c>
      <c r="CE1085">
        <f t="shared" si="715"/>
        <v>0.82332233205010763</v>
      </c>
      <c r="CF1085">
        <f t="shared" si="716"/>
        <v>0.82332233205010763</v>
      </c>
      <c r="CG1085">
        <f t="shared" si="724"/>
        <v>0.82299999999999995</v>
      </c>
      <c r="CK1085"/>
      <c r="CL1085" s="3">
        <f t="shared" si="750"/>
        <v>1065</v>
      </c>
      <c r="CM1085" s="3">
        <f t="shared" si="745"/>
        <v>26.599999999999557</v>
      </c>
      <c r="CN1085" s="3">
        <f t="shared" si="746"/>
        <v>1.587</v>
      </c>
      <c r="CO1085" s="3">
        <f t="shared" si="738"/>
        <v>-6.8000000000000005E-2</v>
      </c>
      <c r="CP1085">
        <f t="shared" si="739"/>
        <v>-6.8000000000000005E-2</v>
      </c>
      <c r="CQ1085">
        <f t="shared" si="740"/>
        <v>0</v>
      </c>
      <c r="CS1085">
        <f t="shared" si="741"/>
        <v>0</v>
      </c>
      <c r="DK1085" s="3">
        <f t="shared" si="751"/>
        <v>1065</v>
      </c>
      <c r="DL1085" s="3">
        <f t="shared" si="747"/>
        <v>26.599999999999557</v>
      </c>
      <c r="DM1085" s="3">
        <f t="shared" si="748"/>
        <v>1.587</v>
      </c>
      <c r="DN1085" s="3">
        <f t="shared" si="742"/>
        <v>-1.3089999999999999</v>
      </c>
      <c r="DO1085">
        <f t="shared" si="743"/>
        <v>-1.3089999999999999</v>
      </c>
      <c r="DP1085">
        <f t="shared" si="744"/>
        <v>0</v>
      </c>
      <c r="DR1085">
        <f t="shared" si="749"/>
        <v>0</v>
      </c>
      <c r="EY1085"/>
      <c r="EZ1085" s="3"/>
      <c r="FB1085"/>
      <c r="FC1085" s="3"/>
    </row>
    <row r="1086" spans="2:159" x14ac:dyDescent="0.25">
      <c r="B1086">
        <f t="shared" si="737"/>
        <v>1070</v>
      </c>
      <c r="C1086" s="9">
        <f t="shared" si="732"/>
        <v>26.72499999999955</v>
      </c>
      <c r="D1086">
        <f t="shared" si="726"/>
        <v>0.27378695815643278</v>
      </c>
      <c r="E1086">
        <f t="shared" si="727"/>
        <v>8.6162624047831584E-15</v>
      </c>
      <c r="F1086">
        <f t="shared" si="728"/>
        <v>8.6162624047831584E-15</v>
      </c>
      <c r="G1086">
        <f t="shared" si="733"/>
        <v>0</v>
      </c>
      <c r="R1086">
        <f t="shared" si="734"/>
        <v>1070</v>
      </c>
      <c r="S1086">
        <f t="shared" si="735"/>
        <v>26.72499999999955</v>
      </c>
      <c r="T1086">
        <f t="shared" si="729"/>
        <v>9.9054757663753673E-9</v>
      </c>
      <c r="U1086">
        <f t="shared" si="730"/>
        <v>1.1329574905262235E-9</v>
      </c>
      <c r="V1086">
        <f t="shared" si="731"/>
        <v>1.1329574905262235E-9</v>
      </c>
      <c r="W1086">
        <f t="shared" si="736"/>
        <v>0</v>
      </c>
      <c r="BA1086">
        <f t="shared" si="725"/>
        <v>1083</v>
      </c>
      <c r="BB1086">
        <f t="shared" si="717"/>
        <v>27.049999999999532</v>
      </c>
      <c r="BC1086">
        <f t="shared" si="708"/>
        <v>0.81970562260649305</v>
      </c>
      <c r="BD1086">
        <f t="shared" si="709"/>
        <v>0.55077439507511006</v>
      </c>
      <c r="BE1086">
        <f t="shared" si="710"/>
        <v>0.55077439507511006</v>
      </c>
      <c r="BF1086">
        <f t="shared" si="718"/>
        <v>0.55100000000000005</v>
      </c>
      <c r="BP1086">
        <f t="shared" si="719"/>
        <v>1083</v>
      </c>
      <c r="BQ1086">
        <f t="shared" si="720"/>
        <v>27.049999999999532</v>
      </c>
      <c r="BR1086">
        <f t="shared" si="711"/>
        <v>0.93649602653071495</v>
      </c>
      <c r="BS1086">
        <f t="shared" si="712"/>
        <v>0.82133024758723561</v>
      </c>
      <c r="BT1086">
        <f t="shared" si="713"/>
        <v>0.82133024758723561</v>
      </c>
      <c r="BU1086">
        <f t="shared" si="721"/>
        <v>0.82099999999999995</v>
      </c>
      <c r="CB1086">
        <f t="shared" si="722"/>
        <v>1083</v>
      </c>
      <c r="CC1086">
        <f t="shared" si="723"/>
        <v>27.049999999999532</v>
      </c>
      <c r="CD1086">
        <f t="shared" si="714"/>
        <v>0.93649602653071495</v>
      </c>
      <c r="CE1086">
        <f t="shared" si="715"/>
        <v>0.82133024758723561</v>
      </c>
      <c r="CF1086">
        <f t="shared" si="716"/>
        <v>0.82133024758723561</v>
      </c>
      <c r="CG1086">
        <f t="shared" si="724"/>
        <v>0.82099999999999995</v>
      </c>
      <c r="CK1086"/>
      <c r="CL1086" s="3">
        <f t="shared" si="750"/>
        <v>1066</v>
      </c>
      <c r="CM1086" s="3">
        <f t="shared" si="745"/>
        <v>26.624999999999556</v>
      </c>
      <c r="CN1086" s="3">
        <f t="shared" si="746"/>
        <v>1.59</v>
      </c>
      <c r="CO1086" s="3">
        <f t="shared" si="738"/>
        <v>-7.0999999999999994E-2</v>
      </c>
      <c r="CP1086">
        <f t="shared" si="739"/>
        <v>-7.0999999999999994E-2</v>
      </c>
      <c r="CQ1086">
        <f t="shared" si="740"/>
        <v>0</v>
      </c>
      <c r="CS1086">
        <f t="shared" si="741"/>
        <v>0</v>
      </c>
      <c r="DK1086" s="3">
        <f t="shared" si="751"/>
        <v>1066</v>
      </c>
      <c r="DL1086" s="3">
        <f t="shared" si="747"/>
        <v>26.624999999999556</v>
      </c>
      <c r="DM1086" s="3">
        <f t="shared" si="748"/>
        <v>1.59</v>
      </c>
      <c r="DN1086" s="3">
        <f t="shared" si="742"/>
        <v>-1.3169999999999999</v>
      </c>
      <c r="DO1086">
        <f t="shared" si="743"/>
        <v>-1.3169999999999999</v>
      </c>
      <c r="DP1086">
        <f t="shared" si="744"/>
        <v>0</v>
      </c>
      <c r="DR1086">
        <f t="shared" si="749"/>
        <v>0</v>
      </c>
      <c r="EY1086"/>
      <c r="EZ1086" s="3"/>
      <c r="FB1086"/>
      <c r="FC1086" s="3"/>
    </row>
    <row r="1087" spans="2:159" x14ac:dyDescent="0.25">
      <c r="B1087">
        <f t="shared" si="737"/>
        <v>1071</v>
      </c>
      <c r="C1087" s="9">
        <f t="shared" si="732"/>
        <v>26.749999999999549</v>
      </c>
      <c r="D1087">
        <f t="shared" si="726"/>
        <v>0.27239556119831781</v>
      </c>
      <c r="E1087">
        <f t="shared" si="727"/>
        <v>7.5857872281726245E-15</v>
      </c>
      <c r="F1087">
        <f t="shared" si="728"/>
        <v>7.5857872281726245E-15</v>
      </c>
      <c r="G1087">
        <f t="shared" si="733"/>
        <v>0</v>
      </c>
      <c r="R1087">
        <f t="shared" si="734"/>
        <v>1071</v>
      </c>
      <c r="S1087">
        <f t="shared" si="735"/>
        <v>26.749999999999549</v>
      </c>
      <c r="T1087">
        <f t="shared" si="729"/>
        <v>9.3040830081571689E-9</v>
      </c>
      <c r="U1087">
        <f t="shared" si="730"/>
        <v>1.0563592612549576E-9</v>
      </c>
      <c r="V1087">
        <f t="shared" si="731"/>
        <v>1.0563592612549576E-9</v>
      </c>
      <c r="W1087">
        <f t="shared" si="736"/>
        <v>0</v>
      </c>
      <c r="BA1087">
        <f t="shared" si="725"/>
        <v>1084</v>
      </c>
      <c r="BB1087">
        <f t="shared" si="717"/>
        <v>27.07499999999953</v>
      </c>
      <c r="BC1087">
        <f t="shared" si="708"/>
        <v>0.81854860575008548</v>
      </c>
      <c r="BD1087">
        <f t="shared" si="709"/>
        <v>0.54844542656300566</v>
      </c>
      <c r="BE1087">
        <f t="shared" si="710"/>
        <v>0.54844542656300566</v>
      </c>
      <c r="BF1087">
        <f t="shared" si="718"/>
        <v>0.54800000000000004</v>
      </c>
      <c r="BP1087">
        <f t="shared" si="719"/>
        <v>1084</v>
      </c>
      <c r="BQ1087">
        <f t="shared" si="720"/>
        <v>27.07499999999953</v>
      </c>
      <c r="BR1087">
        <f t="shared" si="711"/>
        <v>0.93573543254230929</v>
      </c>
      <c r="BS1087">
        <f t="shared" si="712"/>
        <v>0.81933069305584083</v>
      </c>
      <c r="BT1087">
        <f t="shared" si="713"/>
        <v>0.81933069305584083</v>
      </c>
      <c r="BU1087">
        <f t="shared" si="721"/>
        <v>0.81899999999999995</v>
      </c>
      <c r="CB1087">
        <f t="shared" si="722"/>
        <v>1084</v>
      </c>
      <c r="CC1087">
        <f t="shared" si="723"/>
        <v>27.07499999999953</v>
      </c>
      <c r="CD1087">
        <f t="shared" si="714"/>
        <v>0.93573543254230929</v>
      </c>
      <c r="CE1087">
        <f t="shared" si="715"/>
        <v>0.81933069305584083</v>
      </c>
      <c r="CF1087">
        <f t="shared" si="716"/>
        <v>0.81933069305584083</v>
      </c>
      <c r="CG1087">
        <f t="shared" si="724"/>
        <v>0.81899999999999995</v>
      </c>
      <c r="CK1087"/>
      <c r="CL1087" s="3">
        <f t="shared" si="750"/>
        <v>1067</v>
      </c>
      <c r="CM1087" s="3">
        <f t="shared" si="745"/>
        <v>26.649999999999554</v>
      </c>
      <c r="CN1087" s="3">
        <f t="shared" si="746"/>
        <v>1.593</v>
      </c>
      <c r="CO1087" s="3">
        <f t="shared" si="738"/>
        <v>-7.3999999999999996E-2</v>
      </c>
      <c r="CP1087">
        <f t="shared" si="739"/>
        <v>-7.3999999999999996E-2</v>
      </c>
      <c r="CQ1087">
        <f t="shared" si="740"/>
        <v>0</v>
      </c>
      <c r="CS1087">
        <f t="shared" si="741"/>
        <v>0</v>
      </c>
      <c r="DK1087" s="3">
        <f t="shared" si="751"/>
        <v>1067</v>
      </c>
      <c r="DL1087" s="3">
        <f t="shared" si="747"/>
        <v>26.649999999999554</v>
      </c>
      <c r="DM1087" s="3">
        <f t="shared" si="748"/>
        <v>1.593</v>
      </c>
      <c r="DN1087" s="3">
        <f t="shared" si="742"/>
        <v>-1.3240000000000001</v>
      </c>
      <c r="DO1087">
        <f t="shared" si="743"/>
        <v>-1.3240000000000001</v>
      </c>
      <c r="DP1087">
        <f t="shared" si="744"/>
        <v>0</v>
      </c>
      <c r="DR1087">
        <f t="shared" si="749"/>
        <v>0</v>
      </c>
      <c r="EY1087"/>
      <c r="EZ1087" s="3"/>
      <c r="FB1087"/>
      <c r="FC1087" s="3"/>
    </row>
    <row r="1088" spans="2:159" x14ac:dyDescent="0.25">
      <c r="B1088">
        <f t="shared" si="737"/>
        <v>1072</v>
      </c>
      <c r="C1088" s="9">
        <f t="shared" si="732"/>
        <v>26.774999999999547</v>
      </c>
      <c r="D1088">
        <f t="shared" si="726"/>
        <v>0.27100852527987912</v>
      </c>
      <c r="E1088">
        <f t="shared" si="727"/>
        <v>6.6768838882284123E-15</v>
      </c>
      <c r="F1088">
        <f t="shared" si="728"/>
        <v>6.6768838882284123E-15</v>
      </c>
      <c r="G1088">
        <f t="shared" si="733"/>
        <v>0</v>
      </c>
      <c r="R1088">
        <f t="shared" si="734"/>
        <v>1072</v>
      </c>
      <c r="S1088">
        <f t="shared" si="735"/>
        <v>26.774999999999547</v>
      </c>
      <c r="T1088">
        <f t="shared" si="729"/>
        <v>8.738274215135721E-9</v>
      </c>
      <c r="U1088">
        <f t="shared" si="730"/>
        <v>9.8482281419972607E-10</v>
      </c>
      <c r="V1088">
        <f t="shared" si="731"/>
        <v>9.8482281419972607E-10</v>
      </c>
      <c r="W1088">
        <f t="shared" si="736"/>
        <v>0</v>
      </c>
      <c r="BA1088">
        <f t="shared" si="725"/>
        <v>1085</v>
      </c>
      <c r="BB1088">
        <f t="shared" si="717"/>
        <v>27.099999999999529</v>
      </c>
      <c r="BC1088">
        <f t="shared" si="708"/>
        <v>0.81738913507042332</v>
      </c>
      <c r="BD1088">
        <f t="shared" si="709"/>
        <v>0.54611811434136914</v>
      </c>
      <c r="BE1088">
        <f t="shared" si="710"/>
        <v>0.54611811434136914</v>
      </c>
      <c r="BF1088">
        <f t="shared" si="718"/>
        <v>0.54600000000000004</v>
      </c>
      <c r="BP1088">
        <f t="shared" si="719"/>
        <v>1085</v>
      </c>
      <c r="BQ1088">
        <f t="shared" si="720"/>
        <v>27.099999999999529</v>
      </c>
      <c r="BR1088">
        <f t="shared" si="711"/>
        <v>0.93497078141993739</v>
      </c>
      <c r="BS1088">
        <f t="shared" si="712"/>
        <v>0.81732374655520923</v>
      </c>
      <c r="BT1088">
        <f t="shared" si="713"/>
        <v>0.81732374655520923</v>
      </c>
      <c r="BU1088">
        <f t="shared" si="721"/>
        <v>0.81699999999999995</v>
      </c>
      <c r="CB1088">
        <f t="shared" si="722"/>
        <v>1085</v>
      </c>
      <c r="CC1088">
        <f t="shared" si="723"/>
        <v>27.099999999999529</v>
      </c>
      <c r="CD1088">
        <f t="shared" si="714"/>
        <v>0.93497078141993739</v>
      </c>
      <c r="CE1088">
        <f t="shared" si="715"/>
        <v>0.81732374655520923</v>
      </c>
      <c r="CF1088">
        <f t="shared" si="716"/>
        <v>0.81732374655520923</v>
      </c>
      <c r="CG1088">
        <f t="shared" si="724"/>
        <v>0.81699999999999995</v>
      </c>
      <c r="CK1088"/>
      <c r="CL1088" s="3">
        <f t="shared" si="750"/>
        <v>1068</v>
      </c>
      <c r="CM1088" s="3">
        <f t="shared" si="745"/>
        <v>26.674999999999553</v>
      </c>
      <c r="CN1088" s="3">
        <f t="shared" si="746"/>
        <v>1.5960000000000001</v>
      </c>
      <c r="CO1088" s="3">
        <f t="shared" si="738"/>
        <v>-7.6999999999999999E-2</v>
      </c>
      <c r="CP1088">
        <f t="shared" si="739"/>
        <v>-7.6999999999999999E-2</v>
      </c>
      <c r="CQ1088">
        <f t="shared" si="740"/>
        <v>0</v>
      </c>
      <c r="CS1088">
        <f t="shared" si="741"/>
        <v>0</v>
      </c>
      <c r="DK1088" s="3">
        <f t="shared" si="751"/>
        <v>1068</v>
      </c>
      <c r="DL1088" s="3">
        <f t="shared" si="747"/>
        <v>26.674999999999553</v>
      </c>
      <c r="DM1088" s="3">
        <f t="shared" si="748"/>
        <v>1.5960000000000001</v>
      </c>
      <c r="DN1088" s="3">
        <f t="shared" si="742"/>
        <v>-1.3320000000000001</v>
      </c>
      <c r="DO1088">
        <f t="shared" si="743"/>
        <v>-1.3320000000000001</v>
      </c>
      <c r="DP1088">
        <f t="shared" si="744"/>
        <v>0</v>
      </c>
      <c r="DR1088">
        <f t="shared" si="749"/>
        <v>0</v>
      </c>
      <c r="EY1088"/>
      <c r="EZ1088" s="3"/>
      <c r="FB1088"/>
      <c r="FC1088" s="3"/>
    </row>
    <row r="1089" spans="2:159" x14ac:dyDescent="0.25">
      <c r="B1089">
        <f t="shared" si="737"/>
        <v>1073</v>
      </c>
      <c r="C1089" s="9">
        <f t="shared" si="732"/>
        <v>26.799999999999546</v>
      </c>
      <c r="D1089">
        <f t="shared" si="726"/>
        <v>0.26962585586469162</v>
      </c>
      <c r="E1089">
        <f t="shared" si="727"/>
        <v>5.8754132319685045E-15</v>
      </c>
      <c r="F1089">
        <f t="shared" si="728"/>
        <v>5.8754132319685045E-15</v>
      </c>
      <c r="G1089">
        <f t="shared" si="733"/>
        <v>0</v>
      </c>
      <c r="R1089">
        <f t="shared" si="734"/>
        <v>1073</v>
      </c>
      <c r="S1089">
        <f t="shared" si="735"/>
        <v>26.799999999999546</v>
      </c>
      <c r="T1089">
        <f t="shared" si="729"/>
        <v>8.2060019934637956E-9</v>
      </c>
      <c r="U1089">
        <f t="shared" si="730"/>
        <v>9.1802178009233845E-10</v>
      </c>
      <c r="V1089">
        <f t="shared" si="731"/>
        <v>9.1802178009233845E-10</v>
      </c>
      <c r="W1089">
        <f t="shared" si="736"/>
        <v>0</v>
      </c>
      <c r="BA1089">
        <f t="shared" si="725"/>
        <v>1086</v>
      </c>
      <c r="BB1089">
        <f t="shared" si="717"/>
        <v>27.124999999999527</v>
      </c>
      <c r="BC1089">
        <f t="shared" si="708"/>
        <v>0.8162272256298031</v>
      </c>
      <c r="BD1089">
        <f t="shared" si="709"/>
        <v>0.54379252105248621</v>
      </c>
      <c r="BE1089">
        <f t="shared" si="710"/>
        <v>0.54379252105248621</v>
      </c>
      <c r="BF1089">
        <f t="shared" si="718"/>
        <v>0.54400000000000004</v>
      </c>
      <c r="BP1089">
        <f t="shared" si="719"/>
        <v>1086</v>
      </c>
      <c r="BQ1089">
        <f t="shared" si="720"/>
        <v>27.124999999999527</v>
      </c>
      <c r="BR1089">
        <f t="shared" si="711"/>
        <v>0.93420208412231898</v>
      </c>
      <c r="BS1089">
        <f t="shared" si="712"/>
        <v>0.81530948632613687</v>
      </c>
      <c r="BT1089">
        <f t="shared" si="713"/>
        <v>0.81530948632613687</v>
      </c>
      <c r="BU1089">
        <f t="shared" si="721"/>
        <v>0.81499999999999995</v>
      </c>
      <c r="CB1089">
        <f t="shared" si="722"/>
        <v>1086</v>
      </c>
      <c r="CC1089">
        <f t="shared" si="723"/>
        <v>27.124999999999527</v>
      </c>
      <c r="CD1089">
        <f t="shared" si="714"/>
        <v>0.93420208412231898</v>
      </c>
      <c r="CE1089">
        <f t="shared" si="715"/>
        <v>0.81530948632613687</v>
      </c>
      <c r="CF1089">
        <f t="shared" si="716"/>
        <v>0.81530948632613687</v>
      </c>
      <c r="CG1089">
        <f t="shared" si="724"/>
        <v>0.81499999999999995</v>
      </c>
      <c r="CK1089"/>
      <c r="CL1089" s="3">
        <f t="shared" si="750"/>
        <v>1069</v>
      </c>
      <c r="CM1089" s="3">
        <f t="shared" si="745"/>
        <v>26.699999999999552</v>
      </c>
      <c r="CN1089" s="3">
        <f t="shared" si="746"/>
        <v>1.5980000000000001</v>
      </c>
      <c r="CO1089" s="3">
        <f t="shared" si="738"/>
        <v>-0.08</v>
      </c>
      <c r="CP1089">
        <f t="shared" si="739"/>
        <v>-0.08</v>
      </c>
      <c r="CQ1089">
        <f t="shared" si="740"/>
        <v>0</v>
      </c>
      <c r="CS1089">
        <f t="shared" si="741"/>
        <v>0</v>
      </c>
      <c r="DK1089" s="3">
        <f t="shared" si="751"/>
        <v>1069</v>
      </c>
      <c r="DL1089" s="3">
        <f t="shared" si="747"/>
        <v>26.699999999999552</v>
      </c>
      <c r="DM1089" s="3">
        <f t="shared" si="748"/>
        <v>1.5980000000000001</v>
      </c>
      <c r="DN1089" s="3">
        <f t="shared" si="742"/>
        <v>-1.3380000000000001</v>
      </c>
      <c r="DO1089">
        <f t="shared" si="743"/>
        <v>-1.3380000000000001</v>
      </c>
      <c r="DP1089">
        <f t="shared" si="744"/>
        <v>0</v>
      </c>
      <c r="DR1089">
        <f t="shared" si="749"/>
        <v>0</v>
      </c>
      <c r="EY1089"/>
      <c r="EZ1089" s="3"/>
      <c r="FB1089"/>
      <c r="FC1089" s="3"/>
    </row>
    <row r="1090" spans="2:159" x14ac:dyDescent="0.25">
      <c r="B1090">
        <f t="shared" si="737"/>
        <v>1074</v>
      </c>
      <c r="C1090" s="9">
        <f t="shared" si="732"/>
        <v>26.824999999999545</v>
      </c>
      <c r="D1090">
        <f t="shared" si="726"/>
        <v>0.26824755825782215</v>
      </c>
      <c r="E1090">
        <f t="shared" si="727"/>
        <v>5.1688560386304941E-15</v>
      </c>
      <c r="F1090">
        <f t="shared" si="728"/>
        <v>5.1688560386304941E-15</v>
      </c>
      <c r="G1090">
        <f t="shared" si="733"/>
        <v>0</v>
      </c>
      <c r="R1090">
        <f t="shared" si="734"/>
        <v>1074</v>
      </c>
      <c r="S1090">
        <f t="shared" si="735"/>
        <v>26.824999999999545</v>
      </c>
      <c r="T1090">
        <f t="shared" si="729"/>
        <v>7.7053331958712344E-9</v>
      </c>
      <c r="U1090">
        <f t="shared" si="730"/>
        <v>8.5565027971748085E-10</v>
      </c>
      <c r="V1090">
        <f t="shared" si="731"/>
        <v>8.5565027971748085E-10</v>
      </c>
      <c r="W1090">
        <f t="shared" si="736"/>
        <v>0</v>
      </c>
      <c r="BA1090">
        <f t="shared" si="725"/>
        <v>1087</v>
      </c>
      <c r="BB1090">
        <f t="shared" si="717"/>
        <v>27.149999999999526</v>
      </c>
      <c r="BC1090">
        <f t="shared" si="708"/>
        <v>0.81506289250570285</v>
      </c>
      <c r="BD1090">
        <f t="shared" si="709"/>
        <v>0.54146870899516775</v>
      </c>
      <c r="BE1090">
        <f t="shared" si="710"/>
        <v>0.54146870899516775</v>
      </c>
      <c r="BF1090">
        <f t="shared" si="718"/>
        <v>0.54100000000000004</v>
      </c>
      <c r="BP1090">
        <f t="shared" si="719"/>
        <v>1087</v>
      </c>
      <c r="BQ1090">
        <f t="shared" si="720"/>
        <v>27.149999999999526</v>
      </c>
      <c r="BR1090">
        <f t="shared" si="711"/>
        <v>0.93342935165985874</v>
      </c>
      <c r="BS1090">
        <f t="shared" si="712"/>
        <v>0.8132879907458952</v>
      </c>
      <c r="BT1090">
        <f t="shared" si="713"/>
        <v>0.8132879907458952</v>
      </c>
      <c r="BU1090">
        <f t="shared" si="721"/>
        <v>0.81299999999999994</v>
      </c>
      <c r="CB1090">
        <f t="shared" si="722"/>
        <v>1087</v>
      </c>
      <c r="CC1090">
        <f t="shared" si="723"/>
        <v>27.149999999999526</v>
      </c>
      <c r="CD1090">
        <f t="shared" si="714"/>
        <v>0.93342935165985874</v>
      </c>
      <c r="CE1090">
        <f t="shared" si="715"/>
        <v>0.8132879907458952</v>
      </c>
      <c r="CF1090">
        <f t="shared" si="716"/>
        <v>0.8132879907458952</v>
      </c>
      <c r="CG1090">
        <f t="shared" si="724"/>
        <v>0.81299999999999994</v>
      </c>
      <c r="CK1090"/>
      <c r="CL1090" s="3">
        <f t="shared" si="750"/>
        <v>1070</v>
      </c>
      <c r="CM1090" s="3">
        <f t="shared" si="745"/>
        <v>26.72499999999955</v>
      </c>
      <c r="CN1090" s="3">
        <f t="shared" si="746"/>
        <v>1.601</v>
      </c>
      <c r="CO1090" s="3">
        <f t="shared" si="738"/>
        <v>-8.3000000000000004E-2</v>
      </c>
      <c r="CP1090">
        <f t="shared" si="739"/>
        <v>-8.3000000000000004E-2</v>
      </c>
      <c r="CQ1090">
        <f t="shared" si="740"/>
        <v>0</v>
      </c>
      <c r="CS1090">
        <f t="shared" si="741"/>
        <v>0</v>
      </c>
      <c r="DK1090" s="3">
        <f t="shared" si="751"/>
        <v>1070</v>
      </c>
      <c r="DL1090" s="3">
        <f t="shared" si="747"/>
        <v>26.72499999999955</v>
      </c>
      <c r="DM1090" s="3">
        <f t="shared" si="748"/>
        <v>1.601</v>
      </c>
      <c r="DN1090" s="3">
        <f t="shared" si="742"/>
        <v>-1.3460000000000001</v>
      </c>
      <c r="DO1090">
        <f t="shared" si="743"/>
        <v>-1.3460000000000001</v>
      </c>
      <c r="DP1090">
        <f t="shared" si="744"/>
        <v>0</v>
      </c>
      <c r="DR1090">
        <f t="shared" si="749"/>
        <v>0</v>
      </c>
      <c r="EY1090"/>
      <c r="EZ1090" s="3"/>
      <c r="FB1090"/>
      <c r="FC1090" s="3"/>
    </row>
    <row r="1091" spans="2:159" x14ac:dyDescent="0.25">
      <c r="B1091">
        <f t="shared" si="737"/>
        <v>1075</v>
      </c>
      <c r="C1091" s="9">
        <f t="shared" si="732"/>
        <v>26.849999999999543</v>
      </c>
      <c r="D1091">
        <f t="shared" si="726"/>
        <v>0.26687363760642691</v>
      </c>
      <c r="E1091">
        <f t="shared" si="727"/>
        <v>4.5461303333365601E-15</v>
      </c>
      <c r="F1091">
        <f t="shared" si="728"/>
        <v>4.5461303333365601E-15</v>
      </c>
      <c r="G1091">
        <f t="shared" si="733"/>
        <v>0</v>
      </c>
      <c r="R1091">
        <f t="shared" si="734"/>
        <v>1075</v>
      </c>
      <c r="S1091">
        <f t="shared" si="735"/>
        <v>26.849999999999543</v>
      </c>
      <c r="T1091">
        <f t="shared" si="729"/>
        <v>7.2344427590723748E-9</v>
      </c>
      <c r="U1091">
        <f t="shared" si="730"/>
        <v>7.974216744100752E-10</v>
      </c>
      <c r="V1091">
        <f t="shared" si="731"/>
        <v>7.974216744100752E-10</v>
      </c>
      <c r="W1091">
        <f t="shared" si="736"/>
        <v>0</v>
      </c>
      <c r="BA1091">
        <f t="shared" si="725"/>
        <v>1088</v>
      </c>
      <c r="BB1091">
        <f t="shared" si="717"/>
        <v>27.174999999999525</v>
      </c>
      <c r="BC1091">
        <f t="shared" si="708"/>
        <v>0.8138961507904604</v>
      </c>
      <c r="BD1091">
        <f t="shared" si="709"/>
        <v>0.53914674012248343</v>
      </c>
      <c r="BE1091">
        <f t="shared" si="710"/>
        <v>0.53914674012248343</v>
      </c>
      <c r="BF1091">
        <f t="shared" si="718"/>
        <v>0.53900000000000003</v>
      </c>
      <c r="BP1091">
        <f t="shared" si="719"/>
        <v>1088</v>
      </c>
      <c r="BQ1091">
        <f t="shared" si="720"/>
        <v>27.174999999999525</v>
      </c>
      <c r="BR1091">
        <f t="shared" si="711"/>
        <v>0.9326525950943837</v>
      </c>
      <c r="BS1091">
        <f t="shared" si="712"/>
        <v>0.81125933832319808</v>
      </c>
      <c r="BT1091">
        <f t="shared" si="713"/>
        <v>0.81125933832319808</v>
      </c>
      <c r="BU1091">
        <f t="shared" si="721"/>
        <v>0.81100000000000005</v>
      </c>
      <c r="CB1091">
        <f t="shared" si="722"/>
        <v>1088</v>
      </c>
      <c r="CC1091">
        <f t="shared" si="723"/>
        <v>27.174999999999525</v>
      </c>
      <c r="CD1091">
        <f t="shared" si="714"/>
        <v>0.9326525950943837</v>
      </c>
      <c r="CE1091">
        <f t="shared" si="715"/>
        <v>0.81125933832319808</v>
      </c>
      <c r="CF1091">
        <f t="shared" si="716"/>
        <v>0.81125933832319808</v>
      </c>
      <c r="CG1091">
        <f t="shared" si="724"/>
        <v>0.81100000000000005</v>
      </c>
      <c r="CK1091"/>
      <c r="CL1091" s="3">
        <f t="shared" si="750"/>
        <v>1071</v>
      </c>
      <c r="CM1091" s="3">
        <f t="shared" si="745"/>
        <v>26.749999999999549</v>
      </c>
      <c r="CN1091" s="3">
        <f t="shared" si="746"/>
        <v>1.6040000000000001</v>
      </c>
      <c r="CO1091" s="3">
        <f t="shared" si="738"/>
        <v>-8.5999999999999993E-2</v>
      </c>
      <c r="CP1091">
        <f t="shared" si="739"/>
        <v>-8.5999999999999993E-2</v>
      </c>
      <c r="CQ1091">
        <f t="shared" si="740"/>
        <v>0</v>
      </c>
      <c r="CS1091">
        <f t="shared" si="741"/>
        <v>0</v>
      </c>
      <c r="DK1091" s="3">
        <f t="shared" si="751"/>
        <v>1071</v>
      </c>
      <c r="DL1091" s="3">
        <f t="shared" si="747"/>
        <v>26.749999999999549</v>
      </c>
      <c r="DM1091" s="3">
        <f t="shared" si="748"/>
        <v>1.6040000000000001</v>
      </c>
      <c r="DN1091" s="3">
        <f t="shared" si="742"/>
        <v>-1.353</v>
      </c>
      <c r="DO1091">
        <f t="shared" si="743"/>
        <v>-1.353</v>
      </c>
      <c r="DP1091">
        <f t="shared" si="744"/>
        <v>0</v>
      </c>
      <c r="DR1091">
        <f t="shared" si="749"/>
        <v>0</v>
      </c>
      <c r="EY1091"/>
      <c r="EZ1091" s="3"/>
      <c r="FB1091"/>
      <c r="FC1091" s="3"/>
    </row>
    <row r="1092" spans="2:159" x14ac:dyDescent="0.25">
      <c r="B1092">
        <f t="shared" si="737"/>
        <v>1076</v>
      </c>
      <c r="C1092" s="9">
        <f t="shared" si="732"/>
        <v>26.874999999999542</v>
      </c>
      <c r="D1092">
        <f t="shared" si="726"/>
        <v>0.26550409890035309</v>
      </c>
      <c r="E1092">
        <f t="shared" si="727"/>
        <v>3.9974289618065145E-15</v>
      </c>
      <c r="F1092">
        <f t="shared" si="728"/>
        <v>3.9974289618065145E-15</v>
      </c>
      <c r="G1092">
        <f t="shared" si="733"/>
        <v>0</v>
      </c>
      <c r="R1092">
        <f t="shared" si="734"/>
        <v>1076</v>
      </c>
      <c r="S1092">
        <f t="shared" si="735"/>
        <v>26.874999999999542</v>
      </c>
      <c r="T1092">
        <f t="shared" si="729"/>
        <v>6.791607861199035E-9</v>
      </c>
      <c r="U1092">
        <f t="shared" si="730"/>
        <v>7.430673903415571E-10</v>
      </c>
      <c r="V1092">
        <f t="shared" si="731"/>
        <v>7.430673903415571E-10</v>
      </c>
      <c r="W1092">
        <f t="shared" si="736"/>
        <v>0</v>
      </c>
      <c r="BA1092">
        <f t="shared" si="725"/>
        <v>1089</v>
      </c>
      <c r="BB1092">
        <f t="shared" si="717"/>
        <v>27.199999999999523</v>
      </c>
      <c r="BC1092">
        <f t="shared" ref="BC1092:BC1155" si="752">EXP(-KTG1_nan*(BB1092-T_opt__nan)^2)</f>
        <v>0.81272701559094962</v>
      </c>
      <c r="BD1092">
        <f t="shared" ref="BD1092:BD1155" si="753">EXP(-KTG2_nan*(T_opt__nan-BB1092)^2)</f>
        <v>0.53682667603952949</v>
      </c>
      <c r="BE1092">
        <f t="shared" ref="BE1092:BE1155" si="754">IF(BB1092&lt;=T_opt__nan,BC1092,BD1092)</f>
        <v>0.53682667603952949</v>
      </c>
      <c r="BF1092">
        <f t="shared" si="718"/>
        <v>0.53700000000000003</v>
      </c>
      <c r="BP1092">
        <f t="shared" si="719"/>
        <v>1089</v>
      </c>
      <c r="BQ1092">
        <f t="shared" si="720"/>
        <v>27.199999999999523</v>
      </c>
      <c r="BR1092">
        <f t="shared" ref="BR1092:BR1155" si="755">EXP(-KTG1_pic*(BQ1092-T_opt_pic)^2)</f>
        <v>0.93187182553888004</v>
      </c>
      <c r="BS1092">
        <f t="shared" ref="BS1092:BS1155" si="756">EXP(-KTG2_pic*(T_opt_pic-BQ1092)^2)</f>
        <v>0.80922360769317092</v>
      </c>
      <c r="BT1092">
        <f t="shared" ref="BT1092:BT1155" si="757">IF(BQ1092&lt;=T_opt_pic,BR1092,BS1092)</f>
        <v>0.80922360769317092</v>
      </c>
      <c r="BU1092">
        <f t="shared" si="721"/>
        <v>0.80900000000000005</v>
      </c>
      <c r="CB1092">
        <f t="shared" si="722"/>
        <v>1089</v>
      </c>
      <c r="CC1092">
        <f t="shared" si="723"/>
        <v>27.199999999999523</v>
      </c>
      <c r="CD1092">
        <f t="shared" ref="CD1092:CD1155" si="758">EXP(-KTG1_bac*(CC1092-T_opt_bac)^2)</f>
        <v>0.93187182553888004</v>
      </c>
      <c r="CE1092">
        <f t="shared" ref="CE1092:CE1155" si="759">EXP(-KTG2_bac * (T_opt_bac - CC1092)^2)</f>
        <v>0.80922360769317092</v>
      </c>
      <c r="CF1092">
        <f t="shared" ref="CF1092:CF1155" si="760">IF(CC1092&lt;=T_opt_bac,CD1092,CE1092)</f>
        <v>0.80922360769317092</v>
      </c>
      <c r="CG1092">
        <f t="shared" si="724"/>
        <v>0.80900000000000005</v>
      </c>
      <c r="CK1092"/>
      <c r="CL1092" s="3">
        <f t="shared" si="750"/>
        <v>1072</v>
      </c>
      <c r="CM1092" s="3">
        <f t="shared" si="745"/>
        <v>26.774999999999547</v>
      </c>
      <c r="CN1092" s="3">
        <f t="shared" si="746"/>
        <v>1.607</v>
      </c>
      <c r="CO1092" s="3">
        <f t="shared" si="738"/>
        <v>-8.8999999999999996E-2</v>
      </c>
      <c r="CP1092">
        <f t="shared" si="739"/>
        <v>-8.8999999999999996E-2</v>
      </c>
      <c r="CQ1092">
        <f t="shared" si="740"/>
        <v>0</v>
      </c>
      <c r="CS1092">
        <f t="shared" si="741"/>
        <v>0</v>
      </c>
      <c r="DK1092" s="3">
        <f t="shared" si="751"/>
        <v>1072</v>
      </c>
      <c r="DL1092" s="3">
        <f t="shared" si="747"/>
        <v>26.774999999999547</v>
      </c>
      <c r="DM1092" s="3">
        <f t="shared" si="748"/>
        <v>1.607</v>
      </c>
      <c r="DN1092" s="3">
        <f t="shared" si="742"/>
        <v>-1.361</v>
      </c>
      <c r="DO1092">
        <f t="shared" si="743"/>
        <v>-1.361</v>
      </c>
      <c r="DP1092">
        <f t="shared" si="744"/>
        <v>0</v>
      </c>
      <c r="DR1092">
        <f t="shared" si="749"/>
        <v>0</v>
      </c>
      <c r="EY1092"/>
      <c r="EZ1092" s="3"/>
      <c r="FB1092"/>
      <c r="FC1092" s="3"/>
    </row>
    <row r="1093" spans="2:159" x14ac:dyDescent="0.25">
      <c r="B1093">
        <f t="shared" si="737"/>
        <v>1077</v>
      </c>
      <c r="C1093" s="9">
        <f t="shared" si="732"/>
        <v>26.89999999999954</v>
      </c>
      <c r="D1093">
        <f t="shared" si="726"/>
        <v>0.26413894697274576</v>
      </c>
      <c r="E1093">
        <f t="shared" si="727"/>
        <v>3.5140752184956259E-15</v>
      </c>
      <c r="F1093">
        <f t="shared" si="728"/>
        <v>3.5140752184956259E-15</v>
      </c>
      <c r="G1093">
        <f t="shared" si="733"/>
        <v>0</v>
      </c>
      <c r="R1093">
        <f t="shared" si="734"/>
        <v>1077</v>
      </c>
      <c r="S1093">
        <f t="shared" si="735"/>
        <v>26.89999999999954</v>
      </c>
      <c r="T1093">
        <f t="shared" si="729"/>
        <v>6.3752023833445761E-9</v>
      </c>
      <c r="U1093">
        <f t="shared" si="730"/>
        <v>6.9233581239086346E-10</v>
      </c>
      <c r="V1093">
        <f t="shared" si="731"/>
        <v>6.9233581239086346E-10</v>
      </c>
      <c r="W1093">
        <f t="shared" si="736"/>
        <v>0</v>
      </c>
      <c r="BA1093">
        <f t="shared" si="725"/>
        <v>1090</v>
      </c>
      <c r="BB1093">
        <f t="shared" ref="BB1093:BB1156" si="761">C1106</f>
        <v>27.224999999999522</v>
      </c>
      <c r="BC1093">
        <f t="shared" si="752"/>
        <v>0.81155550202825799</v>
      </c>
      <c r="BD1093">
        <f t="shared" si="753"/>
        <v>0.53450857800123264</v>
      </c>
      <c r="BE1093">
        <f t="shared" si="754"/>
        <v>0.53450857800123264</v>
      </c>
      <c r="BF1093">
        <f t="shared" ref="BF1093:BF1156" si="762">ROUND(BE1093,3)</f>
        <v>0.53500000000000003</v>
      </c>
      <c r="BP1093">
        <f t="shared" ref="BP1093:BP1156" si="763">B1106</f>
        <v>1090</v>
      </c>
      <c r="BQ1093">
        <f t="shared" ref="BQ1093:BQ1156" si="764">C1106</f>
        <v>27.224999999999522</v>
      </c>
      <c r="BR1093">
        <f t="shared" si="755"/>
        <v>0.93108705415722781</v>
      </c>
      <c r="BS1093">
        <f t="shared" si="756"/>
        <v>0.80718087761232327</v>
      </c>
      <c r="BT1093">
        <f t="shared" si="757"/>
        <v>0.80718087761232327</v>
      </c>
      <c r="BU1093">
        <f t="shared" ref="BU1093:BU1156" si="765">ROUND(BT1093,3)</f>
        <v>0.80700000000000005</v>
      </c>
      <c r="CB1093">
        <f t="shared" ref="CB1093:CB1156" si="766">BP1093</f>
        <v>1090</v>
      </c>
      <c r="CC1093">
        <f t="shared" ref="CC1093:CC1156" si="767">BQ1093</f>
        <v>27.224999999999522</v>
      </c>
      <c r="CD1093">
        <f t="shared" si="758"/>
        <v>0.93108705415722781</v>
      </c>
      <c r="CE1093">
        <f t="shared" si="759"/>
        <v>0.80718087761232327</v>
      </c>
      <c r="CF1093">
        <f t="shared" si="760"/>
        <v>0.80718087761232327</v>
      </c>
      <c r="CG1093">
        <f t="shared" ref="CG1093:CG1156" si="768">ROUND(CF1093,3)</f>
        <v>0.80700000000000005</v>
      </c>
      <c r="CK1093"/>
      <c r="CL1093" s="3">
        <f t="shared" si="750"/>
        <v>1073</v>
      </c>
      <c r="CM1093" s="3">
        <f t="shared" si="745"/>
        <v>26.799999999999546</v>
      </c>
      <c r="CN1093" s="3">
        <f t="shared" si="746"/>
        <v>1.61</v>
      </c>
      <c r="CO1093" s="3">
        <f t="shared" si="738"/>
        <v>-9.1999999999999998E-2</v>
      </c>
      <c r="CP1093">
        <f t="shared" si="739"/>
        <v>-9.1999999999999998E-2</v>
      </c>
      <c r="CQ1093">
        <f t="shared" si="740"/>
        <v>0</v>
      </c>
      <c r="CS1093">
        <f t="shared" si="741"/>
        <v>0</v>
      </c>
      <c r="DK1093" s="3">
        <f t="shared" si="751"/>
        <v>1073</v>
      </c>
      <c r="DL1093" s="3">
        <f t="shared" si="747"/>
        <v>26.799999999999546</v>
      </c>
      <c r="DM1093" s="3">
        <f t="shared" si="748"/>
        <v>1.61</v>
      </c>
      <c r="DN1093" s="3">
        <f t="shared" si="742"/>
        <v>-1.3680000000000001</v>
      </c>
      <c r="DO1093">
        <f t="shared" si="743"/>
        <v>-1.3680000000000001</v>
      </c>
      <c r="DP1093">
        <f t="shared" si="744"/>
        <v>0</v>
      </c>
      <c r="DR1093">
        <f t="shared" si="749"/>
        <v>0</v>
      </c>
      <c r="EY1093"/>
      <c r="EZ1093" s="3"/>
      <c r="FB1093"/>
      <c r="FC1093" s="3"/>
    </row>
    <row r="1094" spans="2:159" x14ac:dyDescent="0.25">
      <c r="B1094">
        <f t="shared" si="737"/>
        <v>1078</v>
      </c>
      <c r="C1094" s="9">
        <f t="shared" si="732"/>
        <v>26.924999999999539</v>
      </c>
      <c r="D1094">
        <f t="shared" si="726"/>
        <v>0.26277818650065893</v>
      </c>
      <c r="E1094">
        <f t="shared" si="727"/>
        <v>3.0883945565779396E-15</v>
      </c>
      <c r="F1094">
        <f t="shared" si="728"/>
        <v>3.0883945565779396E-15</v>
      </c>
      <c r="G1094">
        <f t="shared" si="733"/>
        <v>0</v>
      </c>
      <c r="R1094">
        <f t="shared" si="734"/>
        <v>1078</v>
      </c>
      <c r="S1094">
        <f t="shared" si="735"/>
        <v>26.924999999999539</v>
      </c>
      <c r="T1094">
        <f t="shared" si="729"/>
        <v>5.9836916600562632E-9</v>
      </c>
      <c r="U1094">
        <f t="shared" si="730"/>
        <v>6.4499124362592151E-10</v>
      </c>
      <c r="V1094">
        <f t="shared" si="731"/>
        <v>6.4499124362592151E-10</v>
      </c>
      <c r="W1094">
        <f t="shared" si="736"/>
        <v>0</v>
      </c>
      <c r="BA1094">
        <f t="shared" si="725"/>
        <v>1091</v>
      </c>
      <c r="BB1094">
        <f t="shared" si="761"/>
        <v>27.24999999999952</v>
      </c>
      <c r="BC1094">
        <f t="shared" si="752"/>
        <v>0.81038162523736401</v>
      </c>
      <c r="BD1094">
        <f t="shared" si="753"/>
        <v>0.5321925069101896</v>
      </c>
      <c r="BE1094">
        <f t="shared" si="754"/>
        <v>0.5321925069101896</v>
      </c>
      <c r="BF1094">
        <f t="shared" si="762"/>
        <v>0.53200000000000003</v>
      </c>
      <c r="BP1094">
        <f t="shared" si="763"/>
        <v>1091</v>
      </c>
      <c r="BQ1094">
        <f t="shared" si="764"/>
        <v>27.24999999999952</v>
      </c>
      <c r="BR1094">
        <f t="shared" si="755"/>
        <v>0.93029829216393545</v>
      </c>
      <c r="BS1094">
        <f t="shared" si="756"/>
        <v>0.80513122695352501</v>
      </c>
      <c r="BT1094">
        <f t="shared" si="757"/>
        <v>0.80513122695352501</v>
      </c>
      <c r="BU1094">
        <f t="shared" si="765"/>
        <v>0.80500000000000005</v>
      </c>
      <c r="CB1094">
        <f t="shared" si="766"/>
        <v>1091</v>
      </c>
      <c r="CC1094">
        <f t="shared" si="767"/>
        <v>27.24999999999952</v>
      </c>
      <c r="CD1094">
        <f t="shared" si="758"/>
        <v>0.93029829216393545</v>
      </c>
      <c r="CE1094">
        <f t="shared" si="759"/>
        <v>0.80513122695352501</v>
      </c>
      <c r="CF1094">
        <f t="shared" si="760"/>
        <v>0.80513122695352501</v>
      </c>
      <c r="CG1094">
        <f t="shared" si="768"/>
        <v>0.80500000000000005</v>
      </c>
      <c r="CK1094"/>
      <c r="CL1094" s="3">
        <f t="shared" si="750"/>
        <v>1074</v>
      </c>
      <c r="CM1094" s="3">
        <f t="shared" si="745"/>
        <v>26.824999999999545</v>
      </c>
      <c r="CN1094" s="3">
        <f t="shared" si="746"/>
        <v>1.6120000000000001</v>
      </c>
      <c r="CO1094" s="3">
        <f t="shared" si="738"/>
        <v>-9.5000000000000001E-2</v>
      </c>
      <c r="CP1094">
        <f t="shared" si="739"/>
        <v>-9.5000000000000001E-2</v>
      </c>
      <c r="CQ1094">
        <f t="shared" si="740"/>
        <v>0</v>
      </c>
      <c r="CS1094">
        <f t="shared" si="741"/>
        <v>0</v>
      </c>
      <c r="DK1094" s="3">
        <f t="shared" si="751"/>
        <v>1074</v>
      </c>
      <c r="DL1094" s="3">
        <f t="shared" si="747"/>
        <v>26.824999999999545</v>
      </c>
      <c r="DM1094" s="3">
        <f t="shared" si="748"/>
        <v>1.6120000000000001</v>
      </c>
      <c r="DN1094" s="3">
        <f t="shared" si="742"/>
        <v>-1.375</v>
      </c>
      <c r="DO1094">
        <f t="shared" si="743"/>
        <v>-1.375</v>
      </c>
      <c r="DP1094">
        <f t="shared" si="744"/>
        <v>0</v>
      </c>
      <c r="DR1094">
        <f t="shared" si="749"/>
        <v>0</v>
      </c>
      <c r="EY1094"/>
      <c r="EZ1094" s="3"/>
      <c r="FB1094"/>
      <c r="FC1094" s="3"/>
    </row>
    <row r="1095" spans="2:159" x14ac:dyDescent="0.25">
      <c r="B1095">
        <f t="shared" si="737"/>
        <v>1079</v>
      </c>
      <c r="C1095" s="9">
        <f t="shared" si="732"/>
        <v>26.949999999999537</v>
      </c>
      <c r="D1095">
        <f t="shared" si="726"/>
        <v>0.26142182200567166</v>
      </c>
      <c r="E1095">
        <f t="shared" si="727"/>
        <v>2.7136006195085231E-15</v>
      </c>
      <c r="F1095">
        <f t="shared" si="728"/>
        <v>2.7136006195085231E-15</v>
      </c>
      <c r="G1095">
        <f t="shared" si="733"/>
        <v>0</v>
      </c>
      <c r="R1095">
        <f t="shared" si="734"/>
        <v>1079</v>
      </c>
      <c r="S1095">
        <f t="shared" si="735"/>
        <v>26.949999999999537</v>
      </c>
      <c r="T1095">
        <f t="shared" si="729"/>
        <v>5.6156275043323179E-9</v>
      </c>
      <c r="U1095">
        <f t="shared" si="730"/>
        <v>6.008129266394082E-10</v>
      </c>
      <c r="V1095">
        <f t="shared" si="731"/>
        <v>6.008129266394082E-10</v>
      </c>
      <c r="W1095">
        <f t="shared" si="736"/>
        <v>0</v>
      </c>
      <c r="BA1095">
        <f t="shared" si="725"/>
        <v>1092</v>
      </c>
      <c r="BB1095">
        <f t="shared" si="761"/>
        <v>27.274999999999519</v>
      </c>
      <c r="BC1095">
        <f t="shared" si="752"/>
        <v>0.80920540036681476</v>
      </c>
      <c r="BD1095">
        <f t="shared" si="753"/>
        <v>0.52987852331454266</v>
      </c>
      <c r="BE1095">
        <f t="shared" si="754"/>
        <v>0.52987852331454266</v>
      </c>
      <c r="BF1095">
        <f t="shared" si="762"/>
        <v>0.53</v>
      </c>
      <c r="BP1095">
        <f t="shared" si="763"/>
        <v>1092</v>
      </c>
      <c r="BQ1095">
        <f t="shared" si="764"/>
        <v>27.274999999999519</v>
      </c>
      <c r="BR1095">
        <f t="shared" si="755"/>
        <v>0.92950555082387287</v>
      </c>
      <c r="BS1095">
        <f t="shared" si="756"/>
        <v>0.80307473470098589</v>
      </c>
      <c r="BT1095">
        <f t="shared" si="757"/>
        <v>0.80307473470098589</v>
      </c>
      <c r="BU1095">
        <f t="shared" si="765"/>
        <v>0.80300000000000005</v>
      </c>
      <c r="CB1095">
        <f t="shared" si="766"/>
        <v>1092</v>
      </c>
      <c r="CC1095">
        <f t="shared" si="767"/>
        <v>27.274999999999519</v>
      </c>
      <c r="CD1095">
        <f t="shared" si="758"/>
        <v>0.92950555082387287</v>
      </c>
      <c r="CE1095">
        <f t="shared" si="759"/>
        <v>0.80307473470098589</v>
      </c>
      <c r="CF1095">
        <f t="shared" si="760"/>
        <v>0.80307473470098589</v>
      </c>
      <c r="CG1095">
        <f t="shared" si="768"/>
        <v>0.80300000000000005</v>
      </c>
      <c r="CK1095"/>
      <c r="CL1095" s="3">
        <f t="shared" si="750"/>
        <v>1075</v>
      </c>
      <c r="CM1095" s="3">
        <f t="shared" si="745"/>
        <v>26.849999999999543</v>
      </c>
      <c r="CN1095" s="3">
        <f t="shared" si="746"/>
        <v>1.615</v>
      </c>
      <c r="CO1095" s="3">
        <f t="shared" si="738"/>
        <v>-9.8000000000000004E-2</v>
      </c>
      <c r="CP1095">
        <f t="shared" si="739"/>
        <v>-9.8000000000000004E-2</v>
      </c>
      <c r="CQ1095">
        <f t="shared" si="740"/>
        <v>0</v>
      </c>
      <c r="CS1095">
        <f t="shared" si="741"/>
        <v>0</v>
      </c>
      <c r="DK1095" s="3">
        <f t="shared" si="751"/>
        <v>1075</v>
      </c>
      <c r="DL1095" s="3">
        <f t="shared" si="747"/>
        <v>26.849999999999543</v>
      </c>
      <c r="DM1095" s="3">
        <f t="shared" si="748"/>
        <v>1.615</v>
      </c>
      <c r="DN1095" s="3">
        <f t="shared" si="742"/>
        <v>-1.383</v>
      </c>
      <c r="DO1095">
        <f t="shared" si="743"/>
        <v>-1.383</v>
      </c>
      <c r="DP1095">
        <f t="shared" si="744"/>
        <v>0</v>
      </c>
      <c r="DR1095">
        <f t="shared" si="749"/>
        <v>0</v>
      </c>
      <c r="EY1095"/>
      <c r="EZ1095" s="3"/>
      <c r="FB1095"/>
      <c r="FC1095" s="3"/>
    </row>
    <row r="1096" spans="2:159" x14ac:dyDescent="0.25">
      <c r="B1096">
        <f t="shared" si="737"/>
        <v>1080</v>
      </c>
      <c r="C1096" s="9">
        <f t="shared" si="732"/>
        <v>26.974999999999536</v>
      </c>
      <c r="D1096">
        <f t="shared" si="726"/>
        <v>0.26006985785450859</v>
      </c>
      <c r="E1096">
        <f t="shared" si="727"/>
        <v>2.3836940230097705E-15</v>
      </c>
      <c r="F1096">
        <f t="shared" si="728"/>
        <v>2.3836940230097705E-15</v>
      </c>
      <c r="G1096">
        <f t="shared" si="733"/>
        <v>0</v>
      </c>
      <c r="R1096">
        <f t="shared" si="734"/>
        <v>1080</v>
      </c>
      <c r="S1096">
        <f t="shared" si="735"/>
        <v>26.974999999999536</v>
      </c>
      <c r="T1096">
        <f t="shared" si="729"/>
        <v>5.2696434933671347E-9</v>
      </c>
      <c r="U1096">
        <f t="shared" si="730"/>
        <v>5.5959412318918573E-10</v>
      </c>
      <c r="V1096">
        <f t="shared" si="731"/>
        <v>5.5959412318918573E-10</v>
      </c>
      <c r="W1096">
        <f t="shared" si="736"/>
        <v>0</v>
      </c>
      <c r="BA1096">
        <f t="shared" si="725"/>
        <v>1093</v>
      </c>
      <c r="BB1096">
        <f t="shared" si="761"/>
        <v>27.299999999999518</v>
      </c>
      <c r="BC1096">
        <f t="shared" si="752"/>
        <v>0.8080268425784034</v>
      </c>
      <c r="BD1096">
        <f t="shared" si="753"/>
        <v>0.52756668740588974</v>
      </c>
      <c r="BE1096">
        <f t="shared" si="754"/>
        <v>0.52756668740588974</v>
      </c>
      <c r="BF1096">
        <f t="shared" si="762"/>
        <v>0.52800000000000002</v>
      </c>
      <c r="BP1096">
        <f t="shared" si="763"/>
        <v>1093</v>
      </c>
      <c r="BQ1096">
        <f t="shared" si="764"/>
        <v>27.299999999999518</v>
      </c>
      <c r="BR1096">
        <f t="shared" si="755"/>
        <v>0.9287088414520035</v>
      </c>
      <c r="BS1096">
        <f t="shared" si="756"/>
        <v>0.80101147994524047</v>
      </c>
      <c r="BT1096">
        <f t="shared" si="757"/>
        <v>0.80101147994524047</v>
      </c>
      <c r="BU1096">
        <f t="shared" si="765"/>
        <v>0.80100000000000005</v>
      </c>
      <c r="CB1096">
        <f t="shared" si="766"/>
        <v>1093</v>
      </c>
      <c r="CC1096">
        <f t="shared" si="767"/>
        <v>27.299999999999518</v>
      </c>
      <c r="CD1096">
        <f t="shared" si="758"/>
        <v>0.9287088414520035</v>
      </c>
      <c r="CE1096">
        <f t="shared" si="759"/>
        <v>0.80101147994524047</v>
      </c>
      <c r="CF1096">
        <f t="shared" si="760"/>
        <v>0.80101147994524047</v>
      </c>
      <c r="CG1096">
        <f t="shared" si="768"/>
        <v>0.80100000000000005</v>
      </c>
      <c r="CK1096"/>
      <c r="CL1096" s="3">
        <f t="shared" si="750"/>
        <v>1076</v>
      </c>
      <c r="CM1096" s="3">
        <f t="shared" si="745"/>
        <v>26.874999999999542</v>
      </c>
      <c r="CN1096" s="3">
        <f t="shared" si="746"/>
        <v>1.6180000000000001</v>
      </c>
      <c r="CO1096" s="3">
        <f t="shared" si="738"/>
        <v>-0.10100000000000001</v>
      </c>
      <c r="CP1096">
        <f t="shared" si="739"/>
        <v>-0.10100000000000001</v>
      </c>
      <c r="CQ1096">
        <f t="shared" si="740"/>
        <v>0</v>
      </c>
      <c r="CS1096">
        <f t="shared" si="741"/>
        <v>0</v>
      </c>
      <c r="DK1096" s="3">
        <f t="shared" si="751"/>
        <v>1076</v>
      </c>
      <c r="DL1096" s="3">
        <f t="shared" si="747"/>
        <v>26.874999999999542</v>
      </c>
      <c r="DM1096" s="3">
        <f t="shared" si="748"/>
        <v>1.6180000000000001</v>
      </c>
      <c r="DN1096" s="3">
        <f t="shared" si="742"/>
        <v>-1.39</v>
      </c>
      <c r="DO1096">
        <f t="shared" si="743"/>
        <v>-1.39</v>
      </c>
      <c r="DP1096">
        <f t="shared" si="744"/>
        <v>0</v>
      </c>
      <c r="DR1096">
        <f t="shared" si="749"/>
        <v>0</v>
      </c>
      <c r="EY1096"/>
      <c r="EZ1096" s="3"/>
      <c r="FB1096"/>
      <c r="FC1096" s="3"/>
    </row>
    <row r="1097" spans="2:159" x14ac:dyDescent="0.25">
      <c r="B1097">
        <f t="shared" si="737"/>
        <v>1081</v>
      </c>
      <c r="C1097" s="9">
        <f t="shared" si="732"/>
        <v>26.999999999999535</v>
      </c>
      <c r="D1097">
        <f t="shared" si="726"/>
        <v>0.2587222982596652</v>
      </c>
      <c r="E1097">
        <f t="shared" si="727"/>
        <v>2.0933724855244484E-15</v>
      </c>
      <c r="F1097">
        <f t="shared" si="728"/>
        <v>2.0933724855244484E-15</v>
      </c>
      <c r="G1097">
        <f t="shared" si="733"/>
        <v>0</v>
      </c>
      <c r="R1097">
        <f t="shared" si="734"/>
        <v>1081</v>
      </c>
      <c r="S1097">
        <f t="shared" si="735"/>
        <v>26.999999999999535</v>
      </c>
      <c r="T1097">
        <f t="shared" si="729"/>
        <v>4.944450501944494E-9</v>
      </c>
      <c r="U1097">
        <f t="shared" si="730"/>
        <v>5.2114124878954464E-10</v>
      </c>
      <c r="V1097">
        <f t="shared" si="731"/>
        <v>5.2114124878954464E-10</v>
      </c>
      <c r="W1097">
        <f t="shared" si="736"/>
        <v>0</v>
      </c>
      <c r="BA1097">
        <f t="shared" si="725"/>
        <v>1094</v>
      </c>
      <c r="BB1097">
        <f t="shared" si="761"/>
        <v>27.324999999999516</v>
      </c>
      <c r="BC1097">
        <f t="shared" si="752"/>
        <v>0.80684596704684686</v>
      </c>
      <c r="BD1097">
        <f t="shared" si="753"/>
        <v>0.52525705901723219</v>
      </c>
      <c r="BE1097">
        <f t="shared" si="754"/>
        <v>0.52525705901723219</v>
      </c>
      <c r="BF1097">
        <f t="shared" si="762"/>
        <v>0.52500000000000002</v>
      </c>
      <c r="BP1097">
        <f t="shared" si="763"/>
        <v>1094</v>
      </c>
      <c r="BQ1097">
        <f t="shared" si="764"/>
        <v>27.324999999999516</v>
      </c>
      <c r="BR1097">
        <f t="shared" si="755"/>
        <v>0.92790817541311565</v>
      </c>
      <c r="BS1097">
        <f t="shared" si="756"/>
        <v>0.7989415418781366</v>
      </c>
      <c r="BT1097">
        <f t="shared" si="757"/>
        <v>0.7989415418781366</v>
      </c>
      <c r="BU1097">
        <f t="shared" si="765"/>
        <v>0.79900000000000004</v>
      </c>
      <c r="CB1097">
        <f t="shared" si="766"/>
        <v>1094</v>
      </c>
      <c r="CC1097">
        <f t="shared" si="767"/>
        <v>27.324999999999516</v>
      </c>
      <c r="CD1097">
        <f t="shared" si="758"/>
        <v>0.92790817541311565</v>
      </c>
      <c r="CE1097">
        <f t="shared" si="759"/>
        <v>0.7989415418781366</v>
      </c>
      <c r="CF1097">
        <f t="shared" si="760"/>
        <v>0.7989415418781366</v>
      </c>
      <c r="CG1097">
        <f t="shared" si="768"/>
        <v>0.79900000000000004</v>
      </c>
      <c r="CK1097"/>
      <c r="CL1097" s="3">
        <f t="shared" si="750"/>
        <v>1077</v>
      </c>
      <c r="CM1097" s="3">
        <f t="shared" si="745"/>
        <v>26.89999999999954</v>
      </c>
      <c r="CN1097" s="3">
        <f t="shared" si="746"/>
        <v>1.621</v>
      </c>
      <c r="CO1097" s="3">
        <f t="shared" si="738"/>
        <v>-0.104</v>
      </c>
      <c r="CP1097">
        <f t="shared" si="739"/>
        <v>-0.104</v>
      </c>
      <c r="CQ1097">
        <f t="shared" si="740"/>
        <v>0</v>
      </c>
      <c r="CS1097">
        <f t="shared" si="741"/>
        <v>0</v>
      </c>
      <c r="DK1097" s="3">
        <f t="shared" si="751"/>
        <v>1077</v>
      </c>
      <c r="DL1097" s="3">
        <f t="shared" si="747"/>
        <v>26.89999999999954</v>
      </c>
      <c r="DM1097" s="3">
        <f t="shared" si="748"/>
        <v>1.621</v>
      </c>
      <c r="DN1097" s="3">
        <f t="shared" si="742"/>
        <v>-1.3979999999999999</v>
      </c>
      <c r="DO1097">
        <f t="shared" si="743"/>
        <v>-1.3979999999999999</v>
      </c>
      <c r="DP1097">
        <f t="shared" si="744"/>
        <v>0</v>
      </c>
      <c r="DR1097">
        <f t="shared" si="749"/>
        <v>0</v>
      </c>
      <c r="EY1097"/>
      <c r="EZ1097" s="3"/>
      <c r="FB1097"/>
      <c r="FC1097" s="3"/>
    </row>
    <row r="1098" spans="2:159" x14ac:dyDescent="0.25">
      <c r="B1098">
        <f t="shared" si="737"/>
        <v>1082</v>
      </c>
      <c r="C1098" s="9">
        <f t="shared" si="732"/>
        <v>27.024999999999533</v>
      </c>
      <c r="D1098">
        <f t="shared" si="726"/>
        <v>0.2573791472800368</v>
      </c>
      <c r="E1098">
        <f t="shared" si="727"/>
        <v>1.8379510565122089E-15</v>
      </c>
      <c r="F1098">
        <f t="shared" si="728"/>
        <v>1.8379510565122089E-15</v>
      </c>
      <c r="G1098">
        <f t="shared" si="733"/>
        <v>0</v>
      </c>
      <c r="R1098">
        <f t="shared" si="734"/>
        <v>1082</v>
      </c>
      <c r="S1098">
        <f t="shared" si="735"/>
        <v>27.024999999999533</v>
      </c>
      <c r="T1098">
        <f t="shared" si="729"/>
        <v>4.6388324710047931E-9</v>
      </c>
      <c r="U1098">
        <f t="shared" si="730"/>
        <v>4.8527305908475661E-10</v>
      </c>
      <c r="V1098">
        <f t="shared" si="731"/>
        <v>4.8527305908475661E-10</v>
      </c>
      <c r="W1098">
        <f t="shared" si="736"/>
        <v>0</v>
      </c>
      <c r="BA1098">
        <f t="shared" si="725"/>
        <v>1095</v>
      </c>
      <c r="BB1098">
        <f t="shared" si="761"/>
        <v>27.349999999999515</v>
      </c>
      <c r="BC1098">
        <f t="shared" si="752"/>
        <v>0.80566278895946408</v>
      </c>
      <c r="BD1098">
        <f t="shared" si="753"/>
        <v>0.52294969762095578</v>
      </c>
      <c r="BE1098">
        <f t="shared" si="754"/>
        <v>0.52294969762095578</v>
      </c>
      <c r="BF1098">
        <f t="shared" si="762"/>
        <v>0.52300000000000002</v>
      </c>
      <c r="BP1098">
        <f t="shared" si="763"/>
        <v>1095</v>
      </c>
      <c r="BQ1098">
        <f t="shared" si="764"/>
        <v>27.349999999999515</v>
      </c>
      <c r="BR1098">
        <f t="shared" si="755"/>
        <v>0.92710356412155215</v>
      </c>
      <c r="BS1098">
        <f t="shared" si="756"/>
        <v>0.7968649997878301</v>
      </c>
      <c r="BT1098">
        <f t="shared" si="757"/>
        <v>0.7968649997878301</v>
      </c>
      <c r="BU1098">
        <f t="shared" si="765"/>
        <v>0.79700000000000004</v>
      </c>
      <c r="CB1098">
        <f t="shared" si="766"/>
        <v>1095</v>
      </c>
      <c r="CC1098">
        <f t="shared" si="767"/>
        <v>27.349999999999515</v>
      </c>
      <c r="CD1098">
        <f t="shared" si="758"/>
        <v>0.92710356412155215</v>
      </c>
      <c r="CE1098">
        <f t="shared" si="759"/>
        <v>0.7968649997878301</v>
      </c>
      <c r="CF1098">
        <f t="shared" si="760"/>
        <v>0.7968649997878301</v>
      </c>
      <c r="CG1098">
        <f t="shared" si="768"/>
        <v>0.79700000000000004</v>
      </c>
      <c r="CK1098"/>
      <c r="CL1098" s="3">
        <f t="shared" si="750"/>
        <v>1078</v>
      </c>
      <c r="CM1098" s="3">
        <f t="shared" si="745"/>
        <v>26.924999999999539</v>
      </c>
      <c r="CN1098" s="3">
        <f t="shared" si="746"/>
        <v>1.6240000000000001</v>
      </c>
      <c r="CO1098" s="3">
        <f t="shared" si="738"/>
        <v>-0.107</v>
      </c>
      <c r="CP1098">
        <f t="shared" si="739"/>
        <v>-0.107</v>
      </c>
      <c r="CQ1098">
        <f t="shared" si="740"/>
        <v>0</v>
      </c>
      <c r="CS1098">
        <f t="shared" si="741"/>
        <v>0</v>
      </c>
      <c r="DK1098" s="3">
        <f t="shared" si="751"/>
        <v>1078</v>
      </c>
      <c r="DL1098" s="3">
        <f t="shared" si="747"/>
        <v>26.924999999999539</v>
      </c>
      <c r="DM1098" s="3">
        <f t="shared" si="748"/>
        <v>1.6240000000000001</v>
      </c>
      <c r="DN1098" s="3">
        <f t="shared" si="742"/>
        <v>-1.4059999999999999</v>
      </c>
      <c r="DO1098">
        <f t="shared" si="743"/>
        <v>-1.4059999999999999</v>
      </c>
      <c r="DP1098">
        <f t="shared" si="744"/>
        <v>0</v>
      </c>
      <c r="DR1098">
        <f t="shared" si="749"/>
        <v>0</v>
      </c>
      <c r="EY1098"/>
      <c r="EZ1098" s="3"/>
      <c r="FB1098"/>
      <c r="FC1098" s="3"/>
    </row>
    <row r="1099" spans="2:159" x14ac:dyDescent="0.25">
      <c r="B1099">
        <f t="shared" si="737"/>
        <v>1083</v>
      </c>
      <c r="C1099" s="9">
        <f t="shared" si="732"/>
        <v>27.049999999999532</v>
      </c>
      <c r="D1099">
        <f t="shared" si="726"/>
        <v>0.25604040882155338</v>
      </c>
      <c r="E1099">
        <f t="shared" si="727"/>
        <v>1.6132913272825412E-15</v>
      </c>
      <c r="F1099">
        <f t="shared" si="728"/>
        <v>1.6132913272825412E-15</v>
      </c>
      <c r="G1099">
        <f t="shared" si="733"/>
        <v>0</v>
      </c>
      <c r="R1099">
        <f t="shared" si="734"/>
        <v>1083</v>
      </c>
      <c r="S1099">
        <f t="shared" si="735"/>
        <v>27.049999999999532</v>
      </c>
      <c r="T1099">
        <f t="shared" si="729"/>
        <v>4.3516423995112223E-9</v>
      </c>
      <c r="U1099">
        <f t="shared" si="730"/>
        <v>4.5181988501219161E-10</v>
      </c>
      <c r="V1099">
        <f t="shared" si="731"/>
        <v>4.5181988501219161E-10</v>
      </c>
      <c r="W1099">
        <f t="shared" si="736"/>
        <v>0</v>
      </c>
      <c r="BA1099">
        <f t="shared" si="725"/>
        <v>1096</v>
      </c>
      <c r="BB1099">
        <f t="shared" si="761"/>
        <v>27.374999999999513</v>
      </c>
      <c r="BC1099">
        <f t="shared" si="752"/>
        <v>0.80447732351585366</v>
      </c>
      <c r="BD1099">
        <f t="shared" si="753"/>
        <v>0.52064466232685047</v>
      </c>
      <c r="BE1099">
        <f t="shared" si="754"/>
        <v>0.52064466232685047</v>
      </c>
      <c r="BF1099">
        <f t="shared" si="762"/>
        <v>0.52100000000000002</v>
      </c>
      <c r="BP1099">
        <f t="shared" si="763"/>
        <v>1096</v>
      </c>
      <c r="BQ1099">
        <f t="shared" si="764"/>
        <v>27.374999999999513</v>
      </c>
      <c r="BR1099">
        <f t="shared" si="755"/>
        <v>0.92629501904094014</v>
      </c>
      <c r="BS1099">
        <f t="shared" si="756"/>
        <v>0.79478193305378453</v>
      </c>
      <c r="BT1099">
        <f t="shared" si="757"/>
        <v>0.79478193305378453</v>
      </c>
      <c r="BU1099">
        <f t="shared" si="765"/>
        <v>0.79500000000000004</v>
      </c>
      <c r="CB1099">
        <f t="shared" si="766"/>
        <v>1096</v>
      </c>
      <c r="CC1099">
        <f t="shared" si="767"/>
        <v>27.374999999999513</v>
      </c>
      <c r="CD1099">
        <f t="shared" si="758"/>
        <v>0.92629501904094014</v>
      </c>
      <c r="CE1099">
        <f t="shared" si="759"/>
        <v>0.79478193305378453</v>
      </c>
      <c r="CF1099">
        <f t="shared" si="760"/>
        <v>0.79478193305378453</v>
      </c>
      <c r="CG1099">
        <f t="shared" si="768"/>
        <v>0.79500000000000004</v>
      </c>
      <c r="CK1099"/>
      <c r="CL1099" s="3">
        <f t="shared" si="750"/>
        <v>1079</v>
      </c>
      <c r="CM1099" s="3">
        <f t="shared" si="745"/>
        <v>26.949999999999537</v>
      </c>
      <c r="CN1099" s="3">
        <f t="shared" si="746"/>
        <v>1.627</v>
      </c>
      <c r="CO1099" s="3">
        <f t="shared" si="738"/>
        <v>-0.11</v>
      </c>
      <c r="CP1099">
        <f t="shared" si="739"/>
        <v>-0.11</v>
      </c>
      <c r="CQ1099">
        <f t="shared" si="740"/>
        <v>0</v>
      </c>
      <c r="CS1099">
        <f t="shared" si="741"/>
        <v>0</v>
      </c>
      <c r="DK1099" s="3">
        <f t="shared" si="751"/>
        <v>1079</v>
      </c>
      <c r="DL1099" s="3">
        <f t="shared" si="747"/>
        <v>26.949999999999537</v>
      </c>
      <c r="DM1099" s="3">
        <f t="shared" si="748"/>
        <v>1.627</v>
      </c>
      <c r="DN1099" s="3">
        <f t="shared" si="742"/>
        <v>-1.413</v>
      </c>
      <c r="DO1099">
        <f t="shared" si="743"/>
        <v>-1.413</v>
      </c>
      <c r="DP1099">
        <f t="shared" si="744"/>
        <v>0</v>
      </c>
      <c r="DR1099">
        <f t="shared" si="749"/>
        <v>0</v>
      </c>
      <c r="EY1099"/>
      <c r="EZ1099" s="3"/>
      <c r="FB1099"/>
      <c r="FC1099" s="3"/>
    </row>
    <row r="1100" spans="2:159" x14ac:dyDescent="0.25">
      <c r="B1100">
        <f t="shared" si="737"/>
        <v>1084</v>
      </c>
      <c r="C1100" s="9">
        <f t="shared" si="732"/>
        <v>27.07499999999953</v>
      </c>
      <c r="D1100">
        <f t="shared" si="726"/>
        <v>0.25470608663781691</v>
      </c>
      <c r="E1100">
        <f t="shared" si="727"/>
        <v>1.4157386300177569E-15</v>
      </c>
      <c r="F1100">
        <f t="shared" si="728"/>
        <v>1.4157386300177569E-15</v>
      </c>
      <c r="G1100">
        <f t="shared" si="733"/>
        <v>0</v>
      </c>
      <c r="R1100">
        <f t="shared" si="734"/>
        <v>1084</v>
      </c>
      <c r="S1100">
        <f t="shared" si="735"/>
        <v>27.07499999999953</v>
      </c>
      <c r="T1100">
        <f t="shared" si="729"/>
        <v>4.08179854831087E-9</v>
      </c>
      <c r="U1100">
        <f t="shared" si="730"/>
        <v>4.2062291392848295E-10</v>
      </c>
      <c r="V1100">
        <f t="shared" si="731"/>
        <v>4.2062291392848295E-10</v>
      </c>
      <c r="W1100">
        <f t="shared" si="736"/>
        <v>0</v>
      </c>
      <c r="BA1100">
        <f t="shared" si="725"/>
        <v>1097</v>
      </c>
      <c r="BB1100">
        <f t="shared" si="761"/>
        <v>27.399999999999512</v>
      </c>
      <c r="BC1100">
        <f t="shared" si="752"/>
        <v>0.80328958592757238</v>
      </c>
      <c r="BD1100">
        <f t="shared" si="753"/>
        <v>0.51834201188016349</v>
      </c>
      <c r="BE1100">
        <f t="shared" si="754"/>
        <v>0.51834201188016349</v>
      </c>
      <c r="BF1100">
        <f t="shared" si="762"/>
        <v>0.51800000000000002</v>
      </c>
      <c r="BP1100">
        <f t="shared" si="763"/>
        <v>1097</v>
      </c>
      <c r="BQ1100">
        <f t="shared" si="764"/>
        <v>27.399999999999512</v>
      </c>
      <c r="BR1100">
        <f t="shared" si="755"/>
        <v>0.92548255168391858</v>
      </c>
      <c r="BS1100">
        <f t="shared" si="756"/>
        <v>0.79269242114177774</v>
      </c>
      <c r="BT1100">
        <f t="shared" si="757"/>
        <v>0.79269242114177774</v>
      </c>
      <c r="BU1100">
        <f t="shared" si="765"/>
        <v>0.79300000000000004</v>
      </c>
      <c r="CB1100">
        <f t="shared" si="766"/>
        <v>1097</v>
      </c>
      <c r="CC1100">
        <f t="shared" si="767"/>
        <v>27.399999999999512</v>
      </c>
      <c r="CD1100">
        <f t="shared" si="758"/>
        <v>0.92548255168391858</v>
      </c>
      <c r="CE1100">
        <f t="shared" si="759"/>
        <v>0.79269242114177774</v>
      </c>
      <c r="CF1100">
        <f t="shared" si="760"/>
        <v>0.79269242114177774</v>
      </c>
      <c r="CG1100">
        <f t="shared" si="768"/>
        <v>0.79300000000000004</v>
      </c>
      <c r="CK1100"/>
      <c r="CL1100" s="3">
        <f t="shared" si="750"/>
        <v>1080</v>
      </c>
      <c r="CM1100" s="3">
        <f t="shared" si="745"/>
        <v>26.974999999999536</v>
      </c>
      <c r="CN1100" s="3">
        <f t="shared" si="746"/>
        <v>1.629</v>
      </c>
      <c r="CO1100" s="3">
        <f t="shared" si="738"/>
        <v>-0.113</v>
      </c>
      <c r="CP1100">
        <f t="shared" si="739"/>
        <v>-0.113</v>
      </c>
      <c r="CQ1100">
        <f t="shared" si="740"/>
        <v>0</v>
      </c>
      <c r="CS1100">
        <f t="shared" si="741"/>
        <v>0</v>
      </c>
      <c r="DK1100" s="3">
        <f t="shared" si="751"/>
        <v>1080</v>
      </c>
      <c r="DL1100" s="3">
        <f t="shared" si="747"/>
        <v>26.974999999999536</v>
      </c>
      <c r="DM1100" s="3">
        <f t="shared" si="748"/>
        <v>1.629</v>
      </c>
      <c r="DN1100" s="3">
        <f t="shared" si="742"/>
        <v>-1.42</v>
      </c>
      <c r="DO1100">
        <f t="shared" si="743"/>
        <v>-1.42</v>
      </c>
      <c r="DP1100">
        <f t="shared" si="744"/>
        <v>0</v>
      </c>
      <c r="DR1100">
        <f t="shared" si="749"/>
        <v>0</v>
      </c>
      <c r="EY1100"/>
      <c r="EZ1100" s="3"/>
      <c r="FB1100"/>
      <c r="FC1100" s="3"/>
    </row>
    <row r="1101" spans="2:159" x14ac:dyDescent="0.25">
      <c r="B1101">
        <f t="shared" si="737"/>
        <v>1085</v>
      </c>
      <c r="C1101" s="9">
        <f t="shared" si="732"/>
        <v>27.099999999999529</v>
      </c>
      <c r="D1101">
        <f t="shared" si="726"/>
        <v>0.25337618433074482</v>
      </c>
      <c r="E1101">
        <f t="shared" si="727"/>
        <v>1.2420663387327269E-15</v>
      </c>
      <c r="F1101">
        <f t="shared" si="728"/>
        <v>1.2420663387327269E-15</v>
      </c>
      <c r="G1101">
        <f t="shared" si="733"/>
        <v>0</v>
      </c>
      <c r="R1101">
        <f t="shared" si="734"/>
        <v>1085</v>
      </c>
      <c r="S1101">
        <f t="shared" si="735"/>
        <v>27.099999999999529</v>
      </c>
      <c r="T1101">
        <f t="shared" si="729"/>
        <v>3.8282808452319959E-9</v>
      </c>
      <c r="U1101">
        <f t="shared" si="730"/>
        <v>3.9153351402976283E-10</v>
      </c>
      <c r="V1101">
        <f t="shared" si="731"/>
        <v>3.9153351402976283E-10</v>
      </c>
      <c r="W1101">
        <f t="shared" si="736"/>
        <v>0</v>
      </c>
      <c r="BA1101">
        <f t="shared" si="725"/>
        <v>1098</v>
      </c>
      <c r="BB1101">
        <f t="shared" si="761"/>
        <v>27.42499999999951</v>
      </c>
      <c r="BC1101">
        <f t="shared" si="752"/>
        <v>0.8020995914178134</v>
      </c>
      <c r="BD1101">
        <f t="shared" si="753"/>
        <v>0.51604180465968941</v>
      </c>
      <c r="BE1101">
        <f t="shared" si="754"/>
        <v>0.51604180465968941</v>
      </c>
      <c r="BF1101">
        <f t="shared" si="762"/>
        <v>0.51600000000000001</v>
      </c>
      <c r="BP1101">
        <f t="shared" si="763"/>
        <v>1098</v>
      </c>
      <c r="BQ1101">
        <f t="shared" si="764"/>
        <v>27.42499999999951</v>
      </c>
      <c r="BR1101">
        <f t="shared" si="755"/>
        <v>0.92466617361186532</v>
      </c>
      <c r="BS1101">
        <f t="shared" si="756"/>
        <v>0.79059654359891429</v>
      </c>
      <c r="BT1101">
        <f t="shared" si="757"/>
        <v>0.79059654359891429</v>
      </c>
      <c r="BU1101">
        <f t="shared" si="765"/>
        <v>0.79100000000000004</v>
      </c>
      <c r="CB1101">
        <f t="shared" si="766"/>
        <v>1098</v>
      </c>
      <c r="CC1101">
        <f t="shared" si="767"/>
        <v>27.42499999999951</v>
      </c>
      <c r="CD1101">
        <f t="shared" si="758"/>
        <v>0.92466617361186532</v>
      </c>
      <c r="CE1101">
        <f t="shared" si="759"/>
        <v>0.79059654359891429</v>
      </c>
      <c r="CF1101">
        <f t="shared" si="760"/>
        <v>0.79059654359891429</v>
      </c>
      <c r="CG1101">
        <f t="shared" si="768"/>
        <v>0.79100000000000004</v>
      </c>
      <c r="CK1101"/>
      <c r="CL1101" s="3">
        <f t="shared" si="750"/>
        <v>1081</v>
      </c>
      <c r="CM1101" s="3">
        <f t="shared" si="745"/>
        <v>26.999999999999535</v>
      </c>
      <c r="CN1101" s="3">
        <f t="shared" si="746"/>
        <v>1.6319999999999999</v>
      </c>
      <c r="CO1101" s="3">
        <f t="shared" si="738"/>
        <v>-0.11700000000000001</v>
      </c>
      <c r="CP1101">
        <f t="shared" si="739"/>
        <v>-0.11700000000000001</v>
      </c>
      <c r="CQ1101">
        <f t="shared" si="740"/>
        <v>0</v>
      </c>
      <c r="CS1101">
        <f t="shared" si="741"/>
        <v>0</v>
      </c>
      <c r="DK1101" s="3">
        <f t="shared" si="751"/>
        <v>1081</v>
      </c>
      <c r="DL1101" s="3">
        <f t="shared" si="747"/>
        <v>26.999999999999535</v>
      </c>
      <c r="DM1101" s="3">
        <f t="shared" si="748"/>
        <v>1.6319999999999999</v>
      </c>
      <c r="DN1101" s="3">
        <f t="shared" si="742"/>
        <v>-1.4279999999999999</v>
      </c>
      <c r="DO1101">
        <f t="shared" si="743"/>
        <v>-1.4279999999999999</v>
      </c>
      <c r="DP1101">
        <f t="shared" si="744"/>
        <v>0</v>
      </c>
      <c r="DR1101">
        <f t="shared" si="749"/>
        <v>0</v>
      </c>
      <c r="EY1101"/>
      <c r="EZ1101" s="3"/>
      <c r="FB1101"/>
      <c r="FC1101" s="3"/>
    </row>
    <row r="1102" spans="2:159" x14ac:dyDescent="0.25">
      <c r="B1102">
        <f t="shared" si="737"/>
        <v>1086</v>
      </c>
      <c r="C1102" s="9">
        <f t="shared" si="732"/>
        <v>27.124999999999527</v>
      </c>
      <c r="D1102">
        <f t="shared" si="726"/>
        <v>0.25205070535121593</v>
      </c>
      <c r="E1102">
        <f t="shared" si="727"/>
        <v>1.0894264824873554E-15</v>
      </c>
      <c r="F1102">
        <f t="shared" si="728"/>
        <v>1.0894264824873554E-15</v>
      </c>
      <c r="G1102">
        <f t="shared" si="733"/>
        <v>0</v>
      </c>
      <c r="R1102">
        <f t="shared" si="734"/>
        <v>1086</v>
      </c>
      <c r="S1102">
        <f t="shared" si="735"/>
        <v>27.124999999999527</v>
      </c>
      <c r="T1102">
        <f t="shared" si="729"/>
        <v>3.5901274811796773E-9</v>
      </c>
      <c r="U1102">
        <f t="shared" si="730"/>
        <v>3.6441259954608773E-10</v>
      </c>
      <c r="V1102">
        <f t="shared" si="731"/>
        <v>3.6441259954608773E-10</v>
      </c>
      <c r="W1102">
        <f t="shared" si="736"/>
        <v>0</v>
      </c>
      <c r="BA1102">
        <f t="shared" si="725"/>
        <v>1099</v>
      </c>
      <c r="BB1102">
        <f t="shared" si="761"/>
        <v>27.449999999999509</v>
      </c>
      <c r="BC1102">
        <f t="shared" si="752"/>
        <v>0.80090735522108492</v>
      </c>
      <c r="BD1102">
        <f t="shared" si="753"/>
        <v>0.51374409867589599</v>
      </c>
      <c r="BE1102">
        <f t="shared" si="754"/>
        <v>0.51374409867589599</v>
      </c>
      <c r="BF1102">
        <f t="shared" si="762"/>
        <v>0.51400000000000001</v>
      </c>
      <c r="BP1102">
        <f t="shared" si="763"/>
        <v>1099</v>
      </c>
      <c r="BQ1102">
        <f t="shared" si="764"/>
        <v>27.449999999999509</v>
      </c>
      <c r="BR1102">
        <f t="shared" si="755"/>
        <v>0.92384589643462367</v>
      </c>
      <c r="BS1102">
        <f t="shared" si="756"/>
        <v>0.78849438004864547</v>
      </c>
      <c r="BT1102">
        <f t="shared" si="757"/>
        <v>0.78849438004864547</v>
      </c>
      <c r="BU1102">
        <f t="shared" si="765"/>
        <v>0.78800000000000003</v>
      </c>
      <c r="CB1102">
        <f t="shared" si="766"/>
        <v>1099</v>
      </c>
      <c r="CC1102">
        <f t="shared" si="767"/>
        <v>27.449999999999509</v>
      </c>
      <c r="CD1102">
        <f t="shared" si="758"/>
        <v>0.92384589643462367</v>
      </c>
      <c r="CE1102">
        <f t="shared" si="759"/>
        <v>0.78849438004864547</v>
      </c>
      <c r="CF1102">
        <f t="shared" si="760"/>
        <v>0.78849438004864547</v>
      </c>
      <c r="CG1102">
        <f t="shared" si="768"/>
        <v>0.78800000000000003</v>
      </c>
      <c r="CK1102"/>
      <c r="CL1102" s="3">
        <f t="shared" si="750"/>
        <v>1082</v>
      </c>
      <c r="CM1102" s="3">
        <f t="shared" si="745"/>
        <v>27.024999999999533</v>
      </c>
      <c r="CN1102" s="3">
        <f t="shared" si="746"/>
        <v>1.635</v>
      </c>
      <c r="CO1102" s="3">
        <f t="shared" si="738"/>
        <v>-0.12</v>
      </c>
      <c r="CP1102">
        <f t="shared" si="739"/>
        <v>-0.12</v>
      </c>
      <c r="CQ1102">
        <f t="shared" si="740"/>
        <v>0</v>
      </c>
      <c r="CS1102">
        <f t="shared" si="741"/>
        <v>0</v>
      </c>
      <c r="DK1102" s="3">
        <f t="shared" si="751"/>
        <v>1082</v>
      </c>
      <c r="DL1102" s="3">
        <f t="shared" si="747"/>
        <v>27.024999999999533</v>
      </c>
      <c r="DM1102" s="3">
        <f t="shared" si="748"/>
        <v>1.635</v>
      </c>
      <c r="DN1102" s="3">
        <f t="shared" si="742"/>
        <v>-1.4359999999999999</v>
      </c>
      <c r="DO1102">
        <f t="shared" si="743"/>
        <v>-1.4359999999999999</v>
      </c>
      <c r="DP1102">
        <f t="shared" si="744"/>
        <v>0</v>
      </c>
      <c r="DR1102">
        <f t="shared" si="749"/>
        <v>0</v>
      </c>
      <c r="EY1102"/>
      <c r="EZ1102" s="3"/>
      <c r="FB1102"/>
      <c r="FC1102" s="3"/>
    </row>
    <row r="1103" spans="2:159" x14ac:dyDescent="0.25">
      <c r="B1103">
        <f t="shared" si="737"/>
        <v>1087</v>
      </c>
      <c r="C1103" s="9">
        <f t="shared" si="732"/>
        <v>27.149999999999526</v>
      </c>
      <c r="D1103">
        <f t="shared" si="726"/>
        <v>0.250729652999722</v>
      </c>
      <c r="E1103">
        <f t="shared" si="727"/>
        <v>9.553059674141012E-16</v>
      </c>
      <c r="F1103">
        <f t="shared" si="728"/>
        <v>9.553059674141012E-16</v>
      </c>
      <c r="G1103">
        <f t="shared" si="733"/>
        <v>0</v>
      </c>
      <c r="R1103">
        <f t="shared" si="734"/>
        <v>1087</v>
      </c>
      <c r="S1103">
        <f t="shared" si="735"/>
        <v>27.149999999999526</v>
      </c>
      <c r="T1103">
        <f t="shared" si="729"/>
        <v>3.3664316874880314E-9</v>
      </c>
      <c r="U1103">
        <f t="shared" si="730"/>
        <v>3.3913003433131334E-10</v>
      </c>
      <c r="V1103">
        <f t="shared" si="731"/>
        <v>3.3913003433131334E-10</v>
      </c>
      <c r="W1103">
        <f t="shared" si="736"/>
        <v>0</v>
      </c>
      <c r="BA1103">
        <f t="shared" ref="BA1103:BA1123" si="769">B1116</f>
        <v>1100</v>
      </c>
      <c r="BB1103">
        <f t="shared" si="761"/>
        <v>27.474999999999508</v>
      </c>
      <c r="BC1103">
        <f t="shared" si="752"/>
        <v>0.79971289258288902</v>
      </c>
      <c r="BD1103">
        <f t="shared" si="753"/>
        <v>0.5114489515690861</v>
      </c>
      <c r="BE1103">
        <f t="shared" si="754"/>
        <v>0.5114489515690861</v>
      </c>
      <c r="BF1103">
        <f t="shared" si="762"/>
        <v>0.51100000000000001</v>
      </c>
      <c r="BP1103">
        <f t="shared" si="763"/>
        <v>1100</v>
      </c>
      <c r="BQ1103">
        <f t="shared" si="764"/>
        <v>27.474999999999508</v>
      </c>
      <c r="BR1103">
        <f t="shared" si="755"/>
        <v>0.92302173181022729</v>
      </c>
      <c r="BS1103">
        <f t="shared" si="756"/>
        <v>0.78638601018579568</v>
      </c>
      <c r="BT1103">
        <f t="shared" si="757"/>
        <v>0.78638601018579568</v>
      </c>
      <c r="BU1103">
        <f t="shared" si="765"/>
        <v>0.78600000000000003</v>
      </c>
      <c r="CB1103">
        <f t="shared" si="766"/>
        <v>1100</v>
      </c>
      <c r="CC1103">
        <f t="shared" si="767"/>
        <v>27.474999999999508</v>
      </c>
      <c r="CD1103">
        <f t="shared" si="758"/>
        <v>0.92302173181022729</v>
      </c>
      <c r="CE1103">
        <f t="shared" si="759"/>
        <v>0.78638601018579568</v>
      </c>
      <c r="CF1103">
        <f t="shared" si="760"/>
        <v>0.78638601018579568</v>
      </c>
      <c r="CG1103">
        <f t="shared" si="768"/>
        <v>0.78600000000000003</v>
      </c>
      <c r="CK1103"/>
      <c r="CL1103" s="3">
        <f t="shared" si="750"/>
        <v>1083</v>
      </c>
      <c r="CM1103" s="3">
        <f t="shared" si="745"/>
        <v>27.049999999999532</v>
      </c>
      <c r="CN1103" s="3">
        <f t="shared" si="746"/>
        <v>1.6379999999999999</v>
      </c>
      <c r="CO1103" s="3">
        <f t="shared" si="738"/>
        <v>-0.123</v>
      </c>
      <c r="CP1103">
        <f t="shared" si="739"/>
        <v>-0.123</v>
      </c>
      <c r="CQ1103">
        <f t="shared" si="740"/>
        <v>0</v>
      </c>
      <c r="CS1103">
        <f t="shared" si="741"/>
        <v>0</v>
      </c>
      <c r="DK1103" s="3">
        <f t="shared" si="751"/>
        <v>1083</v>
      </c>
      <c r="DL1103" s="3">
        <f t="shared" si="747"/>
        <v>27.049999999999532</v>
      </c>
      <c r="DM1103" s="3">
        <f t="shared" si="748"/>
        <v>1.6379999999999999</v>
      </c>
      <c r="DN1103" s="3">
        <f t="shared" si="742"/>
        <v>-1.4430000000000001</v>
      </c>
      <c r="DO1103">
        <f t="shared" si="743"/>
        <v>-1.4430000000000001</v>
      </c>
      <c r="DP1103">
        <f t="shared" si="744"/>
        <v>0</v>
      </c>
      <c r="DR1103">
        <f t="shared" si="749"/>
        <v>0</v>
      </c>
      <c r="EY1103"/>
      <c r="EZ1103" s="3"/>
      <c r="FB1103"/>
      <c r="FC1103" s="3"/>
    </row>
    <row r="1104" spans="2:159" x14ac:dyDescent="0.25">
      <c r="B1104">
        <f t="shared" si="737"/>
        <v>1088</v>
      </c>
      <c r="C1104" s="9">
        <f t="shared" si="732"/>
        <v>27.174999999999525</v>
      </c>
      <c r="D1104">
        <f t="shared" si="726"/>
        <v>0.24941303042702268</v>
      </c>
      <c r="E1104">
        <f t="shared" si="727"/>
        <v>8.3748778112837257E-16</v>
      </c>
      <c r="F1104">
        <f t="shared" si="728"/>
        <v>8.3748778112837257E-16</v>
      </c>
      <c r="G1104">
        <f t="shared" si="733"/>
        <v>0</v>
      </c>
      <c r="R1104">
        <f t="shared" si="734"/>
        <v>1088</v>
      </c>
      <c r="S1104">
        <f t="shared" si="735"/>
        <v>27.174999999999525</v>
      </c>
      <c r="T1104">
        <f t="shared" si="729"/>
        <v>3.1563386852620716E-9</v>
      </c>
      <c r="U1104">
        <f t="shared" si="730"/>
        <v>3.1556407160323482E-10</v>
      </c>
      <c r="V1104">
        <f t="shared" si="731"/>
        <v>3.1556407160323482E-10</v>
      </c>
      <c r="W1104">
        <f t="shared" si="736"/>
        <v>0</v>
      </c>
      <c r="BA1104">
        <f t="shared" si="769"/>
        <v>1101</v>
      </c>
      <c r="BB1104">
        <f t="shared" si="761"/>
        <v>27.499999999999506</v>
      </c>
      <c r="BC1104">
        <f t="shared" si="752"/>
        <v>0.79851621875940071</v>
      </c>
      <c r="BD1104">
        <f t="shared" si="753"/>
        <v>0.50915642060759436</v>
      </c>
      <c r="BE1104">
        <f t="shared" si="754"/>
        <v>0.50915642060759436</v>
      </c>
      <c r="BF1104">
        <f t="shared" si="762"/>
        <v>0.50900000000000001</v>
      </c>
      <c r="BP1104">
        <f t="shared" si="763"/>
        <v>1101</v>
      </c>
      <c r="BQ1104">
        <f t="shared" si="764"/>
        <v>27.499999999999506</v>
      </c>
      <c r="BR1104">
        <f t="shared" si="755"/>
        <v>0.92219369144462449</v>
      </c>
      <c r="BS1104">
        <f t="shared" si="756"/>
        <v>0.78427151377159832</v>
      </c>
      <c r="BT1104">
        <f t="shared" si="757"/>
        <v>0.78427151377159832</v>
      </c>
      <c r="BU1104">
        <f t="shared" si="765"/>
        <v>0.78400000000000003</v>
      </c>
      <c r="CB1104">
        <f t="shared" si="766"/>
        <v>1101</v>
      </c>
      <c r="CC1104">
        <f t="shared" si="767"/>
        <v>27.499999999999506</v>
      </c>
      <c r="CD1104">
        <f t="shared" si="758"/>
        <v>0.92219369144462449</v>
      </c>
      <c r="CE1104">
        <f t="shared" si="759"/>
        <v>0.78427151377159832</v>
      </c>
      <c r="CF1104">
        <f t="shared" si="760"/>
        <v>0.78427151377159832</v>
      </c>
      <c r="CG1104">
        <f t="shared" si="768"/>
        <v>0.78400000000000003</v>
      </c>
      <c r="CK1104"/>
      <c r="CL1104" s="3">
        <f t="shared" si="750"/>
        <v>1084</v>
      </c>
      <c r="CM1104" s="3">
        <f t="shared" si="745"/>
        <v>27.07499999999953</v>
      </c>
      <c r="CN1104" s="3">
        <f t="shared" si="746"/>
        <v>1.641</v>
      </c>
      <c r="CO1104" s="3">
        <f t="shared" si="738"/>
        <v>-0.126</v>
      </c>
      <c r="CP1104">
        <f t="shared" si="739"/>
        <v>-0.126</v>
      </c>
      <c r="CQ1104">
        <f t="shared" si="740"/>
        <v>0</v>
      </c>
      <c r="CS1104">
        <f t="shared" si="741"/>
        <v>0</v>
      </c>
      <c r="DK1104" s="3">
        <f t="shared" si="751"/>
        <v>1084</v>
      </c>
      <c r="DL1104" s="3">
        <f t="shared" si="747"/>
        <v>27.07499999999953</v>
      </c>
      <c r="DM1104" s="3">
        <f t="shared" si="748"/>
        <v>1.641</v>
      </c>
      <c r="DN1104" s="3">
        <f t="shared" si="742"/>
        <v>-1.4510000000000001</v>
      </c>
      <c r="DO1104">
        <f t="shared" si="743"/>
        <v>-1.4510000000000001</v>
      </c>
      <c r="DP1104">
        <f t="shared" si="744"/>
        <v>0</v>
      </c>
      <c r="DR1104">
        <f t="shared" si="749"/>
        <v>0</v>
      </c>
      <c r="EY1104"/>
      <c r="EZ1104" s="3"/>
      <c r="FB1104"/>
      <c r="FC1104" s="3"/>
    </row>
    <row r="1105" spans="2:159" x14ac:dyDescent="0.25">
      <c r="B1105">
        <f t="shared" si="737"/>
        <v>1089</v>
      </c>
      <c r="C1105" s="9">
        <f t="shared" si="732"/>
        <v>27.199999999999523</v>
      </c>
      <c r="D1105">
        <f t="shared" ref="D1105:D1168" si="770">EXP(-KTG1_dia*(C1105-T_opt__dia)^2)</f>
        <v>0.2481008406348042</v>
      </c>
      <c r="E1105">
        <f t="shared" ref="E1105:E1168" si="771">EXP(-KTG2_dia*(T_opt__dia-C1105)^2)</f>
        <v>7.340166218243264E-16</v>
      </c>
      <c r="F1105">
        <f t="shared" ref="F1105:F1168" si="772">IF(C1105&lt;=T_opt__dia,D1105,E1105)</f>
        <v>7.340166218243264E-16</v>
      </c>
      <c r="G1105">
        <f t="shared" si="733"/>
        <v>0</v>
      </c>
      <c r="R1105">
        <f t="shared" si="734"/>
        <v>1089</v>
      </c>
      <c r="S1105">
        <f t="shared" si="735"/>
        <v>27.199999999999523</v>
      </c>
      <c r="T1105">
        <f t="shared" ref="T1105:T1168" si="773">EXP(-KTG1_dia_GO*(S1105-T_opt_dia_GO)^2)</f>
        <v>2.9590427978935029E-9</v>
      </c>
      <c r="U1105">
        <f t="shared" ref="U1105:U1168" si="774">EXP(-KTG2_dia_GO*(T_opt_dia_GO-S1105)^2)</f>
        <v>2.9360082771522274E-10</v>
      </c>
      <c r="V1105">
        <f t="shared" ref="V1105:V1168" si="775">IF(S1105&lt;=T_opt_dia_GO,T1105,U1105)</f>
        <v>2.9360082771522274E-10</v>
      </c>
      <c r="W1105">
        <f t="shared" si="736"/>
        <v>0</v>
      </c>
      <c r="BA1105">
        <f t="shared" si="769"/>
        <v>1102</v>
      </c>
      <c r="BB1105">
        <f t="shared" si="761"/>
        <v>27.524999999999505</v>
      </c>
      <c r="BC1105">
        <f t="shared" si="752"/>
        <v>0.79731734901714668</v>
      </c>
      <c r="BD1105">
        <f t="shared" si="753"/>
        <v>0.50686656268602182</v>
      </c>
      <c r="BE1105">
        <f t="shared" si="754"/>
        <v>0.50686656268602182</v>
      </c>
      <c r="BF1105">
        <f t="shared" si="762"/>
        <v>0.50700000000000001</v>
      </c>
      <c r="BP1105">
        <f t="shared" si="763"/>
        <v>1102</v>
      </c>
      <c r="BQ1105">
        <f t="shared" si="764"/>
        <v>27.524999999999505</v>
      </c>
      <c r="BR1105">
        <f t="shared" si="755"/>
        <v>0.92136178709140115</v>
      </c>
      <c r="BS1105">
        <f t="shared" si="756"/>
        <v>0.78215097062873828</v>
      </c>
      <c r="BT1105">
        <f t="shared" si="757"/>
        <v>0.78215097062873828</v>
      </c>
      <c r="BU1105">
        <f t="shared" si="765"/>
        <v>0.78200000000000003</v>
      </c>
      <c r="CB1105">
        <f t="shared" si="766"/>
        <v>1102</v>
      </c>
      <c r="CC1105">
        <f t="shared" si="767"/>
        <v>27.524999999999505</v>
      </c>
      <c r="CD1105">
        <f t="shared" si="758"/>
        <v>0.92136178709140115</v>
      </c>
      <c r="CE1105">
        <f t="shared" si="759"/>
        <v>0.78215097062873828</v>
      </c>
      <c r="CF1105">
        <f t="shared" si="760"/>
        <v>0.78215097062873828</v>
      </c>
      <c r="CG1105">
        <f t="shared" si="768"/>
        <v>0.78200000000000003</v>
      </c>
      <c r="CK1105"/>
      <c r="CL1105" s="3">
        <f t="shared" si="750"/>
        <v>1085</v>
      </c>
      <c r="CM1105" s="3">
        <f t="shared" si="745"/>
        <v>27.099999999999529</v>
      </c>
      <c r="CN1105" s="3">
        <f t="shared" si="746"/>
        <v>1.6439999999999999</v>
      </c>
      <c r="CO1105" s="3">
        <f t="shared" si="738"/>
        <v>-0.129</v>
      </c>
      <c r="CP1105">
        <f t="shared" si="739"/>
        <v>-0.129</v>
      </c>
      <c r="CQ1105">
        <f t="shared" si="740"/>
        <v>0</v>
      </c>
      <c r="CS1105">
        <f t="shared" si="741"/>
        <v>0</v>
      </c>
      <c r="DK1105" s="3">
        <f t="shared" si="751"/>
        <v>1085</v>
      </c>
      <c r="DL1105" s="3">
        <f t="shared" si="747"/>
        <v>27.099999999999529</v>
      </c>
      <c r="DM1105" s="3">
        <f t="shared" si="748"/>
        <v>1.6439999999999999</v>
      </c>
      <c r="DN1105" s="3">
        <f t="shared" si="742"/>
        <v>-1.4590000000000001</v>
      </c>
      <c r="DO1105">
        <f t="shared" si="743"/>
        <v>-1.4590000000000001</v>
      </c>
      <c r="DP1105">
        <f t="shared" si="744"/>
        <v>0</v>
      </c>
      <c r="DR1105">
        <f t="shared" si="749"/>
        <v>0</v>
      </c>
      <c r="EY1105"/>
      <c r="EZ1105" s="3"/>
      <c r="FB1105"/>
      <c r="FC1105" s="3"/>
    </row>
    <row r="1106" spans="2:159" x14ac:dyDescent="0.25">
      <c r="B1106">
        <f t="shared" si="737"/>
        <v>1090</v>
      </c>
      <c r="C1106" s="9">
        <f t="shared" ref="C1106:C1169" si="776">C1105+(env_v_max-env_v_min)/1200</f>
        <v>27.224999999999522</v>
      </c>
      <c r="D1106">
        <f t="shared" si="770"/>
        <v>0.24679308647634304</v>
      </c>
      <c r="E1106">
        <f t="shared" si="771"/>
        <v>6.4316845569241353E-16</v>
      </c>
      <c r="F1106">
        <f t="shared" si="772"/>
        <v>6.4316845569241353E-16</v>
      </c>
      <c r="G1106">
        <f t="shared" ref="G1106:G1169" si="777">ROUND(F1106,3)</f>
        <v>0</v>
      </c>
      <c r="R1106">
        <f t="shared" ref="R1106:R1169" si="778">B1106</f>
        <v>1090</v>
      </c>
      <c r="S1106">
        <f t="shared" ref="S1106:S1169" si="779">C1106</f>
        <v>27.224999999999522</v>
      </c>
      <c r="T1106">
        <f t="shared" si="773"/>
        <v>2.7737847183666966E-9</v>
      </c>
      <c r="U1106">
        <f t="shared" si="774"/>
        <v>2.7313378796012153E-10</v>
      </c>
      <c r="V1106">
        <f t="shared" si="775"/>
        <v>2.7313378796012153E-10</v>
      </c>
      <c r="W1106">
        <f t="shared" ref="W1106:W1169" si="780">ROUND(V1106,3)</f>
        <v>0</v>
      </c>
      <c r="BA1106">
        <f t="shared" si="769"/>
        <v>1103</v>
      </c>
      <c r="BB1106">
        <f t="shared" si="761"/>
        <v>27.549999999999503</v>
      </c>
      <c r="BC1106">
        <f t="shared" si="752"/>
        <v>0.79611629863268529</v>
      </c>
      <c r="BD1106">
        <f t="shared" si="753"/>
        <v>0.50457943432350383</v>
      </c>
      <c r="BE1106">
        <f t="shared" si="754"/>
        <v>0.50457943432350383</v>
      </c>
      <c r="BF1106">
        <f t="shared" si="762"/>
        <v>0.505</v>
      </c>
      <c r="BP1106">
        <f t="shared" si="763"/>
        <v>1103</v>
      </c>
      <c r="BQ1106">
        <f t="shared" si="764"/>
        <v>27.549999999999503</v>
      </c>
      <c r="BR1106">
        <f t="shared" si="755"/>
        <v>0.9205260305515035</v>
      </c>
      <c r="BS1106">
        <f t="shared" si="756"/>
        <v>0.78002446063640418</v>
      </c>
      <c r="BT1106">
        <f t="shared" si="757"/>
        <v>0.78002446063640418</v>
      </c>
      <c r="BU1106">
        <f t="shared" si="765"/>
        <v>0.78</v>
      </c>
      <c r="CB1106">
        <f t="shared" si="766"/>
        <v>1103</v>
      </c>
      <c r="CC1106">
        <f t="shared" si="767"/>
        <v>27.549999999999503</v>
      </c>
      <c r="CD1106">
        <f t="shared" si="758"/>
        <v>0.9205260305515035</v>
      </c>
      <c r="CE1106">
        <f t="shared" si="759"/>
        <v>0.78002446063640418</v>
      </c>
      <c r="CF1106">
        <f t="shared" si="760"/>
        <v>0.78002446063640418</v>
      </c>
      <c r="CG1106">
        <f t="shared" si="768"/>
        <v>0.78</v>
      </c>
      <c r="CK1106"/>
      <c r="CL1106" s="3">
        <f t="shared" si="750"/>
        <v>1086</v>
      </c>
      <c r="CM1106" s="3">
        <f t="shared" si="745"/>
        <v>27.124999999999527</v>
      </c>
      <c r="CN1106" s="3">
        <f t="shared" si="746"/>
        <v>1.647</v>
      </c>
      <c r="CO1106" s="3">
        <f t="shared" si="738"/>
        <v>-0.13200000000000001</v>
      </c>
      <c r="CP1106">
        <f t="shared" si="739"/>
        <v>-0.13200000000000001</v>
      </c>
      <c r="CQ1106">
        <f t="shared" si="740"/>
        <v>0</v>
      </c>
      <c r="CS1106">
        <f t="shared" si="741"/>
        <v>0</v>
      </c>
      <c r="DK1106" s="3">
        <f t="shared" si="751"/>
        <v>1086</v>
      </c>
      <c r="DL1106" s="3">
        <f t="shared" si="747"/>
        <v>27.124999999999527</v>
      </c>
      <c r="DM1106" s="3">
        <f t="shared" si="748"/>
        <v>1.647</v>
      </c>
      <c r="DN1106" s="3">
        <f t="shared" si="742"/>
        <v>-1.4670000000000001</v>
      </c>
      <c r="DO1106">
        <f t="shared" si="743"/>
        <v>-1.4670000000000001</v>
      </c>
      <c r="DP1106">
        <f t="shared" si="744"/>
        <v>0</v>
      </c>
      <c r="DR1106">
        <f t="shared" si="749"/>
        <v>0</v>
      </c>
      <c r="EY1106"/>
      <c r="EZ1106" s="3"/>
      <c r="FB1106"/>
      <c r="FC1106" s="3"/>
    </row>
    <row r="1107" spans="2:159" x14ac:dyDescent="0.25">
      <c r="B1107">
        <f t="shared" ref="B1107:B1170" si="781">B1106+1</f>
        <v>1091</v>
      </c>
      <c r="C1107" s="9">
        <f t="shared" si="776"/>
        <v>27.24999999999952</v>
      </c>
      <c r="D1107">
        <f t="shared" si="770"/>
        <v>0.24548977065717226</v>
      </c>
      <c r="E1107">
        <f t="shared" si="771"/>
        <v>5.6342356100910973E-16</v>
      </c>
      <c r="F1107">
        <f t="shared" si="772"/>
        <v>5.6342356100910973E-16</v>
      </c>
      <c r="G1107">
        <f t="shared" si="777"/>
        <v>0</v>
      </c>
      <c r="R1107">
        <f t="shared" si="778"/>
        <v>1091</v>
      </c>
      <c r="S1107">
        <f t="shared" si="779"/>
        <v>27.24999999999952</v>
      </c>
      <c r="T1107">
        <f t="shared" si="773"/>
        <v>2.5998489233819921E-9</v>
      </c>
      <c r="U1107">
        <f t="shared" si="774"/>
        <v>2.5406334252036177E-10</v>
      </c>
      <c r="V1107">
        <f t="shared" si="775"/>
        <v>2.5406334252036177E-10</v>
      </c>
      <c r="W1107">
        <f t="shared" si="780"/>
        <v>0</v>
      </c>
      <c r="BA1107">
        <f t="shared" si="769"/>
        <v>1104</v>
      </c>
      <c r="BB1107">
        <f t="shared" si="761"/>
        <v>27.574999999999502</v>
      </c>
      <c r="BC1107">
        <f t="shared" si="752"/>
        <v>0.7949130828922859</v>
      </c>
      <c r="BD1107">
        <f t="shared" si="753"/>
        <v>0.50229509166201625</v>
      </c>
      <c r="BE1107">
        <f t="shared" si="754"/>
        <v>0.50229509166201625</v>
      </c>
      <c r="BF1107">
        <f t="shared" si="762"/>
        <v>0.502</v>
      </c>
      <c r="BP1107">
        <f t="shared" si="763"/>
        <v>1104</v>
      </c>
      <c r="BQ1107">
        <f t="shared" si="764"/>
        <v>27.574999999999502</v>
      </c>
      <c r="BR1107">
        <f t="shared" si="755"/>
        <v>0.91968643367295921</v>
      </c>
      <c r="BS1107">
        <f t="shared" si="756"/>
        <v>0.77789206372534947</v>
      </c>
      <c r="BT1107">
        <f t="shared" si="757"/>
        <v>0.77789206372534947</v>
      </c>
      <c r="BU1107">
        <f t="shared" si="765"/>
        <v>0.77800000000000002</v>
      </c>
      <c r="CB1107">
        <f t="shared" si="766"/>
        <v>1104</v>
      </c>
      <c r="CC1107">
        <f t="shared" si="767"/>
        <v>27.574999999999502</v>
      </c>
      <c r="CD1107">
        <f t="shared" si="758"/>
        <v>0.91968643367295921</v>
      </c>
      <c r="CE1107">
        <f t="shared" si="759"/>
        <v>0.77789206372534947</v>
      </c>
      <c r="CF1107">
        <f t="shared" si="760"/>
        <v>0.77789206372534947</v>
      </c>
      <c r="CG1107">
        <f t="shared" si="768"/>
        <v>0.77800000000000002</v>
      </c>
      <c r="CK1107"/>
      <c r="CL1107" s="3">
        <f t="shared" si="750"/>
        <v>1087</v>
      </c>
      <c r="CM1107" s="3">
        <f t="shared" si="745"/>
        <v>27.149999999999526</v>
      </c>
      <c r="CN1107" s="3">
        <f t="shared" si="746"/>
        <v>1.65</v>
      </c>
      <c r="CO1107" s="3">
        <f t="shared" si="738"/>
        <v>-0.13600000000000001</v>
      </c>
      <c r="CP1107">
        <f t="shared" si="739"/>
        <v>-0.13600000000000001</v>
      </c>
      <c r="CQ1107">
        <f t="shared" si="740"/>
        <v>0</v>
      </c>
      <c r="CS1107">
        <f t="shared" si="741"/>
        <v>0</v>
      </c>
      <c r="DK1107" s="3">
        <f t="shared" si="751"/>
        <v>1087</v>
      </c>
      <c r="DL1107" s="3">
        <f t="shared" si="747"/>
        <v>27.149999999999526</v>
      </c>
      <c r="DM1107" s="3">
        <f t="shared" si="748"/>
        <v>1.65</v>
      </c>
      <c r="DN1107" s="3">
        <f t="shared" si="742"/>
        <v>-1.4750000000000001</v>
      </c>
      <c r="DO1107">
        <f t="shared" si="743"/>
        <v>-1.4750000000000001</v>
      </c>
      <c r="DP1107">
        <f t="shared" si="744"/>
        <v>0</v>
      </c>
      <c r="DR1107">
        <f t="shared" si="749"/>
        <v>0</v>
      </c>
      <c r="EY1107"/>
      <c r="EZ1107" s="3"/>
      <c r="FB1107"/>
      <c r="FC1107" s="3"/>
    </row>
    <row r="1108" spans="2:159" x14ac:dyDescent="0.25">
      <c r="B1108">
        <f t="shared" si="781"/>
        <v>1092</v>
      </c>
      <c r="C1108" s="9">
        <f t="shared" si="776"/>
        <v>27.274999999999519</v>
      </c>
      <c r="D1108">
        <f t="shared" si="770"/>
        <v>0.24419089573575284</v>
      </c>
      <c r="E1108">
        <f t="shared" si="771"/>
        <v>4.9344266604401589E-16</v>
      </c>
      <c r="F1108">
        <f t="shared" si="772"/>
        <v>4.9344266604401589E-16</v>
      </c>
      <c r="G1108">
        <f t="shared" si="777"/>
        <v>0</v>
      </c>
      <c r="R1108">
        <f t="shared" si="778"/>
        <v>1092</v>
      </c>
      <c r="S1108">
        <f t="shared" si="779"/>
        <v>27.274999999999519</v>
      </c>
      <c r="T1108">
        <f t="shared" si="773"/>
        <v>2.4365612267158163E-9</v>
      </c>
      <c r="U1108">
        <f t="shared" si="774"/>
        <v>2.3629635078515071E-10</v>
      </c>
      <c r="V1108">
        <f t="shared" si="775"/>
        <v>2.3629635078515071E-10</v>
      </c>
      <c r="W1108">
        <f t="shared" si="780"/>
        <v>0</v>
      </c>
      <c r="BA1108">
        <f t="shared" si="769"/>
        <v>1105</v>
      </c>
      <c r="BB1108">
        <f t="shared" si="761"/>
        <v>27.5999999999995</v>
      </c>
      <c r="BC1108">
        <f t="shared" si="752"/>
        <v>0.79370771709160859</v>
      </c>
      <c r="BD1108">
        <f t="shared" si="753"/>
        <v>0.50001359046471561</v>
      </c>
      <c r="BE1108">
        <f t="shared" si="754"/>
        <v>0.50001359046471561</v>
      </c>
      <c r="BF1108">
        <f t="shared" si="762"/>
        <v>0.5</v>
      </c>
      <c r="BP1108">
        <f t="shared" si="763"/>
        <v>1105</v>
      </c>
      <c r="BQ1108">
        <f t="shared" si="764"/>
        <v>27.5999999999995</v>
      </c>
      <c r="BR1108">
        <f t="shared" si="755"/>
        <v>0.91884300835059785</v>
      </c>
      <c r="BS1108">
        <f t="shared" si="756"/>
        <v>0.77575385987296253</v>
      </c>
      <c r="BT1108">
        <f t="shared" si="757"/>
        <v>0.77575385987296253</v>
      </c>
      <c r="BU1108">
        <f t="shared" si="765"/>
        <v>0.77600000000000002</v>
      </c>
      <c r="CB1108">
        <f t="shared" si="766"/>
        <v>1105</v>
      </c>
      <c r="CC1108">
        <f t="shared" si="767"/>
        <v>27.5999999999995</v>
      </c>
      <c r="CD1108">
        <f t="shared" si="758"/>
        <v>0.91884300835059785</v>
      </c>
      <c r="CE1108">
        <f t="shared" si="759"/>
        <v>0.77575385987296253</v>
      </c>
      <c r="CF1108">
        <f t="shared" si="760"/>
        <v>0.77575385987296253</v>
      </c>
      <c r="CG1108">
        <f t="shared" si="768"/>
        <v>0.77600000000000002</v>
      </c>
      <c r="CK1108"/>
      <c r="CL1108" s="3">
        <f t="shared" si="750"/>
        <v>1088</v>
      </c>
      <c r="CM1108" s="3">
        <f t="shared" si="745"/>
        <v>27.174999999999525</v>
      </c>
      <c r="CN1108" s="3">
        <f t="shared" si="746"/>
        <v>1.6519999999999999</v>
      </c>
      <c r="CO1108" s="3">
        <f t="shared" si="738"/>
        <v>-0.13900000000000001</v>
      </c>
      <c r="CP1108">
        <f t="shared" si="739"/>
        <v>-0.13900000000000001</v>
      </c>
      <c r="CQ1108">
        <f t="shared" si="740"/>
        <v>0</v>
      </c>
      <c r="CS1108">
        <f t="shared" si="741"/>
        <v>0</v>
      </c>
      <c r="DK1108" s="3">
        <f t="shared" si="751"/>
        <v>1088</v>
      </c>
      <c r="DL1108" s="3">
        <f t="shared" si="747"/>
        <v>27.174999999999525</v>
      </c>
      <c r="DM1108" s="3">
        <f t="shared" si="748"/>
        <v>1.6519999999999999</v>
      </c>
      <c r="DN1108" s="3">
        <f t="shared" si="742"/>
        <v>-1.482</v>
      </c>
      <c r="DO1108">
        <f t="shared" si="743"/>
        <v>-1.482</v>
      </c>
      <c r="DP1108">
        <f t="shared" si="744"/>
        <v>0</v>
      </c>
      <c r="DR1108">
        <f t="shared" si="749"/>
        <v>0</v>
      </c>
      <c r="EY1108"/>
      <c r="EZ1108" s="3"/>
      <c r="FB1108"/>
      <c r="FC1108" s="3"/>
    </row>
    <row r="1109" spans="2:159" x14ac:dyDescent="0.25">
      <c r="B1109">
        <f t="shared" si="781"/>
        <v>1093</v>
      </c>
      <c r="C1109" s="9">
        <f t="shared" si="776"/>
        <v>27.299999999999518</v>
      </c>
      <c r="D1109">
        <f t="shared" si="770"/>
        <v>0.242896464124148</v>
      </c>
      <c r="E1109">
        <f t="shared" si="771"/>
        <v>4.3204583143233731E-16</v>
      </c>
      <c r="F1109">
        <f t="shared" si="772"/>
        <v>4.3204583143233731E-16</v>
      </c>
      <c r="G1109">
        <f t="shared" si="777"/>
        <v>0</v>
      </c>
      <c r="R1109">
        <f t="shared" si="778"/>
        <v>1093</v>
      </c>
      <c r="S1109">
        <f t="shared" si="779"/>
        <v>27.299999999999518</v>
      </c>
      <c r="T1109">
        <f t="shared" si="773"/>
        <v>2.283286464611114E-9</v>
      </c>
      <c r="U1109">
        <f t="shared" si="774"/>
        <v>2.1974573235682546E-10</v>
      </c>
      <c r="V1109">
        <f t="shared" si="775"/>
        <v>2.1974573235682546E-10</v>
      </c>
      <c r="W1109">
        <f t="shared" si="780"/>
        <v>0</v>
      </c>
      <c r="BA1109">
        <f t="shared" si="769"/>
        <v>1106</v>
      </c>
      <c r="BB1109">
        <f t="shared" si="761"/>
        <v>27.624999999999499</v>
      </c>
      <c r="BC1109">
        <f t="shared" si="752"/>
        <v>0.79250021653538461</v>
      </c>
      <c r="BD1109">
        <f t="shared" si="753"/>
        <v>0.49773498611431649</v>
      </c>
      <c r="BE1109">
        <f t="shared" si="754"/>
        <v>0.49773498611431649</v>
      </c>
      <c r="BF1109">
        <f t="shared" si="762"/>
        <v>0.498</v>
      </c>
      <c r="BP1109">
        <f t="shared" si="763"/>
        <v>1106</v>
      </c>
      <c r="BQ1109">
        <f t="shared" si="764"/>
        <v>27.624999999999499</v>
      </c>
      <c r="BR1109">
        <f t="shared" si="755"/>
        <v>0.9179957665257702</v>
      </c>
      <c r="BS1109">
        <f t="shared" si="756"/>
        <v>0.77360992909834747</v>
      </c>
      <c r="BT1109">
        <f t="shared" si="757"/>
        <v>0.77360992909834747</v>
      </c>
      <c r="BU1109">
        <f t="shared" si="765"/>
        <v>0.77400000000000002</v>
      </c>
      <c r="CB1109">
        <f t="shared" si="766"/>
        <v>1106</v>
      </c>
      <c r="CC1109">
        <f t="shared" si="767"/>
        <v>27.624999999999499</v>
      </c>
      <c r="CD1109">
        <f t="shared" si="758"/>
        <v>0.9179957665257702</v>
      </c>
      <c r="CE1109">
        <f t="shared" si="759"/>
        <v>0.77360992909834747</v>
      </c>
      <c r="CF1109">
        <f t="shared" si="760"/>
        <v>0.77360992909834747</v>
      </c>
      <c r="CG1109">
        <f t="shared" si="768"/>
        <v>0.77400000000000002</v>
      </c>
      <c r="CK1109"/>
      <c r="CL1109" s="3">
        <f t="shared" si="750"/>
        <v>1089</v>
      </c>
      <c r="CM1109" s="3">
        <f t="shared" si="745"/>
        <v>27.199999999999523</v>
      </c>
      <c r="CN1109" s="3">
        <f t="shared" si="746"/>
        <v>1.655</v>
      </c>
      <c r="CO1109" s="3">
        <f t="shared" ref="CO1109:CO1172" si="782">ROUND((O_max_dia2-CM1109)/O_range_dia2 * CN1109, 3)</f>
        <v>-0.14199999999999999</v>
      </c>
      <c r="CP1109">
        <f t="shared" ref="CP1109:CP1172" si="783">IF(CM1109&lt;=delt2,CN1109,CO1109)</f>
        <v>-0.14199999999999999</v>
      </c>
      <c r="CQ1109">
        <f t="shared" ref="CQ1109:CQ1172" si="784">IF(CM1109&gt;=O_max_dia2, 0, CP1109)</f>
        <v>0</v>
      </c>
      <c r="CS1109">
        <f t="shared" ref="CS1109:CS1172" si="785">CQ1109/$CR$21</f>
        <v>0</v>
      </c>
      <c r="DK1109" s="3">
        <f t="shared" si="751"/>
        <v>1089</v>
      </c>
      <c r="DL1109" s="3">
        <f t="shared" si="747"/>
        <v>27.199999999999523</v>
      </c>
      <c r="DM1109" s="3">
        <f t="shared" si="748"/>
        <v>1.655</v>
      </c>
      <c r="DN1109" s="3">
        <f t="shared" ref="DN1109:DN1172" si="786">ROUND((O_max_dia2_GO-DL1109)/O_range_dia2_GO * DM1109, 3)</f>
        <v>-1.4890000000000001</v>
      </c>
      <c r="DO1109">
        <f t="shared" ref="DO1109:DO1172" si="787">IF(DL1109&lt;=delt2_GO,DM1109,DN1109)</f>
        <v>-1.4890000000000001</v>
      </c>
      <c r="DP1109">
        <f t="shared" ref="DP1109:DP1172" si="788">IF(DL1109&gt;=O_max_dia2_GO, 0, DO1109)</f>
        <v>0</v>
      </c>
      <c r="DR1109">
        <f t="shared" si="749"/>
        <v>0</v>
      </c>
      <c r="EY1109"/>
      <c r="EZ1109" s="3"/>
      <c r="FB1109"/>
      <c r="FC1109" s="3"/>
    </row>
    <row r="1110" spans="2:159" x14ac:dyDescent="0.25">
      <c r="B1110">
        <f t="shared" si="781"/>
        <v>1094</v>
      </c>
      <c r="C1110" s="9">
        <f t="shared" si="776"/>
        <v>27.324999999999516</v>
      </c>
      <c r="D1110">
        <f t="shared" si="770"/>
        <v>0.24160647808870164</v>
      </c>
      <c r="E1110">
        <f t="shared" si="771"/>
        <v>3.7819376643455835E-16</v>
      </c>
      <c r="F1110">
        <f t="shared" si="772"/>
        <v>3.7819376643455835E-16</v>
      </c>
      <c r="G1110">
        <f t="shared" si="777"/>
        <v>0</v>
      </c>
      <c r="R1110">
        <f t="shared" si="778"/>
        <v>1094</v>
      </c>
      <c r="S1110">
        <f t="shared" si="779"/>
        <v>27.324999999999516</v>
      </c>
      <c r="T1110">
        <f t="shared" si="773"/>
        <v>2.1394263063477406E-9</v>
      </c>
      <c r="U1110">
        <f t="shared" si="774"/>
        <v>2.0433008316408801E-10</v>
      </c>
      <c r="V1110">
        <f t="shared" si="775"/>
        <v>2.0433008316408801E-10</v>
      </c>
      <c r="W1110">
        <f t="shared" si="780"/>
        <v>0</v>
      </c>
      <c r="BA1110">
        <f t="shared" si="769"/>
        <v>1107</v>
      </c>
      <c r="BB1110">
        <f t="shared" si="761"/>
        <v>27.649999999999498</v>
      </c>
      <c r="BC1110">
        <f t="shared" si="752"/>
        <v>0.79129059653709677</v>
      </c>
      <c r="BD1110">
        <f t="shared" si="753"/>
        <v>0.4954593336115039</v>
      </c>
      <c r="BE1110">
        <f t="shared" si="754"/>
        <v>0.4954593336115039</v>
      </c>
      <c r="BF1110">
        <f t="shared" si="762"/>
        <v>0.495</v>
      </c>
      <c r="BP1110">
        <f t="shared" si="763"/>
        <v>1107</v>
      </c>
      <c r="BQ1110">
        <f t="shared" si="764"/>
        <v>27.649999999999498</v>
      </c>
      <c r="BR1110">
        <f t="shared" si="755"/>
        <v>0.91714472018606763</v>
      </c>
      <c r="BS1110">
        <f t="shared" si="756"/>
        <v>0.77146035145741521</v>
      </c>
      <c r="BT1110">
        <f t="shared" si="757"/>
        <v>0.77146035145741521</v>
      </c>
      <c r="BU1110">
        <f t="shared" si="765"/>
        <v>0.77100000000000002</v>
      </c>
      <c r="CB1110">
        <f t="shared" si="766"/>
        <v>1107</v>
      </c>
      <c r="CC1110">
        <f t="shared" si="767"/>
        <v>27.649999999999498</v>
      </c>
      <c r="CD1110">
        <f t="shared" si="758"/>
        <v>0.91714472018606763</v>
      </c>
      <c r="CE1110">
        <f t="shared" si="759"/>
        <v>0.77146035145741521</v>
      </c>
      <c r="CF1110">
        <f t="shared" si="760"/>
        <v>0.77146035145741521</v>
      </c>
      <c r="CG1110">
        <f t="shared" si="768"/>
        <v>0.77100000000000002</v>
      </c>
      <c r="CK1110"/>
      <c r="CL1110" s="3">
        <f t="shared" si="750"/>
        <v>1090</v>
      </c>
      <c r="CM1110" s="3">
        <f t="shared" ref="CM1110:CM1173" si="789">CM1109+(env_max2-env_min2)/1200</f>
        <v>27.224999999999522</v>
      </c>
      <c r="CN1110" s="3">
        <f t="shared" ref="CN1110:CN1173" si="790">ROUND(EXP(0.07*(CM1110-20)),3)</f>
        <v>1.6579999999999999</v>
      </c>
      <c r="CO1110" s="3">
        <f t="shared" si="782"/>
        <v>-0.14499999999999999</v>
      </c>
      <c r="CP1110">
        <f t="shared" si="783"/>
        <v>-0.14499999999999999</v>
      </c>
      <c r="CQ1110">
        <f t="shared" si="784"/>
        <v>0</v>
      </c>
      <c r="CS1110">
        <f t="shared" si="785"/>
        <v>0</v>
      </c>
      <c r="DK1110" s="3">
        <f t="shared" si="751"/>
        <v>1090</v>
      </c>
      <c r="DL1110" s="3">
        <f t="shared" ref="DL1110:DL1173" si="791">DL1109+(env_max2-env_min2)/1200</f>
        <v>27.224999999999522</v>
      </c>
      <c r="DM1110" s="3">
        <f t="shared" ref="DM1110:DM1173" si="792">ROUND(EXP(0.07*(DL1110-20)),3)</f>
        <v>1.6579999999999999</v>
      </c>
      <c r="DN1110" s="3">
        <f t="shared" si="786"/>
        <v>-1.4970000000000001</v>
      </c>
      <c r="DO1110">
        <f t="shared" si="787"/>
        <v>-1.4970000000000001</v>
      </c>
      <c r="DP1110">
        <f t="shared" si="788"/>
        <v>0</v>
      </c>
      <c r="DR1110">
        <f t="shared" ref="DR1110:DR1173" si="793">DP1110/$DQ$21</f>
        <v>0</v>
      </c>
      <c r="EY1110"/>
      <c r="EZ1110" s="3"/>
      <c r="FB1110"/>
      <c r="FC1110" s="3"/>
    </row>
    <row r="1111" spans="2:159" x14ac:dyDescent="0.25">
      <c r="B1111">
        <f t="shared" si="781"/>
        <v>1095</v>
      </c>
      <c r="C1111" s="9">
        <f t="shared" si="776"/>
        <v>27.349999999999515</v>
      </c>
      <c r="D1111">
        <f t="shared" si="770"/>
        <v>0.24032093975072047</v>
      </c>
      <c r="E1111">
        <f t="shared" si="771"/>
        <v>3.3097130305362642E-16</v>
      </c>
      <c r="F1111">
        <f t="shared" si="772"/>
        <v>3.3097130305362642E-16</v>
      </c>
      <c r="G1111">
        <f t="shared" si="777"/>
        <v>0</v>
      </c>
      <c r="R1111">
        <f t="shared" si="778"/>
        <v>1095</v>
      </c>
      <c r="S1111">
        <f t="shared" si="779"/>
        <v>27.349999999999515</v>
      </c>
      <c r="T1111">
        <f t="shared" si="773"/>
        <v>2.0044171834826585E-9</v>
      </c>
      <c r="U1111">
        <f t="shared" si="774"/>
        <v>1.8997331519026795E-10</v>
      </c>
      <c r="V1111">
        <f t="shared" si="775"/>
        <v>1.8997331519026795E-10</v>
      </c>
      <c r="W1111">
        <f t="shared" si="780"/>
        <v>0</v>
      </c>
      <c r="BA1111">
        <f t="shared" si="769"/>
        <v>1108</v>
      </c>
      <c r="BB1111">
        <f t="shared" si="761"/>
        <v>27.674999999999496</v>
      </c>
      <c r="BC1111">
        <f t="shared" si="752"/>
        <v>0.79007887241865971</v>
      </c>
      <c r="BD1111">
        <f t="shared" si="753"/>
        <v>0.49318668757338174</v>
      </c>
      <c r="BE1111">
        <f t="shared" si="754"/>
        <v>0.49318668757338174</v>
      </c>
      <c r="BF1111">
        <f t="shared" si="762"/>
        <v>0.49299999999999999</v>
      </c>
      <c r="BP1111">
        <f t="shared" si="763"/>
        <v>1108</v>
      </c>
      <c r="BQ1111">
        <f t="shared" si="764"/>
        <v>27.674999999999496</v>
      </c>
      <c r="BR1111">
        <f t="shared" si="755"/>
        <v>0.91628988136503875</v>
      </c>
      <c r="BS1111">
        <f t="shared" si="756"/>
        <v>0.76930520703798433</v>
      </c>
      <c r="BT1111">
        <f t="shared" si="757"/>
        <v>0.76930520703798433</v>
      </c>
      <c r="BU1111">
        <f t="shared" si="765"/>
        <v>0.76900000000000002</v>
      </c>
      <c r="CB1111">
        <f t="shared" si="766"/>
        <v>1108</v>
      </c>
      <c r="CC1111">
        <f t="shared" si="767"/>
        <v>27.674999999999496</v>
      </c>
      <c r="CD1111">
        <f t="shared" si="758"/>
        <v>0.91628988136503875</v>
      </c>
      <c r="CE1111">
        <f t="shared" si="759"/>
        <v>0.76930520703798433</v>
      </c>
      <c r="CF1111">
        <f t="shared" si="760"/>
        <v>0.76930520703798433</v>
      </c>
      <c r="CG1111">
        <f t="shared" si="768"/>
        <v>0.76900000000000002</v>
      </c>
      <c r="CK1111"/>
      <c r="CL1111" s="3">
        <f t="shared" ref="CL1111:CL1174" si="794">CL1110+1</f>
        <v>1091</v>
      </c>
      <c r="CM1111" s="3">
        <f t="shared" si="789"/>
        <v>27.24999999999952</v>
      </c>
      <c r="CN1111" s="3">
        <f t="shared" si="790"/>
        <v>1.661</v>
      </c>
      <c r="CO1111" s="3">
        <f t="shared" si="782"/>
        <v>-0.14799999999999999</v>
      </c>
      <c r="CP1111">
        <f t="shared" si="783"/>
        <v>-0.14799999999999999</v>
      </c>
      <c r="CQ1111">
        <f t="shared" si="784"/>
        <v>0</v>
      </c>
      <c r="CS1111">
        <f t="shared" si="785"/>
        <v>0</v>
      </c>
      <c r="DK1111" s="3">
        <f t="shared" ref="DK1111:DK1174" si="795">DK1110+1</f>
        <v>1091</v>
      </c>
      <c r="DL1111" s="3">
        <f t="shared" si="791"/>
        <v>27.24999999999952</v>
      </c>
      <c r="DM1111" s="3">
        <f t="shared" si="792"/>
        <v>1.661</v>
      </c>
      <c r="DN1111" s="3">
        <f t="shared" si="786"/>
        <v>-1.5049999999999999</v>
      </c>
      <c r="DO1111">
        <f t="shared" si="787"/>
        <v>-1.5049999999999999</v>
      </c>
      <c r="DP1111">
        <f t="shared" si="788"/>
        <v>0</v>
      </c>
      <c r="DR1111">
        <f t="shared" si="793"/>
        <v>0</v>
      </c>
      <c r="EY1111"/>
      <c r="EZ1111" s="3"/>
      <c r="FB1111"/>
      <c r="FC1111" s="3"/>
    </row>
    <row r="1112" spans="2:159" x14ac:dyDescent="0.25">
      <c r="B1112">
        <f t="shared" si="781"/>
        <v>1096</v>
      </c>
      <c r="C1112" s="9">
        <f t="shared" si="776"/>
        <v>27.374999999999513</v>
      </c>
      <c r="D1112">
        <f t="shared" si="770"/>
        <v>0.23903985108715939</v>
      </c>
      <c r="E1112">
        <f t="shared" si="771"/>
        <v>2.8957278275501598E-16</v>
      </c>
      <c r="F1112">
        <f t="shared" si="772"/>
        <v>2.8957278275501598E-16</v>
      </c>
      <c r="G1112">
        <f t="shared" si="777"/>
        <v>0</v>
      </c>
      <c r="R1112">
        <f t="shared" si="778"/>
        <v>1096</v>
      </c>
      <c r="S1112">
        <f t="shared" si="779"/>
        <v>27.374999999999513</v>
      </c>
      <c r="T1112">
        <f t="shared" si="773"/>
        <v>1.8777283315729614E-9</v>
      </c>
      <c r="U1112">
        <f t="shared" si="774"/>
        <v>1.7660431841023401E-10</v>
      </c>
      <c r="V1112">
        <f t="shared" si="775"/>
        <v>1.7660431841023401E-10</v>
      </c>
      <c r="W1112">
        <f t="shared" si="780"/>
        <v>0</v>
      </c>
      <c r="BA1112">
        <f t="shared" si="769"/>
        <v>1109</v>
      </c>
      <c r="BB1112">
        <f t="shared" si="761"/>
        <v>27.699999999999495</v>
      </c>
      <c r="BC1112">
        <f t="shared" si="752"/>
        <v>0.78886505951010133</v>
      </c>
      <c r="BD1112">
        <f t="shared" si="753"/>
        <v>0.49091710223195734</v>
      </c>
      <c r="BE1112">
        <f t="shared" si="754"/>
        <v>0.49091710223195734</v>
      </c>
      <c r="BF1112">
        <f t="shared" si="762"/>
        <v>0.49099999999999999</v>
      </c>
      <c r="BP1112">
        <f t="shared" si="763"/>
        <v>1109</v>
      </c>
      <c r="BQ1112">
        <f t="shared" si="764"/>
        <v>27.699999999999495</v>
      </c>
      <c r="BR1112">
        <f t="shared" si="755"/>
        <v>0.91543126214190718</v>
      </c>
      <c r="BS1112">
        <f t="shared" si="756"/>
        <v>0.76714457595489494</v>
      </c>
      <c r="BT1112">
        <f t="shared" si="757"/>
        <v>0.76714457595489494</v>
      </c>
      <c r="BU1112">
        <f t="shared" si="765"/>
        <v>0.76700000000000002</v>
      </c>
      <c r="CB1112">
        <f t="shared" si="766"/>
        <v>1109</v>
      </c>
      <c r="CC1112">
        <f t="shared" si="767"/>
        <v>27.699999999999495</v>
      </c>
      <c r="CD1112">
        <f t="shared" si="758"/>
        <v>0.91543126214190718</v>
      </c>
      <c r="CE1112">
        <f t="shared" si="759"/>
        <v>0.76714457595489494</v>
      </c>
      <c r="CF1112">
        <f t="shared" si="760"/>
        <v>0.76714457595489494</v>
      </c>
      <c r="CG1112">
        <f t="shared" si="768"/>
        <v>0.76700000000000002</v>
      </c>
      <c r="CK1112"/>
      <c r="CL1112" s="3">
        <f t="shared" si="794"/>
        <v>1092</v>
      </c>
      <c r="CM1112" s="3">
        <f t="shared" si="789"/>
        <v>27.274999999999519</v>
      </c>
      <c r="CN1112" s="3">
        <f t="shared" si="790"/>
        <v>1.6639999999999999</v>
      </c>
      <c r="CO1112" s="3">
        <f t="shared" si="782"/>
        <v>-0.152</v>
      </c>
      <c r="CP1112">
        <f t="shared" si="783"/>
        <v>-0.152</v>
      </c>
      <c r="CQ1112">
        <f t="shared" si="784"/>
        <v>0</v>
      </c>
      <c r="CS1112">
        <f t="shared" si="785"/>
        <v>0</v>
      </c>
      <c r="DK1112" s="3">
        <f t="shared" si="795"/>
        <v>1092</v>
      </c>
      <c r="DL1112" s="3">
        <f t="shared" si="791"/>
        <v>27.274999999999519</v>
      </c>
      <c r="DM1112" s="3">
        <f t="shared" si="792"/>
        <v>1.6639999999999999</v>
      </c>
      <c r="DN1112" s="3">
        <f t="shared" si="786"/>
        <v>-1.5129999999999999</v>
      </c>
      <c r="DO1112">
        <f t="shared" si="787"/>
        <v>-1.5129999999999999</v>
      </c>
      <c r="DP1112">
        <f t="shared" si="788"/>
        <v>0</v>
      </c>
      <c r="DR1112">
        <f t="shared" si="793"/>
        <v>0</v>
      </c>
      <c r="EY1112"/>
      <c r="EZ1112" s="3"/>
      <c r="FB1112"/>
      <c r="FC1112" s="3"/>
    </row>
    <row r="1113" spans="2:159" x14ac:dyDescent="0.25">
      <c r="B1113">
        <f t="shared" si="781"/>
        <v>1097</v>
      </c>
      <c r="C1113" s="9">
        <f t="shared" si="776"/>
        <v>27.399999999999512</v>
      </c>
      <c r="D1113">
        <f t="shared" si="770"/>
        <v>0.237763213931311</v>
      </c>
      <c r="E1113">
        <f t="shared" si="771"/>
        <v>2.5328913794058303E-16</v>
      </c>
      <c r="F1113">
        <f t="shared" si="772"/>
        <v>2.5328913794058303E-16</v>
      </c>
      <c r="G1113">
        <f t="shared" si="777"/>
        <v>0</v>
      </c>
      <c r="R1113">
        <f t="shared" si="778"/>
        <v>1097</v>
      </c>
      <c r="S1113">
        <f t="shared" si="779"/>
        <v>27.399999999999512</v>
      </c>
      <c r="T1113">
        <f t="shared" si="773"/>
        <v>1.7588599385037343E-9</v>
      </c>
      <c r="U1113">
        <f t="shared" si="774"/>
        <v>1.6415664361034583E-10</v>
      </c>
      <c r="V1113">
        <f t="shared" si="775"/>
        <v>1.6415664361034583E-10</v>
      </c>
      <c r="W1113">
        <f t="shared" si="780"/>
        <v>0</v>
      </c>
      <c r="BA1113">
        <f t="shared" si="769"/>
        <v>1110</v>
      </c>
      <c r="BB1113">
        <f t="shared" si="761"/>
        <v>27.724999999999493</v>
      </c>
      <c r="BC1113">
        <f t="shared" si="752"/>
        <v>0.78764917314924343</v>
      </c>
      <c r="BD1113">
        <f t="shared" si="753"/>
        <v>0.48865063143266074</v>
      </c>
      <c r="BE1113">
        <f t="shared" si="754"/>
        <v>0.48865063143266074</v>
      </c>
      <c r="BF1113">
        <f t="shared" si="762"/>
        <v>0.48899999999999999</v>
      </c>
      <c r="BP1113">
        <f t="shared" si="763"/>
        <v>1110</v>
      </c>
      <c r="BQ1113">
        <f t="shared" si="764"/>
        <v>27.724999999999493</v>
      </c>
      <c r="BR1113">
        <f t="shared" si="755"/>
        <v>0.91456887464128689</v>
      </c>
      <c r="BS1113">
        <f t="shared" si="756"/>
        <v>0.76497853834513196</v>
      </c>
      <c r="BT1113">
        <f t="shared" si="757"/>
        <v>0.76497853834513196</v>
      </c>
      <c r="BU1113">
        <f t="shared" si="765"/>
        <v>0.76500000000000001</v>
      </c>
      <c r="CB1113">
        <f t="shared" si="766"/>
        <v>1110</v>
      </c>
      <c r="CC1113">
        <f t="shared" si="767"/>
        <v>27.724999999999493</v>
      </c>
      <c r="CD1113">
        <f t="shared" si="758"/>
        <v>0.91456887464128689</v>
      </c>
      <c r="CE1113">
        <f t="shared" si="759"/>
        <v>0.76497853834513196</v>
      </c>
      <c r="CF1113">
        <f t="shared" si="760"/>
        <v>0.76497853834513196</v>
      </c>
      <c r="CG1113">
        <f t="shared" si="768"/>
        <v>0.76500000000000001</v>
      </c>
      <c r="CK1113"/>
      <c r="CL1113" s="3">
        <f t="shared" si="794"/>
        <v>1093</v>
      </c>
      <c r="CM1113" s="3">
        <f t="shared" si="789"/>
        <v>27.299999999999518</v>
      </c>
      <c r="CN1113" s="3">
        <f t="shared" si="790"/>
        <v>1.667</v>
      </c>
      <c r="CO1113" s="3">
        <f t="shared" si="782"/>
        <v>-0.155</v>
      </c>
      <c r="CP1113">
        <f t="shared" si="783"/>
        <v>-0.155</v>
      </c>
      <c r="CQ1113">
        <f t="shared" si="784"/>
        <v>0</v>
      </c>
      <c r="CS1113">
        <f t="shared" si="785"/>
        <v>0</v>
      </c>
      <c r="DK1113" s="3">
        <f t="shared" si="795"/>
        <v>1093</v>
      </c>
      <c r="DL1113" s="3">
        <f t="shared" si="791"/>
        <v>27.299999999999518</v>
      </c>
      <c r="DM1113" s="3">
        <f t="shared" si="792"/>
        <v>1.667</v>
      </c>
      <c r="DN1113" s="3">
        <f t="shared" si="786"/>
        <v>-1.5209999999999999</v>
      </c>
      <c r="DO1113">
        <f t="shared" si="787"/>
        <v>-1.5209999999999999</v>
      </c>
      <c r="DP1113">
        <f t="shared" si="788"/>
        <v>0</v>
      </c>
      <c r="DR1113">
        <f t="shared" si="793"/>
        <v>0</v>
      </c>
      <c r="EY1113"/>
      <c r="EZ1113" s="3"/>
      <c r="FB1113"/>
      <c r="FC1113" s="3"/>
    </row>
    <row r="1114" spans="2:159" x14ac:dyDescent="0.25">
      <c r="B1114">
        <f t="shared" si="781"/>
        <v>1098</v>
      </c>
      <c r="C1114" s="9">
        <f t="shared" si="776"/>
        <v>27.42499999999951</v>
      </c>
      <c r="D1114">
        <f t="shared" si="770"/>
        <v>0.23649102997349813</v>
      </c>
      <c r="E1114">
        <f t="shared" si="771"/>
        <v>2.2149647472492711E-16</v>
      </c>
      <c r="F1114">
        <f t="shared" si="772"/>
        <v>2.2149647472492711E-16</v>
      </c>
      <c r="G1114">
        <f t="shared" si="777"/>
        <v>0</v>
      </c>
      <c r="R1114">
        <f t="shared" si="778"/>
        <v>1098</v>
      </c>
      <c r="S1114">
        <f t="shared" si="779"/>
        <v>27.42499999999951</v>
      </c>
      <c r="T1114">
        <f t="shared" si="773"/>
        <v>1.6473413938364085E-9</v>
      </c>
      <c r="U1114">
        <f t="shared" si="774"/>
        <v>1.5256820484217026E-10</v>
      </c>
      <c r="V1114">
        <f t="shared" si="775"/>
        <v>1.5256820484217026E-10</v>
      </c>
      <c r="W1114">
        <f t="shared" si="780"/>
        <v>0</v>
      </c>
      <c r="BA1114">
        <f t="shared" si="769"/>
        <v>1111</v>
      </c>
      <c r="BB1114">
        <f t="shared" si="761"/>
        <v>27.749999999999492</v>
      </c>
      <c r="BC1114">
        <f t="shared" si="752"/>
        <v>0.78643122868138382</v>
      </c>
      <c r="BD1114">
        <f t="shared" si="753"/>
        <v>0.48638732863290124</v>
      </c>
      <c r="BE1114">
        <f t="shared" si="754"/>
        <v>0.48638732863290124</v>
      </c>
      <c r="BF1114">
        <f t="shared" si="762"/>
        <v>0.48599999999999999</v>
      </c>
      <c r="BP1114">
        <f t="shared" si="763"/>
        <v>1111</v>
      </c>
      <c r="BQ1114">
        <f t="shared" si="764"/>
        <v>27.749999999999492</v>
      </c>
      <c r="BR1114">
        <f t="shared" si="755"/>
        <v>0.91370273103289767</v>
      </c>
      <c r="BS1114">
        <f t="shared" si="756"/>
        <v>0.76280717436296241</v>
      </c>
      <c r="BT1114">
        <f t="shared" si="757"/>
        <v>0.76280717436296241</v>
      </c>
      <c r="BU1114">
        <f t="shared" si="765"/>
        <v>0.76300000000000001</v>
      </c>
      <c r="CB1114">
        <f t="shared" si="766"/>
        <v>1111</v>
      </c>
      <c r="CC1114">
        <f t="shared" si="767"/>
        <v>27.749999999999492</v>
      </c>
      <c r="CD1114">
        <f t="shared" si="758"/>
        <v>0.91370273103289767</v>
      </c>
      <c r="CE1114">
        <f t="shared" si="759"/>
        <v>0.76280717436296241</v>
      </c>
      <c r="CF1114">
        <f t="shared" si="760"/>
        <v>0.76280717436296241</v>
      </c>
      <c r="CG1114">
        <f t="shared" si="768"/>
        <v>0.76300000000000001</v>
      </c>
      <c r="CK1114"/>
      <c r="CL1114" s="3">
        <f t="shared" si="794"/>
        <v>1094</v>
      </c>
      <c r="CM1114" s="3">
        <f t="shared" si="789"/>
        <v>27.324999999999516</v>
      </c>
      <c r="CN1114" s="3">
        <f t="shared" si="790"/>
        <v>1.67</v>
      </c>
      <c r="CO1114" s="3">
        <f t="shared" si="782"/>
        <v>-0.158</v>
      </c>
      <c r="CP1114">
        <f t="shared" si="783"/>
        <v>-0.158</v>
      </c>
      <c r="CQ1114">
        <f t="shared" si="784"/>
        <v>0</v>
      </c>
      <c r="CS1114">
        <f t="shared" si="785"/>
        <v>0</v>
      </c>
      <c r="DK1114" s="3">
        <f t="shared" si="795"/>
        <v>1094</v>
      </c>
      <c r="DL1114" s="3">
        <f t="shared" si="791"/>
        <v>27.324999999999516</v>
      </c>
      <c r="DM1114" s="3">
        <f t="shared" si="792"/>
        <v>1.67</v>
      </c>
      <c r="DN1114" s="3">
        <f t="shared" si="786"/>
        <v>-1.5289999999999999</v>
      </c>
      <c r="DO1114">
        <f t="shared" si="787"/>
        <v>-1.5289999999999999</v>
      </c>
      <c r="DP1114">
        <f t="shared" si="788"/>
        <v>0</v>
      </c>
      <c r="DR1114">
        <f t="shared" si="793"/>
        <v>0</v>
      </c>
      <c r="EY1114"/>
      <c r="EZ1114" s="3"/>
      <c r="FB1114"/>
      <c r="FC1114" s="3"/>
    </row>
    <row r="1115" spans="2:159" x14ac:dyDescent="0.25">
      <c r="B1115">
        <f t="shared" si="781"/>
        <v>1099</v>
      </c>
      <c r="C1115" s="9">
        <f t="shared" si="776"/>
        <v>27.449999999999509</v>
      </c>
      <c r="D1115">
        <f t="shared" si="770"/>
        <v>0.23522330076176987</v>
      </c>
      <c r="E1115">
        <f t="shared" si="771"/>
        <v>1.9364598527717198E-16</v>
      </c>
      <c r="F1115">
        <f t="shared" si="772"/>
        <v>1.9364598527717198E-16</v>
      </c>
      <c r="G1115">
        <f t="shared" si="777"/>
        <v>0</v>
      </c>
      <c r="R1115">
        <f t="shared" si="778"/>
        <v>1099</v>
      </c>
      <c r="S1115">
        <f t="shared" si="779"/>
        <v>27.449999999999509</v>
      </c>
      <c r="T1115">
        <f t="shared" si="773"/>
        <v>1.5427296338730665E-9</v>
      </c>
      <c r="U1115">
        <f t="shared" si="774"/>
        <v>1.4178100033276094E-10</v>
      </c>
      <c r="V1115">
        <f t="shared" si="775"/>
        <v>1.4178100033276094E-10</v>
      </c>
      <c r="W1115">
        <f t="shared" si="780"/>
        <v>0</v>
      </c>
      <c r="BA1115">
        <f t="shared" si="769"/>
        <v>1112</v>
      </c>
      <c r="BB1115">
        <f t="shared" si="761"/>
        <v>27.774999999999491</v>
      </c>
      <c r="BC1115">
        <f t="shared" si="752"/>
        <v>0.78521124145897758</v>
      </c>
      <c r="BD1115">
        <f t="shared" si="753"/>
        <v>0.48412724690065839</v>
      </c>
      <c r="BE1115">
        <f t="shared" si="754"/>
        <v>0.48412724690065839</v>
      </c>
      <c r="BF1115">
        <f t="shared" si="762"/>
        <v>0.48399999999999999</v>
      </c>
      <c r="BP1115">
        <f t="shared" si="763"/>
        <v>1112</v>
      </c>
      <c r="BQ1115">
        <f t="shared" si="764"/>
        <v>27.774999999999491</v>
      </c>
      <c r="BR1115">
        <f t="shared" si="755"/>
        <v>0.91283284353127925</v>
      </c>
      <c r="BS1115">
        <f t="shared" si="756"/>
        <v>0.76063056417508379</v>
      </c>
      <c r="BT1115">
        <f t="shared" si="757"/>
        <v>0.76063056417508379</v>
      </c>
      <c r="BU1115">
        <f t="shared" si="765"/>
        <v>0.76100000000000001</v>
      </c>
      <c r="CB1115">
        <f t="shared" si="766"/>
        <v>1112</v>
      </c>
      <c r="CC1115">
        <f t="shared" si="767"/>
        <v>27.774999999999491</v>
      </c>
      <c r="CD1115">
        <f t="shared" si="758"/>
        <v>0.91283284353127925</v>
      </c>
      <c r="CE1115">
        <f t="shared" si="759"/>
        <v>0.76063056417508379</v>
      </c>
      <c r="CF1115">
        <f t="shared" si="760"/>
        <v>0.76063056417508379</v>
      </c>
      <c r="CG1115">
        <f t="shared" si="768"/>
        <v>0.76100000000000001</v>
      </c>
      <c r="CK1115"/>
      <c r="CL1115" s="3">
        <f t="shared" si="794"/>
        <v>1095</v>
      </c>
      <c r="CM1115" s="3">
        <f t="shared" si="789"/>
        <v>27.349999999999515</v>
      </c>
      <c r="CN1115" s="3">
        <f t="shared" si="790"/>
        <v>1.673</v>
      </c>
      <c r="CO1115" s="3">
        <f t="shared" si="782"/>
        <v>-0.161</v>
      </c>
      <c r="CP1115">
        <f t="shared" si="783"/>
        <v>-0.161</v>
      </c>
      <c r="CQ1115">
        <f t="shared" si="784"/>
        <v>0</v>
      </c>
      <c r="CS1115">
        <f t="shared" si="785"/>
        <v>0</v>
      </c>
      <c r="DK1115" s="3">
        <f t="shared" si="795"/>
        <v>1095</v>
      </c>
      <c r="DL1115" s="3">
        <f t="shared" si="791"/>
        <v>27.349999999999515</v>
      </c>
      <c r="DM1115" s="3">
        <f t="shared" si="792"/>
        <v>1.673</v>
      </c>
      <c r="DN1115" s="3">
        <f t="shared" si="786"/>
        <v>-1.5369999999999999</v>
      </c>
      <c r="DO1115">
        <f t="shared" si="787"/>
        <v>-1.5369999999999999</v>
      </c>
      <c r="DP1115">
        <f t="shared" si="788"/>
        <v>0</v>
      </c>
      <c r="DR1115">
        <f t="shared" si="793"/>
        <v>0</v>
      </c>
      <c r="EY1115"/>
      <c r="EZ1115" s="3"/>
      <c r="FB1115"/>
      <c r="FC1115" s="3"/>
    </row>
    <row r="1116" spans="2:159" x14ac:dyDescent="0.25">
      <c r="B1116">
        <f t="shared" si="781"/>
        <v>1100</v>
      </c>
      <c r="C1116" s="9">
        <f t="shared" si="776"/>
        <v>27.474999999999508</v>
      </c>
      <c r="D1116">
        <f t="shared" si="770"/>
        <v>0.23396002770260121</v>
      </c>
      <c r="E1116">
        <f t="shared" si="771"/>
        <v>1.6925503731090868E-16</v>
      </c>
      <c r="F1116">
        <f t="shared" si="772"/>
        <v>1.6925503731090868E-16</v>
      </c>
      <c r="G1116">
        <f t="shared" si="777"/>
        <v>0</v>
      </c>
      <c r="R1116">
        <f t="shared" si="778"/>
        <v>1100</v>
      </c>
      <c r="S1116">
        <f t="shared" si="779"/>
        <v>27.474999999999508</v>
      </c>
      <c r="T1116">
        <f t="shared" si="773"/>
        <v>1.4446075773991705E-9</v>
      </c>
      <c r="U1116">
        <f t="shared" si="774"/>
        <v>1.3174085074244344E-10</v>
      </c>
      <c r="V1116">
        <f t="shared" si="775"/>
        <v>1.3174085074244344E-10</v>
      </c>
      <c r="W1116">
        <f t="shared" si="780"/>
        <v>0</v>
      </c>
      <c r="BA1116">
        <f t="shared" si="769"/>
        <v>1113</v>
      </c>
      <c r="BB1116">
        <f t="shared" si="761"/>
        <v>27.799999999999489</v>
      </c>
      <c r="BC1116">
        <f t="shared" si="752"/>
        <v>0.78398922684131978</v>
      </c>
      <c r="BD1116">
        <f t="shared" si="753"/>
        <v>0.48187043891310893</v>
      </c>
      <c r="BE1116">
        <f t="shared" si="754"/>
        <v>0.48187043891310893</v>
      </c>
      <c r="BF1116">
        <f t="shared" si="762"/>
        <v>0.48199999999999998</v>
      </c>
      <c r="BP1116">
        <f t="shared" si="763"/>
        <v>1113</v>
      </c>
      <c r="BQ1116">
        <f t="shared" si="764"/>
        <v>27.799999999999489</v>
      </c>
      <c r="BR1116">
        <f t="shared" si="755"/>
        <v>0.91195922439550436</v>
      </c>
      <c r="BS1116">
        <f t="shared" si="756"/>
        <v>0.75844878795578552</v>
      </c>
      <c r="BT1116">
        <f t="shared" si="757"/>
        <v>0.75844878795578552</v>
      </c>
      <c r="BU1116">
        <f t="shared" si="765"/>
        <v>0.75800000000000001</v>
      </c>
      <c r="CB1116">
        <f t="shared" si="766"/>
        <v>1113</v>
      </c>
      <c r="CC1116">
        <f t="shared" si="767"/>
        <v>27.799999999999489</v>
      </c>
      <c r="CD1116">
        <f t="shared" si="758"/>
        <v>0.91195922439550436</v>
      </c>
      <c r="CE1116">
        <f t="shared" si="759"/>
        <v>0.75844878795578552</v>
      </c>
      <c r="CF1116">
        <f t="shared" si="760"/>
        <v>0.75844878795578552</v>
      </c>
      <c r="CG1116">
        <f t="shared" si="768"/>
        <v>0.75800000000000001</v>
      </c>
      <c r="CK1116"/>
      <c r="CL1116" s="3">
        <f t="shared" si="794"/>
        <v>1096</v>
      </c>
      <c r="CM1116" s="3">
        <f t="shared" si="789"/>
        <v>27.374999999999513</v>
      </c>
      <c r="CN1116" s="3">
        <f t="shared" si="790"/>
        <v>1.6759999999999999</v>
      </c>
      <c r="CO1116" s="3">
        <f t="shared" si="782"/>
        <v>-0.16500000000000001</v>
      </c>
      <c r="CP1116">
        <f t="shared" si="783"/>
        <v>-0.16500000000000001</v>
      </c>
      <c r="CQ1116">
        <f t="shared" si="784"/>
        <v>0</v>
      </c>
      <c r="CS1116">
        <f t="shared" si="785"/>
        <v>0</v>
      </c>
      <c r="DK1116" s="3">
        <f t="shared" si="795"/>
        <v>1096</v>
      </c>
      <c r="DL1116" s="3">
        <f t="shared" si="791"/>
        <v>27.374999999999513</v>
      </c>
      <c r="DM1116" s="3">
        <f t="shared" si="792"/>
        <v>1.6759999999999999</v>
      </c>
      <c r="DN1116" s="3">
        <f t="shared" si="786"/>
        <v>-1.5449999999999999</v>
      </c>
      <c r="DO1116">
        <f t="shared" si="787"/>
        <v>-1.5449999999999999</v>
      </c>
      <c r="DP1116">
        <f t="shared" si="788"/>
        <v>0</v>
      </c>
      <c r="DR1116">
        <f t="shared" si="793"/>
        <v>0</v>
      </c>
      <c r="EY1116"/>
      <c r="EZ1116" s="3"/>
      <c r="FB1116"/>
      <c r="FC1116" s="3"/>
    </row>
    <row r="1117" spans="2:159" x14ac:dyDescent="0.25">
      <c r="B1117">
        <f t="shared" si="781"/>
        <v>1101</v>
      </c>
      <c r="C1117" s="9">
        <f t="shared" si="776"/>
        <v>27.499999999999506</v>
      </c>
      <c r="D1117">
        <f t="shared" si="770"/>
        <v>0.23270121206159586</v>
      </c>
      <c r="E1117">
        <f t="shared" si="771"/>
        <v>1.478993054896648E-16</v>
      </c>
      <c r="F1117">
        <f t="shared" si="772"/>
        <v>1.478993054896648E-16</v>
      </c>
      <c r="G1117">
        <f t="shared" si="777"/>
        <v>0</v>
      </c>
      <c r="R1117">
        <f t="shared" si="778"/>
        <v>1101</v>
      </c>
      <c r="S1117">
        <f t="shared" si="779"/>
        <v>27.499999999999506</v>
      </c>
      <c r="T1117">
        <f t="shared" si="773"/>
        <v>1.3525826473205235E-9</v>
      </c>
      <c r="U1117">
        <f t="shared" si="774"/>
        <v>1.223971537253517E-10</v>
      </c>
      <c r="V1117">
        <f t="shared" si="775"/>
        <v>1.223971537253517E-10</v>
      </c>
      <c r="W1117">
        <f t="shared" si="780"/>
        <v>0</v>
      </c>
      <c r="BA1117">
        <f t="shared" si="769"/>
        <v>1114</v>
      </c>
      <c r="BB1117">
        <f t="shared" si="761"/>
        <v>27.824999999999488</v>
      </c>
      <c r="BC1117">
        <f t="shared" si="752"/>
        <v>0.78276520019422735</v>
      </c>
      <c r="BD1117">
        <f t="shared" si="753"/>
        <v>0.47961695695528989</v>
      </c>
      <c r="BE1117">
        <f t="shared" si="754"/>
        <v>0.47961695695528989</v>
      </c>
      <c r="BF1117">
        <f t="shared" si="762"/>
        <v>0.48</v>
      </c>
      <c r="BP1117">
        <f t="shared" si="763"/>
        <v>1114</v>
      </c>
      <c r="BQ1117">
        <f t="shared" si="764"/>
        <v>27.824999999999488</v>
      </c>
      <c r="BR1117">
        <f t="shared" si="755"/>
        <v>0.91108188592889183</v>
      </c>
      <c r="BS1117">
        <f t="shared" si="756"/>
        <v>0.75626192588212426</v>
      </c>
      <c r="BT1117">
        <f t="shared" si="757"/>
        <v>0.75626192588212426</v>
      </c>
      <c r="BU1117">
        <f t="shared" si="765"/>
        <v>0.75600000000000001</v>
      </c>
      <c r="CB1117">
        <f t="shared" si="766"/>
        <v>1114</v>
      </c>
      <c r="CC1117">
        <f t="shared" si="767"/>
        <v>27.824999999999488</v>
      </c>
      <c r="CD1117">
        <f t="shared" si="758"/>
        <v>0.91108188592889183</v>
      </c>
      <c r="CE1117">
        <f t="shared" si="759"/>
        <v>0.75626192588212426</v>
      </c>
      <c r="CF1117">
        <f t="shared" si="760"/>
        <v>0.75626192588212426</v>
      </c>
      <c r="CG1117">
        <f t="shared" si="768"/>
        <v>0.75600000000000001</v>
      </c>
      <c r="CK1117"/>
      <c r="CL1117" s="3">
        <f t="shared" si="794"/>
        <v>1097</v>
      </c>
      <c r="CM1117" s="3">
        <f t="shared" si="789"/>
        <v>27.399999999999512</v>
      </c>
      <c r="CN1117" s="3">
        <f t="shared" si="790"/>
        <v>1.679</v>
      </c>
      <c r="CO1117" s="3">
        <f t="shared" si="782"/>
        <v>-0.16800000000000001</v>
      </c>
      <c r="CP1117">
        <f t="shared" si="783"/>
        <v>-0.16800000000000001</v>
      </c>
      <c r="CQ1117">
        <f t="shared" si="784"/>
        <v>0</v>
      </c>
      <c r="CS1117">
        <f t="shared" si="785"/>
        <v>0</v>
      </c>
      <c r="DK1117" s="3">
        <f t="shared" si="795"/>
        <v>1097</v>
      </c>
      <c r="DL1117" s="3">
        <f t="shared" si="791"/>
        <v>27.399999999999512</v>
      </c>
      <c r="DM1117" s="3">
        <f t="shared" si="792"/>
        <v>1.679</v>
      </c>
      <c r="DN1117" s="3">
        <f t="shared" si="786"/>
        <v>-1.5529999999999999</v>
      </c>
      <c r="DO1117">
        <f t="shared" si="787"/>
        <v>-1.5529999999999999</v>
      </c>
      <c r="DP1117">
        <f t="shared" si="788"/>
        <v>0</v>
      </c>
      <c r="DR1117">
        <f t="shared" si="793"/>
        <v>0</v>
      </c>
      <c r="EY1117"/>
      <c r="EZ1117" s="3"/>
      <c r="FB1117"/>
      <c r="FC1117" s="3"/>
    </row>
    <row r="1118" spans="2:159" x14ac:dyDescent="0.25">
      <c r="B1118">
        <f t="shared" si="781"/>
        <v>1102</v>
      </c>
      <c r="C1118" s="9">
        <f t="shared" si="776"/>
        <v>27.524999999999505</v>
      </c>
      <c r="D1118">
        <f t="shared" si="770"/>
        <v>0.23144685496419229</v>
      </c>
      <c r="E1118">
        <f t="shared" si="771"/>
        <v>1.2920582479636904E-16</v>
      </c>
      <c r="F1118">
        <f t="shared" si="772"/>
        <v>1.2920582479636904E-16</v>
      </c>
      <c r="G1118">
        <f t="shared" si="777"/>
        <v>0</v>
      </c>
      <c r="R1118">
        <f t="shared" si="778"/>
        <v>1102</v>
      </c>
      <c r="S1118">
        <f t="shared" si="779"/>
        <v>27.524999999999505</v>
      </c>
      <c r="T1118">
        <f t="shared" si="773"/>
        <v>1.2662853736525023E-9</v>
      </c>
      <c r="U1118">
        <f t="shared" si="774"/>
        <v>1.137026538086991E-10</v>
      </c>
      <c r="V1118">
        <f t="shared" si="775"/>
        <v>1.137026538086991E-10</v>
      </c>
      <c r="W1118">
        <f t="shared" si="780"/>
        <v>0</v>
      </c>
      <c r="BA1118">
        <f t="shared" si="769"/>
        <v>1115</v>
      </c>
      <c r="BB1118">
        <f t="shared" si="761"/>
        <v>27.849999999999486</v>
      </c>
      <c r="BC1118">
        <f t="shared" si="752"/>
        <v>0.78153917688972185</v>
      </c>
      <c r="BD1118">
        <f t="shared" si="753"/>
        <v>0.47736685291879627</v>
      </c>
      <c r="BE1118">
        <f t="shared" si="754"/>
        <v>0.47736685291879627</v>
      </c>
      <c r="BF1118">
        <f t="shared" si="762"/>
        <v>0.47699999999999998</v>
      </c>
      <c r="BP1118">
        <f t="shared" si="763"/>
        <v>1115</v>
      </c>
      <c r="BQ1118">
        <f t="shared" si="764"/>
        <v>27.849999999999486</v>
      </c>
      <c r="BR1118">
        <f t="shared" si="755"/>
        <v>0.91020084047871797</v>
      </c>
      <c r="BS1118">
        <f t="shared" si="756"/>
        <v>0.75407005812911165</v>
      </c>
      <c r="BT1118">
        <f t="shared" si="757"/>
        <v>0.75407005812911165</v>
      </c>
      <c r="BU1118">
        <f t="shared" si="765"/>
        <v>0.754</v>
      </c>
      <c r="CB1118">
        <f t="shared" si="766"/>
        <v>1115</v>
      </c>
      <c r="CC1118">
        <f t="shared" si="767"/>
        <v>27.849999999999486</v>
      </c>
      <c r="CD1118">
        <f t="shared" si="758"/>
        <v>0.91020084047871797</v>
      </c>
      <c r="CE1118">
        <f t="shared" si="759"/>
        <v>0.75407005812911165</v>
      </c>
      <c r="CF1118">
        <f t="shared" si="760"/>
        <v>0.75407005812911165</v>
      </c>
      <c r="CG1118">
        <f t="shared" si="768"/>
        <v>0.754</v>
      </c>
      <c r="CK1118"/>
      <c r="CL1118" s="3">
        <f t="shared" si="794"/>
        <v>1098</v>
      </c>
      <c r="CM1118" s="3">
        <f t="shared" si="789"/>
        <v>27.42499999999951</v>
      </c>
      <c r="CN1118" s="3">
        <f t="shared" si="790"/>
        <v>1.6819999999999999</v>
      </c>
      <c r="CO1118" s="3">
        <f t="shared" si="782"/>
        <v>-0.17100000000000001</v>
      </c>
      <c r="CP1118">
        <f t="shared" si="783"/>
        <v>-0.17100000000000001</v>
      </c>
      <c r="CQ1118">
        <f t="shared" si="784"/>
        <v>0</v>
      </c>
      <c r="CS1118">
        <f t="shared" si="785"/>
        <v>0</v>
      </c>
      <c r="DK1118" s="3">
        <f t="shared" si="795"/>
        <v>1098</v>
      </c>
      <c r="DL1118" s="3">
        <f t="shared" si="791"/>
        <v>27.42499999999951</v>
      </c>
      <c r="DM1118" s="3">
        <f t="shared" si="792"/>
        <v>1.6819999999999999</v>
      </c>
      <c r="DN1118" s="3">
        <f t="shared" si="786"/>
        <v>-1.5609999999999999</v>
      </c>
      <c r="DO1118">
        <f t="shared" si="787"/>
        <v>-1.5609999999999999</v>
      </c>
      <c r="DP1118">
        <f t="shared" si="788"/>
        <v>0</v>
      </c>
      <c r="DR1118">
        <f t="shared" si="793"/>
        <v>0</v>
      </c>
      <c r="EY1118"/>
      <c r="EZ1118" s="3"/>
      <c r="FB1118"/>
      <c r="FC1118" s="3"/>
    </row>
    <row r="1119" spans="2:159" x14ac:dyDescent="0.25">
      <c r="B1119">
        <f t="shared" si="781"/>
        <v>1103</v>
      </c>
      <c r="C1119" s="9">
        <f t="shared" si="776"/>
        <v>27.549999999999503</v>
      </c>
      <c r="D1119">
        <f t="shared" si="770"/>
        <v>0.2301969573963728</v>
      </c>
      <c r="E1119">
        <f t="shared" si="771"/>
        <v>1.1284685949951701E-16</v>
      </c>
      <c r="F1119">
        <f t="shared" si="772"/>
        <v>1.1284685949951701E-16</v>
      </c>
      <c r="G1119">
        <f t="shared" si="777"/>
        <v>0</v>
      </c>
      <c r="R1119">
        <f t="shared" si="778"/>
        <v>1103</v>
      </c>
      <c r="S1119">
        <f t="shared" si="779"/>
        <v>27.549999999999503</v>
      </c>
      <c r="T1119">
        <f t="shared" si="773"/>
        <v>1.1853680735492838E-9</v>
      </c>
      <c r="U1119">
        <f t="shared" si="774"/>
        <v>1.0561322666413655E-10</v>
      </c>
      <c r="V1119">
        <f t="shared" si="775"/>
        <v>1.0561322666413655E-10</v>
      </c>
      <c r="W1119">
        <f t="shared" si="780"/>
        <v>0</v>
      </c>
      <c r="BA1119">
        <f t="shared" si="769"/>
        <v>1116</v>
      </c>
      <c r="BB1119">
        <f t="shared" si="761"/>
        <v>27.874999999999485</v>
      </c>
      <c r="BC1119">
        <f t="shared" si="752"/>
        <v>0.78031117230571345</v>
      </c>
      <c r="BD1119">
        <f t="shared" si="753"/>
        <v>0.47512017830051551</v>
      </c>
      <c r="BE1119">
        <f t="shared" si="754"/>
        <v>0.47512017830051551</v>
      </c>
      <c r="BF1119">
        <f t="shared" si="762"/>
        <v>0.47499999999999998</v>
      </c>
      <c r="BP1119">
        <f t="shared" si="763"/>
        <v>1116</v>
      </c>
      <c r="BQ1119">
        <f t="shared" si="764"/>
        <v>27.874999999999485</v>
      </c>
      <c r="BR1119">
        <f t="shared" si="755"/>
        <v>0.90931610043592748</v>
      </c>
      <c r="BS1119">
        <f t="shared" si="756"/>
        <v>0.75187326486491746</v>
      </c>
      <c r="BT1119">
        <f t="shared" si="757"/>
        <v>0.75187326486491746</v>
      </c>
      <c r="BU1119">
        <f t="shared" si="765"/>
        <v>0.752</v>
      </c>
      <c r="CB1119">
        <f t="shared" si="766"/>
        <v>1116</v>
      </c>
      <c r="CC1119">
        <f t="shared" si="767"/>
        <v>27.874999999999485</v>
      </c>
      <c r="CD1119">
        <f t="shared" si="758"/>
        <v>0.90931610043592748</v>
      </c>
      <c r="CE1119">
        <f t="shared" si="759"/>
        <v>0.75187326486491746</v>
      </c>
      <c r="CF1119">
        <f t="shared" si="760"/>
        <v>0.75187326486491746</v>
      </c>
      <c r="CG1119">
        <f t="shared" si="768"/>
        <v>0.752</v>
      </c>
      <c r="CK1119"/>
      <c r="CL1119" s="3">
        <f t="shared" si="794"/>
        <v>1099</v>
      </c>
      <c r="CM1119" s="3">
        <f t="shared" si="789"/>
        <v>27.449999999999509</v>
      </c>
      <c r="CN1119" s="3">
        <f t="shared" si="790"/>
        <v>1.6850000000000001</v>
      </c>
      <c r="CO1119" s="3">
        <f t="shared" si="782"/>
        <v>-0.17499999999999999</v>
      </c>
      <c r="CP1119">
        <f t="shared" si="783"/>
        <v>-0.17499999999999999</v>
      </c>
      <c r="CQ1119">
        <f t="shared" si="784"/>
        <v>0</v>
      </c>
      <c r="CS1119">
        <f t="shared" si="785"/>
        <v>0</v>
      </c>
      <c r="DK1119" s="3">
        <f t="shared" si="795"/>
        <v>1099</v>
      </c>
      <c r="DL1119" s="3">
        <f t="shared" si="791"/>
        <v>27.449999999999509</v>
      </c>
      <c r="DM1119" s="3">
        <f t="shared" si="792"/>
        <v>1.6850000000000001</v>
      </c>
      <c r="DN1119" s="3">
        <f t="shared" si="786"/>
        <v>-1.569</v>
      </c>
      <c r="DO1119">
        <f t="shared" si="787"/>
        <v>-1.569</v>
      </c>
      <c r="DP1119">
        <f t="shared" si="788"/>
        <v>0</v>
      </c>
      <c r="DR1119">
        <f t="shared" si="793"/>
        <v>0</v>
      </c>
      <c r="EY1119"/>
      <c r="EZ1119" s="3"/>
      <c r="FB1119"/>
      <c r="FC1119" s="3"/>
    </row>
    <row r="1120" spans="2:159" x14ac:dyDescent="0.25">
      <c r="B1120">
        <f t="shared" si="781"/>
        <v>1104</v>
      </c>
      <c r="C1120" s="9">
        <f t="shared" si="776"/>
        <v>27.574999999999502</v>
      </c>
      <c r="D1120">
        <f t="shared" si="770"/>
        <v>0.22895152020537624</v>
      </c>
      <c r="E1120">
        <f t="shared" si="771"/>
        <v>9.8534493421336401E-17</v>
      </c>
      <c r="F1120">
        <f t="shared" si="772"/>
        <v>9.8534493421336401E-17</v>
      </c>
      <c r="G1120">
        <f t="shared" si="777"/>
        <v>0</v>
      </c>
      <c r="R1120">
        <f t="shared" si="778"/>
        <v>1104</v>
      </c>
      <c r="S1120">
        <f t="shared" si="779"/>
        <v>27.574999999999502</v>
      </c>
      <c r="T1120">
        <f t="shared" si="773"/>
        <v>1.1095036042800873E-9</v>
      </c>
      <c r="U1120">
        <f t="shared" si="774"/>
        <v>9.8087676898653861E-11</v>
      </c>
      <c r="V1120">
        <f t="shared" si="775"/>
        <v>9.8087676898653861E-11</v>
      </c>
      <c r="W1120">
        <f t="shared" si="780"/>
        <v>0</v>
      </c>
      <c r="BA1120">
        <f t="shared" si="769"/>
        <v>1117</v>
      </c>
      <c r="BB1120">
        <f t="shared" si="761"/>
        <v>27.899999999999483</v>
      </c>
      <c r="BC1120">
        <f t="shared" si="752"/>
        <v>0.7790812018256833</v>
      </c>
      <c r="BD1120">
        <f t="shared" si="753"/>
        <v>0.47287698420139596</v>
      </c>
      <c r="BE1120">
        <f t="shared" si="754"/>
        <v>0.47287698420139596</v>
      </c>
      <c r="BF1120">
        <f t="shared" si="762"/>
        <v>0.47299999999999998</v>
      </c>
      <c r="BP1120">
        <f t="shared" si="763"/>
        <v>1117</v>
      </c>
      <c r="BQ1120">
        <f t="shared" si="764"/>
        <v>27.899999999999483</v>
      </c>
      <c r="BR1120">
        <f t="shared" si="755"/>
        <v>0.90842767823484327</v>
      </c>
      <c r="BS1120">
        <f t="shared" si="756"/>
        <v>0.74967162624608574</v>
      </c>
      <c r="BT1120">
        <f t="shared" si="757"/>
        <v>0.74967162624608574</v>
      </c>
      <c r="BU1120">
        <f t="shared" si="765"/>
        <v>0.75</v>
      </c>
      <c r="CB1120">
        <f t="shared" si="766"/>
        <v>1117</v>
      </c>
      <c r="CC1120">
        <f t="shared" si="767"/>
        <v>27.899999999999483</v>
      </c>
      <c r="CD1120">
        <f t="shared" si="758"/>
        <v>0.90842767823484327</v>
      </c>
      <c r="CE1120">
        <f t="shared" si="759"/>
        <v>0.74967162624608574</v>
      </c>
      <c r="CF1120">
        <f t="shared" si="760"/>
        <v>0.74967162624608574</v>
      </c>
      <c r="CG1120">
        <f t="shared" si="768"/>
        <v>0.75</v>
      </c>
      <c r="CK1120"/>
      <c r="CL1120" s="3">
        <f t="shared" si="794"/>
        <v>1100</v>
      </c>
      <c r="CM1120" s="3">
        <f t="shared" si="789"/>
        <v>27.474999999999508</v>
      </c>
      <c r="CN1120" s="3">
        <f t="shared" si="790"/>
        <v>1.6879999999999999</v>
      </c>
      <c r="CO1120" s="3">
        <f t="shared" si="782"/>
        <v>-0.17799999999999999</v>
      </c>
      <c r="CP1120">
        <f t="shared" si="783"/>
        <v>-0.17799999999999999</v>
      </c>
      <c r="CQ1120">
        <f t="shared" si="784"/>
        <v>0</v>
      </c>
      <c r="CS1120">
        <f t="shared" si="785"/>
        <v>0</v>
      </c>
      <c r="DK1120" s="3">
        <f t="shared" si="795"/>
        <v>1100</v>
      </c>
      <c r="DL1120" s="3">
        <f t="shared" si="791"/>
        <v>27.474999999999508</v>
      </c>
      <c r="DM1120" s="3">
        <f t="shared" si="792"/>
        <v>1.6879999999999999</v>
      </c>
      <c r="DN1120" s="3">
        <f t="shared" si="786"/>
        <v>-1.577</v>
      </c>
      <c r="DO1120">
        <f t="shared" si="787"/>
        <v>-1.577</v>
      </c>
      <c r="DP1120">
        <f t="shared" si="788"/>
        <v>0</v>
      </c>
      <c r="DR1120">
        <f t="shared" si="793"/>
        <v>0</v>
      </c>
      <c r="EY1120"/>
      <c r="EZ1120" s="3"/>
      <c r="FB1120"/>
      <c r="FC1120" s="3"/>
    </row>
    <row r="1121" spans="2:159" x14ac:dyDescent="0.25">
      <c r="B1121">
        <f t="shared" si="781"/>
        <v>1105</v>
      </c>
      <c r="C1121" s="9">
        <f t="shared" si="776"/>
        <v>27.5999999999995</v>
      </c>
      <c r="D1121">
        <f t="shared" si="770"/>
        <v>0.22771054410041325</v>
      </c>
      <c r="E1121">
        <f t="shared" si="771"/>
        <v>8.6015857939094497E-17</v>
      </c>
      <c r="F1121">
        <f t="shared" si="772"/>
        <v>8.6015857939094497E-17</v>
      </c>
      <c r="G1121">
        <f t="shared" si="777"/>
        <v>0</v>
      </c>
      <c r="R1121">
        <f t="shared" si="778"/>
        <v>1105</v>
      </c>
      <c r="S1121">
        <f t="shared" si="779"/>
        <v>27.5999999999995</v>
      </c>
      <c r="T1121">
        <f t="shared" si="773"/>
        <v>1.0383841852677104E-9</v>
      </c>
      <c r="U1121">
        <f t="shared" si="774"/>
        <v>9.1087548543604938E-11</v>
      </c>
      <c r="V1121">
        <f t="shared" si="775"/>
        <v>9.1087548543604938E-11</v>
      </c>
      <c r="W1121">
        <f t="shared" si="780"/>
        <v>0</v>
      </c>
      <c r="BA1121">
        <f t="shared" si="769"/>
        <v>1118</v>
      </c>
      <c r="BB1121">
        <f t="shared" si="761"/>
        <v>27.924999999999482</v>
      </c>
      <c r="BC1121">
        <f t="shared" si="752"/>
        <v>0.7778492808383678</v>
      </c>
      <c r="BD1121">
        <f t="shared" si="753"/>
        <v>0.47063732132525204</v>
      </c>
      <c r="BE1121">
        <f t="shared" si="754"/>
        <v>0.47063732132525204</v>
      </c>
      <c r="BF1121">
        <f t="shared" si="762"/>
        <v>0.47099999999999997</v>
      </c>
      <c r="BP1121">
        <f t="shared" si="763"/>
        <v>1118</v>
      </c>
      <c r="BQ1121">
        <f t="shared" si="764"/>
        <v>27.924999999999482</v>
      </c>
      <c r="BR1121">
        <f t="shared" si="755"/>
        <v>0.90753558635287657</v>
      </c>
      <c r="BS1121">
        <f t="shared" si="756"/>
        <v>0.74746522241276636</v>
      </c>
      <c r="BT1121">
        <f t="shared" si="757"/>
        <v>0.74746522241276636</v>
      </c>
      <c r="BU1121">
        <f t="shared" si="765"/>
        <v>0.747</v>
      </c>
      <c r="CB1121">
        <f t="shared" si="766"/>
        <v>1118</v>
      </c>
      <c r="CC1121">
        <f t="shared" si="767"/>
        <v>27.924999999999482</v>
      </c>
      <c r="CD1121">
        <f t="shared" si="758"/>
        <v>0.90753558635287657</v>
      </c>
      <c r="CE1121">
        <f t="shared" si="759"/>
        <v>0.74746522241276636</v>
      </c>
      <c r="CF1121">
        <f t="shared" si="760"/>
        <v>0.74746522241276636</v>
      </c>
      <c r="CG1121">
        <f t="shared" si="768"/>
        <v>0.747</v>
      </c>
      <c r="CK1121"/>
      <c r="CL1121" s="3">
        <f t="shared" si="794"/>
        <v>1101</v>
      </c>
      <c r="CM1121" s="3">
        <f t="shared" si="789"/>
        <v>27.499999999999506</v>
      </c>
      <c r="CN1121" s="3">
        <f t="shared" si="790"/>
        <v>1.69</v>
      </c>
      <c r="CO1121" s="3">
        <f t="shared" si="782"/>
        <v>-0.18099999999999999</v>
      </c>
      <c r="CP1121">
        <f t="shared" si="783"/>
        <v>-0.18099999999999999</v>
      </c>
      <c r="CQ1121">
        <f t="shared" si="784"/>
        <v>0</v>
      </c>
      <c r="CS1121">
        <f t="shared" si="785"/>
        <v>0</v>
      </c>
      <c r="DK1121" s="3">
        <f t="shared" si="795"/>
        <v>1101</v>
      </c>
      <c r="DL1121" s="3">
        <f t="shared" si="791"/>
        <v>27.499999999999506</v>
      </c>
      <c r="DM1121" s="3">
        <f t="shared" si="792"/>
        <v>1.69</v>
      </c>
      <c r="DN1121" s="3">
        <f t="shared" si="786"/>
        <v>-1.5840000000000001</v>
      </c>
      <c r="DO1121">
        <f t="shared" si="787"/>
        <v>-1.5840000000000001</v>
      </c>
      <c r="DP1121">
        <f t="shared" si="788"/>
        <v>0</v>
      </c>
      <c r="DR1121">
        <f t="shared" si="793"/>
        <v>0</v>
      </c>
      <c r="EY1121"/>
      <c r="EZ1121" s="3"/>
      <c r="FB1121"/>
      <c r="FC1121" s="3"/>
    </row>
    <row r="1122" spans="2:159" x14ac:dyDescent="0.25">
      <c r="B1122">
        <f t="shared" si="781"/>
        <v>1106</v>
      </c>
      <c r="C1122" s="9">
        <f t="shared" si="776"/>
        <v>27.624999999999499</v>
      </c>
      <c r="D1122">
        <f t="shared" si="770"/>
        <v>0.22647402965338476</v>
      </c>
      <c r="E1122">
        <f t="shared" si="771"/>
        <v>7.5068923677375421E-17</v>
      </c>
      <c r="F1122">
        <f t="shared" si="772"/>
        <v>7.5068923677375421E-17</v>
      </c>
      <c r="G1122">
        <f t="shared" si="777"/>
        <v>0</v>
      </c>
      <c r="R1122">
        <f t="shared" si="778"/>
        <v>1106</v>
      </c>
      <c r="S1122">
        <f t="shared" si="779"/>
        <v>27.624999999999499</v>
      </c>
      <c r="T1122">
        <f t="shared" si="773"/>
        <v>9.7172028550303289E-10</v>
      </c>
      <c r="U1122">
        <f t="shared" si="774"/>
        <v>8.4576947468636987E-11</v>
      </c>
      <c r="V1122">
        <f t="shared" si="775"/>
        <v>8.4576947468636987E-11</v>
      </c>
      <c r="W1122">
        <f t="shared" si="780"/>
        <v>0</v>
      </c>
      <c r="BA1122">
        <f t="shared" si="769"/>
        <v>1119</v>
      </c>
      <c r="BB1122">
        <f t="shared" si="761"/>
        <v>27.949999999999481</v>
      </c>
      <c r="BC1122">
        <f t="shared" si="752"/>
        <v>0.77661542473744294</v>
      </c>
      <c r="BD1122">
        <f t="shared" si="753"/>
        <v>0.46840123997760413</v>
      </c>
      <c r="BE1122">
        <f t="shared" si="754"/>
        <v>0.46840123997760413</v>
      </c>
      <c r="BF1122">
        <f t="shared" si="762"/>
        <v>0.46800000000000003</v>
      </c>
      <c r="BP1122">
        <f t="shared" si="763"/>
        <v>1119</v>
      </c>
      <c r="BQ1122">
        <f t="shared" si="764"/>
        <v>27.949999999999481</v>
      </c>
      <c r="BR1122">
        <f t="shared" si="755"/>
        <v>0.90663983731023434</v>
      </c>
      <c r="BS1122">
        <f t="shared" si="756"/>
        <v>0.74525413348396241</v>
      </c>
      <c r="BT1122">
        <f t="shared" si="757"/>
        <v>0.74525413348396241</v>
      </c>
      <c r="BU1122">
        <f t="shared" si="765"/>
        <v>0.745</v>
      </c>
      <c r="CB1122">
        <f t="shared" si="766"/>
        <v>1119</v>
      </c>
      <c r="CC1122">
        <f t="shared" si="767"/>
        <v>27.949999999999481</v>
      </c>
      <c r="CD1122">
        <f t="shared" si="758"/>
        <v>0.90663983731023434</v>
      </c>
      <c r="CE1122">
        <f t="shared" si="759"/>
        <v>0.74525413348396241</v>
      </c>
      <c r="CF1122">
        <f t="shared" si="760"/>
        <v>0.74525413348396241</v>
      </c>
      <c r="CG1122">
        <f t="shared" si="768"/>
        <v>0.745</v>
      </c>
      <c r="CK1122"/>
      <c r="CL1122" s="3">
        <f t="shared" si="794"/>
        <v>1102</v>
      </c>
      <c r="CM1122" s="3">
        <f t="shared" si="789"/>
        <v>27.524999999999505</v>
      </c>
      <c r="CN1122" s="3">
        <f t="shared" si="790"/>
        <v>1.6930000000000001</v>
      </c>
      <c r="CO1122" s="3">
        <f t="shared" si="782"/>
        <v>-0.184</v>
      </c>
      <c r="CP1122">
        <f t="shared" si="783"/>
        <v>-0.184</v>
      </c>
      <c r="CQ1122">
        <f t="shared" si="784"/>
        <v>0</v>
      </c>
      <c r="CS1122">
        <f t="shared" si="785"/>
        <v>0</v>
      </c>
      <c r="DK1122" s="3">
        <f t="shared" si="795"/>
        <v>1102</v>
      </c>
      <c r="DL1122" s="3">
        <f t="shared" si="791"/>
        <v>27.524999999999505</v>
      </c>
      <c r="DM1122" s="3">
        <f t="shared" si="792"/>
        <v>1.6930000000000001</v>
      </c>
      <c r="DN1122" s="3">
        <f t="shared" si="786"/>
        <v>-1.5920000000000001</v>
      </c>
      <c r="DO1122">
        <f t="shared" si="787"/>
        <v>-1.5920000000000001</v>
      </c>
      <c r="DP1122">
        <f t="shared" si="788"/>
        <v>0</v>
      </c>
      <c r="DR1122">
        <f t="shared" si="793"/>
        <v>0</v>
      </c>
      <c r="EY1122"/>
      <c r="EZ1122" s="3"/>
      <c r="FB1122"/>
      <c r="FC1122" s="3"/>
    </row>
    <row r="1123" spans="2:159" x14ac:dyDescent="0.25">
      <c r="B1123">
        <f t="shared" si="781"/>
        <v>1107</v>
      </c>
      <c r="C1123" s="9">
        <f t="shared" si="776"/>
        <v>27.649999999999498</v>
      </c>
      <c r="D1123">
        <f t="shared" si="770"/>
        <v>0.22524197729960346</v>
      </c>
      <c r="E1123">
        <f t="shared" si="771"/>
        <v>6.5498790308330932E-17</v>
      </c>
      <c r="F1123">
        <f t="shared" si="772"/>
        <v>6.5498790308330932E-17</v>
      </c>
      <c r="G1123">
        <f t="shared" si="777"/>
        <v>0</v>
      </c>
      <c r="R1123">
        <f t="shared" si="778"/>
        <v>1107</v>
      </c>
      <c r="S1123">
        <f t="shared" si="779"/>
        <v>27.649999999999498</v>
      </c>
      <c r="T1123">
        <f t="shared" si="773"/>
        <v>9.0923957283787615E-10</v>
      </c>
      <c r="U1123">
        <f t="shared" si="774"/>
        <v>7.8522374992807676E-11</v>
      </c>
      <c r="V1123">
        <f t="shared" si="775"/>
        <v>7.8522374992807676E-11</v>
      </c>
      <c r="W1123">
        <f t="shared" si="780"/>
        <v>0</v>
      </c>
      <c r="BA1123">
        <f t="shared" si="769"/>
        <v>1120</v>
      </c>
      <c r="BB1123">
        <f t="shared" si="761"/>
        <v>27.974999999999479</v>
      </c>
      <c r="BC1123">
        <f t="shared" si="752"/>
        <v>0.77537964892120881</v>
      </c>
      <c r="BD1123">
        <f t="shared" si="753"/>
        <v>0.46616879006455347</v>
      </c>
      <c r="BE1123">
        <f t="shared" si="754"/>
        <v>0.46616879006455347</v>
      </c>
      <c r="BF1123">
        <f t="shared" si="762"/>
        <v>0.46600000000000003</v>
      </c>
      <c r="BP1123">
        <f t="shared" si="763"/>
        <v>1120</v>
      </c>
      <c r="BQ1123">
        <f t="shared" si="764"/>
        <v>27.974999999999479</v>
      </c>
      <c r="BR1123">
        <f t="shared" si="755"/>
        <v>0.90574044366962769</v>
      </c>
      <c r="BS1123">
        <f t="shared" si="756"/>
        <v>0.74303843955279136</v>
      </c>
      <c r="BT1123">
        <f t="shared" si="757"/>
        <v>0.74303843955279136</v>
      </c>
      <c r="BU1123">
        <f t="shared" si="765"/>
        <v>0.74299999999999999</v>
      </c>
      <c r="CB1123">
        <f t="shared" si="766"/>
        <v>1120</v>
      </c>
      <c r="CC1123">
        <f t="shared" si="767"/>
        <v>27.974999999999479</v>
      </c>
      <c r="CD1123">
        <f t="shared" si="758"/>
        <v>0.90574044366962769</v>
      </c>
      <c r="CE1123">
        <f t="shared" si="759"/>
        <v>0.74303843955279136</v>
      </c>
      <c r="CF1123">
        <f t="shared" si="760"/>
        <v>0.74303843955279136</v>
      </c>
      <c r="CG1123">
        <f t="shared" si="768"/>
        <v>0.74299999999999999</v>
      </c>
      <c r="CK1123"/>
      <c r="CL1123" s="3">
        <f t="shared" si="794"/>
        <v>1103</v>
      </c>
      <c r="CM1123" s="3">
        <f t="shared" si="789"/>
        <v>27.549999999999503</v>
      </c>
      <c r="CN1123" s="3">
        <f t="shared" si="790"/>
        <v>1.696</v>
      </c>
      <c r="CO1123" s="3">
        <f t="shared" si="782"/>
        <v>-0.188</v>
      </c>
      <c r="CP1123">
        <f t="shared" si="783"/>
        <v>-0.188</v>
      </c>
      <c r="CQ1123">
        <f t="shared" si="784"/>
        <v>0</v>
      </c>
      <c r="CS1123">
        <f t="shared" si="785"/>
        <v>0</v>
      </c>
      <c r="DK1123" s="3">
        <f t="shared" si="795"/>
        <v>1103</v>
      </c>
      <c r="DL1123" s="3">
        <f t="shared" si="791"/>
        <v>27.549999999999503</v>
      </c>
      <c r="DM1123" s="3">
        <f t="shared" si="792"/>
        <v>1.696</v>
      </c>
      <c r="DN1123" s="3">
        <f t="shared" si="786"/>
        <v>-1.601</v>
      </c>
      <c r="DO1123">
        <f t="shared" si="787"/>
        <v>-1.601</v>
      </c>
      <c r="DP1123">
        <f t="shared" si="788"/>
        <v>0</v>
      </c>
      <c r="DR1123">
        <f t="shared" si="793"/>
        <v>0</v>
      </c>
      <c r="EY1123"/>
      <c r="EZ1123" s="3"/>
      <c r="FB1123"/>
      <c r="FC1123" s="3"/>
    </row>
    <row r="1124" spans="2:159" x14ac:dyDescent="0.25">
      <c r="B1124">
        <f t="shared" si="781"/>
        <v>1108</v>
      </c>
      <c r="C1124" s="9">
        <f t="shared" si="776"/>
        <v>27.674999999999496</v>
      </c>
      <c r="D1124">
        <f t="shared" si="770"/>
        <v>0.22401438733851819</v>
      </c>
      <c r="E1124">
        <f t="shared" si="771"/>
        <v>5.7134416385919215E-17</v>
      </c>
      <c r="F1124">
        <f t="shared" si="772"/>
        <v>5.7134416385919215E-17</v>
      </c>
      <c r="G1124">
        <f t="shared" si="777"/>
        <v>0</v>
      </c>
      <c r="R1124">
        <f t="shared" si="778"/>
        <v>1108</v>
      </c>
      <c r="S1124">
        <f t="shared" si="779"/>
        <v>27.674999999999496</v>
      </c>
      <c r="T1124">
        <f t="shared" si="773"/>
        <v>8.5068592183799874E-10</v>
      </c>
      <c r="U1124">
        <f t="shared" si="774"/>
        <v>7.2892572008090917E-11</v>
      </c>
      <c r="V1124">
        <f t="shared" si="775"/>
        <v>7.2892572008090917E-11</v>
      </c>
      <c r="W1124">
        <f t="shared" si="780"/>
        <v>0</v>
      </c>
      <c r="BA1124">
        <f>B1137</f>
        <v>1121</v>
      </c>
      <c r="BB1124">
        <f t="shared" si="761"/>
        <v>27.999999999999478</v>
      </c>
      <c r="BC1124">
        <f t="shared" si="752"/>
        <v>0.77414196879227426</v>
      </c>
      <c r="BD1124">
        <f t="shared" si="753"/>
        <v>0.46394002109169319</v>
      </c>
      <c r="BE1124">
        <f t="shared" si="754"/>
        <v>0.46394002109169319</v>
      </c>
      <c r="BF1124">
        <f t="shared" si="762"/>
        <v>0.46400000000000002</v>
      </c>
      <c r="BP1124">
        <f t="shared" si="763"/>
        <v>1121</v>
      </c>
      <c r="BQ1124">
        <f t="shared" si="764"/>
        <v>27.999999999999478</v>
      </c>
      <c r="BR1124">
        <f t="shared" si="755"/>
        <v>0.9048374180359785</v>
      </c>
      <c r="BS1124">
        <f t="shared" si="756"/>
        <v>0.74081822068176428</v>
      </c>
      <c r="BT1124">
        <f t="shared" si="757"/>
        <v>0.74081822068176428</v>
      </c>
      <c r="BU1124">
        <f t="shared" si="765"/>
        <v>0.74099999999999999</v>
      </c>
      <c r="CB1124">
        <f t="shared" si="766"/>
        <v>1121</v>
      </c>
      <c r="CC1124">
        <f t="shared" si="767"/>
        <v>27.999999999999478</v>
      </c>
      <c r="CD1124">
        <f t="shared" si="758"/>
        <v>0.9048374180359785</v>
      </c>
      <c r="CE1124">
        <f t="shared" si="759"/>
        <v>0.74081822068176428</v>
      </c>
      <c r="CF1124">
        <f t="shared" si="760"/>
        <v>0.74081822068176428</v>
      </c>
      <c r="CG1124">
        <f t="shared" si="768"/>
        <v>0.74099999999999999</v>
      </c>
      <c r="CK1124"/>
      <c r="CL1124" s="3">
        <f t="shared" si="794"/>
        <v>1104</v>
      </c>
      <c r="CM1124" s="3">
        <f t="shared" si="789"/>
        <v>27.574999999999502</v>
      </c>
      <c r="CN1124" s="3">
        <f t="shared" si="790"/>
        <v>1.6990000000000001</v>
      </c>
      <c r="CO1124" s="3">
        <f t="shared" si="782"/>
        <v>-0.191</v>
      </c>
      <c r="CP1124">
        <f t="shared" si="783"/>
        <v>-0.191</v>
      </c>
      <c r="CQ1124">
        <f t="shared" si="784"/>
        <v>0</v>
      </c>
      <c r="CS1124">
        <f t="shared" si="785"/>
        <v>0</v>
      </c>
      <c r="DK1124" s="3">
        <f t="shared" si="795"/>
        <v>1104</v>
      </c>
      <c r="DL1124" s="3">
        <f t="shared" si="791"/>
        <v>27.574999999999502</v>
      </c>
      <c r="DM1124" s="3">
        <f t="shared" si="792"/>
        <v>1.6990000000000001</v>
      </c>
      <c r="DN1124" s="3">
        <f t="shared" si="786"/>
        <v>-1.609</v>
      </c>
      <c r="DO1124">
        <f t="shared" si="787"/>
        <v>-1.609</v>
      </c>
      <c r="DP1124">
        <f t="shared" si="788"/>
        <v>0</v>
      </c>
      <c r="DR1124">
        <f t="shared" si="793"/>
        <v>0</v>
      </c>
      <c r="EY1124"/>
      <c r="EZ1124" s="3"/>
      <c r="FB1124"/>
      <c r="FC1124" s="3"/>
    </row>
    <row r="1125" spans="2:159" x14ac:dyDescent="0.25">
      <c r="B1125">
        <f t="shared" si="781"/>
        <v>1109</v>
      </c>
      <c r="C1125" s="9">
        <f t="shared" si="776"/>
        <v>27.699999999999495</v>
      </c>
      <c r="D1125">
        <f t="shared" si="770"/>
        <v>0.2227912599344411</v>
      </c>
      <c r="E1125">
        <f t="shared" si="771"/>
        <v>4.9825737803934743E-17</v>
      </c>
      <c r="F1125">
        <f t="shared" si="772"/>
        <v>4.9825737803934743E-17</v>
      </c>
      <c r="G1125">
        <f t="shared" si="777"/>
        <v>0</v>
      </c>
      <c r="R1125">
        <f t="shared" si="778"/>
        <v>1109</v>
      </c>
      <c r="S1125">
        <f t="shared" si="779"/>
        <v>27.699999999999495</v>
      </c>
      <c r="T1125">
        <f t="shared" si="773"/>
        <v>7.9581847704881551E-10</v>
      </c>
      <c r="U1125">
        <f t="shared" si="774"/>
        <v>6.765837297095606E-11</v>
      </c>
      <c r="V1125">
        <f t="shared" si="775"/>
        <v>6.765837297095606E-11</v>
      </c>
      <c r="W1125">
        <f t="shared" si="780"/>
        <v>0</v>
      </c>
      <c r="BA1125">
        <f t="shared" ref="BA1125:BA1188" si="796">B1138</f>
        <v>1122</v>
      </c>
      <c r="BB1125">
        <f t="shared" si="761"/>
        <v>28.024999999999476</v>
      </c>
      <c r="BC1125">
        <f t="shared" si="752"/>
        <v>0.77290239975724251</v>
      </c>
      <c r="BD1125">
        <f t="shared" si="753"/>
        <v>0.46171498216305362</v>
      </c>
      <c r="BE1125">
        <f t="shared" si="754"/>
        <v>0.46171498216305362</v>
      </c>
      <c r="BF1125">
        <f t="shared" si="762"/>
        <v>0.46200000000000002</v>
      </c>
      <c r="BP1125">
        <f t="shared" si="763"/>
        <v>1122</v>
      </c>
      <c r="BQ1125">
        <f t="shared" si="764"/>
        <v>28.024999999999476</v>
      </c>
      <c r="BR1125">
        <f t="shared" si="755"/>
        <v>0.90393077305612568</v>
      </c>
      <c r="BS1125">
        <f t="shared" si="756"/>
        <v>0.73859355689807948</v>
      </c>
      <c r="BT1125">
        <f t="shared" si="757"/>
        <v>0.73859355689807948</v>
      </c>
      <c r="BU1125">
        <f t="shared" si="765"/>
        <v>0.73899999999999999</v>
      </c>
      <c r="CB1125">
        <f t="shared" si="766"/>
        <v>1122</v>
      </c>
      <c r="CC1125">
        <f t="shared" si="767"/>
        <v>28.024999999999476</v>
      </c>
      <c r="CD1125">
        <f t="shared" si="758"/>
        <v>0.90393077305612568</v>
      </c>
      <c r="CE1125">
        <f t="shared" si="759"/>
        <v>0.73859355689807948</v>
      </c>
      <c r="CF1125">
        <f t="shared" si="760"/>
        <v>0.73859355689807948</v>
      </c>
      <c r="CG1125">
        <f t="shared" si="768"/>
        <v>0.73899999999999999</v>
      </c>
      <c r="CK1125"/>
      <c r="CL1125" s="3">
        <f t="shared" si="794"/>
        <v>1105</v>
      </c>
      <c r="CM1125" s="3">
        <f t="shared" si="789"/>
        <v>27.5999999999995</v>
      </c>
      <c r="CN1125" s="3">
        <f t="shared" si="790"/>
        <v>1.702</v>
      </c>
      <c r="CO1125" s="3">
        <f t="shared" si="782"/>
        <v>-0.19500000000000001</v>
      </c>
      <c r="CP1125">
        <f t="shared" si="783"/>
        <v>-0.19500000000000001</v>
      </c>
      <c r="CQ1125">
        <f t="shared" si="784"/>
        <v>0</v>
      </c>
      <c r="CS1125">
        <f t="shared" si="785"/>
        <v>0</v>
      </c>
      <c r="DK1125" s="3">
        <f t="shared" si="795"/>
        <v>1105</v>
      </c>
      <c r="DL1125" s="3">
        <f t="shared" si="791"/>
        <v>27.5999999999995</v>
      </c>
      <c r="DM1125" s="3">
        <f t="shared" si="792"/>
        <v>1.702</v>
      </c>
      <c r="DN1125" s="3">
        <f t="shared" si="786"/>
        <v>-1.617</v>
      </c>
      <c r="DO1125">
        <f t="shared" si="787"/>
        <v>-1.617</v>
      </c>
      <c r="DP1125">
        <f t="shared" si="788"/>
        <v>0</v>
      </c>
      <c r="DR1125">
        <f t="shared" si="793"/>
        <v>0</v>
      </c>
      <c r="EY1125"/>
      <c r="EZ1125" s="3"/>
      <c r="FB1125"/>
      <c r="FC1125" s="3"/>
    </row>
    <row r="1126" spans="2:159" x14ac:dyDescent="0.25">
      <c r="B1126">
        <f t="shared" si="781"/>
        <v>1110</v>
      </c>
      <c r="C1126" s="9">
        <f t="shared" si="776"/>
        <v>27.724999999999493</v>
      </c>
      <c r="D1126">
        <f t="shared" si="770"/>
        <v>0.22157259511727748</v>
      </c>
      <c r="E1126">
        <f t="shared" si="771"/>
        <v>4.3441129379526493E-17</v>
      </c>
      <c r="F1126">
        <f t="shared" si="772"/>
        <v>4.3441129379526493E-17</v>
      </c>
      <c r="G1126">
        <f t="shared" si="777"/>
        <v>0</v>
      </c>
      <c r="R1126">
        <f t="shared" si="778"/>
        <v>1110</v>
      </c>
      <c r="S1126">
        <f t="shared" si="779"/>
        <v>27.724999999999493</v>
      </c>
      <c r="T1126">
        <f t="shared" si="773"/>
        <v>7.4441076868873927E-10</v>
      </c>
      <c r="U1126">
        <f t="shared" si="774"/>
        <v>6.2792569155895111E-11</v>
      </c>
      <c r="V1126">
        <f t="shared" si="775"/>
        <v>6.2792569155895111E-11</v>
      </c>
      <c r="W1126">
        <f t="shared" si="780"/>
        <v>0</v>
      </c>
      <c r="BA1126">
        <f t="shared" si="796"/>
        <v>1123</v>
      </c>
      <c r="BB1126">
        <f t="shared" si="761"/>
        <v>28.049999999999475</v>
      </c>
      <c r="BC1126">
        <f t="shared" si="752"/>
        <v>0.77166095722639683</v>
      </c>
      <c r="BD1126">
        <f t="shared" si="753"/>
        <v>0.45949372198008309</v>
      </c>
      <c r="BE1126">
        <f t="shared" si="754"/>
        <v>0.45949372198008309</v>
      </c>
      <c r="BF1126">
        <f t="shared" si="762"/>
        <v>0.45900000000000002</v>
      </c>
      <c r="BP1126">
        <f t="shared" si="763"/>
        <v>1123</v>
      </c>
      <c r="BQ1126">
        <f t="shared" si="764"/>
        <v>28.049999999999475</v>
      </c>
      <c r="BR1126">
        <f t="shared" si="755"/>
        <v>0.90302052141853062</v>
      </c>
      <c r="BS1126">
        <f t="shared" si="756"/>
        <v>0.73636452818893394</v>
      </c>
      <c r="BT1126">
        <f t="shared" si="757"/>
        <v>0.73636452818893394</v>
      </c>
      <c r="BU1126">
        <f t="shared" si="765"/>
        <v>0.73599999999999999</v>
      </c>
      <c r="CB1126">
        <f t="shared" si="766"/>
        <v>1123</v>
      </c>
      <c r="CC1126">
        <f t="shared" si="767"/>
        <v>28.049999999999475</v>
      </c>
      <c r="CD1126">
        <f t="shared" si="758"/>
        <v>0.90302052141853062</v>
      </c>
      <c r="CE1126">
        <f t="shared" si="759"/>
        <v>0.73636452818893394</v>
      </c>
      <c r="CF1126">
        <f t="shared" si="760"/>
        <v>0.73636452818893394</v>
      </c>
      <c r="CG1126">
        <f t="shared" si="768"/>
        <v>0.73599999999999999</v>
      </c>
      <c r="CK1126"/>
      <c r="CL1126" s="3">
        <f t="shared" si="794"/>
        <v>1106</v>
      </c>
      <c r="CM1126" s="3">
        <f t="shared" si="789"/>
        <v>27.624999999999499</v>
      </c>
      <c r="CN1126" s="3">
        <f t="shared" si="790"/>
        <v>1.7050000000000001</v>
      </c>
      <c r="CO1126" s="3">
        <f t="shared" si="782"/>
        <v>-0.19800000000000001</v>
      </c>
      <c r="CP1126">
        <f t="shared" si="783"/>
        <v>-0.19800000000000001</v>
      </c>
      <c r="CQ1126">
        <f t="shared" si="784"/>
        <v>0</v>
      </c>
      <c r="CS1126">
        <f t="shared" si="785"/>
        <v>0</v>
      </c>
      <c r="DK1126" s="3">
        <f t="shared" si="795"/>
        <v>1106</v>
      </c>
      <c r="DL1126" s="3">
        <f t="shared" si="791"/>
        <v>27.624999999999499</v>
      </c>
      <c r="DM1126" s="3">
        <f t="shared" si="792"/>
        <v>1.7050000000000001</v>
      </c>
      <c r="DN1126" s="3">
        <f t="shared" si="786"/>
        <v>-1.625</v>
      </c>
      <c r="DO1126">
        <f t="shared" si="787"/>
        <v>-1.625</v>
      </c>
      <c r="DP1126">
        <f t="shared" si="788"/>
        <v>0</v>
      </c>
      <c r="DR1126">
        <f t="shared" si="793"/>
        <v>0</v>
      </c>
      <c r="EY1126"/>
      <c r="EZ1126" s="3"/>
      <c r="FB1126"/>
      <c r="FC1126" s="3"/>
    </row>
    <row r="1127" spans="2:159" x14ac:dyDescent="0.25">
      <c r="B1127">
        <f t="shared" si="781"/>
        <v>1111</v>
      </c>
      <c r="C1127" s="9">
        <f t="shared" si="776"/>
        <v>27.749999999999492</v>
      </c>
      <c r="D1127">
        <f t="shared" si="770"/>
        <v>0.22035839278325847</v>
      </c>
      <c r="E1127">
        <f t="shared" si="771"/>
        <v>3.7865169307282479E-17</v>
      </c>
      <c r="F1127">
        <f t="shared" si="772"/>
        <v>3.7865169307282479E-17</v>
      </c>
      <c r="G1127">
        <f t="shared" si="777"/>
        <v>0</v>
      </c>
      <c r="R1127">
        <f t="shared" si="778"/>
        <v>1111</v>
      </c>
      <c r="S1127">
        <f t="shared" si="779"/>
        <v>27.749999999999492</v>
      </c>
      <c r="T1127">
        <f t="shared" si="773"/>
        <v>6.9624987793931932E-10</v>
      </c>
      <c r="U1127">
        <f t="shared" si="774"/>
        <v>5.8269780600757276E-11</v>
      </c>
      <c r="V1127">
        <f t="shared" si="775"/>
        <v>5.8269780600757276E-11</v>
      </c>
      <c r="W1127">
        <f t="shared" si="780"/>
        <v>0</v>
      </c>
      <c r="BA1127">
        <f t="shared" si="796"/>
        <v>1124</v>
      </c>
      <c r="BB1127">
        <f t="shared" si="761"/>
        <v>28.074999999999473</v>
      </c>
      <c r="BC1127">
        <f t="shared" si="752"/>
        <v>0.77041765661338657</v>
      </c>
      <c r="BD1127">
        <f t="shared" si="753"/>
        <v>0.4572762888406634</v>
      </c>
      <c r="BE1127">
        <f t="shared" si="754"/>
        <v>0.4572762888406634</v>
      </c>
      <c r="BF1127">
        <f t="shared" si="762"/>
        <v>0.45700000000000002</v>
      </c>
      <c r="BP1127">
        <f t="shared" si="763"/>
        <v>1124</v>
      </c>
      <c r="BQ1127">
        <f t="shared" si="764"/>
        <v>28.074999999999473</v>
      </c>
      <c r="BR1127">
        <f t="shared" si="755"/>
        <v>0.90210667585298165</v>
      </c>
      <c r="BS1127">
        <f t="shared" si="756"/>
        <v>0.73413121449685159</v>
      </c>
      <c r="BT1127">
        <f t="shared" si="757"/>
        <v>0.73413121449685159</v>
      </c>
      <c r="BU1127">
        <f t="shared" si="765"/>
        <v>0.73399999999999999</v>
      </c>
      <c r="CB1127">
        <f t="shared" si="766"/>
        <v>1124</v>
      </c>
      <c r="CC1127">
        <f t="shared" si="767"/>
        <v>28.074999999999473</v>
      </c>
      <c r="CD1127">
        <f t="shared" si="758"/>
        <v>0.90210667585298165</v>
      </c>
      <c r="CE1127">
        <f t="shared" si="759"/>
        <v>0.73413121449685159</v>
      </c>
      <c r="CF1127">
        <f t="shared" si="760"/>
        <v>0.73413121449685159</v>
      </c>
      <c r="CG1127">
        <f t="shared" si="768"/>
        <v>0.73399999999999999</v>
      </c>
      <c r="CK1127"/>
      <c r="CL1127" s="3">
        <f t="shared" si="794"/>
        <v>1107</v>
      </c>
      <c r="CM1127" s="3">
        <f t="shared" si="789"/>
        <v>27.649999999999498</v>
      </c>
      <c r="CN1127" s="3">
        <f t="shared" si="790"/>
        <v>1.708</v>
      </c>
      <c r="CO1127" s="3">
        <f t="shared" si="782"/>
        <v>-0.20100000000000001</v>
      </c>
      <c r="CP1127">
        <f t="shared" si="783"/>
        <v>-0.20100000000000001</v>
      </c>
      <c r="CQ1127">
        <f t="shared" si="784"/>
        <v>0</v>
      </c>
      <c r="CS1127">
        <f t="shared" si="785"/>
        <v>0</v>
      </c>
      <c r="DK1127" s="3">
        <f t="shared" si="795"/>
        <v>1107</v>
      </c>
      <c r="DL1127" s="3">
        <f t="shared" si="791"/>
        <v>27.649999999999498</v>
      </c>
      <c r="DM1127" s="3">
        <f t="shared" si="792"/>
        <v>1.708</v>
      </c>
      <c r="DN1127" s="3">
        <f t="shared" si="786"/>
        <v>-1.633</v>
      </c>
      <c r="DO1127">
        <f t="shared" si="787"/>
        <v>-1.633</v>
      </c>
      <c r="DP1127">
        <f t="shared" si="788"/>
        <v>0</v>
      </c>
      <c r="DR1127">
        <f t="shared" si="793"/>
        <v>0</v>
      </c>
      <c r="EY1127"/>
      <c r="EZ1127" s="3"/>
      <c r="FB1127"/>
      <c r="FC1127" s="3"/>
    </row>
    <row r="1128" spans="2:159" x14ac:dyDescent="0.25">
      <c r="B1128">
        <f t="shared" si="781"/>
        <v>1112</v>
      </c>
      <c r="C1128" s="9">
        <f t="shared" si="776"/>
        <v>27.774999999999491</v>
      </c>
      <c r="D1128">
        <f t="shared" si="770"/>
        <v>0.21914865269567654</v>
      </c>
      <c r="E1128">
        <f t="shared" si="771"/>
        <v>3.2996670878098245E-17</v>
      </c>
      <c r="F1128">
        <f t="shared" si="772"/>
        <v>3.2996670878098245E-17</v>
      </c>
      <c r="G1128">
        <f t="shared" si="777"/>
        <v>0</v>
      </c>
      <c r="R1128">
        <f t="shared" si="778"/>
        <v>1112</v>
      </c>
      <c r="S1128">
        <f t="shared" si="779"/>
        <v>27.774999999999491</v>
      </c>
      <c r="T1128">
        <f t="shared" si="773"/>
        <v>6.5113564914826737E-10</v>
      </c>
      <c r="U1128">
        <f t="shared" si="774"/>
        <v>5.4066336207715506E-11</v>
      </c>
      <c r="V1128">
        <f t="shared" si="775"/>
        <v>5.4066336207715506E-11</v>
      </c>
      <c r="W1128">
        <f t="shared" si="780"/>
        <v>0</v>
      </c>
      <c r="BA1128">
        <f t="shared" si="796"/>
        <v>1125</v>
      </c>
      <c r="BB1128">
        <f t="shared" si="761"/>
        <v>28.099999999999472</v>
      </c>
      <c r="BC1128">
        <f t="shared" si="752"/>
        <v>0.7691725133349141</v>
      </c>
      <c r="BD1128">
        <f t="shared" si="753"/>
        <v>0.45506273063816116</v>
      </c>
      <c r="BE1128">
        <f t="shared" si="754"/>
        <v>0.45506273063816116</v>
      </c>
      <c r="BF1128">
        <f t="shared" si="762"/>
        <v>0.45500000000000002</v>
      </c>
      <c r="BP1128">
        <f t="shared" si="763"/>
        <v>1125</v>
      </c>
      <c r="BQ1128">
        <f t="shared" si="764"/>
        <v>28.099999999999472</v>
      </c>
      <c r="BR1128">
        <f t="shared" si="755"/>
        <v>0.90118924913029796</v>
      </c>
      <c r="BS1128">
        <f t="shared" si="756"/>
        <v>0.73189369571502871</v>
      </c>
      <c r="BT1128">
        <f t="shared" si="757"/>
        <v>0.73189369571502871</v>
      </c>
      <c r="BU1128">
        <f t="shared" si="765"/>
        <v>0.73199999999999998</v>
      </c>
      <c r="CB1128">
        <f t="shared" si="766"/>
        <v>1125</v>
      </c>
      <c r="CC1128">
        <f t="shared" si="767"/>
        <v>28.099999999999472</v>
      </c>
      <c r="CD1128">
        <f t="shared" si="758"/>
        <v>0.90118924913029796</v>
      </c>
      <c r="CE1128">
        <f t="shared" si="759"/>
        <v>0.73189369571502871</v>
      </c>
      <c r="CF1128">
        <f t="shared" si="760"/>
        <v>0.73189369571502871</v>
      </c>
      <c r="CG1128">
        <f t="shared" si="768"/>
        <v>0.73199999999999998</v>
      </c>
      <c r="CK1128"/>
      <c r="CL1128" s="3">
        <f t="shared" si="794"/>
        <v>1108</v>
      </c>
      <c r="CM1128" s="3">
        <f t="shared" si="789"/>
        <v>27.674999999999496</v>
      </c>
      <c r="CN1128" s="3">
        <f t="shared" si="790"/>
        <v>1.7110000000000001</v>
      </c>
      <c r="CO1128" s="3">
        <f t="shared" si="782"/>
        <v>-0.20499999999999999</v>
      </c>
      <c r="CP1128">
        <f t="shared" si="783"/>
        <v>-0.20499999999999999</v>
      </c>
      <c r="CQ1128">
        <f t="shared" si="784"/>
        <v>0</v>
      </c>
      <c r="CS1128">
        <f t="shared" si="785"/>
        <v>0</v>
      </c>
      <c r="DK1128" s="3">
        <f t="shared" si="795"/>
        <v>1108</v>
      </c>
      <c r="DL1128" s="3">
        <f t="shared" si="791"/>
        <v>27.674999999999496</v>
      </c>
      <c r="DM1128" s="3">
        <f t="shared" si="792"/>
        <v>1.7110000000000001</v>
      </c>
      <c r="DN1128" s="3">
        <f t="shared" si="786"/>
        <v>-1.641</v>
      </c>
      <c r="DO1128">
        <f t="shared" si="787"/>
        <v>-1.641</v>
      </c>
      <c r="DP1128">
        <f t="shared" si="788"/>
        <v>0</v>
      </c>
      <c r="DR1128">
        <f t="shared" si="793"/>
        <v>0</v>
      </c>
      <c r="EY1128"/>
      <c r="EZ1128" s="3"/>
      <c r="FB1128"/>
      <c r="FC1128" s="3"/>
    </row>
    <row r="1129" spans="2:159" x14ac:dyDescent="0.25">
      <c r="B1129">
        <f t="shared" si="781"/>
        <v>1113</v>
      </c>
      <c r="C1129" s="9">
        <f t="shared" si="776"/>
        <v>27.799999999999489</v>
      </c>
      <c r="D1129">
        <f t="shared" si="770"/>
        <v>0.21794337448562337</v>
      </c>
      <c r="E1129">
        <f t="shared" si="771"/>
        <v>2.8746949978049507E-17</v>
      </c>
      <c r="F1129">
        <f t="shared" si="772"/>
        <v>2.8746949978049507E-17</v>
      </c>
      <c r="G1129">
        <f t="shared" si="777"/>
        <v>0</v>
      </c>
      <c r="R1129">
        <f t="shared" si="778"/>
        <v>1113</v>
      </c>
      <c r="S1129">
        <f t="shared" si="779"/>
        <v>27.799999999999489</v>
      </c>
      <c r="T1129">
        <f t="shared" si="773"/>
        <v>6.0887994640077281E-10</v>
      </c>
      <c r="U1129">
        <f t="shared" si="774"/>
        <v>5.0160161495667652E-11</v>
      </c>
      <c r="V1129">
        <f t="shared" si="775"/>
        <v>5.0160161495667652E-11</v>
      </c>
      <c r="W1129">
        <f t="shared" si="780"/>
        <v>0</v>
      </c>
      <c r="BA1129">
        <f t="shared" si="796"/>
        <v>1126</v>
      </c>
      <c r="BB1129">
        <f t="shared" si="761"/>
        <v>28.124999999999471</v>
      </c>
      <c r="BC1129">
        <f t="shared" si="752"/>
        <v>0.76792554281042114</v>
      </c>
      <c r="BD1129">
        <f t="shared" si="753"/>
        <v>0.45285309486051228</v>
      </c>
      <c r="BE1129">
        <f t="shared" si="754"/>
        <v>0.45285309486051228</v>
      </c>
      <c r="BF1129">
        <f t="shared" si="762"/>
        <v>0.45300000000000001</v>
      </c>
      <c r="BP1129">
        <f t="shared" si="763"/>
        <v>1126</v>
      </c>
      <c r="BQ1129">
        <f t="shared" si="764"/>
        <v>28.124999999999471</v>
      </c>
      <c r="BR1129">
        <f t="shared" si="755"/>
        <v>0.90026825406203326</v>
      </c>
      <c r="BS1129">
        <f t="shared" si="756"/>
        <v>0.7296520516826972</v>
      </c>
      <c r="BT1129">
        <f t="shared" si="757"/>
        <v>0.7296520516826972</v>
      </c>
      <c r="BU1129">
        <f t="shared" si="765"/>
        <v>0.73</v>
      </c>
      <c r="CB1129">
        <f t="shared" si="766"/>
        <v>1126</v>
      </c>
      <c r="CC1129">
        <f t="shared" si="767"/>
        <v>28.124999999999471</v>
      </c>
      <c r="CD1129">
        <f t="shared" si="758"/>
        <v>0.90026825406203326</v>
      </c>
      <c r="CE1129">
        <f t="shared" si="759"/>
        <v>0.7296520516826972</v>
      </c>
      <c r="CF1129">
        <f t="shared" si="760"/>
        <v>0.7296520516826972</v>
      </c>
      <c r="CG1129">
        <f t="shared" si="768"/>
        <v>0.73</v>
      </c>
      <c r="CK1129"/>
      <c r="CL1129" s="3">
        <f t="shared" si="794"/>
        <v>1109</v>
      </c>
      <c r="CM1129" s="3">
        <f t="shared" si="789"/>
        <v>27.699999999999495</v>
      </c>
      <c r="CN1129" s="3">
        <f t="shared" si="790"/>
        <v>1.714</v>
      </c>
      <c r="CO1129" s="3">
        <f t="shared" si="782"/>
        <v>-0.20799999999999999</v>
      </c>
      <c r="CP1129">
        <f t="shared" si="783"/>
        <v>-0.20799999999999999</v>
      </c>
      <c r="CQ1129">
        <f t="shared" si="784"/>
        <v>0</v>
      </c>
      <c r="CS1129">
        <f t="shared" si="785"/>
        <v>0</v>
      </c>
      <c r="DK1129" s="3">
        <f t="shared" si="795"/>
        <v>1109</v>
      </c>
      <c r="DL1129" s="3">
        <f t="shared" si="791"/>
        <v>27.699999999999495</v>
      </c>
      <c r="DM1129" s="3">
        <f t="shared" si="792"/>
        <v>1.714</v>
      </c>
      <c r="DN1129" s="3">
        <f t="shared" si="786"/>
        <v>-1.65</v>
      </c>
      <c r="DO1129">
        <f t="shared" si="787"/>
        <v>-1.65</v>
      </c>
      <c r="DP1129">
        <f t="shared" si="788"/>
        <v>0</v>
      </c>
      <c r="DR1129">
        <f t="shared" si="793"/>
        <v>0</v>
      </c>
      <c r="EY1129"/>
      <c r="EZ1129" s="3"/>
      <c r="FB1129"/>
      <c r="FC1129" s="3"/>
    </row>
    <row r="1130" spans="2:159" x14ac:dyDescent="0.25">
      <c r="B1130">
        <f t="shared" si="781"/>
        <v>1114</v>
      </c>
      <c r="C1130" s="9">
        <f t="shared" si="776"/>
        <v>27.824999999999488</v>
      </c>
      <c r="D1130">
        <f t="shared" si="770"/>
        <v>0.21674255765273007</v>
      </c>
      <c r="E1130">
        <f t="shared" si="771"/>
        <v>2.5038300534374464E-17</v>
      </c>
      <c r="F1130">
        <f t="shared" si="772"/>
        <v>2.5038300534374464E-17</v>
      </c>
      <c r="G1130">
        <f t="shared" si="777"/>
        <v>0</v>
      </c>
      <c r="R1130">
        <f t="shared" si="778"/>
        <v>1114</v>
      </c>
      <c r="S1130">
        <f t="shared" si="779"/>
        <v>27.824999999999488</v>
      </c>
      <c r="T1130">
        <f t="shared" si="773"/>
        <v>5.6930595204717919E-10</v>
      </c>
      <c r="U1130">
        <f t="shared" si="774"/>
        <v>4.6530673530046093E-11</v>
      </c>
      <c r="V1130">
        <f t="shared" si="775"/>
        <v>4.6530673530046093E-11</v>
      </c>
      <c r="W1130">
        <f t="shared" si="780"/>
        <v>0</v>
      </c>
      <c r="BA1130">
        <f t="shared" si="796"/>
        <v>1127</v>
      </c>
      <c r="BB1130">
        <f t="shared" si="761"/>
        <v>28.149999999999469</v>
      </c>
      <c r="BC1130">
        <f t="shared" si="752"/>
        <v>0.7666767604617768</v>
      </c>
      <c r="BD1130">
        <f t="shared" si="753"/>
        <v>0.45064742858934309</v>
      </c>
      <c r="BE1130">
        <f t="shared" si="754"/>
        <v>0.45064742858934309</v>
      </c>
      <c r="BF1130">
        <f t="shared" si="762"/>
        <v>0.45100000000000001</v>
      </c>
      <c r="BP1130">
        <f t="shared" si="763"/>
        <v>1127</v>
      </c>
      <c r="BQ1130">
        <f t="shared" si="764"/>
        <v>28.149999999999469</v>
      </c>
      <c r="BR1130">
        <f t="shared" si="755"/>
        <v>0.89934370350017745</v>
      </c>
      <c r="BS1130">
        <f t="shared" si="756"/>
        <v>0.72740636218050614</v>
      </c>
      <c r="BT1130">
        <f t="shared" si="757"/>
        <v>0.72740636218050614</v>
      </c>
      <c r="BU1130">
        <f t="shared" si="765"/>
        <v>0.72699999999999998</v>
      </c>
      <c r="CB1130">
        <f t="shared" si="766"/>
        <v>1127</v>
      </c>
      <c r="CC1130">
        <f t="shared" si="767"/>
        <v>28.149999999999469</v>
      </c>
      <c r="CD1130">
        <f t="shared" si="758"/>
        <v>0.89934370350017745</v>
      </c>
      <c r="CE1130">
        <f t="shared" si="759"/>
        <v>0.72740636218050614</v>
      </c>
      <c r="CF1130">
        <f t="shared" si="760"/>
        <v>0.72740636218050614</v>
      </c>
      <c r="CG1130">
        <f t="shared" si="768"/>
        <v>0.72699999999999998</v>
      </c>
      <c r="CK1130"/>
      <c r="CL1130" s="3">
        <f t="shared" si="794"/>
        <v>1110</v>
      </c>
      <c r="CM1130" s="3">
        <f t="shared" si="789"/>
        <v>27.724999999999493</v>
      </c>
      <c r="CN1130" s="3">
        <f t="shared" si="790"/>
        <v>1.7170000000000001</v>
      </c>
      <c r="CO1130" s="3">
        <f t="shared" si="782"/>
        <v>-0.21199999999999999</v>
      </c>
      <c r="CP1130">
        <f t="shared" si="783"/>
        <v>-0.21199999999999999</v>
      </c>
      <c r="CQ1130">
        <f t="shared" si="784"/>
        <v>0</v>
      </c>
      <c r="CS1130">
        <f t="shared" si="785"/>
        <v>0</v>
      </c>
      <c r="DK1130" s="3">
        <f t="shared" si="795"/>
        <v>1110</v>
      </c>
      <c r="DL1130" s="3">
        <f t="shared" si="791"/>
        <v>27.724999999999493</v>
      </c>
      <c r="DM1130" s="3">
        <f t="shared" si="792"/>
        <v>1.7170000000000001</v>
      </c>
      <c r="DN1130" s="3">
        <f t="shared" si="786"/>
        <v>-1.6579999999999999</v>
      </c>
      <c r="DO1130">
        <f t="shared" si="787"/>
        <v>-1.6579999999999999</v>
      </c>
      <c r="DP1130">
        <f t="shared" si="788"/>
        <v>0</v>
      </c>
      <c r="DR1130">
        <f t="shared" si="793"/>
        <v>0</v>
      </c>
      <c r="EY1130"/>
      <c r="EZ1130" s="3"/>
      <c r="FB1130"/>
      <c r="FC1130" s="3"/>
    </row>
    <row r="1131" spans="2:159" x14ac:dyDescent="0.25">
      <c r="B1131">
        <f t="shared" si="781"/>
        <v>1115</v>
      </c>
      <c r="C1131" s="9">
        <f t="shared" si="776"/>
        <v>27.849999999999486</v>
      </c>
      <c r="D1131">
        <f t="shared" si="770"/>
        <v>0.21554620156591053</v>
      </c>
      <c r="E1131">
        <f t="shared" si="771"/>
        <v>2.180265331084968E-17</v>
      </c>
      <c r="F1131">
        <f t="shared" si="772"/>
        <v>2.180265331084968E-17</v>
      </c>
      <c r="G1131">
        <f t="shared" si="777"/>
        <v>0</v>
      </c>
      <c r="R1131">
        <f t="shared" si="778"/>
        <v>1115</v>
      </c>
      <c r="S1131">
        <f t="shared" si="779"/>
        <v>27.849999999999486</v>
      </c>
      <c r="T1131">
        <f t="shared" si="773"/>
        <v>5.3224750490106108E-10</v>
      </c>
      <c r="U1131">
        <f t="shared" si="774"/>
        <v>4.3158682584420219E-11</v>
      </c>
      <c r="V1131">
        <f t="shared" si="775"/>
        <v>4.3158682584420219E-11</v>
      </c>
      <c r="W1131">
        <f t="shared" si="780"/>
        <v>0</v>
      </c>
      <c r="BA1131">
        <f t="shared" si="796"/>
        <v>1128</v>
      </c>
      <c r="BB1131">
        <f t="shared" si="761"/>
        <v>28.174999999999468</v>
      </c>
      <c r="BC1131">
        <f t="shared" si="752"/>
        <v>0.76542618171296539</v>
      </c>
      <c r="BD1131">
        <f t="shared" si="753"/>
        <v>0.4484457784991247</v>
      </c>
      <c r="BE1131">
        <f t="shared" si="754"/>
        <v>0.4484457784991247</v>
      </c>
      <c r="BF1131">
        <f t="shared" si="762"/>
        <v>0.44800000000000001</v>
      </c>
      <c r="BP1131">
        <f t="shared" si="763"/>
        <v>1128</v>
      </c>
      <c r="BQ1131">
        <f t="shared" si="764"/>
        <v>28.174999999999468</v>
      </c>
      <c r="BR1131">
        <f t="shared" si="755"/>
        <v>0.89841561033685924</v>
      </c>
      <c r="BS1131">
        <f t="shared" si="756"/>
        <v>0.72515670692592193</v>
      </c>
      <c r="BT1131">
        <f t="shared" si="757"/>
        <v>0.72515670692592193</v>
      </c>
      <c r="BU1131">
        <f t="shared" si="765"/>
        <v>0.72499999999999998</v>
      </c>
      <c r="CB1131">
        <f t="shared" si="766"/>
        <v>1128</v>
      </c>
      <c r="CC1131">
        <f t="shared" si="767"/>
        <v>28.174999999999468</v>
      </c>
      <c r="CD1131">
        <f t="shared" si="758"/>
        <v>0.89841561033685924</v>
      </c>
      <c r="CE1131">
        <f t="shared" si="759"/>
        <v>0.72515670692592193</v>
      </c>
      <c r="CF1131">
        <f t="shared" si="760"/>
        <v>0.72515670692592193</v>
      </c>
      <c r="CG1131">
        <f t="shared" si="768"/>
        <v>0.72499999999999998</v>
      </c>
      <c r="CK1131"/>
      <c r="CL1131" s="3">
        <f t="shared" si="794"/>
        <v>1111</v>
      </c>
      <c r="CM1131" s="3">
        <f t="shared" si="789"/>
        <v>27.749999999999492</v>
      </c>
      <c r="CN1131" s="3">
        <f t="shared" si="790"/>
        <v>1.72</v>
      </c>
      <c r="CO1131" s="3">
        <f t="shared" si="782"/>
        <v>-0.215</v>
      </c>
      <c r="CP1131">
        <f t="shared" si="783"/>
        <v>-0.215</v>
      </c>
      <c r="CQ1131">
        <f t="shared" si="784"/>
        <v>0</v>
      </c>
      <c r="CS1131">
        <f t="shared" si="785"/>
        <v>0</v>
      </c>
      <c r="DK1131" s="3">
        <f t="shared" si="795"/>
        <v>1111</v>
      </c>
      <c r="DL1131" s="3">
        <f t="shared" si="791"/>
        <v>27.749999999999492</v>
      </c>
      <c r="DM1131" s="3">
        <f t="shared" si="792"/>
        <v>1.72</v>
      </c>
      <c r="DN1131" s="3">
        <f t="shared" si="786"/>
        <v>-1.6659999999999999</v>
      </c>
      <c r="DO1131">
        <f t="shared" si="787"/>
        <v>-1.6659999999999999</v>
      </c>
      <c r="DP1131">
        <f t="shared" si="788"/>
        <v>0</v>
      </c>
      <c r="DR1131">
        <f t="shared" si="793"/>
        <v>0</v>
      </c>
      <c r="EY1131"/>
      <c r="EZ1131" s="3"/>
      <c r="FB1131"/>
      <c r="FC1131" s="3"/>
    </row>
    <row r="1132" spans="2:159" x14ac:dyDescent="0.25">
      <c r="B1132">
        <f t="shared" si="781"/>
        <v>1116</v>
      </c>
      <c r="C1132" s="9">
        <f t="shared" si="776"/>
        <v>27.874999999999485</v>
      </c>
      <c r="D1132">
        <f t="shared" si="770"/>
        <v>0.21435430546410666</v>
      </c>
      <c r="E1132">
        <f t="shared" si="771"/>
        <v>1.8980396320087526E-17</v>
      </c>
      <c r="F1132">
        <f t="shared" si="772"/>
        <v>1.8980396320087526E-17</v>
      </c>
      <c r="G1132">
        <f t="shared" si="777"/>
        <v>0</v>
      </c>
      <c r="R1132">
        <f t="shared" si="778"/>
        <v>1116</v>
      </c>
      <c r="S1132">
        <f t="shared" si="779"/>
        <v>27.874999999999485</v>
      </c>
      <c r="T1132">
        <f t="shared" si="773"/>
        <v>4.9754847594138772E-10</v>
      </c>
      <c r="U1132">
        <f t="shared" si="774"/>
        <v>4.0026300115059097E-11</v>
      </c>
      <c r="V1132">
        <f t="shared" si="775"/>
        <v>4.0026300115059097E-11</v>
      </c>
      <c r="W1132">
        <f t="shared" si="780"/>
        <v>0</v>
      </c>
      <c r="BA1132">
        <f t="shared" si="796"/>
        <v>1129</v>
      </c>
      <c r="BB1132">
        <f t="shared" si="761"/>
        <v>28.199999999999466</v>
      </c>
      <c r="BC1132">
        <f t="shared" si="752"/>
        <v>0.76417382198977435</v>
      </c>
      <c r="BD1132">
        <f t="shared" si="753"/>
        <v>0.44624819085636264</v>
      </c>
      <c r="BE1132">
        <f t="shared" si="754"/>
        <v>0.44624819085636264</v>
      </c>
      <c r="BF1132">
        <f t="shared" si="762"/>
        <v>0.44600000000000001</v>
      </c>
      <c r="BP1132">
        <f t="shared" si="763"/>
        <v>1129</v>
      </c>
      <c r="BQ1132">
        <f t="shared" si="764"/>
        <v>28.199999999999466</v>
      </c>
      <c r="BR1132">
        <f t="shared" si="755"/>
        <v>0.89748398750404645</v>
      </c>
      <c r="BS1132">
        <f t="shared" si="756"/>
        <v>0.72290316556864687</v>
      </c>
      <c r="BT1132">
        <f t="shared" si="757"/>
        <v>0.72290316556864687</v>
      </c>
      <c r="BU1132">
        <f t="shared" si="765"/>
        <v>0.72299999999999998</v>
      </c>
      <c r="CB1132">
        <f t="shared" si="766"/>
        <v>1129</v>
      </c>
      <c r="CC1132">
        <f t="shared" si="767"/>
        <v>28.199999999999466</v>
      </c>
      <c r="CD1132">
        <f t="shared" si="758"/>
        <v>0.89748398750404645</v>
      </c>
      <c r="CE1132">
        <f t="shared" si="759"/>
        <v>0.72290316556864687</v>
      </c>
      <c r="CF1132">
        <f t="shared" si="760"/>
        <v>0.72290316556864687</v>
      </c>
      <c r="CG1132">
        <f t="shared" si="768"/>
        <v>0.72299999999999998</v>
      </c>
      <c r="CK1132"/>
      <c r="CL1132" s="3">
        <f t="shared" si="794"/>
        <v>1112</v>
      </c>
      <c r="CM1132" s="3">
        <f t="shared" si="789"/>
        <v>27.774999999999491</v>
      </c>
      <c r="CN1132" s="3">
        <f t="shared" si="790"/>
        <v>1.7230000000000001</v>
      </c>
      <c r="CO1132" s="3">
        <f t="shared" si="782"/>
        <v>-0.218</v>
      </c>
      <c r="CP1132">
        <f t="shared" si="783"/>
        <v>-0.218</v>
      </c>
      <c r="CQ1132">
        <f t="shared" si="784"/>
        <v>0</v>
      </c>
      <c r="CS1132">
        <f t="shared" si="785"/>
        <v>0</v>
      </c>
      <c r="DK1132" s="3">
        <f t="shared" si="795"/>
        <v>1112</v>
      </c>
      <c r="DL1132" s="3">
        <f t="shared" si="791"/>
        <v>27.774999999999491</v>
      </c>
      <c r="DM1132" s="3">
        <f t="shared" si="792"/>
        <v>1.7230000000000001</v>
      </c>
      <c r="DN1132" s="3">
        <f t="shared" si="786"/>
        <v>-1.675</v>
      </c>
      <c r="DO1132">
        <f t="shared" si="787"/>
        <v>-1.675</v>
      </c>
      <c r="DP1132">
        <f t="shared" si="788"/>
        <v>0</v>
      </c>
      <c r="DR1132">
        <f t="shared" si="793"/>
        <v>0</v>
      </c>
      <c r="EY1132"/>
      <c r="EZ1132" s="3"/>
      <c r="FB1132"/>
      <c r="FC1132" s="3"/>
    </row>
    <row r="1133" spans="2:159" x14ac:dyDescent="0.25">
      <c r="B1133">
        <f t="shared" si="781"/>
        <v>1117</v>
      </c>
      <c r="C1133" s="9">
        <f t="shared" si="776"/>
        <v>27.899999999999483</v>
      </c>
      <c r="D1133">
        <f t="shared" si="770"/>
        <v>0.21316686845703597</v>
      </c>
      <c r="E1133">
        <f t="shared" si="771"/>
        <v>1.6519337657141472E-17</v>
      </c>
      <c r="F1133">
        <f t="shared" si="772"/>
        <v>1.6519337657141472E-17</v>
      </c>
      <c r="G1133">
        <f t="shared" si="777"/>
        <v>0</v>
      </c>
      <c r="R1133">
        <f t="shared" si="778"/>
        <v>1117</v>
      </c>
      <c r="S1133">
        <f t="shared" si="779"/>
        <v>27.899999999999483</v>
      </c>
      <c r="T1133">
        <f t="shared" si="773"/>
        <v>4.6506217946622835E-10</v>
      </c>
      <c r="U1133">
        <f t="shared" si="774"/>
        <v>3.7116852654846245E-11</v>
      </c>
      <c r="V1133">
        <f t="shared" si="775"/>
        <v>3.7116852654846245E-11</v>
      </c>
      <c r="W1133">
        <f t="shared" si="780"/>
        <v>0</v>
      </c>
      <c r="BA1133">
        <f t="shared" si="796"/>
        <v>1130</v>
      </c>
      <c r="BB1133">
        <f t="shared" si="761"/>
        <v>28.224999999999465</v>
      </c>
      <c r="BC1133">
        <f t="shared" si="752"/>
        <v>0.76291969671948345</v>
      </c>
      <c r="BD1133">
        <f t="shared" si="753"/>
        <v>0.44405471151882103</v>
      </c>
      <c r="BE1133">
        <f t="shared" si="754"/>
        <v>0.44405471151882103</v>
      </c>
      <c r="BF1133">
        <f t="shared" si="762"/>
        <v>0.44400000000000001</v>
      </c>
      <c r="BP1133">
        <f t="shared" si="763"/>
        <v>1130</v>
      </c>
      <c r="BQ1133">
        <f t="shared" si="764"/>
        <v>28.224999999999465</v>
      </c>
      <c r="BR1133">
        <f t="shared" si="755"/>
        <v>0.89654884797324697</v>
      </c>
      <c r="BS1133">
        <f t="shared" si="756"/>
        <v>0.72064581768605718</v>
      </c>
      <c r="BT1133">
        <f t="shared" si="757"/>
        <v>0.72064581768605718</v>
      </c>
      <c r="BU1133">
        <f t="shared" si="765"/>
        <v>0.72099999999999997</v>
      </c>
      <c r="CB1133">
        <f t="shared" si="766"/>
        <v>1130</v>
      </c>
      <c r="CC1133">
        <f t="shared" si="767"/>
        <v>28.224999999999465</v>
      </c>
      <c r="CD1133">
        <f t="shared" si="758"/>
        <v>0.89654884797324697</v>
      </c>
      <c r="CE1133">
        <f t="shared" si="759"/>
        <v>0.72064581768605718</v>
      </c>
      <c r="CF1133">
        <f t="shared" si="760"/>
        <v>0.72064581768605718</v>
      </c>
      <c r="CG1133">
        <f t="shared" si="768"/>
        <v>0.72099999999999997</v>
      </c>
      <c r="CK1133"/>
      <c r="CL1133" s="3">
        <f t="shared" si="794"/>
        <v>1113</v>
      </c>
      <c r="CM1133" s="3">
        <f t="shared" si="789"/>
        <v>27.799999999999489</v>
      </c>
      <c r="CN1133" s="3">
        <f t="shared" si="790"/>
        <v>1.726</v>
      </c>
      <c r="CO1133" s="3">
        <f t="shared" si="782"/>
        <v>-0.222</v>
      </c>
      <c r="CP1133">
        <f t="shared" si="783"/>
        <v>-0.222</v>
      </c>
      <c r="CQ1133">
        <f t="shared" si="784"/>
        <v>0</v>
      </c>
      <c r="CS1133">
        <f t="shared" si="785"/>
        <v>0</v>
      </c>
      <c r="DK1133" s="3">
        <f t="shared" si="795"/>
        <v>1113</v>
      </c>
      <c r="DL1133" s="3">
        <f t="shared" si="791"/>
        <v>27.799999999999489</v>
      </c>
      <c r="DM1133" s="3">
        <f t="shared" si="792"/>
        <v>1.726</v>
      </c>
      <c r="DN1133" s="3">
        <f t="shared" si="786"/>
        <v>-1.6830000000000001</v>
      </c>
      <c r="DO1133">
        <f t="shared" si="787"/>
        <v>-1.6830000000000001</v>
      </c>
      <c r="DP1133">
        <f t="shared" si="788"/>
        <v>0</v>
      </c>
      <c r="DR1133">
        <f t="shared" si="793"/>
        <v>0</v>
      </c>
      <c r="EY1133"/>
      <c r="EZ1133" s="3"/>
      <c r="FB1133"/>
      <c r="FC1133" s="3"/>
    </row>
    <row r="1134" spans="2:159" x14ac:dyDescent="0.25">
      <c r="B1134">
        <f t="shared" si="781"/>
        <v>1118</v>
      </c>
      <c r="C1134" s="9">
        <f t="shared" si="776"/>
        <v>27.924999999999482</v>
      </c>
      <c r="D1134">
        <f t="shared" si="770"/>
        <v>0.21198388952594191</v>
      </c>
      <c r="E1134">
        <f t="shared" si="771"/>
        <v>1.4373793804284999E-17</v>
      </c>
      <c r="F1134">
        <f t="shared" si="772"/>
        <v>1.4373793804284999E-17</v>
      </c>
      <c r="G1134">
        <f t="shared" si="777"/>
        <v>0</v>
      </c>
      <c r="R1134">
        <f t="shared" si="778"/>
        <v>1118</v>
      </c>
      <c r="S1134">
        <f t="shared" si="779"/>
        <v>27.924999999999482</v>
      </c>
      <c r="T1134">
        <f t="shared" si="773"/>
        <v>4.3465081775339883E-10</v>
      </c>
      <c r="U1134">
        <f t="shared" si="774"/>
        <v>3.4414801256694759E-11</v>
      </c>
      <c r="V1134">
        <f t="shared" si="775"/>
        <v>3.4414801256694759E-11</v>
      </c>
      <c r="W1134">
        <f t="shared" si="780"/>
        <v>0</v>
      </c>
      <c r="BA1134">
        <f t="shared" si="796"/>
        <v>1131</v>
      </c>
      <c r="BB1134">
        <f t="shared" si="761"/>
        <v>28.249999999999464</v>
      </c>
      <c r="BC1134">
        <f t="shared" si="752"/>
        <v>0.76166382133055388</v>
      </c>
      <c r="BD1134">
        <f t="shared" si="753"/>
        <v>0.44186538593478031</v>
      </c>
      <c r="BE1134">
        <f t="shared" si="754"/>
        <v>0.44186538593478031</v>
      </c>
      <c r="BF1134">
        <f t="shared" si="762"/>
        <v>0.442</v>
      </c>
      <c r="BP1134">
        <f t="shared" si="763"/>
        <v>1131</v>
      </c>
      <c r="BQ1134">
        <f t="shared" si="764"/>
        <v>28.249999999999464</v>
      </c>
      <c r="BR1134">
        <f t="shared" si="755"/>
        <v>0.89561020475520825</v>
      </c>
      <c r="BS1134">
        <f t="shared" si="756"/>
        <v>0.71838474277866093</v>
      </c>
      <c r="BT1134">
        <f t="shared" si="757"/>
        <v>0.71838474277866093</v>
      </c>
      <c r="BU1134">
        <f t="shared" si="765"/>
        <v>0.71799999999999997</v>
      </c>
      <c r="CB1134">
        <f t="shared" si="766"/>
        <v>1131</v>
      </c>
      <c r="CC1134">
        <f t="shared" si="767"/>
        <v>28.249999999999464</v>
      </c>
      <c r="CD1134">
        <f t="shared" si="758"/>
        <v>0.89561020475520825</v>
      </c>
      <c r="CE1134">
        <f t="shared" si="759"/>
        <v>0.71838474277866093</v>
      </c>
      <c r="CF1134">
        <f t="shared" si="760"/>
        <v>0.71838474277866093</v>
      </c>
      <c r="CG1134">
        <f t="shared" si="768"/>
        <v>0.71799999999999997</v>
      </c>
      <c r="CK1134"/>
      <c r="CL1134" s="3">
        <f t="shared" si="794"/>
        <v>1114</v>
      </c>
      <c r="CM1134" s="3">
        <f t="shared" si="789"/>
        <v>27.824999999999488</v>
      </c>
      <c r="CN1134" s="3">
        <f t="shared" si="790"/>
        <v>1.7290000000000001</v>
      </c>
      <c r="CO1134" s="3">
        <f t="shared" si="782"/>
        <v>-0.22500000000000001</v>
      </c>
      <c r="CP1134">
        <f t="shared" si="783"/>
        <v>-0.22500000000000001</v>
      </c>
      <c r="CQ1134">
        <f t="shared" si="784"/>
        <v>0</v>
      </c>
      <c r="CS1134">
        <f t="shared" si="785"/>
        <v>0</v>
      </c>
      <c r="DK1134" s="3">
        <f t="shared" si="795"/>
        <v>1114</v>
      </c>
      <c r="DL1134" s="3">
        <f t="shared" si="791"/>
        <v>27.824999999999488</v>
      </c>
      <c r="DM1134" s="3">
        <f t="shared" si="792"/>
        <v>1.7290000000000001</v>
      </c>
      <c r="DN1134" s="3">
        <f t="shared" si="786"/>
        <v>-1.6910000000000001</v>
      </c>
      <c r="DO1134">
        <f t="shared" si="787"/>
        <v>-1.6910000000000001</v>
      </c>
      <c r="DP1134">
        <f t="shared" si="788"/>
        <v>0</v>
      </c>
      <c r="DR1134">
        <f t="shared" si="793"/>
        <v>0</v>
      </c>
      <c r="EY1134"/>
      <c r="EZ1134" s="3"/>
      <c r="FB1134"/>
      <c r="FC1134" s="3"/>
    </row>
    <row r="1135" spans="2:159" x14ac:dyDescent="0.25">
      <c r="B1135">
        <f t="shared" si="781"/>
        <v>1119</v>
      </c>
      <c r="C1135" s="9">
        <f t="shared" si="776"/>
        <v>27.949999999999481</v>
      </c>
      <c r="D1135">
        <f t="shared" si="770"/>
        <v>0.21080536752434617</v>
      </c>
      <c r="E1135">
        <f t="shared" si="771"/>
        <v>1.2503788443819566E-17</v>
      </c>
      <c r="F1135">
        <f t="shared" si="772"/>
        <v>1.2503788443819566E-17</v>
      </c>
      <c r="G1135">
        <f t="shared" si="777"/>
        <v>0</v>
      </c>
      <c r="R1135">
        <f t="shared" si="778"/>
        <v>1119</v>
      </c>
      <c r="S1135">
        <f t="shared" si="779"/>
        <v>27.949999999999481</v>
      </c>
      <c r="T1135">
        <f t="shared" si="773"/>
        <v>4.061849573860675E-10</v>
      </c>
      <c r="U1135">
        <f t="shared" si="774"/>
        <v>3.1905666139000052E-11</v>
      </c>
      <c r="V1135">
        <f t="shared" si="775"/>
        <v>3.1905666139000052E-11</v>
      </c>
      <c r="W1135">
        <f t="shared" si="780"/>
        <v>0</v>
      </c>
      <c r="BA1135">
        <f t="shared" si="796"/>
        <v>1132</v>
      </c>
      <c r="BB1135">
        <f t="shared" si="761"/>
        <v>28.274999999999462</v>
      </c>
      <c r="BC1135">
        <f t="shared" si="752"/>
        <v>0.76040621125231789</v>
      </c>
      <c r="BD1135">
        <f t="shared" si="753"/>
        <v>0.43968025914233028</v>
      </c>
      <c r="BE1135">
        <f t="shared" si="754"/>
        <v>0.43968025914233028</v>
      </c>
      <c r="BF1135">
        <f t="shared" si="762"/>
        <v>0.44</v>
      </c>
      <c r="BP1135">
        <f t="shared" si="763"/>
        <v>1132</v>
      </c>
      <c r="BQ1135">
        <f t="shared" si="764"/>
        <v>28.274999999999462</v>
      </c>
      <c r="BR1135">
        <f t="shared" si="755"/>
        <v>0.89466807089961631</v>
      </c>
      <c r="BS1135">
        <f t="shared" si="756"/>
        <v>0.71612002026557531</v>
      </c>
      <c r="BT1135">
        <f t="shared" si="757"/>
        <v>0.71612002026557531</v>
      </c>
      <c r="BU1135">
        <f t="shared" si="765"/>
        <v>0.71599999999999997</v>
      </c>
      <c r="CB1135">
        <f t="shared" si="766"/>
        <v>1132</v>
      </c>
      <c r="CC1135">
        <f t="shared" si="767"/>
        <v>28.274999999999462</v>
      </c>
      <c r="CD1135">
        <f t="shared" si="758"/>
        <v>0.89466807089961631</v>
      </c>
      <c r="CE1135">
        <f t="shared" si="759"/>
        <v>0.71612002026557531</v>
      </c>
      <c r="CF1135">
        <f t="shared" si="760"/>
        <v>0.71612002026557531</v>
      </c>
      <c r="CG1135">
        <f t="shared" si="768"/>
        <v>0.71599999999999997</v>
      </c>
      <c r="CK1135"/>
      <c r="CL1135" s="3">
        <f t="shared" si="794"/>
        <v>1115</v>
      </c>
      <c r="CM1135" s="3">
        <f t="shared" si="789"/>
        <v>27.849999999999486</v>
      </c>
      <c r="CN1135" s="3">
        <f t="shared" si="790"/>
        <v>1.732</v>
      </c>
      <c r="CO1135" s="3">
        <f t="shared" si="782"/>
        <v>-0.22900000000000001</v>
      </c>
      <c r="CP1135">
        <f t="shared" si="783"/>
        <v>-0.22900000000000001</v>
      </c>
      <c r="CQ1135">
        <f t="shared" si="784"/>
        <v>0</v>
      </c>
      <c r="CS1135">
        <f t="shared" si="785"/>
        <v>0</v>
      </c>
      <c r="DK1135" s="3">
        <f t="shared" si="795"/>
        <v>1115</v>
      </c>
      <c r="DL1135" s="3">
        <f t="shared" si="791"/>
        <v>27.849999999999486</v>
      </c>
      <c r="DM1135" s="3">
        <f t="shared" si="792"/>
        <v>1.732</v>
      </c>
      <c r="DN1135" s="3">
        <f t="shared" si="786"/>
        <v>-1.7</v>
      </c>
      <c r="DO1135">
        <f t="shared" si="787"/>
        <v>-1.7</v>
      </c>
      <c r="DP1135">
        <f t="shared" si="788"/>
        <v>0</v>
      </c>
      <c r="DR1135">
        <f t="shared" si="793"/>
        <v>0</v>
      </c>
      <c r="EY1135"/>
      <c r="EZ1135" s="3"/>
      <c r="FB1135"/>
      <c r="FC1135" s="3"/>
    </row>
    <row r="1136" spans="2:159" x14ac:dyDescent="0.25">
      <c r="B1136">
        <f t="shared" si="781"/>
        <v>1120</v>
      </c>
      <c r="C1136" s="9">
        <f t="shared" si="776"/>
        <v>27.974999999999479</v>
      </c>
      <c r="D1136">
        <f t="shared" si="770"/>
        <v>0.20963130117880291</v>
      </c>
      <c r="E1136">
        <f t="shared" si="771"/>
        <v>1.0874348573527093E-17</v>
      </c>
      <c r="F1136">
        <f t="shared" si="772"/>
        <v>1.0874348573527093E-17</v>
      </c>
      <c r="G1136">
        <f t="shared" si="777"/>
        <v>0</v>
      </c>
      <c r="R1136">
        <f t="shared" si="778"/>
        <v>1120</v>
      </c>
      <c r="S1136">
        <f t="shared" si="779"/>
        <v>27.974999999999479</v>
      </c>
      <c r="T1136">
        <f t="shared" si="773"/>
        <v>3.7954303549871752E-10</v>
      </c>
      <c r="U1136">
        <f t="shared" si="774"/>
        <v>2.957595620672498E-11</v>
      </c>
      <c r="V1136">
        <f t="shared" si="775"/>
        <v>2.957595620672498E-11</v>
      </c>
      <c r="W1136">
        <f t="shared" si="780"/>
        <v>0</v>
      </c>
      <c r="BA1136">
        <f t="shared" si="796"/>
        <v>1133</v>
      </c>
      <c r="BB1136">
        <f t="shared" si="761"/>
        <v>28.299999999999461</v>
      </c>
      <c r="BC1136">
        <f t="shared" si="752"/>
        <v>0.7591468819146695</v>
      </c>
      <c r="BD1136">
        <f t="shared" si="753"/>
        <v>0.43749937576869702</v>
      </c>
      <c r="BE1136">
        <f t="shared" si="754"/>
        <v>0.43749937576869702</v>
      </c>
      <c r="BF1136">
        <f t="shared" si="762"/>
        <v>0.437</v>
      </c>
      <c r="BP1136">
        <f t="shared" si="763"/>
        <v>1133</v>
      </c>
      <c r="BQ1136">
        <f t="shared" si="764"/>
        <v>28.299999999999461</v>
      </c>
      <c r="BR1136">
        <f t="shared" si="755"/>
        <v>0.89372245949479401</v>
      </c>
      <c r="BS1136">
        <f t="shared" si="756"/>
        <v>0.71385172948002418</v>
      </c>
      <c r="BT1136">
        <f t="shared" si="757"/>
        <v>0.71385172948002418</v>
      </c>
      <c r="BU1136">
        <f t="shared" si="765"/>
        <v>0.71399999999999997</v>
      </c>
      <c r="CB1136">
        <f t="shared" si="766"/>
        <v>1133</v>
      </c>
      <c r="CC1136">
        <f t="shared" si="767"/>
        <v>28.299999999999461</v>
      </c>
      <c r="CD1136">
        <f t="shared" si="758"/>
        <v>0.89372245949479401</v>
      </c>
      <c r="CE1136">
        <f t="shared" si="759"/>
        <v>0.71385172948002418</v>
      </c>
      <c r="CF1136">
        <f t="shared" si="760"/>
        <v>0.71385172948002418</v>
      </c>
      <c r="CG1136">
        <f t="shared" si="768"/>
        <v>0.71399999999999997</v>
      </c>
      <c r="CK1136"/>
      <c r="CL1136" s="3">
        <f t="shared" si="794"/>
        <v>1116</v>
      </c>
      <c r="CM1136" s="3">
        <f t="shared" si="789"/>
        <v>27.874999999999485</v>
      </c>
      <c r="CN1136" s="3">
        <f t="shared" si="790"/>
        <v>1.7350000000000001</v>
      </c>
      <c r="CO1136" s="3">
        <f t="shared" si="782"/>
        <v>-0.23200000000000001</v>
      </c>
      <c r="CP1136">
        <f t="shared" si="783"/>
        <v>-0.23200000000000001</v>
      </c>
      <c r="CQ1136">
        <f t="shared" si="784"/>
        <v>0</v>
      </c>
      <c r="CS1136">
        <f t="shared" si="785"/>
        <v>0</v>
      </c>
      <c r="DK1136" s="3">
        <f t="shared" si="795"/>
        <v>1116</v>
      </c>
      <c r="DL1136" s="3">
        <f t="shared" si="791"/>
        <v>27.874999999999485</v>
      </c>
      <c r="DM1136" s="3">
        <f t="shared" si="792"/>
        <v>1.7350000000000001</v>
      </c>
      <c r="DN1136" s="3">
        <f t="shared" si="786"/>
        <v>-1.708</v>
      </c>
      <c r="DO1136">
        <f t="shared" si="787"/>
        <v>-1.708</v>
      </c>
      <c r="DP1136">
        <f t="shared" si="788"/>
        <v>0</v>
      </c>
      <c r="DR1136">
        <f t="shared" si="793"/>
        <v>0</v>
      </c>
      <c r="EY1136"/>
      <c r="EZ1136" s="3"/>
      <c r="FB1136"/>
      <c r="FC1136" s="3"/>
    </row>
    <row r="1137" spans="2:159" x14ac:dyDescent="0.25">
      <c r="B1137">
        <f t="shared" si="781"/>
        <v>1121</v>
      </c>
      <c r="C1137" s="9">
        <f t="shared" si="776"/>
        <v>27.999999999999478</v>
      </c>
      <c r="D1137">
        <f t="shared" si="770"/>
        <v>0.2084616890896559</v>
      </c>
      <c r="E1137">
        <f t="shared" si="771"/>
        <v>9.4548862739141533E-18</v>
      </c>
      <c r="F1137">
        <f t="shared" si="772"/>
        <v>9.4548862739141533E-18</v>
      </c>
      <c r="G1137">
        <f t="shared" si="777"/>
        <v>0</v>
      </c>
      <c r="R1137">
        <f t="shared" si="778"/>
        <v>1121</v>
      </c>
      <c r="S1137">
        <f t="shared" si="779"/>
        <v>27.999999999999478</v>
      </c>
      <c r="T1137">
        <f t="shared" si="773"/>
        <v>3.5461089429133238E-10</v>
      </c>
      <c r="U1137">
        <f t="shared" si="774"/>
        <v>2.7413103141562466E-11</v>
      </c>
      <c r="V1137">
        <f t="shared" si="775"/>
        <v>2.7413103141562466E-11</v>
      </c>
      <c r="W1137">
        <f t="shared" si="780"/>
        <v>0</v>
      </c>
      <c r="BA1137">
        <f t="shared" si="796"/>
        <v>1134</v>
      </c>
      <c r="BB1137">
        <f t="shared" si="761"/>
        <v>28.324999999999459</v>
      </c>
      <c r="BC1137">
        <f t="shared" si="752"/>
        <v>0.75788584874775466</v>
      </c>
      <c r="BD1137">
        <f t="shared" si="753"/>
        <v>0.43532278002960334</v>
      </c>
      <c r="BE1137">
        <f t="shared" si="754"/>
        <v>0.43532278002960334</v>
      </c>
      <c r="BF1137">
        <f t="shared" si="762"/>
        <v>0.435</v>
      </c>
      <c r="BP1137">
        <f t="shared" si="763"/>
        <v>1134</v>
      </c>
      <c r="BQ1137">
        <f t="shared" si="764"/>
        <v>28.324999999999459</v>
      </c>
      <c r="BR1137">
        <f t="shared" si="755"/>
        <v>0.892773383667399</v>
      </c>
      <c r="BS1137">
        <f t="shared" si="756"/>
        <v>0.71157994966485694</v>
      </c>
      <c r="BT1137">
        <f t="shared" si="757"/>
        <v>0.71157994966485694</v>
      </c>
      <c r="BU1137">
        <f t="shared" si="765"/>
        <v>0.71199999999999997</v>
      </c>
      <c r="CB1137">
        <f t="shared" si="766"/>
        <v>1134</v>
      </c>
      <c r="CC1137">
        <f t="shared" si="767"/>
        <v>28.324999999999459</v>
      </c>
      <c r="CD1137">
        <f t="shared" si="758"/>
        <v>0.892773383667399</v>
      </c>
      <c r="CE1137">
        <f t="shared" si="759"/>
        <v>0.71157994966485694</v>
      </c>
      <c r="CF1137">
        <f t="shared" si="760"/>
        <v>0.71157994966485694</v>
      </c>
      <c r="CG1137">
        <f t="shared" si="768"/>
        <v>0.71199999999999997</v>
      </c>
      <c r="CK1137"/>
      <c r="CL1137" s="3">
        <f t="shared" si="794"/>
        <v>1117</v>
      </c>
      <c r="CM1137" s="3">
        <f t="shared" si="789"/>
        <v>27.899999999999483</v>
      </c>
      <c r="CN1137" s="3">
        <f t="shared" si="790"/>
        <v>1.738</v>
      </c>
      <c r="CO1137" s="3">
        <f t="shared" si="782"/>
        <v>-0.23599999999999999</v>
      </c>
      <c r="CP1137">
        <f t="shared" si="783"/>
        <v>-0.23599999999999999</v>
      </c>
      <c r="CQ1137">
        <f t="shared" si="784"/>
        <v>0</v>
      </c>
      <c r="CS1137">
        <f t="shared" si="785"/>
        <v>0</v>
      </c>
      <c r="DK1137" s="3">
        <f t="shared" si="795"/>
        <v>1117</v>
      </c>
      <c r="DL1137" s="3">
        <f t="shared" si="791"/>
        <v>27.899999999999483</v>
      </c>
      <c r="DM1137" s="3">
        <f t="shared" si="792"/>
        <v>1.738</v>
      </c>
      <c r="DN1137" s="3">
        <f t="shared" si="786"/>
        <v>-1.716</v>
      </c>
      <c r="DO1137">
        <f t="shared" si="787"/>
        <v>-1.716</v>
      </c>
      <c r="DP1137">
        <f t="shared" si="788"/>
        <v>0</v>
      </c>
      <c r="DR1137">
        <f t="shared" si="793"/>
        <v>0</v>
      </c>
      <c r="EY1137"/>
      <c r="EZ1137" s="3"/>
      <c r="FB1137"/>
      <c r="FC1137" s="3"/>
    </row>
    <row r="1138" spans="2:159" x14ac:dyDescent="0.25">
      <c r="B1138">
        <f t="shared" si="781"/>
        <v>1122</v>
      </c>
      <c r="C1138" s="9">
        <f t="shared" si="776"/>
        <v>28.024999999999476</v>
      </c>
      <c r="D1138">
        <f t="shared" si="770"/>
        <v>0.20729652973179696</v>
      </c>
      <c r="E1138">
        <f t="shared" si="771"/>
        <v>8.2186558507942621E-18</v>
      </c>
      <c r="F1138">
        <f t="shared" si="772"/>
        <v>8.2186558507942621E-18</v>
      </c>
      <c r="G1138">
        <f t="shared" si="777"/>
        <v>0</v>
      </c>
      <c r="R1138">
        <f t="shared" si="778"/>
        <v>1122</v>
      </c>
      <c r="S1138">
        <f t="shared" si="779"/>
        <v>28.024999999999476</v>
      </c>
      <c r="T1138">
        <f t="shared" si="773"/>
        <v>3.3128134224746502E-10</v>
      </c>
      <c r="U1138">
        <f t="shared" si="774"/>
        <v>2.5405399773289789E-11</v>
      </c>
      <c r="V1138">
        <f t="shared" si="775"/>
        <v>2.5405399773289789E-11</v>
      </c>
      <c r="W1138">
        <f t="shared" si="780"/>
        <v>0</v>
      </c>
      <c r="BA1138">
        <f t="shared" si="796"/>
        <v>1135</v>
      </c>
      <c r="BB1138">
        <f t="shared" si="761"/>
        <v>28.349999999999458</v>
      </c>
      <c r="BC1138">
        <f t="shared" si="752"/>
        <v>0.75662312718166269</v>
      </c>
      <c r="BD1138">
        <f t="shared" si="753"/>
        <v>0.4331505157286637</v>
      </c>
      <c r="BE1138">
        <f t="shared" si="754"/>
        <v>0.4331505157286637</v>
      </c>
      <c r="BF1138">
        <f t="shared" si="762"/>
        <v>0.433</v>
      </c>
      <c r="BP1138">
        <f t="shared" si="763"/>
        <v>1135</v>
      </c>
      <c r="BQ1138">
        <f t="shared" si="764"/>
        <v>28.349999999999458</v>
      </c>
      <c r="BR1138">
        <f t="shared" si="755"/>
        <v>0.89182085658212085</v>
      </c>
      <c r="BS1138">
        <f t="shared" si="756"/>
        <v>0.70930475996808717</v>
      </c>
      <c r="BT1138">
        <f t="shared" si="757"/>
        <v>0.70930475996808717</v>
      </c>
      <c r="BU1138">
        <f t="shared" si="765"/>
        <v>0.70899999999999996</v>
      </c>
      <c r="CB1138">
        <f t="shared" si="766"/>
        <v>1135</v>
      </c>
      <c r="CC1138">
        <f t="shared" si="767"/>
        <v>28.349999999999458</v>
      </c>
      <c r="CD1138">
        <f t="shared" si="758"/>
        <v>0.89182085658212085</v>
      </c>
      <c r="CE1138">
        <f t="shared" si="759"/>
        <v>0.70930475996808717</v>
      </c>
      <c r="CF1138">
        <f t="shared" si="760"/>
        <v>0.70930475996808717</v>
      </c>
      <c r="CG1138">
        <f t="shared" si="768"/>
        <v>0.70899999999999996</v>
      </c>
      <c r="CK1138"/>
      <c r="CL1138" s="3">
        <f t="shared" si="794"/>
        <v>1118</v>
      </c>
      <c r="CM1138" s="3">
        <f t="shared" si="789"/>
        <v>27.924999999999482</v>
      </c>
      <c r="CN1138" s="3">
        <f t="shared" si="790"/>
        <v>1.742</v>
      </c>
      <c r="CO1138" s="3">
        <f t="shared" si="782"/>
        <v>-0.24</v>
      </c>
      <c r="CP1138">
        <f t="shared" si="783"/>
        <v>-0.24</v>
      </c>
      <c r="CQ1138">
        <f t="shared" si="784"/>
        <v>0</v>
      </c>
      <c r="CS1138">
        <f t="shared" si="785"/>
        <v>0</v>
      </c>
      <c r="DK1138" s="3">
        <f t="shared" si="795"/>
        <v>1118</v>
      </c>
      <c r="DL1138" s="3">
        <f t="shared" si="791"/>
        <v>27.924999999999482</v>
      </c>
      <c r="DM1138" s="3">
        <f t="shared" si="792"/>
        <v>1.742</v>
      </c>
      <c r="DN1138" s="3">
        <f t="shared" si="786"/>
        <v>-1.726</v>
      </c>
      <c r="DO1138">
        <f t="shared" si="787"/>
        <v>-1.726</v>
      </c>
      <c r="DP1138">
        <f t="shared" si="788"/>
        <v>0</v>
      </c>
      <c r="DR1138">
        <f t="shared" si="793"/>
        <v>0</v>
      </c>
      <c r="EY1138"/>
      <c r="EZ1138" s="3"/>
      <c r="FB1138"/>
      <c r="FC1138" s="3"/>
    </row>
    <row r="1139" spans="2:159" x14ac:dyDescent="0.25">
      <c r="B1139">
        <f t="shared" si="781"/>
        <v>1123</v>
      </c>
      <c r="C1139" s="9">
        <f t="shared" si="776"/>
        <v>28.049999999999475</v>
      </c>
      <c r="D1139">
        <f t="shared" si="770"/>
        <v>0.20613582145542661</v>
      </c>
      <c r="E1139">
        <f t="shared" si="771"/>
        <v>7.142277291558194E-18</v>
      </c>
      <c r="F1139">
        <f t="shared" si="772"/>
        <v>7.142277291558194E-18</v>
      </c>
      <c r="G1139">
        <f t="shared" si="777"/>
        <v>0</v>
      </c>
      <c r="R1139">
        <f t="shared" si="778"/>
        <v>1123</v>
      </c>
      <c r="S1139">
        <f t="shared" si="779"/>
        <v>28.049999999999475</v>
      </c>
      <c r="T1139">
        <f t="shared" si="773"/>
        <v>3.0945374057517669E-10</v>
      </c>
      <c r="U1139">
        <f t="shared" si="774"/>
        <v>2.3541942462006487E-11</v>
      </c>
      <c r="V1139">
        <f t="shared" si="775"/>
        <v>2.3541942462006487E-11</v>
      </c>
      <c r="W1139">
        <f t="shared" si="780"/>
        <v>0</v>
      </c>
      <c r="BA1139">
        <f t="shared" si="796"/>
        <v>1136</v>
      </c>
      <c r="BB1139">
        <f t="shared" si="761"/>
        <v>28.374999999999456</v>
      </c>
      <c r="BC1139">
        <f t="shared" si="752"/>
        <v>0.75535873264611808</v>
      </c>
      <c r="BD1139">
        <f t="shared" si="753"/>
        <v>0.43098262625681277</v>
      </c>
      <c r="BE1139">
        <f t="shared" si="754"/>
        <v>0.43098262625681277</v>
      </c>
      <c r="BF1139">
        <f t="shared" si="762"/>
        <v>0.43099999999999999</v>
      </c>
      <c r="BP1139">
        <f t="shared" si="763"/>
        <v>1136</v>
      </c>
      <c r="BQ1139">
        <f t="shared" si="764"/>
        <v>28.374999999999456</v>
      </c>
      <c r="BR1139">
        <f t="shared" si="755"/>
        <v>0.89086489144137715</v>
      </c>
      <c r="BS1139">
        <f t="shared" si="756"/>
        <v>0.70702623943845377</v>
      </c>
      <c r="BT1139">
        <f t="shared" si="757"/>
        <v>0.70702623943845377</v>
      </c>
      <c r="BU1139">
        <f t="shared" si="765"/>
        <v>0.70699999999999996</v>
      </c>
      <c r="CB1139">
        <f t="shared" si="766"/>
        <v>1136</v>
      </c>
      <c r="CC1139">
        <f t="shared" si="767"/>
        <v>28.374999999999456</v>
      </c>
      <c r="CD1139">
        <f t="shared" si="758"/>
        <v>0.89086489144137715</v>
      </c>
      <c r="CE1139">
        <f t="shared" si="759"/>
        <v>0.70702623943845377</v>
      </c>
      <c r="CF1139">
        <f t="shared" si="760"/>
        <v>0.70702623943845377</v>
      </c>
      <c r="CG1139">
        <f t="shared" si="768"/>
        <v>0.70699999999999996</v>
      </c>
      <c r="CK1139"/>
      <c r="CL1139" s="3">
        <f t="shared" si="794"/>
        <v>1119</v>
      </c>
      <c r="CM1139" s="3">
        <f t="shared" si="789"/>
        <v>27.949999999999481</v>
      </c>
      <c r="CN1139" s="3">
        <f t="shared" si="790"/>
        <v>1.7450000000000001</v>
      </c>
      <c r="CO1139" s="3">
        <f t="shared" si="782"/>
        <v>-0.24299999999999999</v>
      </c>
      <c r="CP1139">
        <f t="shared" si="783"/>
        <v>-0.24299999999999999</v>
      </c>
      <c r="CQ1139">
        <f t="shared" si="784"/>
        <v>0</v>
      </c>
      <c r="CS1139">
        <f t="shared" si="785"/>
        <v>0</v>
      </c>
      <c r="DK1139" s="3">
        <f t="shared" si="795"/>
        <v>1119</v>
      </c>
      <c r="DL1139" s="3">
        <f t="shared" si="791"/>
        <v>27.949999999999481</v>
      </c>
      <c r="DM1139" s="3">
        <f t="shared" si="792"/>
        <v>1.7450000000000001</v>
      </c>
      <c r="DN1139" s="3">
        <f t="shared" si="786"/>
        <v>-1.734</v>
      </c>
      <c r="DO1139">
        <f t="shared" si="787"/>
        <v>-1.734</v>
      </c>
      <c r="DP1139">
        <f t="shared" si="788"/>
        <v>0</v>
      </c>
      <c r="DR1139">
        <f t="shared" si="793"/>
        <v>0</v>
      </c>
      <c r="EY1139"/>
      <c r="EZ1139" s="3"/>
      <c r="FB1139"/>
      <c r="FC1139" s="3"/>
    </row>
    <row r="1140" spans="2:159" x14ac:dyDescent="0.25">
      <c r="B1140">
        <f t="shared" si="781"/>
        <v>1124</v>
      </c>
      <c r="C1140" s="9">
        <f t="shared" si="776"/>
        <v>28.074999999999473</v>
      </c>
      <c r="D1140">
        <f t="shared" si="770"/>
        <v>0.20497956248681731</v>
      </c>
      <c r="E1140">
        <f t="shared" si="771"/>
        <v>6.2053180469100475E-18</v>
      </c>
      <c r="F1140">
        <f t="shared" si="772"/>
        <v>6.2053180469100475E-18</v>
      </c>
      <c r="G1140">
        <f t="shared" si="777"/>
        <v>0</v>
      </c>
      <c r="R1140">
        <f t="shared" si="778"/>
        <v>1124</v>
      </c>
      <c r="S1140">
        <f t="shared" si="779"/>
        <v>28.074999999999473</v>
      </c>
      <c r="T1140">
        <f t="shared" si="773"/>
        <v>2.8903361346890622E-10</v>
      </c>
      <c r="U1140">
        <f t="shared" si="774"/>
        <v>2.1812577237490615E-11</v>
      </c>
      <c r="V1140">
        <f t="shared" si="775"/>
        <v>2.1812577237490615E-11</v>
      </c>
      <c r="W1140">
        <f t="shared" si="780"/>
        <v>0</v>
      </c>
      <c r="BA1140">
        <f t="shared" si="796"/>
        <v>1137</v>
      </c>
      <c r="BB1140">
        <f t="shared" si="761"/>
        <v>28.399999999999455</v>
      </c>
      <c r="BC1140">
        <f t="shared" si="752"/>
        <v>0.75409268057017298</v>
      </c>
      <c r="BD1140">
        <f t="shared" si="753"/>
        <v>0.42881915459176789</v>
      </c>
      <c r="BE1140">
        <f t="shared" si="754"/>
        <v>0.42881915459176789</v>
      </c>
      <c r="BF1140">
        <f t="shared" si="762"/>
        <v>0.42899999999999999</v>
      </c>
      <c r="BP1140">
        <f t="shared" si="763"/>
        <v>1137</v>
      </c>
      <c r="BQ1140">
        <f t="shared" si="764"/>
        <v>28.399999999999455</v>
      </c>
      <c r="BR1140">
        <f t="shared" si="755"/>
        <v>0.88990550148500969</v>
      </c>
      <c r="BS1140">
        <f t="shared" si="756"/>
        <v>0.7047444670210028</v>
      </c>
      <c r="BT1140">
        <f t="shared" si="757"/>
        <v>0.7047444670210028</v>
      </c>
      <c r="BU1140">
        <f t="shared" si="765"/>
        <v>0.70499999999999996</v>
      </c>
      <c r="CB1140">
        <f t="shared" si="766"/>
        <v>1137</v>
      </c>
      <c r="CC1140">
        <f t="shared" si="767"/>
        <v>28.399999999999455</v>
      </c>
      <c r="CD1140">
        <f t="shared" si="758"/>
        <v>0.88990550148500969</v>
      </c>
      <c r="CE1140">
        <f t="shared" si="759"/>
        <v>0.7047444670210028</v>
      </c>
      <c r="CF1140">
        <f t="shared" si="760"/>
        <v>0.7047444670210028</v>
      </c>
      <c r="CG1140">
        <f t="shared" si="768"/>
        <v>0.70499999999999996</v>
      </c>
      <c r="CK1140"/>
      <c r="CL1140" s="3">
        <f t="shared" si="794"/>
        <v>1120</v>
      </c>
      <c r="CM1140" s="3">
        <f t="shared" si="789"/>
        <v>27.974999999999479</v>
      </c>
      <c r="CN1140" s="3">
        <f t="shared" si="790"/>
        <v>1.748</v>
      </c>
      <c r="CO1140" s="3">
        <f t="shared" si="782"/>
        <v>-0.247</v>
      </c>
      <c r="CP1140">
        <f t="shared" si="783"/>
        <v>-0.247</v>
      </c>
      <c r="CQ1140">
        <f t="shared" si="784"/>
        <v>0</v>
      </c>
      <c r="CS1140">
        <f t="shared" si="785"/>
        <v>0</v>
      </c>
      <c r="DK1140" s="3">
        <f t="shared" si="795"/>
        <v>1120</v>
      </c>
      <c r="DL1140" s="3">
        <f t="shared" si="791"/>
        <v>27.974999999999479</v>
      </c>
      <c r="DM1140" s="3">
        <f t="shared" si="792"/>
        <v>1.748</v>
      </c>
      <c r="DN1140" s="3">
        <f t="shared" si="786"/>
        <v>-1.7430000000000001</v>
      </c>
      <c r="DO1140">
        <f t="shared" si="787"/>
        <v>-1.7430000000000001</v>
      </c>
      <c r="DP1140">
        <f t="shared" si="788"/>
        <v>0</v>
      </c>
      <c r="DR1140">
        <f t="shared" si="793"/>
        <v>0</v>
      </c>
      <c r="EY1140"/>
      <c r="EZ1140" s="3"/>
      <c r="FB1140"/>
      <c r="FC1140" s="3"/>
    </row>
    <row r="1141" spans="2:159" x14ac:dyDescent="0.25">
      <c r="B1141">
        <f t="shared" si="781"/>
        <v>1125</v>
      </c>
      <c r="C1141" s="9">
        <f t="shared" si="776"/>
        <v>28.099999999999472</v>
      </c>
      <c r="D1141">
        <f t="shared" si="770"/>
        <v>0.20382775092907746</v>
      </c>
      <c r="E1141">
        <f t="shared" si="771"/>
        <v>5.3899260980813109E-18</v>
      </c>
      <c r="F1141">
        <f t="shared" si="772"/>
        <v>5.3899260980813109E-18</v>
      </c>
      <c r="G1141">
        <f t="shared" si="777"/>
        <v>0</v>
      </c>
      <c r="R1141">
        <f t="shared" si="778"/>
        <v>1125</v>
      </c>
      <c r="S1141">
        <f t="shared" si="779"/>
        <v>28.099999999999472</v>
      </c>
      <c r="T1141">
        <f t="shared" si="773"/>
        <v>2.6993228086533012E-10</v>
      </c>
      <c r="U1141">
        <f t="shared" si="774"/>
        <v>2.0207849457468279E-11</v>
      </c>
      <c r="V1141">
        <f t="shared" si="775"/>
        <v>2.0207849457468279E-11</v>
      </c>
      <c r="W1141">
        <f t="shared" si="780"/>
        <v>0</v>
      </c>
      <c r="BA1141">
        <f t="shared" si="796"/>
        <v>1138</v>
      </c>
      <c r="BB1141">
        <f t="shared" si="761"/>
        <v>28.424999999999454</v>
      </c>
      <c r="BC1141">
        <f t="shared" si="752"/>
        <v>0.75282498638189943</v>
      </c>
      <c r="BD1141">
        <f t="shared" si="753"/>
        <v>0.42666014329752516</v>
      </c>
      <c r="BE1141">
        <f t="shared" si="754"/>
        <v>0.42666014329752516</v>
      </c>
      <c r="BF1141">
        <f t="shared" si="762"/>
        <v>0.42699999999999999</v>
      </c>
      <c r="BP1141">
        <f t="shared" si="763"/>
        <v>1138</v>
      </c>
      <c r="BQ1141">
        <f t="shared" si="764"/>
        <v>28.424999999999454</v>
      </c>
      <c r="BR1141">
        <f t="shared" si="755"/>
        <v>0.88894269998997955</v>
      </c>
      <c r="BS1141">
        <f t="shared" si="756"/>
        <v>0.7024595215526912</v>
      </c>
      <c r="BT1141">
        <f t="shared" si="757"/>
        <v>0.7024595215526912</v>
      </c>
      <c r="BU1141">
        <f t="shared" si="765"/>
        <v>0.70199999999999996</v>
      </c>
      <c r="CB1141">
        <f t="shared" si="766"/>
        <v>1138</v>
      </c>
      <c r="CC1141">
        <f t="shared" si="767"/>
        <v>28.424999999999454</v>
      </c>
      <c r="CD1141">
        <f t="shared" si="758"/>
        <v>0.88894269998997955</v>
      </c>
      <c r="CE1141">
        <f t="shared" si="759"/>
        <v>0.7024595215526912</v>
      </c>
      <c r="CF1141">
        <f t="shared" si="760"/>
        <v>0.7024595215526912</v>
      </c>
      <c r="CG1141">
        <f t="shared" si="768"/>
        <v>0.70199999999999996</v>
      </c>
      <c r="CK1141"/>
      <c r="CL1141" s="3">
        <f t="shared" si="794"/>
        <v>1121</v>
      </c>
      <c r="CM1141" s="3">
        <f t="shared" si="789"/>
        <v>27.999999999999478</v>
      </c>
      <c r="CN1141" s="3">
        <f t="shared" si="790"/>
        <v>1.7509999999999999</v>
      </c>
      <c r="CO1141" s="3">
        <f t="shared" si="782"/>
        <v>-0.25</v>
      </c>
      <c r="CP1141">
        <f t="shared" si="783"/>
        <v>-0.25</v>
      </c>
      <c r="CQ1141">
        <f t="shared" si="784"/>
        <v>0</v>
      </c>
      <c r="CS1141">
        <f t="shared" si="785"/>
        <v>0</v>
      </c>
      <c r="DK1141" s="3">
        <f t="shared" si="795"/>
        <v>1121</v>
      </c>
      <c r="DL1141" s="3">
        <f t="shared" si="791"/>
        <v>27.999999999999478</v>
      </c>
      <c r="DM1141" s="3">
        <f t="shared" si="792"/>
        <v>1.7509999999999999</v>
      </c>
      <c r="DN1141" s="3">
        <f t="shared" si="786"/>
        <v>-1.7509999999999999</v>
      </c>
      <c r="DO1141">
        <f t="shared" si="787"/>
        <v>-1.7509999999999999</v>
      </c>
      <c r="DP1141">
        <f t="shared" si="788"/>
        <v>0</v>
      </c>
      <c r="DR1141">
        <f t="shared" si="793"/>
        <v>0</v>
      </c>
      <c r="EY1141"/>
      <c r="EZ1141" s="3"/>
      <c r="FB1141"/>
      <c r="FC1141" s="3"/>
    </row>
    <row r="1142" spans="2:159" x14ac:dyDescent="0.25">
      <c r="B1142">
        <f t="shared" si="781"/>
        <v>1126</v>
      </c>
      <c r="C1142" s="9">
        <f t="shared" si="776"/>
        <v>28.124999999999471</v>
      </c>
      <c r="D1142">
        <f t="shared" si="770"/>
        <v>0.20268038476291855</v>
      </c>
      <c r="E1142">
        <f t="shared" si="771"/>
        <v>4.6805081069426295E-18</v>
      </c>
      <c r="F1142">
        <f t="shared" si="772"/>
        <v>4.6805081069426295E-18</v>
      </c>
      <c r="G1142">
        <f t="shared" si="777"/>
        <v>0</v>
      </c>
      <c r="R1142">
        <f t="shared" si="778"/>
        <v>1126</v>
      </c>
      <c r="S1142">
        <f t="shared" si="779"/>
        <v>28.124999999999471</v>
      </c>
      <c r="T1142">
        <f t="shared" si="773"/>
        <v>2.5206651243752405E-10</v>
      </c>
      <c r="U1142">
        <f t="shared" si="774"/>
        <v>1.8718956761237305E-11</v>
      </c>
      <c r="V1142">
        <f t="shared" si="775"/>
        <v>1.8718956761237305E-11</v>
      </c>
      <c r="W1142">
        <f t="shared" si="780"/>
        <v>0</v>
      </c>
      <c r="BA1142">
        <f t="shared" si="796"/>
        <v>1139</v>
      </c>
      <c r="BB1142">
        <f t="shared" si="761"/>
        <v>28.449999999999452</v>
      </c>
      <c r="BC1142">
        <f t="shared" si="752"/>
        <v>0.75155566550808317</v>
      </c>
      <c r="BD1142">
        <f t="shared" si="753"/>
        <v>0.42450563452388829</v>
      </c>
      <c r="BE1142">
        <f t="shared" si="754"/>
        <v>0.42450563452388829</v>
      </c>
      <c r="BF1142">
        <f t="shared" si="762"/>
        <v>0.42499999999999999</v>
      </c>
      <c r="BP1142">
        <f t="shared" si="763"/>
        <v>1139</v>
      </c>
      <c r="BQ1142">
        <f t="shared" si="764"/>
        <v>28.449999999999452</v>
      </c>
      <c r="BR1142">
        <f t="shared" si="755"/>
        <v>0.88797650027006181</v>
      </c>
      <c r="BS1142">
        <f t="shared" si="756"/>
        <v>0.70017148175801402</v>
      </c>
      <c r="BT1142">
        <f t="shared" si="757"/>
        <v>0.70017148175801402</v>
      </c>
      <c r="BU1142">
        <f t="shared" si="765"/>
        <v>0.7</v>
      </c>
      <c r="CB1142">
        <f t="shared" si="766"/>
        <v>1139</v>
      </c>
      <c r="CC1142">
        <f t="shared" si="767"/>
        <v>28.449999999999452</v>
      </c>
      <c r="CD1142">
        <f t="shared" si="758"/>
        <v>0.88797650027006181</v>
      </c>
      <c r="CE1142">
        <f t="shared" si="759"/>
        <v>0.70017148175801402</v>
      </c>
      <c r="CF1142">
        <f t="shared" si="760"/>
        <v>0.70017148175801402</v>
      </c>
      <c r="CG1142">
        <f t="shared" si="768"/>
        <v>0.7</v>
      </c>
      <c r="CK1142"/>
      <c r="CL1142" s="3">
        <f t="shared" si="794"/>
        <v>1122</v>
      </c>
      <c r="CM1142" s="3">
        <f t="shared" si="789"/>
        <v>28.024999999999476</v>
      </c>
      <c r="CN1142" s="3">
        <f t="shared" si="790"/>
        <v>1.754</v>
      </c>
      <c r="CO1142" s="3">
        <f t="shared" si="782"/>
        <v>-0.254</v>
      </c>
      <c r="CP1142">
        <f t="shared" si="783"/>
        <v>-0.254</v>
      </c>
      <c r="CQ1142">
        <f t="shared" si="784"/>
        <v>0</v>
      </c>
      <c r="CS1142">
        <f t="shared" si="785"/>
        <v>0</v>
      </c>
      <c r="DK1142" s="3">
        <f t="shared" si="795"/>
        <v>1122</v>
      </c>
      <c r="DL1142" s="3">
        <f t="shared" si="791"/>
        <v>28.024999999999476</v>
      </c>
      <c r="DM1142" s="3">
        <f t="shared" si="792"/>
        <v>1.754</v>
      </c>
      <c r="DN1142" s="3">
        <f t="shared" si="786"/>
        <v>-1.7589999999999999</v>
      </c>
      <c r="DO1142">
        <f t="shared" si="787"/>
        <v>-1.7589999999999999</v>
      </c>
      <c r="DP1142">
        <f t="shared" si="788"/>
        <v>0</v>
      </c>
      <c r="DR1142">
        <f t="shared" si="793"/>
        <v>0</v>
      </c>
      <c r="EY1142"/>
      <c r="EZ1142" s="3"/>
      <c r="FB1142"/>
      <c r="FC1142" s="3"/>
    </row>
    <row r="1143" spans="2:159" x14ac:dyDescent="0.25">
      <c r="B1143">
        <f t="shared" si="781"/>
        <v>1127</v>
      </c>
      <c r="C1143" s="9">
        <f t="shared" si="776"/>
        <v>28.149999999999469</v>
      </c>
      <c r="D1143">
        <f t="shared" si="770"/>
        <v>0.20153746184742299</v>
      </c>
      <c r="E1143">
        <f t="shared" si="771"/>
        <v>4.0634471857524969E-18</v>
      </c>
      <c r="F1143">
        <f t="shared" si="772"/>
        <v>4.0634471857524969E-18</v>
      </c>
      <c r="G1143">
        <f t="shared" si="777"/>
        <v>0</v>
      </c>
      <c r="R1143">
        <f t="shared" si="778"/>
        <v>1127</v>
      </c>
      <c r="S1143">
        <f t="shared" si="779"/>
        <v>28.149999999999469</v>
      </c>
      <c r="T1143">
        <f t="shared" si="773"/>
        <v>2.3535820163920391E-10</v>
      </c>
      <c r="U1143">
        <f t="shared" si="774"/>
        <v>1.7337705108852695E-11</v>
      </c>
      <c r="V1143">
        <f t="shared" si="775"/>
        <v>1.7337705108852695E-11</v>
      </c>
      <c r="W1143">
        <f t="shared" si="780"/>
        <v>0</v>
      </c>
      <c r="BA1143">
        <f t="shared" si="796"/>
        <v>1140</v>
      </c>
      <c r="BB1143">
        <f t="shared" si="761"/>
        <v>28.474999999999451</v>
      </c>
      <c r="BC1143">
        <f t="shared" si="752"/>
        <v>0.75028473337391743</v>
      </c>
      <c r="BD1143">
        <f t="shared" si="753"/>
        <v>0.42235567000603191</v>
      </c>
      <c r="BE1143">
        <f t="shared" si="754"/>
        <v>0.42235567000603191</v>
      </c>
      <c r="BF1143">
        <f t="shared" si="762"/>
        <v>0.42199999999999999</v>
      </c>
      <c r="BP1143">
        <f t="shared" si="763"/>
        <v>1140</v>
      </c>
      <c r="BQ1143">
        <f t="shared" si="764"/>
        <v>28.474999999999451</v>
      </c>
      <c r="BR1143">
        <f t="shared" si="755"/>
        <v>0.88700691567553946</v>
      </c>
      <c r="BS1143">
        <f t="shared" si="756"/>
        <v>0.69788042624465241</v>
      </c>
      <c r="BT1143">
        <f t="shared" si="757"/>
        <v>0.69788042624465241</v>
      </c>
      <c r="BU1143">
        <f t="shared" si="765"/>
        <v>0.69799999999999995</v>
      </c>
      <c r="CB1143">
        <f t="shared" si="766"/>
        <v>1140</v>
      </c>
      <c r="CC1143">
        <f t="shared" si="767"/>
        <v>28.474999999999451</v>
      </c>
      <c r="CD1143">
        <f t="shared" si="758"/>
        <v>0.88700691567553946</v>
      </c>
      <c r="CE1143">
        <f t="shared" si="759"/>
        <v>0.69788042624465241</v>
      </c>
      <c r="CF1143">
        <f t="shared" si="760"/>
        <v>0.69788042624465241</v>
      </c>
      <c r="CG1143">
        <f t="shared" si="768"/>
        <v>0.69799999999999995</v>
      </c>
      <c r="CK1143"/>
      <c r="CL1143" s="3">
        <f t="shared" si="794"/>
        <v>1123</v>
      </c>
      <c r="CM1143" s="3">
        <f t="shared" si="789"/>
        <v>28.049999999999475</v>
      </c>
      <c r="CN1143" s="3">
        <f t="shared" si="790"/>
        <v>1.7569999999999999</v>
      </c>
      <c r="CO1143" s="3">
        <f t="shared" si="782"/>
        <v>-0.25700000000000001</v>
      </c>
      <c r="CP1143">
        <f t="shared" si="783"/>
        <v>-0.25700000000000001</v>
      </c>
      <c r="CQ1143">
        <f t="shared" si="784"/>
        <v>0</v>
      </c>
      <c r="CS1143">
        <f t="shared" si="785"/>
        <v>0</v>
      </c>
      <c r="DK1143" s="3">
        <f t="shared" si="795"/>
        <v>1123</v>
      </c>
      <c r="DL1143" s="3">
        <f t="shared" si="791"/>
        <v>28.049999999999475</v>
      </c>
      <c r="DM1143" s="3">
        <f t="shared" si="792"/>
        <v>1.7569999999999999</v>
      </c>
      <c r="DN1143" s="3">
        <f t="shared" si="786"/>
        <v>-1.768</v>
      </c>
      <c r="DO1143">
        <f t="shared" si="787"/>
        <v>-1.768</v>
      </c>
      <c r="DP1143">
        <f t="shared" si="788"/>
        <v>0</v>
      </c>
      <c r="DR1143">
        <f t="shared" si="793"/>
        <v>0</v>
      </c>
      <c r="EY1143"/>
      <c r="EZ1143" s="3"/>
      <c r="FB1143"/>
      <c r="FC1143" s="3"/>
    </row>
    <row r="1144" spans="2:159" x14ac:dyDescent="0.25">
      <c r="B1144">
        <f t="shared" si="781"/>
        <v>1128</v>
      </c>
      <c r="C1144" s="9">
        <f t="shared" si="776"/>
        <v>28.174999999999468</v>
      </c>
      <c r="D1144">
        <f t="shared" si="770"/>
        <v>0.20039897992081446</v>
      </c>
      <c r="E1144">
        <f t="shared" si="771"/>
        <v>3.5268554758191925E-18</v>
      </c>
      <c r="F1144">
        <f t="shared" si="772"/>
        <v>3.5268554758191925E-18</v>
      </c>
      <c r="G1144">
        <f t="shared" si="777"/>
        <v>0</v>
      </c>
      <c r="R1144">
        <f t="shared" si="778"/>
        <v>1128</v>
      </c>
      <c r="S1144">
        <f t="shared" si="779"/>
        <v>28.174999999999468</v>
      </c>
      <c r="T1144">
        <f t="shared" si="773"/>
        <v>2.1973405867489201E-10</v>
      </c>
      <c r="U1144">
        <f t="shared" si="774"/>
        <v>1.6056467709038797E-11</v>
      </c>
      <c r="V1144">
        <f t="shared" si="775"/>
        <v>1.6056467709038797E-11</v>
      </c>
      <c r="W1144">
        <f t="shared" si="780"/>
        <v>0</v>
      </c>
      <c r="BA1144">
        <f t="shared" si="796"/>
        <v>1141</v>
      </c>
      <c r="BB1144">
        <f t="shared" si="761"/>
        <v>28.499999999999449</v>
      </c>
      <c r="BC1144">
        <f t="shared" si="752"/>
        <v>0.74901220540269742</v>
      </c>
      <c r="BD1144">
        <f t="shared" si="753"/>
        <v>0.42021029106409752</v>
      </c>
      <c r="BE1144">
        <f t="shared" si="754"/>
        <v>0.42021029106409752</v>
      </c>
      <c r="BF1144">
        <f t="shared" si="762"/>
        <v>0.42</v>
      </c>
      <c r="BP1144">
        <f t="shared" si="763"/>
        <v>1141</v>
      </c>
      <c r="BQ1144">
        <f t="shared" si="764"/>
        <v>28.499999999999449</v>
      </c>
      <c r="BR1144">
        <f t="shared" si="755"/>
        <v>0.8860339595928971</v>
      </c>
      <c r="BS1144">
        <f t="shared" si="756"/>
        <v>0.69558643349914562</v>
      </c>
      <c r="BT1144">
        <f t="shared" si="757"/>
        <v>0.69558643349914562</v>
      </c>
      <c r="BU1144">
        <f t="shared" si="765"/>
        <v>0.69599999999999995</v>
      </c>
      <c r="CB1144">
        <f t="shared" si="766"/>
        <v>1141</v>
      </c>
      <c r="CC1144">
        <f t="shared" si="767"/>
        <v>28.499999999999449</v>
      </c>
      <c r="CD1144">
        <f t="shared" si="758"/>
        <v>0.8860339595928971</v>
      </c>
      <c r="CE1144">
        <f t="shared" si="759"/>
        <v>0.69558643349914562</v>
      </c>
      <c r="CF1144">
        <f t="shared" si="760"/>
        <v>0.69558643349914562</v>
      </c>
      <c r="CG1144">
        <f t="shared" si="768"/>
        <v>0.69599999999999995</v>
      </c>
      <c r="CK1144"/>
      <c r="CL1144" s="3">
        <f t="shared" si="794"/>
        <v>1124</v>
      </c>
      <c r="CM1144" s="3">
        <f t="shared" si="789"/>
        <v>28.074999999999473</v>
      </c>
      <c r="CN1144" s="3">
        <f t="shared" si="790"/>
        <v>1.76</v>
      </c>
      <c r="CO1144" s="3">
        <f t="shared" si="782"/>
        <v>-0.26100000000000001</v>
      </c>
      <c r="CP1144">
        <f t="shared" si="783"/>
        <v>-0.26100000000000001</v>
      </c>
      <c r="CQ1144">
        <f t="shared" si="784"/>
        <v>0</v>
      </c>
      <c r="CS1144">
        <f t="shared" si="785"/>
        <v>0</v>
      </c>
      <c r="DK1144" s="3">
        <f t="shared" si="795"/>
        <v>1124</v>
      </c>
      <c r="DL1144" s="3">
        <f t="shared" si="791"/>
        <v>28.074999999999473</v>
      </c>
      <c r="DM1144" s="3">
        <f t="shared" si="792"/>
        <v>1.76</v>
      </c>
      <c r="DN1144" s="3">
        <f t="shared" si="786"/>
        <v>-1.776</v>
      </c>
      <c r="DO1144">
        <f t="shared" si="787"/>
        <v>-1.776</v>
      </c>
      <c r="DP1144">
        <f t="shared" si="788"/>
        <v>0</v>
      </c>
      <c r="DR1144">
        <f t="shared" si="793"/>
        <v>0</v>
      </c>
      <c r="EY1144"/>
      <c r="EZ1144" s="3"/>
      <c r="FB1144"/>
      <c r="FC1144" s="3"/>
    </row>
    <row r="1145" spans="2:159" x14ac:dyDescent="0.25">
      <c r="B1145">
        <f t="shared" si="781"/>
        <v>1129</v>
      </c>
      <c r="C1145" s="9">
        <f t="shared" si="776"/>
        <v>28.199999999999466</v>
      </c>
      <c r="D1145">
        <f t="shared" si="770"/>
        <v>0.19926493660122946</v>
      </c>
      <c r="E1145">
        <f t="shared" si="771"/>
        <v>3.0603573001289917E-18</v>
      </c>
      <c r="F1145">
        <f t="shared" si="772"/>
        <v>3.0603573001289917E-18</v>
      </c>
      <c r="G1145">
        <f t="shared" si="777"/>
        <v>0</v>
      </c>
      <c r="R1145">
        <f t="shared" si="778"/>
        <v>1129</v>
      </c>
      <c r="S1145">
        <f t="shared" si="779"/>
        <v>28.199999999999466</v>
      </c>
      <c r="T1145">
        <f t="shared" si="773"/>
        <v>2.0512532133261731E-10</v>
      </c>
      <c r="U1145">
        <f t="shared" si="774"/>
        <v>1.4868146651169653E-11</v>
      </c>
      <c r="V1145">
        <f t="shared" si="775"/>
        <v>1.4868146651169653E-11</v>
      </c>
      <c r="W1145">
        <f t="shared" si="780"/>
        <v>0</v>
      </c>
      <c r="BA1145">
        <f t="shared" si="796"/>
        <v>1142</v>
      </c>
      <c r="BB1145">
        <f t="shared" si="761"/>
        <v>28.524999999999448</v>
      </c>
      <c r="BC1145">
        <f t="shared" si="752"/>
        <v>0.74773809701551497</v>
      </c>
      <c r="BD1145">
        <f t="shared" si="753"/>
        <v>0.41806953860282209</v>
      </c>
      <c r="BE1145">
        <f t="shared" si="754"/>
        <v>0.41806953860282209</v>
      </c>
      <c r="BF1145">
        <f t="shared" si="762"/>
        <v>0.41799999999999998</v>
      </c>
      <c r="BP1145">
        <f t="shared" si="763"/>
        <v>1142</v>
      </c>
      <c r="BQ1145">
        <f t="shared" si="764"/>
        <v>28.524999999999448</v>
      </c>
      <c r="BR1145">
        <f t="shared" si="755"/>
        <v>0.88505764544451337</v>
      </c>
      <c r="BS1145">
        <f t="shared" si="756"/>
        <v>0.69328958188258616</v>
      </c>
      <c r="BT1145">
        <f t="shared" si="757"/>
        <v>0.69328958188258616</v>
      </c>
      <c r="BU1145">
        <f t="shared" si="765"/>
        <v>0.69299999999999995</v>
      </c>
      <c r="CB1145">
        <f t="shared" si="766"/>
        <v>1142</v>
      </c>
      <c r="CC1145">
        <f t="shared" si="767"/>
        <v>28.524999999999448</v>
      </c>
      <c r="CD1145">
        <f t="shared" si="758"/>
        <v>0.88505764544451337</v>
      </c>
      <c r="CE1145">
        <f t="shared" si="759"/>
        <v>0.69328958188258616</v>
      </c>
      <c r="CF1145">
        <f t="shared" si="760"/>
        <v>0.69328958188258616</v>
      </c>
      <c r="CG1145">
        <f t="shared" si="768"/>
        <v>0.69299999999999995</v>
      </c>
      <c r="CK1145"/>
      <c r="CL1145" s="3">
        <f t="shared" si="794"/>
        <v>1125</v>
      </c>
      <c r="CM1145" s="3">
        <f t="shared" si="789"/>
        <v>28.099999999999472</v>
      </c>
      <c r="CN1145" s="3">
        <f t="shared" si="790"/>
        <v>1.7629999999999999</v>
      </c>
      <c r="CO1145" s="3">
        <f t="shared" si="782"/>
        <v>-0.26400000000000001</v>
      </c>
      <c r="CP1145">
        <f t="shared" si="783"/>
        <v>-0.26400000000000001</v>
      </c>
      <c r="CQ1145">
        <f t="shared" si="784"/>
        <v>0</v>
      </c>
      <c r="CS1145">
        <f t="shared" si="785"/>
        <v>0</v>
      </c>
      <c r="DK1145" s="3">
        <f t="shared" si="795"/>
        <v>1125</v>
      </c>
      <c r="DL1145" s="3">
        <f t="shared" si="791"/>
        <v>28.099999999999472</v>
      </c>
      <c r="DM1145" s="3">
        <f t="shared" si="792"/>
        <v>1.7629999999999999</v>
      </c>
      <c r="DN1145" s="3">
        <f t="shared" si="786"/>
        <v>-1.7849999999999999</v>
      </c>
      <c r="DO1145">
        <f t="shared" si="787"/>
        <v>-1.7849999999999999</v>
      </c>
      <c r="DP1145">
        <f t="shared" si="788"/>
        <v>0</v>
      </c>
      <c r="DR1145">
        <f t="shared" si="793"/>
        <v>0</v>
      </c>
      <c r="EY1145"/>
      <c r="EZ1145" s="3"/>
      <c r="FB1145"/>
      <c r="FC1145" s="3"/>
    </row>
    <row r="1146" spans="2:159" x14ac:dyDescent="0.25">
      <c r="B1146">
        <f t="shared" si="781"/>
        <v>1130</v>
      </c>
      <c r="C1146" s="9">
        <f t="shared" si="776"/>
        <v>28.224999999999465</v>
      </c>
      <c r="D1146">
        <f t="shared" si="770"/>
        <v>0.19813532938749079</v>
      </c>
      <c r="E1146">
        <f t="shared" si="771"/>
        <v>2.6548991628961671E-18</v>
      </c>
      <c r="F1146">
        <f t="shared" si="772"/>
        <v>2.6548991628961671E-18</v>
      </c>
      <c r="G1146">
        <f t="shared" si="777"/>
        <v>0</v>
      </c>
      <c r="R1146">
        <f t="shared" si="778"/>
        <v>1130</v>
      </c>
      <c r="S1146">
        <f t="shared" si="779"/>
        <v>28.224999999999465</v>
      </c>
      <c r="T1146">
        <f t="shared" si="773"/>
        <v>1.9146748267332201E-10</v>
      </c>
      <c r="U1146">
        <f t="shared" si="774"/>
        <v>1.3766137068111508E-11</v>
      </c>
      <c r="V1146">
        <f t="shared" si="775"/>
        <v>1.3766137068111508E-11</v>
      </c>
      <c r="W1146">
        <f t="shared" si="780"/>
        <v>0</v>
      </c>
      <c r="BA1146">
        <f t="shared" si="796"/>
        <v>1143</v>
      </c>
      <c r="BB1146">
        <f t="shared" si="761"/>
        <v>28.549999999999446</v>
      </c>
      <c r="BC1146">
        <f t="shared" si="752"/>
        <v>0.74646242363095461</v>
      </c>
      <c r="BD1146">
        <f t="shared" si="753"/>
        <v>0.41593345311120083</v>
      </c>
      <c r="BE1146">
        <f t="shared" si="754"/>
        <v>0.41593345311120083</v>
      </c>
      <c r="BF1146">
        <f t="shared" si="762"/>
        <v>0.41599999999999998</v>
      </c>
      <c r="BP1146">
        <f t="shared" si="763"/>
        <v>1143</v>
      </c>
      <c r="BQ1146">
        <f t="shared" si="764"/>
        <v>28.549999999999446</v>
      </c>
      <c r="BR1146">
        <f t="shared" si="755"/>
        <v>0.8840779866883538</v>
      </c>
      <c r="BS1146">
        <f t="shared" si="756"/>
        <v>0.6909899496263382</v>
      </c>
      <c r="BT1146">
        <f t="shared" si="757"/>
        <v>0.6909899496263382</v>
      </c>
      <c r="BU1146">
        <f t="shared" si="765"/>
        <v>0.69099999999999995</v>
      </c>
      <c r="CB1146">
        <f t="shared" si="766"/>
        <v>1143</v>
      </c>
      <c r="CC1146">
        <f t="shared" si="767"/>
        <v>28.549999999999446</v>
      </c>
      <c r="CD1146">
        <f t="shared" si="758"/>
        <v>0.8840779866883538</v>
      </c>
      <c r="CE1146">
        <f t="shared" si="759"/>
        <v>0.6909899496263382</v>
      </c>
      <c r="CF1146">
        <f t="shared" si="760"/>
        <v>0.6909899496263382</v>
      </c>
      <c r="CG1146">
        <f t="shared" si="768"/>
        <v>0.69099999999999995</v>
      </c>
      <c r="CK1146"/>
      <c r="CL1146" s="3">
        <f t="shared" si="794"/>
        <v>1126</v>
      </c>
      <c r="CM1146" s="3">
        <f t="shared" si="789"/>
        <v>28.124999999999471</v>
      </c>
      <c r="CN1146" s="3">
        <f t="shared" si="790"/>
        <v>1.766</v>
      </c>
      <c r="CO1146" s="3">
        <f t="shared" si="782"/>
        <v>-0.26800000000000002</v>
      </c>
      <c r="CP1146">
        <f t="shared" si="783"/>
        <v>-0.26800000000000002</v>
      </c>
      <c r="CQ1146">
        <f t="shared" si="784"/>
        <v>0</v>
      </c>
      <c r="CS1146">
        <f t="shared" si="785"/>
        <v>0</v>
      </c>
      <c r="DK1146" s="3">
        <f t="shared" si="795"/>
        <v>1126</v>
      </c>
      <c r="DL1146" s="3">
        <f t="shared" si="791"/>
        <v>28.124999999999471</v>
      </c>
      <c r="DM1146" s="3">
        <f t="shared" si="792"/>
        <v>1.766</v>
      </c>
      <c r="DN1146" s="3">
        <f t="shared" si="786"/>
        <v>-1.794</v>
      </c>
      <c r="DO1146">
        <f t="shared" si="787"/>
        <v>-1.794</v>
      </c>
      <c r="DP1146">
        <f t="shared" si="788"/>
        <v>0</v>
      </c>
      <c r="DR1146">
        <f t="shared" si="793"/>
        <v>0</v>
      </c>
      <c r="EY1146"/>
      <c r="EZ1146" s="3"/>
      <c r="FB1146"/>
      <c r="FC1146" s="3"/>
    </row>
    <row r="1147" spans="2:159" x14ac:dyDescent="0.25">
      <c r="B1147">
        <f t="shared" si="781"/>
        <v>1131</v>
      </c>
      <c r="C1147" s="9">
        <f t="shared" si="776"/>
        <v>28.249999999999464</v>
      </c>
      <c r="D1147">
        <f t="shared" si="770"/>
        <v>0.19701015565988247</v>
      </c>
      <c r="E1147">
        <f t="shared" si="771"/>
        <v>2.3025833168909405E-18</v>
      </c>
      <c r="F1147">
        <f t="shared" si="772"/>
        <v>2.3025833168909405E-18</v>
      </c>
      <c r="G1147">
        <f t="shared" si="777"/>
        <v>0</v>
      </c>
      <c r="R1147">
        <f t="shared" si="778"/>
        <v>1131</v>
      </c>
      <c r="S1147">
        <f t="shared" si="779"/>
        <v>28.249999999999464</v>
      </c>
      <c r="T1147">
        <f t="shared" si="773"/>
        <v>1.7870003462574584E-10</v>
      </c>
      <c r="U1147">
        <f t="shared" si="774"/>
        <v>1.2744293667484953E-11</v>
      </c>
      <c r="V1147">
        <f t="shared" si="775"/>
        <v>1.2744293667484953E-11</v>
      </c>
      <c r="W1147">
        <f t="shared" si="780"/>
        <v>0</v>
      </c>
      <c r="BA1147">
        <f t="shared" si="796"/>
        <v>1144</v>
      </c>
      <c r="BB1147">
        <f t="shared" si="761"/>
        <v>28.574999999999445</v>
      </c>
      <c r="BC1147">
        <f t="shared" si="752"/>
        <v>0.74518520066478955</v>
      </c>
      <c r="BD1147">
        <f t="shared" si="753"/>
        <v>0.41380207466218144</v>
      </c>
      <c r="BE1147">
        <f t="shared" si="754"/>
        <v>0.41380207466218144</v>
      </c>
      <c r="BF1147">
        <f t="shared" si="762"/>
        <v>0.41399999999999998</v>
      </c>
      <c r="BP1147">
        <f t="shared" si="763"/>
        <v>1144</v>
      </c>
      <c r="BQ1147">
        <f t="shared" si="764"/>
        <v>28.574999999999445</v>
      </c>
      <c r="BR1147">
        <f t="shared" si="755"/>
        <v>0.88309499681766235</v>
      </c>
      <c r="BS1147">
        <f t="shared" si="756"/>
        <v>0.68868761482777963</v>
      </c>
      <c r="BT1147">
        <f t="shared" si="757"/>
        <v>0.68868761482777963</v>
      </c>
      <c r="BU1147">
        <f t="shared" si="765"/>
        <v>0.68899999999999995</v>
      </c>
      <c r="CB1147">
        <f t="shared" si="766"/>
        <v>1144</v>
      </c>
      <c r="CC1147">
        <f t="shared" si="767"/>
        <v>28.574999999999445</v>
      </c>
      <c r="CD1147">
        <f t="shared" si="758"/>
        <v>0.88309499681766235</v>
      </c>
      <c r="CE1147">
        <f t="shared" si="759"/>
        <v>0.68868761482777963</v>
      </c>
      <c r="CF1147">
        <f t="shared" si="760"/>
        <v>0.68868761482777963</v>
      </c>
      <c r="CG1147">
        <f t="shared" si="768"/>
        <v>0.68899999999999995</v>
      </c>
      <c r="CK1147"/>
      <c r="CL1147" s="3">
        <f t="shared" si="794"/>
        <v>1127</v>
      </c>
      <c r="CM1147" s="3">
        <f t="shared" si="789"/>
        <v>28.149999999999469</v>
      </c>
      <c r="CN1147" s="3">
        <f t="shared" si="790"/>
        <v>1.7689999999999999</v>
      </c>
      <c r="CO1147" s="3">
        <f t="shared" si="782"/>
        <v>-0.27200000000000002</v>
      </c>
      <c r="CP1147">
        <f t="shared" si="783"/>
        <v>-0.27200000000000002</v>
      </c>
      <c r="CQ1147">
        <f t="shared" si="784"/>
        <v>0</v>
      </c>
      <c r="CS1147">
        <f t="shared" si="785"/>
        <v>0</v>
      </c>
      <c r="DK1147" s="3">
        <f t="shared" si="795"/>
        <v>1127</v>
      </c>
      <c r="DL1147" s="3">
        <f t="shared" si="791"/>
        <v>28.149999999999469</v>
      </c>
      <c r="DM1147" s="3">
        <f t="shared" si="792"/>
        <v>1.7689999999999999</v>
      </c>
      <c r="DN1147" s="3">
        <f t="shared" si="786"/>
        <v>-1.802</v>
      </c>
      <c r="DO1147">
        <f t="shared" si="787"/>
        <v>-1.802</v>
      </c>
      <c r="DP1147">
        <f t="shared" si="788"/>
        <v>0</v>
      </c>
      <c r="DR1147">
        <f t="shared" si="793"/>
        <v>0</v>
      </c>
      <c r="EY1147"/>
      <c r="EZ1147" s="3"/>
      <c r="FB1147"/>
      <c r="FC1147" s="3"/>
    </row>
    <row r="1148" spans="2:159" x14ac:dyDescent="0.25">
      <c r="B1148">
        <f t="shared" si="781"/>
        <v>1132</v>
      </c>
      <c r="C1148" s="9">
        <f t="shared" si="776"/>
        <v>28.274999999999462</v>
      </c>
      <c r="D1148">
        <f t="shared" si="770"/>
        <v>0.19588941268092627</v>
      </c>
      <c r="E1148">
        <f t="shared" si="771"/>
        <v>1.9965220142785636E-18</v>
      </c>
      <c r="F1148">
        <f t="shared" si="772"/>
        <v>1.9965220142785636E-18</v>
      </c>
      <c r="G1148">
        <f t="shared" si="777"/>
        <v>0</v>
      </c>
      <c r="R1148">
        <f t="shared" si="778"/>
        <v>1132</v>
      </c>
      <c r="S1148">
        <f t="shared" si="779"/>
        <v>28.274999999999462</v>
      </c>
      <c r="T1148">
        <f t="shared" si="773"/>
        <v>1.6676622658735525E-10</v>
      </c>
      <c r="U1148">
        <f t="shared" si="774"/>
        <v>1.1796899479023017E-11</v>
      </c>
      <c r="V1148">
        <f t="shared" si="775"/>
        <v>1.1796899479023017E-11</v>
      </c>
      <c r="W1148">
        <f t="shared" si="780"/>
        <v>0</v>
      </c>
      <c r="BA1148">
        <f t="shared" si="796"/>
        <v>1145</v>
      </c>
      <c r="BB1148">
        <f t="shared" si="761"/>
        <v>28.599999999999444</v>
      </c>
      <c r="BC1148">
        <f t="shared" si="752"/>
        <v>0.74390644352967816</v>
      </c>
      <c r="BD1148">
        <f t="shared" si="753"/>
        <v>0.41167544291239183</v>
      </c>
      <c r="BE1148">
        <f t="shared" si="754"/>
        <v>0.41167544291239183</v>
      </c>
      <c r="BF1148">
        <f t="shared" si="762"/>
        <v>0.41199999999999998</v>
      </c>
      <c r="BP1148">
        <f t="shared" si="763"/>
        <v>1145</v>
      </c>
      <c r="BQ1148">
        <f t="shared" si="764"/>
        <v>28.599999999999444</v>
      </c>
      <c r="BR1148">
        <f t="shared" si="755"/>
        <v>0.88210868936065256</v>
      </c>
      <c r="BS1148">
        <f t="shared" si="756"/>
        <v>0.6863826554460688</v>
      </c>
      <c r="BT1148">
        <f t="shared" si="757"/>
        <v>0.6863826554460688</v>
      </c>
      <c r="BU1148">
        <f t="shared" si="765"/>
        <v>0.68600000000000005</v>
      </c>
      <c r="CB1148">
        <f t="shared" si="766"/>
        <v>1145</v>
      </c>
      <c r="CC1148">
        <f t="shared" si="767"/>
        <v>28.599999999999444</v>
      </c>
      <c r="CD1148">
        <f t="shared" si="758"/>
        <v>0.88210868936065256</v>
      </c>
      <c r="CE1148">
        <f t="shared" si="759"/>
        <v>0.6863826554460688</v>
      </c>
      <c r="CF1148">
        <f t="shared" si="760"/>
        <v>0.6863826554460688</v>
      </c>
      <c r="CG1148">
        <f t="shared" si="768"/>
        <v>0.68600000000000005</v>
      </c>
      <c r="CK1148"/>
      <c r="CL1148" s="3">
        <f t="shared" si="794"/>
        <v>1128</v>
      </c>
      <c r="CM1148" s="3">
        <f t="shared" si="789"/>
        <v>28.174999999999468</v>
      </c>
      <c r="CN1148" s="3">
        <f t="shared" si="790"/>
        <v>1.772</v>
      </c>
      <c r="CO1148" s="3">
        <f t="shared" si="782"/>
        <v>-0.27500000000000002</v>
      </c>
      <c r="CP1148">
        <f t="shared" si="783"/>
        <v>-0.27500000000000002</v>
      </c>
      <c r="CQ1148">
        <f t="shared" si="784"/>
        <v>0</v>
      </c>
      <c r="CS1148">
        <f t="shared" si="785"/>
        <v>0</v>
      </c>
      <c r="DK1148" s="3">
        <f t="shared" si="795"/>
        <v>1128</v>
      </c>
      <c r="DL1148" s="3">
        <f t="shared" si="791"/>
        <v>28.174999999999468</v>
      </c>
      <c r="DM1148" s="3">
        <f t="shared" si="792"/>
        <v>1.772</v>
      </c>
      <c r="DN1148" s="3">
        <f t="shared" si="786"/>
        <v>-1.8109999999999999</v>
      </c>
      <c r="DO1148">
        <f t="shared" si="787"/>
        <v>-1.8109999999999999</v>
      </c>
      <c r="DP1148">
        <f t="shared" si="788"/>
        <v>0</v>
      </c>
      <c r="DR1148">
        <f t="shared" si="793"/>
        <v>0</v>
      </c>
      <c r="EY1148"/>
      <c r="EZ1148" s="3"/>
      <c r="FB1148"/>
      <c r="FC1148" s="3"/>
    </row>
    <row r="1149" spans="2:159" x14ac:dyDescent="0.25">
      <c r="B1149">
        <f t="shared" si="781"/>
        <v>1133</v>
      </c>
      <c r="C1149" s="9">
        <f t="shared" si="776"/>
        <v>28.299999999999461</v>
      </c>
      <c r="D1149">
        <f t="shared" si="770"/>
        <v>0.19477309759615946</v>
      </c>
      <c r="E1149">
        <f t="shared" si="771"/>
        <v>1.7307099047328647E-18</v>
      </c>
      <c r="F1149">
        <f t="shared" si="772"/>
        <v>1.7307099047328647E-18</v>
      </c>
      <c r="G1149">
        <f t="shared" si="777"/>
        <v>0</v>
      </c>
      <c r="R1149">
        <f t="shared" si="778"/>
        <v>1133</v>
      </c>
      <c r="S1149">
        <f t="shared" si="779"/>
        <v>28.299999999999461</v>
      </c>
      <c r="T1149">
        <f t="shared" si="773"/>
        <v>1.5561283818089676E-10</v>
      </c>
      <c r="U1149">
        <f t="shared" si="774"/>
        <v>1.0918636675209256E-11</v>
      </c>
      <c r="V1149">
        <f t="shared" si="775"/>
        <v>1.0918636675209256E-11</v>
      </c>
      <c r="W1149">
        <f t="shared" si="780"/>
        <v>0</v>
      </c>
      <c r="BA1149">
        <f t="shared" si="796"/>
        <v>1146</v>
      </c>
      <c r="BB1149">
        <f t="shared" si="761"/>
        <v>28.624999999999442</v>
      </c>
      <c r="BC1149">
        <f t="shared" si="752"/>
        <v>0.74262616763486167</v>
      </c>
      <c r="BD1149">
        <f t="shared" si="753"/>
        <v>0.40955359710190037</v>
      </c>
      <c r="BE1149">
        <f t="shared" si="754"/>
        <v>0.40955359710190037</v>
      </c>
      <c r="BF1149">
        <f t="shared" si="762"/>
        <v>0.41</v>
      </c>
      <c r="BP1149">
        <f t="shared" si="763"/>
        <v>1146</v>
      </c>
      <c r="BQ1149">
        <f t="shared" si="764"/>
        <v>28.624999999999442</v>
      </c>
      <c r="BR1149">
        <f t="shared" si="755"/>
        <v>0.88111907788019861</v>
      </c>
      <c r="BS1149">
        <f t="shared" si="756"/>
        <v>0.68407514929793511</v>
      </c>
      <c r="BT1149">
        <f t="shared" si="757"/>
        <v>0.68407514929793511</v>
      </c>
      <c r="BU1149">
        <f t="shared" si="765"/>
        <v>0.68400000000000005</v>
      </c>
      <c r="CB1149">
        <f t="shared" si="766"/>
        <v>1146</v>
      </c>
      <c r="CC1149">
        <f t="shared" si="767"/>
        <v>28.624999999999442</v>
      </c>
      <c r="CD1149">
        <f t="shared" si="758"/>
        <v>0.88111907788019861</v>
      </c>
      <c r="CE1149">
        <f t="shared" si="759"/>
        <v>0.68407514929793511</v>
      </c>
      <c r="CF1149">
        <f t="shared" si="760"/>
        <v>0.68407514929793511</v>
      </c>
      <c r="CG1149">
        <f t="shared" si="768"/>
        <v>0.68400000000000005</v>
      </c>
      <c r="CK1149"/>
      <c r="CL1149" s="3">
        <f t="shared" si="794"/>
        <v>1129</v>
      </c>
      <c r="CM1149" s="3">
        <f t="shared" si="789"/>
        <v>28.199999999999466</v>
      </c>
      <c r="CN1149" s="3">
        <f t="shared" si="790"/>
        <v>1.7749999999999999</v>
      </c>
      <c r="CO1149" s="3">
        <f t="shared" si="782"/>
        <v>-0.27900000000000003</v>
      </c>
      <c r="CP1149">
        <f t="shared" si="783"/>
        <v>-0.27900000000000003</v>
      </c>
      <c r="CQ1149">
        <f t="shared" si="784"/>
        <v>0</v>
      </c>
      <c r="CS1149">
        <f t="shared" si="785"/>
        <v>0</v>
      </c>
      <c r="DK1149" s="3">
        <f t="shared" si="795"/>
        <v>1129</v>
      </c>
      <c r="DL1149" s="3">
        <f t="shared" si="791"/>
        <v>28.199999999999466</v>
      </c>
      <c r="DM1149" s="3">
        <f t="shared" si="792"/>
        <v>1.7749999999999999</v>
      </c>
      <c r="DN1149" s="3">
        <f t="shared" si="786"/>
        <v>-1.819</v>
      </c>
      <c r="DO1149">
        <f t="shared" si="787"/>
        <v>-1.819</v>
      </c>
      <c r="DP1149">
        <f t="shared" si="788"/>
        <v>0</v>
      </c>
      <c r="DR1149">
        <f t="shared" si="793"/>
        <v>0</v>
      </c>
      <c r="EY1149"/>
      <c r="EZ1149" s="3"/>
      <c r="FB1149"/>
      <c r="FC1149" s="3"/>
    </row>
    <row r="1150" spans="2:159" x14ac:dyDescent="0.25">
      <c r="B1150">
        <f t="shared" si="781"/>
        <v>1134</v>
      </c>
      <c r="C1150" s="9">
        <f t="shared" si="776"/>
        <v>28.324999999999459</v>
      </c>
      <c r="D1150">
        <f t="shared" si="770"/>
        <v>0.19366120743491436</v>
      </c>
      <c r="E1150">
        <f t="shared" si="771"/>
        <v>1.4999123512425004E-18</v>
      </c>
      <c r="F1150">
        <f t="shared" si="772"/>
        <v>1.4999123512425004E-18</v>
      </c>
      <c r="G1150">
        <f t="shared" si="777"/>
        <v>0</v>
      </c>
      <c r="R1150">
        <f t="shared" si="778"/>
        <v>1134</v>
      </c>
      <c r="S1150">
        <f t="shared" si="779"/>
        <v>28.324999999999459</v>
      </c>
      <c r="T1150">
        <f t="shared" si="773"/>
        <v>1.4518996536267201E-10</v>
      </c>
      <c r="U1150">
        <f t="shared" si="774"/>
        <v>1.010455933131308E-11</v>
      </c>
      <c r="V1150">
        <f t="shared" si="775"/>
        <v>1.010455933131308E-11</v>
      </c>
      <c r="W1150">
        <f t="shared" si="780"/>
        <v>0</v>
      </c>
      <c r="BA1150">
        <f t="shared" si="796"/>
        <v>1147</v>
      </c>
      <c r="BB1150">
        <f t="shared" si="761"/>
        <v>28.649999999999441</v>
      </c>
      <c r="BC1150">
        <f t="shared" si="752"/>
        <v>0.74134438838586214</v>
      </c>
      <c r="BD1150">
        <f t="shared" si="753"/>
        <v>0.40743657605400824</v>
      </c>
      <c r="BE1150">
        <f t="shared" si="754"/>
        <v>0.40743657605400824</v>
      </c>
      <c r="BF1150">
        <f t="shared" si="762"/>
        <v>0.40699999999999997</v>
      </c>
      <c r="BP1150">
        <f t="shared" si="763"/>
        <v>1147</v>
      </c>
      <c r="BQ1150">
        <f t="shared" si="764"/>
        <v>28.649999999999441</v>
      </c>
      <c r="BR1150">
        <f t="shared" si="755"/>
        <v>0.88012617597352472</v>
      </c>
      <c r="BS1150">
        <f t="shared" si="756"/>
        <v>0.68176517405349479</v>
      </c>
      <c r="BT1150">
        <f t="shared" si="757"/>
        <v>0.68176517405349479</v>
      </c>
      <c r="BU1150">
        <f t="shared" si="765"/>
        <v>0.68200000000000005</v>
      </c>
      <c r="CB1150">
        <f t="shared" si="766"/>
        <v>1147</v>
      </c>
      <c r="CC1150">
        <f t="shared" si="767"/>
        <v>28.649999999999441</v>
      </c>
      <c r="CD1150">
        <f t="shared" si="758"/>
        <v>0.88012617597352472</v>
      </c>
      <c r="CE1150">
        <f t="shared" si="759"/>
        <v>0.68176517405349479</v>
      </c>
      <c r="CF1150">
        <f t="shared" si="760"/>
        <v>0.68176517405349479</v>
      </c>
      <c r="CG1150">
        <f t="shared" si="768"/>
        <v>0.68200000000000005</v>
      </c>
      <c r="CK1150"/>
      <c r="CL1150" s="3">
        <f t="shared" si="794"/>
        <v>1130</v>
      </c>
      <c r="CM1150" s="3">
        <f t="shared" si="789"/>
        <v>28.224999999999465</v>
      </c>
      <c r="CN1150" s="3">
        <f t="shared" si="790"/>
        <v>1.778</v>
      </c>
      <c r="CO1150" s="3">
        <f t="shared" si="782"/>
        <v>-0.28299999999999997</v>
      </c>
      <c r="CP1150">
        <f t="shared" si="783"/>
        <v>-0.28299999999999997</v>
      </c>
      <c r="CQ1150">
        <f t="shared" si="784"/>
        <v>0</v>
      </c>
      <c r="CS1150">
        <f t="shared" si="785"/>
        <v>0</v>
      </c>
      <c r="DK1150" s="3">
        <f t="shared" si="795"/>
        <v>1130</v>
      </c>
      <c r="DL1150" s="3">
        <f t="shared" si="791"/>
        <v>28.224999999999465</v>
      </c>
      <c r="DM1150" s="3">
        <f t="shared" si="792"/>
        <v>1.778</v>
      </c>
      <c r="DN1150" s="3">
        <f t="shared" si="786"/>
        <v>-1.8280000000000001</v>
      </c>
      <c r="DO1150">
        <f t="shared" si="787"/>
        <v>-1.8280000000000001</v>
      </c>
      <c r="DP1150">
        <f t="shared" si="788"/>
        <v>0</v>
      </c>
      <c r="DR1150">
        <f t="shared" si="793"/>
        <v>0</v>
      </c>
      <c r="EY1150"/>
      <c r="EZ1150" s="3"/>
      <c r="FB1150"/>
      <c r="FC1150" s="3"/>
    </row>
    <row r="1151" spans="2:159" x14ac:dyDescent="0.25">
      <c r="B1151">
        <f t="shared" si="781"/>
        <v>1135</v>
      </c>
      <c r="C1151" s="9">
        <f t="shared" si="776"/>
        <v>28.349999999999458</v>
      </c>
      <c r="D1151">
        <f t="shared" si="770"/>
        <v>0.19255373911109899</v>
      </c>
      <c r="E1151">
        <f t="shared" si="771"/>
        <v>1.2995677041497236E-18</v>
      </c>
      <c r="F1151">
        <f t="shared" si="772"/>
        <v>1.2995677041497236E-18</v>
      </c>
      <c r="G1151">
        <f t="shared" si="777"/>
        <v>0</v>
      </c>
      <c r="R1151">
        <f t="shared" si="778"/>
        <v>1135</v>
      </c>
      <c r="S1151">
        <f t="shared" si="779"/>
        <v>28.349999999999458</v>
      </c>
      <c r="T1151">
        <f t="shared" si="773"/>
        <v>1.354508191226645E-10</v>
      </c>
      <c r="U1151">
        <f t="shared" si="774"/>
        <v>9.3500679993343741E-12</v>
      </c>
      <c r="V1151">
        <f t="shared" si="775"/>
        <v>9.3500679993343741E-12</v>
      </c>
      <c r="W1151">
        <f t="shared" si="780"/>
        <v>0</v>
      </c>
      <c r="BA1151">
        <f t="shared" si="796"/>
        <v>1148</v>
      </c>
      <c r="BB1151">
        <f t="shared" si="761"/>
        <v>28.674999999999439</v>
      </c>
      <c r="BC1151">
        <f t="shared" si="752"/>
        <v>0.74006112118418044</v>
      </c>
      <c r="BD1151">
        <f t="shared" si="753"/>
        <v>0.40532441817507403</v>
      </c>
      <c r="BE1151">
        <f t="shared" si="754"/>
        <v>0.40532441817507403</v>
      </c>
      <c r="BF1151">
        <f t="shared" si="762"/>
        <v>0.40500000000000003</v>
      </c>
      <c r="BP1151">
        <f t="shared" si="763"/>
        <v>1148</v>
      </c>
      <c r="BQ1151">
        <f t="shared" si="764"/>
        <v>28.674999999999439</v>
      </c>
      <c r="BR1151">
        <f t="shared" si="755"/>
        <v>0.87912999727189589</v>
      </c>
      <c r="BS1151">
        <f t="shared" si="756"/>
        <v>0.67945280723209123</v>
      </c>
      <c r="BT1151">
        <f t="shared" si="757"/>
        <v>0.67945280723209123</v>
      </c>
      <c r="BU1151">
        <f t="shared" si="765"/>
        <v>0.67900000000000005</v>
      </c>
      <c r="CB1151">
        <f t="shared" si="766"/>
        <v>1148</v>
      </c>
      <c r="CC1151">
        <f t="shared" si="767"/>
        <v>28.674999999999439</v>
      </c>
      <c r="CD1151">
        <f t="shared" si="758"/>
        <v>0.87912999727189589</v>
      </c>
      <c r="CE1151">
        <f t="shared" si="759"/>
        <v>0.67945280723209123</v>
      </c>
      <c r="CF1151">
        <f t="shared" si="760"/>
        <v>0.67945280723209123</v>
      </c>
      <c r="CG1151">
        <f t="shared" si="768"/>
        <v>0.67900000000000005</v>
      </c>
      <c r="CK1151"/>
      <c r="CL1151" s="3">
        <f t="shared" si="794"/>
        <v>1131</v>
      </c>
      <c r="CM1151" s="3">
        <f t="shared" si="789"/>
        <v>28.249999999999464</v>
      </c>
      <c r="CN1151" s="3">
        <f t="shared" si="790"/>
        <v>1.782</v>
      </c>
      <c r="CO1151" s="3">
        <f t="shared" si="782"/>
        <v>-0.28599999999999998</v>
      </c>
      <c r="CP1151">
        <f t="shared" si="783"/>
        <v>-0.28599999999999998</v>
      </c>
      <c r="CQ1151">
        <f t="shared" si="784"/>
        <v>0</v>
      </c>
      <c r="CS1151">
        <f t="shared" si="785"/>
        <v>0</v>
      </c>
      <c r="DK1151" s="3">
        <f t="shared" si="795"/>
        <v>1131</v>
      </c>
      <c r="DL1151" s="3">
        <f t="shared" si="791"/>
        <v>28.249999999999464</v>
      </c>
      <c r="DM1151" s="3">
        <f t="shared" si="792"/>
        <v>1.782</v>
      </c>
      <c r="DN1151" s="3">
        <f t="shared" si="786"/>
        <v>-1.8380000000000001</v>
      </c>
      <c r="DO1151">
        <f t="shared" si="787"/>
        <v>-1.8380000000000001</v>
      </c>
      <c r="DP1151">
        <f t="shared" si="788"/>
        <v>0</v>
      </c>
      <c r="DR1151">
        <f t="shared" si="793"/>
        <v>0</v>
      </c>
      <c r="EY1151"/>
      <c r="EZ1151" s="3"/>
      <c r="FB1151"/>
      <c r="FC1151" s="3"/>
    </row>
    <row r="1152" spans="2:159" x14ac:dyDescent="0.25">
      <c r="B1152">
        <f t="shared" si="781"/>
        <v>1136</v>
      </c>
      <c r="C1152" s="9">
        <f t="shared" si="776"/>
        <v>28.374999999999456</v>
      </c>
      <c r="D1152">
        <f t="shared" si="770"/>
        <v>0.19145068942397894</v>
      </c>
      <c r="E1152">
        <f t="shared" si="771"/>
        <v>1.1257018118351136E-18</v>
      </c>
      <c r="F1152">
        <f t="shared" si="772"/>
        <v>1.1257018118351136E-18</v>
      </c>
      <c r="G1152">
        <f t="shared" si="777"/>
        <v>0</v>
      </c>
      <c r="R1152">
        <f t="shared" si="778"/>
        <v>1136</v>
      </c>
      <c r="S1152">
        <f t="shared" si="779"/>
        <v>28.374999999999456</v>
      </c>
      <c r="T1152">
        <f t="shared" si="773"/>
        <v>1.2635153605839835E-10</v>
      </c>
      <c r="U1152">
        <f t="shared" si="774"/>
        <v>8.6508859782529595E-12</v>
      </c>
      <c r="V1152">
        <f t="shared" si="775"/>
        <v>8.6508859782529595E-12</v>
      </c>
      <c r="W1152">
        <f t="shared" si="780"/>
        <v>0</v>
      </c>
      <c r="BA1152">
        <f t="shared" si="796"/>
        <v>1149</v>
      </c>
      <c r="BB1152">
        <f t="shared" si="761"/>
        <v>28.699999999999438</v>
      </c>
      <c r="BC1152">
        <f t="shared" si="752"/>
        <v>0.7387763814269962</v>
      </c>
      <c r="BD1152">
        <f t="shared" si="753"/>
        <v>0.40321716145437081</v>
      </c>
      <c r="BE1152">
        <f t="shared" si="754"/>
        <v>0.40321716145437081</v>
      </c>
      <c r="BF1152">
        <f t="shared" si="762"/>
        <v>0.40300000000000002</v>
      </c>
      <c r="BP1152">
        <f t="shared" si="763"/>
        <v>1149</v>
      </c>
      <c r="BQ1152">
        <f t="shared" si="764"/>
        <v>28.699999999999438</v>
      </c>
      <c r="BR1152">
        <f t="shared" si="755"/>
        <v>0.87813055544030638</v>
      </c>
      <c r="BS1152">
        <f t="shared" si="756"/>
        <v>0.67713812619816105</v>
      </c>
      <c r="BT1152">
        <f t="shared" si="757"/>
        <v>0.67713812619816105</v>
      </c>
      <c r="BU1152">
        <f t="shared" si="765"/>
        <v>0.67700000000000005</v>
      </c>
      <c r="CB1152">
        <f t="shared" si="766"/>
        <v>1149</v>
      </c>
      <c r="CC1152">
        <f t="shared" si="767"/>
        <v>28.699999999999438</v>
      </c>
      <c r="CD1152">
        <f t="shared" si="758"/>
        <v>0.87813055544030638</v>
      </c>
      <c r="CE1152">
        <f t="shared" si="759"/>
        <v>0.67713812619816105</v>
      </c>
      <c r="CF1152">
        <f t="shared" si="760"/>
        <v>0.67713812619816105</v>
      </c>
      <c r="CG1152">
        <f t="shared" si="768"/>
        <v>0.67700000000000005</v>
      </c>
      <c r="CK1152"/>
      <c r="CL1152" s="3">
        <f t="shared" si="794"/>
        <v>1132</v>
      </c>
      <c r="CM1152" s="3">
        <f t="shared" si="789"/>
        <v>28.274999999999462</v>
      </c>
      <c r="CN1152" s="3">
        <f t="shared" si="790"/>
        <v>1.7849999999999999</v>
      </c>
      <c r="CO1152" s="3">
        <f t="shared" si="782"/>
        <v>-0.28999999999999998</v>
      </c>
      <c r="CP1152">
        <f t="shared" si="783"/>
        <v>-0.28999999999999998</v>
      </c>
      <c r="CQ1152">
        <f t="shared" si="784"/>
        <v>0</v>
      </c>
      <c r="CS1152">
        <f t="shared" si="785"/>
        <v>0</v>
      </c>
      <c r="DK1152" s="3">
        <f t="shared" si="795"/>
        <v>1132</v>
      </c>
      <c r="DL1152" s="3">
        <f t="shared" si="791"/>
        <v>28.274999999999462</v>
      </c>
      <c r="DM1152" s="3">
        <f t="shared" si="792"/>
        <v>1.7849999999999999</v>
      </c>
      <c r="DN1152" s="3">
        <f t="shared" si="786"/>
        <v>-1.8460000000000001</v>
      </c>
      <c r="DO1152">
        <f t="shared" si="787"/>
        <v>-1.8460000000000001</v>
      </c>
      <c r="DP1152">
        <f t="shared" si="788"/>
        <v>0</v>
      </c>
      <c r="DR1152">
        <f t="shared" si="793"/>
        <v>0</v>
      </c>
      <c r="EY1152"/>
      <c r="EZ1152" s="3"/>
      <c r="FB1152"/>
      <c r="FC1152" s="3"/>
    </row>
    <row r="1153" spans="2:159" x14ac:dyDescent="0.25">
      <c r="B1153">
        <f t="shared" si="781"/>
        <v>1137</v>
      </c>
      <c r="C1153" s="9">
        <f t="shared" si="776"/>
        <v>28.399999999999455</v>
      </c>
      <c r="D1153">
        <f t="shared" si="770"/>
        <v>0.19035205505896086</v>
      </c>
      <c r="E1153">
        <f t="shared" si="771"/>
        <v>9.7485325587734694E-19</v>
      </c>
      <c r="F1153">
        <f t="shared" si="772"/>
        <v>9.7485325587734694E-19</v>
      </c>
      <c r="G1153">
        <f t="shared" si="777"/>
        <v>0</v>
      </c>
      <c r="R1153">
        <f t="shared" si="778"/>
        <v>1137</v>
      </c>
      <c r="S1153">
        <f t="shared" si="779"/>
        <v>28.399999999999455</v>
      </c>
      <c r="T1153">
        <f t="shared" si="773"/>
        <v>1.1785100014391694E-10</v>
      </c>
      <c r="U1153">
        <f t="shared" si="774"/>
        <v>8.0030371703826417E-12</v>
      </c>
      <c r="V1153">
        <f t="shared" si="775"/>
        <v>8.0030371703826417E-12</v>
      </c>
      <c r="W1153">
        <f t="shared" si="780"/>
        <v>0</v>
      </c>
      <c r="BA1153">
        <f t="shared" si="796"/>
        <v>1150</v>
      </c>
      <c r="BB1153">
        <f t="shared" si="761"/>
        <v>28.724999999999437</v>
      </c>
      <c r="BC1153">
        <f t="shared" si="752"/>
        <v>0.7374901845068671</v>
      </c>
      <c r="BD1153">
        <f t="shared" si="753"/>
        <v>0.40111484346397447</v>
      </c>
      <c r="BE1153">
        <f t="shared" si="754"/>
        <v>0.40111484346397447</v>
      </c>
      <c r="BF1153">
        <f t="shared" si="762"/>
        <v>0.40100000000000002</v>
      </c>
      <c r="BP1153">
        <f t="shared" si="763"/>
        <v>1150</v>
      </c>
      <c r="BQ1153">
        <f t="shared" si="764"/>
        <v>28.724999999999437</v>
      </c>
      <c r="BR1153">
        <f t="shared" si="755"/>
        <v>0.87712786417716826</v>
      </c>
      <c r="BS1153">
        <f t="shared" si="756"/>
        <v>0.67482120815712532</v>
      </c>
      <c r="BT1153">
        <f t="shared" si="757"/>
        <v>0.67482120815712532</v>
      </c>
      <c r="BU1153">
        <f t="shared" si="765"/>
        <v>0.67500000000000004</v>
      </c>
      <c r="CB1153">
        <f t="shared" si="766"/>
        <v>1150</v>
      </c>
      <c r="CC1153">
        <f t="shared" si="767"/>
        <v>28.724999999999437</v>
      </c>
      <c r="CD1153">
        <f t="shared" si="758"/>
        <v>0.87712786417716826</v>
      </c>
      <c r="CE1153">
        <f t="shared" si="759"/>
        <v>0.67482120815712532</v>
      </c>
      <c r="CF1153">
        <f t="shared" si="760"/>
        <v>0.67482120815712532</v>
      </c>
      <c r="CG1153">
        <f t="shared" si="768"/>
        <v>0.67500000000000004</v>
      </c>
      <c r="CK1153"/>
      <c r="CL1153" s="3">
        <f t="shared" si="794"/>
        <v>1133</v>
      </c>
      <c r="CM1153" s="3">
        <f t="shared" si="789"/>
        <v>28.299999999999461</v>
      </c>
      <c r="CN1153" s="3">
        <f t="shared" si="790"/>
        <v>1.788</v>
      </c>
      <c r="CO1153" s="3">
        <f t="shared" si="782"/>
        <v>-0.29399999999999998</v>
      </c>
      <c r="CP1153">
        <f t="shared" si="783"/>
        <v>-0.29399999999999998</v>
      </c>
      <c r="CQ1153">
        <f t="shared" si="784"/>
        <v>0</v>
      </c>
      <c r="CS1153">
        <f t="shared" si="785"/>
        <v>0</v>
      </c>
      <c r="DK1153" s="3">
        <f t="shared" si="795"/>
        <v>1133</v>
      </c>
      <c r="DL1153" s="3">
        <f t="shared" si="791"/>
        <v>28.299999999999461</v>
      </c>
      <c r="DM1153" s="3">
        <f t="shared" si="792"/>
        <v>1.788</v>
      </c>
      <c r="DN1153" s="3">
        <f t="shared" si="786"/>
        <v>-1.855</v>
      </c>
      <c r="DO1153">
        <f t="shared" si="787"/>
        <v>-1.855</v>
      </c>
      <c r="DP1153">
        <f t="shared" si="788"/>
        <v>0</v>
      </c>
      <c r="DR1153">
        <f t="shared" si="793"/>
        <v>0</v>
      </c>
      <c r="EY1153"/>
      <c r="EZ1153" s="3"/>
      <c r="FB1153"/>
      <c r="FC1153" s="3"/>
    </row>
    <row r="1154" spans="2:159" x14ac:dyDescent="0.25">
      <c r="B1154">
        <f t="shared" si="781"/>
        <v>1138</v>
      </c>
      <c r="C1154" s="9">
        <f t="shared" si="776"/>
        <v>28.424999999999454</v>
      </c>
      <c r="D1154">
        <f t="shared" si="770"/>
        <v>0.18925783258837667</v>
      </c>
      <c r="E1154">
        <f t="shared" si="771"/>
        <v>8.4400798282788923E-19</v>
      </c>
      <c r="F1154">
        <f t="shared" si="772"/>
        <v>8.4400798282788923E-19</v>
      </c>
      <c r="G1154">
        <f t="shared" si="777"/>
        <v>0</v>
      </c>
      <c r="R1154">
        <f t="shared" si="778"/>
        <v>1138</v>
      </c>
      <c r="S1154">
        <f t="shared" si="779"/>
        <v>28.424999999999454</v>
      </c>
      <c r="T1154">
        <f t="shared" si="773"/>
        <v>1.0991067505272583E-10</v>
      </c>
      <c r="U1154">
        <f t="shared" si="774"/>
        <v>7.4028254205837135E-12</v>
      </c>
      <c r="V1154">
        <f t="shared" si="775"/>
        <v>7.4028254205837135E-12</v>
      </c>
      <c r="W1154">
        <f t="shared" si="780"/>
        <v>0</v>
      </c>
      <c r="BA1154">
        <f t="shared" si="796"/>
        <v>1151</v>
      </c>
      <c r="BB1154">
        <f t="shared" si="761"/>
        <v>28.749999999999435</v>
      </c>
      <c r="BC1154">
        <f t="shared" si="752"/>
        <v>0.73620254581142952</v>
      </c>
      <c r="BD1154">
        <f t="shared" si="753"/>
        <v>0.3990175013586848</v>
      </c>
      <c r="BE1154">
        <f t="shared" si="754"/>
        <v>0.3990175013586848</v>
      </c>
      <c r="BF1154">
        <f t="shared" si="762"/>
        <v>0.39900000000000002</v>
      </c>
      <c r="BP1154">
        <f t="shared" si="763"/>
        <v>1151</v>
      </c>
      <c r="BQ1154">
        <f t="shared" si="764"/>
        <v>28.749999999999435</v>
      </c>
      <c r="BR1154">
        <f t="shared" si="755"/>
        <v>0.87612193721400033</v>
      </c>
      <c r="BS1154">
        <f t="shared" si="756"/>
        <v>0.67250213015130711</v>
      </c>
      <c r="BT1154">
        <f t="shared" si="757"/>
        <v>0.67250213015130711</v>
      </c>
      <c r="BU1154">
        <f t="shared" si="765"/>
        <v>0.67300000000000004</v>
      </c>
      <c r="CB1154">
        <f t="shared" si="766"/>
        <v>1151</v>
      </c>
      <c r="CC1154">
        <f t="shared" si="767"/>
        <v>28.749999999999435</v>
      </c>
      <c r="CD1154">
        <f t="shared" si="758"/>
        <v>0.87612193721400033</v>
      </c>
      <c r="CE1154">
        <f t="shared" si="759"/>
        <v>0.67250213015130711</v>
      </c>
      <c r="CF1154">
        <f t="shared" si="760"/>
        <v>0.67250213015130711</v>
      </c>
      <c r="CG1154">
        <f t="shared" si="768"/>
        <v>0.67300000000000004</v>
      </c>
      <c r="CK1154"/>
      <c r="CL1154" s="3">
        <f t="shared" si="794"/>
        <v>1134</v>
      </c>
      <c r="CM1154" s="3">
        <f t="shared" si="789"/>
        <v>28.324999999999459</v>
      </c>
      <c r="CN1154" s="3">
        <f t="shared" si="790"/>
        <v>1.7909999999999999</v>
      </c>
      <c r="CO1154" s="3">
        <f t="shared" si="782"/>
        <v>-0.29699999999999999</v>
      </c>
      <c r="CP1154">
        <f t="shared" si="783"/>
        <v>-0.29699999999999999</v>
      </c>
      <c r="CQ1154">
        <f t="shared" si="784"/>
        <v>0</v>
      </c>
      <c r="CS1154">
        <f t="shared" si="785"/>
        <v>0</v>
      </c>
      <c r="DK1154" s="3">
        <f t="shared" si="795"/>
        <v>1134</v>
      </c>
      <c r="DL1154" s="3">
        <f t="shared" si="791"/>
        <v>28.324999999999459</v>
      </c>
      <c r="DM1154" s="3">
        <f t="shared" si="792"/>
        <v>1.7909999999999999</v>
      </c>
      <c r="DN1154" s="3">
        <f t="shared" si="786"/>
        <v>-1.8640000000000001</v>
      </c>
      <c r="DO1154">
        <f t="shared" si="787"/>
        <v>-1.8640000000000001</v>
      </c>
      <c r="DP1154">
        <f t="shared" si="788"/>
        <v>0</v>
      </c>
      <c r="DR1154">
        <f t="shared" si="793"/>
        <v>0</v>
      </c>
      <c r="EY1154"/>
      <c r="EZ1154" s="3"/>
      <c r="FB1154"/>
      <c r="FC1154" s="3"/>
    </row>
    <row r="1155" spans="2:159" x14ac:dyDescent="0.25">
      <c r="B1155">
        <f t="shared" si="781"/>
        <v>1139</v>
      </c>
      <c r="C1155" s="9">
        <f t="shared" si="776"/>
        <v>28.449999999999452</v>
      </c>
      <c r="D1155">
        <f t="shared" si="770"/>
        <v>0.18816801847226927</v>
      </c>
      <c r="E1155">
        <f t="shared" si="771"/>
        <v>7.3054216690958223E-19</v>
      </c>
      <c r="F1155">
        <f t="shared" si="772"/>
        <v>7.3054216690958223E-19</v>
      </c>
      <c r="G1155">
        <f t="shared" si="777"/>
        <v>0</v>
      </c>
      <c r="R1155">
        <f t="shared" si="778"/>
        <v>1139</v>
      </c>
      <c r="S1155">
        <f t="shared" si="779"/>
        <v>28.449999999999452</v>
      </c>
      <c r="T1155">
        <f t="shared" si="773"/>
        <v>1.0249444642899517E-10</v>
      </c>
      <c r="U1155">
        <f t="shared" si="774"/>
        <v>6.8468152416160497E-12</v>
      </c>
      <c r="V1155">
        <f t="shared" si="775"/>
        <v>6.8468152416160497E-12</v>
      </c>
      <c r="W1155">
        <f t="shared" si="780"/>
        <v>0</v>
      </c>
      <c r="BA1155">
        <f t="shared" si="796"/>
        <v>1152</v>
      </c>
      <c r="BB1155">
        <f t="shared" si="761"/>
        <v>28.774999999999434</v>
      </c>
      <c r="BC1155">
        <f t="shared" si="752"/>
        <v>0.73491348072309948</v>
      </c>
      <c r="BD1155">
        <f t="shared" si="753"/>
        <v>0.39692517187597715</v>
      </c>
      <c r="BE1155">
        <f t="shared" si="754"/>
        <v>0.39692517187597715</v>
      </c>
      <c r="BF1155">
        <f t="shared" si="762"/>
        <v>0.39700000000000002</v>
      </c>
      <c r="BP1155">
        <f t="shared" si="763"/>
        <v>1152</v>
      </c>
      <c r="BQ1155">
        <f t="shared" si="764"/>
        <v>28.774999999999434</v>
      </c>
      <c r="BR1155">
        <f t="shared" si="755"/>
        <v>0.87511278831511496</v>
      </c>
      <c r="BS1155">
        <f t="shared" si="756"/>
        <v>0.67018096905587521</v>
      </c>
      <c r="BT1155">
        <f t="shared" si="757"/>
        <v>0.67018096905587521</v>
      </c>
      <c r="BU1155">
        <f t="shared" si="765"/>
        <v>0.67</v>
      </c>
      <c r="CB1155">
        <f t="shared" si="766"/>
        <v>1152</v>
      </c>
      <c r="CC1155">
        <f t="shared" si="767"/>
        <v>28.774999999999434</v>
      </c>
      <c r="CD1155">
        <f t="shared" si="758"/>
        <v>0.87511278831511496</v>
      </c>
      <c r="CE1155">
        <f t="shared" si="759"/>
        <v>0.67018096905587521</v>
      </c>
      <c r="CF1155">
        <f t="shared" si="760"/>
        <v>0.67018096905587521</v>
      </c>
      <c r="CG1155">
        <f t="shared" si="768"/>
        <v>0.67</v>
      </c>
      <c r="CK1155"/>
      <c r="CL1155" s="3">
        <f t="shared" si="794"/>
        <v>1135</v>
      </c>
      <c r="CM1155" s="3">
        <f t="shared" si="789"/>
        <v>28.349999999999458</v>
      </c>
      <c r="CN1155" s="3">
        <f t="shared" si="790"/>
        <v>1.794</v>
      </c>
      <c r="CO1155" s="3">
        <f t="shared" si="782"/>
        <v>-0.30099999999999999</v>
      </c>
      <c r="CP1155">
        <f t="shared" si="783"/>
        <v>-0.30099999999999999</v>
      </c>
      <c r="CQ1155">
        <f t="shared" si="784"/>
        <v>0</v>
      </c>
      <c r="CS1155">
        <f t="shared" si="785"/>
        <v>0</v>
      </c>
      <c r="DK1155" s="3">
        <f t="shared" si="795"/>
        <v>1135</v>
      </c>
      <c r="DL1155" s="3">
        <f t="shared" si="791"/>
        <v>28.349999999999458</v>
      </c>
      <c r="DM1155" s="3">
        <f t="shared" si="792"/>
        <v>1.794</v>
      </c>
      <c r="DN1155" s="3">
        <f t="shared" si="786"/>
        <v>-1.8720000000000001</v>
      </c>
      <c r="DO1155">
        <f t="shared" si="787"/>
        <v>-1.8720000000000001</v>
      </c>
      <c r="DP1155">
        <f t="shared" si="788"/>
        <v>0</v>
      </c>
      <c r="DR1155">
        <f t="shared" si="793"/>
        <v>0</v>
      </c>
      <c r="EY1155"/>
      <c r="EZ1155" s="3"/>
      <c r="FB1155"/>
      <c r="FC1155" s="3"/>
    </row>
    <row r="1156" spans="2:159" x14ac:dyDescent="0.25">
      <c r="B1156">
        <f t="shared" si="781"/>
        <v>1140</v>
      </c>
      <c r="C1156" s="9">
        <f t="shared" si="776"/>
        <v>28.474999999999451</v>
      </c>
      <c r="D1156">
        <f t="shared" si="770"/>
        <v>0.18708260905917926</v>
      </c>
      <c r="E1156">
        <f t="shared" si="771"/>
        <v>6.3217228059539259E-19</v>
      </c>
      <c r="F1156">
        <f t="shared" si="772"/>
        <v>6.3217228059539259E-19</v>
      </c>
      <c r="G1156">
        <f t="shared" si="777"/>
        <v>0</v>
      </c>
      <c r="R1156">
        <f t="shared" si="778"/>
        <v>1140</v>
      </c>
      <c r="S1156">
        <f t="shared" si="779"/>
        <v>28.474999999999451</v>
      </c>
      <c r="T1156">
        <f t="shared" si="773"/>
        <v>9.5568473534892172E-11</v>
      </c>
      <c r="U1156">
        <f t="shared" si="774"/>
        <v>6.3318138350443621E-12</v>
      </c>
      <c r="V1156">
        <f t="shared" si="775"/>
        <v>6.3318138350443621E-12</v>
      </c>
      <c r="W1156">
        <f t="shared" si="780"/>
        <v>0</v>
      </c>
      <c r="BA1156">
        <f t="shared" si="796"/>
        <v>1153</v>
      </c>
      <c r="BB1156">
        <f t="shared" si="761"/>
        <v>28.799999999999432</v>
      </c>
      <c r="BC1156">
        <f t="shared" ref="BC1156:BC1203" si="797">EXP(-KTG1_nan*(BB1156-T_opt__nan)^2)</f>
        <v>0.73362300461877472</v>
      </c>
      <c r="BD1156">
        <f t="shared" ref="BD1156:BD1203" si="798">EXP(-KTG2_nan*(T_opt__nan-BB1156)^2)</f>
        <v>0.39483789133598657</v>
      </c>
      <c r="BE1156">
        <f t="shared" ref="BE1156:BE1203" si="799">IF(BB1156&lt;=T_opt__nan,BC1156,BD1156)</f>
        <v>0.39483789133598657</v>
      </c>
      <c r="BF1156">
        <f t="shared" si="762"/>
        <v>0.39500000000000002</v>
      </c>
      <c r="BP1156">
        <f t="shared" si="763"/>
        <v>1153</v>
      </c>
      <c r="BQ1156">
        <f t="shared" si="764"/>
        <v>28.799999999999432</v>
      </c>
      <c r="BR1156">
        <f t="shared" ref="BR1156:BR1203" si="800">EXP(-KTG1_pic*(BQ1156-T_opt_pic)^2)</f>
        <v>0.8741004312773063</v>
      </c>
      <c r="BS1156">
        <f t="shared" ref="BS1156:BS1203" si="801">EXP(-KTG2_pic*(T_opt_pic-BQ1156)^2)</f>
        <v>0.66785780157481323</v>
      </c>
      <c r="BT1156">
        <f t="shared" ref="BT1156:BT1203" si="802">IF(BQ1156&lt;=T_opt_pic,BR1156,BS1156)</f>
        <v>0.66785780157481323</v>
      </c>
      <c r="BU1156">
        <f t="shared" si="765"/>
        <v>0.66800000000000004</v>
      </c>
      <c r="CB1156">
        <f t="shared" si="766"/>
        <v>1153</v>
      </c>
      <c r="CC1156">
        <f t="shared" si="767"/>
        <v>28.799999999999432</v>
      </c>
      <c r="CD1156">
        <f t="shared" ref="CD1156:CD1203" si="803">EXP(-KTG1_bac*(CC1156-T_opt_bac)^2)</f>
        <v>0.8741004312773063</v>
      </c>
      <c r="CE1156">
        <f t="shared" ref="CE1156:CE1203" si="804">EXP(-KTG2_bac * (T_opt_bac - CC1156)^2)</f>
        <v>0.66785780157481323</v>
      </c>
      <c r="CF1156">
        <f t="shared" ref="CF1156:CF1203" si="805">IF(CC1156&lt;=T_opt_bac,CD1156,CE1156)</f>
        <v>0.66785780157481323</v>
      </c>
      <c r="CG1156">
        <f t="shared" si="768"/>
        <v>0.66800000000000004</v>
      </c>
      <c r="CK1156"/>
      <c r="CL1156" s="3">
        <f t="shared" si="794"/>
        <v>1136</v>
      </c>
      <c r="CM1156" s="3">
        <f t="shared" si="789"/>
        <v>28.374999999999456</v>
      </c>
      <c r="CN1156" s="3">
        <f t="shared" si="790"/>
        <v>1.7969999999999999</v>
      </c>
      <c r="CO1156" s="3">
        <f t="shared" si="782"/>
        <v>-0.30499999999999999</v>
      </c>
      <c r="CP1156">
        <f t="shared" si="783"/>
        <v>-0.30499999999999999</v>
      </c>
      <c r="CQ1156">
        <f t="shared" si="784"/>
        <v>0</v>
      </c>
      <c r="CS1156">
        <f t="shared" si="785"/>
        <v>0</v>
      </c>
      <c r="DK1156" s="3">
        <f t="shared" si="795"/>
        <v>1136</v>
      </c>
      <c r="DL1156" s="3">
        <f t="shared" si="791"/>
        <v>28.374999999999456</v>
      </c>
      <c r="DM1156" s="3">
        <f t="shared" si="792"/>
        <v>1.7969999999999999</v>
      </c>
      <c r="DN1156" s="3">
        <f t="shared" si="786"/>
        <v>-1.881</v>
      </c>
      <c r="DO1156">
        <f t="shared" si="787"/>
        <v>-1.881</v>
      </c>
      <c r="DP1156">
        <f t="shared" si="788"/>
        <v>0</v>
      </c>
      <c r="DR1156">
        <f t="shared" si="793"/>
        <v>0</v>
      </c>
      <c r="EY1156"/>
      <c r="EZ1156" s="3"/>
      <c r="FB1156"/>
      <c r="FC1156" s="3"/>
    </row>
    <row r="1157" spans="2:159" x14ac:dyDescent="0.25">
      <c r="B1157">
        <f t="shared" si="781"/>
        <v>1141</v>
      </c>
      <c r="C1157" s="9">
        <f t="shared" si="776"/>
        <v>28.499999999999449</v>
      </c>
      <c r="D1157">
        <f t="shared" si="770"/>
        <v>0.18600160058693255</v>
      </c>
      <c r="E1157">
        <f t="shared" si="771"/>
        <v>5.4691147546354689E-19</v>
      </c>
      <c r="F1157">
        <f t="shared" si="772"/>
        <v>5.4691147546354689E-19</v>
      </c>
      <c r="G1157">
        <f t="shared" si="777"/>
        <v>0</v>
      </c>
      <c r="R1157">
        <f t="shared" si="778"/>
        <v>1141</v>
      </c>
      <c r="S1157">
        <f t="shared" si="779"/>
        <v>28.499999999999449</v>
      </c>
      <c r="T1157">
        <f t="shared" si="773"/>
        <v>8.910104973367543E-11</v>
      </c>
      <c r="U1157">
        <f t="shared" si="774"/>
        <v>5.8548543228581938E-12</v>
      </c>
      <c r="V1157">
        <f t="shared" si="775"/>
        <v>5.8548543228581938E-12</v>
      </c>
      <c r="W1157">
        <f t="shared" si="780"/>
        <v>0</v>
      </c>
      <c r="BA1157">
        <f t="shared" si="796"/>
        <v>1154</v>
      </c>
      <c r="BB1157">
        <f t="shared" ref="BB1157:BB1203" si="806">C1170</f>
        <v>28.824999999999431</v>
      </c>
      <c r="BC1157">
        <f t="shared" si="797"/>
        <v>0.73233113286953655</v>
      </c>
      <c r="BD1157">
        <f t="shared" si="798"/>
        <v>0.39275569564152207</v>
      </c>
      <c r="BE1157">
        <f t="shared" si="799"/>
        <v>0.39275569564152207</v>
      </c>
      <c r="BF1157">
        <f t="shared" ref="BF1157:BF1203" si="807">ROUND(BE1157,3)</f>
        <v>0.39300000000000002</v>
      </c>
      <c r="BP1157">
        <f t="shared" ref="BP1157:BP1203" si="808">B1170</f>
        <v>1154</v>
      </c>
      <c r="BQ1157">
        <f t="shared" ref="BQ1157:BQ1203" si="809">C1170</f>
        <v>28.824999999999431</v>
      </c>
      <c r="BR1157">
        <f t="shared" si="800"/>
        <v>0.87308487992953598</v>
      </c>
      <c r="BS1157">
        <f t="shared" si="801"/>
        <v>0.66553270423691724</v>
      </c>
      <c r="BT1157">
        <f t="shared" si="802"/>
        <v>0.66553270423691724</v>
      </c>
      <c r="BU1157">
        <f t="shared" ref="BU1157:BU1203" si="810">ROUND(BT1157,3)</f>
        <v>0.66600000000000004</v>
      </c>
      <c r="CB1157">
        <f t="shared" ref="CB1157:CB1203" si="811">BP1157</f>
        <v>1154</v>
      </c>
      <c r="CC1157">
        <f t="shared" ref="CC1157:CC1203" si="812">BQ1157</f>
        <v>28.824999999999431</v>
      </c>
      <c r="CD1157">
        <f t="shared" si="803"/>
        <v>0.87308487992953598</v>
      </c>
      <c r="CE1157">
        <f t="shared" si="804"/>
        <v>0.66553270423691724</v>
      </c>
      <c r="CF1157">
        <f t="shared" si="805"/>
        <v>0.66553270423691724</v>
      </c>
      <c r="CG1157">
        <f t="shared" ref="CG1157:CG1203" si="813">ROUND(CF1157,3)</f>
        <v>0.66600000000000004</v>
      </c>
      <c r="CK1157"/>
      <c r="CL1157" s="3">
        <f t="shared" si="794"/>
        <v>1137</v>
      </c>
      <c r="CM1157" s="3">
        <f t="shared" si="789"/>
        <v>28.399999999999455</v>
      </c>
      <c r="CN1157" s="3">
        <f t="shared" si="790"/>
        <v>1.8</v>
      </c>
      <c r="CO1157" s="3">
        <f t="shared" si="782"/>
        <v>-0.309</v>
      </c>
      <c r="CP1157">
        <f t="shared" si="783"/>
        <v>-0.309</v>
      </c>
      <c r="CQ1157">
        <f t="shared" si="784"/>
        <v>0</v>
      </c>
      <c r="CS1157">
        <f t="shared" si="785"/>
        <v>0</v>
      </c>
      <c r="DK1157" s="3">
        <f t="shared" si="795"/>
        <v>1137</v>
      </c>
      <c r="DL1157" s="3">
        <f t="shared" si="791"/>
        <v>28.399999999999455</v>
      </c>
      <c r="DM1157" s="3">
        <f t="shared" si="792"/>
        <v>1.8</v>
      </c>
      <c r="DN1157" s="3">
        <f t="shared" si="786"/>
        <v>-1.89</v>
      </c>
      <c r="DO1157">
        <f t="shared" si="787"/>
        <v>-1.89</v>
      </c>
      <c r="DP1157">
        <f t="shared" si="788"/>
        <v>0</v>
      </c>
      <c r="DR1157">
        <f t="shared" si="793"/>
        <v>0</v>
      </c>
      <c r="EY1157"/>
      <c r="EZ1157" s="3"/>
      <c r="FB1157"/>
      <c r="FC1157" s="3"/>
    </row>
    <row r="1158" spans="2:159" x14ac:dyDescent="0.25">
      <c r="B1158">
        <f t="shared" si="781"/>
        <v>1142</v>
      </c>
      <c r="C1158" s="9">
        <f t="shared" si="776"/>
        <v>28.524999999999448</v>
      </c>
      <c r="D1158">
        <f t="shared" si="770"/>
        <v>0.18492498918342898</v>
      </c>
      <c r="E1158">
        <f t="shared" si="771"/>
        <v>4.7303148600260014E-19</v>
      </c>
      <c r="F1158">
        <f t="shared" si="772"/>
        <v>4.7303148600260014E-19</v>
      </c>
      <c r="G1158">
        <f t="shared" si="777"/>
        <v>0</v>
      </c>
      <c r="R1158">
        <f t="shared" si="778"/>
        <v>1142</v>
      </c>
      <c r="S1158">
        <f t="shared" si="779"/>
        <v>28.524999999999448</v>
      </c>
      <c r="T1158">
        <f t="shared" si="773"/>
        <v>8.3062471298308943E-11</v>
      </c>
      <c r="U1158">
        <f t="shared" si="774"/>
        <v>5.413180110370282E-12</v>
      </c>
      <c r="V1158">
        <f t="shared" si="775"/>
        <v>5.413180110370282E-12</v>
      </c>
      <c r="W1158">
        <f t="shared" si="780"/>
        <v>0</v>
      </c>
      <c r="BA1158">
        <f t="shared" si="796"/>
        <v>1155</v>
      </c>
      <c r="BB1158">
        <f t="shared" si="806"/>
        <v>28.849999999999429</v>
      </c>
      <c r="BC1158">
        <f t="shared" si="797"/>
        <v>0.73103788084035315</v>
      </c>
      <c r="BD1158">
        <f t="shared" si="798"/>
        <v>0.39067862027811329</v>
      </c>
      <c r="BE1158">
        <f t="shared" si="799"/>
        <v>0.39067862027811329</v>
      </c>
      <c r="BF1158">
        <f t="shared" si="807"/>
        <v>0.39100000000000001</v>
      </c>
      <c r="BP1158">
        <f t="shared" si="808"/>
        <v>1155</v>
      </c>
      <c r="BQ1158">
        <f t="shared" si="809"/>
        <v>28.849999999999429</v>
      </c>
      <c r="BR1158">
        <f t="shared" si="800"/>
        <v>0.87206614813262051</v>
      </c>
      <c r="BS1158">
        <f t="shared" si="801"/>
        <v>0.66320575339181853</v>
      </c>
      <c r="BT1158">
        <f t="shared" si="802"/>
        <v>0.66320575339181853</v>
      </c>
      <c r="BU1158">
        <f t="shared" si="810"/>
        <v>0.66300000000000003</v>
      </c>
      <c r="CB1158">
        <f t="shared" si="811"/>
        <v>1155</v>
      </c>
      <c r="CC1158">
        <f t="shared" si="812"/>
        <v>28.849999999999429</v>
      </c>
      <c r="CD1158">
        <f t="shared" si="803"/>
        <v>0.87206614813262051</v>
      </c>
      <c r="CE1158">
        <f t="shared" si="804"/>
        <v>0.66320575339181853</v>
      </c>
      <c r="CF1158">
        <f t="shared" si="805"/>
        <v>0.66320575339181853</v>
      </c>
      <c r="CG1158">
        <f t="shared" si="813"/>
        <v>0.66300000000000003</v>
      </c>
      <c r="CK1158"/>
      <c r="CL1158" s="3">
        <f t="shared" si="794"/>
        <v>1138</v>
      </c>
      <c r="CM1158" s="3">
        <f t="shared" si="789"/>
        <v>28.424999999999454</v>
      </c>
      <c r="CN1158" s="3">
        <f t="shared" si="790"/>
        <v>1.804</v>
      </c>
      <c r="CO1158" s="3">
        <f t="shared" si="782"/>
        <v>-0.312</v>
      </c>
      <c r="CP1158">
        <f t="shared" si="783"/>
        <v>-0.312</v>
      </c>
      <c r="CQ1158">
        <f t="shared" si="784"/>
        <v>0</v>
      </c>
      <c r="CS1158">
        <f t="shared" si="785"/>
        <v>0</v>
      </c>
      <c r="DK1158" s="3">
        <f t="shared" si="795"/>
        <v>1138</v>
      </c>
      <c r="DL1158" s="3">
        <f t="shared" si="791"/>
        <v>28.424999999999454</v>
      </c>
      <c r="DM1158" s="3">
        <f t="shared" si="792"/>
        <v>1.804</v>
      </c>
      <c r="DN1158" s="3">
        <f t="shared" si="786"/>
        <v>-1.9</v>
      </c>
      <c r="DO1158">
        <f t="shared" si="787"/>
        <v>-1.9</v>
      </c>
      <c r="DP1158">
        <f t="shared" si="788"/>
        <v>0</v>
      </c>
      <c r="DR1158">
        <f t="shared" si="793"/>
        <v>0</v>
      </c>
      <c r="EY1158"/>
      <c r="EZ1158" s="3"/>
      <c r="FB1158"/>
      <c r="FC1158" s="3"/>
    </row>
    <row r="1159" spans="2:159" x14ac:dyDescent="0.25">
      <c r="B1159">
        <f t="shared" si="781"/>
        <v>1143</v>
      </c>
      <c r="C1159" s="9">
        <f t="shared" si="776"/>
        <v>28.549999999999446</v>
      </c>
      <c r="D1159">
        <f t="shared" si="770"/>
        <v>0.18385277086743207</v>
      </c>
      <c r="E1159">
        <f t="shared" si="771"/>
        <v>4.0902936595984836E-19</v>
      </c>
      <c r="F1159">
        <f t="shared" si="772"/>
        <v>4.0902936595984836E-19</v>
      </c>
      <c r="G1159">
        <f t="shared" si="777"/>
        <v>0</v>
      </c>
      <c r="R1159">
        <f t="shared" si="778"/>
        <v>1143</v>
      </c>
      <c r="S1159">
        <f t="shared" si="779"/>
        <v>28.549999999999446</v>
      </c>
      <c r="T1159">
        <f t="shared" si="773"/>
        <v>7.7424914063782226E-11</v>
      </c>
      <c r="U1159">
        <f t="shared" si="774"/>
        <v>5.004230306021112E-12</v>
      </c>
      <c r="V1159">
        <f t="shared" si="775"/>
        <v>5.004230306021112E-12</v>
      </c>
      <c r="W1159">
        <f t="shared" si="780"/>
        <v>0</v>
      </c>
      <c r="BA1159">
        <f t="shared" si="796"/>
        <v>1156</v>
      </c>
      <c r="BB1159">
        <f t="shared" si="806"/>
        <v>28.874999999999428</v>
      </c>
      <c r="BC1159">
        <f t="shared" si="797"/>
        <v>0.72974326388978372</v>
      </c>
      <c r="BD1159">
        <f t="shared" si="798"/>
        <v>0.38860670031408734</v>
      </c>
      <c r="BE1159">
        <f t="shared" si="799"/>
        <v>0.38860670031408734</v>
      </c>
      <c r="BF1159">
        <f t="shared" si="807"/>
        <v>0.38900000000000001</v>
      </c>
      <c r="BP1159">
        <f t="shared" si="808"/>
        <v>1156</v>
      </c>
      <c r="BQ1159">
        <f t="shared" si="809"/>
        <v>28.874999999999428</v>
      </c>
      <c r="BR1159">
        <f t="shared" si="800"/>
        <v>0.87104424977891681</v>
      </c>
      <c r="BS1159">
        <f t="shared" si="801"/>
        <v>0.66087702520603464</v>
      </c>
      <c r="BT1159">
        <f t="shared" si="802"/>
        <v>0.66087702520603464</v>
      </c>
      <c r="BU1159">
        <f t="shared" si="810"/>
        <v>0.66100000000000003</v>
      </c>
      <c r="CB1159">
        <f t="shared" si="811"/>
        <v>1156</v>
      </c>
      <c r="CC1159">
        <f t="shared" si="812"/>
        <v>28.874999999999428</v>
      </c>
      <c r="CD1159">
        <f t="shared" si="803"/>
        <v>0.87104424977891681</v>
      </c>
      <c r="CE1159">
        <f t="shared" si="804"/>
        <v>0.66087702520603464</v>
      </c>
      <c r="CF1159">
        <f t="shared" si="805"/>
        <v>0.66087702520603464</v>
      </c>
      <c r="CG1159">
        <f t="shared" si="813"/>
        <v>0.66100000000000003</v>
      </c>
      <c r="CK1159"/>
      <c r="CL1159" s="3">
        <f t="shared" si="794"/>
        <v>1139</v>
      </c>
      <c r="CM1159" s="3">
        <f t="shared" si="789"/>
        <v>28.449999999999452</v>
      </c>
      <c r="CN1159" s="3">
        <f t="shared" si="790"/>
        <v>1.8069999999999999</v>
      </c>
      <c r="CO1159" s="3">
        <f t="shared" si="782"/>
        <v>-0.316</v>
      </c>
      <c r="CP1159">
        <f t="shared" si="783"/>
        <v>-0.316</v>
      </c>
      <c r="CQ1159">
        <f t="shared" si="784"/>
        <v>0</v>
      </c>
      <c r="CS1159">
        <f t="shared" si="785"/>
        <v>0</v>
      </c>
      <c r="DK1159" s="3">
        <f t="shared" si="795"/>
        <v>1139</v>
      </c>
      <c r="DL1159" s="3">
        <f t="shared" si="791"/>
        <v>28.449999999999452</v>
      </c>
      <c r="DM1159" s="3">
        <f t="shared" si="792"/>
        <v>1.8069999999999999</v>
      </c>
      <c r="DN1159" s="3">
        <f t="shared" si="786"/>
        <v>-1.909</v>
      </c>
      <c r="DO1159">
        <f t="shared" si="787"/>
        <v>-1.909</v>
      </c>
      <c r="DP1159">
        <f t="shared" si="788"/>
        <v>0</v>
      </c>
      <c r="DR1159">
        <f t="shared" si="793"/>
        <v>0</v>
      </c>
      <c r="EY1159"/>
      <c r="EZ1159" s="3"/>
      <c r="FB1159"/>
      <c r="FC1159" s="3"/>
    </row>
    <row r="1160" spans="2:159" x14ac:dyDescent="0.25">
      <c r="B1160">
        <f t="shared" si="781"/>
        <v>1144</v>
      </c>
      <c r="C1160" s="9">
        <f t="shared" si="776"/>
        <v>28.574999999999445</v>
      </c>
      <c r="D1160">
        <f t="shared" si="770"/>
        <v>0.18278494154935962</v>
      </c>
      <c r="E1160">
        <f t="shared" si="771"/>
        <v>3.5359845198314738E-19</v>
      </c>
      <c r="F1160">
        <f t="shared" si="772"/>
        <v>3.5359845198314738E-19</v>
      </c>
      <c r="G1160">
        <f t="shared" si="777"/>
        <v>0</v>
      </c>
      <c r="R1160">
        <f t="shared" si="778"/>
        <v>1144</v>
      </c>
      <c r="S1160">
        <f t="shared" si="779"/>
        <v>28.574999999999445</v>
      </c>
      <c r="T1160">
        <f t="shared" si="773"/>
        <v>7.2162317468294176E-11</v>
      </c>
      <c r="U1160">
        <f t="shared" si="774"/>
        <v>4.6256261284708593E-12</v>
      </c>
      <c r="V1160">
        <f t="shared" si="775"/>
        <v>4.6256261284708593E-12</v>
      </c>
      <c r="W1160">
        <f t="shared" si="780"/>
        <v>0</v>
      </c>
      <c r="BA1160">
        <f t="shared" si="796"/>
        <v>1157</v>
      </c>
      <c r="BB1160">
        <f t="shared" si="806"/>
        <v>28.899999999999427</v>
      </c>
      <c r="BC1160">
        <f t="shared" si="797"/>
        <v>0.7284472973696825</v>
      </c>
      <c r="BD1160">
        <f t="shared" si="798"/>
        <v>0.38653997040067661</v>
      </c>
      <c r="BE1160">
        <f t="shared" si="799"/>
        <v>0.38653997040067661</v>
      </c>
      <c r="BF1160">
        <f t="shared" si="807"/>
        <v>0.38700000000000001</v>
      </c>
      <c r="BP1160">
        <f t="shared" si="808"/>
        <v>1157</v>
      </c>
      <c r="BQ1160">
        <f t="shared" si="809"/>
        <v>28.899999999999427</v>
      </c>
      <c r="BR1160">
        <f t="shared" si="800"/>
        <v>0.87001919879200751</v>
      </c>
      <c r="BS1160">
        <f t="shared" si="801"/>
        <v>0.65854659565904783</v>
      </c>
      <c r="BT1160">
        <f t="shared" si="802"/>
        <v>0.65854659565904783</v>
      </c>
      <c r="BU1160">
        <f t="shared" si="810"/>
        <v>0.65900000000000003</v>
      </c>
      <c r="CB1160">
        <f t="shared" si="811"/>
        <v>1157</v>
      </c>
      <c r="CC1160">
        <f t="shared" si="812"/>
        <v>28.899999999999427</v>
      </c>
      <c r="CD1160">
        <f t="shared" si="803"/>
        <v>0.87001919879200751</v>
      </c>
      <c r="CE1160">
        <f t="shared" si="804"/>
        <v>0.65854659565904783</v>
      </c>
      <c r="CF1160">
        <f t="shared" si="805"/>
        <v>0.65854659565904783</v>
      </c>
      <c r="CG1160">
        <f t="shared" si="813"/>
        <v>0.65900000000000003</v>
      </c>
      <c r="CK1160"/>
      <c r="CL1160" s="3">
        <f t="shared" si="794"/>
        <v>1140</v>
      </c>
      <c r="CM1160" s="3">
        <f t="shared" si="789"/>
        <v>28.474999999999451</v>
      </c>
      <c r="CN1160" s="3">
        <f t="shared" si="790"/>
        <v>1.81</v>
      </c>
      <c r="CO1160" s="3">
        <f t="shared" si="782"/>
        <v>-0.32</v>
      </c>
      <c r="CP1160">
        <f t="shared" si="783"/>
        <v>-0.32</v>
      </c>
      <c r="CQ1160">
        <f t="shared" si="784"/>
        <v>0</v>
      </c>
      <c r="CS1160">
        <f t="shared" si="785"/>
        <v>0</v>
      </c>
      <c r="DK1160" s="3">
        <f t="shared" si="795"/>
        <v>1140</v>
      </c>
      <c r="DL1160" s="3">
        <f t="shared" si="791"/>
        <v>28.474999999999451</v>
      </c>
      <c r="DM1160" s="3">
        <f t="shared" si="792"/>
        <v>1.81</v>
      </c>
      <c r="DN1160" s="3">
        <f t="shared" si="786"/>
        <v>-1.917</v>
      </c>
      <c r="DO1160">
        <f t="shared" si="787"/>
        <v>-1.917</v>
      </c>
      <c r="DP1160">
        <f t="shared" si="788"/>
        <v>0</v>
      </c>
      <c r="DR1160">
        <f t="shared" si="793"/>
        <v>0</v>
      </c>
      <c r="EY1160"/>
      <c r="EZ1160" s="3"/>
      <c r="FB1160"/>
      <c r="FC1160" s="3"/>
    </row>
    <row r="1161" spans="2:159" x14ac:dyDescent="0.25">
      <c r="B1161">
        <f t="shared" si="781"/>
        <v>1145</v>
      </c>
      <c r="C1161" s="9">
        <f t="shared" si="776"/>
        <v>28.599999999999444</v>
      </c>
      <c r="D1161">
        <f t="shared" si="770"/>
        <v>0.18172149703207455</v>
      </c>
      <c r="E1161">
        <f t="shared" si="771"/>
        <v>3.0560302410599413E-19</v>
      </c>
      <c r="F1161">
        <f t="shared" si="772"/>
        <v>3.0560302410599413E-19</v>
      </c>
      <c r="G1161">
        <f t="shared" si="777"/>
        <v>0</v>
      </c>
      <c r="R1161">
        <f t="shared" si="778"/>
        <v>1145</v>
      </c>
      <c r="S1161">
        <f t="shared" si="779"/>
        <v>28.599999999999444</v>
      </c>
      <c r="T1161">
        <f t="shared" si="773"/>
        <v>6.7250275553953781E-11</v>
      </c>
      <c r="U1161">
        <f t="shared" si="774"/>
        <v>4.2751582358186673E-12</v>
      </c>
      <c r="V1161">
        <f t="shared" si="775"/>
        <v>4.2751582358186673E-12</v>
      </c>
      <c r="W1161">
        <f t="shared" si="780"/>
        <v>0</v>
      </c>
      <c r="BA1161">
        <f t="shared" si="796"/>
        <v>1158</v>
      </c>
      <c r="BB1161">
        <f t="shared" si="806"/>
        <v>28.924999999999425</v>
      </c>
      <c r="BC1161">
        <f t="shared" si="797"/>
        <v>0.72714999662490343</v>
      </c>
      <c r="BD1161">
        <f t="shared" si="798"/>
        <v>0.38447846477215719</v>
      </c>
      <c r="BE1161">
        <f t="shared" si="799"/>
        <v>0.38447846477215719</v>
      </c>
      <c r="BF1161">
        <f t="shared" si="807"/>
        <v>0.38400000000000001</v>
      </c>
      <c r="BP1161">
        <f t="shared" si="808"/>
        <v>1158</v>
      </c>
      <c r="BQ1161">
        <f t="shared" si="809"/>
        <v>28.924999999999425</v>
      </c>
      <c r="BR1161">
        <f t="shared" si="800"/>
        <v>0.86899100912638627</v>
      </c>
      <c r="BS1161">
        <f t="shared" si="801"/>
        <v>0.65621454053941108</v>
      </c>
      <c r="BT1161">
        <f t="shared" si="802"/>
        <v>0.65621454053941108</v>
      </c>
      <c r="BU1161">
        <f t="shared" si="810"/>
        <v>0.65600000000000003</v>
      </c>
      <c r="CB1161">
        <f t="shared" si="811"/>
        <v>1158</v>
      </c>
      <c r="CC1161">
        <f t="shared" si="812"/>
        <v>28.924999999999425</v>
      </c>
      <c r="CD1161">
        <f t="shared" si="803"/>
        <v>0.86899100912638627</v>
      </c>
      <c r="CE1161">
        <f t="shared" si="804"/>
        <v>0.65621454053941108</v>
      </c>
      <c r="CF1161">
        <f t="shared" si="805"/>
        <v>0.65621454053941108</v>
      </c>
      <c r="CG1161">
        <f t="shared" si="813"/>
        <v>0.65600000000000003</v>
      </c>
      <c r="CK1161"/>
      <c r="CL1161" s="3">
        <f t="shared" si="794"/>
        <v>1141</v>
      </c>
      <c r="CM1161" s="3">
        <f t="shared" si="789"/>
        <v>28.499999999999449</v>
      </c>
      <c r="CN1161" s="3">
        <f t="shared" si="790"/>
        <v>1.8129999999999999</v>
      </c>
      <c r="CO1161" s="3">
        <f t="shared" si="782"/>
        <v>-0.32400000000000001</v>
      </c>
      <c r="CP1161">
        <f t="shared" si="783"/>
        <v>-0.32400000000000001</v>
      </c>
      <c r="CQ1161">
        <f t="shared" si="784"/>
        <v>0</v>
      </c>
      <c r="CS1161">
        <f t="shared" si="785"/>
        <v>0</v>
      </c>
      <c r="DK1161" s="3">
        <f t="shared" si="795"/>
        <v>1141</v>
      </c>
      <c r="DL1161" s="3">
        <f t="shared" si="791"/>
        <v>28.499999999999449</v>
      </c>
      <c r="DM1161" s="3">
        <f t="shared" si="792"/>
        <v>1.8129999999999999</v>
      </c>
      <c r="DN1161" s="3">
        <f t="shared" si="786"/>
        <v>-1.9259999999999999</v>
      </c>
      <c r="DO1161">
        <f t="shared" si="787"/>
        <v>-1.9259999999999999</v>
      </c>
      <c r="DP1161">
        <f t="shared" si="788"/>
        <v>0</v>
      </c>
      <c r="DR1161">
        <f t="shared" si="793"/>
        <v>0</v>
      </c>
      <c r="EY1161"/>
      <c r="EZ1161" s="3"/>
      <c r="FB1161"/>
      <c r="FC1161" s="3"/>
    </row>
    <row r="1162" spans="2:159" x14ac:dyDescent="0.25">
      <c r="B1162">
        <f t="shared" si="781"/>
        <v>1146</v>
      </c>
      <c r="C1162" s="9">
        <f t="shared" si="776"/>
        <v>28.624999999999442</v>
      </c>
      <c r="D1162">
        <f t="shared" si="770"/>
        <v>0.18066243301167756</v>
      </c>
      <c r="E1162">
        <f t="shared" si="771"/>
        <v>2.6405619830990747E-19</v>
      </c>
      <c r="F1162">
        <f t="shared" si="772"/>
        <v>2.6405619830990747E-19</v>
      </c>
      <c r="G1162">
        <f t="shared" si="777"/>
        <v>0</v>
      </c>
      <c r="R1162">
        <f t="shared" si="778"/>
        <v>1146</v>
      </c>
      <c r="S1162">
        <f t="shared" si="779"/>
        <v>28.624999999999442</v>
      </c>
      <c r="T1162">
        <f t="shared" si="773"/>
        <v>6.2665934521755901E-11</v>
      </c>
      <c r="U1162">
        <f t="shared" si="774"/>
        <v>3.9507749159703007E-12</v>
      </c>
      <c r="V1162">
        <f t="shared" si="775"/>
        <v>3.9507749159703007E-12</v>
      </c>
      <c r="W1162">
        <f t="shared" si="780"/>
        <v>0</v>
      </c>
      <c r="BA1162">
        <f t="shared" si="796"/>
        <v>1159</v>
      </c>
      <c r="BB1162">
        <f t="shared" si="806"/>
        <v>28.949999999999424</v>
      </c>
      <c r="BC1162">
        <f t="shared" si="797"/>
        <v>0.72585137699300695</v>
      </c>
      <c r="BD1162">
        <f t="shared" si="798"/>
        <v>0.38242221724601794</v>
      </c>
      <c r="BE1162">
        <f t="shared" si="799"/>
        <v>0.38242221724601794</v>
      </c>
      <c r="BF1162">
        <f t="shared" si="807"/>
        <v>0.38200000000000001</v>
      </c>
      <c r="BP1162">
        <f t="shared" si="808"/>
        <v>1159</v>
      </c>
      <c r="BQ1162">
        <f t="shared" si="809"/>
        <v>28.949999999999424</v>
      </c>
      <c r="BR1162">
        <f t="shared" si="800"/>
        <v>0.86795969476714252</v>
      </c>
      <c r="BS1162">
        <f t="shared" si="801"/>
        <v>0.65388093544088188</v>
      </c>
      <c r="BT1162">
        <f t="shared" si="802"/>
        <v>0.65388093544088188</v>
      </c>
      <c r="BU1162">
        <f t="shared" si="810"/>
        <v>0.65400000000000003</v>
      </c>
      <c r="CB1162">
        <f t="shared" si="811"/>
        <v>1159</v>
      </c>
      <c r="CC1162">
        <f t="shared" si="812"/>
        <v>28.949999999999424</v>
      </c>
      <c r="CD1162">
        <f t="shared" si="803"/>
        <v>0.86795969476714252</v>
      </c>
      <c r="CE1162">
        <f t="shared" si="804"/>
        <v>0.65388093544088188</v>
      </c>
      <c r="CF1162">
        <f t="shared" si="805"/>
        <v>0.65388093544088188</v>
      </c>
      <c r="CG1162">
        <f t="shared" si="813"/>
        <v>0.65400000000000003</v>
      </c>
      <c r="CK1162"/>
      <c r="CL1162" s="3">
        <f t="shared" si="794"/>
        <v>1142</v>
      </c>
      <c r="CM1162" s="3">
        <f t="shared" si="789"/>
        <v>28.524999999999448</v>
      </c>
      <c r="CN1162" s="3">
        <f t="shared" si="790"/>
        <v>1.8160000000000001</v>
      </c>
      <c r="CO1162" s="3">
        <f t="shared" si="782"/>
        <v>-0.32800000000000001</v>
      </c>
      <c r="CP1162">
        <f t="shared" si="783"/>
        <v>-0.32800000000000001</v>
      </c>
      <c r="CQ1162">
        <f t="shared" si="784"/>
        <v>0</v>
      </c>
      <c r="CS1162">
        <f t="shared" si="785"/>
        <v>0</v>
      </c>
      <c r="DK1162" s="3">
        <f t="shared" si="795"/>
        <v>1142</v>
      </c>
      <c r="DL1162" s="3">
        <f t="shared" si="791"/>
        <v>28.524999999999448</v>
      </c>
      <c r="DM1162" s="3">
        <f t="shared" si="792"/>
        <v>1.8160000000000001</v>
      </c>
      <c r="DN1162" s="3">
        <f t="shared" si="786"/>
        <v>-1.9350000000000001</v>
      </c>
      <c r="DO1162">
        <f t="shared" si="787"/>
        <v>-1.9350000000000001</v>
      </c>
      <c r="DP1162">
        <f t="shared" si="788"/>
        <v>0</v>
      </c>
      <c r="DR1162">
        <f t="shared" si="793"/>
        <v>0</v>
      </c>
      <c r="EY1162"/>
      <c r="EZ1162" s="3"/>
      <c r="FB1162"/>
      <c r="FC1162" s="3"/>
    </row>
    <row r="1163" spans="2:159" x14ac:dyDescent="0.25">
      <c r="B1163">
        <f t="shared" si="781"/>
        <v>1147</v>
      </c>
      <c r="C1163" s="9">
        <f t="shared" si="776"/>
        <v>28.649999999999441</v>
      </c>
      <c r="D1163">
        <f t="shared" si="770"/>
        <v>0.17960774507829949</v>
      </c>
      <c r="E1163">
        <f t="shared" si="771"/>
        <v>2.2810064406130715E-19</v>
      </c>
      <c r="F1163">
        <f t="shared" si="772"/>
        <v>2.2810064406130715E-19</v>
      </c>
      <c r="G1163">
        <f t="shared" si="777"/>
        <v>0</v>
      </c>
      <c r="R1163">
        <f t="shared" si="778"/>
        <v>1147</v>
      </c>
      <c r="S1163">
        <f t="shared" si="779"/>
        <v>28.649999999999441</v>
      </c>
      <c r="T1163">
        <f t="shared" si="773"/>
        <v>5.8387896458420799E-11</v>
      </c>
      <c r="U1163">
        <f t="shared" si="774"/>
        <v>3.6505710810972784E-12</v>
      </c>
      <c r="V1163">
        <f t="shared" si="775"/>
        <v>3.6505710810972784E-12</v>
      </c>
      <c r="W1163">
        <f t="shared" si="780"/>
        <v>0</v>
      </c>
      <c r="BA1163">
        <f t="shared" si="796"/>
        <v>1160</v>
      </c>
      <c r="BB1163">
        <f t="shared" si="806"/>
        <v>28.974999999999422</v>
      </c>
      <c r="BC1163">
        <f t="shared" si="797"/>
        <v>0.72455145380396579</v>
      </c>
      <c r="BD1163">
        <f t="shared" si="798"/>
        <v>0.38037126122315962</v>
      </c>
      <c r="BE1163">
        <f t="shared" si="799"/>
        <v>0.38037126122315962</v>
      </c>
      <c r="BF1163">
        <f t="shared" si="807"/>
        <v>0.38</v>
      </c>
      <c r="BP1163">
        <f t="shared" si="808"/>
        <v>1160</v>
      </c>
      <c r="BQ1163">
        <f t="shared" si="809"/>
        <v>28.974999999999422</v>
      </c>
      <c r="BR1163">
        <f t="shared" si="800"/>
        <v>0.86692526972964568</v>
      </c>
      <c r="BS1163">
        <f t="shared" si="801"/>
        <v>0.6515458557585847</v>
      </c>
      <c r="BT1163">
        <f t="shared" si="802"/>
        <v>0.6515458557585847</v>
      </c>
      <c r="BU1163">
        <f t="shared" si="810"/>
        <v>0.65200000000000002</v>
      </c>
      <c r="CB1163">
        <f t="shared" si="811"/>
        <v>1160</v>
      </c>
      <c r="CC1163">
        <f t="shared" si="812"/>
        <v>28.974999999999422</v>
      </c>
      <c r="CD1163">
        <f t="shared" si="803"/>
        <v>0.86692526972964568</v>
      </c>
      <c r="CE1163">
        <f t="shared" si="804"/>
        <v>0.6515458557585847</v>
      </c>
      <c r="CF1163">
        <f t="shared" si="805"/>
        <v>0.6515458557585847</v>
      </c>
      <c r="CG1163">
        <f t="shared" si="813"/>
        <v>0.65200000000000002</v>
      </c>
      <c r="CK1163"/>
      <c r="CL1163" s="3">
        <f t="shared" si="794"/>
        <v>1143</v>
      </c>
      <c r="CM1163" s="3">
        <f t="shared" si="789"/>
        <v>28.549999999999446</v>
      </c>
      <c r="CN1163" s="3">
        <f t="shared" si="790"/>
        <v>1.819</v>
      </c>
      <c r="CO1163" s="3">
        <f t="shared" si="782"/>
        <v>-0.33100000000000002</v>
      </c>
      <c r="CP1163">
        <f t="shared" si="783"/>
        <v>-0.33100000000000002</v>
      </c>
      <c r="CQ1163">
        <f t="shared" si="784"/>
        <v>0</v>
      </c>
      <c r="CS1163">
        <f t="shared" si="785"/>
        <v>0</v>
      </c>
      <c r="DK1163" s="3">
        <f t="shared" si="795"/>
        <v>1143</v>
      </c>
      <c r="DL1163" s="3">
        <f t="shared" si="791"/>
        <v>28.549999999999446</v>
      </c>
      <c r="DM1163" s="3">
        <f t="shared" si="792"/>
        <v>1.819</v>
      </c>
      <c r="DN1163" s="3">
        <f t="shared" si="786"/>
        <v>-1.944</v>
      </c>
      <c r="DO1163">
        <f t="shared" si="787"/>
        <v>-1.944</v>
      </c>
      <c r="DP1163">
        <f t="shared" si="788"/>
        <v>0</v>
      </c>
      <c r="DR1163">
        <f t="shared" si="793"/>
        <v>0</v>
      </c>
      <c r="EY1163"/>
      <c r="EZ1163" s="3"/>
      <c r="FB1163"/>
      <c r="FC1163" s="3"/>
    </row>
    <row r="1164" spans="2:159" x14ac:dyDescent="0.25">
      <c r="B1164">
        <f t="shared" si="781"/>
        <v>1148</v>
      </c>
      <c r="C1164" s="9">
        <f t="shared" si="776"/>
        <v>28.674999999999439</v>
      </c>
      <c r="D1164">
        <f t="shared" si="770"/>
        <v>0.17855742871689498</v>
      </c>
      <c r="E1164">
        <f t="shared" si="771"/>
        <v>1.9699177032753295E-19</v>
      </c>
      <c r="F1164">
        <f t="shared" si="772"/>
        <v>1.9699177032753295E-19</v>
      </c>
      <c r="G1164">
        <f t="shared" si="777"/>
        <v>0</v>
      </c>
      <c r="R1164">
        <f t="shared" si="778"/>
        <v>1148</v>
      </c>
      <c r="S1164">
        <f t="shared" si="779"/>
        <v>28.674999999999439</v>
      </c>
      <c r="T1164">
        <f t="shared" si="773"/>
        <v>5.4396128874254054E-11</v>
      </c>
      <c r="U1164">
        <f t="shared" si="774"/>
        <v>3.3727780128069189E-12</v>
      </c>
      <c r="V1164">
        <f t="shared" si="775"/>
        <v>3.3727780128069189E-12</v>
      </c>
      <c r="W1164">
        <f t="shared" si="780"/>
        <v>0</v>
      </c>
      <c r="BA1164">
        <f t="shared" si="796"/>
        <v>1161</v>
      </c>
      <c r="BB1164">
        <f t="shared" si="806"/>
        <v>28.999999999999421</v>
      </c>
      <c r="BC1164">
        <f t="shared" si="797"/>
        <v>0.72325024237987257</v>
      </c>
      <c r="BD1164">
        <f t="shared" si="798"/>
        <v>0.37832562968812417</v>
      </c>
      <c r="BE1164">
        <f t="shared" si="799"/>
        <v>0.37832562968812417</v>
      </c>
      <c r="BF1164">
        <f t="shared" si="807"/>
        <v>0.378</v>
      </c>
      <c r="BP1164">
        <f t="shared" si="808"/>
        <v>1161</v>
      </c>
      <c r="BQ1164">
        <f t="shared" si="809"/>
        <v>28.999999999999421</v>
      </c>
      <c r="BR1164">
        <f t="shared" si="800"/>
        <v>0.86588774805922908</v>
      </c>
      <c r="BS1164">
        <f t="shared" si="801"/>
        <v>0.64920937668520151</v>
      </c>
      <c r="BT1164">
        <f t="shared" si="802"/>
        <v>0.64920937668520151</v>
      </c>
      <c r="BU1164">
        <f t="shared" si="810"/>
        <v>0.64900000000000002</v>
      </c>
      <c r="CB1164">
        <f t="shared" si="811"/>
        <v>1161</v>
      </c>
      <c r="CC1164">
        <f t="shared" si="812"/>
        <v>28.999999999999421</v>
      </c>
      <c r="CD1164">
        <f t="shared" si="803"/>
        <v>0.86588774805922908</v>
      </c>
      <c r="CE1164">
        <f t="shared" si="804"/>
        <v>0.64920937668520151</v>
      </c>
      <c r="CF1164">
        <f t="shared" si="805"/>
        <v>0.64920937668520151</v>
      </c>
      <c r="CG1164">
        <f t="shared" si="813"/>
        <v>0.64900000000000002</v>
      </c>
      <c r="CK1164"/>
      <c r="CL1164" s="3">
        <f t="shared" si="794"/>
        <v>1144</v>
      </c>
      <c r="CM1164" s="3">
        <f t="shared" si="789"/>
        <v>28.574999999999445</v>
      </c>
      <c r="CN1164" s="3">
        <f t="shared" si="790"/>
        <v>1.823</v>
      </c>
      <c r="CO1164" s="3">
        <f t="shared" si="782"/>
        <v>-0.33500000000000002</v>
      </c>
      <c r="CP1164">
        <f t="shared" si="783"/>
        <v>-0.33500000000000002</v>
      </c>
      <c r="CQ1164">
        <f t="shared" si="784"/>
        <v>0</v>
      </c>
      <c r="CS1164">
        <f t="shared" si="785"/>
        <v>0</v>
      </c>
      <c r="DK1164" s="3">
        <f t="shared" si="795"/>
        <v>1144</v>
      </c>
      <c r="DL1164" s="3">
        <f t="shared" si="791"/>
        <v>28.574999999999445</v>
      </c>
      <c r="DM1164" s="3">
        <f t="shared" si="792"/>
        <v>1.823</v>
      </c>
      <c r="DN1164" s="3">
        <f t="shared" si="786"/>
        <v>-1.954</v>
      </c>
      <c r="DO1164">
        <f t="shared" si="787"/>
        <v>-1.954</v>
      </c>
      <c r="DP1164">
        <f t="shared" si="788"/>
        <v>0</v>
      </c>
      <c r="DR1164">
        <f t="shared" si="793"/>
        <v>0</v>
      </c>
      <c r="EY1164"/>
      <c r="EZ1164" s="3"/>
      <c r="FB1164"/>
      <c r="FC1164" s="3"/>
    </row>
    <row r="1165" spans="2:159" x14ac:dyDescent="0.25">
      <c r="B1165">
        <f t="shared" si="781"/>
        <v>1149</v>
      </c>
      <c r="C1165" s="9">
        <f t="shared" si="776"/>
        <v>28.699999999999438</v>
      </c>
      <c r="D1165">
        <f t="shared" si="770"/>
        <v>0.1775114793080366</v>
      </c>
      <c r="E1165">
        <f t="shared" si="771"/>
        <v>1.7008306797912018E-19</v>
      </c>
      <c r="F1165">
        <f t="shared" si="772"/>
        <v>1.7008306797912018E-19</v>
      </c>
      <c r="G1165">
        <f t="shared" si="777"/>
        <v>0</v>
      </c>
      <c r="R1165">
        <f t="shared" si="778"/>
        <v>1149</v>
      </c>
      <c r="S1165">
        <f t="shared" si="779"/>
        <v>28.699999999999438</v>
      </c>
      <c r="T1165">
        <f t="shared" si="773"/>
        <v>5.067187971159759E-11</v>
      </c>
      <c r="U1165">
        <f t="shared" si="774"/>
        <v>3.1157538080906161E-12</v>
      </c>
      <c r="V1165">
        <f t="shared" si="775"/>
        <v>3.1157538080906161E-12</v>
      </c>
      <c r="W1165">
        <f t="shared" si="780"/>
        <v>0</v>
      </c>
      <c r="BA1165">
        <f t="shared" si="796"/>
        <v>1162</v>
      </c>
      <c r="BB1165">
        <f t="shared" si="806"/>
        <v>29.024999999999419</v>
      </c>
      <c r="BC1165">
        <f t="shared" si="797"/>
        <v>0.72194775803464739</v>
      </c>
      <c r="BD1165">
        <f t="shared" si="798"/>
        <v>0.3762853552093538</v>
      </c>
      <c r="BE1165">
        <f t="shared" si="799"/>
        <v>0.3762853552093538</v>
      </c>
      <c r="BF1165">
        <f t="shared" si="807"/>
        <v>0.376</v>
      </c>
      <c r="BP1165">
        <f t="shared" si="808"/>
        <v>1162</v>
      </c>
      <c r="BQ1165">
        <f t="shared" si="809"/>
        <v>29.024999999999419</v>
      </c>
      <c r="BR1165">
        <f t="shared" si="800"/>
        <v>0.86484714383087369</v>
      </c>
      <c r="BS1165">
        <f t="shared" si="801"/>
        <v>0.6468715732071918</v>
      </c>
      <c r="BT1165">
        <f t="shared" si="802"/>
        <v>0.6468715732071918</v>
      </c>
      <c r="BU1165">
        <f t="shared" si="810"/>
        <v>0.64700000000000002</v>
      </c>
      <c r="CB1165">
        <f t="shared" si="811"/>
        <v>1162</v>
      </c>
      <c r="CC1165">
        <f t="shared" si="812"/>
        <v>29.024999999999419</v>
      </c>
      <c r="CD1165">
        <f t="shared" si="803"/>
        <v>0.86484714383087369</v>
      </c>
      <c r="CE1165">
        <f t="shared" si="804"/>
        <v>0.6468715732071918</v>
      </c>
      <c r="CF1165">
        <f t="shared" si="805"/>
        <v>0.6468715732071918</v>
      </c>
      <c r="CG1165">
        <f t="shared" si="813"/>
        <v>0.64700000000000002</v>
      </c>
      <c r="CK1165"/>
      <c r="CL1165" s="3">
        <f t="shared" si="794"/>
        <v>1145</v>
      </c>
      <c r="CM1165" s="3">
        <f t="shared" si="789"/>
        <v>28.599999999999444</v>
      </c>
      <c r="CN1165" s="3">
        <f t="shared" si="790"/>
        <v>1.8260000000000001</v>
      </c>
      <c r="CO1165" s="3">
        <f t="shared" si="782"/>
        <v>-0.33900000000000002</v>
      </c>
      <c r="CP1165">
        <f t="shared" si="783"/>
        <v>-0.33900000000000002</v>
      </c>
      <c r="CQ1165">
        <f t="shared" si="784"/>
        <v>0</v>
      </c>
      <c r="CS1165">
        <f t="shared" si="785"/>
        <v>0</v>
      </c>
      <c r="DK1165" s="3">
        <f t="shared" si="795"/>
        <v>1145</v>
      </c>
      <c r="DL1165" s="3">
        <f t="shared" si="791"/>
        <v>28.599999999999444</v>
      </c>
      <c r="DM1165" s="3">
        <f t="shared" si="792"/>
        <v>1.8260000000000001</v>
      </c>
      <c r="DN1165" s="3">
        <f t="shared" si="786"/>
        <v>-1.9630000000000001</v>
      </c>
      <c r="DO1165">
        <f t="shared" si="787"/>
        <v>-1.9630000000000001</v>
      </c>
      <c r="DP1165">
        <f t="shared" si="788"/>
        <v>0</v>
      </c>
      <c r="DR1165">
        <f t="shared" si="793"/>
        <v>0</v>
      </c>
      <c r="EY1165"/>
      <c r="EZ1165" s="3"/>
      <c r="FB1165"/>
      <c r="FC1165" s="3"/>
    </row>
    <row r="1166" spans="2:159" x14ac:dyDescent="0.25">
      <c r="B1166">
        <f t="shared" si="781"/>
        <v>1150</v>
      </c>
      <c r="C1166" s="9">
        <f t="shared" si="776"/>
        <v>28.724999999999437</v>
      </c>
      <c r="D1166">
        <f t="shared" si="770"/>
        <v>0.17646989212870928</v>
      </c>
      <c r="E1166">
        <f t="shared" si="771"/>
        <v>1.4681333543291051E-19</v>
      </c>
      <c r="F1166">
        <f t="shared" si="772"/>
        <v>1.4681333543291051E-19</v>
      </c>
      <c r="G1166">
        <f t="shared" si="777"/>
        <v>0</v>
      </c>
      <c r="R1166">
        <f t="shared" si="778"/>
        <v>1150</v>
      </c>
      <c r="S1166">
        <f t="shared" si="779"/>
        <v>28.724999999999437</v>
      </c>
      <c r="T1166">
        <f t="shared" si="773"/>
        <v>4.7197597502729743E-11</v>
      </c>
      <c r="U1166">
        <f t="shared" si="774"/>
        <v>2.8779744793478902E-12</v>
      </c>
      <c r="V1166">
        <f t="shared" si="775"/>
        <v>2.8779744793478902E-12</v>
      </c>
      <c r="W1166">
        <f t="shared" si="780"/>
        <v>0</v>
      </c>
      <c r="BA1166">
        <f t="shared" si="796"/>
        <v>1163</v>
      </c>
      <c r="BB1166">
        <f t="shared" si="806"/>
        <v>29.049999999999418</v>
      </c>
      <c r="BC1166">
        <f t="shared" si="797"/>
        <v>0.72064401607374695</v>
      </c>
      <c r="BD1166">
        <f t="shared" si="798"/>
        <v>0.37425046993948025</v>
      </c>
      <c r="BE1166">
        <f t="shared" si="799"/>
        <v>0.37425046993948025</v>
      </c>
      <c r="BF1166">
        <f t="shared" si="807"/>
        <v>0.374</v>
      </c>
      <c r="BP1166">
        <f t="shared" si="808"/>
        <v>1163</v>
      </c>
      <c r="BQ1166">
        <f t="shared" si="809"/>
        <v>29.049999999999418</v>
      </c>
      <c r="BR1166">
        <f t="shared" si="800"/>
        <v>0.86380347114889089</v>
      </c>
      <c r="BS1166">
        <f t="shared" si="801"/>
        <v>0.64453252010104023</v>
      </c>
      <c r="BT1166">
        <f t="shared" si="802"/>
        <v>0.64453252010104023</v>
      </c>
      <c r="BU1166">
        <f t="shared" si="810"/>
        <v>0.64500000000000002</v>
      </c>
      <c r="CB1166">
        <f t="shared" si="811"/>
        <v>1163</v>
      </c>
      <c r="CC1166">
        <f t="shared" si="812"/>
        <v>29.049999999999418</v>
      </c>
      <c r="CD1166">
        <f t="shared" si="803"/>
        <v>0.86380347114889089</v>
      </c>
      <c r="CE1166">
        <f t="shared" si="804"/>
        <v>0.64453252010104023</v>
      </c>
      <c r="CF1166">
        <f t="shared" si="805"/>
        <v>0.64453252010104023</v>
      </c>
      <c r="CG1166">
        <f t="shared" si="813"/>
        <v>0.64500000000000002</v>
      </c>
      <c r="CK1166"/>
      <c r="CL1166" s="3">
        <f t="shared" si="794"/>
        <v>1146</v>
      </c>
      <c r="CM1166" s="3">
        <f t="shared" si="789"/>
        <v>28.624999999999442</v>
      </c>
      <c r="CN1166" s="3">
        <f t="shared" si="790"/>
        <v>1.829</v>
      </c>
      <c r="CO1166" s="3">
        <f t="shared" si="782"/>
        <v>-0.34300000000000003</v>
      </c>
      <c r="CP1166">
        <f t="shared" si="783"/>
        <v>-0.34300000000000003</v>
      </c>
      <c r="CQ1166">
        <f t="shared" si="784"/>
        <v>0</v>
      </c>
      <c r="CS1166">
        <f t="shared" si="785"/>
        <v>0</v>
      </c>
      <c r="DK1166" s="3">
        <f t="shared" si="795"/>
        <v>1146</v>
      </c>
      <c r="DL1166" s="3">
        <f t="shared" si="791"/>
        <v>28.624999999999442</v>
      </c>
      <c r="DM1166" s="3">
        <f t="shared" si="792"/>
        <v>1.829</v>
      </c>
      <c r="DN1166" s="3">
        <f t="shared" si="786"/>
        <v>-1.972</v>
      </c>
      <c r="DO1166">
        <f t="shared" si="787"/>
        <v>-1.972</v>
      </c>
      <c r="DP1166">
        <f t="shared" si="788"/>
        <v>0</v>
      </c>
      <c r="DR1166">
        <f t="shared" si="793"/>
        <v>0</v>
      </c>
      <c r="EY1166"/>
      <c r="EZ1166" s="3"/>
      <c r="FB1166"/>
      <c r="FC1166" s="3"/>
    </row>
    <row r="1167" spans="2:159" x14ac:dyDescent="0.25">
      <c r="B1167">
        <f t="shared" si="781"/>
        <v>1151</v>
      </c>
      <c r="C1167" s="9">
        <f t="shared" si="776"/>
        <v>28.749999999999435</v>
      </c>
      <c r="D1167">
        <f t="shared" si="770"/>
        <v>0.17543266235310562</v>
      </c>
      <c r="E1167">
        <f t="shared" si="771"/>
        <v>1.2669554854353668E-19</v>
      </c>
      <c r="F1167">
        <f t="shared" si="772"/>
        <v>1.2669554854353668E-19</v>
      </c>
      <c r="G1167">
        <f t="shared" si="777"/>
        <v>0</v>
      </c>
      <c r="R1167">
        <f t="shared" si="778"/>
        <v>1151</v>
      </c>
      <c r="S1167">
        <f t="shared" si="779"/>
        <v>28.749999999999435</v>
      </c>
      <c r="T1167">
        <f t="shared" si="773"/>
        <v>4.3956856374319833E-11</v>
      </c>
      <c r="U1167">
        <f t="shared" si="774"/>
        <v>2.6580256648131464E-12</v>
      </c>
      <c r="V1167">
        <f t="shared" si="775"/>
        <v>2.6580256648131464E-12</v>
      </c>
      <c r="W1167">
        <f t="shared" si="780"/>
        <v>0</v>
      </c>
      <c r="BA1167">
        <f t="shared" si="796"/>
        <v>1164</v>
      </c>
      <c r="BB1167">
        <f t="shared" si="806"/>
        <v>29.074999999999417</v>
      </c>
      <c r="BC1167">
        <f t="shared" si="797"/>
        <v>0.71933903179387348</v>
      </c>
      <c r="BD1167">
        <f t="shared" si="798"/>
        <v>0.37222100561564309</v>
      </c>
      <c r="BE1167">
        <f t="shared" si="799"/>
        <v>0.37222100561564309</v>
      </c>
      <c r="BF1167">
        <f t="shared" si="807"/>
        <v>0.372</v>
      </c>
      <c r="BP1167">
        <f t="shared" si="808"/>
        <v>1164</v>
      </c>
      <c r="BQ1167">
        <f t="shared" si="809"/>
        <v>29.074999999999417</v>
      </c>
      <c r="BR1167">
        <f t="shared" si="800"/>
        <v>0.86275674414660586</v>
      </c>
      <c r="BS1167">
        <f t="shared" si="801"/>
        <v>0.64219229192953531</v>
      </c>
      <c r="BT1167">
        <f t="shared" si="802"/>
        <v>0.64219229192953531</v>
      </c>
      <c r="BU1167">
        <f t="shared" si="810"/>
        <v>0.64200000000000002</v>
      </c>
      <c r="CB1167">
        <f t="shared" si="811"/>
        <v>1164</v>
      </c>
      <c r="CC1167">
        <f t="shared" si="812"/>
        <v>29.074999999999417</v>
      </c>
      <c r="CD1167">
        <f t="shared" si="803"/>
        <v>0.86275674414660586</v>
      </c>
      <c r="CE1167">
        <f t="shared" si="804"/>
        <v>0.64219229192953531</v>
      </c>
      <c r="CF1167">
        <f t="shared" si="805"/>
        <v>0.64219229192953531</v>
      </c>
      <c r="CG1167">
        <f t="shared" si="813"/>
        <v>0.64200000000000002</v>
      </c>
      <c r="CK1167"/>
      <c r="CL1167" s="3">
        <f t="shared" si="794"/>
        <v>1147</v>
      </c>
      <c r="CM1167" s="3">
        <f t="shared" si="789"/>
        <v>28.649999999999441</v>
      </c>
      <c r="CN1167" s="3">
        <f t="shared" si="790"/>
        <v>1.8320000000000001</v>
      </c>
      <c r="CO1167" s="3">
        <f t="shared" si="782"/>
        <v>-0.34699999999999998</v>
      </c>
      <c r="CP1167">
        <f t="shared" si="783"/>
        <v>-0.34699999999999998</v>
      </c>
      <c r="CQ1167">
        <f t="shared" si="784"/>
        <v>0</v>
      </c>
      <c r="CS1167">
        <f t="shared" si="785"/>
        <v>0</v>
      </c>
      <c r="DK1167" s="3">
        <f t="shared" si="795"/>
        <v>1147</v>
      </c>
      <c r="DL1167" s="3">
        <f t="shared" si="791"/>
        <v>28.649999999999441</v>
      </c>
      <c r="DM1167" s="3">
        <f t="shared" si="792"/>
        <v>1.8320000000000001</v>
      </c>
      <c r="DN1167" s="3">
        <f t="shared" si="786"/>
        <v>-1.9810000000000001</v>
      </c>
      <c r="DO1167">
        <f t="shared" si="787"/>
        <v>-1.9810000000000001</v>
      </c>
      <c r="DP1167">
        <f t="shared" si="788"/>
        <v>0</v>
      </c>
      <c r="DR1167">
        <f t="shared" si="793"/>
        <v>0</v>
      </c>
      <c r="EY1167"/>
      <c r="EZ1167" s="3"/>
      <c r="FB1167"/>
      <c r="FC1167" s="3"/>
    </row>
    <row r="1168" spans="2:159" x14ac:dyDescent="0.25">
      <c r="B1168">
        <f t="shared" si="781"/>
        <v>1152</v>
      </c>
      <c r="C1168" s="9">
        <f t="shared" si="776"/>
        <v>28.774999999999434</v>
      </c>
      <c r="D1168">
        <f t="shared" si="770"/>
        <v>0.17439978505342157</v>
      </c>
      <c r="E1168">
        <f t="shared" si="771"/>
        <v>1.0930716569103282E-19</v>
      </c>
      <c r="F1168">
        <f t="shared" si="772"/>
        <v>1.0930716569103282E-19</v>
      </c>
      <c r="G1168">
        <f t="shared" si="777"/>
        <v>0</v>
      </c>
      <c r="R1168">
        <f t="shared" si="778"/>
        <v>1152</v>
      </c>
      <c r="S1168">
        <f t="shared" si="779"/>
        <v>28.774999999999434</v>
      </c>
      <c r="T1168">
        <f t="shared" si="773"/>
        <v>4.093428561277879E-11</v>
      </c>
      <c r="U1168">
        <f t="shared" si="774"/>
        <v>2.4545949085489778E-12</v>
      </c>
      <c r="V1168">
        <f t="shared" si="775"/>
        <v>2.4545949085489778E-12</v>
      </c>
      <c r="W1168">
        <f t="shared" si="780"/>
        <v>0</v>
      </c>
      <c r="BA1168">
        <f t="shared" si="796"/>
        <v>1165</v>
      </c>
      <c r="BB1168">
        <f t="shared" si="806"/>
        <v>29.099999999999415</v>
      </c>
      <c r="BC1168">
        <f t="shared" si="797"/>
        <v>0.71803282048268535</v>
      </c>
      <c r="BD1168">
        <f t="shared" si="798"/>
        <v>0.37019699355983748</v>
      </c>
      <c r="BE1168">
        <f t="shared" si="799"/>
        <v>0.37019699355983748</v>
      </c>
      <c r="BF1168">
        <f t="shared" si="807"/>
        <v>0.37</v>
      </c>
      <c r="BP1168">
        <f t="shared" si="808"/>
        <v>1165</v>
      </c>
      <c r="BQ1168">
        <f t="shared" si="809"/>
        <v>29.099999999999415</v>
      </c>
      <c r="BR1168">
        <f t="shared" si="800"/>
        <v>0.8617069769860396</v>
      </c>
      <c r="BS1168">
        <f t="shared" si="801"/>
        <v>0.6398509630380752</v>
      </c>
      <c r="BT1168">
        <f t="shared" si="802"/>
        <v>0.6398509630380752</v>
      </c>
      <c r="BU1168">
        <f t="shared" si="810"/>
        <v>0.64</v>
      </c>
      <c r="CB1168">
        <f t="shared" si="811"/>
        <v>1165</v>
      </c>
      <c r="CC1168">
        <f t="shared" si="812"/>
        <v>29.099999999999415</v>
      </c>
      <c r="CD1168">
        <f t="shared" si="803"/>
        <v>0.8617069769860396</v>
      </c>
      <c r="CE1168">
        <f t="shared" si="804"/>
        <v>0.6398509630380752</v>
      </c>
      <c r="CF1168">
        <f t="shared" si="805"/>
        <v>0.6398509630380752</v>
      </c>
      <c r="CG1168">
        <f t="shared" si="813"/>
        <v>0.64</v>
      </c>
      <c r="CK1168"/>
      <c r="CL1168" s="3">
        <f t="shared" si="794"/>
        <v>1148</v>
      </c>
      <c r="CM1168" s="3">
        <f t="shared" si="789"/>
        <v>28.674999999999439</v>
      </c>
      <c r="CN1168" s="3">
        <f t="shared" si="790"/>
        <v>1.835</v>
      </c>
      <c r="CO1168" s="3">
        <f t="shared" si="782"/>
        <v>-0.35099999999999998</v>
      </c>
      <c r="CP1168">
        <f t="shared" si="783"/>
        <v>-0.35099999999999998</v>
      </c>
      <c r="CQ1168">
        <f t="shared" si="784"/>
        <v>0</v>
      </c>
      <c r="CS1168">
        <f t="shared" si="785"/>
        <v>0</v>
      </c>
      <c r="DK1168" s="3">
        <f t="shared" si="795"/>
        <v>1148</v>
      </c>
      <c r="DL1168" s="3">
        <f t="shared" si="791"/>
        <v>28.674999999999439</v>
      </c>
      <c r="DM1168" s="3">
        <f t="shared" si="792"/>
        <v>1.835</v>
      </c>
      <c r="DN1168" s="3">
        <f t="shared" si="786"/>
        <v>-1.99</v>
      </c>
      <c r="DO1168">
        <f t="shared" si="787"/>
        <v>-1.99</v>
      </c>
      <c r="DP1168">
        <f t="shared" si="788"/>
        <v>0</v>
      </c>
      <c r="DR1168">
        <f t="shared" si="793"/>
        <v>0</v>
      </c>
      <c r="EY1168"/>
      <c r="EZ1168" s="3"/>
      <c r="FB1168"/>
      <c r="FC1168" s="3"/>
    </row>
    <row r="1169" spans="2:159" x14ac:dyDescent="0.25">
      <c r="B1169">
        <f t="shared" si="781"/>
        <v>1153</v>
      </c>
      <c r="C1169" s="9">
        <f t="shared" si="776"/>
        <v>28.799999999999432</v>
      </c>
      <c r="D1169">
        <f t="shared" ref="D1169:D1216" si="814">EXP(-KTG1_dia*(C1169-T_opt__dia)^2)</f>
        <v>0.17337125520065227</v>
      </c>
      <c r="E1169">
        <f t="shared" ref="E1169:E1216" si="815">EXP(-KTG2_dia*(T_opt__dia-C1169)^2)</f>
        <v>9.4281685252185313E-20</v>
      </c>
      <c r="F1169">
        <f t="shared" ref="F1169:F1216" si="816">IF(C1169&lt;=T_opt__dia,D1169,E1169)</f>
        <v>9.4281685252185313E-20</v>
      </c>
      <c r="G1169">
        <f t="shared" si="777"/>
        <v>0</v>
      </c>
      <c r="R1169">
        <f t="shared" si="778"/>
        <v>1153</v>
      </c>
      <c r="S1169">
        <f t="shared" si="779"/>
        <v>28.799999999999432</v>
      </c>
      <c r="T1169">
        <f t="shared" ref="T1169:T1216" si="817">EXP(-KTG1_dia_GO*(S1169-T_opt_dia_GO)^2)</f>
        <v>3.8115503521149695E-11</v>
      </c>
      <c r="U1169">
        <f t="shared" ref="U1169:U1216" si="818">EXP(-KTG2_dia_GO*(T_opt_dia_GO-S1169)^2)</f>
        <v>2.2664644718293187E-12</v>
      </c>
      <c r="V1169">
        <f t="shared" ref="V1169:V1216" si="819">IF(S1169&lt;=T_opt_dia_GO,T1169,U1169)</f>
        <v>2.2664644718293187E-12</v>
      </c>
      <c r="W1169">
        <f t="shared" si="780"/>
        <v>0</v>
      </c>
      <c r="BA1169">
        <f t="shared" si="796"/>
        <v>1166</v>
      </c>
      <c r="BB1169">
        <f t="shared" si="806"/>
        <v>29.124999999999414</v>
      </c>
      <c r="BC1169">
        <f t="shared" si="797"/>
        <v>0.71672539741850749</v>
      </c>
      <c r="BD1169">
        <f t="shared" si="798"/>
        <v>0.36817846467929122</v>
      </c>
      <c r="BE1169">
        <f t="shared" si="799"/>
        <v>0.36817846467929122</v>
      </c>
      <c r="BF1169">
        <f t="shared" si="807"/>
        <v>0.36799999999999999</v>
      </c>
      <c r="BP1169">
        <f t="shared" si="808"/>
        <v>1166</v>
      </c>
      <c r="BQ1169">
        <f t="shared" si="809"/>
        <v>29.124999999999414</v>
      </c>
      <c r="BR1169">
        <f t="shared" si="800"/>
        <v>0.86065418385759118</v>
      </c>
      <c r="BS1169">
        <f t="shared" si="801"/>
        <v>0.63750860755100602</v>
      </c>
      <c r="BT1169">
        <f t="shared" si="802"/>
        <v>0.63750860755100602</v>
      </c>
      <c r="BU1169">
        <f t="shared" si="810"/>
        <v>0.63800000000000001</v>
      </c>
      <c r="CB1169">
        <f t="shared" si="811"/>
        <v>1166</v>
      </c>
      <c r="CC1169">
        <f t="shared" si="812"/>
        <v>29.124999999999414</v>
      </c>
      <c r="CD1169">
        <f t="shared" si="803"/>
        <v>0.86065418385759118</v>
      </c>
      <c r="CE1169">
        <f t="shared" si="804"/>
        <v>0.63750860755100602</v>
      </c>
      <c r="CF1169">
        <f t="shared" si="805"/>
        <v>0.63750860755100602</v>
      </c>
      <c r="CG1169">
        <f t="shared" si="813"/>
        <v>0.63800000000000001</v>
      </c>
      <c r="CK1169"/>
      <c r="CL1169" s="3">
        <f t="shared" si="794"/>
        <v>1149</v>
      </c>
      <c r="CM1169" s="3">
        <f t="shared" si="789"/>
        <v>28.699999999999438</v>
      </c>
      <c r="CN1169" s="3">
        <f t="shared" si="790"/>
        <v>1.839</v>
      </c>
      <c r="CO1169" s="3">
        <f t="shared" si="782"/>
        <v>-0.35499999999999998</v>
      </c>
      <c r="CP1169">
        <f t="shared" si="783"/>
        <v>-0.35499999999999998</v>
      </c>
      <c r="CQ1169">
        <f t="shared" si="784"/>
        <v>0</v>
      </c>
      <c r="CS1169">
        <f t="shared" si="785"/>
        <v>0</v>
      </c>
      <c r="DK1169" s="3">
        <f t="shared" si="795"/>
        <v>1149</v>
      </c>
      <c r="DL1169" s="3">
        <f t="shared" si="791"/>
        <v>28.699999999999438</v>
      </c>
      <c r="DM1169" s="3">
        <f t="shared" si="792"/>
        <v>1.839</v>
      </c>
      <c r="DN1169" s="3">
        <f t="shared" si="786"/>
        <v>-2</v>
      </c>
      <c r="DO1169">
        <f t="shared" si="787"/>
        <v>-2</v>
      </c>
      <c r="DP1169">
        <f t="shared" si="788"/>
        <v>0</v>
      </c>
      <c r="DR1169">
        <f t="shared" si="793"/>
        <v>0</v>
      </c>
      <c r="EY1169"/>
      <c r="EZ1169" s="3"/>
      <c r="FB1169"/>
      <c r="FC1169" s="3"/>
    </row>
    <row r="1170" spans="2:159" x14ac:dyDescent="0.25">
      <c r="B1170">
        <f t="shared" si="781"/>
        <v>1154</v>
      </c>
      <c r="C1170" s="9">
        <f t="shared" ref="C1170:C1216" si="820">C1169+(env_v_max-env_v_min)/1200</f>
        <v>28.824999999999431</v>
      </c>
      <c r="D1170">
        <f t="shared" si="814"/>
        <v>0.1723470676653886</v>
      </c>
      <c r="E1170">
        <f t="shared" si="815"/>
        <v>8.1301295633510706E-20</v>
      </c>
      <c r="F1170">
        <f t="shared" si="816"/>
        <v>8.1301295633510706E-20</v>
      </c>
      <c r="G1170">
        <f t="shared" ref="G1170:G1216" si="821">ROUND(F1170,3)</f>
        <v>0</v>
      </c>
      <c r="R1170">
        <f t="shared" ref="R1170:R1216" si="822">B1170</f>
        <v>1154</v>
      </c>
      <c r="S1170">
        <f t="shared" ref="S1170:S1216" si="823">C1170</f>
        <v>28.824999999999431</v>
      </c>
      <c r="T1170">
        <f t="shared" si="817"/>
        <v>3.5487055313575606E-11</v>
      </c>
      <c r="U1170">
        <f t="shared" si="818"/>
        <v>2.0925046402261616E-12</v>
      </c>
      <c r="V1170">
        <f t="shared" si="819"/>
        <v>2.0925046402261616E-12</v>
      </c>
      <c r="W1170">
        <f t="shared" ref="W1170:W1216" si="824">ROUND(V1170,3)</f>
        <v>0</v>
      </c>
      <c r="BA1170">
        <f t="shared" si="796"/>
        <v>1167</v>
      </c>
      <c r="BB1170">
        <f t="shared" si="806"/>
        <v>29.149999999999412</v>
      </c>
      <c r="BC1170">
        <f t="shared" si="797"/>
        <v>0.71541677787004354</v>
      </c>
      <c r="BD1170">
        <f t="shared" si="798"/>
        <v>0.3661654494668708</v>
      </c>
      <c r="BE1170">
        <f t="shared" si="799"/>
        <v>0.3661654494668708</v>
      </c>
      <c r="BF1170">
        <f t="shared" si="807"/>
        <v>0.36599999999999999</v>
      </c>
      <c r="BP1170">
        <f t="shared" si="808"/>
        <v>1167</v>
      </c>
      <c r="BQ1170">
        <f t="shared" si="809"/>
        <v>29.149999999999412</v>
      </c>
      <c r="BR1170">
        <f t="shared" si="800"/>
        <v>0.85959837897972002</v>
      </c>
      <c r="BS1170">
        <f t="shared" si="801"/>
        <v>0.63516529936798682</v>
      </c>
      <c r="BT1170">
        <f t="shared" si="802"/>
        <v>0.63516529936798682</v>
      </c>
      <c r="BU1170">
        <f t="shared" si="810"/>
        <v>0.63500000000000001</v>
      </c>
      <c r="CB1170">
        <f t="shared" si="811"/>
        <v>1167</v>
      </c>
      <c r="CC1170">
        <f t="shared" si="812"/>
        <v>29.149999999999412</v>
      </c>
      <c r="CD1170">
        <f t="shared" si="803"/>
        <v>0.85959837897972002</v>
      </c>
      <c r="CE1170">
        <f t="shared" si="804"/>
        <v>0.63516529936798682</v>
      </c>
      <c r="CF1170">
        <f t="shared" si="805"/>
        <v>0.63516529936798682</v>
      </c>
      <c r="CG1170">
        <f t="shared" si="813"/>
        <v>0.63500000000000001</v>
      </c>
      <c r="CK1170"/>
      <c r="CL1170" s="3">
        <f t="shared" si="794"/>
        <v>1150</v>
      </c>
      <c r="CM1170" s="3">
        <f t="shared" si="789"/>
        <v>28.724999999999437</v>
      </c>
      <c r="CN1170" s="3">
        <f t="shared" si="790"/>
        <v>1.8420000000000001</v>
      </c>
      <c r="CO1170" s="3">
        <f t="shared" si="782"/>
        <v>-0.35899999999999999</v>
      </c>
      <c r="CP1170">
        <f t="shared" si="783"/>
        <v>-0.35899999999999999</v>
      </c>
      <c r="CQ1170">
        <f t="shared" si="784"/>
        <v>0</v>
      </c>
      <c r="CS1170">
        <f t="shared" si="785"/>
        <v>0</v>
      </c>
      <c r="DK1170" s="3">
        <f t="shared" si="795"/>
        <v>1150</v>
      </c>
      <c r="DL1170" s="3">
        <f t="shared" si="791"/>
        <v>28.724999999999437</v>
      </c>
      <c r="DM1170" s="3">
        <f t="shared" si="792"/>
        <v>1.8420000000000001</v>
      </c>
      <c r="DN1170" s="3">
        <f t="shared" si="786"/>
        <v>-2.0089999999999999</v>
      </c>
      <c r="DO1170">
        <f t="shared" si="787"/>
        <v>-2.0089999999999999</v>
      </c>
      <c r="DP1170">
        <f t="shared" si="788"/>
        <v>0</v>
      </c>
      <c r="DR1170">
        <f t="shared" si="793"/>
        <v>0</v>
      </c>
      <c r="EY1170"/>
      <c r="EZ1170" s="3"/>
      <c r="FB1170"/>
      <c r="FC1170" s="3"/>
    </row>
    <row r="1171" spans="2:159" x14ac:dyDescent="0.25">
      <c r="B1171">
        <f t="shared" ref="B1171:B1216" si="825">B1170+1</f>
        <v>1155</v>
      </c>
      <c r="C1171" s="9">
        <f t="shared" si="820"/>
        <v>28.849999999999429</v>
      </c>
      <c r="D1171">
        <f t="shared" si="814"/>
        <v>0.1713272172186138</v>
      </c>
      <c r="E1171">
        <f t="shared" si="815"/>
        <v>7.0090478181272063E-20</v>
      </c>
      <c r="F1171">
        <f t="shared" si="816"/>
        <v>7.0090478181272063E-20</v>
      </c>
      <c r="G1171">
        <f t="shared" si="821"/>
        <v>0</v>
      </c>
      <c r="R1171">
        <f t="shared" si="822"/>
        <v>1155</v>
      </c>
      <c r="S1171">
        <f t="shared" si="823"/>
        <v>28.849999999999429</v>
      </c>
      <c r="T1171">
        <f t="shared" si="817"/>
        <v>3.3036354807941191E-11</v>
      </c>
      <c r="U1171">
        <f t="shared" si="818"/>
        <v>1.9316674930469235E-12</v>
      </c>
      <c r="V1171">
        <f t="shared" si="819"/>
        <v>1.9316674930469235E-12</v>
      </c>
      <c r="W1171">
        <f t="shared" si="824"/>
        <v>0</v>
      </c>
      <c r="BA1171">
        <f t="shared" si="796"/>
        <v>1168</v>
      </c>
      <c r="BB1171">
        <f t="shared" si="806"/>
        <v>29.174999999999411</v>
      </c>
      <c r="BC1171">
        <f t="shared" si="797"/>
        <v>0.71410697709608806</v>
      </c>
      <c r="BD1171">
        <f t="shared" si="798"/>
        <v>0.36415797800151639</v>
      </c>
      <c r="BE1171">
        <f t="shared" si="799"/>
        <v>0.36415797800151639</v>
      </c>
      <c r="BF1171">
        <f t="shared" si="807"/>
        <v>0.36399999999999999</v>
      </c>
      <c r="BP1171">
        <f t="shared" si="808"/>
        <v>1168</v>
      </c>
      <c r="BQ1171">
        <f t="shared" si="809"/>
        <v>29.174999999999411</v>
      </c>
      <c r="BR1171">
        <f t="shared" si="800"/>
        <v>0.85853957659862667</v>
      </c>
      <c r="BS1171">
        <f t="shared" si="801"/>
        <v>0.63282111216038772</v>
      </c>
      <c r="BT1171">
        <f t="shared" si="802"/>
        <v>0.63282111216038772</v>
      </c>
      <c r="BU1171">
        <f t="shared" si="810"/>
        <v>0.63300000000000001</v>
      </c>
      <c r="CB1171">
        <f t="shared" si="811"/>
        <v>1168</v>
      </c>
      <c r="CC1171">
        <f t="shared" si="812"/>
        <v>29.174999999999411</v>
      </c>
      <c r="CD1171">
        <f t="shared" si="803"/>
        <v>0.85853957659862667</v>
      </c>
      <c r="CE1171">
        <f t="shared" si="804"/>
        <v>0.63282111216038772</v>
      </c>
      <c r="CF1171">
        <f t="shared" si="805"/>
        <v>0.63282111216038772</v>
      </c>
      <c r="CG1171">
        <f t="shared" si="813"/>
        <v>0.63300000000000001</v>
      </c>
      <c r="CK1171"/>
      <c r="CL1171" s="3">
        <f t="shared" si="794"/>
        <v>1151</v>
      </c>
      <c r="CM1171" s="3">
        <f t="shared" si="789"/>
        <v>28.749999999999435</v>
      </c>
      <c r="CN1171" s="3">
        <f t="shared" si="790"/>
        <v>1.845</v>
      </c>
      <c r="CO1171" s="3">
        <f t="shared" si="782"/>
        <v>-0.36199999999999999</v>
      </c>
      <c r="CP1171">
        <f t="shared" si="783"/>
        <v>-0.36199999999999999</v>
      </c>
      <c r="CQ1171">
        <f t="shared" si="784"/>
        <v>0</v>
      </c>
      <c r="CS1171">
        <f t="shared" si="785"/>
        <v>0</v>
      </c>
      <c r="DK1171" s="3">
        <f t="shared" si="795"/>
        <v>1151</v>
      </c>
      <c r="DL1171" s="3">
        <f t="shared" si="791"/>
        <v>28.749999999999435</v>
      </c>
      <c r="DM1171" s="3">
        <f t="shared" si="792"/>
        <v>1.845</v>
      </c>
      <c r="DN1171" s="3">
        <f t="shared" si="786"/>
        <v>-2.0179999999999998</v>
      </c>
      <c r="DO1171">
        <f t="shared" si="787"/>
        <v>-2.0179999999999998</v>
      </c>
      <c r="DP1171">
        <f t="shared" si="788"/>
        <v>0</v>
      </c>
      <c r="DR1171">
        <f t="shared" si="793"/>
        <v>0</v>
      </c>
      <c r="EY1171"/>
      <c r="EZ1171" s="3"/>
      <c r="FB1171"/>
      <c r="FC1171" s="3"/>
    </row>
    <row r="1172" spans="2:159" x14ac:dyDescent="0.25">
      <c r="B1172">
        <f t="shared" si="825"/>
        <v>1156</v>
      </c>
      <c r="C1172" s="9">
        <f t="shared" si="820"/>
        <v>28.874999999999428</v>
      </c>
      <c r="D1172">
        <f t="shared" si="814"/>
        <v>0.17031169853250047</v>
      </c>
      <c r="E1172">
        <f t="shared" si="815"/>
        <v>6.041044091774995E-20</v>
      </c>
      <c r="F1172">
        <f t="shared" si="816"/>
        <v>6.041044091774995E-20</v>
      </c>
      <c r="G1172">
        <f t="shared" si="821"/>
        <v>0</v>
      </c>
      <c r="R1172">
        <f t="shared" si="822"/>
        <v>1156</v>
      </c>
      <c r="S1172">
        <f t="shared" si="823"/>
        <v>28.874999999999428</v>
      </c>
      <c r="T1172">
        <f t="shared" si="817"/>
        <v>3.075162969102185E-11</v>
      </c>
      <c r="U1172">
        <f t="shared" si="818"/>
        <v>1.7829811039541773E-12</v>
      </c>
      <c r="V1172">
        <f t="shared" si="819"/>
        <v>1.7829811039541773E-12</v>
      </c>
      <c r="W1172">
        <f t="shared" si="824"/>
        <v>0</v>
      </c>
      <c r="BA1172">
        <f t="shared" si="796"/>
        <v>1169</v>
      </c>
      <c r="BB1172">
        <f t="shared" si="806"/>
        <v>29.19999999999941</v>
      </c>
      <c r="BC1172">
        <f t="shared" si="797"/>
        <v>0.71279601034523954</v>
      </c>
      <c r="BD1172">
        <f t="shared" si="798"/>
        <v>0.36215607994870463</v>
      </c>
      <c r="BE1172">
        <f t="shared" si="799"/>
        <v>0.36215607994870463</v>
      </c>
      <c r="BF1172">
        <f t="shared" si="807"/>
        <v>0.36199999999999999</v>
      </c>
      <c r="BP1172">
        <f t="shared" si="808"/>
        <v>1169</v>
      </c>
      <c r="BQ1172">
        <f t="shared" si="809"/>
        <v>29.19999999999941</v>
      </c>
      <c r="BR1172">
        <f t="shared" si="800"/>
        <v>0.85747779098793475</v>
      </c>
      <c r="BS1172">
        <f t="shared" si="801"/>
        <v>0.63047611936771586</v>
      </c>
      <c r="BT1172">
        <f t="shared" si="802"/>
        <v>0.63047611936771586</v>
      </c>
      <c r="BU1172">
        <f t="shared" si="810"/>
        <v>0.63</v>
      </c>
      <c r="CB1172">
        <f t="shared" si="811"/>
        <v>1169</v>
      </c>
      <c r="CC1172">
        <f t="shared" si="812"/>
        <v>29.19999999999941</v>
      </c>
      <c r="CD1172">
        <f t="shared" si="803"/>
        <v>0.85747779098793475</v>
      </c>
      <c r="CE1172">
        <f t="shared" si="804"/>
        <v>0.63047611936771586</v>
      </c>
      <c r="CF1172">
        <f t="shared" si="805"/>
        <v>0.63047611936771586</v>
      </c>
      <c r="CG1172">
        <f t="shared" si="813"/>
        <v>0.63</v>
      </c>
      <c r="CK1172"/>
      <c r="CL1172" s="3">
        <f t="shared" si="794"/>
        <v>1152</v>
      </c>
      <c r="CM1172" s="3">
        <f t="shared" si="789"/>
        <v>28.774999999999434</v>
      </c>
      <c r="CN1172" s="3">
        <f t="shared" si="790"/>
        <v>1.8480000000000001</v>
      </c>
      <c r="CO1172" s="3">
        <f t="shared" si="782"/>
        <v>-0.36599999999999999</v>
      </c>
      <c r="CP1172">
        <f t="shared" si="783"/>
        <v>-0.36599999999999999</v>
      </c>
      <c r="CQ1172">
        <f t="shared" si="784"/>
        <v>0</v>
      </c>
      <c r="CS1172">
        <f t="shared" si="785"/>
        <v>0</v>
      </c>
      <c r="DK1172" s="3">
        <f t="shared" si="795"/>
        <v>1152</v>
      </c>
      <c r="DL1172" s="3">
        <f t="shared" si="791"/>
        <v>28.774999999999434</v>
      </c>
      <c r="DM1172" s="3">
        <f t="shared" si="792"/>
        <v>1.8480000000000001</v>
      </c>
      <c r="DN1172" s="3">
        <f t="shared" si="786"/>
        <v>-2.0270000000000001</v>
      </c>
      <c r="DO1172">
        <f t="shared" si="787"/>
        <v>-2.0270000000000001</v>
      </c>
      <c r="DP1172">
        <f t="shared" si="788"/>
        <v>0</v>
      </c>
      <c r="DR1172">
        <f t="shared" si="793"/>
        <v>0</v>
      </c>
      <c r="EY1172"/>
      <c r="EZ1172" s="3"/>
      <c r="FB1172"/>
      <c r="FC1172" s="3"/>
    </row>
    <row r="1173" spans="2:159" x14ac:dyDescent="0.25">
      <c r="B1173">
        <f t="shared" si="825"/>
        <v>1157</v>
      </c>
      <c r="C1173" s="9">
        <f t="shared" si="820"/>
        <v>28.899999999999427</v>
      </c>
      <c r="D1173">
        <f t="shared" si="814"/>
        <v>0.16930050618120776</v>
      </c>
      <c r="E1173">
        <f t="shared" si="815"/>
        <v>5.2054276490066711E-20</v>
      </c>
      <c r="F1173">
        <f t="shared" si="816"/>
        <v>5.2054276490066711E-20</v>
      </c>
      <c r="G1173">
        <f t="shared" si="821"/>
        <v>0</v>
      </c>
      <c r="R1173">
        <f t="shared" si="822"/>
        <v>1157</v>
      </c>
      <c r="S1173">
        <f t="shared" si="823"/>
        <v>28.899999999999427</v>
      </c>
      <c r="T1173">
        <f t="shared" si="817"/>
        <v>2.8621870143468662E-11</v>
      </c>
      <c r="U1173">
        <f t="shared" si="818"/>
        <v>1.645544143645791E-12</v>
      </c>
      <c r="V1173">
        <f t="shared" si="819"/>
        <v>1.645544143645791E-12</v>
      </c>
      <c r="W1173">
        <f t="shared" si="824"/>
        <v>0</v>
      </c>
      <c r="BA1173">
        <f t="shared" si="796"/>
        <v>1170</v>
      </c>
      <c r="BB1173">
        <f t="shared" si="806"/>
        <v>29.224999999999408</v>
      </c>
      <c r="BC1173">
        <f t="shared" si="797"/>
        <v>0.71148389285561464</v>
      </c>
      <c r="BD1173">
        <f t="shared" si="798"/>
        <v>0.36015978456094078</v>
      </c>
      <c r="BE1173">
        <f t="shared" si="799"/>
        <v>0.36015978456094078</v>
      </c>
      <c r="BF1173">
        <f t="shared" si="807"/>
        <v>0.36</v>
      </c>
      <c r="BP1173">
        <f t="shared" si="808"/>
        <v>1170</v>
      </c>
      <c r="BQ1173">
        <f t="shared" si="809"/>
        <v>29.224999999999408</v>
      </c>
      <c r="BR1173">
        <f t="shared" si="800"/>
        <v>0.8564130364483713</v>
      </c>
      <c r="BS1173">
        <f t="shared" si="801"/>
        <v>0.62813039419407368</v>
      </c>
      <c r="BT1173">
        <f t="shared" si="802"/>
        <v>0.62813039419407368</v>
      </c>
      <c r="BU1173">
        <f t="shared" si="810"/>
        <v>0.628</v>
      </c>
      <c r="CB1173">
        <f t="shared" si="811"/>
        <v>1170</v>
      </c>
      <c r="CC1173">
        <f t="shared" si="812"/>
        <v>29.224999999999408</v>
      </c>
      <c r="CD1173">
        <f t="shared" si="803"/>
        <v>0.8564130364483713</v>
      </c>
      <c r="CE1173">
        <f t="shared" si="804"/>
        <v>0.62813039419407368</v>
      </c>
      <c r="CF1173">
        <f t="shared" si="805"/>
        <v>0.62813039419407368</v>
      </c>
      <c r="CG1173">
        <f t="shared" si="813"/>
        <v>0.628</v>
      </c>
      <c r="CK1173"/>
      <c r="CL1173" s="3">
        <f t="shared" si="794"/>
        <v>1153</v>
      </c>
      <c r="CM1173" s="3">
        <f t="shared" si="789"/>
        <v>28.799999999999432</v>
      </c>
      <c r="CN1173" s="3">
        <f t="shared" si="790"/>
        <v>1.8520000000000001</v>
      </c>
      <c r="CO1173" s="3">
        <f t="shared" ref="CO1173:CO1220" si="826">ROUND((O_max_dia2-CM1173)/O_range_dia2 * CN1173, 3)</f>
        <v>-0.37</v>
      </c>
      <c r="CP1173">
        <f t="shared" ref="CP1173:CP1220" si="827">IF(CM1173&lt;=delt2,CN1173,CO1173)</f>
        <v>-0.37</v>
      </c>
      <c r="CQ1173">
        <f t="shared" ref="CQ1173:CQ1220" si="828">IF(CM1173&gt;=O_max_dia2, 0, CP1173)</f>
        <v>0</v>
      </c>
      <c r="CS1173">
        <f t="shared" ref="CS1173:CS1220" si="829">CQ1173/$CR$21</f>
        <v>0</v>
      </c>
      <c r="DK1173" s="3">
        <f t="shared" si="795"/>
        <v>1153</v>
      </c>
      <c r="DL1173" s="3">
        <f t="shared" si="791"/>
        <v>28.799999999999432</v>
      </c>
      <c r="DM1173" s="3">
        <f t="shared" si="792"/>
        <v>1.8520000000000001</v>
      </c>
      <c r="DN1173" s="3">
        <f t="shared" ref="DN1173:DN1220" si="830">ROUND((O_max_dia2_GO-DL1173)/O_range_dia2_GO * DM1173, 3)</f>
        <v>-2.0369999999999999</v>
      </c>
      <c r="DO1173">
        <f t="shared" ref="DO1173:DO1220" si="831">IF(DL1173&lt;=delt2_GO,DM1173,DN1173)</f>
        <v>-2.0369999999999999</v>
      </c>
      <c r="DP1173">
        <f t="shared" ref="DP1173:DP1220" si="832">IF(DL1173&gt;=O_max_dia2_GO, 0, DO1173)</f>
        <v>0</v>
      </c>
      <c r="DR1173">
        <f t="shared" si="793"/>
        <v>0</v>
      </c>
      <c r="EY1173"/>
      <c r="EZ1173" s="3"/>
      <c r="FB1173"/>
      <c r="FC1173" s="3"/>
    </row>
    <row r="1174" spans="2:159" x14ac:dyDescent="0.25">
      <c r="B1174">
        <f t="shared" si="825"/>
        <v>1158</v>
      </c>
      <c r="C1174" s="9">
        <f t="shared" si="820"/>
        <v>28.924999999999425</v>
      </c>
      <c r="D1174">
        <f t="shared" si="814"/>
        <v>0.16829363464167871</v>
      </c>
      <c r="E1174">
        <f t="shared" si="815"/>
        <v>4.4842751228000747E-20</v>
      </c>
      <c r="F1174">
        <f t="shared" si="816"/>
        <v>4.4842751228000747E-20</v>
      </c>
      <c r="G1174">
        <f t="shared" si="821"/>
        <v>0</v>
      </c>
      <c r="R1174">
        <f t="shared" si="822"/>
        <v>1158</v>
      </c>
      <c r="S1174">
        <f t="shared" si="823"/>
        <v>28.924999999999425</v>
      </c>
      <c r="T1174">
        <f t="shared" si="817"/>
        <v>2.6636780624215742E-11</v>
      </c>
      <c r="U1174">
        <f t="shared" si="818"/>
        <v>1.5185208573887296E-12</v>
      </c>
      <c r="V1174">
        <f t="shared" si="819"/>
        <v>1.5185208573887296E-12</v>
      </c>
      <c r="W1174">
        <f t="shared" si="824"/>
        <v>0</v>
      </c>
      <c r="BA1174">
        <f t="shared" si="796"/>
        <v>1171</v>
      </c>
      <c r="BB1174">
        <f t="shared" si="806"/>
        <v>29.249999999999407</v>
      </c>
      <c r="BC1174">
        <f t="shared" si="797"/>
        <v>0.71017063985456275</v>
      </c>
      <c r="BD1174">
        <f t="shared" si="798"/>
        <v>0.35816912067827866</v>
      </c>
      <c r="BE1174">
        <f t="shared" si="799"/>
        <v>0.35816912067827866</v>
      </c>
      <c r="BF1174">
        <f t="shared" si="807"/>
        <v>0.35799999999999998</v>
      </c>
      <c r="BP1174">
        <f t="shared" si="808"/>
        <v>1171</v>
      </c>
      <c r="BQ1174">
        <f t="shared" si="809"/>
        <v>29.249999999999407</v>
      </c>
      <c r="BR1174">
        <f t="shared" si="800"/>
        <v>0.85534532730744794</v>
      </c>
      <c r="BS1174">
        <f t="shared" si="801"/>
        <v>0.62578400960464675</v>
      </c>
      <c r="BT1174">
        <f t="shared" si="802"/>
        <v>0.62578400960464675</v>
      </c>
      <c r="BU1174">
        <f t="shared" si="810"/>
        <v>0.626</v>
      </c>
      <c r="CB1174">
        <f t="shared" si="811"/>
        <v>1171</v>
      </c>
      <c r="CC1174">
        <f t="shared" si="812"/>
        <v>29.249999999999407</v>
      </c>
      <c r="CD1174">
        <f t="shared" si="803"/>
        <v>0.85534532730744794</v>
      </c>
      <c r="CE1174">
        <f t="shared" si="804"/>
        <v>0.62578400960464675</v>
      </c>
      <c r="CF1174">
        <f t="shared" si="805"/>
        <v>0.62578400960464675</v>
      </c>
      <c r="CG1174">
        <f t="shared" si="813"/>
        <v>0.626</v>
      </c>
      <c r="CK1174"/>
      <c r="CL1174" s="3">
        <f t="shared" si="794"/>
        <v>1154</v>
      </c>
      <c r="CM1174" s="3">
        <f t="shared" ref="CM1174:CM1220" si="833">CM1173+(env_max2-env_min2)/1200</f>
        <v>28.824999999999431</v>
      </c>
      <c r="CN1174" s="3">
        <f t="shared" ref="CN1174:CN1200" si="834">ROUND(EXP(0.07*(CM1174-20)),3)</f>
        <v>1.855</v>
      </c>
      <c r="CO1174" s="3">
        <f t="shared" si="826"/>
        <v>-0.374</v>
      </c>
      <c r="CP1174">
        <f t="shared" si="827"/>
        <v>-0.374</v>
      </c>
      <c r="CQ1174">
        <f t="shared" si="828"/>
        <v>0</v>
      </c>
      <c r="CS1174">
        <f t="shared" si="829"/>
        <v>0</v>
      </c>
      <c r="DK1174" s="3">
        <f t="shared" si="795"/>
        <v>1154</v>
      </c>
      <c r="DL1174" s="3">
        <f t="shared" ref="DL1174:DL1220" si="835">DL1173+(env_max2-env_min2)/1200</f>
        <v>28.824999999999431</v>
      </c>
      <c r="DM1174" s="3">
        <f t="shared" ref="DM1174:DM1220" si="836">ROUND(EXP(0.07*(DL1174-20)),3)</f>
        <v>1.855</v>
      </c>
      <c r="DN1174" s="3">
        <f t="shared" si="830"/>
        <v>-2.0459999999999998</v>
      </c>
      <c r="DO1174">
        <f t="shared" si="831"/>
        <v>-2.0459999999999998</v>
      </c>
      <c r="DP1174">
        <f t="shared" si="832"/>
        <v>0</v>
      </c>
      <c r="DR1174">
        <f t="shared" ref="DR1174:DR1220" si="837">DP1174/$DQ$21</f>
        <v>0</v>
      </c>
      <c r="EY1174"/>
      <c r="EZ1174" s="3"/>
      <c r="FB1174"/>
      <c r="FC1174" s="3"/>
    </row>
    <row r="1175" spans="2:159" x14ac:dyDescent="0.25">
      <c r="B1175">
        <f t="shared" si="825"/>
        <v>1159</v>
      </c>
      <c r="C1175" s="9">
        <f t="shared" si="820"/>
        <v>28.949999999999424</v>
      </c>
      <c r="D1175">
        <f t="shared" si="814"/>
        <v>0.16729107829443773</v>
      </c>
      <c r="E1175">
        <f t="shared" si="815"/>
        <v>3.8620644027779439E-20</v>
      </c>
      <c r="F1175">
        <f t="shared" si="816"/>
        <v>3.8620644027779439E-20</v>
      </c>
      <c r="G1175">
        <f t="shared" si="821"/>
        <v>0</v>
      </c>
      <c r="R1175">
        <f t="shared" si="822"/>
        <v>1159</v>
      </c>
      <c r="S1175">
        <f t="shared" si="823"/>
        <v>28.949999999999424</v>
      </c>
      <c r="T1175">
        <f t="shared" si="817"/>
        <v>2.4786734625481045E-11</v>
      </c>
      <c r="U1175">
        <f t="shared" si="818"/>
        <v>1.4011363919929985E-12</v>
      </c>
      <c r="V1175">
        <f t="shared" si="819"/>
        <v>1.4011363919929985E-12</v>
      </c>
      <c r="W1175">
        <f t="shared" si="824"/>
        <v>0</v>
      </c>
      <c r="BA1175">
        <f t="shared" si="796"/>
        <v>1172</v>
      </c>
      <c r="BB1175">
        <f t="shared" si="806"/>
        <v>29.274999999999405</v>
      </c>
      <c r="BC1175">
        <f t="shared" si="797"/>
        <v>0.70885626655838196</v>
      </c>
      <c r="BD1175">
        <f t="shared" si="798"/>
        <v>0.35618411672886852</v>
      </c>
      <c r="BE1175">
        <f t="shared" si="799"/>
        <v>0.35618411672886852</v>
      </c>
      <c r="BF1175">
        <f t="shared" si="807"/>
        <v>0.35599999999999998</v>
      </c>
      <c r="BP1175">
        <f t="shared" si="808"/>
        <v>1172</v>
      </c>
      <c r="BQ1175">
        <f t="shared" si="809"/>
        <v>29.274999999999405</v>
      </c>
      <c r="BR1175">
        <f t="shared" si="800"/>
        <v>0.85427467791914058</v>
      </c>
      <c r="BS1175">
        <f t="shared" si="801"/>
        <v>0.6234370383222233</v>
      </c>
      <c r="BT1175">
        <f t="shared" si="802"/>
        <v>0.6234370383222233</v>
      </c>
      <c r="BU1175">
        <f t="shared" si="810"/>
        <v>0.623</v>
      </c>
      <c r="CB1175">
        <f t="shared" si="811"/>
        <v>1172</v>
      </c>
      <c r="CC1175">
        <f t="shared" si="812"/>
        <v>29.274999999999405</v>
      </c>
      <c r="CD1175">
        <f t="shared" si="803"/>
        <v>0.85427467791914058</v>
      </c>
      <c r="CE1175">
        <f t="shared" si="804"/>
        <v>0.6234370383222233</v>
      </c>
      <c r="CF1175">
        <f t="shared" si="805"/>
        <v>0.6234370383222233</v>
      </c>
      <c r="CG1175">
        <f t="shared" si="813"/>
        <v>0.623</v>
      </c>
      <c r="CK1175"/>
      <c r="CL1175" s="3">
        <f t="shared" ref="CL1175:CL1200" si="838">CL1174+1</f>
        <v>1155</v>
      </c>
      <c r="CM1175" s="3">
        <f t="shared" si="833"/>
        <v>28.849999999999429</v>
      </c>
      <c r="CN1175" s="3">
        <f t="shared" si="834"/>
        <v>1.8580000000000001</v>
      </c>
      <c r="CO1175" s="3">
        <f t="shared" si="826"/>
        <v>-0.378</v>
      </c>
      <c r="CP1175">
        <f t="shared" si="827"/>
        <v>-0.378</v>
      </c>
      <c r="CQ1175">
        <f t="shared" si="828"/>
        <v>0</v>
      </c>
      <c r="CS1175">
        <f t="shared" si="829"/>
        <v>0</v>
      </c>
      <c r="DK1175" s="3">
        <f t="shared" ref="DK1175:DK1220" si="839">DK1174+1</f>
        <v>1155</v>
      </c>
      <c r="DL1175" s="3">
        <f t="shared" si="835"/>
        <v>28.849999999999429</v>
      </c>
      <c r="DM1175" s="3">
        <f t="shared" si="836"/>
        <v>1.8580000000000001</v>
      </c>
      <c r="DN1175" s="3">
        <f t="shared" si="830"/>
        <v>-2.0550000000000002</v>
      </c>
      <c r="DO1175">
        <f t="shared" si="831"/>
        <v>-2.0550000000000002</v>
      </c>
      <c r="DP1175">
        <f t="shared" si="832"/>
        <v>0</v>
      </c>
      <c r="DR1175">
        <f t="shared" si="837"/>
        <v>0</v>
      </c>
      <c r="EY1175"/>
      <c r="EZ1175" s="3"/>
      <c r="FB1175"/>
      <c r="FC1175" s="3"/>
    </row>
    <row r="1176" spans="2:159" x14ac:dyDescent="0.25">
      <c r="B1176">
        <f t="shared" si="825"/>
        <v>1160</v>
      </c>
      <c r="C1176" s="9">
        <f t="shared" si="820"/>
        <v>28.974999999999422</v>
      </c>
      <c r="D1176">
        <f t="shared" si="814"/>
        <v>0.16629283142438808</v>
      </c>
      <c r="E1176">
        <f t="shared" si="815"/>
        <v>3.3253564118078291E-20</v>
      </c>
      <c r="F1176">
        <f t="shared" si="816"/>
        <v>3.3253564118078291E-20</v>
      </c>
      <c r="G1176">
        <f t="shared" si="821"/>
        <v>0</v>
      </c>
      <c r="R1176">
        <f t="shared" si="822"/>
        <v>1160</v>
      </c>
      <c r="S1176">
        <f t="shared" si="823"/>
        <v>28.974999999999422</v>
      </c>
      <c r="T1176">
        <f t="shared" si="817"/>
        <v>2.3062732220467453E-11</v>
      </c>
      <c r="U1176">
        <f t="shared" si="818"/>
        <v>1.2926724484907029E-12</v>
      </c>
      <c r="V1176">
        <f t="shared" si="819"/>
        <v>1.2926724484907029E-12</v>
      </c>
      <c r="W1176">
        <f t="shared" si="824"/>
        <v>0</v>
      </c>
      <c r="BA1176">
        <f t="shared" si="796"/>
        <v>1173</v>
      </c>
      <c r="BB1176">
        <f t="shared" si="806"/>
        <v>29.299999999999404</v>
      </c>
      <c r="BC1176">
        <f t="shared" si="797"/>
        <v>0.70754078817203492</v>
      </c>
      <c r="BD1176">
        <f t="shared" si="798"/>
        <v>0.35420480072953237</v>
      </c>
      <c r="BE1176">
        <f t="shared" si="799"/>
        <v>0.35420480072953237</v>
      </c>
      <c r="BF1176">
        <f t="shared" si="807"/>
        <v>0.35399999999999998</v>
      </c>
      <c r="BP1176">
        <f t="shared" si="808"/>
        <v>1173</v>
      </c>
      <c r="BQ1176">
        <f t="shared" si="809"/>
        <v>29.299999999999404</v>
      </c>
      <c r="BR1176">
        <f t="shared" si="800"/>
        <v>0.8532011026635703</v>
      </c>
      <c r="BS1176">
        <f t="shared" si="801"/>
        <v>0.62108955282374412</v>
      </c>
      <c r="BT1176">
        <f t="shared" si="802"/>
        <v>0.62108955282374412</v>
      </c>
      <c r="BU1176">
        <f t="shared" si="810"/>
        <v>0.621</v>
      </c>
      <c r="CB1176">
        <f t="shared" si="811"/>
        <v>1173</v>
      </c>
      <c r="CC1176">
        <f t="shared" si="812"/>
        <v>29.299999999999404</v>
      </c>
      <c r="CD1176">
        <f t="shared" si="803"/>
        <v>0.8532011026635703</v>
      </c>
      <c r="CE1176">
        <f t="shared" si="804"/>
        <v>0.62108955282374412</v>
      </c>
      <c r="CF1176">
        <f t="shared" si="805"/>
        <v>0.62108955282374412</v>
      </c>
      <c r="CG1176">
        <f t="shared" si="813"/>
        <v>0.621</v>
      </c>
      <c r="CK1176"/>
      <c r="CL1176" s="3">
        <f t="shared" si="838"/>
        <v>1156</v>
      </c>
      <c r="CM1176" s="3">
        <f t="shared" si="833"/>
        <v>28.874999999999428</v>
      </c>
      <c r="CN1176" s="3">
        <f t="shared" si="834"/>
        <v>1.861</v>
      </c>
      <c r="CO1176" s="3">
        <f t="shared" si="826"/>
        <v>-0.38200000000000001</v>
      </c>
      <c r="CP1176">
        <f t="shared" si="827"/>
        <v>-0.38200000000000001</v>
      </c>
      <c r="CQ1176">
        <f t="shared" si="828"/>
        <v>0</v>
      </c>
      <c r="CS1176">
        <f t="shared" si="829"/>
        <v>0</v>
      </c>
      <c r="DK1176" s="3">
        <f t="shared" si="839"/>
        <v>1156</v>
      </c>
      <c r="DL1176" s="3">
        <f t="shared" si="835"/>
        <v>28.874999999999428</v>
      </c>
      <c r="DM1176" s="3">
        <f t="shared" si="836"/>
        <v>1.861</v>
      </c>
      <c r="DN1176" s="3">
        <f t="shared" si="830"/>
        <v>-2.0649999999999999</v>
      </c>
      <c r="DO1176">
        <f t="shared" si="831"/>
        <v>-2.0649999999999999</v>
      </c>
      <c r="DP1176">
        <f t="shared" si="832"/>
        <v>0</v>
      </c>
      <c r="DR1176">
        <f t="shared" si="837"/>
        <v>0</v>
      </c>
      <c r="EY1176"/>
      <c r="EZ1176" s="3"/>
      <c r="FB1176"/>
      <c r="FC1176" s="3"/>
    </row>
    <row r="1177" spans="2:159" x14ac:dyDescent="0.25">
      <c r="B1177">
        <f t="shared" si="825"/>
        <v>1161</v>
      </c>
      <c r="C1177" s="9">
        <f t="shared" si="820"/>
        <v>28.999999999999421</v>
      </c>
      <c r="D1177">
        <f t="shared" si="814"/>
        <v>0.16529888822160951</v>
      </c>
      <c r="E1177">
        <f t="shared" si="815"/>
        <v>2.8625185805593194E-20</v>
      </c>
      <c r="F1177">
        <f t="shared" si="816"/>
        <v>2.8625185805593194E-20</v>
      </c>
      <c r="G1177">
        <f t="shared" si="821"/>
        <v>0</v>
      </c>
      <c r="R1177">
        <f t="shared" si="822"/>
        <v>1161</v>
      </c>
      <c r="S1177">
        <f t="shared" si="823"/>
        <v>28.999999999999421</v>
      </c>
      <c r="T1177">
        <f t="shared" si="817"/>
        <v>2.1456360236195086E-11</v>
      </c>
      <c r="U1177">
        <f t="shared" si="818"/>
        <v>1.1924632383555857E-12</v>
      </c>
      <c r="V1177">
        <f t="shared" si="819"/>
        <v>1.1924632383555857E-12</v>
      </c>
      <c r="W1177">
        <f t="shared" si="824"/>
        <v>0</v>
      </c>
      <c r="BA1177">
        <f t="shared" si="796"/>
        <v>1174</v>
      </c>
      <c r="BB1177">
        <f t="shared" si="806"/>
        <v>29.324999999999402</v>
      </c>
      <c r="BC1177">
        <f t="shared" si="797"/>
        <v>0.70622421988886597</v>
      </c>
      <c r="BD1177">
        <f t="shared" si="798"/>
        <v>0.35223120028636795</v>
      </c>
      <c r="BE1177">
        <f t="shared" si="799"/>
        <v>0.35223120028636795</v>
      </c>
      <c r="BF1177">
        <f t="shared" si="807"/>
        <v>0.35199999999999998</v>
      </c>
      <c r="BP1177">
        <f t="shared" si="808"/>
        <v>1174</v>
      </c>
      <c r="BQ1177">
        <f t="shared" si="809"/>
        <v>29.324999999999402</v>
      </c>
      <c r="BR1177">
        <f t="shared" si="800"/>
        <v>0.85212461594668265</v>
      </c>
      <c r="BS1177">
        <f t="shared" si="801"/>
        <v>0.61874162533688426</v>
      </c>
      <c r="BT1177">
        <f t="shared" si="802"/>
        <v>0.61874162533688426</v>
      </c>
      <c r="BU1177">
        <f t="shared" si="810"/>
        <v>0.61899999999999999</v>
      </c>
      <c r="CB1177">
        <f t="shared" si="811"/>
        <v>1174</v>
      </c>
      <c r="CC1177">
        <f t="shared" si="812"/>
        <v>29.324999999999402</v>
      </c>
      <c r="CD1177">
        <f t="shared" si="803"/>
        <v>0.85212461594668265</v>
      </c>
      <c r="CE1177">
        <f t="shared" si="804"/>
        <v>0.61874162533688426</v>
      </c>
      <c r="CF1177">
        <f t="shared" si="805"/>
        <v>0.61874162533688426</v>
      </c>
      <c r="CG1177">
        <f t="shared" si="813"/>
        <v>0.61899999999999999</v>
      </c>
      <c r="CK1177"/>
      <c r="CL1177" s="3">
        <f t="shared" si="838"/>
        <v>1157</v>
      </c>
      <c r="CM1177" s="3">
        <f t="shared" si="833"/>
        <v>28.899999999999427</v>
      </c>
      <c r="CN1177" s="3">
        <f t="shared" si="834"/>
        <v>1.865</v>
      </c>
      <c r="CO1177" s="3">
        <f t="shared" si="826"/>
        <v>-0.38600000000000001</v>
      </c>
      <c r="CP1177">
        <f t="shared" si="827"/>
        <v>-0.38600000000000001</v>
      </c>
      <c r="CQ1177">
        <f t="shared" si="828"/>
        <v>0</v>
      </c>
      <c r="CS1177">
        <f t="shared" si="829"/>
        <v>0</v>
      </c>
      <c r="DK1177" s="3">
        <f t="shared" si="839"/>
        <v>1157</v>
      </c>
      <c r="DL1177" s="3">
        <f t="shared" si="835"/>
        <v>28.899999999999427</v>
      </c>
      <c r="DM1177" s="3">
        <f t="shared" si="836"/>
        <v>1.865</v>
      </c>
      <c r="DN1177" s="3">
        <f t="shared" si="830"/>
        <v>-2.0750000000000002</v>
      </c>
      <c r="DO1177">
        <f t="shared" si="831"/>
        <v>-2.0750000000000002</v>
      </c>
      <c r="DP1177">
        <f t="shared" si="832"/>
        <v>0</v>
      </c>
      <c r="DR1177">
        <f t="shared" si="837"/>
        <v>0</v>
      </c>
      <c r="EY1177"/>
      <c r="EZ1177" s="3"/>
      <c r="FB1177"/>
      <c r="FC1177" s="3"/>
    </row>
    <row r="1178" spans="2:159" x14ac:dyDescent="0.25">
      <c r="B1178">
        <f t="shared" si="825"/>
        <v>1162</v>
      </c>
      <c r="C1178" s="9">
        <f t="shared" si="820"/>
        <v>29.024999999999419</v>
      </c>
      <c r="D1178">
        <f t="shared" si="814"/>
        <v>0.16430924278215558</v>
      </c>
      <c r="E1178">
        <f t="shared" si="815"/>
        <v>2.4634846201280949E-20</v>
      </c>
      <c r="F1178">
        <f t="shared" si="816"/>
        <v>2.4634846201280949E-20</v>
      </c>
      <c r="G1178">
        <f t="shared" si="821"/>
        <v>0</v>
      </c>
      <c r="R1178">
        <f t="shared" si="822"/>
        <v>1162</v>
      </c>
      <c r="S1178">
        <f t="shared" si="823"/>
        <v>29.024999999999419</v>
      </c>
      <c r="T1178">
        <f t="shared" si="817"/>
        <v>1.9959754893641239E-11</v>
      </c>
      <c r="U1178">
        <f t="shared" si="818"/>
        <v>1.0998917225681513E-12</v>
      </c>
      <c r="V1178">
        <f t="shared" si="819"/>
        <v>1.0998917225681513E-12</v>
      </c>
      <c r="W1178">
        <f t="shared" si="824"/>
        <v>0</v>
      </c>
      <c r="BA1178">
        <f t="shared" si="796"/>
        <v>1175</v>
      </c>
      <c r="BB1178">
        <f t="shared" si="806"/>
        <v>29.349999999999401</v>
      </c>
      <c r="BC1178">
        <f t="shared" si="797"/>
        <v>0.70490657689031966</v>
      </c>
      <c r="BD1178">
        <f t="shared" si="798"/>
        <v>0.35026334259537878</v>
      </c>
      <c r="BE1178">
        <f t="shared" si="799"/>
        <v>0.35026334259537878</v>
      </c>
      <c r="BF1178">
        <f t="shared" si="807"/>
        <v>0.35</v>
      </c>
      <c r="BP1178">
        <f t="shared" si="808"/>
        <v>1175</v>
      </c>
      <c r="BQ1178">
        <f t="shared" si="809"/>
        <v>29.349999999999401</v>
      </c>
      <c r="BR1178">
        <f t="shared" si="800"/>
        <v>0.85104523219992745</v>
      </c>
      <c r="BS1178">
        <f t="shared" si="801"/>
        <v>0.61639332783666667</v>
      </c>
      <c r="BT1178">
        <f t="shared" si="802"/>
        <v>0.61639332783666667</v>
      </c>
      <c r="BU1178">
        <f t="shared" si="810"/>
        <v>0.61599999999999999</v>
      </c>
      <c r="CB1178">
        <f t="shared" si="811"/>
        <v>1175</v>
      </c>
      <c r="CC1178">
        <f t="shared" si="812"/>
        <v>29.349999999999401</v>
      </c>
      <c r="CD1178">
        <f t="shared" si="803"/>
        <v>0.85104523219992745</v>
      </c>
      <c r="CE1178">
        <f t="shared" si="804"/>
        <v>0.61639332783666667</v>
      </c>
      <c r="CF1178">
        <f t="shared" si="805"/>
        <v>0.61639332783666667</v>
      </c>
      <c r="CG1178">
        <f t="shared" si="813"/>
        <v>0.61599999999999999</v>
      </c>
      <c r="CK1178"/>
      <c r="CL1178" s="3">
        <f t="shared" si="838"/>
        <v>1158</v>
      </c>
      <c r="CM1178" s="3">
        <f t="shared" si="833"/>
        <v>28.924999999999425</v>
      </c>
      <c r="CN1178" s="3">
        <f t="shared" si="834"/>
        <v>1.8680000000000001</v>
      </c>
      <c r="CO1178" s="3">
        <f t="shared" si="826"/>
        <v>-0.39</v>
      </c>
      <c r="CP1178">
        <f t="shared" si="827"/>
        <v>-0.39</v>
      </c>
      <c r="CQ1178">
        <f t="shared" si="828"/>
        <v>0</v>
      </c>
      <c r="CS1178">
        <f t="shared" si="829"/>
        <v>0</v>
      </c>
      <c r="DK1178" s="3">
        <f t="shared" si="839"/>
        <v>1158</v>
      </c>
      <c r="DL1178" s="3">
        <f t="shared" si="835"/>
        <v>28.924999999999425</v>
      </c>
      <c r="DM1178" s="3">
        <f t="shared" si="836"/>
        <v>1.8680000000000001</v>
      </c>
      <c r="DN1178" s="3">
        <f t="shared" si="830"/>
        <v>-2.0840000000000001</v>
      </c>
      <c r="DO1178">
        <f t="shared" si="831"/>
        <v>-2.0840000000000001</v>
      </c>
      <c r="DP1178">
        <f t="shared" si="832"/>
        <v>0</v>
      </c>
      <c r="DR1178">
        <f t="shared" si="837"/>
        <v>0</v>
      </c>
      <c r="EY1178"/>
      <c r="EZ1178" s="3"/>
      <c r="FB1178"/>
      <c r="FC1178" s="3"/>
    </row>
    <row r="1179" spans="2:159" x14ac:dyDescent="0.25">
      <c r="B1179">
        <f t="shared" si="825"/>
        <v>1163</v>
      </c>
      <c r="C1179" s="9">
        <f t="shared" si="820"/>
        <v>29.049999999999418</v>
      </c>
      <c r="D1179">
        <f t="shared" si="814"/>
        <v>0.16332388910885151</v>
      </c>
      <c r="E1179">
        <f t="shared" si="815"/>
        <v>2.11954588358918E-20</v>
      </c>
      <c r="F1179">
        <f t="shared" si="816"/>
        <v>2.11954588358918E-20</v>
      </c>
      <c r="G1179">
        <f t="shared" si="821"/>
        <v>0</v>
      </c>
      <c r="R1179">
        <f t="shared" si="822"/>
        <v>1163</v>
      </c>
      <c r="S1179">
        <f t="shared" si="823"/>
        <v>29.049999999999418</v>
      </c>
      <c r="T1179">
        <f t="shared" si="817"/>
        <v>1.8565566766562765E-11</v>
      </c>
      <c r="U1179">
        <f t="shared" si="818"/>
        <v>1.0143861142063573E-12</v>
      </c>
      <c r="V1179">
        <f t="shared" si="819"/>
        <v>1.0143861142063573E-12</v>
      </c>
      <c r="W1179">
        <f t="shared" si="824"/>
        <v>0</v>
      </c>
      <c r="BA1179">
        <f t="shared" si="796"/>
        <v>1176</v>
      </c>
      <c r="BB1179">
        <f t="shared" si="806"/>
        <v>29.3749999999994</v>
      </c>
      <c r="BC1179">
        <f t="shared" si="797"/>
        <v>0.70358787434565917</v>
      </c>
      <c r="BD1179">
        <f t="shared" si="798"/>
        <v>0.34830125444313226</v>
      </c>
      <c r="BE1179">
        <f t="shared" si="799"/>
        <v>0.34830125444313226</v>
      </c>
      <c r="BF1179">
        <f t="shared" si="807"/>
        <v>0.34799999999999998</v>
      </c>
      <c r="BP1179">
        <f t="shared" si="808"/>
        <v>1176</v>
      </c>
      <c r="BQ1179">
        <f t="shared" si="809"/>
        <v>29.3749999999994</v>
      </c>
      <c r="BR1179">
        <f t="shared" si="800"/>
        <v>0.84996296587993814</v>
      </c>
      <c r="BS1179">
        <f t="shared" si="801"/>
        <v>0.61404473204210663</v>
      </c>
      <c r="BT1179">
        <f t="shared" si="802"/>
        <v>0.61404473204210663</v>
      </c>
      <c r="BU1179">
        <f t="shared" si="810"/>
        <v>0.61399999999999999</v>
      </c>
      <c r="CB1179">
        <f t="shared" si="811"/>
        <v>1176</v>
      </c>
      <c r="CC1179">
        <f t="shared" si="812"/>
        <v>29.3749999999994</v>
      </c>
      <c r="CD1179">
        <f t="shared" si="803"/>
        <v>0.84996296587993814</v>
      </c>
      <c r="CE1179">
        <f t="shared" si="804"/>
        <v>0.61404473204210663</v>
      </c>
      <c r="CF1179">
        <f t="shared" si="805"/>
        <v>0.61404473204210663</v>
      </c>
      <c r="CG1179">
        <f t="shared" si="813"/>
        <v>0.61399999999999999</v>
      </c>
      <c r="CK1179"/>
      <c r="CL1179" s="3">
        <f t="shared" si="838"/>
        <v>1159</v>
      </c>
      <c r="CM1179" s="3">
        <f t="shared" si="833"/>
        <v>28.949999999999424</v>
      </c>
      <c r="CN1179" s="3">
        <f t="shared" si="834"/>
        <v>1.871</v>
      </c>
      <c r="CO1179" s="3">
        <f t="shared" si="826"/>
        <v>-0.39400000000000002</v>
      </c>
      <c r="CP1179">
        <f t="shared" si="827"/>
        <v>-0.39400000000000002</v>
      </c>
      <c r="CQ1179">
        <f t="shared" si="828"/>
        <v>0</v>
      </c>
      <c r="CS1179">
        <f t="shared" si="829"/>
        <v>0</v>
      </c>
      <c r="DK1179" s="3">
        <f t="shared" si="839"/>
        <v>1159</v>
      </c>
      <c r="DL1179" s="3">
        <f t="shared" si="835"/>
        <v>28.949999999999424</v>
      </c>
      <c r="DM1179" s="3">
        <f t="shared" si="836"/>
        <v>1.871</v>
      </c>
      <c r="DN1179" s="3">
        <f t="shared" si="830"/>
        <v>-2.093</v>
      </c>
      <c r="DO1179">
        <f t="shared" si="831"/>
        <v>-2.093</v>
      </c>
      <c r="DP1179">
        <f t="shared" si="832"/>
        <v>0</v>
      </c>
      <c r="DR1179">
        <f t="shared" si="837"/>
        <v>0</v>
      </c>
      <c r="EY1179"/>
      <c r="EZ1179" s="3"/>
      <c r="FB1179"/>
      <c r="FC1179" s="3"/>
    </row>
    <row r="1180" spans="2:159" x14ac:dyDescent="0.25">
      <c r="B1180">
        <f t="shared" si="825"/>
        <v>1164</v>
      </c>
      <c r="C1180" s="9">
        <f t="shared" si="820"/>
        <v>29.074999999999417</v>
      </c>
      <c r="D1180">
        <f t="shared" si="814"/>
        <v>0.162342821112091</v>
      </c>
      <c r="E1180">
        <f t="shared" si="815"/>
        <v>1.823170210860218E-20</v>
      </c>
      <c r="F1180">
        <f t="shared" si="816"/>
        <v>1.823170210860218E-20</v>
      </c>
      <c r="G1180">
        <f t="shared" si="821"/>
        <v>0</v>
      </c>
      <c r="R1180">
        <f t="shared" si="822"/>
        <v>1164</v>
      </c>
      <c r="S1180">
        <f t="shared" si="823"/>
        <v>29.074999999999417</v>
      </c>
      <c r="T1180">
        <f t="shared" si="817"/>
        <v>1.7266927919058027E-11</v>
      </c>
      <c r="U1180">
        <f t="shared" si="818"/>
        <v>9.3541662652805335E-13</v>
      </c>
      <c r="V1180">
        <f t="shared" si="819"/>
        <v>9.3541662652805335E-13</v>
      </c>
      <c r="W1180">
        <f t="shared" si="824"/>
        <v>0</v>
      </c>
      <c r="BA1180">
        <f t="shared" si="796"/>
        <v>1177</v>
      </c>
      <c r="BB1180">
        <f t="shared" si="806"/>
        <v>29.399999999999398</v>
      </c>
      <c r="BC1180">
        <f t="shared" si="797"/>
        <v>0.70226812741168598</v>
      </c>
      <c r="BD1180">
        <f t="shared" si="798"/>
        <v>0.34634496220744437</v>
      </c>
      <c r="BE1180">
        <f t="shared" si="799"/>
        <v>0.34634496220744437</v>
      </c>
      <c r="BF1180">
        <f t="shared" si="807"/>
        <v>0.34599999999999997</v>
      </c>
      <c r="BP1180">
        <f t="shared" si="808"/>
        <v>1177</v>
      </c>
      <c r="BQ1180">
        <f t="shared" si="809"/>
        <v>29.399999999999398</v>
      </c>
      <c r="BR1180">
        <f t="shared" si="800"/>
        <v>0.84887783146821105</v>
      </c>
      <c r="BS1180">
        <f t="shared" si="801"/>
        <v>0.61169590941288798</v>
      </c>
      <c r="BT1180">
        <f t="shared" si="802"/>
        <v>0.61169590941288798</v>
      </c>
      <c r="BU1180">
        <f t="shared" si="810"/>
        <v>0.61199999999999999</v>
      </c>
      <c r="CB1180">
        <f t="shared" si="811"/>
        <v>1177</v>
      </c>
      <c r="CC1180">
        <f t="shared" si="812"/>
        <v>29.399999999999398</v>
      </c>
      <c r="CD1180">
        <f t="shared" si="803"/>
        <v>0.84887783146821105</v>
      </c>
      <c r="CE1180">
        <f t="shared" si="804"/>
        <v>0.61169590941288798</v>
      </c>
      <c r="CF1180">
        <f t="shared" si="805"/>
        <v>0.61169590941288798</v>
      </c>
      <c r="CG1180">
        <f t="shared" si="813"/>
        <v>0.61199999999999999</v>
      </c>
      <c r="CK1180"/>
      <c r="CL1180" s="3">
        <f t="shared" si="838"/>
        <v>1160</v>
      </c>
      <c r="CM1180" s="3">
        <f t="shared" si="833"/>
        <v>28.974999999999422</v>
      </c>
      <c r="CN1180" s="3">
        <f t="shared" si="834"/>
        <v>1.8740000000000001</v>
      </c>
      <c r="CO1180" s="3">
        <f t="shared" si="826"/>
        <v>-0.39800000000000002</v>
      </c>
      <c r="CP1180">
        <f t="shared" si="827"/>
        <v>-0.39800000000000002</v>
      </c>
      <c r="CQ1180">
        <f t="shared" si="828"/>
        <v>0</v>
      </c>
      <c r="CS1180">
        <f t="shared" si="829"/>
        <v>0</v>
      </c>
      <c r="DK1180" s="3">
        <f t="shared" si="839"/>
        <v>1160</v>
      </c>
      <c r="DL1180" s="3">
        <f t="shared" si="835"/>
        <v>28.974999999999422</v>
      </c>
      <c r="DM1180" s="3">
        <f t="shared" si="836"/>
        <v>1.8740000000000001</v>
      </c>
      <c r="DN1180" s="3">
        <f t="shared" si="830"/>
        <v>-2.1019999999999999</v>
      </c>
      <c r="DO1180">
        <f t="shared" si="831"/>
        <v>-2.1019999999999999</v>
      </c>
      <c r="DP1180">
        <f t="shared" si="832"/>
        <v>0</v>
      </c>
      <c r="DR1180">
        <f t="shared" si="837"/>
        <v>0</v>
      </c>
      <c r="EY1180"/>
      <c r="EZ1180" s="3"/>
      <c r="FB1180"/>
      <c r="FC1180" s="3"/>
    </row>
    <row r="1181" spans="2:159" x14ac:dyDescent="0.25">
      <c r="B1181">
        <f t="shared" si="825"/>
        <v>1165</v>
      </c>
      <c r="C1181" s="9">
        <f t="shared" si="820"/>
        <v>29.099999999999415</v>
      </c>
      <c r="D1181">
        <f t="shared" si="814"/>
        <v>0.16136603261063381</v>
      </c>
      <c r="E1181">
        <f t="shared" si="815"/>
        <v>1.5678446784087251E-20</v>
      </c>
      <c r="F1181">
        <f t="shared" si="816"/>
        <v>1.5678446784087251E-20</v>
      </c>
      <c r="G1181">
        <f t="shared" si="821"/>
        <v>0</v>
      </c>
      <c r="R1181">
        <f t="shared" si="822"/>
        <v>1165</v>
      </c>
      <c r="S1181">
        <f t="shared" si="823"/>
        <v>29.099999999999415</v>
      </c>
      <c r="T1181">
        <f t="shared" si="817"/>
        <v>1.60574210901132E-11</v>
      </c>
      <c r="U1181">
        <f t="shared" si="818"/>
        <v>8.6249244971414487E-13</v>
      </c>
      <c r="V1181">
        <f t="shared" si="819"/>
        <v>8.6249244971414487E-13</v>
      </c>
      <c r="W1181">
        <f t="shared" si="824"/>
        <v>0</v>
      </c>
      <c r="BA1181">
        <f t="shared" si="796"/>
        <v>1178</v>
      </c>
      <c r="BB1181">
        <f t="shared" si="806"/>
        <v>29.424999999999397</v>
      </c>
      <c r="BC1181">
        <f t="shared" si="797"/>
        <v>0.70094735123246021</v>
      </c>
      <c r="BD1181">
        <f t="shared" si="798"/>
        <v>0.34439449185809101</v>
      </c>
      <c r="BE1181">
        <f t="shared" si="799"/>
        <v>0.34439449185809101</v>
      </c>
      <c r="BF1181">
        <f t="shared" si="807"/>
        <v>0.34399999999999997</v>
      </c>
      <c r="BP1181">
        <f t="shared" si="808"/>
        <v>1178</v>
      </c>
      <c r="BQ1181">
        <f t="shared" si="809"/>
        <v>29.424999999999397</v>
      </c>
      <c r="BR1181">
        <f t="shared" si="800"/>
        <v>0.84778984347078401</v>
      </c>
      <c r="BS1181">
        <f t="shared" si="801"/>
        <v>0.60934693114607297</v>
      </c>
      <c r="BT1181">
        <f t="shared" si="802"/>
        <v>0.60934693114607297</v>
      </c>
      <c r="BU1181">
        <f t="shared" si="810"/>
        <v>0.60899999999999999</v>
      </c>
      <c r="CB1181">
        <f t="shared" si="811"/>
        <v>1178</v>
      </c>
      <c r="CC1181">
        <f t="shared" si="812"/>
        <v>29.424999999999397</v>
      </c>
      <c r="CD1181">
        <f t="shared" si="803"/>
        <v>0.84778984347078401</v>
      </c>
      <c r="CE1181">
        <f t="shared" si="804"/>
        <v>0.60934693114607297</v>
      </c>
      <c r="CF1181">
        <f t="shared" si="805"/>
        <v>0.60934693114607297</v>
      </c>
      <c r="CG1181">
        <f t="shared" si="813"/>
        <v>0.60899999999999999</v>
      </c>
      <c r="CK1181"/>
      <c r="CL1181" s="3">
        <f t="shared" si="838"/>
        <v>1161</v>
      </c>
      <c r="CM1181" s="3">
        <f t="shared" si="833"/>
        <v>28.999999999999421</v>
      </c>
      <c r="CN1181" s="3">
        <f t="shared" si="834"/>
        <v>1.8779999999999999</v>
      </c>
      <c r="CO1181" s="3">
        <f t="shared" si="826"/>
        <v>-0.40200000000000002</v>
      </c>
      <c r="CP1181">
        <f t="shared" si="827"/>
        <v>-0.40200000000000002</v>
      </c>
      <c r="CQ1181">
        <f t="shared" si="828"/>
        <v>0</v>
      </c>
      <c r="CS1181">
        <f t="shared" si="829"/>
        <v>0</v>
      </c>
      <c r="DK1181" s="3">
        <f t="shared" si="839"/>
        <v>1161</v>
      </c>
      <c r="DL1181" s="3">
        <f t="shared" si="835"/>
        <v>28.999999999999421</v>
      </c>
      <c r="DM1181" s="3">
        <f t="shared" si="836"/>
        <v>1.8779999999999999</v>
      </c>
      <c r="DN1181" s="3">
        <f t="shared" si="830"/>
        <v>-2.113</v>
      </c>
      <c r="DO1181">
        <f t="shared" si="831"/>
        <v>-2.113</v>
      </c>
      <c r="DP1181">
        <f t="shared" si="832"/>
        <v>0</v>
      </c>
      <c r="DR1181">
        <f t="shared" si="837"/>
        <v>0</v>
      </c>
      <c r="EY1181"/>
      <c r="EZ1181" s="3"/>
      <c r="FB1181"/>
      <c r="FC1181" s="3"/>
    </row>
    <row r="1182" spans="2:159" x14ac:dyDescent="0.25">
      <c r="B1182">
        <f t="shared" si="825"/>
        <v>1166</v>
      </c>
      <c r="C1182" s="9">
        <f t="shared" si="820"/>
        <v>29.124999999999414</v>
      </c>
      <c r="D1182">
        <f t="shared" si="814"/>
        <v>0.1603935173324024</v>
      </c>
      <c r="E1182">
        <f t="shared" si="815"/>
        <v>1.3479391356616721E-20</v>
      </c>
      <c r="F1182">
        <f t="shared" si="816"/>
        <v>1.3479391356616721E-20</v>
      </c>
      <c r="G1182">
        <f t="shared" si="821"/>
        <v>0</v>
      </c>
      <c r="R1182">
        <f t="shared" si="822"/>
        <v>1166</v>
      </c>
      <c r="S1182">
        <f t="shared" si="823"/>
        <v>29.124999999999414</v>
      </c>
      <c r="T1182">
        <f t="shared" si="817"/>
        <v>1.4931050801107704E-11</v>
      </c>
      <c r="U1182">
        <f t="shared" si="818"/>
        <v>7.9515894056631502E-13</v>
      </c>
      <c r="V1182">
        <f t="shared" si="819"/>
        <v>7.9515894056631502E-13</v>
      </c>
      <c r="W1182">
        <f t="shared" si="824"/>
        <v>0</v>
      </c>
      <c r="BA1182">
        <f t="shared" si="796"/>
        <v>1179</v>
      </c>
      <c r="BB1182">
        <f t="shared" si="806"/>
        <v>29.449999999999395</v>
      </c>
      <c r="BC1182">
        <f t="shared" si="797"/>
        <v>0.69962556093902228</v>
      </c>
      <c r="BD1182">
        <f t="shared" si="798"/>
        <v>0.34244986895754642</v>
      </c>
      <c r="BE1182">
        <f t="shared" si="799"/>
        <v>0.34244986895754642</v>
      </c>
      <c r="BF1182">
        <f t="shared" si="807"/>
        <v>0.34200000000000003</v>
      </c>
      <c r="BP1182">
        <f t="shared" si="808"/>
        <v>1179</v>
      </c>
      <c r="BQ1182">
        <f t="shared" si="809"/>
        <v>29.449999999999395</v>
      </c>
      <c r="BR1182">
        <f t="shared" si="800"/>
        <v>0.84669901641791556</v>
      </c>
      <c r="BS1182">
        <f t="shared" si="801"/>
        <v>0.60699786817284218</v>
      </c>
      <c r="BT1182">
        <f t="shared" si="802"/>
        <v>0.60699786817284218</v>
      </c>
      <c r="BU1182">
        <f t="shared" si="810"/>
        <v>0.60699999999999998</v>
      </c>
      <c r="CB1182">
        <f t="shared" si="811"/>
        <v>1179</v>
      </c>
      <c r="CC1182">
        <f t="shared" si="812"/>
        <v>29.449999999999395</v>
      </c>
      <c r="CD1182">
        <f t="shared" si="803"/>
        <v>0.84669901641791556</v>
      </c>
      <c r="CE1182">
        <f t="shared" si="804"/>
        <v>0.60699786817284218</v>
      </c>
      <c r="CF1182">
        <f t="shared" si="805"/>
        <v>0.60699786817284218</v>
      </c>
      <c r="CG1182">
        <f t="shared" si="813"/>
        <v>0.60699999999999998</v>
      </c>
      <c r="CK1182"/>
      <c r="CL1182" s="3">
        <f t="shared" si="838"/>
        <v>1162</v>
      </c>
      <c r="CM1182" s="3">
        <f t="shared" si="833"/>
        <v>29.024999999999419</v>
      </c>
      <c r="CN1182" s="3">
        <f t="shared" si="834"/>
        <v>1.881</v>
      </c>
      <c r="CO1182" s="3">
        <f t="shared" si="826"/>
        <v>-0.40600000000000003</v>
      </c>
      <c r="CP1182">
        <f t="shared" si="827"/>
        <v>-0.40600000000000003</v>
      </c>
      <c r="CQ1182">
        <f t="shared" si="828"/>
        <v>0</v>
      </c>
      <c r="CS1182">
        <f t="shared" si="829"/>
        <v>0</v>
      </c>
      <c r="DK1182" s="3">
        <f t="shared" si="839"/>
        <v>1162</v>
      </c>
      <c r="DL1182" s="3">
        <f t="shared" si="835"/>
        <v>29.024999999999419</v>
      </c>
      <c r="DM1182" s="3">
        <f t="shared" si="836"/>
        <v>1.881</v>
      </c>
      <c r="DN1182" s="3">
        <f t="shared" si="830"/>
        <v>-2.1219999999999999</v>
      </c>
      <c r="DO1182">
        <f t="shared" si="831"/>
        <v>-2.1219999999999999</v>
      </c>
      <c r="DP1182">
        <f t="shared" si="832"/>
        <v>0</v>
      </c>
      <c r="DR1182">
        <f t="shared" si="837"/>
        <v>0</v>
      </c>
      <c r="EY1182"/>
      <c r="EZ1182" s="3"/>
      <c r="FB1182"/>
      <c r="FC1182" s="3"/>
    </row>
    <row r="1183" spans="2:159" x14ac:dyDescent="0.25">
      <c r="B1183">
        <f t="shared" si="825"/>
        <v>1167</v>
      </c>
      <c r="C1183" s="9">
        <f t="shared" si="820"/>
        <v>29.149999999999412</v>
      </c>
      <c r="D1183">
        <f t="shared" si="814"/>
        <v>0.15942526891527881</v>
      </c>
      <c r="E1183">
        <f t="shared" si="815"/>
        <v>1.1585878118285651E-20</v>
      </c>
      <c r="F1183">
        <f t="shared" si="816"/>
        <v>1.1585878118285651E-20</v>
      </c>
      <c r="G1183">
        <f t="shared" si="821"/>
        <v>0</v>
      </c>
      <c r="R1183">
        <f t="shared" si="822"/>
        <v>1167</v>
      </c>
      <c r="S1183">
        <f t="shared" si="823"/>
        <v>29.149999999999412</v>
      </c>
      <c r="T1183">
        <f t="shared" si="817"/>
        <v>1.3882216269541279E-11</v>
      </c>
      <c r="U1183">
        <f t="shared" si="818"/>
        <v>7.3299501050500299E-13</v>
      </c>
      <c r="V1183">
        <f t="shared" si="819"/>
        <v>7.3299501050500299E-13</v>
      </c>
      <c r="W1183">
        <f t="shared" si="824"/>
        <v>0</v>
      </c>
      <c r="BA1183">
        <f t="shared" si="796"/>
        <v>1180</v>
      </c>
      <c r="BB1183">
        <f t="shared" si="806"/>
        <v>29.474999999999394</v>
      </c>
      <c r="BC1183">
        <f t="shared" si="797"/>
        <v>0.69830277164911458</v>
      </c>
      <c r="BD1183">
        <f t="shared" si="798"/>
        <v>0.34051111866174705</v>
      </c>
      <c r="BE1183">
        <f t="shared" si="799"/>
        <v>0.34051111866174705</v>
      </c>
      <c r="BF1183">
        <f t="shared" si="807"/>
        <v>0.34100000000000003</v>
      </c>
      <c r="BP1183">
        <f t="shared" si="808"/>
        <v>1180</v>
      </c>
      <c r="BQ1183">
        <f t="shared" si="809"/>
        <v>29.474999999999394</v>
      </c>
      <c r="BR1183">
        <f t="shared" si="800"/>
        <v>0.84560536486376292</v>
      </c>
      <c r="BS1183">
        <f t="shared" si="801"/>
        <v>0.60464879115526837</v>
      </c>
      <c r="BT1183">
        <f t="shared" si="802"/>
        <v>0.60464879115526837</v>
      </c>
      <c r="BU1183">
        <f t="shared" si="810"/>
        <v>0.60499999999999998</v>
      </c>
      <c r="CB1183">
        <f t="shared" si="811"/>
        <v>1180</v>
      </c>
      <c r="CC1183">
        <f t="shared" si="812"/>
        <v>29.474999999999394</v>
      </c>
      <c r="CD1183">
        <f t="shared" si="803"/>
        <v>0.84560536486376292</v>
      </c>
      <c r="CE1183">
        <f t="shared" si="804"/>
        <v>0.60464879115526837</v>
      </c>
      <c r="CF1183">
        <f t="shared" si="805"/>
        <v>0.60464879115526837</v>
      </c>
      <c r="CG1183">
        <f t="shared" si="813"/>
        <v>0.60499999999999998</v>
      </c>
      <c r="CK1183"/>
      <c r="CL1183" s="3">
        <f t="shared" si="838"/>
        <v>1163</v>
      </c>
      <c r="CM1183" s="3">
        <f t="shared" si="833"/>
        <v>29.049999999999418</v>
      </c>
      <c r="CN1183" s="3">
        <f t="shared" si="834"/>
        <v>1.8839999999999999</v>
      </c>
      <c r="CO1183" s="3">
        <f t="shared" si="826"/>
        <v>-0.41</v>
      </c>
      <c r="CP1183">
        <f t="shared" si="827"/>
        <v>-0.41</v>
      </c>
      <c r="CQ1183">
        <f t="shared" si="828"/>
        <v>0</v>
      </c>
      <c r="CS1183">
        <f t="shared" si="829"/>
        <v>0</v>
      </c>
      <c r="DK1183" s="3">
        <f t="shared" si="839"/>
        <v>1163</v>
      </c>
      <c r="DL1183" s="3">
        <f t="shared" si="835"/>
        <v>29.049999999999418</v>
      </c>
      <c r="DM1183" s="3">
        <f t="shared" si="836"/>
        <v>1.8839999999999999</v>
      </c>
      <c r="DN1183" s="3">
        <f t="shared" si="830"/>
        <v>-2.1309999999999998</v>
      </c>
      <c r="DO1183">
        <f t="shared" si="831"/>
        <v>-2.1309999999999998</v>
      </c>
      <c r="DP1183">
        <f t="shared" si="832"/>
        <v>0</v>
      </c>
      <c r="DR1183">
        <f t="shared" si="837"/>
        <v>0</v>
      </c>
      <c r="EY1183"/>
      <c r="EZ1183" s="3"/>
      <c r="FB1183"/>
      <c r="FC1183" s="3"/>
    </row>
    <row r="1184" spans="2:159" x14ac:dyDescent="0.25">
      <c r="B1184">
        <f t="shared" si="825"/>
        <v>1168</v>
      </c>
      <c r="C1184" s="9">
        <f t="shared" si="820"/>
        <v>29.174999999999411</v>
      </c>
      <c r="D1184">
        <f t="shared" si="814"/>
        <v>0.15846128090790096</v>
      </c>
      <c r="E1184">
        <f t="shared" si="815"/>
        <v>9.9558662756215126E-21</v>
      </c>
      <c r="F1184">
        <f t="shared" si="816"/>
        <v>9.9558662756215126E-21</v>
      </c>
      <c r="G1184">
        <f t="shared" si="821"/>
        <v>0</v>
      </c>
      <c r="R1184">
        <f t="shared" si="822"/>
        <v>1168</v>
      </c>
      <c r="S1184">
        <f t="shared" si="823"/>
        <v>29.174999999999411</v>
      </c>
      <c r="T1184">
        <f t="shared" si="817"/>
        <v>1.2905686019122257E-11</v>
      </c>
      <c r="U1184">
        <f t="shared" si="818"/>
        <v>6.7561069819649038E-13</v>
      </c>
      <c r="V1184">
        <f t="shared" si="819"/>
        <v>6.7561069819649038E-13</v>
      </c>
      <c r="W1184">
        <f t="shared" si="824"/>
        <v>0</v>
      </c>
      <c r="BA1184">
        <f t="shared" si="796"/>
        <v>1181</v>
      </c>
      <c r="BB1184">
        <f t="shared" si="806"/>
        <v>29.499999999999392</v>
      </c>
      <c r="BC1184">
        <f t="shared" si="797"/>
        <v>0.69697899846690492</v>
      </c>
      <c r="BD1184">
        <f t="shared" si="798"/>
        <v>0.33857826572088218</v>
      </c>
      <c r="BE1184">
        <f t="shared" si="799"/>
        <v>0.33857826572088218</v>
      </c>
      <c r="BF1184">
        <f t="shared" si="807"/>
        <v>0.33900000000000002</v>
      </c>
      <c r="BP1184">
        <f t="shared" si="808"/>
        <v>1181</v>
      </c>
      <c r="BQ1184">
        <f t="shared" si="809"/>
        <v>29.499999999999392</v>
      </c>
      <c r="BR1184">
        <f t="shared" si="800"/>
        <v>0.84450890338606099</v>
      </c>
      <c r="BS1184">
        <f t="shared" si="801"/>
        <v>0.60229977048312244</v>
      </c>
      <c r="BT1184">
        <f t="shared" si="802"/>
        <v>0.60229977048312244</v>
      </c>
      <c r="BU1184">
        <f t="shared" si="810"/>
        <v>0.60199999999999998</v>
      </c>
      <c r="CB1184">
        <f t="shared" si="811"/>
        <v>1181</v>
      </c>
      <c r="CC1184">
        <f t="shared" si="812"/>
        <v>29.499999999999392</v>
      </c>
      <c r="CD1184">
        <f t="shared" si="803"/>
        <v>0.84450890338606099</v>
      </c>
      <c r="CE1184">
        <f t="shared" si="804"/>
        <v>0.60229977048312244</v>
      </c>
      <c r="CF1184">
        <f t="shared" si="805"/>
        <v>0.60229977048312244</v>
      </c>
      <c r="CG1184">
        <f t="shared" si="813"/>
        <v>0.60199999999999998</v>
      </c>
      <c r="CK1184"/>
      <c r="CL1184" s="3">
        <f t="shared" si="838"/>
        <v>1164</v>
      </c>
      <c r="CM1184" s="3">
        <f t="shared" si="833"/>
        <v>29.074999999999417</v>
      </c>
      <c r="CN1184" s="3">
        <f t="shared" si="834"/>
        <v>1.887</v>
      </c>
      <c r="CO1184" s="3">
        <f t="shared" si="826"/>
        <v>-0.41399999999999998</v>
      </c>
      <c r="CP1184">
        <f t="shared" si="827"/>
        <v>-0.41399999999999998</v>
      </c>
      <c r="CQ1184">
        <f t="shared" si="828"/>
        <v>0</v>
      </c>
      <c r="CS1184">
        <f t="shared" si="829"/>
        <v>0</v>
      </c>
      <c r="DK1184" s="3">
        <f t="shared" si="839"/>
        <v>1164</v>
      </c>
      <c r="DL1184" s="3">
        <f t="shared" si="835"/>
        <v>29.074999999999417</v>
      </c>
      <c r="DM1184" s="3">
        <f t="shared" si="836"/>
        <v>1.887</v>
      </c>
      <c r="DN1184" s="3">
        <f t="shared" si="830"/>
        <v>-2.141</v>
      </c>
      <c r="DO1184">
        <f t="shared" si="831"/>
        <v>-2.141</v>
      </c>
      <c r="DP1184">
        <f t="shared" si="832"/>
        <v>0</v>
      </c>
      <c r="DR1184">
        <f t="shared" si="837"/>
        <v>0</v>
      </c>
      <c r="EY1184"/>
      <c r="EZ1184" s="3"/>
      <c r="FB1184"/>
      <c r="FC1184" s="3"/>
    </row>
    <row r="1185" spans="2:159" x14ac:dyDescent="0.25">
      <c r="B1185">
        <f t="shared" si="825"/>
        <v>1169</v>
      </c>
      <c r="C1185" s="9">
        <f t="shared" si="820"/>
        <v>29.19999999999941</v>
      </c>
      <c r="D1185">
        <f t="shared" si="814"/>
        <v>0.15750154677045855</v>
      </c>
      <c r="E1185">
        <f t="shared" si="815"/>
        <v>8.5530415187567351E-21</v>
      </c>
      <c r="F1185">
        <f t="shared" si="816"/>
        <v>8.5530415187567351E-21</v>
      </c>
      <c r="G1185">
        <f t="shared" si="821"/>
        <v>0</v>
      </c>
      <c r="R1185">
        <f t="shared" si="822"/>
        <v>1169</v>
      </c>
      <c r="S1185">
        <f t="shared" si="823"/>
        <v>29.19999999999941</v>
      </c>
      <c r="T1185">
        <f t="shared" si="817"/>
        <v>1.1996574082838244E-11</v>
      </c>
      <c r="U1185">
        <f t="shared" si="818"/>
        <v>6.2264491405707983E-13</v>
      </c>
      <c r="V1185">
        <f t="shared" si="819"/>
        <v>6.2264491405707983E-13</v>
      </c>
      <c r="W1185">
        <f t="shared" si="824"/>
        <v>0</v>
      </c>
      <c r="BA1185">
        <f t="shared" si="796"/>
        <v>1182</v>
      </c>
      <c r="BB1185">
        <f t="shared" si="806"/>
        <v>29.524999999999391</v>
      </c>
      <c r="BC1185">
        <f t="shared" si="797"/>
        <v>0.69565425648271018</v>
      </c>
      <c r="BD1185">
        <f t="shared" si="798"/>
        <v>0.33665133448021051</v>
      </c>
      <c r="BE1185">
        <f t="shared" si="799"/>
        <v>0.33665133448021051</v>
      </c>
      <c r="BF1185">
        <f t="shared" si="807"/>
        <v>0.33700000000000002</v>
      </c>
      <c r="BP1185">
        <f t="shared" si="808"/>
        <v>1182</v>
      </c>
      <c r="BQ1185">
        <f t="shared" si="809"/>
        <v>29.524999999999391</v>
      </c>
      <c r="BR1185">
        <f t="shared" si="800"/>
        <v>0.84340964658579998</v>
      </c>
      <c r="BS1185">
        <f t="shared" si="801"/>
        <v>0.59995087627071209</v>
      </c>
      <c r="BT1185">
        <f t="shared" si="802"/>
        <v>0.59995087627071209</v>
      </c>
      <c r="BU1185">
        <f t="shared" si="810"/>
        <v>0.6</v>
      </c>
      <c r="CB1185">
        <f t="shared" si="811"/>
        <v>1182</v>
      </c>
      <c r="CC1185">
        <f t="shared" si="812"/>
        <v>29.524999999999391</v>
      </c>
      <c r="CD1185">
        <f t="shared" si="803"/>
        <v>0.84340964658579998</v>
      </c>
      <c r="CE1185">
        <f t="shared" si="804"/>
        <v>0.59995087627071209</v>
      </c>
      <c r="CF1185">
        <f t="shared" si="805"/>
        <v>0.59995087627071209</v>
      </c>
      <c r="CG1185">
        <f t="shared" si="813"/>
        <v>0.6</v>
      </c>
      <c r="CK1185"/>
      <c r="CL1185" s="3">
        <f t="shared" si="838"/>
        <v>1165</v>
      </c>
      <c r="CM1185" s="3">
        <f t="shared" si="833"/>
        <v>29.099999999999415</v>
      </c>
      <c r="CN1185" s="3">
        <f t="shared" si="834"/>
        <v>1.891</v>
      </c>
      <c r="CO1185" s="3">
        <f t="shared" si="826"/>
        <v>-0.41899999999999998</v>
      </c>
      <c r="CP1185">
        <f t="shared" si="827"/>
        <v>-0.41899999999999998</v>
      </c>
      <c r="CQ1185">
        <f t="shared" si="828"/>
        <v>0</v>
      </c>
      <c r="CS1185">
        <f t="shared" si="829"/>
        <v>0</v>
      </c>
      <c r="DK1185" s="3">
        <f t="shared" si="839"/>
        <v>1165</v>
      </c>
      <c r="DL1185" s="3">
        <f t="shared" si="835"/>
        <v>29.099999999999415</v>
      </c>
      <c r="DM1185" s="3">
        <f t="shared" si="836"/>
        <v>1.891</v>
      </c>
      <c r="DN1185" s="3">
        <f t="shared" si="830"/>
        <v>-2.1509999999999998</v>
      </c>
      <c r="DO1185">
        <f t="shared" si="831"/>
        <v>-2.1509999999999998</v>
      </c>
      <c r="DP1185">
        <f t="shared" si="832"/>
        <v>0</v>
      </c>
      <c r="DR1185">
        <f t="shared" si="837"/>
        <v>0</v>
      </c>
      <c r="EY1185"/>
      <c r="EZ1185" s="3"/>
      <c r="FB1185"/>
      <c r="FC1185" s="3"/>
    </row>
    <row r="1186" spans="2:159" x14ac:dyDescent="0.25">
      <c r="B1186">
        <f t="shared" si="825"/>
        <v>1170</v>
      </c>
      <c r="C1186" s="9">
        <f t="shared" si="820"/>
        <v>29.224999999999408</v>
      </c>
      <c r="D1186">
        <f t="shared" si="814"/>
        <v>0.15654605987548892</v>
      </c>
      <c r="E1186">
        <f t="shared" si="815"/>
        <v>7.3460441163965038E-21</v>
      </c>
      <c r="F1186">
        <f t="shared" si="816"/>
        <v>7.3460441163965038E-21</v>
      </c>
      <c r="G1186">
        <f t="shared" si="821"/>
        <v>0</v>
      </c>
      <c r="R1186">
        <f t="shared" si="822"/>
        <v>1170</v>
      </c>
      <c r="S1186">
        <f t="shared" si="823"/>
        <v>29.224999999999408</v>
      </c>
      <c r="T1186">
        <f t="shared" si="817"/>
        <v>1.1150317701745429E-11</v>
      </c>
      <c r="U1186">
        <f t="shared" si="818"/>
        <v>5.7376334474129103E-13</v>
      </c>
      <c r="V1186">
        <f t="shared" si="819"/>
        <v>5.7376334474129103E-13</v>
      </c>
      <c r="W1186">
        <f t="shared" si="824"/>
        <v>0</v>
      </c>
      <c r="BA1186">
        <f t="shared" si="796"/>
        <v>1183</v>
      </c>
      <c r="BB1186">
        <f t="shared" si="806"/>
        <v>29.54999999999939</v>
      </c>
      <c r="BC1186">
        <f t="shared" si="797"/>
        <v>0.6943285607727212</v>
      </c>
      <c r="BD1186">
        <f t="shared" si="798"/>
        <v>0.33473034888090147</v>
      </c>
      <c r="BE1186">
        <f t="shared" si="799"/>
        <v>0.33473034888090147</v>
      </c>
      <c r="BF1186">
        <f t="shared" si="807"/>
        <v>0.33500000000000002</v>
      </c>
      <c r="BP1186">
        <f t="shared" si="808"/>
        <v>1183</v>
      </c>
      <c r="BQ1186">
        <f t="shared" si="809"/>
        <v>29.54999999999939</v>
      </c>
      <c r="BR1186">
        <f t="shared" si="800"/>
        <v>0.84230760908690372</v>
      </c>
      <c r="BS1186">
        <f t="shared" si="801"/>
        <v>0.59760217835375273</v>
      </c>
      <c r="BT1186">
        <f t="shared" si="802"/>
        <v>0.59760217835375273</v>
      </c>
      <c r="BU1186">
        <f t="shared" si="810"/>
        <v>0.59799999999999998</v>
      </c>
      <c r="CB1186">
        <f t="shared" si="811"/>
        <v>1183</v>
      </c>
      <c r="CC1186">
        <f t="shared" si="812"/>
        <v>29.54999999999939</v>
      </c>
      <c r="CD1186">
        <f t="shared" si="803"/>
        <v>0.84230760908690372</v>
      </c>
      <c r="CE1186">
        <f t="shared" si="804"/>
        <v>0.59760217835375273</v>
      </c>
      <c r="CF1186">
        <f t="shared" si="805"/>
        <v>0.59760217835375273</v>
      </c>
      <c r="CG1186">
        <f t="shared" si="813"/>
        <v>0.59799999999999998</v>
      </c>
      <c r="CK1186"/>
      <c r="CL1186" s="3">
        <f t="shared" si="838"/>
        <v>1166</v>
      </c>
      <c r="CM1186" s="3">
        <f t="shared" si="833"/>
        <v>29.124999999999414</v>
      </c>
      <c r="CN1186" s="3">
        <f t="shared" si="834"/>
        <v>1.8939999999999999</v>
      </c>
      <c r="CO1186" s="3">
        <f t="shared" si="826"/>
        <v>-0.42299999999999999</v>
      </c>
      <c r="CP1186">
        <f t="shared" si="827"/>
        <v>-0.42299999999999999</v>
      </c>
      <c r="CQ1186">
        <f t="shared" si="828"/>
        <v>0</v>
      </c>
      <c r="CS1186">
        <f t="shared" si="829"/>
        <v>0</v>
      </c>
      <c r="DK1186" s="3">
        <f t="shared" si="839"/>
        <v>1166</v>
      </c>
      <c r="DL1186" s="3">
        <f t="shared" si="835"/>
        <v>29.124999999999414</v>
      </c>
      <c r="DM1186" s="3">
        <f t="shared" si="836"/>
        <v>1.8939999999999999</v>
      </c>
      <c r="DN1186" s="3">
        <f t="shared" si="830"/>
        <v>-2.16</v>
      </c>
      <c r="DO1186">
        <f t="shared" si="831"/>
        <v>-2.16</v>
      </c>
      <c r="DP1186">
        <f t="shared" si="832"/>
        <v>0</v>
      </c>
      <c r="DR1186">
        <f t="shared" si="837"/>
        <v>0</v>
      </c>
      <c r="EY1186"/>
      <c r="EZ1186" s="3"/>
      <c r="FB1186"/>
      <c r="FC1186" s="3"/>
    </row>
    <row r="1187" spans="2:159" x14ac:dyDescent="0.25">
      <c r="B1187">
        <f t="shared" si="825"/>
        <v>1171</v>
      </c>
      <c r="C1187" s="9">
        <f t="shared" si="820"/>
        <v>29.249999999999407</v>
      </c>
      <c r="D1187">
        <f t="shared" si="814"/>
        <v>0.15559481350867185</v>
      </c>
      <c r="E1187">
        <f t="shared" si="815"/>
        <v>6.3077999372429233E-21</v>
      </c>
      <c r="F1187">
        <f t="shared" si="816"/>
        <v>6.3077999372429233E-21</v>
      </c>
      <c r="G1187">
        <f t="shared" si="821"/>
        <v>0</v>
      </c>
      <c r="R1187">
        <f t="shared" si="822"/>
        <v>1171</v>
      </c>
      <c r="S1187">
        <f t="shared" si="823"/>
        <v>29.249999999999407</v>
      </c>
      <c r="T1187">
        <f t="shared" si="817"/>
        <v>1.036265642797686E-11</v>
      </c>
      <c r="U1187">
        <f t="shared" si="818"/>
        <v>5.2865650652366793E-13</v>
      </c>
      <c r="V1187">
        <f t="shared" si="819"/>
        <v>5.2865650652366793E-13</v>
      </c>
      <c r="W1187">
        <f t="shared" si="824"/>
        <v>0</v>
      </c>
      <c r="BA1187">
        <f t="shared" si="796"/>
        <v>1184</v>
      </c>
      <c r="BB1187">
        <f t="shared" si="806"/>
        <v>29.574999999999388</v>
      </c>
      <c r="BC1187">
        <f t="shared" si="797"/>
        <v>0.69300192639872804</v>
      </c>
      <c r="BD1187">
        <f t="shared" si="798"/>
        <v>0.33281533246090339</v>
      </c>
      <c r="BE1187">
        <f t="shared" si="799"/>
        <v>0.33281533246090339</v>
      </c>
      <c r="BF1187">
        <f t="shared" si="807"/>
        <v>0.33300000000000002</v>
      </c>
      <c r="BP1187">
        <f t="shared" si="808"/>
        <v>1184</v>
      </c>
      <c r="BQ1187">
        <f t="shared" si="809"/>
        <v>29.574999999999388</v>
      </c>
      <c r="BR1187">
        <f t="shared" si="800"/>
        <v>0.84120280553590743</v>
      </c>
      <c r="BS1187">
        <f t="shared" si="801"/>
        <v>0.59525374628627314</v>
      </c>
      <c r="BT1187">
        <f t="shared" si="802"/>
        <v>0.59525374628627314</v>
      </c>
      <c r="BU1187">
        <f t="shared" si="810"/>
        <v>0.59499999999999997</v>
      </c>
      <c r="CB1187">
        <f t="shared" si="811"/>
        <v>1184</v>
      </c>
      <c r="CC1187">
        <f t="shared" si="812"/>
        <v>29.574999999999388</v>
      </c>
      <c r="CD1187">
        <f t="shared" si="803"/>
        <v>0.84120280553590743</v>
      </c>
      <c r="CE1187">
        <f t="shared" si="804"/>
        <v>0.59525374628627314</v>
      </c>
      <c r="CF1187">
        <f t="shared" si="805"/>
        <v>0.59525374628627314</v>
      </c>
      <c r="CG1187">
        <f t="shared" si="813"/>
        <v>0.59499999999999997</v>
      </c>
      <c r="CK1187"/>
      <c r="CL1187" s="3">
        <f t="shared" si="838"/>
        <v>1167</v>
      </c>
      <c r="CM1187" s="3">
        <f t="shared" si="833"/>
        <v>29.149999999999412</v>
      </c>
      <c r="CN1187" s="3">
        <f t="shared" si="834"/>
        <v>1.897</v>
      </c>
      <c r="CO1187" s="3">
        <f t="shared" si="826"/>
        <v>-0.42699999999999999</v>
      </c>
      <c r="CP1187">
        <f t="shared" si="827"/>
        <v>-0.42699999999999999</v>
      </c>
      <c r="CQ1187">
        <f t="shared" si="828"/>
        <v>0</v>
      </c>
      <c r="CS1187">
        <f t="shared" si="829"/>
        <v>0</v>
      </c>
      <c r="DK1187" s="3">
        <f t="shared" si="839"/>
        <v>1167</v>
      </c>
      <c r="DL1187" s="3">
        <f t="shared" si="835"/>
        <v>29.149999999999412</v>
      </c>
      <c r="DM1187" s="3">
        <f t="shared" si="836"/>
        <v>1.897</v>
      </c>
      <c r="DN1187" s="3">
        <f t="shared" si="830"/>
        <v>-2.17</v>
      </c>
      <c r="DO1187">
        <f t="shared" si="831"/>
        <v>-2.17</v>
      </c>
      <c r="DP1187">
        <f t="shared" si="832"/>
        <v>0</v>
      </c>
      <c r="DR1187">
        <f t="shared" si="837"/>
        <v>0</v>
      </c>
      <c r="EY1187"/>
      <c r="EZ1187" s="3"/>
      <c r="FB1187"/>
      <c r="FC1187" s="3"/>
    </row>
    <row r="1188" spans="2:159" x14ac:dyDescent="0.25">
      <c r="B1188">
        <f t="shared" si="825"/>
        <v>1172</v>
      </c>
      <c r="C1188" s="9">
        <f t="shared" si="820"/>
        <v>29.274999999999405</v>
      </c>
      <c r="D1188">
        <f t="shared" si="814"/>
        <v>0.15464780086962465</v>
      </c>
      <c r="E1188">
        <f t="shared" si="815"/>
        <v>5.4149408275081093E-21</v>
      </c>
      <c r="F1188">
        <f t="shared" si="816"/>
        <v>5.4149408275081093E-21</v>
      </c>
      <c r="G1188">
        <f t="shared" si="821"/>
        <v>0</v>
      </c>
      <c r="R1188">
        <f t="shared" si="822"/>
        <v>1172</v>
      </c>
      <c r="S1188">
        <f t="shared" si="823"/>
        <v>29.274999999999405</v>
      </c>
      <c r="T1188">
        <f t="shared" si="817"/>
        <v>9.6296125459027491E-12</v>
      </c>
      <c r="U1188">
        <f t="shared" si="818"/>
        <v>4.8703793723380883E-13</v>
      </c>
      <c r="V1188">
        <f t="shared" si="819"/>
        <v>4.8703793723380883E-13</v>
      </c>
      <c r="W1188">
        <f t="shared" si="824"/>
        <v>0</v>
      </c>
      <c r="BA1188">
        <f t="shared" si="796"/>
        <v>1185</v>
      </c>
      <c r="BB1188">
        <f t="shared" si="806"/>
        <v>29.599999999999387</v>
      </c>
      <c r="BC1188">
        <f t="shared" si="797"/>
        <v>0.6916743684078468</v>
      </c>
      <c r="BD1188">
        <f t="shared" si="798"/>
        <v>0.33090630835583534</v>
      </c>
      <c r="BE1188">
        <f t="shared" si="799"/>
        <v>0.33090630835583534</v>
      </c>
      <c r="BF1188">
        <f t="shared" si="807"/>
        <v>0.33100000000000002</v>
      </c>
      <c r="BP1188">
        <f t="shared" si="808"/>
        <v>1185</v>
      </c>
      <c r="BQ1188">
        <f t="shared" si="809"/>
        <v>29.599999999999387</v>
      </c>
      <c r="BR1188">
        <f t="shared" si="800"/>
        <v>0.84009525060163537</v>
      </c>
      <c r="BS1188">
        <f t="shared" si="801"/>
        <v>0.59290564933755219</v>
      </c>
      <c r="BT1188">
        <f t="shared" si="802"/>
        <v>0.59290564933755219</v>
      </c>
      <c r="BU1188">
        <f t="shared" si="810"/>
        <v>0.59299999999999997</v>
      </c>
      <c r="CB1188">
        <f t="shared" si="811"/>
        <v>1185</v>
      </c>
      <c r="CC1188">
        <f t="shared" si="812"/>
        <v>29.599999999999387</v>
      </c>
      <c r="CD1188">
        <f t="shared" si="803"/>
        <v>0.84009525060163537</v>
      </c>
      <c r="CE1188">
        <f t="shared" si="804"/>
        <v>0.59290564933755219</v>
      </c>
      <c r="CF1188">
        <f t="shared" si="805"/>
        <v>0.59290564933755219</v>
      </c>
      <c r="CG1188">
        <f t="shared" si="813"/>
        <v>0.59299999999999997</v>
      </c>
      <c r="CK1188"/>
      <c r="CL1188" s="3">
        <f t="shared" si="838"/>
        <v>1168</v>
      </c>
      <c r="CM1188" s="3">
        <f t="shared" si="833"/>
        <v>29.174999999999411</v>
      </c>
      <c r="CN1188" s="3">
        <f t="shared" si="834"/>
        <v>1.901</v>
      </c>
      <c r="CO1188" s="3">
        <f t="shared" si="826"/>
        <v>-0.43099999999999999</v>
      </c>
      <c r="CP1188">
        <f t="shared" si="827"/>
        <v>-0.43099999999999999</v>
      </c>
      <c r="CQ1188">
        <f t="shared" si="828"/>
        <v>0</v>
      </c>
      <c r="CS1188">
        <f t="shared" si="829"/>
        <v>0</v>
      </c>
      <c r="DK1188" s="3">
        <f t="shared" si="839"/>
        <v>1168</v>
      </c>
      <c r="DL1188" s="3">
        <f t="shared" si="835"/>
        <v>29.174999999999411</v>
      </c>
      <c r="DM1188" s="3">
        <f t="shared" si="836"/>
        <v>1.901</v>
      </c>
      <c r="DN1188" s="3">
        <f t="shared" si="830"/>
        <v>-2.1800000000000002</v>
      </c>
      <c r="DO1188">
        <f t="shared" si="831"/>
        <v>-2.1800000000000002</v>
      </c>
      <c r="DP1188">
        <f t="shared" si="832"/>
        <v>0</v>
      </c>
      <c r="DR1188">
        <f t="shared" si="837"/>
        <v>0</v>
      </c>
      <c r="EY1188"/>
      <c r="EZ1188" s="3"/>
      <c r="FB1188"/>
      <c r="FC1188" s="3"/>
    </row>
    <row r="1189" spans="2:159" x14ac:dyDescent="0.25">
      <c r="B1189">
        <f t="shared" si="825"/>
        <v>1173</v>
      </c>
      <c r="C1189" s="9">
        <f t="shared" si="820"/>
        <v>29.299999999999404</v>
      </c>
      <c r="D1189">
        <f t="shared" si="814"/>
        <v>0.15370501507269607</v>
      </c>
      <c r="E1189">
        <f t="shared" si="815"/>
        <v>4.6473025424470514E-21</v>
      </c>
      <c r="F1189">
        <f t="shared" si="816"/>
        <v>4.6473025424470514E-21</v>
      </c>
      <c r="G1189">
        <f t="shared" si="821"/>
        <v>0</v>
      </c>
      <c r="R1189">
        <f t="shared" si="822"/>
        <v>1173</v>
      </c>
      <c r="S1189">
        <f t="shared" si="823"/>
        <v>29.299999999999404</v>
      </c>
      <c r="T1189">
        <f t="shared" si="817"/>
        <v>8.9474727304975615E-12</v>
      </c>
      <c r="U1189">
        <f t="shared" si="818"/>
        <v>4.4864251710468519E-13</v>
      </c>
      <c r="V1189">
        <f t="shared" si="819"/>
        <v>4.4864251710468519E-13</v>
      </c>
      <c r="W1189">
        <f t="shared" si="824"/>
        <v>0</v>
      </c>
      <c r="BA1189">
        <f t="shared" ref="BA1189:BA1203" si="840">B1202</f>
        <v>1186</v>
      </c>
      <c r="BB1189">
        <f t="shared" si="806"/>
        <v>29.624999999999385</v>
      </c>
      <c r="BC1189">
        <f t="shared" si="797"/>
        <v>0.69034590183224709</v>
      </c>
      <c r="BD1189">
        <f t="shared" si="798"/>
        <v>0.32900329929990546</v>
      </c>
      <c r="BE1189">
        <f t="shared" si="799"/>
        <v>0.32900329929990546</v>
      </c>
      <c r="BF1189">
        <f t="shared" si="807"/>
        <v>0.32900000000000001</v>
      </c>
      <c r="BP1189">
        <f t="shared" si="808"/>
        <v>1186</v>
      </c>
      <c r="BQ1189">
        <f t="shared" si="809"/>
        <v>29.624999999999385</v>
      </c>
      <c r="BR1189">
        <f t="shared" si="800"/>
        <v>0.83898495897487857</v>
      </c>
      <c r="BS1189">
        <f t="shared" si="801"/>
        <v>0.59055795648909026</v>
      </c>
      <c r="BT1189">
        <f t="shared" si="802"/>
        <v>0.59055795648909026</v>
      </c>
      <c r="BU1189">
        <f t="shared" si="810"/>
        <v>0.59099999999999997</v>
      </c>
      <c r="CB1189">
        <f t="shared" si="811"/>
        <v>1186</v>
      </c>
      <c r="CC1189">
        <f t="shared" si="812"/>
        <v>29.624999999999385</v>
      </c>
      <c r="CD1189">
        <f t="shared" si="803"/>
        <v>0.83898495897487857</v>
      </c>
      <c r="CE1189">
        <f t="shared" si="804"/>
        <v>0.59055795648909026</v>
      </c>
      <c r="CF1189">
        <f t="shared" si="805"/>
        <v>0.59055795648909026</v>
      </c>
      <c r="CG1189">
        <f t="shared" si="813"/>
        <v>0.59099999999999997</v>
      </c>
      <c r="CK1189"/>
      <c r="CL1189" s="3">
        <f t="shared" si="838"/>
        <v>1169</v>
      </c>
      <c r="CM1189" s="3">
        <f t="shared" si="833"/>
        <v>29.19999999999941</v>
      </c>
      <c r="CN1189" s="3">
        <f t="shared" si="834"/>
        <v>1.9039999999999999</v>
      </c>
      <c r="CO1189" s="3">
        <f t="shared" si="826"/>
        <v>-0.435</v>
      </c>
      <c r="CP1189">
        <f t="shared" si="827"/>
        <v>-0.435</v>
      </c>
      <c r="CQ1189">
        <f t="shared" si="828"/>
        <v>0</v>
      </c>
      <c r="CS1189">
        <f t="shared" si="829"/>
        <v>0</v>
      </c>
      <c r="DK1189" s="3">
        <f t="shared" si="839"/>
        <v>1169</v>
      </c>
      <c r="DL1189" s="3">
        <f t="shared" si="835"/>
        <v>29.19999999999941</v>
      </c>
      <c r="DM1189" s="3">
        <f t="shared" si="836"/>
        <v>1.9039999999999999</v>
      </c>
      <c r="DN1189" s="3">
        <f t="shared" si="830"/>
        <v>-2.19</v>
      </c>
      <c r="DO1189">
        <f t="shared" si="831"/>
        <v>-2.19</v>
      </c>
      <c r="DP1189">
        <f t="shared" si="832"/>
        <v>0</v>
      </c>
      <c r="DR1189">
        <f t="shared" si="837"/>
        <v>0</v>
      </c>
      <c r="EY1189"/>
      <c r="EZ1189" s="3"/>
      <c r="FB1189"/>
      <c r="FC1189" s="3"/>
    </row>
    <row r="1190" spans="2:159" x14ac:dyDescent="0.25">
      <c r="B1190">
        <f t="shared" si="825"/>
        <v>1174</v>
      </c>
      <c r="C1190" s="9">
        <f t="shared" si="820"/>
        <v>29.324999999999402</v>
      </c>
      <c r="D1190">
        <f t="shared" si="814"/>
        <v>0.15276644914775983</v>
      </c>
      <c r="E1190">
        <f t="shared" si="815"/>
        <v>3.9874899705236661E-21</v>
      </c>
      <c r="F1190">
        <f t="shared" si="816"/>
        <v>3.9874899705236661E-21</v>
      </c>
      <c r="G1190">
        <f t="shared" si="821"/>
        <v>0</v>
      </c>
      <c r="R1190">
        <f t="shared" si="822"/>
        <v>1174</v>
      </c>
      <c r="S1190">
        <f t="shared" si="823"/>
        <v>29.324999999999402</v>
      </c>
      <c r="T1190">
        <f t="shared" si="817"/>
        <v>8.3127708667960849E-12</v>
      </c>
      <c r="U1190">
        <f t="shared" si="818"/>
        <v>4.1322490954887351E-13</v>
      </c>
      <c r="V1190">
        <f t="shared" si="819"/>
        <v>4.1322490954887351E-13</v>
      </c>
      <c r="W1190">
        <f t="shared" si="824"/>
        <v>0</v>
      </c>
      <c r="BA1190">
        <f t="shared" si="840"/>
        <v>1187</v>
      </c>
      <c r="BB1190">
        <f t="shared" si="806"/>
        <v>29.649999999999384</v>
      </c>
      <c r="BC1190">
        <f t="shared" si="797"/>
        <v>0.68901654168887982</v>
      </c>
      <c r="BD1190">
        <f t="shared" si="798"/>
        <v>0.32710632762685266</v>
      </c>
      <c r="BE1190">
        <f t="shared" si="799"/>
        <v>0.32710632762685266</v>
      </c>
      <c r="BF1190">
        <f t="shared" si="807"/>
        <v>0.32700000000000001</v>
      </c>
      <c r="BP1190">
        <f t="shared" si="808"/>
        <v>1187</v>
      </c>
      <c r="BQ1190">
        <f t="shared" si="809"/>
        <v>29.649999999999384</v>
      </c>
      <c r="BR1190">
        <f t="shared" si="800"/>
        <v>0.83787194536807241</v>
      </c>
      <c r="BS1190">
        <f t="shared" si="801"/>
        <v>0.58821073643161381</v>
      </c>
      <c r="BT1190">
        <f t="shared" si="802"/>
        <v>0.58821073643161381</v>
      </c>
      <c r="BU1190">
        <f t="shared" si="810"/>
        <v>0.58799999999999997</v>
      </c>
      <c r="CB1190">
        <f t="shared" si="811"/>
        <v>1187</v>
      </c>
      <c r="CC1190">
        <f t="shared" si="812"/>
        <v>29.649999999999384</v>
      </c>
      <c r="CD1190">
        <f t="shared" si="803"/>
        <v>0.83787194536807241</v>
      </c>
      <c r="CE1190">
        <f t="shared" si="804"/>
        <v>0.58821073643161381</v>
      </c>
      <c r="CF1190">
        <f t="shared" si="805"/>
        <v>0.58821073643161381</v>
      </c>
      <c r="CG1190">
        <f t="shared" si="813"/>
        <v>0.58799999999999997</v>
      </c>
      <c r="CK1190"/>
      <c r="CL1190" s="3">
        <f t="shared" si="838"/>
        <v>1170</v>
      </c>
      <c r="CM1190" s="3">
        <f t="shared" si="833"/>
        <v>29.224999999999408</v>
      </c>
      <c r="CN1190" s="3">
        <f t="shared" si="834"/>
        <v>1.907</v>
      </c>
      <c r="CO1190" s="3">
        <f t="shared" si="826"/>
        <v>-0.439</v>
      </c>
      <c r="CP1190">
        <f t="shared" si="827"/>
        <v>-0.439</v>
      </c>
      <c r="CQ1190">
        <f t="shared" si="828"/>
        <v>0</v>
      </c>
      <c r="CS1190">
        <f t="shared" si="829"/>
        <v>0</v>
      </c>
      <c r="DK1190" s="3">
        <f t="shared" si="839"/>
        <v>1170</v>
      </c>
      <c r="DL1190" s="3">
        <f t="shared" si="835"/>
        <v>29.224999999999408</v>
      </c>
      <c r="DM1190" s="3">
        <f t="shared" si="836"/>
        <v>1.907</v>
      </c>
      <c r="DN1190" s="3">
        <f t="shared" si="830"/>
        <v>-2.1989999999999998</v>
      </c>
      <c r="DO1190">
        <f t="shared" si="831"/>
        <v>-2.1989999999999998</v>
      </c>
      <c r="DP1190">
        <f t="shared" si="832"/>
        <v>0</v>
      </c>
      <c r="DR1190">
        <f t="shared" si="837"/>
        <v>0</v>
      </c>
      <c r="EY1190"/>
      <c r="EZ1190" s="3"/>
      <c r="FB1190"/>
      <c r="FC1190" s="3"/>
    </row>
    <row r="1191" spans="2:159" x14ac:dyDescent="0.25">
      <c r="B1191">
        <f t="shared" si="825"/>
        <v>1175</v>
      </c>
      <c r="C1191" s="9">
        <f t="shared" si="820"/>
        <v>29.349999999999401</v>
      </c>
      <c r="D1191">
        <f t="shared" si="814"/>
        <v>0.15183209604100753</v>
      </c>
      <c r="E1191">
        <f t="shared" si="815"/>
        <v>3.4205007308231487E-21</v>
      </c>
      <c r="F1191">
        <f t="shared" si="816"/>
        <v>3.4205007308231487E-21</v>
      </c>
      <c r="G1191">
        <f t="shared" si="821"/>
        <v>0</v>
      </c>
      <c r="R1191">
        <f t="shared" si="822"/>
        <v>1175</v>
      </c>
      <c r="S1191">
        <f t="shared" si="823"/>
        <v>29.349999999999401</v>
      </c>
      <c r="T1191">
        <f t="shared" si="817"/>
        <v>7.7222719588664923E-12</v>
      </c>
      <c r="U1191">
        <f t="shared" si="818"/>
        <v>3.8055811348831778E-13</v>
      </c>
      <c r="V1191">
        <f t="shared" si="819"/>
        <v>3.8055811348831778E-13</v>
      </c>
      <c r="W1191">
        <f t="shared" si="824"/>
        <v>0</v>
      </c>
      <c r="BA1191">
        <f t="shared" si="840"/>
        <v>1188</v>
      </c>
      <c r="BB1191">
        <f t="shared" si="806"/>
        <v>29.674999999999383</v>
      </c>
      <c r="BC1191">
        <f t="shared" si="797"/>
        <v>0.68768630297920708</v>
      </c>
      <c r="BD1191">
        <f t="shared" si="798"/>
        <v>0.32521541527091391</v>
      </c>
      <c r="BE1191">
        <f t="shared" si="799"/>
        <v>0.32521541527091391</v>
      </c>
      <c r="BF1191">
        <f t="shared" si="807"/>
        <v>0.32500000000000001</v>
      </c>
      <c r="BP1191">
        <f t="shared" si="808"/>
        <v>1188</v>
      </c>
      <c r="BQ1191">
        <f t="shared" si="809"/>
        <v>29.674999999999383</v>
      </c>
      <c r="BR1191">
        <f t="shared" si="800"/>
        <v>0.83675622451497345</v>
      </c>
      <c r="BS1191">
        <f t="shared" si="801"/>
        <v>0.58586405756211368</v>
      </c>
      <c r="BT1191">
        <f t="shared" si="802"/>
        <v>0.58586405756211368</v>
      </c>
      <c r="BU1191">
        <f t="shared" si="810"/>
        <v>0.58599999999999997</v>
      </c>
      <c r="CB1191">
        <f t="shared" si="811"/>
        <v>1188</v>
      </c>
      <c r="CC1191">
        <f t="shared" si="812"/>
        <v>29.674999999999383</v>
      </c>
      <c r="CD1191">
        <f t="shared" si="803"/>
        <v>0.83675622451497345</v>
      </c>
      <c r="CE1191">
        <f t="shared" si="804"/>
        <v>0.58586405756211368</v>
      </c>
      <c r="CF1191">
        <f t="shared" si="805"/>
        <v>0.58586405756211368</v>
      </c>
      <c r="CG1191">
        <f t="shared" si="813"/>
        <v>0.58599999999999997</v>
      </c>
      <c r="CK1191"/>
      <c r="CL1191" s="3">
        <f t="shared" si="838"/>
        <v>1171</v>
      </c>
      <c r="CM1191" s="3">
        <f t="shared" si="833"/>
        <v>29.249999999999407</v>
      </c>
      <c r="CN1191" s="3">
        <f t="shared" si="834"/>
        <v>1.911</v>
      </c>
      <c r="CO1191" s="3">
        <f t="shared" si="826"/>
        <v>-0.44400000000000001</v>
      </c>
      <c r="CP1191">
        <f t="shared" si="827"/>
        <v>-0.44400000000000001</v>
      </c>
      <c r="CQ1191">
        <f t="shared" si="828"/>
        <v>0</v>
      </c>
      <c r="CS1191">
        <f t="shared" si="829"/>
        <v>0</v>
      </c>
      <c r="DK1191" s="3">
        <f t="shared" si="839"/>
        <v>1171</v>
      </c>
      <c r="DL1191" s="3">
        <f t="shared" si="835"/>
        <v>29.249999999999407</v>
      </c>
      <c r="DM1191" s="3">
        <f t="shared" si="836"/>
        <v>1.911</v>
      </c>
      <c r="DN1191" s="3">
        <f t="shared" si="830"/>
        <v>-2.21</v>
      </c>
      <c r="DO1191">
        <f t="shared" si="831"/>
        <v>-2.21</v>
      </c>
      <c r="DP1191">
        <f t="shared" si="832"/>
        <v>0</v>
      </c>
      <c r="DR1191">
        <f t="shared" si="837"/>
        <v>0</v>
      </c>
      <c r="EY1191"/>
      <c r="EZ1191" s="3"/>
      <c r="FB1191"/>
      <c r="FC1191" s="3"/>
    </row>
    <row r="1192" spans="2:159" x14ac:dyDescent="0.25">
      <c r="B1192">
        <f t="shared" si="825"/>
        <v>1176</v>
      </c>
      <c r="C1192" s="9">
        <f t="shared" si="820"/>
        <v>29.3749999999994</v>
      </c>
      <c r="D1192">
        <f t="shared" si="814"/>
        <v>0.15090194861574127</v>
      </c>
      <c r="E1192">
        <f t="shared" si="815"/>
        <v>2.9333993929274577E-21</v>
      </c>
      <c r="F1192">
        <f t="shared" si="816"/>
        <v>2.9333993929274577E-21</v>
      </c>
      <c r="G1192">
        <f t="shared" si="821"/>
        <v>0</v>
      </c>
      <c r="R1192">
        <f t="shared" si="822"/>
        <v>1176</v>
      </c>
      <c r="S1192">
        <f t="shared" si="823"/>
        <v>29.3749999999994</v>
      </c>
      <c r="T1192">
        <f t="shared" si="817"/>
        <v>7.1729570610156592E-12</v>
      </c>
      <c r="U1192">
        <f t="shared" si="818"/>
        <v>3.5043211943401532E-13</v>
      </c>
      <c r="V1192">
        <f t="shared" si="819"/>
        <v>3.5043211943401532E-13</v>
      </c>
      <c r="W1192">
        <f t="shared" si="824"/>
        <v>0</v>
      </c>
      <c r="BA1192">
        <f t="shared" si="840"/>
        <v>1189</v>
      </c>
      <c r="BB1192">
        <f t="shared" si="806"/>
        <v>29.699999999999381</v>
      </c>
      <c r="BC1192">
        <f t="shared" si="797"/>
        <v>0.68635520068893141</v>
      </c>
      <c r="BD1192">
        <f t="shared" si="798"/>
        <v>0.32333058376781543</v>
      </c>
      <c r="BE1192">
        <f t="shared" si="799"/>
        <v>0.32333058376781543</v>
      </c>
      <c r="BF1192">
        <f t="shared" si="807"/>
        <v>0.32300000000000001</v>
      </c>
      <c r="BP1192">
        <f t="shared" si="808"/>
        <v>1189</v>
      </c>
      <c r="BQ1192">
        <f t="shared" si="809"/>
        <v>29.699999999999381</v>
      </c>
      <c r="BR1192">
        <f t="shared" si="800"/>
        <v>0.83563781117033709</v>
      </c>
      <c r="BS1192">
        <f t="shared" si="801"/>
        <v>0.58351798798091636</v>
      </c>
      <c r="BT1192">
        <f t="shared" si="802"/>
        <v>0.58351798798091636</v>
      </c>
      <c r="BU1192">
        <f t="shared" si="810"/>
        <v>0.58399999999999996</v>
      </c>
      <c r="CB1192">
        <f t="shared" si="811"/>
        <v>1189</v>
      </c>
      <c r="CC1192">
        <f t="shared" si="812"/>
        <v>29.699999999999381</v>
      </c>
      <c r="CD1192">
        <f t="shared" si="803"/>
        <v>0.83563781117033709</v>
      </c>
      <c r="CE1192">
        <f t="shared" si="804"/>
        <v>0.58351798798091636</v>
      </c>
      <c r="CF1192">
        <f t="shared" si="805"/>
        <v>0.58351798798091636</v>
      </c>
      <c r="CG1192">
        <f t="shared" si="813"/>
        <v>0.58399999999999996</v>
      </c>
      <c r="CK1192"/>
      <c r="CL1192" s="3">
        <f t="shared" si="838"/>
        <v>1172</v>
      </c>
      <c r="CM1192" s="3">
        <f t="shared" si="833"/>
        <v>29.274999999999405</v>
      </c>
      <c r="CN1192" s="3">
        <f t="shared" si="834"/>
        <v>1.9139999999999999</v>
      </c>
      <c r="CO1192" s="3">
        <f t="shared" si="826"/>
        <v>-0.44800000000000001</v>
      </c>
      <c r="CP1192">
        <f t="shared" si="827"/>
        <v>-0.44800000000000001</v>
      </c>
      <c r="CQ1192">
        <f t="shared" si="828"/>
        <v>0</v>
      </c>
      <c r="CS1192">
        <f t="shared" si="829"/>
        <v>0</v>
      </c>
      <c r="DK1192" s="3">
        <f t="shared" si="839"/>
        <v>1172</v>
      </c>
      <c r="DL1192" s="3">
        <f t="shared" si="835"/>
        <v>29.274999999999405</v>
      </c>
      <c r="DM1192" s="3">
        <f t="shared" si="836"/>
        <v>1.9139999999999999</v>
      </c>
      <c r="DN1192" s="3">
        <f t="shared" si="830"/>
        <v>-2.2189999999999999</v>
      </c>
      <c r="DO1192">
        <f t="shared" si="831"/>
        <v>-2.2189999999999999</v>
      </c>
      <c r="DP1192">
        <f t="shared" si="832"/>
        <v>0</v>
      </c>
      <c r="DR1192">
        <f t="shared" si="837"/>
        <v>0</v>
      </c>
      <c r="EY1192"/>
      <c r="EZ1192" s="3"/>
      <c r="FB1192"/>
      <c r="FC1192" s="3"/>
    </row>
    <row r="1193" spans="2:159" x14ac:dyDescent="0.25">
      <c r="B1193">
        <f t="shared" si="825"/>
        <v>1177</v>
      </c>
      <c r="C1193" s="9">
        <f t="shared" si="820"/>
        <v>29.399999999999398</v>
      </c>
      <c r="D1193">
        <f t="shared" si="814"/>
        <v>0.14997599965316477</v>
      </c>
      <c r="E1193">
        <f t="shared" si="815"/>
        <v>2.5150355858090708E-21</v>
      </c>
      <c r="F1193">
        <f t="shared" si="816"/>
        <v>2.5150355858090708E-21</v>
      </c>
      <c r="G1193">
        <f t="shared" si="821"/>
        <v>0</v>
      </c>
      <c r="R1193">
        <f t="shared" si="822"/>
        <v>1177</v>
      </c>
      <c r="S1193">
        <f t="shared" si="823"/>
        <v>29.399999999999398</v>
      </c>
      <c r="T1193">
        <f t="shared" si="817"/>
        <v>6.6620091679764758E-12</v>
      </c>
      <c r="U1193">
        <f t="shared" si="818"/>
        <v>3.2265266204475265E-13</v>
      </c>
      <c r="V1193">
        <f t="shared" si="819"/>
        <v>3.2265266204475265E-13</v>
      </c>
      <c r="W1193">
        <f t="shared" si="824"/>
        <v>0</v>
      </c>
      <c r="BA1193">
        <f t="shared" si="840"/>
        <v>1190</v>
      </c>
      <c r="BB1193">
        <f t="shared" si="806"/>
        <v>29.72499999999938</v>
      </c>
      <c r="BC1193">
        <f t="shared" si="797"/>
        <v>0.68502324978772766</v>
      </c>
      <c r="BD1193">
        <f t="shared" si="798"/>
        <v>0.32145185425578776</v>
      </c>
      <c r="BE1193">
        <f t="shared" si="799"/>
        <v>0.32145185425578776</v>
      </c>
      <c r="BF1193">
        <f t="shared" si="807"/>
        <v>0.32100000000000001</v>
      </c>
      <c r="BP1193">
        <f t="shared" si="808"/>
        <v>1190</v>
      </c>
      <c r="BQ1193">
        <f t="shared" si="809"/>
        <v>29.72499999999938</v>
      </c>
      <c r="BR1193">
        <f t="shared" si="800"/>
        <v>0.83451672010959466</v>
      </c>
      <c r="BS1193">
        <f t="shared" si="801"/>
        <v>0.58117259548879041</v>
      </c>
      <c r="BT1193">
        <f t="shared" si="802"/>
        <v>0.58117259548879041</v>
      </c>
      <c r="BU1193">
        <f t="shared" si="810"/>
        <v>0.58099999999999996</v>
      </c>
      <c r="CB1193">
        <f t="shared" si="811"/>
        <v>1190</v>
      </c>
      <c r="CC1193">
        <f t="shared" si="812"/>
        <v>29.72499999999938</v>
      </c>
      <c r="CD1193">
        <f t="shared" si="803"/>
        <v>0.83451672010959466</v>
      </c>
      <c r="CE1193">
        <f t="shared" si="804"/>
        <v>0.58117259548879041</v>
      </c>
      <c r="CF1193">
        <f t="shared" si="805"/>
        <v>0.58117259548879041</v>
      </c>
      <c r="CG1193">
        <f t="shared" si="813"/>
        <v>0.58099999999999996</v>
      </c>
      <c r="CK1193"/>
      <c r="CL1193" s="3">
        <f t="shared" si="838"/>
        <v>1173</v>
      </c>
      <c r="CM1193" s="3">
        <f t="shared" si="833"/>
        <v>29.299999999999404</v>
      </c>
      <c r="CN1193" s="3">
        <f t="shared" si="834"/>
        <v>1.917</v>
      </c>
      <c r="CO1193" s="3">
        <f t="shared" si="826"/>
        <v>-0.45200000000000001</v>
      </c>
      <c r="CP1193">
        <f t="shared" si="827"/>
        <v>-0.45200000000000001</v>
      </c>
      <c r="CQ1193">
        <f t="shared" si="828"/>
        <v>0</v>
      </c>
      <c r="CS1193">
        <f t="shared" si="829"/>
        <v>0</v>
      </c>
      <c r="DK1193" s="3">
        <f t="shared" si="839"/>
        <v>1173</v>
      </c>
      <c r="DL1193" s="3">
        <f t="shared" si="835"/>
        <v>29.299999999999404</v>
      </c>
      <c r="DM1193" s="3">
        <f t="shared" si="836"/>
        <v>1.917</v>
      </c>
      <c r="DN1193" s="3">
        <f t="shared" si="830"/>
        <v>-2.2290000000000001</v>
      </c>
      <c r="DO1193">
        <f t="shared" si="831"/>
        <v>-2.2290000000000001</v>
      </c>
      <c r="DP1193">
        <f t="shared" si="832"/>
        <v>0</v>
      </c>
      <c r="DR1193">
        <f t="shared" si="837"/>
        <v>0</v>
      </c>
      <c r="EY1193"/>
      <c r="EZ1193" s="3"/>
      <c r="FB1193"/>
      <c r="FC1193" s="3"/>
    </row>
    <row r="1194" spans="2:159" x14ac:dyDescent="0.25">
      <c r="B1194">
        <f t="shared" si="825"/>
        <v>1178</v>
      </c>
      <c r="C1194" s="9">
        <f t="shared" si="820"/>
        <v>29.424999999999397</v>
      </c>
      <c r="D1194">
        <f t="shared" si="814"/>
        <v>0.1490542418531744</v>
      </c>
      <c r="E1194">
        <f t="shared" si="815"/>
        <v>2.1558001477009535E-21</v>
      </c>
      <c r="F1194">
        <f t="shared" si="816"/>
        <v>2.1558001477009535E-21</v>
      </c>
      <c r="G1194">
        <f t="shared" si="821"/>
        <v>0</v>
      </c>
      <c r="R1194">
        <f t="shared" si="822"/>
        <v>1178</v>
      </c>
      <c r="S1194">
        <f t="shared" si="823"/>
        <v>29.424999999999397</v>
      </c>
      <c r="T1194">
        <f t="shared" si="817"/>
        <v>6.186800004630735E-12</v>
      </c>
      <c r="U1194">
        <f t="shared" si="818"/>
        <v>2.9704006239143381E-13</v>
      </c>
      <c r="V1194">
        <f t="shared" si="819"/>
        <v>2.9704006239143381E-13</v>
      </c>
      <c r="W1194">
        <f t="shared" si="824"/>
        <v>0</v>
      </c>
      <c r="BA1194">
        <f t="shared" si="840"/>
        <v>1191</v>
      </c>
      <c r="BB1194">
        <f t="shared" si="806"/>
        <v>29.749999999999378</v>
      </c>
      <c r="BC1194">
        <f t="shared" si="797"/>
        <v>0.68369046522897414</v>
      </c>
      <c r="BD1194">
        <f t="shared" si="798"/>
        <v>0.31957924747660499</v>
      </c>
      <c r="BE1194">
        <f t="shared" si="799"/>
        <v>0.31957924747660499</v>
      </c>
      <c r="BF1194">
        <f t="shared" si="807"/>
        <v>0.32</v>
      </c>
      <c r="BP1194">
        <f t="shared" si="808"/>
        <v>1191</v>
      </c>
      <c r="BQ1194">
        <f t="shared" si="809"/>
        <v>29.749999999999378</v>
      </c>
      <c r="BR1194">
        <f t="shared" si="800"/>
        <v>0.83339296612853053</v>
      </c>
      <c r="BS1194">
        <f t="shared" si="801"/>
        <v>0.57882794758408562</v>
      </c>
      <c r="BT1194">
        <f t="shared" si="802"/>
        <v>0.57882794758408562</v>
      </c>
      <c r="BU1194">
        <f t="shared" si="810"/>
        <v>0.57899999999999996</v>
      </c>
      <c r="CB1194">
        <f t="shared" si="811"/>
        <v>1191</v>
      </c>
      <c r="CC1194">
        <f t="shared" si="812"/>
        <v>29.749999999999378</v>
      </c>
      <c r="CD1194">
        <f t="shared" si="803"/>
        <v>0.83339296612853053</v>
      </c>
      <c r="CE1194">
        <f t="shared" si="804"/>
        <v>0.57882794758408562</v>
      </c>
      <c r="CF1194">
        <f t="shared" si="805"/>
        <v>0.57882794758408562</v>
      </c>
      <c r="CG1194">
        <f t="shared" si="813"/>
        <v>0.57899999999999996</v>
      </c>
      <c r="CK1194"/>
      <c r="CL1194" s="3">
        <f t="shared" si="838"/>
        <v>1174</v>
      </c>
      <c r="CM1194" s="3">
        <f t="shared" si="833"/>
        <v>29.324999999999402</v>
      </c>
      <c r="CN1194" s="3">
        <f t="shared" si="834"/>
        <v>1.921</v>
      </c>
      <c r="CO1194" s="3">
        <f t="shared" si="826"/>
        <v>-0.45600000000000002</v>
      </c>
      <c r="CP1194">
        <f t="shared" si="827"/>
        <v>-0.45600000000000002</v>
      </c>
      <c r="CQ1194">
        <f t="shared" si="828"/>
        <v>0</v>
      </c>
      <c r="CS1194">
        <f t="shared" si="829"/>
        <v>0</v>
      </c>
      <c r="DK1194" s="3">
        <f t="shared" si="839"/>
        <v>1174</v>
      </c>
      <c r="DL1194" s="3">
        <f t="shared" si="835"/>
        <v>29.324999999999402</v>
      </c>
      <c r="DM1194" s="3">
        <f t="shared" si="836"/>
        <v>1.921</v>
      </c>
      <c r="DN1194" s="3">
        <f t="shared" si="830"/>
        <v>-2.2389999999999999</v>
      </c>
      <c r="DO1194">
        <f t="shared" si="831"/>
        <v>-2.2389999999999999</v>
      </c>
      <c r="DP1194">
        <f t="shared" si="832"/>
        <v>0</v>
      </c>
      <c r="DR1194">
        <f t="shared" si="837"/>
        <v>0</v>
      </c>
      <c r="EY1194"/>
      <c r="EZ1194" s="3"/>
      <c r="FB1194"/>
      <c r="FC1194" s="3"/>
    </row>
    <row r="1195" spans="2:159" x14ac:dyDescent="0.25">
      <c r="B1195">
        <f t="shared" si="825"/>
        <v>1179</v>
      </c>
      <c r="C1195" s="9">
        <f t="shared" si="820"/>
        <v>29.449999999999395</v>
      </c>
      <c r="D1195">
        <f t="shared" si="814"/>
        <v>0.14813666783514917</v>
      </c>
      <c r="E1195">
        <f t="shared" si="815"/>
        <v>1.8474142392641416E-21</v>
      </c>
      <c r="F1195">
        <f t="shared" si="816"/>
        <v>1.8474142392641416E-21</v>
      </c>
      <c r="G1195">
        <f t="shared" si="821"/>
        <v>0</v>
      </c>
      <c r="R1195">
        <f t="shared" si="822"/>
        <v>1179</v>
      </c>
      <c r="S1195">
        <f t="shared" si="823"/>
        <v>29.449999999999395</v>
      </c>
      <c r="T1195">
        <f t="shared" si="817"/>
        <v>5.744877659399813E-12</v>
      </c>
      <c r="U1195">
        <f t="shared" si="818"/>
        <v>2.7342815361775753E-13</v>
      </c>
      <c r="V1195">
        <f t="shared" si="819"/>
        <v>2.7342815361775753E-13</v>
      </c>
      <c r="W1195">
        <f t="shared" si="824"/>
        <v>0</v>
      </c>
      <c r="BA1195">
        <f t="shared" si="840"/>
        <v>1192</v>
      </c>
      <c r="BB1195">
        <f t="shared" si="806"/>
        <v>29.774999999999377</v>
      </c>
      <c r="BC1195">
        <f t="shared" si="797"/>
        <v>0.68235686194948619</v>
      </c>
      <c r="BD1195">
        <f t="shared" si="798"/>
        <v>0.31771278377664758</v>
      </c>
      <c r="BE1195">
        <f t="shared" si="799"/>
        <v>0.31771278377664758</v>
      </c>
      <c r="BF1195">
        <f t="shared" si="807"/>
        <v>0.318</v>
      </c>
      <c r="BP1195">
        <f t="shared" si="808"/>
        <v>1192</v>
      </c>
      <c r="BQ1195">
        <f t="shared" si="809"/>
        <v>29.774999999999377</v>
      </c>
      <c r="BR1195">
        <f t="shared" si="800"/>
        <v>0.83226656404295873</v>
      </c>
      <c r="BS1195">
        <f t="shared" si="801"/>
        <v>0.5764841114599073</v>
      </c>
      <c r="BT1195">
        <f t="shared" si="802"/>
        <v>0.5764841114599073</v>
      </c>
      <c r="BU1195">
        <f t="shared" si="810"/>
        <v>0.57599999999999996</v>
      </c>
      <c r="CB1195">
        <f t="shared" si="811"/>
        <v>1192</v>
      </c>
      <c r="CC1195">
        <f t="shared" si="812"/>
        <v>29.774999999999377</v>
      </c>
      <c r="CD1195">
        <f t="shared" si="803"/>
        <v>0.83226656404295873</v>
      </c>
      <c r="CE1195">
        <f t="shared" si="804"/>
        <v>0.5764841114599073</v>
      </c>
      <c r="CF1195">
        <f t="shared" si="805"/>
        <v>0.5764841114599073</v>
      </c>
      <c r="CG1195">
        <f t="shared" si="813"/>
        <v>0.57599999999999996</v>
      </c>
      <c r="CK1195"/>
      <c r="CL1195" s="3">
        <f t="shared" si="838"/>
        <v>1175</v>
      </c>
      <c r="CM1195" s="3">
        <f t="shared" si="833"/>
        <v>29.349999999999401</v>
      </c>
      <c r="CN1195" s="3">
        <f t="shared" si="834"/>
        <v>1.9239999999999999</v>
      </c>
      <c r="CO1195" s="3">
        <f t="shared" si="826"/>
        <v>-0.46</v>
      </c>
      <c r="CP1195">
        <f t="shared" si="827"/>
        <v>-0.46</v>
      </c>
      <c r="CQ1195">
        <f t="shared" si="828"/>
        <v>0</v>
      </c>
      <c r="CS1195">
        <f t="shared" si="829"/>
        <v>0</v>
      </c>
      <c r="DK1195" s="3">
        <f t="shared" si="839"/>
        <v>1175</v>
      </c>
      <c r="DL1195" s="3">
        <f t="shared" si="835"/>
        <v>29.349999999999401</v>
      </c>
      <c r="DM1195" s="3">
        <f t="shared" si="836"/>
        <v>1.9239999999999999</v>
      </c>
      <c r="DN1195" s="3">
        <f t="shared" si="830"/>
        <v>-2.2490000000000001</v>
      </c>
      <c r="DO1195">
        <f t="shared" si="831"/>
        <v>-2.2490000000000001</v>
      </c>
      <c r="DP1195">
        <f t="shared" si="832"/>
        <v>0</v>
      </c>
      <c r="DR1195">
        <f t="shared" si="837"/>
        <v>0</v>
      </c>
      <c r="EY1195"/>
      <c r="EZ1195" s="3"/>
      <c r="FB1195"/>
      <c r="FC1195" s="3"/>
    </row>
    <row r="1196" spans="2:159" x14ac:dyDescent="0.25">
      <c r="B1196">
        <f t="shared" si="825"/>
        <v>1180</v>
      </c>
      <c r="C1196" s="9">
        <f t="shared" si="820"/>
        <v>29.474999999999394</v>
      </c>
      <c r="D1196">
        <f t="shared" si="814"/>
        <v>0.14722327013873987</v>
      </c>
      <c r="E1196">
        <f t="shared" si="815"/>
        <v>1.5827470124618559E-21</v>
      </c>
      <c r="F1196">
        <f t="shared" si="816"/>
        <v>1.5827470124618559E-21</v>
      </c>
      <c r="G1196">
        <f t="shared" si="821"/>
        <v>0</v>
      </c>
      <c r="R1196">
        <f t="shared" si="822"/>
        <v>1180</v>
      </c>
      <c r="S1196">
        <f t="shared" si="823"/>
        <v>29.474999999999394</v>
      </c>
      <c r="T1196">
        <f t="shared" si="817"/>
        <v>5.3339550088093317E-12</v>
      </c>
      <c r="U1196">
        <f t="shared" si="818"/>
        <v>2.5166328412123093E-13</v>
      </c>
      <c r="V1196">
        <f t="shared" si="819"/>
        <v>2.5166328412123093E-13</v>
      </c>
      <c r="W1196">
        <f t="shared" si="824"/>
        <v>0</v>
      </c>
      <c r="BA1196">
        <f t="shared" si="840"/>
        <v>1193</v>
      </c>
      <c r="BB1196">
        <f t="shared" si="806"/>
        <v>29.799999999999375</v>
      </c>
      <c r="BC1196">
        <f t="shared" si="797"/>
        <v>0.68102245486924906</v>
      </c>
      <c r="BD1196">
        <f t="shared" si="798"/>
        <v>0.31585248310798852</v>
      </c>
      <c r="BE1196">
        <f t="shared" si="799"/>
        <v>0.31585248310798852</v>
      </c>
      <c r="BF1196">
        <f t="shared" si="807"/>
        <v>0.316</v>
      </c>
      <c r="BP1196">
        <f t="shared" si="808"/>
        <v>1193</v>
      </c>
      <c r="BQ1196">
        <f t="shared" si="809"/>
        <v>29.799999999999375</v>
      </c>
      <c r="BR1196">
        <f t="shared" si="800"/>
        <v>0.8311375286884003</v>
      </c>
      <c r="BS1196">
        <f t="shared" si="801"/>
        <v>0.57414115400132382</v>
      </c>
      <c r="BT1196">
        <f t="shared" si="802"/>
        <v>0.57414115400132382</v>
      </c>
      <c r="BU1196">
        <f t="shared" si="810"/>
        <v>0.57399999999999995</v>
      </c>
      <c r="CB1196">
        <f t="shared" si="811"/>
        <v>1193</v>
      </c>
      <c r="CC1196">
        <f t="shared" si="812"/>
        <v>29.799999999999375</v>
      </c>
      <c r="CD1196">
        <f t="shared" si="803"/>
        <v>0.8311375286884003</v>
      </c>
      <c r="CE1196">
        <f t="shared" si="804"/>
        <v>0.57414115400132382</v>
      </c>
      <c r="CF1196">
        <f t="shared" si="805"/>
        <v>0.57414115400132382</v>
      </c>
      <c r="CG1196">
        <f t="shared" si="813"/>
        <v>0.57399999999999995</v>
      </c>
      <c r="CK1196"/>
      <c r="CL1196" s="3">
        <f t="shared" si="838"/>
        <v>1176</v>
      </c>
      <c r="CM1196" s="3">
        <f t="shared" si="833"/>
        <v>29.3749999999994</v>
      </c>
      <c r="CN1196" s="3">
        <f t="shared" si="834"/>
        <v>1.9279999999999999</v>
      </c>
      <c r="CO1196" s="3">
        <f t="shared" si="826"/>
        <v>-0.46500000000000002</v>
      </c>
      <c r="CP1196">
        <f t="shared" si="827"/>
        <v>-0.46500000000000002</v>
      </c>
      <c r="CQ1196">
        <f t="shared" si="828"/>
        <v>0</v>
      </c>
      <c r="CS1196">
        <f t="shared" si="829"/>
        <v>0</v>
      </c>
      <c r="DK1196" s="3">
        <f t="shared" si="839"/>
        <v>1176</v>
      </c>
      <c r="DL1196" s="3">
        <f t="shared" si="835"/>
        <v>29.3749999999994</v>
      </c>
      <c r="DM1196" s="3">
        <f t="shared" si="836"/>
        <v>1.9279999999999999</v>
      </c>
      <c r="DN1196" s="3">
        <f t="shared" si="830"/>
        <v>-2.2589999999999999</v>
      </c>
      <c r="DO1196">
        <f t="shared" si="831"/>
        <v>-2.2589999999999999</v>
      </c>
      <c r="DP1196">
        <f t="shared" si="832"/>
        <v>0</v>
      </c>
      <c r="DR1196">
        <f t="shared" si="837"/>
        <v>0</v>
      </c>
      <c r="EY1196"/>
      <c r="EZ1196" s="3"/>
      <c r="FB1196"/>
      <c r="FC1196" s="3"/>
    </row>
    <row r="1197" spans="2:159" x14ac:dyDescent="0.25">
      <c r="B1197">
        <f t="shared" si="825"/>
        <v>1181</v>
      </c>
      <c r="C1197" s="9">
        <f t="shared" si="820"/>
        <v>29.499999999999392</v>
      </c>
      <c r="D1197">
        <f t="shared" si="814"/>
        <v>0.14631404122465749</v>
      </c>
      <c r="E1197">
        <f t="shared" si="815"/>
        <v>1.3556580102498567E-21</v>
      </c>
      <c r="F1197">
        <f t="shared" si="816"/>
        <v>1.3556580102498567E-21</v>
      </c>
      <c r="G1197">
        <f t="shared" si="821"/>
        <v>0</v>
      </c>
      <c r="R1197">
        <f t="shared" si="822"/>
        <v>1181</v>
      </c>
      <c r="S1197">
        <f t="shared" si="823"/>
        <v>29.499999999999392</v>
      </c>
      <c r="T1197">
        <f t="shared" si="817"/>
        <v>4.9518988839063543E-12</v>
      </c>
      <c r="U1197">
        <f t="shared" si="818"/>
        <v>2.3160339278278144E-13</v>
      </c>
      <c r="V1197">
        <f t="shared" si="819"/>
        <v>2.3160339278278144E-13</v>
      </c>
      <c r="W1197">
        <f t="shared" si="824"/>
        <v>0</v>
      </c>
      <c r="BA1197">
        <f t="shared" si="840"/>
        <v>1194</v>
      </c>
      <c r="BB1197">
        <f t="shared" si="806"/>
        <v>29.824999999999374</v>
      </c>
      <c r="BC1197">
        <f t="shared" si="797"/>
        <v>0.67968725889115367</v>
      </c>
      <c r="BD1197">
        <f t="shared" si="798"/>
        <v>0.31399836502950246</v>
      </c>
      <c r="BE1197">
        <f t="shared" si="799"/>
        <v>0.31399836502950246</v>
      </c>
      <c r="BF1197">
        <f t="shared" si="807"/>
        <v>0.314</v>
      </c>
      <c r="BP1197">
        <f t="shared" si="808"/>
        <v>1194</v>
      </c>
      <c r="BQ1197">
        <f t="shared" si="809"/>
        <v>29.824999999999374</v>
      </c>
      <c r="BR1197">
        <f t="shared" si="800"/>
        <v>0.83000587491975975</v>
      </c>
      <c r="BS1197">
        <f t="shared" si="801"/>
        <v>0.57179914178260938</v>
      </c>
      <c r="BT1197">
        <f t="shared" si="802"/>
        <v>0.57179914178260938</v>
      </c>
      <c r="BU1197">
        <f t="shared" si="810"/>
        <v>0.57199999999999995</v>
      </c>
      <c r="CB1197">
        <f t="shared" si="811"/>
        <v>1194</v>
      </c>
      <c r="CC1197">
        <f t="shared" si="812"/>
        <v>29.824999999999374</v>
      </c>
      <c r="CD1197">
        <f t="shared" si="803"/>
        <v>0.83000587491975975</v>
      </c>
      <c r="CE1197">
        <f t="shared" si="804"/>
        <v>0.57179914178260938</v>
      </c>
      <c r="CF1197">
        <f t="shared" si="805"/>
        <v>0.57179914178260938</v>
      </c>
      <c r="CG1197">
        <f t="shared" si="813"/>
        <v>0.57199999999999995</v>
      </c>
      <c r="CK1197"/>
      <c r="CL1197" s="3">
        <f t="shared" si="838"/>
        <v>1177</v>
      </c>
      <c r="CM1197" s="3">
        <f t="shared" si="833"/>
        <v>29.399999999999398</v>
      </c>
      <c r="CN1197" s="3">
        <f t="shared" si="834"/>
        <v>1.931</v>
      </c>
      <c r="CO1197" s="3">
        <f t="shared" si="826"/>
        <v>-0.46899999999999997</v>
      </c>
      <c r="CP1197">
        <f t="shared" si="827"/>
        <v>-0.46899999999999997</v>
      </c>
      <c r="CQ1197">
        <f t="shared" si="828"/>
        <v>0</v>
      </c>
      <c r="CS1197">
        <f t="shared" si="829"/>
        <v>0</v>
      </c>
      <c r="DK1197" s="3">
        <f t="shared" si="839"/>
        <v>1177</v>
      </c>
      <c r="DL1197" s="3">
        <f t="shared" si="835"/>
        <v>29.399999999999398</v>
      </c>
      <c r="DM1197" s="3">
        <f t="shared" si="836"/>
        <v>1.931</v>
      </c>
      <c r="DN1197" s="3">
        <f t="shared" si="830"/>
        <v>-2.2690000000000001</v>
      </c>
      <c r="DO1197">
        <f t="shared" si="831"/>
        <v>-2.2690000000000001</v>
      </c>
      <c r="DP1197">
        <f t="shared" si="832"/>
        <v>0</v>
      </c>
      <c r="DR1197">
        <f t="shared" si="837"/>
        <v>0</v>
      </c>
      <c r="EY1197"/>
      <c r="EZ1197" s="3"/>
      <c r="FB1197"/>
      <c r="FC1197" s="3"/>
    </row>
    <row r="1198" spans="2:159" x14ac:dyDescent="0.25">
      <c r="B1198">
        <f t="shared" si="825"/>
        <v>1182</v>
      </c>
      <c r="C1198" s="9">
        <f t="shared" si="820"/>
        <v>29.524999999999391</v>
      </c>
      <c r="D1198">
        <f t="shared" si="814"/>
        <v>0.14540897347546036</v>
      </c>
      <c r="E1198">
        <f t="shared" si="815"/>
        <v>1.160860978763274E-21</v>
      </c>
      <c r="F1198">
        <f t="shared" si="816"/>
        <v>1.160860978763274E-21</v>
      </c>
      <c r="G1198">
        <f t="shared" si="821"/>
        <v>0</v>
      </c>
      <c r="R1198">
        <f t="shared" si="822"/>
        <v>1182</v>
      </c>
      <c r="S1198">
        <f t="shared" si="823"/>
        <v>29.524999999999391</v>
      </c>
      <c r="T1198">
        <f t="shared" si="817"/>
        <v>4.5967199321983096E-12</v>
      </c>
      <c r="U1198">
        <f t="shared" si="818"/>
        <v>2.1311715115037546E-13</v>
      </c>
      <c r="V1198">
        <f t="shared" si="819"/>
        <v>2.1311715115037546E-13</v>
      </c>
      <c r="W1198">
        <f t="shared" si="824"/>
        <v>0</v>
      </c>
      <c r="BA1198">
        <f t="shared" si="840"/>
        <v>1195</v>
      </c>
      <c r="BB1198">
        <f t="shared" si="806"/>
        <v>29.849999999999373</v>
      </c>
      <c r="BC1198">
        <f t="shared" si="797"/>
        <v>0.67835128890073138</v>
      </c>
      <c r="BD1198">
        <f t="shared" si="798"/>
        <v>0.31215044870799769</v>
      </c>
      <c r="BE1198">
        <f t="shared" si="799"/>
        <v>0.31215044870799769</v>
      </c>
      <c r="BF1198">
        <f t="shared" si="807"/>
        <v>0.312</v>
      </c>
      <c r="BP1198">
        <f t="shared" si="808"/>
        <v>1195</v>
      </c>
      <c r="BQ1198">
        <f t="shared" si="809"/>
        <v>29.849999999999373</v>
      </c>
      <c r="BR1198">
        <f t="shared" si="800"/>
        <v>0.82887161761100248</v>
      </c>
      <c r="BS1198">
        <f t="shared" si="801"/>
        <v>0.56945814106452086</v>
      </c>
      <c r="BT1198">
        <f t="shared" si="802"/>
        <v>0.56945814106452086</v>
      </c>
      <c r="BU1198">
        <f t="shared" si="810"/>
        <v>0.56899999999999995</v>
      </c>
      <c r="CB1198">
        <f t="shared" si="811"/>
        <v>1195</v>
      </c>
      <c r="CC1198">
        <f t="shared" si="812"/>
        <v>29.849999999999373</v>
      </c>
      <c r="CD1198">
        <f t="shared" si="803"/>
        <v>0.82887161761100248</v>
      </c>
      <c r="CE1198">
        <f t="shared" si="804"/>
        <v>0.56945814106452086</v>
      </c>
      <c r="CF1198">
        <f t="shared" si="805"/>
        <v>0.56945814106452086</v>
      </c>
      <c r="CG1198">
        <f t="shared" si="813"/>
        <v>0.56899999999999995</v>
      </c>
      <c r="CK1198"/>
      <c r="CL1198" s="3">
        <f t="shared" si="838"/>
        <v>1178</v>
      </c>
      <c r="CM1198" s="3">
        <f t="shared" si="833"/>
        <v>29.424999999999397</v>
      </c>
      <c r="CN1198" s="3">
        <f t="shared" si="834"/>
        <v>1.9339999999999999</v>
      </c>
      <c r="CO1198" s="3">
        <f t="shared" si="826"/>
        <v>-0.47299999999999998</v>
      </c>
      <c r="CP1198">
        <f t="shared" si="827"/>
        <v>-0.47299999999999998</v>
      </c>
      <c r="CQ1198">
        <f t="shared" si="828"/>
        <v>0</v>
      </c>
      <c r="CS1198">
        <f t="shared" si="829"/>
        <v>0</v>
      </c>
      <c r="DK1198" s="3">
        <f t="shared" si="839"/>
        <v>1178</v>
      </c>
      <c r="DL1198" s="3">
        <f t="shared" si="835"/>
        <v>29.424999999999397</v>
      </c>
      <c r="DM1198" s="3">
        <f t="shared" si="836"/>
        <v>1.9339999999999999</v>
      </c>
      <c r="DN1198" s="3">
        <f t="shared" si="830"/>
        <v>-2.278</v>
      </c>
      <c r="DO1198">
        <f t="shared" si="831"/>
        <v>-2.278</v>
      </c>
      <c r="DP1198">
        <f t="shared" si="832"/>
        <v>0</v>
      </c>
      <c r="DR1198">
        <f t="shared" si="837"/>
        <v>0</v>
      </c>
      <c r="EY1198"/>
      <c r="EZ1198" s="3"/>
      <c r="FB1198"/>
      <c r="FC1198" s="3"/>
    </row>
    <row r="1199" spans="2:159" x14ac:dyDescent="0.25">
      <c r="B1199">
        <f t="shared" si="825"/>
        <v>1183</v>
      </c>
      <c r="C1199" s="9">
        <f t="shared" si="820"/>
        <v>29.54999999999939</v>
      </c>
      <c r="D1199">
        <f t="shared" si="814"/>
        <v>0.14450805919634077</v>
      </c>
      <c r="E1199">
        <f t="shared" si="815"/>
        <v>9.9380621394540105E-22</v>
      </c>
      <c r="F1199">
        <f t="shared" si="816"/>
        <v>9.9380621394540105E-22</v>
      </c>
      <c r="G1199">
        <f t="shared" si="821"/>
        <v>0</v>
      </c>
      <c r="R1199">
        <f t="shared" si="822"/>
        <v>1183</v>
      </c>
      <c r="S1199">
        <f t="shared" si="823"/>
        <v>29.54999999999939</v>
      </c>
      <c r="T1199">
        <f t="shared" si="817"/>
        <v>4.2665631315939439E-12</v>
      </c>
      <c r="U1199">
        <f t="shared" si="818"/>
        <v>1.9608316783384617E-13</v>
      </c>
      <c r="V1199">
        <f t="shared" si="819"/>
        <v>1.9608316783384617E-13</v>
      </c>
      <c r="W1199">
        <f t="shared" si="824"/>
        <v>0</v>
      </c>
      <c r="BA1199">
        <f t="shared" si="840"/>
        <v>1196</v>
      </c>
      <c r="BB1199">
        <f t="shared" si="806"/>
        <v>29.874999999999371</v>
      </c>
      <c r="BC1199">
        <f t="shared" si="797"/>
        <v>0.67701455976589131</v>
      </c>
      <c r="BD1199">
        <f t="shared" si="798"/>
        <v>0.31030875291937193</v>
      </c>
      <c r="BE1199">
        <f t="shared" si="799"/>
        <v>0.31030875291937193</v>
      </c>
      <c r="BF1199">
        <f t="shared" si="807"/>
        <v>0.31</v>
      </c>
      <c r="BP1199">
        <f t="shared" si="808"/>
        <v>1196</v>
      </c>
      <c r="BQ1199">
        <f t="shared" si="809"/>
        <v>29.874999999999371</v>
      </c>
      <c r="BR1199">
        <f t="shared" si="800"/>
        <v>0.82773477165483067</v>
      </c>
      <c r="BS1199">
        <f t="shared" si="801"/>
        <v>0.56711821779160898</v>
      </c>
      <c r="BT1199">
        <f t="shared" si="802"/>
        <v>0.56711821779160898</v>
      </c>
      <c r="BU1199">
        <f t="shared" si="810"/>
        <v>0.56699999999999995</v>
      </c>
      <c r="CB1199">
        <f t="shared" si="811"/>
        <v>1196</v>
      </c>
      <c r="CC1199">
        <f t="shared" si="812"/>
        <v>29.874999999999371</v>
      </c>
      <c r="CD1199">
        <f t="shared" si="803"/>
        <v>0.82773477165483067</v>
      </c>
      <c r="CE1199">
        <f t="shared" si="804"/>
        <v>0.56711821779160898</v>
      </c>
      <c r="CF1199">
        <f t="shared" si="805"/>
        <v>0.56711821779160898</v>
      </c>
      <c r="CG1199">
        <f t="shared" si="813"/>
        <v>0.56699999999999995</v>
      </c>
      <c r="CK1199"/>
      <c r="CL1199" s="3">
        <f t="shared" si="838"/>
        <v>1179</v>
      </c>
      <c r="CM1199" s="3">
        <f t="shared" si="833"/>
        <v>29.449999999999395</v>
      </c>
      <c r="CN1199" s="3">
        <f t="shared" si="834"/>
        <v>1.9379999999999999</v>
      </c>
      <c r="CO1199" s="3">
        <f t="shared" si="826"/>
        <v>-0.47799999999999998</v>
      </c>
      <c r="CP1199">
        <f t="shared" si="827"/>
        <v>-0.47799999999999998</v>
      </c>
      <c r="CQ1199">
        <f t="shared" si="828"/>
        <v>0</v>
      </c>
      <c r="CS1199">
        <f t="shared" si="829"/>
        <v>0</v>
      </c>
      <c r="DK1199" s="3">
        <f t="shared" si="839"/>
        <v>1179</v>
      </c>
      <c r="DL1199" s="3">
        <f t="shared" si="835"/>
        <v>29.449999999999395</v>
      </c>
      <c r="DM1199" s="3">
        <f t="shared" si="836"/>
        <v>1.9379999999999999</v>
      </c>
      <c r="DN1199" s="3">
        <f t="shared" si="830"/>
        <v>-2.2890000000000001</v>
      </c>
      <c r="DO1199">
        <f t="shared" si="831"/>
        <v>-2.2890000000000001</v>
      </c>
      <c r="DP1199">
        <f t="shared" si="832"/>
        <v>0</v>
      </c>
      <c r="DR1199">
        <f t="shared" si="837"/>
        <v>0</v>
      </c>
      <c r="EY1199"/>
      <c r="EZ1199" s="3"/>
      <c r="FB1199"/>
      <c r="FC1199" s="3"/>
    </row>
    <row r="1200" spans="2:159" x14ac:dyDescent="0.25">
      <c r="B1200">
        <f t="shared" si="825"/>
        <v>1184</v>
      </c>
      <c r="C1200" s="9">
        <f t="shared" si="820"/>
        <v>29.574999999999388</v>
      </c>
      <c r="D1200">
        <f t="shared" si="814"/>
        <v>0.14361129061591024</v>
      </c>
      <c r="E1200">
        <f t="shared" si="815"/>
        <v>8.5057894709512971E-22</v>
      </c>
      <c r="F1200">
        <f t="shared" si="816"/>
        <v>8.5057894709512971E-22</v>
      </c>
      <c r="G1200">
        <f t="shared" si="821"/>
        <v>0</v>
      </c>
      <c r="R1200">
        <f t="shared" si="822"/>
        <v>1184</v>
      </c>
      <c r="S1200">
        <f t="shared" si="823"/>
        <v>29.574999999999388</v>
      </c>
      <c r="T1200">
        <f t="shared" si="817"/>
        <v>3.9596989154758917E-12</v>
      </c>
      <c r="U1200">
        <f t="shared" si="818"/>
        <v>1.8038925069633668E-13</v>
      </c>
      <c r="V1200">
        <f t="shared" si="819"/>
        <v>1.8038925069633668E-13</v>
      </c>
      <c r="W1200">
        <f t="shared" si="824"/>
        <v>0</v>
      </c>
      <c r="BA1200">
        <f t="shared" si="840"/>
        <v>1197</v>
      </c>
      <c r="BB1200">
        <f t="shared" si="806"/>
        <v>29.89999999999937</v>
      </c>
      <c r="BC1200">
        <f t="shared" si="797"/>
        <v>0.67567708633665746</v>
      </c>
      <c r="BD1200">
        <f t="shared" si="798"/>
        <v>0.30847329604978829</v>
      </c>
      <c r="BE1200">
        <f t="shared" si="799"/>
        <v>0.30847329604978829</v>
      </c>
      <c r="BF1200">
        <f t="shared" si="807"/>
        <v>0.308</v>
      </c>
      <c r="BP1200">
        <f t="shared" si="808"/>
        <v>1197</v>
      </c>
      <c r="BQ1200">
        <f t="shared" si="809"/>
        <v>29.89999999999937</v>
      </c>
      <c r="BR1200">
        <f t="shared" si="800"/>
        <v>0.82659535196236078</v>
      </c>
      <c r="BS1200">
        <f t="shared" si="801"/>
        <v>0.56477943758956461</v>
      </c>
      <c r="BT1200">
        <f t="shared" si="802"/>
        <v>0.56477943758956461</v>
      </c>
      <c r="BU1200">
        <f t="shared" si="810"/>
        <v>0.56499999999999995</v>
      </c>
      <c r="CB1200">
        <f t="shared" si="811"/>
        <v>1197</v>
      </c>
      <c r="CC1200">
        <f t="shared" si="812"/>
        <v>29.89999999999937</v>
      </c>
      <c r="CD1200">
        <f t="shared" si="803"/>
        <v>0.82659535196236078</v>
      </c>
      <c r="CE1200">
        <f t="shared" si="804"/>
        <v>0.56477943758956461</v>
      </c>
      <c r="CF1200">
        <f t="shared" si="805"/>
        <v>0.56477943758956461</v>
      </c>
      <c r="CG1200">
        <f t="shared" si="813"/>
        <v>0.56499999999999995</v>
      </c>
      <c r="CK1200"/>
      <c r="CL1200" s="3">
        <f t="shared" si="838"/>
        <v>1180</v>
      </c>
      <c r="CM1200" s="3">
        <f t="shared" si="833"/>
        <v>29.474999999999394</v>
      </c>
      <c r="CN1200" s="3">
        <f t="shared" si="834"/>
        <v>1.9410000000000001</v>
      </c>
      <c r="CO1200" s="3">
        <f t="shared" si="826"/>
        <v>-0.48199999999999998</v>
      </c>
      <c r="CP1200">
        <f t="shared" si="827"/>
        <v>-0.48199999999999998</v>
      </c>
      <c r="CQ1200">
        <f t="shared" si="828"/>
        <v>0</v>
      </c>
      <c r="CS1200">
        <f t="shared" si="829"/>
        <v>0</v>
      </c>
      <c r="DK1200" s="3">
        <f t="shared" si="839"/>
        <v>1180</v>
      </c>
      <c r="DL1200" s="3">
        <f t="shared" si="835"/>
        <v>29.474999999999394</v>
      </c>
      <c r="DM1200" s="3">
        <f t="shared" si="836"/>
        <v>1.9410000000000001</v>
      </c>
      <c r="DN1200" s="3">
        <f t="shared" si="830"/>
        <v>-2.2989999999999999</v>
      </c>
      <c r="DO1200">
        <f t="shared" si="831"/>
        <v>-2.2989999999999999</v>
      </c>
      <c r="DP1200">
        <f t="shared" si="832"/>
        <v>0</v>
      </c>
      <c r="DR1200">
        <f t="shared" si="837"/>
        <v>0</v>
      </c>
      <c r="EY1200"/>
      <c r="EZ1200" s="3"/>
      <c r="FB1200"/>
      <c r="FC1200" s="3"/>
    </row>
    <row r="1201" spans="2:122" x14ac:dyDescent="0.25">
      <c r="B1201">
        <f t="shared" si="825"/>
        <v>1185</v>
      </c>
      <c r="C1201" s="9">
        <f t="shared" si="820"/>
        <v>29.599999999999387</v>
      </c>
      <c r="D1201">
        <f t="shared" si="814"/>
        <v>0.14271865988698407</v>
      </c>
      <c r="E1201">
        <f t="shared" si="815"/>
        <v>7.2781160608832647E-22</v>
      </c>
      <c r="F1201">
        <f t="shared" si="816"/>
        <v>7.2781160608832647E-22</v>
      </c>
      <c r="G1201">
        <f t="shared" si="821"/>
        <v>0</v>
      </c>
      <c r="R1201">
        <f t="shared" si="822"/>
        <v>1185</v>
      </c>
      <c r="S1201">
        <f t="shared" si="823"/>
        <v>29.599999999999387</v>
      </c>
      <c r="T1201">
        <f t="shared" si="817"/>
        <v>3.6745148705243235E-12</v>
      </c>
      <c r="U1201">
        <f t="shared" si="818"/>
        <v>1.6593172273370141E-13</v>
      </c>
      <c r="V1201">
        <f t="shared" si="819"/>
        <v>1.6593172273370141E-13</v>
      </c>
      <c r="W1201">
        <f t="shared" si="824"/>
        <v>0</v>
      </c>
      <c r="BA1201">
        <f t="shared" si="840"/>
        <v>1198</v>
      </c>
      <c r="BB1201">
        <f t="shared" si="806"/>
        <v>29.924999999999368</v>
      </c>
      <c r="BC1201">
        <f t="shared" si="797"/>
        <v>0.67433888344490722</v>
      </c>
      <c r="BD1201">
        <f t="shared" si="798"/>
        <v>0.30664409609687626</v>
      </c>
      <c r="BE1201">
        <f t="shared" si="799"/>
        <v>0.30664409609687626</v>
      </c>
      <c r="BF1201">
        <f t="shared" si="807"/>
        <v>0.307</v>
      </c>
      <c r="BP1201">
        <f t="shared" si="808"/>
        <v>1198</v>
      </c>
      <c r="BQ1201">
        <f t="shared" si="809"/>
        <v>29.924999999999368</v>
      </c>
      <c r="BR1201">
        <f t="shared" si="800"/>
        <v>0.82545337346280012</v>
      </c>
      <c r="BS1201">
        <f t="shared" si="801"/>
        <v>0.56244186576259925</v>
      </c>
      <c r="BT1201">
        <f t="shared" si="802"/>
        <v>0.56244186576259925</v>
      </c>
      <c r="BU1201">
        <f t="shared" si="810"/>
        <v>0.56200000000000006</v>
      </c>
      <c r="CB1201">
        <f t="shared" si="811"/>
        <v>1198</v>
      </c>
      <c r="CC1201">
        <f t="shared" si="812"/>
        <v>29.924999999999368</v>
      </c>
      <c r="CD1201">
        <f t="shared" si="803"/>
        <v>0.82545337346280012</v>
      </c>
      <c r="CE1201">
        <f t="shared" si="804"/>
        <v>0.56244186576259925</v>
      </c>
      <c r="CF1201">
        <f t="shared" si="805"/>
        <v>0.56244186576259925</v>
      </c>
      <c r="CG1201">
        <f t="shared" si="813"/>
        <v>0.56200000000000006</v>
      </c>
      <c r="CL1201" s="3">
        <f t="shared" ref="CL1201:CL1220" si="841">CL1200+1</f>
        <v>1181</v>
      </c>
      <c r="CM1201" s="3">
        <f t="shared" si="833"/>
        <v>29.499999999999392</v>
      </c>
      <c r="CN1201" s="3">
        <f t="shared" ref="CN1201:CN1220" si="842">ROUND(EXP(0.07*(CM1201-20)),3)</f>
        <v>1.944</v>
      </c>
      <c r="CO1201" s="3">
        <f t="shared" si="826"/>
        <v>-0.48599999999999999</v>
      </c>
      <c r="CP1201">
        <f t="shared" si="827"/>
        <v>-0.48599999999999999</v>
      </c>
      <c r="CQ1201">
        <f t="shared" si="828"/>
        <v>0</v>
      </c>
      <c r="CS1201">
        <f t="shared" si="829"/>
        <v>0</v>
      </c>
      <c r="DK1201" s="3">
        <f t="shared" si="839"/>
        <v>1181</v>
      </c>
      <c r="DL1201" s="3">
        <f t="shared" si="835"/>
        <v>29.499999999999392</v>
      </c>
      <c r="DM1201" s="3">
        <f t="shared" si="836"/>
        <v>1.944</v>
      </c>
      <c r="DN1201" s="3">
        <f t="shared" si="830"/>
        <v>-2.3079999999999998</v>
      </c>
      <c r="DO1201">
        <f t="shared" si="831"/>
        <v>-2.3079999999999998</v>
      </c>
      <c r="DP1201">
        <f t="shared" si="832"/>
        <v>0</v>
      </c>
      <c r="DR1201">
        <f t="shared" si="837"/>
        <v>0</v>
      </c>
    </row>
    <row r="1202" spans="2:122" x14ac:dyDescent="0.25">
      <c r="B1202">
        <f t="shared" si="825"/>
        <v>1186</v>
      </c>
      <c r="C1202" s="9">
        <f t="shared" si="820"/>
        <v>29.624999999999385</v>
      </c>
      <c r="D1202">
        <f t="shared" si="814"/>
        <v>0.14183015908736432</v>
      </c>
      <c r="E1202">
        <f t="shared" si="815"/>
        <v>6.2260807757354122E-22</v>
      </c>
      <c r="F1202">
        <f t="shared" si="816"/>
        <v>6.2260807757354122E-22</v>
      </c>
      <c r="G1202">
        <f t="shared" si="821"/>
        <v>0</v>
      </c>
      <c r="R1202">
        <f t="shared" si="822"/>
        <v>1186</v>
      </c>
      <c r="S1202">
        <f t="shared" si="823"/>
        <v>29.624999999999385</v>
      </c>
      <c r="T1202">
        <f t="shared" si="817"/>
        <v>3.4095079712560421E-12</v>
      </c>
      <c r="U1202">
        <f t="shared" si="818"/>
        <v>1.5261478781858629E-13</v>
      </c>
      <c r="V1202">
        <f t="shared" si="819"/>
        <v>1.5261478781858629E-13</v>
      </c>
      <c r="W1202">
        <f t="shared" si="824"/>
        <v>0</v>
      </c>
      <c r="BA1202">
        <f t="shared" si="840"/>
        <v>1199</v>
      </c>
      <c r="BB1202">
        <f t="shared" si="806"/>
        <v>29.949999999999367</v>
      </c>
      <c r="BC1202">
        <f t="shared" si="797"/>
        <v>0.67299996590411115</v>
      </c>
      <c r="BD1202">
        <f t="shared" si="798"/>
        <v>0.30482117067095188</v>
      </c>
      <c r="BE1202">
        <f t="shared" si="799"/>
        <v>0.30482117067095188</v>
      </c>
      <c r="BF1202">
        <f t="shared" si="807"/>
        <v>0.30499999999999999</v>
      </c>
      <c r="BP1202">
        <f t="shared" si="808"/>
        <v>1199</v>
      </c>
      <c r="BQ1202">
        <f t="shared" si="809"/>
        <v>29.949999999999367</v>
      </c>
      <c r="BR1202">
        <f t="shared" si="800"/>
        <v>0.82430885110312302</v>
      </c>
      <c r="BS1202">
        <f t="shared" si="801"/>
        <v>0.56010556729086081</v>
      </c>
      <c r="BT1202">
        <f t="shared" si="802"/>
        <v>0.56010556729086081</v>
      </c>
      <c r="BU1202">
        <f t="shared" si="810"/>
        <v>0.56000000000000005</v>
      </c>
      <c r="CB1202">
        <f t="shared" si="811"/>
        <v>1199</v>
      </c>
      <c r="CC1202">
        <f t="shared" si="812"/>
        <v>29.949999999999367</v>
      </c>
      <c r="CD1202">
        <f t="shared" si="803"/>
        <v>0.82430885110312302</v>
      </c>
      <c r="CE1202">
        <f t="shared" si="804"/>
        <v>0.56010556729086081</v>
      </c>
      <c r="CF1202">
        <f t="shared" si="805"/>
        <v>0.56010556729086081</v>
      </c>
      <c r="CG1202">
        <f t="shared" si="813"/>
        <v>0.56000000000000005</v>
      </c>
      <c r="CL1202" s="3">
        <f t="shared" si="841"/>
        <v>1182</v>
      </c>
      <c r="CM1202" s="3">
        <f t="shared" si="833"/>
        <v>29.524999999999391</v>
      </c>
      <c r="CN1202" s="3">
        <f t="shared" si="842"/>
        <v>1.948</v>
      </c>
      <c r="CO1202" s="3">
        <f t="shared" si="826"/>
        <v>-0.49</v>
      </c>
      <c r="CP1202">
        <f t="shared" si="827"/>
        <v>-0.49</v>
      </c>
      <c r="CQ1202">
        <f t="shared" si="828"/>
        <v>0</v>
      </c>
      <c r="CS1202">
        <f t="shared" si="829"/>
        <v>0</v>
      </c>
      <c r="DK1202" s="3">
        <f t="shared" si="839"/>
        <v>1182</v>
      </c>
      <c r="DL1202" s="3">
        <f t="shared" si="835"/>
        <v>29.524999999999391</v>
      </c>
      <c r="DM1202" s="3">
        <f t="shared" si="836"/>
        <v>1.948</v>
      </c>
      <c r="DN1202" s="3">
        <f t="shared" si="830"/>
        <v>-2.319</v>
      </c>
      <c r="DO1202">
        <f t="shared" si="831"/>
        <v>-2.319</v>
      </c>
      <c r="DP1202">
        <f t="shared" si="832"/>
        <v>0</v>
      </c>
      <c r="DR1202">
        <f t="shared" si="837"/>
        <v>0</v>
      </c>
    </row>
    <row r="1203" spans="2:122" x14ac:dyDescent="0.25">
      <c r="B1203">
        <f t="shared" si="825"/>
        <v>1187</v>
      </c>
      <c r="C1203" s="9">
        <f t="shared" si="820"/>
        <v>29.649999999999384</v>
      </c>
      <c r="D1203">
        <f t="shared" si="814"/>
        <v>0.14094578022062224</v>
      </c>
      <c r="E1203">
        <f t="shared" si="815"/>
        <v>5.3247834594299165E-22</v>
      </c>
      <c r="F1203">
        <f t="shared" si="816"/>
        <v>5.3247834594299165E-22</v>
      </c>
      <c r="G1203">
        <f t="shared" si="821"/>
        <v>0</v>
      </c>
      <c r="R1203">
        <f t="shared" si="822"/>
        <v>1187</v>
      </c>
      <c r="S1203">
        <f t="shared" si="823"/>
        <v>29.649999999999384</v>
      </c>
      <c r="T1203">
        <f t="shared" si="817"/>
        <v>3.163277317448822E-12</v>
      </c>
      <c r="U1203">
        <f t="shared" si="818"/>
        <v>1.4034994275192833E-13</v>
      </c>
      <c r="V1203">
        <f t="shared" si="819"/>
        <v>1.4034994275192833E-13</v>
      </c>
      <c r="W1203">
        <f t="shared" si="824"/>
        <v>0</v>
      </c>
      <c r="BA1203">
        <f t="shared" si="840"/>
        <v>1200</v>
      </c>
      <c r="BB1203">
        <f t="shared" si="806"/>
        <v>29.974999999999365</v>
      </c>
      <c r="BC1203">
        <f t="shared" si="797"/>
        <v>0.67166034850907352</v>
      </c>
      <c r="BD1203">
        <f t="shared" si="798"/>
        <v>0.30300453699626195</v>
      </c>
      <c r="BE1203">
        <f t="shared" si="799"/>
        <v>0.30300453699626195</v>
      </c>
      <c r="BF1203">
        <f t="shared" si="807"/>
        <v>0.30299999999999999</v>
      </c>
      <c r="BP1203">
        <f t="shared" si="808"/>
        <v>1200</v>
      </c>
      <c r="BQ1203">
        <f t="shared" si="809"/>
        <v>29.974999999999365</v>
      </c>
      <c r="BR1203">
        <f t="shared" si="800"/>
        <v>0.82316179984774829</v>
      </c>
      <c r="BS1203">
        <f t="shared" si="801"/>
        <v>0.55777060682788437</v>
      </c>
      <c r="BT1203">
        <f t="shared" si="802"/>
        <v>0.55777060682788437</v>
      </c>
      <c r="BU1203">
        <f t="shared" si="810"/>
        <v>0.55800000000000005</v>
      </c>
      <c r="CB1203">
        <f t="shared" si="811"/>
        <v>1200</v>
      </c>
      <c r="CC1203">
        <f t="shared" si="812"/>
        <v>29.974999999999365</v>
      </c>
      <c r="CD1203">
        <f t="shared" si="803"/>
        <v>0.82316179984774829</v>
      </c>
      <c r="CE1203">
        <f t="shared" si="804"/>
        <v>0.55777060682788437</v>
      </c>
      <c r="CF1203">
        <f t="shared" si="805"/>
        <v>0.55777060682788437</v>
      </c>
      <c r="CG1203">
        <f t="shared" si="813"/>
        <v>0.55800000000000005</v>
      </c>
      <c r="CL1203" s="3">
        <f t="shared" si="841"/>
        <v>1183</v>
      </c>
      <c r="CM1203" s="3">
        <f t="shared" si="833"/>
        <v>29.54999999999939</v>
      </c>
      <c r="CN1203" s="3">
        <f t="shared" si="842"/>
        <v>1.9510000000000001</v>
      </c>
      <c r="CO1203" s="3">
        <f t="shared" si="826"/>
        <v>-0.495</v>
      </c>
      <c r="CP1203">
        <f t="shared" si="827"/>
        <v>-0.495</v>
      </c>
      <c r="CQ1203">
        <f t="shared" si="828"/>
        <v>0</v>
      </c>
      <c r="CS1203">
        <f t="shared" si="829"/>
        <v>0</v>
      </c>
      <c r="DK1203" s="3">
        <f t="shared" si="839"/>
        <v>1183</v>
      </c>
      <c r="DL1203" s="3">
        <f t="shared" si="835"/>
        <v>29.54999999999939</v>
      </c>
      <c r="DM1203" s="3">
        <f t="shared" si="836"/>
        <v>1.9510000000000001</v>
      </c>
      <c r="DN1203" s="3">
        <f t="shared" si="830"/>
        <v>-2.3290000000000002</v>
      </c>
      <c r="DO1203">
        <f t="shared" si="831"/>
        <v>-2.3290000000000002</v>
      </c>
      <c r="DP1203">
        <f t="shared" si="832"/>
        <v>0</v>
      </c>
      <c r="DR1203">
        <f t="shared" si="837"/>
        <v>0</v>
      </c>
    </row>
    <row r="1204" spans="2:122" x14ac:dyDescent="0.25">
      <c r="B1204">
        <f t="shared" si="825"/>
        <v>1188</v>
      </c>
      <c r="C1204" s="9">
        <f t="shared" si="820"/>
        <v>29.674999999999383</v>
      </c>
      <c r="D1204">
        <f t="shared" si="814"/>
        <v>0.1400655152168791</v>
      </c>
      <c r="E1204">
        <f t="shared" si="815"/>
        <v>4.5528210229034681E-22</v>
      </c>
      <c r="F1204">
        <f t="shared" si="816"/>
        <v>4.5528210229034681E-22</v>
      </c>
      <c r="G1204">
        <f t="shared" si="821"/>
        <v>0</v>
      </c>
      <c r="R1204">
        <f t="shared" si="822"/>
        <v>1188</v>
      </c>
      <c r="S1204">
        <f t="shared" si="823"/>
        <v>29.674999999999383</v>
      </c>
      <c r="T1204">
        <f t="shared" si="817"/>
        <v>2.9345173426943239E-12</v>
      </c>
      <c r="U1204">
        <f t="shared" si="818"/>
        <v>1.2905543231252927E-13</v>
      </c>
      <c r="V1204">
        <f t="shared" si="819"/>
        <v>1.2905543231252927E-13</v>
      </c>
      <c r="W1204">
        <f t="shared" si="824"/>
        <v>0</v>
      </c>
      <c r="CL1204" s="3">
        <f t="shared" si="841"/>
        <v>1184</v>
      </c>
      <c r="CM1204" s="3">
        <f t="shared" si="833"/>
        <v>29.574999999999388</v>
      </c>
      <c r="CN1204" s="3">
        <f t="shared" si="842"/>
        <v>1.9550000000000001</v>
      </c>
      <c r="CO1204" s="3">
        <f t="shared" si="826"/>
        <v>-0.499</v>
      </c>
      <c r="CP1204">
        <f t="shared" si="827"/>
        <v>-0.499</v>
      </c>
      <c r="CQ1204">
        <f t="shared" si="828"/>
        <v>0</v>
      </c>
      <c r="CS1204">
        <f t="shared" si="829"/>
        <v>0</v>
      </c>
      <c r="DK1204" s="3">
        <f t="shared" si="839"/>
        <v>1184</v>
      </c>
      <c r="DL1204" s="3">
        <f t="shared" si="835"/>
        <v>29.574999999999388</v>
      </c>
      <c r="DM1204" s="3">
        <f t="shared" si="836"/>
        <v>1.9550000000000001</v>
      </c>
      <c r="DN1204" s="3">
        <f t="shared" si="830"/>
        <v>-2.34</v>
      </c>
      <c r="DO1204">
        <f t="shared" si="831"/>
        <v>-2.34</v>
      </c>
      <c r="DP1204">
        <f t="shared" si="832"/>
        <v>0</v>
      </c>
      <c r="DR1204">
        <f t="shared" si="837"/>
        <v>0</v>
      </c>
    </row>
    <row r="1205" spans="2:122" x14ac:dyDescent="0.25">
      <c r="B1205">
        <f t="shared" si="825"/>
        <v>1189</v>
      </c>
      <c r="C1205" s="9">
        <f t="shared" si="820"/>
        <v>29.699999999999381</v>
      </c>
      <c r="D1205">
        <f t="shared" si="814"/>
        <v>0.13918935593358597</v>
      </c>
      <c r="E1205">
        <f t="shared" si="815"/>
        <v>3.8918010520742172E-22</v>
      </c>
      <c r="F1205">
        <f t="shared" si="816"/>
        <v>3.8918010520742172E-22</v>
      </c>
      <c r="G1205">
        <f t="shared" si="821"/>
        <v>0</v>
      </c>
      <c r="R1205">
        <f t="shared" si="822"/>
        <v>1189</v>
      </c>
      <c r="S1205">
        <f t="shared" si="823"/>
        <v>29.699999999999381</v>
      </c>
      <c r="T1205">
        <f t="shared" si="817"/>
        <v>2.7220114642746284E-12</v>
      </c>
      <c r="U1205">
        <f t="shared" si="818"/>
        <v>1.186557442265211E-13</v>
      </c>
      <c r="V1205">
        <f t="shared" si="819"/>
        <v>1.186557442265211E-13</v>
      </c>
      <c r="W1205">
        <f t="shared" si="824"/>
        <v>0</v>
      </c>
      <c r="CL1205" s="3">
        <f t="shared" si="841"/>
        <v>1185</v>
      </c>
      <c r="CM1205" s="3">
        <f t="shared" si="833"/>
        <v>29.599999999999387</v>
      </c>
      <c r="CN1205" s="3">
        <f t="shared" si="842"/>
        <v>1.958</v>
      </c>
      <c r="CO1205" s="3">
        <f t="shared" si="826"/>
        <v>-0.503</v>
      </c>
      <c r="CP1205">
        <f t="shared" si="827"/>
        <v>-0.503</v>
      </c>
      <c r="CQ1205">
        <f t="shared" si="828"/>
        <v>0</v>
      </c>
      <c r="CS1205">
        <f t="shared" si="829"/>
        <v>0</v>
      </c>
      <c r="DK1205" s="3">
        <f t="shared" si="839"/>
        <v>1185</v>
      </c>
      <c r="DL1205" s="3">
        <f t="shared" si="835"/>
        <v>29.599999999999387</v>
      </c>
      <c r="DM1205" s="3">
        <f t="shared" si="836"/>
        <v>1.958</v>
      </c>
      <c r="DN1205" s="3">
        <f t="shared" si="830"/>
        <v>-2.35</v>
      </c>
      <c r="DO1205">
        <f t="shared" si="831"/>
        <v>-2.35</v>
      </c>
      <c r="DP1205">
        <f t="shared" si="832"/>
        <v>0</v>
      </c>
      <c r="DR1205">
        <f t="shared" si="837"/>
        <v>0</v>
      </c>
    </row>
    <row r="1206" spans="2:122" x14ac:dyDescent="0.25">
      <c r="B1206">
        <f t="shared" si="825"/>
        <v>1190</v>
      </c>
      <c r="C1206" s="9">
        <f t="shared" si="820"/>
        <v>29.72499999999938</v>
      </c>
      <c r="D1206">
        <f t="shared" si="814"/>
        <v>0.13831729415630242</v>
      </c>
      <c r="E1206">
        <f t="shared" si="815"/>
        <v>3.3259223890353349E-22</v>
      </c>
      <c r="F1206">
        <f t="shared" si="816"/>
        <v>3.3259223890353349E-22</v>
      </c>
      <c r="G1206">
        <f t="shared" si="821"/>
        <v>0</v>
      </c>
      <c r="R1206">
        <f t="shared" si="822"/>
        <v>1190</v>
      </c>
      <c r="S1206">
        <f t="shared" si="823"/>
        <v>29.72499999999938</v>
      </c>
      <c r="T1206">
        <f t="shared" si="817"/>
        <v>2.5246261463920774E-12</v>
      </c>
      <c r="U1206">
        <f t="shared" si="818"/>
        <v>1.0908114119388124E-13</v>
      </c>
      <c r="V1206">
        <f t="shared" si="819"/>
        <v>1.0908114119388124E-13</v>
      </c>
      <c r="W1206">
        <f t="shared" si="824"/>
        <v>0</v>
      </c>
      <c r="CL1206" s="3">
        <f t="shared" si="841"/>
        <v>1186</v>
      </c>
      <c r="CM1206" s="3">
        <f t="shared" si="833"/>
        <v>29.624999999999385</v>
      </c>
      <c r="CN1206" s="3">
        <f t="shared" si="842"/>
        <v>1.962</v>
      </c>
      <c r="CO1206" s="3">
        <f t="shared" si="826"/>
        <v>-0.50800000000000001</v>
      </c>
      <c r="CP1206">
        <f t="shared" si="827"/>
        <v>-0.50800000000000001</v>
      </c>
      <c r="CQ1206">
        <f t="shared" si="828"/>
        <v>0</v>
      </c>
      <c r="CS1206">
        <f t="shared" si="829"/>
        <v>0</v>
      </c>
      <c r="DK1206" s="3">
        <f t="shared" si="839"/>
        <v>1186</v>
      </c>
      <c r="DL1206" s="3">
        <f t="shared" si="835"/>
        <v>29.624999999999385</v>
      </c>
      <c r="DM1206" s="3">
        <f t="shared" si="836"/>
        <v>1.962</v>
      </c>
      <c r="DN1206" s="3">
        <f t="shared" si="830"/>
        <v>-2.3610000000000002</v>
      </c>
      <c r="DO1206">
        <f t="shared" si="831"/>
        <v>-2.3610000000000002</v>
      </c>
      <c r="DP1206">
        <f t="shared" si="832"/>
        <v>0</v>
      </c>
      <c r="DR1206">
        <f t="shared" si="837"/>
        <v>0</v>
      </c>
    </row>
    <row r="1207" spans="2:122" x14ac:dyDescent="0.25">
      <c r="B1207">
        <f t="shared" si="825"/>
        <v>1191</v>
      </c>
      <c r="C1207" s="9">
        <f t="shared" si="820"/>
        <v>29.749999999999378</v>
      </c>
      <c r="D1207">
        <f t="shared" si="814"/>
        <v>0.13744932159947348</v>
      </c>
      <c r="E1207">
        <f t="shared" si="815"/>
        <v>2.8416135603101003E-22</v>
      </c>
      <c r="F1207">
        <f t="shared" si="816"/>
        <v>2.8416135603101003E-22</v>
      </c>
      <c r="G1207">
        <f t="shared" si="821"/>
        <v>0</v>
      </c>
      <c r="R1207">
        <f t="shared" si="822"/>
        <v>1191</v>
      </c>
      <c r="S1207">
        <f t="shared" si="823"/>
        <v>29.749999999999378</v>
      </c>
      <c r="T1207">
        <f t="shared" si="817"/>
        <v>2.34130535050668E-12</v>
      </c>
      <c r="U1207">
        <f t="shared" si="818"/>
        <v>1.0026722730982253E-13</v>
      </c>
      <c r="V1207">
        <f t="shared" si="819"/>
        <v>1.0026722730982253E-13</v>
      </c>
      <c r="W1207">
        <f t="shared" si="824"/>
        <v>0</v>
      </c>
      <c r="CL1207" s="3">
        <f t="shared" si="841"/>
        <v>1187</v>
      </c>
      <c r="CM1207" s="3">
        <f t="shared" si="833"/>
        <v>29.649999999999384</v>
      </c>
      <c r="CN1207" s="3">
        <f t="shared" si="842"/>
        <v>1.9650000000000001</v>
      </c>
      <c r="CO1207" s="3">
        <f t="shared" si="826"/>
        <v>-0.51200000000000001</v>
      </c>
      <c r="CP1207">
        <f t="shared" si="827"/>
        <v>-0.51200000000000001</v>
      </c>
      <c r="CQ1207">
        <f t="shared" si="828"/>
        <v>0</v>
      </c>
      <c r="CS1207">
        <f t="shared" si="829"/>
        <v>0</v>
      </c>
      <c r="DK1207" s="3">
        <f t="shared" si="839"/>
        <v>1187</v>
      </c>
      <c r="DL1207" s="3">
        <f t="shared" si="835"/>
        <v>29.649999999999384</v>
      </c>
      <c r="DM1207" s="3">
        <f t="shared" si="836"/>
        <v>1.9650000000000001</v>
      </c>
      <c r="DN1207" s="3">
        <f t="shared" si="830"/>
        <v>-2.37</v>
      </c>
      <c r="DO1207">
        <f t="shared" si="831"/>
        <v>-2.37</v>
      </c>
      <c r="DP1207">
        <f t="shared" si="832"/>
        <v>0</v>
      </c>
      <c r="DR1207">
        <f t="shared" si="837"/>
        <v>0</v>
      </c>
    </row>
    <row r="1208" spans="2:122" x14ac:dyDescent="0.25">
      <c r="B1208">
        <f t="shared" si="825"/>
        <v>1192</v>
      </c>
      <c r="C1208" s="9">
        <f t="shared" si="820"/>
        <v>29.774999999999377</v>
      </c>
      <c r="D1208">
        <f t="shared" si="814"/>
        <v>0.13658542990720587</v>
      </c>
      <c r="E1208">
        <f t="shared" si="815"/>
        <v>2.4272211562004234E-22</v>
      </c>
      <c r="F1208">
        <f t="shared" si="816"/>
        <v>2.4272211562004234E-22</v>
      </c>
      <c r="G1208">
        <f t="shared" si="821"/>
        <v>0</v>
      </c>
      <c r="R1208">
        <f t="shared" si="822"/>
        <v>1192</v>
      </c>
      <c r="S1208">
        <f t="shared" si="823"/>
        <v>29.774999999999377</v>
      </c>
      <c r="T1208">
        <f t="shared" si="817"/>
        <v>2.1710653481578971E-12</v>
      </c>
      <c r="U1208">
        <f t="shared" si="818"/>
        <v>9.2154546405839091E-14</v>
      </c>
      <c r="V1208">
        <f t="shared" si="819"/>
        <v>9.2154546405839091E-14</v>
      </c>
      <c r="W1208">
        <f t="shared" si="824"/>
        <v>0</v>
      </c>
      <c r="CL1208" s="3">
        <f t="shared" si="841"/>
        <v>1188</v>
      </c>
      <c r="CM1208" s="3">
        <f t="shared" si="833"/>
        <v>29.674999999999383</v>
      </c>
      <c r="CN1208" s="3">
        <f t="shared" si="842"/>
        <v>1.968</v>
      </c>
      <c r="CO1208" s="3">
        <f t="shared" si="826"/>
        <v>-0.51700000000000002</v>
      </c>
      <c r="CP1208">
        <f t="shared" si="827"/>
        <v>-0.51700000000000002</v>
      </c>
      <c r="CQ1208">
        <f t="shared" si="828"/>
        <v>0</v>
      </c>
      <c r="CS1208">
        <f t="shared" si="829"/>
        <v>0</v>
      </c>
      <c r="DK1208" s="3">
        <f t="shared" si="839"/>
        <v>1188</v>
      </c>
      <c r="DL1208" s="3">
        <f t="shared" si="835"/>
        <v>29.674999999999383</v>
      </c>
      <c r="DM1208" s="3">
        <f t="shared" si="836"/>
        <v>1.968</v>
      </c>
      <c r="DN1208" s="3">
        <f t="shared" si="830"/>
        <v>-2.38</v>
      </c>
      <c r="DO1208">
        <f t="shared" si="831"/>
        <v>-2.38</v>
      </c>
      <c r="DP1208">
        <f t="shared" si="832"/>
        <v>0</v>
      </c>
      <c r="DR1208">
        <f t="shared" si="837"/>
        <v>0</v>
      </c>
    </row>
    <row r="1209" spans="2:122" x14ac:dyDescent="0.25">
      <c r="B1209">
        <f t="shared" si="825"/>
        <v>1193</v>
      </c>
      <c r="C1209" s="9">
        <f t="shared" si="820"/>
        <v>29.799999999999375</v>
      </c>
      <c r="D1209">
        <f t="shared" si="814"/>
        <v>0.13572561065404234</v>
      </c>
      <c r="E1209">
        <f t="shared" si="815"/>
        <v>2.0727413314848718E-22</v>
      </c>
      <c r="F1209">
        <f t="shared" si="816"/>
        <v>2.0727413314848718E-22</v>
      </c>
      <c r="G1209">
        <f t="shared" si="821"/>
        <v>0</v>
      </c>
      <c r="R1209">
        <f t="shared" si="822"/>
        <v>1193</v>
      </c>
      <c r="S1209">
        <f t="shared" si="823"/>
        <v>29.799999999999375</v>
      </c>
      <c r="T1209">
        <f t="shared" si="817"/>
        <v>2.0129898731715865E-12</v>
      </c>
      <c r="U1209">
        <f t="shared" si="818"/>
        <v>8.4688210009322743E-14</v>
      </c>
      <c r="V1209">
        <f t="shared" si="819"/>
        <v>8.4688210009322743E-14</v>
      </c>
      <c r="W1209">
        <f t="shared" si="824"/>
        <v>0</v>
      </c>
      <c r="CL1209" s="3">
        <f t="shared" si="841"/>
        <v>1189</v>
      </c>
      <c r="CM1209" s="3">
        <f t="shared" si="833"/>
        <v>29.699999999999381</v>
      </c>
      <c r="CN1209" s="3">
        <f t="shared" si="842"/>
        <v>1.972</v>
      </c>
      <c r="CO1209" s="3">
        <f t="shared" si="826"/>
        <v>-0.52100000000000002</v>
      </c>
      <c r="CP1209">
        <f t="shared" si="827"/>
        <v>-0.52100000000000002</v>
      </c>
      <c r="CQ1209">
        <f t="shared" si="828"/>
        <v>0</v>
      </c>
      <c r="CS1209">
        <f t="shared" si="829"/>
        <v>0</v>
      </c>
      <c r="DK1209" s="3">
        <f t="shared" si="839"/>
        <v>1189</v>
      </c>
      <c r="DL1209" s="3">
        <f t="shared" si="835"/>
        <v>29.699999999999381</v>
      </c>
      <c r="DM1209" s="3">
        <f t="shared" si="836"/>
        <v>1.972</v>
      </c>
      <c r="DN1209" s="3">
        <f t="shared" si="830"/>
        <v>-2.391</v>
      </c>
      <c r="DO1209">
        <f t="shared" si="831"/>
        <v>-2.391</v>
      </c>
      <c r="DP1209">
        <f t="shared" si="832"/>
        <v>0</v>
      </c>
      <c r="DR1209">
        <f t="shared" si="837"/>
        <v>0</v>
      </c>
    </row>
    <row r="1210" spans="2:122" x14ac:dyDescent="0.25">
      <c r="B1210">
        <f t="shared" si="825"/>
        <v>1194</v>
      </c>
      <c r="C1210" s="9">
        <f t="shared" si="820"/>
        <v>29.824999999999374</v>
      </c>
      <c r="D1210">
        <f t="shared" si="814"/>
        <v>0.13486985534573506</v>
      </c>
      <c r="E1210">
        <f t="shared" si="815"/>
        <v>1.7695885215747633E-22</v>
      </c>
      <c r="F1210">
        <f t="shared" si="816"/>
        <v>1.7695885215747633E-22</v>
      </c>
      <c r="G1210">
        <f t="shared" si="821"/>
        <v>0</v>
      </c>
      <c r="R1210">
        <f t="shared" si="822"/>
        <v>1194</v>
      </c>
      <c r="S1210">
        <f t="shared" si="823"/>
        <v>29.824999999999374</v>
      </c>
      <c r="T1210">
        <f t="shared" si="817"/>
        <v>1.8662255915863099E-12</v>
      </c>
      <c r="U1210">
        <f t="shared" si="818"/>
        <v>7.7817552782854659E-14</v>
      </c>
      <c r="V1210">
        <f t="shared" si="819"/>
        <v>7.7817552782854659E-14</v>
      </c>
      <c r="W1210">
        <f t="shared" si="824"/>
        <v>0</v>
      </c>
      <c r="CL1210" s="3">
        <f t="shared" si="841"/>
        <v>1190</v>
      </c>
      <c r="CM1210" s="3">
        <f t="shared" si="833"/>
        <v>29.72499999999938</v>
      </c>
      <c r="CN1210" s="3">
        <f t="shared" si="842"/>
        <v>1.9750000000000001</v>
      </c>
      <c r="CO1210" s="3">
        <f t="shared" si="826"/>
        <v>-0.52500000000000002</v>
      </c>
      <c r="CP1210">
        <f t="shared" si="827"/>
        <v>-0.52500000000000002</v>
      </c>
      <c r="CQ1210">
        <f t="shared" si="828"/>
        <v>0</v>
      </c>
      <c r="CS1210">
        <f t="shared" si="829"/>
        <v>0</v>
      </c>
      <c r="DK1210" s="3">
        <f t="shared" si="839"/>
        <v>1190</v>
      </c>
      <c r="DL1210" s="3">
        <f t="shared" si="835"/>
        <v>29.72499999999938</v>
      </c>
      <c r="DM1210" s="3">
        <f t="shared" si="836"/>
        <v>1.9750000000000001</v>
      </c>
      <c r="DN1210" s="3">
        <f t="shared" si="830"/>
        <v>-2.4009999999999998</v>
      </c>
      <c r="DO1210">
        <f t="shared" si="831"/>
        <v>-2.4009999999999998</v>
      </c>
      <c r="DP1210">
        <f t="shared" si="832"/>
        <v>0</v>
      </c>
      <c r="DR1210">
        <f t="shared" si="837"/>
        <v>0</v>
      </c>
    </row>
    <row r="1211" spans="2:122" x14ac:dyDescent="0.25">
      <c r="B1211">
        <f t="shared" si="825"/>
        <v>1195</v>
      </c>
      <c r="C1211" s="9">
        <f t="shared" si="820"/>
        <v>29.849999999999373</v>
      </c>
      <c r="D1211">
        <f t="shared" si="814"/>
        <v>0.13401815542001719</v>
      </c>
      <c r="E1211">
        <f t="shared" si="815"/>
        <v>1.5103962685068578E-22</v>
      </c>
      <c r="F1211">
        <f t="shared" si="816"/>
        <v>1.5103962685068578E-22</v>
      </c>
      <c r="G1211">
        <f t="shared" si="821"/>
        <v>0</v>
      </c>
      <c r="R1211">
        <f t="shared" si="822"/>
        <v>1195</v>
      </c>
      <c r="S1211">
        <f t="shared" si="823"/>
        <v>29.849999999999373</v>
      </c>
      <c r="T1211">
        <f t="shared" si="817"/>
        <v>1.7299778689794754E-12</v>
      </c>
      <c r="U1211">
        <f t="shared" si="818"/>
        <v>7.1495813455291237E-14</v>
      </c>
      <c r="V1211">
        <f t="shared" si="819"/>
        <v>7.1495813455291237E-14</v>
      </c>
      <c r="W1211">
        <f t="shared" si="824"/>
        <v>0</v>
      </c>
      <c r="CL1211" s="3">
        <f t="shared" si="841"/>
        <v>1191</v>
      </c>
      <c r="CM1211" s="3">
        <f t="shared" si="833"/>
        <v>29.749999999999378</v>
      </c>
      <c r="CN1211" s="3">
        <f t="shared" si="842"/>
        <v>1.9790000000000001</v>
      </c>
      <c r="CO1211" s="3">
        <f t="shared" si="826"/>
        <v>-0.53</v>
      </c>
      <c r="CP1211">
        <f t="shared" si="827"/>
        <v>-0.53</v>
      </c>
      <c r="CQ1211">
        <f t="shared" si="828"/>
        <v>0</v>
      </c>
      <c r="CS1211">
        <f t="shared" si="829"/>
        <v>0</v>
      </c>
      <c r="DK1211" s="3">
        <f t="shared" si="839"/>
        <v>1191</v>
      </c>
      <c r="DL1211" s="3">
        <f t="shared" si="835"/>
        <v>29.749999999999378</v>
      </c>
      <c r="DM1211" s="3">
        <f t="shared" si="836"/>
        <v>1.9790000000000001</v>
      </c>
      <c r="DN1211" s="3">
        <f t="shared" si="830"/>
        <v>-2.4119999999999999</v>
      </c>
      <c r="DO1211">
        <f t="shared" si="831"/>
        <v>-2.4119999999999999</v>
      </c>
      <c r="DP1211">
        <f t="shared" si="832"/>
        <v>0</v>
      </c>
      <c r="DR1211">
        <f t="shared" si="837"/>
        <v>0</v>
      </c>
    </row>
    <row r="1212" spans="2:122" x14ac:dyDescent="0.25">
      <c r="B1212">
        <f t="shared" si="825"/>
        <v>1196</v>
      </c>
      <c r="C1212" s="9">
        <f t="shared" si="820"/>
        <v>29.874999999999371</v>
      </c>
      <c r="D1212">
        <f t="shared" si="814"/>
        <v>0.13317050224737306</v>
      </c>
      <c r="E1212">
        <f t="shared" si="815"/>
        <v>1.2888457441803577E-22</v>
      </c>
      <c r="F1212">
        <f t="shared" si="816"/>
        <v>1.2888457441803577E-22</v>
      </c>
      <c r="G1212">
        <f t="shared" si="821"/>
        <v>0</v>
      </c>
      <c r="R1212">
        <f t="shared" si="822"/>
        <v>1196</v>
      </c>
      <c r="S1212">
        <f t="shared" si="823"/>
        <v>29.874999999999371</v>
      </c>
      <c r="T1212">
        <f t="shared" si="817"/>
        <v>1.6035068161392236E-12</v>
      </c>
      <c r="U1212">
        <f t="shared" si="818"/>
        <v>6.5679839397400925E-14</v>
      </c>
      <c r="V1212">
        <f t="shared" si="819"/>
        <v>6.5679839397400925E-14</v>
      </c>
      <c r="W1212">
        <f t="shared" si="824"/>
        <v>0</v>
      </c>
      <c r="CL1212" s="3">
        <f t="shared" si="841"/>
        <v>1192</v>
      </c>
      <c r="CM1212" s="3">
        <f t="shared" si="833"/>
        <v>29.774999999999377</v>
      </c>
      <c r="CN1212" s="3">
        <f t="shared" si="842"/>
        <v>1.982</v>
      </c>
      <c r="CO1212" s="3">
        <f t="shared" si="826"/>
        <v>-0.53400000000000003</v>
      </c>
      <c r="CP1212">
        <f t="shared" si="827"/>
        <v>-0.53400000000000003</v>
      </c>
      <c r="CQ1212">
        <f t="shared" si="828"/>
        <v>0</v>
      </c>
      <c r="CS1212">
        <f t="shared" si="829"/>
        <v>0</v>
      </c>
      <c r="DK1212" s="3">
        <f t="shared" si="839"/>
        <v>1192</v>
      </c>
      <c r="DL1212" s="3">
        <f t="shared" si="835"/>
        <v>29.774999999999377</v>
      </c>
      <c r="DM1212" s="3">
        <f t="shared" si="836"/>
        <v>1.982</v>
      </c>
      <c r="DN1212" s="3">
        <f t="shared" si="830"/>
        <v>-2.4220000000000002</v>
      </c>
      <c r="DO1212">
        <f t="shared" si="831"/>
        <v>-2.4220000000000002</v>
      </c>
      <c r="DP1212">
        <f t="shared" si="832"/>
        <v>0</v>
      </c>
      <c r="DR1212">
        <f t="shared" si="837"/>
        <v>0</v>
      </c>
    </row>
    <row r="1213" spans="2:122" x14ac:dyDescent="0.25">
      <c r="B1213">
        <f t="shared" si="825"/>
        <v>1197</v>
      </c>
      <c r="C1213" s="9">
        <f t="shared" si="820"/>
        <v>29.89999999999937</v>
      </c>
      <c r="D1213">
        <f t="shared" si="814"/>
        <v>0.13232688713180726</v>
      </c>
      <c r="E1213">
        <f t="shared" si="815"/>
        <v>1.0995181582388718E-22</v>
      </c>
      <c r="F1213">
        <f t="shared" si="816"/>
        <v>1.0995181582388718E-22</v>
      </c>
      <c r="G1213">
        <f t="shared" si="821"/>
        <v>0</v>
      </c>
      <c r="R1213">
        <f t="shared" si="822"/>
        <v>1197</v>
      </c>
      <c r="S1213">
        <f t="shared" si="823"/>
        <v>29.89999999999937</v>
      </c>
      <c r="T1213">
        <f t="shared" si="817"/>
        <v>1.486123595217066E-12</v>
      </c>
      <c r="U1213">
        <f t="shared" si="818"/>
        <v>6.0329813125710585E-14</v>
      </c>
      <c r="V1213">
        <f t="shared" si="819"/>
        <v>6.0329813125710585E-14</v>
      </c>
      <c r="W1213">
        <f t="shared" si="824"/>
        <v>0</v>
      </c>
      <c r="CL1213" s="3">
        <f t="shared" si="841"/>
        <v>1193</v>
      </c>
      <c r="CM1213" s="3">
        <f t="shared" si="833"/>
        <v>29.799999999999375</v>
      </c>
      <c r="CN1213" s="3">
        <f t="shared" si="842"/>
        <v>1.986</v>
      </c>
      <c r="CO1213" s="3">
        <f t="shared" si="826"/>
        <v>-0.53900000000000003</v>
      </c>
      <c r="CP1213">
        <f t="shared" si="827"/>
        <v>-0.53900000000000003</v>
      </c>
      <c r="CQ1213">
        <f t="shared" si="828"/>
        <v>0</v>
      </c>
      <c r="CS1213">
        <f t="shared" si="829"/>
        <v>0</v>
      </c>
      <c r="DK1213" s="3">
        <f t="shared" si="839"/>
        <v>1193</v>
      </c>
      <c r="DL1213" s="3">
        <f t="shared" si="835"/>
        <v>29.799999999999375</v>
      </c>
      <c r="DM1213" s="3">
        <f t="shared" si="836"/>
        <v>1.986</v>
      </c>
      <c r="DN1213" s="3">
        <f t="shared" si="830"/>
        <v>-2.4329999999999998</v>
      </c>
      <c r="DO1213">
        <f t="shared" si="831"/>
        <v>-2.4329999999999998</v>
      </c>
      <c r="DP1213">
        <f t="shared" si="832"/>
        <v>0</v>
      </c>
      <c r="DR1213">
        <f t="shared" si="837"/>
        <v>0</v>
      </c>
    </row>
    <row r="1214" spans="2:122" x14ac:dyDescent="0.25">
      <c r="B1214">
        <f t="shared" si="825"/>
        <v>1198</v>
      </c>
      <c r="C1214" s="9">
        <f t="shared" si="820"/>
        <v>29.924999999999368</v>
      </c>
      <c r="D1214">
        <f t="shared" si="814"/>
        <v>0.13148730131161171</v>
      </c>
      <c r="E1214">
        <f t="shared" si="815"/>
        <v>9.3776775730194142E-23</v>
      </c>
      <c r="F1214">
        <f t="shared" si="816"/>
        <v>9.3776775730194142E-23</v>
      </c>
      <c r="G1214">
        <f t="shared" si="821"/>
        <v>0</v>
      </c>
      <c r="R1214">
        <f t="shared" si="822"/>
        <v>1198</v>
      </c>
      <c r="S1214">
        <f t="shared" si="823"/>
        <v>29.924999999999368</v>
      </c>
      <c r="T1214">
        <f t="shared" si="817"/>
        <v>1.3771869696125603E-12</v>
      </c>
      <c r="U1214">
        <f t="shared" si="818"/>
        <v>5.5408999140069976E-14</v>
      </c>
      <c r="V1214">
        <f t="shared" si="819"/>
        <v>5.5408999140069976E-14</v>
      </c>
      <c r="W1214">
        <f t="shared" si="824"/>
        <v>0</v>
      </c>
      <c r="CL1214" s="3">
        <f t="shared" si="841"/>
        <v>1194</v>
      </c>
      <c r="CM1214" s="3">
        <f t="shared" si="833"/>
        <v>29.824999999999374</v>
      </c>
      <c r="CN1214" s="3">
        <f t="shared" si="842"/>
        <v>1.9890000000000001</v>
      </c>
      <c r="CO1214" s="3">
        <f t="shared" si="826"/>
        <v>-0.54300000000000004</v>
      </c>
      <c r="CP1214">
        <f t="shared" si="827"/>
        <v>-0.54300000000000004</v>
      </c>
      <c r="CQ1214">
        <f t="shared" si="828"/>
        <v>0</v>
      </c>
      <c r="CS1214">
        <f t="shared" si="829"/>
        <v>0</v>
      </c>
      <c r="DK1214" s="3">
        <f t="shared" si="839"/>
        <v>1194</v>
      </c>
      <c r="DL1214" s="3">
        <f t="shared" si="835"/>
        <v>29.824999999999374</v>
      </c>
      <c r="DM1214" s="3">
        <f t="shared" si="836"/>
        <v>1.9890000000000001</v>
      </c>
      <c r="DN1214" s="3">
        <f t="shared" si="830"/>
        <v>-2.4430000000000001</v>
      </c>
      <c r="DO1214">
        <f t="shared" si="831"/>
        <v>-2.4430000000000001</v>
      </c>
      <c r="DP1214">
        <f t="shared" si="832"/>
        <v>0</v>
      </c>
      <c r="DR1214">
        <f t="shared" si="837"/>
        <v>0</v>
      </c>
    </row>
    <row r="1215" spans="2:122" x14ac:dyDescent="0.25">
      <c r="B1215">
        <f t="shared" si="825"/>
        <v>1199</v>
      </c>
      <c r="C1215" s="9">
        <f t="shared" si="820"/>
        <v>29.949999999999367</v>
      </c>
      <c r="D1215">
        <f t="shared" si="814"/>
        <v>0.13065173596013102</v>
      </c>
      <c r="E1215">
        <f t="shared" si="815"/>
        <v>7.9961257159308298E-23</v>
      </c>
      <c r="F1215">
        <f t="shared" si="816"/>
        <v>7.9961257159308298E-23</v>
      </c>
      <c r="G1215">
        <f t="shared" si="821"/>
        <v>0</v>
      </c>
      <c r="R1215">
        <f t="shared" si="822"/>
        <v>1199</v>
      </c>
      <c r="S1215">
        <f t="shared" si="823"/>
        <v>29.949999999999367</v>
      </c>
      <c r="T1215">
        <f t="shared" si="817"/>
        <v>1.2761000818907683E-12</v>
      </c>
      <c r="U1215">
        <f t="shared" si="818"/>
        <v>5.0883509613862204E-14</v>
      </c>
      <c r="V1215">
        <f t="shared" si="819"/>
        <v>5.0883509613862204E-14</v>
      </c>
      <c r="W1215">
        <f t="shared" si="824"/>
        <v>0</v>
      </c>
      <c r="CL1215" s="3">
        <f t="shared" si="841"/>
        <v>1195</v>
      </c>
      <c r="CM1215" s="3">
        <f t="shared" si="833"/>
        <v>29.849999999999373</v>
      </c>
      <c r="CN1215" s="3">
        <f t="shared" si="842"/>
        <v>1.9930000000000001</v>
      </c>
      <c r="CO1215" s="3">
        <f t="shared" si="826"/>
        <v>-0.54800000000000004</v>
      </c>
      <c r="CP1215">
        <f t="shared" si="827"/>
        <v>-0.54800000000000004</v>
      </c>
      <c r="CQ1215">
        <f t="shared" si="828"/>
        <v>0</v>
      </c>
      <c r="CS1215">
        <f t="shared" si="829"/>
        <v>0</v>
      </c>
      <c r="DK1215" s="3">
        <f t="shared" si="839"/>
        <v>1195</v>
      </c>
      <c r="DL1215" s="3">
        <f t="shared" si="835"/>
        <v>29.849999999999373</v>
      </c>
      <c r="DM1215" s="3">
        <f t="shared" si="836"/>
        <v>1.9930000000000001</v>
      </c>
      <c r="DN1215" s="3">
        <f t="shared" si="830"/>
        <v>-2.4540000000000002</v>
      </c>
      <c r="DO1215">
        <f t="shared" si="831"/>
        <v>-2.4540000000000002</v>
      </c>
      <c r="DP1215">
        <f t="shared" si="832"/>
        <v>0</v>
      </c>
      <c r="DR1215">
        <f t="shared" si="837"/>
        <v>0</v>
      </c>
    </row>
    <row r="1216" spans="2:122" x14ac:dyDescent="0.25">
      <c r="B1216">
        <f t="shared" si="825"/>
        <v>1200</v>
      </c>
      <c r="C1216" s="9">
        <f t="shared" si="820"/>
        <v>29.974999999999365</v>
      </c>
      <c r="D1216">
        <f t="shared" si="814"/>
        <v>0.12982018218652694</v>
      </c>
      <c r="E1216">
        <f t="shared" si="815"/>
        <v>6.8164045371063915E-23</v>
      </c>
      <c r="F1216">
        <f t="shared" si="816"/>
        <v>6.8164045371063915E-23</v>
      </c>
      <c r="G1216">
        <f t="shared" si="821"/>
        <v>0</v>
      </c>
      <c r="R1216">
        <f t="shared" si="822"/>
        <v>1200</v>
      </c>
      <c r="S1216">
        <f t="shared" si="823"/>
        <v>29.974999999999365</v>
      </c>
      <c r="T1216">
        <f t="shared" si="817"/>
        <v>1.1823074450180337E-12</v>
      </c>
      <c r="U1216">
        <f t="shared" si="818"/>
        <v>4.6722087561312581E-14</v>
      </c>
      <c r="V1216">
        <f t="shared" si="819"/>
        <v>4.6722087561312581E-14</v>
      </c>
      <c r="W1216">
        <f t="shared" si="824"/>
        <v>0</v>
      </c>
      <c r="CL1216" s="3">
        <f t="shared" si="841"/>
        <v>1196</v>
      </c>
      <c r="CM1216" s="3">
        <f t="shared" si="833"/>
        <v>29.874999999999371</v>
      </c>
      <c r="CN1216" s="3">
        <f t="shared" si="842"/>
        <v>1.996</v>
      </c>
      <c r="CO1216" s="3">
        <f t="shared" si="826"/>
        <v>-0.55200000000000005</v>
      </c>
      <c r="CP1216">
        <f t="shared" si="827"/>
        <v>-0.55200000000000005</v>
      </c>
      <c r="CQ1216">
        <f t="shared" si="828"/>
        <v>0</v>
      </c>
      <c r="CS1216">
        <f t="shared" si="829"/>
        <v>0</v>
      </c>
      <c r="DK1216" s="3">
        <f t="shared" si="839"/>
        <v>1196</v>
      </c>
      <c r="DL1216" s="3">
        <f t="shared" si="835"/>
        <v>29.874999999999371</v>
      </c>
      <c r="DM1216" s="3">
        <f t="shared" si="836"/>
        <v>1.996</v>
      </c>
      <c r="DN1216" s="3">
        <f t="shared" si="830"/>
        <v>-2.464</v>
      </c>
      <c r="DO1216">
        <f t="shared" si="831"/>
        <v>-2.464</v>
      </c>
      <c r="DP1216">
        <f t="shared" si="832"/>
        <v>0</v>
      </c>
      <c r="DR1216">
        <f t="shared" si="837"/>
        <v>0</v>
      </c>
    </row>
    <row r="1217" spans="90:122" x14ac:dyDescent="0.25">
      <c r="CL1217" s="3">
        <f t="shared" si="841"/>
        <v>1197</v>
      </c>
      <c r="CM1217" s="3">
        <f t="shared" si="833"/>
        <v>29.89999999999937</v>
      </c>
      <c r="CN1217" s="3">
        <f t="shared" si="842"/>
        <v>2</v>
      </c>
      <c r="CO1217" s="3">
        <f t="shared" si="826"/>
        <v>-0.55700000000000005</v>
      </c>
      <c r="CP1217">
        <f t="shared" si="827"/>
        <v>-0.55700000000000005</v>
      </c>
      <c r="CQ1217">
        <f t="shared" si="828"/>
        <v>0</v>
      </c>
      <c r="CS1217">
        <f t="shared" si="829"/>
        <v>0</v>
      </c>
      <c r="DK1217" s="3">
        <f t="shared" si="839"/>
        <v>1197</v>
      </c>
      <c r="DL1217" s="3">
        <f t="shared" si="835"/>
        <v>29.89999999999937</v>
      </c>
      <c r="DM1217" s="3">
        <f t="shared" si="836"/>
        <v>2</v>
      </c>
      <c r="DN1217" s="3">
        <f t="shared" si="830"/>
        <v>-2.4750000000000001</v>
      </c>
      <c r="DO1217">
        <f t="shared" si="831"/>
        <v>-2.4750000000000001</v>
      </c>
      <c r="DP1217">
        <f t="shared" si="832"/>
        <v>0</v>
      </c>
      <c r="DR1217">
        <f t="shared" si="837"/>
        <v>0</v>
      </c>
    </row>
    <row r="1218" spans="90:122" x14ac:dyDescent="0.25">
      <c r="CL1218" s="3">
        <f t="shared" si="841"/>
        <v>1198</v>
      </c>
      <c r="CM1218" s="3">
        <f t="shared" si="833"/>
        <v>29.924999999999368</v>
      </c>
      <c r="CN1218" s="3">
        <f t="shared" si="842"/>
        <v>2.0030000000000001</v>
      </c>
      <c r="CO1218" s="3">
        <f t="shared" si="826"/>
        <v>-0.56200000000000006</v>
      </c>
      <c r="CP1218">
        <f t="shared" si="827"/>
        <v>-0.56200000000000006</v>
      </c>
      <c r="CQ1218">
        <f t="shared" si="828"/>
        <v>0</v>
      </c>
      <c r="CS1218">
        <f t="shared" si="829"/>
        <v>0</v>
      </c>
      <c r="DK1218" s="3">
        <f t="shared" si="839"/>
        <v>1198</v>
      </c>
      <c r="DL1218" s="3">
        <f t="shared" si="835"/>
        <v>29.924999999999368</v>
      </c>
      <c r="DM1218" s="3">
        <f t="shared" si="836"/>
        <v>2.0030000000000001</v>
      </c>
      <c r="DN1218" s="3">
        <f t="shared" si="830"/>
        <v>-2.4849999999999999</v>
      </c>
      <c r="DO1218">
        <f t="shared" si="831"/>
        <v>-2.4849999999999999</v>
      </c>
      <c r="DP1218">
        <f t="shared" si="832"/>
        <v>0</v>
      </c>
      <c r="DR1218">
        <f t="shared" si="837"/>
        <v>0</v>
      </c>
    </row>
    <row r="1219" spans="90:122" x14ac:dyDescent="0.25">
      <c r="CL1219" s="3">
        <f t="shared" si="841"/>
        <v>1199</v>
      </c>
      <c r="CM1219" s="3">
        <f t="shared" si="833"/>
        <v>29.949999999999367</v>
      </c>
      <c r="CN1219" s="3">
        <f t="shared" si="842"/>
        <v>2.0070000000000001</v>
      </c>
      <c r="CO1219" s="3">
        <f t="shared" si="826"/>
        <v>-0.56599999999999995</v>
      </c>
      <c r="CP1219">
        <f t="shared" si="827"/>
        <v>-0.56599999999999995</v>
      </c>
      <c r="CQ1219">
        <f t="shared" si="828"/>
        <v>0</v>
      </c>
      <c r="CS1219">
        <f t="shared" si="829"/>
        <v>0</v>
      </c>
      <c r="DK1219" s="3">
        <f t="shared" si="839"/>
        <v>1199</v>
      </c>
      <c r="DL1219" s="3">
        <f t="shared" si="835"/>
        <v>29.949999999999367</v>
      </c>
      <c r="DM1219" s="3">
        <f t="shared" si="836"/>
        <v>2.0070000000000001</v>
      </c>
      <c r="DN1219" s="3">
        <f t="shared" si="830"/>
        <v>-2.496</v>
      </c>
      <c r="DO1219">
        <f t="shared" si="831"/>
        <v>-2.496</v>
      </c>
      <c r="DP1219">
        <f t="shared" si="832"/>
        <v>0</v>
      </c>
      <c r="DR1219">
        <f t="shared" si="837"/>
        <v>0</v>
      </c>
    </row>
    <row r="1220" spans="90:122" x14ac:dyDescent="0.25">
      <c r="CL1220" s="3">
        <f t="shared" si="841"/>
        <v>1200</v>
      </c>
      <c r="CM1220" s="3">
        <f t="shared" si="833"/>
        <v>29.974999999999365</v>
      </c>
      <c r="CN1220" s="3">
        <f t="shared" si="842"/>
        <v>2.0099999999999998</v>
      </c>
      <c r="CO1220" s="3">
        <f t="shared" si="826"/>
        <v>-0.57099999999999995</v>
      </c>
      <c r="CP1220">
        <f t="shared" si="827"/>
        <v>-0.57099999999999995</v>
      </c>
      <c r="CQ1220">
        <f t="shared" si="828"/>
        <v>0</v>
      </c>
      <c r="CS1220">
        <f t="shared" si="829"/>
        <v>0</v>
      </c>
      <c r="DK1220" s="3">
        <f t="shared" si="839"/>
        <v>1200</v>
      </c>
      <c r="DL1220" s="3">
        <f t="shared" si="835"/>
        <v>29.974999999999365</v>
      </c>
      <c r="DM1220" s="3">
        <f t="shared" si="836"/>
        <v>2.0099999999999998</v>
      </c>
      <c r="DN1220" s="3">
        <f t="shared" si="830"/>
        <v>-2.5059999999999998</v>
      </c>
      <c r="DO1220">
        <f t="shared" si="831"/>
        <v>-2.5059999999999998</v>
      </c>
      <c r="DP1220">
        <f t="shared" si="832"/>
        <v>0</v>
      </c>
      <c r="DR1220">
        <f t="shared" si="837"/>
        <v>0</v>
      </c>
    </row>
  </sheetData>
  <hyperlinks>
    <hyperlink ref="CK3" r:id="rId1" display="https://doi.org/10.1029/2019jc015766" xr:uid="{AB60E8D9-D47F-44ED-A0AD-2747B814BF5F}"/>
    <hyperlink ref="CK5" r:id="rId2" display="https://doi.org/10.1029/2024JC021036" xr:uid="{D7B2E9C8-FF86-42EE-A71C-A7C2B0543DAE}"/>
    <hyperlink ref="B2" r:id="rId3" display="https://doi.org/10.3389/fmars.2021.787604" xr:uid="{C110D052-1CB4-41F9-8FE9-32C0CD908A01}"/>
    <hyperlink ref="K5" r:id="rId4" xr:uid="{9C8484D5-35A8-4261-8B94-C41F117D21BC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3762-7A6A-49DC-B781-A3D71F9E0154}">
  <dimension ref="A1:K1201"/>
  <sheetViews>
    <sheetView zoomScaleNormal="100" workbookViewId="0">
      <selection activeCell="C22" sqref="C22"/>
    </sheetView>
  </sheetViews>
  <sheetFormatPr defaultRowHeight="15" x14ac:dyDescent="0.25"/>
  <cols>
    <col min="1" max="1" width="23.28515625" customWidth="1"/>
    <col min="2" max="2" width="20.5703125" customWidth="1"/>
    <col min="3" max="3" width="39.85546875" customWidth="1"/>
    <col min="5" max="5" width="8.7109375" style="1"/>
    <col min="11" max="11" width="19.85546875" customWidth="1"/>
  </cols>
  <sheetData>
    <row r="1" spans="1:11" x14ac:dyDescent="0.25">
      <c r="A1" t="s">
        <v>0</v>
      </c>
      <c r="D1" t="s">
        <v>4</v>
      </c>
      <c r="E1" s="1" t="s">
        <v>7</v>
      </c>
      <c r="F1" t="s">
        <v>11</v>
      </c>
      <c r="G1" t="s">
        <v>16</v>
      </c>
      <c r="H1" t="s">
        <v>10</v>
      </c>
      <c r="I1" t="s">
        <v>12</v>
      </c>
      <c r="J1" t="s">
        <v>13</v>
      </c>
      <c r="K1" t="s">
        <v>18</v>
      </c>
    </row>
    <row r="2" spans="1:11" x14ac:dyDescent="0.25">
      <c r="A2" t="s">
        <v>1</v>
      </c>
      <c r="D2">
        <v>0</v>
      </c>
      <c r="E2" s="1">
        <f t="shared" ref="E2:E65" si="0">PAR_max/1200*D2</f>
        <v>0</v>
      </c>
      <c r="F2">
        <f t="shared" ref="F2:F65" si="1">init_slope*D2+init_intercp</f>
        <v>0.1</v>
      </c>
      <c r="G2">
        <f t="shared" ref="G2:G65" si="2">IF(AND(F2&lt;flat_init_y, E2&lt;flat_end_x),F2,0)</f>
        <v>0.1</v>
      </c>
      <c r="H2">
        <f t="shared" ref="H2:H65" si="3">IF(AND(F2&gt;=flat_init_y,E2&lt;flat_end_x),flat_init_y,0)</f>
        <v>0</v>
      </c>
      <c r="I2">
        <f t="shared" ref="I2:I65" si="4">IF(E2&gt;=flat_end_x,flat_init_y+end_slope2*(E2-flat_end_x),0)</f>
        <v>0</v>
      </c>
      <c r="J2">
        <f>SUM(G2:I2)</f>
        <v>0.1</v>
      </c>
      <c r="K2">
        <f t="shared" ref="K2:K65" si="5">IF(J2&lt;min_response,min_response,J2)</f>
        <v>0.1</v>
      </c>
    </row>
    <row r="3" spans="1:11" x14ac:dyDescent="0.25">
      <c r="A3" t="s">
        <v>2</v>
      </c>
      <c r="D3">
        <f>D2+1</f>
        <v>1</v>
      </c>
      <c r="E3" s="1">
        <f t="shared" si="0"/>
        <v>0.05</v>
      </c>
      <c r="F3">
        <f t="shared" si="1"/>
        <v>0.11</v>
      </c>
      <c r="G3">
        <f t="shared" si="2"/>
        <v>0.11</v>
      </c>
      <c r="H3">
        <f t="shared" si="3"/>
        <v>0</v>
      </c>
      <c r="I3">
        <f t="shared" si="4"/>
        <v>0</v>
      </c>
      <c r="J3">
        <f t="shared" ref="J3:J66" si="6">SUM(G3:I3)</f>
        <v>0.11</v>
      </c>
      <c r="K3">
        <f t="shared" si="5"/>
        <v>0.11</v>
      </c>
    </row>
    <row r="4" spans="1:11" x14ac:dyDescent="0.25">
      <c r="A4" t="s">
        <v>3</v>
      </c>
      <c r="D4">
        <f t="shared" ref="D4:D67" si="7">D3+1</f>
        <v>2</v>
      </c>
      <c r="E4" s="1">
        <f t="shared" si="0"/>
        <v>0.1</v>
      </c>
      <c r="F4">
        <f t="shared" si="1"/>
        <v>0.12000000000000001</v>
      </c>
      <c r="G4">
        <f t="shared" si="2"/>
        <v>0.12000000000000001</v>
      </c>
      <c r="H4">
        <f t="shared" si="3"/>
        <v>0</v>
      </c>
      <c r="I4">
        <f t="shared" si="4"/>
        <v>0</v>
      </c>
      <c r="J4">
        <f t="shared" si="6"/>
        <v>0.12000000000000001</v>
      </c>
      <c r="K4">
        <f t="shared" si="5"/>
        <v>0.12000000000000001</v>
      </c>
    </row>
    <row r="5" spans="1:11" x14ac:dyDescent="0.25">
      <c r="D5">
        <f t="shared" si="7"/>
        <v>3</v>
      </c>
      <c r="E5" s="1">
        <f t="shared" si="0"/>
        <v>0.15000000000000002</v>
      </c>
      <c r="F5">
        <f t="shared" si="1"/>
        <v>0.13</v>
      </c>
      <c r="G5">
        <f t="shared" si="2"/>
        <v>0.13</v>
      </c>
      <c r="H5">
        <f t="shared" si="3"/>
        <v>0</v>
      </c>
      <c r="I5">
        <f t="shared" si="4"/>
        <v>0</v>
      </c>
      <c r="J5">
        <f t="shared" si="6"/>
        <v>0.13</v>
      </c>
      <c r="K5">
        <f t="shared" si="5"/>
        <v>0.13</v>
      </c>
    </row>
    <row r="6" spans="1:11" x14ac:dyDescent="0.25">
      <c r="A6" t="s">
        <v>20</v>
      </c>
      <c r="B6">
        <v>100</v>
      </c>
      <c r="C6" t="s">
        <v>22</v>
      </c>
      <c r="D6">
        <f t="shared" si="7"/>
        <v>4</v>
      </c>
      <c r="E6" s="1">
        <f t="shared" si="0"/>
        <v>0.2</v>
      </c>
      <c r="F6">
        <f t="shared" si="1"/>
        <v>0.14000000000000001</v>
      </c>
      <c r="G6">
        <f t="shared" si="2"/>
        <v>0.14000000000000001</v>
      </c>
      <c r="H6">
        <f t="shared" si="3"/>
        <v>0</v>
      </c>
      <c r="I6">
        <f t="shared" si="4"/>
        <v>0</v>
      </c>
      <c r="J6">
        <f t="shared" si="6"/>
        <v>0.14000000000000001</v>
      </c>
      <c r="K6">
        <f t="shared" si="5"/>
        <v>0.14000000000000001</v>
      </c>
    </row>
    <row r="7" spans="1:11" x14ac:dyDescent="0.25">
      <c r="A7" t="s">
        <v>21</v>
      </c>
      <c r="B7">
        <v>4</v>
      </c>
      <c r="C7" t="s">
        <v>23</v>
      </c>
      <c r="D7">
        <f t="shared" si="7"/>
        <v>5</v>
      </c>
      <c r="E7" s="1">
        <f t="shared" si="0"/>
        <v>0.25</v>
      </c>
      <c r="F7">
        <f t="shared" si="1"/>
        <v>0.15000000000000002</v>
      </c>
      <c r="G7">
        <f t="shared" si="2"/>
        <v>0.15000000000000002</v>
      </c>
      <c r="H7">
        <f t="shared" si="3"/>
        <v>0</v>
      </c>
      <c r="I7">
        <f t="shared" si="4"/>
        <v>0</v>
      </c>
      <c r="J7">
        <f t="shared" si="6"/>
        <v>0.15000000000000002</v>
      </c>
      <c r="K7">
        <f t="shared" si="5"/>
        <v>0.15000000000000002</v>
      </c>
    </row>
    <row r="8" spans="1:11" x14ac:dyDescent="0.25">
      <c r="D8">
        <f t="shared" si="7"/>
        <v>6</v>
      </c>
      <c r="E8" s="1">
        <f t="shared" si="0"/>
        <v>0.30000000000000004</v>
      </c>
      <c r="F8">
        <f t="shared" si="1"/>
        <v>0.16</v>
      </c>
      <c r="G8">
        <f t="shared" si="2"/>
        <v>0.16</v>
      </c>
      <c r="H8">
        <f t="shared" si="3"/>
        <v>0</v>
      </c>
      <c r="I8">
        <f t="shared" si="4"/>
        <v>0</v>
      </c>
      <c r="J8">
        <f t="shared" si="6"/>
        <v>0.16</v>
      </c>
      <c r="K8">
        <f t="shared" si="5"/>
        <v>0.16</v>
      </c>
    </row>
    <row r="9" spans="1:11" x14ac:dyDescent="0.25">
      <c r="D9">
        <f t="shared" si="7"/>
        <v>7</v>
      </c>
      <c r="E9" s="1">
        <f t="shared" si="0"/>
        <v>0.35000000000000003</v>
      </c>
      <c r="F9">
        <f t="shared" si="1"/>
        <v>0.17</v>
      </c>
      <c r="G9">
        <f t="shared" si="2"/>
        <v>0.17</v>
      </c>
      <c r="H9">
        <f t="shared" si="3"/>
        <v>0</v>
      </c>
      <c r="I9">
        <f t="shared" si="4"/>
        <v>0</v>
      </c>
      <c r="J9">
        <f t="shared" si="6"/>
        <v>0.17</v>
      </c>
      <c r="K9">
        <f t="shared" si="5"/>
        <v>0.17</v>
      </c>
    </row>
    <row r="10" spans="1:11" x14ac:dyDescent="0.25">
      <c r="A10" t="s">
        <v>5</v>
      </c>
      <c r="B10">
        <v>0.01</v>
      </c>
      <c r="D10">
        <f t="shared" si="7"/>
        <v>8</v>
      </c>
      <c r="E10" s="1">
        <f t="shared" si="0"/>
        <v>0.4</v>
      </c>
      <c r="F10">
        <f t="shared" si="1"/>
        <v>0.18</v>
      </c>
      <c r="G10">
        <f t="shared" si="2"/>
        <v>0.18</v>
      </c>
      <c r="H10">
        <f t="shared" si="3"/>
        <v>0</v>
      </c>
      <c r="I10">
        <f t="shared" si="4"/>
        <v>0</v>
      </c>
      <c r="J10">
        <f t="shared" si="6"/>
        <v>0.18</v>
      </c>
      <c r="K10">
        <f t="shared" si="5"/>
        <v>0.18</v>
      </c>
    </row>
    <row r="11" spans="1:11" x14ac:dyDescent="0.25">
      <c r="A11" t="s">
        <v>6</v>
      </c>
      <c r="B11">
        <v>0.1</v>
      </c>
      <c r="D11">
        <f t="shared" si="7"/>
        <v>9</v>
      </c>
      <c r="E11" s="1">
        <f t="shared" si="0"/>
        <v>0.45</v>
      </c>
      <c r="F11">
        <f t="shared" si="1"/>
        <v>0.19</v>
      </c>
      <c r="G11">
        <f t="shared" si="2"/>
        <v>0.19</v>
      </c>
      <c r="H11">
        <f t="shared" si="3"/>
        <v>0</v>
      </c>
      <c r="I11">
        <f t="shared" si="4"/>
        <v>0</v>
      </c>
      <c r="J11">
        <f t="shared" si="6"/>
        <v>0.19</v>
      </c>
      <c r="K11">
        <f t="shared" si="5"/>
        <v>0.19</v>
      </c>
    </row>
    <row r="12" spans="1:11" x14ac:dyDescent="0.25">
      <c r="D12">
        <f t="shared" si="7"/>
        <v>10</v>
      </c>
      <c r="E12" s="1">
        <f t="shared" si="0"/>
        <v>0.5</v>
      </c>
      <c r="F12">
        <f t="shared" si="1"/>
        <v>0.2</v>
      </c>
      <c r="G12">
        <f t="shared" si="2"/>
        <v>0.2</v>
      </c>
      <c r="H12">
        <f t="shared" si="3"/>
        <v>0</v>
      </c>
      <c r="I12">
        <f t="shared" si="4"/>
        <v>0</v>
      </c>
      <c r="J12">
        <f t="shared" si="6"/>
        <v>0.2</v>
      </c>
      <c r="K12">
        <f t="shared" si="5"/>
        <v>0.2</v>
      </c>
    </row>
    <row r="13" spans="1:11" x14ac:dyDescent="0.25">
      <c r="D13">
        <f t="shared" si="7"/>
        <v>11</v>
      </c>
      <c r="E13" s="1">
        <f t="shared" si="0"/>
        <v>0.55000000000000004</v>
      </c>
      <c r="F13">
        <f t="shared" si="1"/>
        <v>0.21000000000000002</v>
      </c>
      <c r="G13">
        <f t="shared" si="2"/>
        <v>0.21000000000000002</v>
      </c>
      <c r="H13">
        <f t="shared" si="3"/>
        <v>0</v>
      </c>
      <c r="I13">
        <f t="shared" si="4"/>
        <v>0</v>
      </c>
      <c r="J13">
        <f t="shared" si="6"/>
        <v>0.21000000000000002</v>
      </c>
      <c r="K13">
        <f t="shared" si="5"/>
        <v>0.21000000000000002</v>
      </c>
    </row>
    <row r="14" spans="1:11" x14ac:dyDescent="0.25">
      <c r="D14">
        <f t="shared" si="7"/>
        <v>12</v>
      </c>
      <c r="E14" s="1">
        <f t="shared" si="0"/>
        <v>0.60000000000000009</v>
      </c>
      <c r="F14">
        <f t="shared" si="1"/>
        <v>0.22</v>
      </c>
      <c r="G14">
        <f t="shared" si="2"/>
        <v>0.22</v>
      </c>
      <c r="H14">
        <f t="shared" si="3"/>
        <v>0</v>
      </c>
      <c r="I14">
        <f t="shared" si="4"/>
        <v>0</v>
      </c>
      <c r="J14">
        <f t="shared" si="6"/>
        <v>0.22</v>
      </c>
      <c r="K14">
        <f t="shared" si="5"/>
        <v>0.22</v>
      </c>
    </row>
    <row r="15" spans="1:11" x14ac:dyDescent="0.25">
      <c r="D15">
        <f t="shared" si="7"/>
        <v>13</v>
      </c>
      <c r="E15" s="1">
        <f t="shared" si="0"/>
        <v>0.65</v>
      </c>
      <c r="F15">
        <f t="shared" si="1"/>
        <v>0.23</v>
      </c>
      <c r="G15">
        <f t="shared" si="2"/>
        <v>0.23</v>
      </c>
      <c r="H15">
        <f t="shared" si="3"/>
        <v>0</v>
      </c>
      <c r="I15">
        <f t="shared" si="4"/>
        <v>0</v>
      </c>
      <c r="J15">
        <f t="shared" si="6"/>
        <v>0.23</v>
      </c>
      <c r="K15">
        <f t="shared" si="5"/>
        <v>0.23</v>
      </c>
    </row>
    <row r="16" spans="1:11" x14ac:dyDescent="0.25">
      <c r="A16" t="s">
        <v>14</v>
      </c>
      <c r="B16">
        <f>u_max_relbase_dia</f>
        <v>4</v>
      </c>
      <c r="D16">
        <f t="shared" si="7"/>
        <v>14</v>
      </c>
      <c r="E16" s="1">
        <f t="shared" si="0"/>
        <v>0.70000000000000007</v>
      </c>
      <c r="F16">
        <f t="shared" si="1"/>
        <v>0.24000000000000002</v>
      </c>
      <c r="G16">
        <f t="shared" si="2"/>
        <v>0.24000000000000002</v>
      </c>
      <c r="H16">
        <f t="shared" si="3"/>
        <v>0</v>
      </c>
      <c r="I16">
        <f t="shared" si="4"/>
        <v>0</v>
      </c>
      <c r="J16">
        <f t="shared" si="6"/>
        <v>0.24000000000000002</v>
      </c>
      <c r="K16">
        <f t="shared" si="5"/>
        <v>0.24000000000000002</v>
      </c>
    </row>
    <row r="17" spans="1:11" x14ac:dyDescent="0.25">
      <c r="A17" t="s">
        <v>15</v>
      </c>
      <c r="B17">
        <v>23</v>
      </c>
      <c r="D17">
        <f t="shared" si="7"/>
        <v>15</v>
      </c>
      <c r="E17" s="1">
        <f t="shared" si="0"/>
        <v>0.75</v>
      </c>
      <c r="F17">
        <f t="shared" si="1"/>
        <v>0.25</v>
      </c>
      <c r="G17">
        <f t="shared" si="2"/>
        <v>0.25</v>
      </c>
      <c r="H17">
        <f t="shared" si="3"/>
        <v>0</v>
      </c>
      <c r="I17">
        <f t="shared" si="4"/>
        <v>0</v>
      </c>
      <c r="J17">
        <f t="shared" si="6"/>
        <v>0.25</v>
      </c>
      <c r="K17">
        <f t="shared" si="5"/>
        <v>0.25</v>
      </c>
    </row>
    <row r="18" spans="1:11" x14ac:dyDescent="0.25">
      <c r="D18">
        <f t="shared" si="7"/>
        <v>16</v>
      </c>
      <c r="E18" s="1">
        <f t="shared" si="0"/>
        <v>0.8</v>
      </c>
      <c r="F18">
        <f t="shared" si="1"/>
        <v>0.26</v>
      </c>
      <c r="G18">
        <f t="shared" si="2"/>
        <v>0.26</v>
      </c>
      <c r="H18">
        <f t="shared" si="3"/>
        <v>0</v>
      </c>
      <c r="I18">
        <f t="shared" si="4"/>
        <v>0</v>
      </c>
      <c r="J18">
        <f t="shared" si="6"/>
        <v>0.26</v>
      </c>
      <c r="K18">
        <f t="shared" si="5"/>
        <v>0.26</v>
      </c>
    </row>
    <row r="19" spans="1:11" x14ac:dyDescent="0.25">
      <c r="A19" t="s">
        <v>17</v>
      </c>
      <c r="B19">
        <v>-0.1</v>
      </c>
      <c r="D19">
        <f t="shared" si="7"/>
        <v>17</v>
      </c>
      <c r="E19" s="1">
        <f t="shared" si="0"/>
        <v>0.85000000000000009</v>
      </c>
      <c r="F19">
        <f t="shared" si="1"/>
        <v>0.27</v>
      </c>
      <c r="G19">
        <f t="shared" si="2"/>
        <v>0.27</v>
      </c>
      <c r="H19">
        <f t="shared" si="3"/>
        <v>0</v>
      </c>
      <c r="I19">
        <f t="shared" si="4"/>
        <v>0</v>
      </c>
      <c r="J19">
        <f t="shared" si="6"/>
        <v>0.27</v>
      </c>
      <c r="K19">
        <f t="shared" si="5"/>
        <v>0.27</v>
      </c>
    </row>
    <row r="20" spans="1:11" x14ac:dyDescent="0.25">
      <c r="D20">
        <f t="shared" si="7"/>
        <v>18</v>
      </c>
      <c r="E20" s="1">
        <f t="shared" si="0"/>
        <v>0.9</v>
      </c>
      <c r="F20">
        <f t="shared" si="1"/>
        <v>0.28000000000000003</v>
      </c>
      <c r="G20">
        <f t="shared" si="2"/>
        <v>0.28000000000000003</v>
      </c>
      <c r="H20">
        <f t="shared" si="3"/>
        <v>0</v>
      </c>
      <c r="I20">
        <f t="shared" si="4"/>
        <v>0</v>
      </c>
      <c r="J20">
        <f t="shared" si="6"/>
        <v>0.28000000000000003</v>
      </c>
      <c r="K20">
        <f t="shared" si="5"/>
        <v>0.28000000000000003</v>
      </c>
    </row>
    <row r="21" spans="1:11" x14ac:dyDescent="0.25">
      <c r="A21" t="s">
        <v>19</v>
      </c>
      <c r="B21">
        <v>0.1</v>
      </c>
      <c r="D21">
        <f t="shared" si="7"/>
        <v>19</v>
      </c>
      <c r="E21" s="1">
        <f t="shared" si="0"/>
        <v>0.95000000000000007</v>
      </c>
      <c r="F21">
        <f t="shared" si="1"/>
        <v>0.29000000000000004</v>
      </c>
      <c r="G21">
        <f t="shared" si="2"/>
        <v>0.29000000000000004</v>
      </c>
      <c r="H21">
        <f t="shared" si="3"/>
        <v>0</v>
      </c>
      <c r="I21">
        <f t="shared" si="4"/>
        <v>0</v>
      </c>
      <c r="J21">
        <f t="shared" si="6"/>
        <v>0.29000000000000004</v>
      </c>
      <c r="K21">
        <f t="shared" si="5"/>
        <v>0.29000000000000004</v>
      </c>
    </row>
    <row r="22" spans="1:11" x14ac:dyDescent="0.25">
      <c r="D22">
        <f t="shared" si="7"/>
        <v>20</v>
      </c>
      <c r="E22" s="1">
        <f t="shared" si="0"/>
        <v>1</v>
      </c>
      <c r="F22">
        <f t="shared" si="1"/>
        <v>0.30000000000000004</v>
      </c>
      <c r="G22">
        <f t="shared" si="2"/>
        <v>0.30000000000000004</v>
      </c>
      <c r="H22">
        <f t="shared" si="3"/>
        <v>0</v>
      </c>
      <c r="I22">
        <f t="shared" si="4"/>
        <v>0</v>
      </c>
      <c r="J22">
        <f t="shared" si="6"/>
        <v>0.30000000000000004</v>
      </c>
      <c r="K22">
        <f t="shared" si="5"/>
        <v>0.30000000000000004</v>
      </c>
    </row>
    <row r="23" spans="1:11" x14ac:dyDescent="0.25">
      <c r="D23">
        <f t="shared" si="7"/>
        <v>21</v>
      </c>
      <c r="E23" s="1">
        <f t="shared" si="0"/>
        <v>1.05</v>
      </c>
      <c r="F23">
        <f t="shared" si="1"/>
        <v>0.31</v>
      </c>
      <c r="G23">
        <f t="shared" si="2"/>
        <v>0.31</v>
      </c>
      <c r="H23">
        <f t="shared" si="3"/>
        <v>0</v>
      </c>
      <c r="I23">
        <f t="shared" si="4"/>
        <v>0</v>
      </c>
      <c r="J23">
        <f t="shared" si="6"/>
        <v>0.31</v>
      </c>
      <c r="K23">
        <f t="shared" si="5"/>
        <v>0.31</v>
      </c>
    </row>
    <row r="24" spans="1:11" x14ac:dyDescent="0.25">
      <c r="D24">
        <f t="shared" si="7"/>
        <v>22</v>
      </c>
      <c r="E24" s="1">
        <f t="shared" si="0"/>
        <v>1.1000000000000001</v>
      </c>
      <c r="F24">
        <f t="shared" si="1"/>
        <v>0.32</v>
      </c>
      <c r="G24">
        <f t="shared" si="2"/>
        <v>0.32</v>
      </c>
      <c r="H24">
        <f t="shared" si="3"/>
        <v>0</v>
      </c>
      <c r="I24">
        <f t="shared" si="4"/>
        <v>0</v>
      </c>
      <c r="J24">
        <f t="shared" si="6"/>
        <v>0.32</v>
      </c>
      <c r="K24">
        <f t="shared" si="5"/>
        <v>0.32</v>
      </c>
    </row>
    <row r="25" spans="1:11" x14ac:dyDescent="0.25">
      <c r="D25">
        <f t="shared" si="7"/>
        <v>23</v>
      </c>
      <c r="E25" s="1">
        <f t="shared" si="0"/>
        <v>1.1500000000000001</v>
      </c>
      <c r="F25">
        <f t="shared" si="1"/>
        <v>0.33</v>
      </c>
      <c r="G25">
        <f t="shared" si="2"/>
        <v>0.33</v>
      </c>
      <c r="H25">
        <f t="shared" si="3"/>
        <v>0</v>
      </c>
      <c r="I25">
        <f t="shared" si="4"/>
        <v>0</v>
      </c>
      <c r="J25">
        <f t="shared" si="6"/>
        <v>0.33</v>
      </c>
      <c r="K25">
        <f t="shared" si="5"/>
        <v>0.33</v>
      </c>
    </row>
    <row r="26" spans="1:11" x14ac:dyDescent="0.25">
      <c r="D26">
        <f t="shared" si="7"/>
        <v>24</v>
      </c>
      <c r="E26" s="1">
        <f t="shared" si="0"/>
        <v>1.2000000000000002</v>
      </c>
      <c r="F26">
        <f t="shared" si="1"/>
        <v>0.33999999999999997</v>
      </c>
      <c r="G26">
        <f t="shared" si="2"/>
        <v>0.33999999999999997</v>
      </c>
      <c r="H26">
        <f t="shared" si="3"/>
        <v>0</v>
      </c>
      <c r="I26">
        <f t="shared" si="4"/>
        <v>0</v>
      </c>
      <c r="J26">
        <f t="shared" si="6"/>
        <v>0.33999999999999997</v>
      </c>
      <c r="K26">
        <f t="shared" si="5"/>
        <v>0.33999999999999997</v>
      </c>
    </row>
    <row r="27" spans="1:11" x14ac:dyDescent="0.25">
      <c r="D27">
        <f t="shared" si="7"/>
        <v>25</v>
      </c>
      <c r="E27" s="1">
        <f t="shared" si="0"/>
        <v>1.25</v>
      </c>
      <c r="F27">
        <f t="shared" si="1"/>
        <v>0.35</v>
      </c>
      <c r="G27">
        <f t="shared" si="2"/>
        <v>0.35</v>
      </c>
      <c r="H27">
        <f t="shared" si="3"/>
        <v>0</v>
      </c>
      <c r="I27">
        <f t="shared" si="4"/>
        <v>0</v>
      </c>
      <c r="J27">
        <f t="shared" si="6"/>
        <v>0.35</v>
      </c>
      <c r="K27">
        <f t="shared" si="5"/>
        <v>0.35</v>
      </c>
    </row>
    <row r="28" spans="1:11" x14ac:dyDescent="0.25">
      <c r="D28">
        <f t="shared" si="7"/>
        <v>26</v>
      </c>
      <c r="E28" s="1">
        <f t="shared" si="0"/>
        <v>1.3</v>
      </c>
      <c r="F28">
        <f t="shared" si="1"/>
        <v>0.36</v>
      </c>
      <c r="G28">
        <f t="shared" si="2"/>
        <v>0.36</v>
      </c>
      <c r="H28">
        <f t="shared" si="3"/>
        <v>0</v>
      </c>
      <c r="I28">
        <f t="shared" si="4"/>
        <v>0</v>
      </c>
      <c r="J28">
        <f t="shared" si="6"/>
        <v>0.36</v>
      </c>
      <c r="K28">
        <f t="shared" si="5"/>
        <v>0.36</v>
      </c>
    </row>
    <row r="29" spans="1:11" x14ac:dyDescent="0.25">
      <c r="D29">
        <f t="shared" si="7"/>
        <v>27</v>
      </c>
      <c r="E29" s="1">
        <f t="shared" si="0"/>
        <v>1.35</v>
      </c>
      <c r="F29">
        <f t="shared" si="1"/>
        <v>0.37</v>
      </c>
      <c r="G29">
        <f t="shared" si="2"/>
        <v>0.37</v>
      </c>
      <c r="H29">
        <f t="shared" si="3"/>
        <v>0</v>
      </c>
      <c r="I29">
        <f t="shared" si="4"/>
        <v>0</v>
      </c>
      <c r="J29">
        <f t="shared" si="6"/>
        <v>0.37</v>
      </c>
      <c r="K29">
        <f t="shared" si="5"/>
        <v>0.37</v>
      </c>
    </row>
    <row r="30" spans="1:11" x14ac:dyDescent="0.25">
      <c r="D30">
        <f t="shared" si="7"/>
        <v>28</v>
      </c>
      <c r="E30" s="1">
        <f t="shared" si="0"/>
        <v>1.4000000000000001</v>
      </c>
      <c r="F30">
        <f t="shared" si="1"/>
        <v>0.38</v>
      </c>
      <c r="G30">
        <f t="shared" si="2"/>
        <v>0.38</v>
      </c>
      <c r="H30">
        <f t="shared" si="3"/>
        <v>0</v>
      </c>
      <c r="I30">
        <f t="shared" si="4"/>
        <v>0</v>
      </c>
      <c r="J30">
        <f t="shared" si="6"/>
        <v>0.38</v>
      </c>
      <c r="K30">
        <f t="shared" si="5"/>
        <v>0.38</v>
      </c>
    </row>
    <row r="31" spans="1:11" x14ac:dyDescent="0.25">
      <c r="D31">
        <f t="shared" si="7"/>
        <v>29</v>
      </c>
      <c r="E31" s="1">
        <f t="shared" si="0"/>
        <v>1.4500000000000002</v>
      </c>
      <c r="F31">
        <f t="shared" si="1"/>
        <v>0.39</v>
      </c>
      <c r="G31">
        <f t="shared" si="2"/>
        <v>0.39</v>
      </c>
      <c r="H31">
        <f t="shared" si="3"/>
        <v>0</v>
      </c>
      <c r="I31">
        <f t="shared" si="4"/>
        <v>0</v>
      </c>
      <c r="J31">
        <f t="shared" si="6"/>
        <v>0.39</v>
      </c>
      <c r="K31">
        <f t="shared" si="5"/>
        <v>0.39</v>
      </c>
    </row>
    <row r="32" spans="1:11" x14ac:dyDescent="0.25">
      <c r="D32">
        <f t="shared" si="7"/>
        <v>30</v>
      </c>
      <c r="E32" s="1">
        <f t="shared" si="0"/>
        <v>1.5</v>
      </c>
      <c r="F32">
        <f t="shared" si="1"/>
        <v>0.4</v>
      </c>
      <c r="G32">
        <f t="shared" si="2"/>
        <v>0.4</v>
      </c>
      <c r="H32">
        <f t="shared" si="3"/>
        <v>0</v>
      </c>
      <c r="I32">
        <f t="shared" si="4"/>
        <v>0</v>
      </c>
      <c r="J32">
        <f t="shared" si="6"/>
        <v>0.4</v>
      </c>
      <c r="K32">
        <f t="shared" si="5"/>
        <v>0.4</v>
      </c>
    </row>
    <row r="33" spans="4:11" x14ac:dyDescent="0.25">
      <c r="D33">
        <f t="shared" si="7"/>
        <v>31</v>
      </c>
      <c r="E33" s="1">
        <f t="shared" si="0"/>
        <v>1.55</v>
      </c>
      <c r="F33">
        <f t="shared" si="1"/>
        <v>0.41000000000000003</v>
      </c>
      <c r="G33">
        <f t="shared" si="2"/>
        <v>0.41000000000000003</v>
      </c>
      <c r="H33">
        <f t="shared" si="3"/>
        <v>0</v>
      </c>
      <c r="I33">
        <f t="shared" si="4"/>
        <v>0</v>
      </c>
      <c r="J33">
        <f t="shared" si="6"/>
        <v>0.41000000000000003</v>
      </c>
      <c r="K33">
        <f t="shared" si="5"/>
        <v>0.41000000000000003</v>
      </c>
    </row>
    <row r="34" spans="4:11" x14ac:dyDescent="0.25">
      <c r="D34">
        <f t="shared" si="7"/>
        <v>32</v>
      </c>
      <c r="E34" s="1">
        <f t="shared" si="0"/>
        <v>1.6</v>
      </c>
      <c r="F34">
        <f t="shared" si="1"/>
        <v>0.42000000000000004</v>
      </c>
      <c r="G34">
        <f t="shared" si="2"/>
        <v>0.42000000000000004</v>
      </c>
      <c r="H34">
        <f t="shared" si="3"/>
        <v>0</v>
      </c>
      <c r="I34">
        <f t="shared" si="4"/>
        <v>0</v>
      </c>
      <c r="J34">
        <f t="shared" si="6"/>
        <v>0.42000000000000004</v>
      </c>
      <c r="K34">
        <f t="shared" si="5"/>
        <v>0.42000000000000004</v>
      </c>
    </row>
    <row r="35" spans="4:11" x14ac:dyDescent="0.25">
      <c r="D35">
        <f t="shared" si="7"/>
        <v>33</v>
      </c>
      <c r="E35" s="1">
        <f t="shared" si="0"/>
        <v>1.6500000000000001</v>
      </c>
      <c r="F35">
        <f t="shared" si="1"/>
        <v>0.43000000000000005</v>
      </c>
      <c r="G35">
        <f t="shared" si="2"/>
        <v>0.43000000000000005</v>
      </c>
      <c r="H35">
        <f t="shared" si="3"/>
        <v>0</v>
      </c>
      <c r="I35">
        <f t="shared" si="4"/>
        <v>0</v>
      </c>
      <c r="J35">
        <f t="shared" si="6"/>
        <v>0.43000000000000005</v>
      </c>
      <c r="K35">
        <f t="shared" si="5"/>
        <v>0.43000000000000005</v>
      </c>
    </row>
    <row r="36" spans="4:11" x14ac:dyDescent="0.25">
      <c r="D36">
        <f t="shared" si="7"/>
        <v>34</v>
      </c>
      <c r="E36" s="1">
        <f t="shared" si="0"/>
        <v>1.7000000000000002</v>
      </c>
      <c r="F36">
        <f t="shared" si="1"/>
        <v>0.44000000000000006</v>
      </c>
      <c r="G36">
        <f t="shared" si="2"/>
        <v>0.44000000000000006</v>
      </c>
      <c r="H36">
        <f t="shared" si="3"/>
        <v>0</v>
      </c>
      <c r="I36">
        <f t="shared" si="4"/>
        <v>0</v>
      </c>
      <c r="J36">
        <f t="shared" si="6"/>
        <v>0.44000000000000006</v>
      </c>
      <c r="K36">
        <f t="shared" si="5"/>
        <v>0.44000000000000006</v>
      </c>
    </row>
    <row r="37" spans="4:11" x14ac:dyDescent="0.25">
      <c r="D37">
        <f t="shared" si="7"/>
        <v>35</v>
      </c>
      <c r="E37" s="1">
        <f t="shared" si="0"/>
        <v>1.75</v>
      </c>
      <c r="F37">
        <f t="shared" si="1"/>
        <v>0.45000000000000007</v>
      </c>
      <c r="G37">
        <f t="shared" si="2"/>
        <v>0.45000000000000007</v>
      </c>
      <c r="H37">
        <f t="shared" si="3"/>
        <v>0</v>
      </c>
      <c r="I37">
        <f t="shared" si="4"/>
        <v>0</v>
      </c>
      <c r="J37">
        <f t="shared" si="6"/>
        <v>0.45000000000000007</v>
      </c>
      <c r="K37">
        <f t="shared" si="5"/>
        <v>0.45000000000000007</v>
      </c>
    </row>
    <row r="38" spans="4:11" x14ac:dyDescent="0.25">
      <c r="D38">
        <f t="shared" si="7"/>
        <v>36</v>
      </c>
      <c r="E38" s="1">
        <f t="shared" si="0"/>
        <v>1.8</v>
      </c>
      <c r="F38">
        <f t="shared" si="1"/>
        <v>0.45999999999999996</v>
      </c>
      <c r="G38">
        <f t="shared" si="2"/>
        <v>0.45999999999999996</v>
      </c>
      <c r="H38">
        <f t="shared" si="3"/>
        <v>0</v>
      </c>
      <c r="I38">
        <f t="shared" si="4"/>
        <v>0</v>
      </c>
      <c r="J38">
        <f t="shared" si="6"/>
        <v>0.45999999999999996</v>
      </c>
      <c r="K38">
        <f t="shared" si="5"/>
        <v>0.45999999999999996</v>
      </c>
    </row>
    <row r="39" spans="4:11" x14ac:dyDescent="0.25">
      <c r="D39">
        <f t="shared" si="7"/>
        <v>37</v>
      </c>
      <c r="E39" s="1">
        <f t="shared" si="0"/>
        <v>1.85</v>
      </c>
      <c r="F39">
        <f t="shared" si="1"/>
        <v>0.47</v>
      </c>
      <c r="G39">
        <f t="shared" si="2"/>
        <v>0.47</v>
      </c>
      <c r="H39">
        <f t="shared" si="3"/>
        <v>0</v>
      </c>
      <c r="I39">
        <f t="shared" si="4"/>
        <v>0</v>
      </c>
      <c r="J39">
        <f t="shared" si="6"/>
        <v>0.47</v>
      </c>
      <c r="K39">
        <f t="shared" si="5"/>
        <v>0.47</v>
      </c>
    </row>
    <row r="40" spans="4:11" x14ac:dyDescent="0.25">
      <c r="D40">
        <f t="shared" si="7"/>
        <v>38</v>
      </c>
      <c r="E40" s="1">
        <f t="shared" si="0"/>
        <v>1.9000000000000001</v>
      </c>
      <c r="F40">
        <f t="shared" si="1"/>
        <v>0.48</v>
      </c>
      <c r="G40">
        <f t="shared" si="2"/>
        <v>0.48</v>
      </c>
      <c r="H40">
        <f t="shared" si="3"/>
        <v>0</v>
      </c>
      <c r="I40">
        <f t="shared" si="4"/>
        <v>0</v>
      </c>
      <c r="J40">
        <f t="shared" si="6"/>
        <v>0.48</v>
      </c>
      <c r="K40">
        <f t="shared" si="5"/>
        <v>0.48</v>
      </c>
    </row>
    <row r="41" spans="4:11" x14ac:dyDescent="0.25">
      <c r="D41">
        <f t="shared" si="7"/>
        <v>39</v>
      </c>
      <c r="E41" s="1">
        <f t="shared" si="0"/>
        <v>1.9500000000000002</v>
      </c>
      <c r="F41">
        <f t="shared" si="1"/>
        <v>0.49</v>
      </c>
      <c r="G41">
        <f t="shared" si="2"/>
        <v>0.49</v>
      </c>
      <c r="H41">
        <f t="shared" si="3"/>
        <v>0</v>
      </c>
      <c r="I41">
        <f t="shared" si="4"/>
        <v>0</v>
      </c>
      <c r="J41">
        <f t="shared" si="6"/>
        <v>0.49</v>
      </c>
      <c r="K41">
        <f t="shared" si="5"/>
        <v>0.49</v>
      </c>
    </row>
    <row r="42" spans="4:11" x14ac:dyDescent="0.25">
      <c r="D42">
        <f t="shared" si="7"/>
        <v>40</v>
      </c>
      <c r="E42" s="1">
        <f t="shared" si="0"/>
        <v>2</v>
      </c>
      <c r="F42">
        <f t="shared" si="1"/>
        <v>0.5</v>
      </c>
      <c r="G42">
        <f t="shared" si="2"/>
        <v>0.5</v>
      </c>
      <c r="H42">
        <f t="shared" si="3"/>
        <v>0</v>
      </c>
      <c r="I42">
        <f t="shared" si="4"/>
        <v>0</v>
      </c>
      <c r="J42">
        <f t="shared" si="6"/>
        <v>0.5</v>
      </c>
      <c r="K42">
        <f t="shared" si="5"/>
        <v>0.5</v>
      </c>
    </row>
    <row r="43" spans="4:11" x14ac:dyDescent="0.25">
      <c r="D43">
        <f t="shared" si="7"/>
        <v>41</v>
      </c>
      <c r="E43" s="1">
        <f t="shared" si="0"/>
        <v>2.0500000000000003</v>
      </c>
      <c r="F43">
        <f t="shared" si="1"/>
        <v>0.51</v>
      </c>
      <c r="G43">
        <f t="shared" si="2"/>
        <v>0.51</v>
      </c>
      <c r="H43">
        <f t="shared" si="3"/>
        <v>0</v>
      </c>
      <c r="I43">
        <f t="shared" si="4"/>
        <v>0</v>
      </c>
      <c r="J43">
        <f t="shared" si="6"/>
        <v>0.51</v>
      </c>
      <c r="K43">
        <f t="shared" si="5"/>
        <v>0.51</v>
      </c>
    </row>
    <row r="44" spans="4:11" x14ac:dyDescent="0.25">
      <c r="D44">
        <f t="shared" si="7"/>
        <v>42</v>
      </c>
      <c r="E44" s="1">
        <f t="shared" si="0"/>
        <v>2.1</v>
      </c>
      <c r="F44">
        <f t="shared" si="1"/>
        <v>0.52</v>
      </c>
      <c r="G44">
        <f t="shared" si="2"/>
        <v>0.52</v>
      </c>
      <c r="H44">
        <f t="shared" si="3"/>
        <v>0</v>
      </c>
      <c r="I44">
        <f t="shared" si="4"/>
        <v>0</v>
      </c>
      <c r="J44">
        <f t="shared" si="6"/>
        <v>0.52</v>
      </c>
      <c r="K44">
        <f t="shared" si="5"/>
        <v>0.52</v>
      </c>
    </row>
    <row r="45" spans="4:11" x14ac:dyDescent="0.25">
      <c r="D45">
        <f t="shared" si="7"/>
        <v>43</v>
      </c>
      <c r="E45" s="1">
        <f t="shared" si="0"/>
        <v>2.15</v>
      </c>
      <c r="F45">
        <f t="shared" si="1"/>
        <v>0.53</v>
      </c>
      <c r="G45">
        <f t="shared" si="2"/>
        <v>0.53</v>
      </c>
      <c r="H45">
        <f t="shared" si="3"/>
        <v>0</v>
      </c>
      <c r="I45">
        <f t="shared" si="4"/>
        <v>0</v>
      </c>
      <c r="J45">
        <f t="shared" si="6"/>
        <v>0.53</v>
      </c>
      <c r="K45">
        <f t="shared" si="5"/>
        <v>0.53</v>
      </c>
    </row>
    <row r="46" spans="4:11" x14ac:dyDescent="0.25">
      <c r="D46">
        <f t="shared" si="7"/>
        <v>44</v>
      </c>
      <c r="E46" s="1">
        <f t="shared" si="0"/>
        <v>2.2000000000000002</v>
      </c>
      <c r="F46">
        <f t="shared" si="1"/>
        <v>0.54</v>
      </c>
      <c r="G46">
        <f t="shared" si="2"/>
        <v>0.54</v>
      </c>
      <c r="H46">
        <f t="shared" si="3"/>
        <v>0</v>
      </c>
      <c r="I46">
        <f t="shared" si="4"/>
        <v>0</v>
      </c>
      <c r="J46">
        <f t="shared" si="6"/>
        <v>0.54</v>
      </c>
      <c r="K46">
        <f t="shared" si="5"/>
        <v>0.54</v>
      </c>
    </row>
    <row r="47" spans="4:11" x14ac:dyDescent="0.25">
      <c r="D47">
        <f t="shared" si="7"/>
        <v>45</v>
      </c>
      <c r="E47" s="1">
        <f t="shared" si="0"/>
        <v>2.25</v>
      </c>
      <c r="F47">
        <f t="shared" si="1"/>
        <v>0.55000000000000004</v>
      </c>
      <c r="G47">
        <f t="shared" si="2"/>
        <v>0.55000000000000004</v>
      </c>
      <c r="H47">
        <f t="shared" si="3"/>
        <v>0</v>
      </c>
      <c r="I47">
        <f t="shared" si="4"/>
        <v>0</v>
      </c>
      <c r="J47">
        <f t="shared" si="6"/>
        <v>0.55000000000000004</v>
      </c>
      <c r="K47">
        <f t="shared" si="5"/>
        <v>0.55000000000000004</v>
      </c>
    </row>
    <row r="48" spans="4:11" x14ac:dyDescent="0.25">
      <c r="D48">
        <f t="shared" si="7"/>
        <v>46</v>
      </c>
      <c r="E48" s="1">
        <f t="shared" si="0"/>
        <v>2.3000000000000003</v>
      </c>
      <c r="F48">
        <f t="shared" si="1"/>
        <v>0.56000000000000005</v>
      </c>
      <c r="G48">
        <f t="shared" si="2"/>
        <v>0.56000000000000005</v>
      </c>
      <c r="H48">
        <f t="shared" si="3"/>
        <v>0</v>
      </c>
      <c r="I48">
        <f t="shared" si="4"/>
        <v>0</v>
      </c>
      <c r="J48">
        <f t="shared" si="6"/>
        <v>0.56000000000000005</v>
      </c>
      <c r="K48">
        <f t="shared" si="5"/>
        <v>0.56000000000000005</v>
      </c>
    </row>
    <row r="49" spans="4:11" x14ac:dyDescent="0.25">
      <c r="D49">
        <f t="shared" si="7"/>
        <v>47</v>
      </c>
      <c r="E49" s="1">
        <f t="shared" si="0"/>
        <v>2.35</v>
      </c>
      <c r="F49">
        <f t="shared" si="1"/>
        <v>0.57000000000000006</v>
      </c>
      <c r="G49">
        <f t="shared" si="2"/>
        <v>0.57000000000000006</v>
      </c>
      <c r="H49">
        <f t="shared" si="3"/>
        <v>0</v>
      </c>
      <c r="I49">
        <f t="shared" si="4"/>
        <v>0</v>
      </c>
      <c r="J49">
        <f t="shared" si="6"/>
        <v>0.57000000000000006</v>
      </c>
      <c r="K49">
        <f t="shared" si="5"/>
        <v>0.57000000000000006</v>
      </c>
    </row>
    <row r="50" spans="4:11" x14ac:dyDescent="0.25">
      <c r="D50">
        <f t="shared" si="7"/>
        <v>48</v>
      </c>
      <c r="E50" s="1">
        <f t="shared" si="0"/>
        <v>2.4000000000000004</v>
      </c>
      <c r="F50">
        <f t="shared" si="1"/>
        <v>0.57999999999999996</v>
      </c>
      <c r="G50">
        <f t="shared" si="2"/>
        <v>0.57999999999999996</v>
      </c>
      <c r="H50">
        <f t="shared" si="3"/>
        <v>0</v>
      </c>
      <c r="I50">
        <f t="shared" si="4"/>
        <v>0</v>
      </c>
      <c r="J50">
        <f t="shared" si="6"/>
        <v>0.57999999999999996</v>
      </c>
      <c r="K50">
        <f t="shared" si="5"/>
        <v>0.57999999999999996</v>
      </c>
    </row>
    <row r="51" spans="4:11" x14ac:dyDescent="0.25">
      <c r="D51">
        <f t="shared" si="7"/>
        <v>49</v>
      </c>
      <c r="E51" s="1">
        <f t="shared" si="0"/>
        <v>2.4500000000000002</v>
      </c>
      <c r="F51">
        <f t="shared" si="1"/>
        <v>0.59</v>
      </c>
      <c r="G51">
        <f t="shared" si="2"/>
        <v>0.59</v>
      </c>
      <c r="H51">
        <f t="shared" si="3"/>
        <v>0</v>
      </c>
      <c r="I51">
        <f t="shared" si="4"/>
        <v>0</v>
      </c>
      <c r="J51">
        <f t="shared" si="6"/>
        <v>0.59</v>
      </c>
      <c r="K51">
        <f t="shared" si="5"/>
        <v>0.59</v>
      </c>
    </row>
    <row r="52" spans="4:11" x14ac:dyDescent="0.25">
      <c r="D52">
        <f t="shared" si="7"/>
        <v>50</v>
      </c>
      <c r="E52" s="1">
        <f t="shared" si="0"/>
        <v>2.5</v>
      </c>
      <c r="F52">
        <f t="shared" si="1"/>
        <v>0.6</v>
      </c>
      <c r="G52">
        <f t="shared" si="2"/>
        <v>0.6</v>
      </c>
      <c r="H52">
        <f t="shared" si="3"/>
        <v>0</v>
      </c>
      <c r="I52">
        <f t="shared" si="4"/>
        <v>0</v>
      </c>
      <c r="J52">
        <f t="shared" si="6"/>
        <v>0.6</v>
      </c>
      <c r="K52">
        <f t="shared" si="5"/>
        <v>0.6</v>
      </c>
    </row>
    <row r="53" spans="4:11" x14ac:dyDescent="0.25">
      <c r="D53">
        <f t="shared" si="7"/>
        <v>51</v>
      </c>
      <c r="E53" s="1">
        <f t="shared" si="0"/>
        <v>2.5500000000000003</v>
      </c>
      <c r="F53">
        <f t="shared" si="1"/>
        <v>0.61</v>
      </c>
      <c r="G53">
        <f t="shared" si="2"/>
        <v>0.61</v>
      </c>
      <c r="H53">
        <f t="shared" si="3"/>
        <v>0</v>
      </c>
      <c r="I53">
        <f t="shared" si="4"/>
        <v>0</v>
      </c>
      <c r="J53">
        <f t="shared" si="6"/>
        <v>0.61</v>
      </c>
      <c r="K53">
        <f t="shared" si="5"/>
        <v>0.61</v>
      </c>
    </row>
    <row r="54" spans="4:11" x14ac:dyDescent="0.25">
      <c r="D54">
        <f t="shared" si="7"/>
        <v>52</v>
      </c>
      <c r="E54" s="1">
        <f t="shared" si="0"/>
        <v>2.6</v>
      </c>
      <c r="F54">
        <f t="shared" si="1"/>
        <v>0.62</v>
      </c>
      <c r="G54">
        <f t="shared" si="2"/>
        <v>0.62</v>
      </c>
      <c r="H54">
        <f t="shared" si="3"/>
        <v>0</v>
      </c>
      <c r="I54">
        <f t="shared" si="4"/>
        <v>0</v>
      </c>
      <c r="J54">
        <f t="shared" si="6"/>
        <v>0.62</v>
      </c>
      <c r="K54">
        <f t="shared" si="5"/>
        <v>0.62</v>
      </c>
    </row>
    <row r="55" spans="4:11" x14ac:dyDescent="0.25">
      <c r="D55">
        <f t="shared" si="7"/>
        <v>53</v>
      </c>
      <c r="E55" s="1">
        <f t="shared" si="0"/>
        <v>2.6500000000000004</v>
      </c>
      <c r="F55">
        <f t="shared" si="1"/>
        <v>0.63</v>
      </c>
      <c r="G55">
        <f t="shared" si="2"/>
        <v>0.63</v>
      </c>
      <c r="H55">
        <f t="shared" si="3"/>
        <v>0</v>
      </c>
      <c r="I55">
        <f t="shared" si="4"/>
        <v>0</v>
      </c>
      <c r="J55">
        <f t="shared" si="6"/>
        <v>0.63</v>
      </c>
      <c r="K55">
        <f t="shared" si="5"/>
        <v>0.63</v>
      </c>
    </row>
    <row r="56" spans="4:11" x14ac:dyDescent="0.25">
      <c r="D56">
        <f t="shared" si="7"/>
        <v>54</v>
      </c>
      <c r="E56" s="1">
        <f t="shared" si="0"/>
        <v>2.7</v>
      </c>
      <c r="F56">
        <f t="shared" si="1"/>
        <v>0.64</v>
      </c>
      <c r="G56">
        <f t="shared" si="2"/>
        <v>0.64</v>
      </c>
      <c r="H56">
        <f t="shared" si="3"/>
        <v>0</v>
      </c>
      <c r="I56">
        <f t="shared" si="4"/>
        <v>0</v>
      </c>
      <c r="J56">
        <f t="shared" si="6"/>
        <v>0.64</v>
      </c>
      <c r="K56">
        <f t="shared" si="5"/>
        <v>0.64</v>
      </c>
    </row>
    <row r="57" spans="4:11" x14ac:dyDescent="0.25">
      <c r="D57">
        <f t="shared" si="7"/>
        <v>55</v>
      </c>
      <c r="E57" s="1">
        <f t="shared" si="0"/>
        <v>2.75</v>
      </c>
      <c r="F57">
        <f t="shared" si="1"/>
        <v>0.65</v>
      </c>
      <c r="G57">
        <f t="shared" si="2"/>
        <v>0.65</v>
      </c>
      <c r="H57">
        <f t="shared" si="3"/>
        <v>0</v>
      </c>
      <c r="I57">
        <f t="shared" si="4"/>
        <v>0</v>
      </c>
      <c r="J57">
        <f t="shared" si="6"/>
        <v>0.65</v>
      </c>
      <c r="K57">
        <f t="shared" si="5"/>
        <v>0.65</v>
      </c>
    </row>
    <row r="58" spans="4:11" x14ac:dyDescent="0.25">
      <c r="D58">
        <f t="shared" si="7"/>
        <v>56</v>
      </c>
      <c r="E58" s="1">
        <f t="shared" si="0"/>
        <v>2.8000000000000003</v>
      </c>
      <c r="F58">
        <f t="shared" si="1"/>
        <v>0.66</v>
      </c>
      <c r="G58">
        <f t="shared" si="2"/>
        <v>0.66</v>
      </c>
      <c r="H58">
        <f t="shared" si="3"/>
        <v>0</v>
      </c>
      <c r="I58">
        <f t="shared" si="4"/>
        <v>0</v>
      </c>
      <c r="J58">
        <f t="shared" si="6"/>
        <v>0.66</v>
      </c>
      <c r="K58">
        <f t="shared" si="5"/>
        <v>0.66</v>
      </c>
    </row>
    <row r="59" spans="4:11" x14ac:dyDescent="0.25">
      <c r="D59">
        <f t="shared" si="7"/>
        <v>57</v>
      </c>
      <c r="E59" s="1">
        <f t="shared" si="0"/>
        <v>2.85</v>
      </c>
      <c r="F59">
        <f t="shared" si="1"/>
        <v>0.67</v>
      </c>
      <c r="G59">
        <f t="shared" si="2"/>
        <v>0.67</v>
      </c>
      <c r="H59">
        <f t="shared" si="3"/>
        <v>0</v>
      </c>
      <c r="I59">
        <f t="shared" si="4"/>
        <v>0</v>
      </c>
      <c r="J59">
        <f t="shared" si="6"/>
        <v>0.67</v>
      </c>
      <c r="K59">
        <f t="shared" si="5"/>
        <v>0.67</v>
      </c>
    </row>
    <row r="60" spans="4:11" x14ac:dyDescent="0.25">
      <c r="D60">
        <f t="shared" si="7"/>
        <v>58</v>
      </c>
      <c r="E60" s="1">
        <f t="shared" si="0"/>
        <v>2.9000000000000004</v>
      </c>
      <c r="F60">
        <f t="shared" si="1"/>
        <v>0.67999999999999994</v>
      </c>
      <c r="G60">
        <f t="shared" si="2"/>
        <v>0.67999999999999994</v>
      </c>
      <c r="H60">
        <f t="shared" si="3"/>
        <v>0</v>
      </c>
      <c r="I60">
        <f t="shared" si="4"/>
        <v>0</v>
      </c>
      <c r="J60">
        <f t="shared" si="6"/>
        <v>0.67999999999999994</v>
      </c>
      <c r="K60">
        <f t="shared" si="5"/>
        <v>0.67999999999999994</v>
      </c>
    </row>
    <row r="61" spans="4:11" x14ac:dyDescent="0.25">
      <c r="D61">
        <f t="shared" si="7"/>
        <v>59</v>
      </c>
      <c r="E61" s="1">
        <f t="shared" si="0"/>
        <v>2.95</v>
      </c>
      <c r="F61">
        <f t="shared" si="1"/>
        <v>0.69</v>
      </c>
      <c r="G61">
        <f t="shared" si="2"/>
        <v>0.69</v>
      </c>
      <c r="H61">
        <f t="shared" si="3"/>
        <v>0</v>
      </c>
      <c r="I61">
        <f t="shared" si="4"/>
        <v>0</v>
      </c>
      <c r="J61">
        <f t="shared" si="6"/>
        <v>0.69</v>
      </c>
      <c r="K61">
        <f t="shared" si="5"/>
        <v>0.69</v>
      </c>
    </row>
    <row r="62" spans="4:11" x14ac:dyDescent="0.25">
      <c r="D62">
        <f t="shared" si="7"/>
        <v>60</v>
      </c>
      <c r="E62" s="1">
        <f t="shared" si="0"/>
        <v>3</v>
      </c>
      <c r="F62">
        <f t="shared" si="1"/>
        <v>0.7</v>
      </c>
      <c r="G62">
        <f t="shared" si="2"/>
        <v>0.7</v>
      </c>
      <c r="H62">
        <f t="shared" si="3"/>
        <v>0</v>
      </c>
      <c r="I62">
        <f t="shared" si="4"/>
        <v>0</v>
      </c>
      <c r="J62">
        <f t="shared" si="6"/>
        <v>0.7</v>
      </c>
      <c r="K62">
        <f t="shared" si="5"/>
        <v>0.7</v>
      </c>
    </row>
    <row r="63" spans="4:11" x14ac:dyDescent="0.25">
      <c r="D63">
        <f t="shared" si="7"/>
        <v>61</v>
      </c>
      <c r="E63" s="1">
        <f t="shared" si="0"/>
        <v>3.0500000000000003</v>
      </c>
      <c r="F63">
        <f t="shared" si="1"/>
        <v>0.71</v>
      </c>
      <c r="G63">
        <f t="shared" si="2"/>
        <v>0.71</v>
      </c>
      <c r="H63">
        <f t="shared" si="3"/>
        <v>0</v>
      </c>
      <c r="I63">
        <f t="shared" si="4"/>
        <v>0</v>
      </c>
      <c r="J63">
        <f t="shared" si="6"/>
        <v>0.71</v>
      </c>
      <c r="K63">
        <f t="shared" si="5"/>
        <v>0.71</v>
      </c>
    </row>
    <row r="64" spans="4:11" x14ac:dyDescent="0.25">
      <c r="D64">
        <f t="shared" si="7"/>
        <v>62</v>
      </c>
      <c r="E64" s="1">
        <f t="shared" si="0"/>
        <v>3.1</v>
      </c>
      <c r="F64">
        <f t="shared" si="1"/>
        <v>0.72</v>
      </c>
      <c r="G64">
        <f t="shared" si="2"/>
        <v>0.72</v>
      </c>
      <c r="H64">
        <f t="shared" si="3"/>
        <v>0</v>
      </c>
      <c r="I64">
        <f t="shared" si="4"/>
        <v>0</v>
      </c>
      <c r="J64">
        <f t="shared" si="6"/>
        <v>0.72</v>
      </c>
      <c r="K64">
        <f t="shared" si="5"/>
        <v>0.72</v>
      </c>
    </row>
    <row r="65" spans="4:11" x14ac:dyDescent="0.25">
      <c r="D65">
        <f t="shared" si="7"/>
        <v>63</v>
      </c>
      <c r="E65" s="1">
        <f t="shared" si="0"/>
        <v>3.1500000000000004</v>
      </c>
      <c r="F65">
        <f t="shared" si="1"/>
        <v>0.73</v>
      </c>
      <c r="G65">
        <f t="shared" si="2"/>
        <v>0.73</v>
      </c>
      <c r="H65">
        <f t="shared" si="3"/>
        <v>0</v>
      </c>
      <c r="I65">
        <f t="shared" si="4"/>
        <v>0</v>
      </c>
      <c r="J65">
        <f t="shared" si="6"/>
        <v>0.73</v>
      </c>
      <c r="K65">
        <f t="shared" si="5"/>
        <v>0.73</v>
      </c>
    </row>
    <row r="66" spans="4:11" x14ac:dyDescent="0.25">
      <c r="D66">
        <f t="shared" si="7"/>
        <v>64</v>
      </c>
      <c r="E66" s="1">
        <f t="shared" ref="E66:E129" si="8">PAR_max/1200*D66</f>
        <v>3.2</v>
      </c>
      <c r="F66">
        <f t="shared" ref="F66:F129" si="9">init_slope*D66+init_intercp</f>
        <v>0.74</v>
      </c>
      <c r="G66">
        <f t="shared" ref="G66:G129" si="10">IF(AND(F66&lt;flat_init_y, E66&lt;flat_end_x),F66,0)</f>
        <v>0.74</v>
      </c>
      <c r="H66">
        <f t="shared" ref="H66:H129" si="11">IF(AND(F66&gt;=flat_init_y,E66&lt;flat_end_x),flat_init_y,0)</f>
        <v>0</v>
      </c>
      <c r="I66">
        <f t="shared" ref="I66:I129" si="12">IF(E66&gt;=flat_end_x,flat_init_y+end_slope2*(E66-flat_end_x),0)</f>
        <v>0</v>
      </c>
      <c r="J66">
        <f t="shared" si="6"/>
        <v>0.74</v>
      </c>
      <c r="K66">
        <f t="shared" ref="K66:K129" si="13">IF(J66&lt;min_response,min_response,J66)</f>
        <v>0.74</v>
      </c>
    </row>
    <row r="67" spans="4:11" x14ac:dyDescent="0.25">
      <c r="D67">
        <f t="shared" si="7"/>
        <v>65</v>
      </c>
      <c r="E67" s="1">
        <f t="shared" si="8"/>
        <v>3.25</v>
      </c>
      <c r="F67">
        <f t="shared" si="9"/>
        <v>0.75</v>
      </c>
      <c r="G67">
        <f t="shared" si="10"/>
        <v>0.75</v>
      </c>
      <c r="H67">
        <f t="shared" si="11"/>
        <v>0</v>
      </c>
      <c r="I67">
        <f t="shared" si="12"/>
        <v>0</v>
      </c>
      <c r="J67">
        <f t="shared" ref="J67:J130" si="14">SUM(G67:I67)</f>
        <v>0.75</v>
      </c>
      <c r="K67">
        <f t="shared" si="13"/>
        <v>0.75</v>
      </c>
    </row>
    <row r="68" spans="4:11" x14ac:dyDescent="0.25">
      <c r="D68">
        <f t="shared" ref="D68:D131" si="15">D67+1</f>
        <v>66</v>
      </c>
      <c r="E68" s="1">
        <f t="shared" si="8"/>
        <v>3.3000000000000003</v>
      </c>
      <c r="F68">
        <f t="shared" si="9"/>
        <v>0.76</v>
      </c>
      <c r="G68">
        <f t="shared" si="10"/>
        <v>0.76</v>
      </c>
      <c r="H68">
        <f t="shared" si="11"/>
        <v>0</v>
      </c>
      <c r="I68">
        <f t="shared" si="12"/>
        <v>0</v>
      </c>
      <c r="J68">
        <f t="shared" si="14"/>
        <v>0.76</v>
      </c>
      <c r="K68">
        <f t="shared" si="13"/>
        <v>0.76</v>
      </c>
    </row>
    <row r="69" spans="4:11" x14ac:dyDescent="0.25">
      <c r="D69">
        <f t="shared" si="15"/>
        <v>67</v>
      </c>
      <c r="E69" s="1">
        <f t="shared" si="8"/>
        <v>3.35</v>
      </c>
      <c r="F69">
        <f t="shared" si="9"/>
        <v>0.77</v>
      </c>
      <c r="G69">
        <f t="shared" si="10"/>
        <v>0.77</v>
      </c>
      <c r="H69">
        <f t="shared" si="11"/>
        <v>0</v>
      </c>
      <c r="I69">
        <f t="shared" si="12"/>
        <v>0</v>
      </c>
      <c r="J69">
        <f t="shared" si="14"/>
        <v>0.77</v>
      </c>
      <c r="K69">
        <f t="shared" si="13"/>
        <v>0.77</v>
      </c>
    </row>
    <row r="70" spans="4:11" x14ac:dyDescent="0.25">
      <c r="D70">
        <f t="shared" si="15"/>
        <v>68</v>
      </c>
      <c r="E70" s="1">
        <f t="shared" si="8"/>
        <v>3.4000000000000004</v>
      </c>
      <c r="F70">
        <f t="shared" si="9"/>
        <v>0.78</v>
      </c>
      <c r="G70">
        <f t="shared" si="10"/>
        <v>0.78</v>
      </c>
      <c r="H70">
        <f t="shared" si="11"/>
        <v>0</v>
      </c>
      <c r="I70">
        <f t="shared" si="12"/>
        <v>0</v>
      </c>
      <c r="J70">
        <f t="shared" si="14"/>
        <v>0.78</v>
      </c>
      <c r="K70">
        <f t="shared" si="13"/>
        <v>0.78</v>
      </c>
    </row>
    <row r="71" spans="4:11" x14ac:dyDescent="0.25">
      <c r="D71">
        <f t="shared" si="15"/>
        <v>69</v>
      </c>
      <c r="E71" s="1">
        <f t="shared" si="8"/>
        <v>3.45</v>
      </c>
      <c r="F71">
        <f t="shared" si="9"/>
        <v>0.79</v>
      </c>
      <c r="G71">
        <f t="shared" si="10"/>
        <v>0.79</v>
      </c>
      <c r="H71">
        <f t="shared" si="11"/>
        <v>0</v>
      </c>
      <c r="I71">
        <f t="shared" si="12"/>
        <v>0</v>
      </c>
      <c r="J71">
        <f t="shared" si="14"/>
        <v>0.79</v>
      </c>
      <c r="K71">
        <f t="shared" si="13"/>
        <v>0.79</v>
      </c>
    </row>
    <row r="72" spans="4:11" x14ac:dyDescent="0.25">
      <c r="D72">
        <f t="shared" si="15"/>
        <v>70</v>
      </c>
      <c r="E72" s="1">
        <f t="shared" si="8"/>
        <v>3.5</v>
      </c>
      <c r="F72">
        <f t="shared" si="9"/>
        <v>0.8</v>
      </c>
      <c r="G72">
        <f t="shared" si="10"/>
        <v>0.8</v>
      </c>
      <c r="H72">
        <f t="shared" si="11"/>
        <v>0</v>
      </c>
      <c r="I72">
        <f t="shared" si="12"/>
        <v>0</v>
      </c>
      <c r="J72">
        <f t="shared" si="14"/>
        <v>0.8</v>
      </c>
      <c r="K72">
        <f t="shared" si="13"/>
        <v>0.8</v>
      </c>
    </row>
    <row r="73" spans="4:11" x14ac:dyDescent="0.25">
      <c r="D73">
        <f t="shared" si="15"/>
        <v>71</v>
      </c>
      <c r="E73" s="1">
        <f t="shared" si="8"/>
        <v>3.5500000000000003</v>
      </c>
      <c r="F73">
        <f t="shared" si="9"/>
        <v>0.80999999999999994</v>
      </c>
      <c r="G73">
        <f t="shared" si="10"/>
        <v>0.80999999999999994</v>
      </c>
      <c r="H73">
        <f t="shared" si="11"/>
        <v>0</v>
      </c>
      <c r="I73">
        <f t="shared" si="12"/>
        <v>0</v>
      </c>
      <c r="J73">
        <f t="shared" si="14"/>
        <v>0.80999999999999994</v>
      </c>
      <c r="K73">
        <f t="shared" si="13"/>
        <v>0.80999999999999994</v>
      </c>
    </row>
    <row r="74" spans="4:11" x14ac:dyDescent="0.25">
      <c r="D74">
        <f t="shared" si="15"/>
        <v>72</v>
      </c>
      <c r="E74" s="1">
        <f t="shared" si="8"/>
        <v>3.6</v>
      </c>
      <c r="F74">
        <f t="shared" si="9"/>
        <v>0.82</v>
      </c>
      <c r="G74">
        <f t="shared" si="10"/>
        <v>0.82</v>
      </c>
      <c r="H74">
        <f t="shared" si="11"/>
        <v>0</v>
      </c>
      <c r="I74">
        <f t="shared" si="12"/>
        <v>0</v>
      </c>
      <c r="J74">
        <f t="shared" si="14"/>
        <v>0.82</v>
      </c>
      <c r="K74">
        <f t="shared" si="13"/>
        <v>0.82</v>
      </c>
    </row>
    <row r="75" spans="4:11" x14ac:dyDescent="0.25">
      <c r="D75">
        <f t="shared" si="15"/>
        <v>73</v>
      </c>
      <c r="E75" s="1">
        <f t="shared" si="8"/>
        <v>3.6500000000000004</v>
      </c>
      <c r="F75">
        <f t="shared" si="9"/>
        <v>0.83</v>
      </c>
      <c r="G75">
        <f t="shared" si="10"/>
        <v>0.83</v>
      </c>
      <c r="H75">
        <f t="shared" si="11"/>
        <v>0</v>
      </c>
      <c r="I75">
        <f t="shared" si="12"/>
        <v>0</v>
      </c>
      <c r="J75">
        <f t="shared" si="14"/>
        <v>0.83</v>
      </c>
      <c r="K75">
        <f t="shared" si="13"/>
        <v>0.83</v>
      </c>
    </row>
    <row r="76" spans="4:11" x14ac:dyDescent="0.25">
      <c r="D76">
        <f t="shared" si="15"/>
        <v>74</v>
      </c>
      <c r="E76" s="1">
        <f t="shared" si="8"/>
        <v>3.7</v>
      </c>
      <c r="F76">
        <f t="shared" si="9"/>
        <v>0.84</v>
      </c>
      <c r="G76">
        <f t="shared" si="10"/>
        <v>0.84</v>
      </c>
      <c r="H76">
        <f t="shared" si="11"/>
        <v>0</v>
      </c>
      <c r="I76">
        <f t="shared" si="12"/>
        <v>0</v>
      </c>
      <c r="J76">
        <f t="shared" si="14"/>
        <v>0.84</v>
      </c>
      <c r="K76">
        <f t="shared" si="13"/>
        <v>0.84</v>
      </c>
    </row>
    <row r="77" spans="4:11" x14ac:dyDescent="0.25">
      <c r="D77">
        <f t="shared" si="15"/>
        <v>75</v>
      </c>
      <c r="E77" s="1">
        <f t="shared" si="8"/>
        <v>3.75</v>
      </c>
      <c r="F77">
        <f t="shared" si="9"/>
        <v>0.85</v>
      </c>
      <c r="G77">
        <f t="shared" si="10"/>
        <v>0.85</v>
      </c>
      <c r="H77">
        <f t="shared" si="11"/>
        <v>0</v>
      </c>
      <c r="I77">
        <f t="shared" si="12"/>
        <v>0</v>
      </c>
      <c r="J77">
        <f t="shared" si="14"/>
        <v>0.85</v>
      </c>
      <c r="K77">
        <f t="shared" si="13"/>
        <v>0.85</v>
      </c>
    </row>
    <row r="78" spans="4:11" x14ac:dyDescent="0.25">
      <c r="D78">
        <f t="shared" si="15"/>
        <v>76</v>
      </c>
      <c r="E78" s="1">
        <f t="shared" si="8"/>
        <v>3.8000000000000003</v>
      </c>
      <c r="F78">
        <f t="shared" si="9"/>
        <v>0.86</v>
      </c>
      <c r="G78">
        <f t="shared" si="10"/>
        <v>0.86</v>
      </c>
      <c r="H78">
        <f t="shared" si="11"/>
        <v>0</v>
      </c>
      <c r="I78">
        <f t="shared" si="12"/>
        <v>0</v>
      </c>
      <c r="J78">
        <f t="shared" si="14"/>
        <v>0.86</v>
      </c>
      <c r="K78">
        <f t="shared" si="13"/>
        <v>0.86</v>
      </c>
    </row>
    <row r="79" spans="4:11" x14ac:dyDescent="0.25">
      <c r="D79">
        <f t="shared" si="15"/>
        <v>77</v>
      </c>
      <c r="E79" s="1">
        <f t="shared" si="8"/>
        <v>3.85</v>
      </c>
      <c r="F79">
        <f t="shared" si="9"/>
        <v>0.87</v>
      </c>
      <c r="G79">
        <f t="shared" si="10"/>
        <v>0.87</v>
      </c>
      <c r="H79">
        <f t="shared" si="11"/>
        <v>0</v>
      </c>
      <c r="I79">
        <f t="shared" si="12"/>
        <v>0</v>
      </c>
      <c r="J79">
        <f t="shared" si="14"/>
        <v>0.87</v>
      </c>
      <c r="K79">
        <f t="shared" si="13"/>
        <v>0.87</v>
      </c>
    </row>
    <row r="80" spans="4:11" x14ac:dyDescent="0.25">
      <c r="D80">
        <f t="shared" si="15"/>
        <v>78</v>
      </c>
      <c r="E80" s="1">
        <f t="shared" si="8"/>
        <v>3.9000000000000004</v>
      </c>
      <c r="F80">
        <f t="shared" si="9"/>
        <v>0.88</v>
      </c>
      <c r="G80">
        <f t="shared" si="10"/>
        <v>0.88</v>
      </c>
      <c r="H80">
        <f t="shared" si="11"/>
        <v>0</v>
      </c>
      <c r="I80">
        <f t="shared" si="12"/>
        <v>0</v>
      </c>
      <c r="J80">
        <f t="shared" si="14"/>
        <v>0.88</v>
      </c>
      <c r="K80">
        <f t="shared" si="13"/>
        <v>0.88</v>
      </c>
    </row>
    <row r="81" spans="4:11" x14ac:dyDescent="0.25">
      <c r="D81">
        <f t="shared" si="15"/>
        <v>79</v>
      </c>
      <c r="E81" s="1">
        <f t="shared" si="8"/>
        <v>3.95</v>
      </c>
      <c r="F81">
        <f t="shared" si="9"/>
        <v>0.89</v>
      </c>
      <c r="G81">
        <f t="shared" si="10"/>
        <v>0.89</v>
      </c>
      <c r="H81">
        <f t="shared" si="11"/>
        <v>0</v>
      </c>
      <c r="I81">
        <f t="shared" si="12"/>
        <v>0</v>
      </c>
      <c r="J81">
        <f t="shared" si="14"/>
        <v>0.89</v>
      </c>
      <c r="K81">
        <f t="shared" si="13"/>
        <v>0.89</v>
      </c>
    </row>
    <row r="82" spans="4:11" x14ac:dyDescent="0.25">
      <c r="D82">
        <f t="shared" si="15"/>
        <v>80</v>
      </c>
      <c r="E82" s="1">
        <f t="shared" si="8"/>
        <v>4</v>
      </c>
      <c r="F82">
        <f t="shared" si="9"/>
        <v>0.9</v>
      </c>
      <c r="G82">
        <f t="shared" si="10"/>
        <v>0.9</v>
      </c>
      <c r="H82">
        <f t="shared" si="11"/>
        <v>0</v>
      </c>
      <c r="I82">
        <f t="shared" si="12"/>
        <v>0</v>
      </c>
      <c r="J82">
        <f t="shared" si="14"/>
        <v>0.9</v>
      </c>
      <c r="K82">
        <f t="shared" si="13"/>
        <v>0.9</v>
      </c>
    </row>
    <row r="83" spans="4:11" x14ac:dyDescent="0.25">
      <c r="D83">
        <f t="shared" si="15"/>
        <v>81</v>
      </c>
      <c r="E83" s="1">
        <f t="shared" si="8"/>
        <v>4.05</v>
      </c>
      <c r="F83">
        <f t="shared" si="9"/>
        <v>0.91</v>
      </c>
      <c r="G83">
        <f t="shared" si="10"/>
        <v>0.91</v>
      </c>
      <c r="H83">
        <f t="shared" si="11"/>
        <v>0</v>
      </c>
      <c r="I83">
        <f t="shared" si="12"/>
        <v>0</v>
      </c>
      <c r="J83">
        <f t="shared" si="14"/>
        <v>0.91</v>
      </c>
      <c r="K83">
        <f t="shared" si="13"/>
        <v>0.91</v>
      </c>
    </row>
    <row r="84" spans="4:11" x14ac:dyDescent="0.25">
      <c r="D84">
        <f t="shared" si="15"/>
        <v>82</v>
      </c>
      <c r="E84" s="1">
        <f t="shared" si="8"/>
        <v>4.1000000000000005</v>
      </c>
      <c r="F84">
        <f t="shared" si="9"/>
        <v>0.92</v>
      </c>
      <c r="G84">
        <f t="shared" si="10"/>
        <v>0.92</v>
      </c>
      <c r="H84">
        <f t="shared" si="11"/>
        <v>0</v>
      </c>
      <c r="I84">
        <f t="shared" si="12"/>
        <v>0</v>
      </c>
      <c r="J84">
        <f t="shared" si="14"/>
        <v>0.92</v>
      </c>
      <c r="K84">
        <f t="shared" si="13"/>
        <v>0.92</v>
      </c>
    </row>
    <row r="85" spans="4:11" x14ac:dyDescent="0.25">
      <c r="D85">
        <f t="shared" si="15"/>
        <v>83</v>
      </c>
      <c r="E85" s="1">
        <f t="shared" si="8"/>
        <v>4.1500000000000004</v>
      </c>
      <c r="F85">
        <f t="shared" si="9"/>
        <v>0.93</v>
      </c>
      <c r="G85">
        <f t="shared" si="10"/>
        <v>0.93</v>
      </c>
      <c r="H85">
        <f t="shared" si="11"/>
        <v>0</v>
      </c>
      <c r="I85">
        <f t="shared" si="12"/>
        <v>0</v>
      </c>
      <c r="J85">
        <f t="shared" si="14"/>
        <v>0.93</v>
      </c>
      <c r="K85">
        <f t="shared" si="13"/>
        <v>0.93</v>
      </c>
    </row>
    <row r="86" spans="4:11" x14ac:dyDescent="0.25">
      <c r="D86">
        <f t="shared" si="15"/>
        <v>84</v>
      </c>
      <c r="E86" s="1">
        <f t="shared" si="8"/>
        <v>4.2</v>
      </c>
      <c r="F86">
        <f t="shared" si="9"/>
        <v>0.94</v>
      </c>
      <c r="G86">
        <f t="shared" si="10"/>
        <v>0.94</v>
      </c>
      <c r="H86">
        <f t="shared" si="11"/>
        <v>0</v>
      </c>
      <c r="I86">
        <f t="shared" si="12"/>
        <v>0</v>
      </c>
      <c r="J86">
        <f t="shared" si="14"/>
        <v>0.94</v>
      </c>
      <c r="K86">
        <f t="shared" si="13"/>
        <v>0.94</v>
      </c>
    </row>
    <row r="87" spans="4:11" x14ac:dyDescent="0.25">
      <c r="D87">
        <f t="shared" si="15"/>
        <v>85</v>
      </c>
      <c r="E87" s="1">
        <f t="shared" si="8"/>
        <v>4.25</v>
      </c>
      <c r="F87">
        <f t="shared" si="9"/>
        <v>0.95</v>
      </c>
      <c r="G87">
        <f t="shared" si="10"/>
        <v>0.95</v>
      </c>
      <c r="H87">
        <f t="shared" si="11"/>
        <v>0</v>
      </c>
      <c r="I87">
        <f t="shared" si="12"/>
        <v>0</v>
      </c>
      <c r="J87">
        <f t="shared" si="14"/>
        <v>0.95</v>
      </c>
      <c r="K87">
        <f t="shared" si="13"/>
        <v>0.95</v>
      </c>
    </row>
    <row r="88" spans="4:11" x14ac:dyDescent="0.25">
      <c r="D88">
        <f t="shared" si="15"/>
        <v>86</v>
      </c>
      <c r="E88" s="1">
        <f t="shared" si="8"/>
        <v>4.3</v>
      </c>
      <c r="F88">
        <f t="shared" si="9"/>
        <v>0.96</v>
      </c>
      <c r="G88">
        <f t="shared" si="10"/>
        <v>0.96</v>
      </c>
      <c r="H88">
        <f t="shared" si="11"/>
        <v>0</v>
      </c>
      <c r="I88">
        <f t="shared" si="12"/>
        <v>0</v>
      </c>
      <c r="J88">
        <f t="shared" si="14"/>
        <v>0.96</v>
      </c>
      <c r="K88">
        <f t="shared" si="13"/>
        <v>0.96</v>
      </c>
    </row>
    <row r="89" spans="4:11" x14ac:dyDescent="0.25">
      <c r="D89">
        <f t="shared" si="15"/>
        <v>87</v>
      </c>
      <c r="E89" s="1">
        <f t="shared" si="8"/>
        <v>4.3500000000000005</v>
      </c>
      <c r="F89">
        <f t="shared" si="9"/>
        <v>0.97</v>
      </c>
      <c r="G89">
        <f t="shared" si="10"/>
        <v>0.97</v>
      </c>
      <c r="H89">
        <f t="shared" si="11"/>
        <v>0</v>
      </c>
      <c r="I89">
        <f t="shared" si="12"/>
        <v>0</v>
      </c>
      <c r="J89">
        <f t="shared" si="14"/>
        <v>0.97</v>
      </c>
      <c r="K89">
        <f t="shared" si="13"/>
        <v>0.97</v>
      </c>
    </row>
    <row r="90" spans="4:11" x14ac:dyDescent="0.25">
      <c r="D90">
        <f t="shared" si="15"/>
        <v>88</v>
      </c>
      <c r="E90" s="1">
        <f t="shared" si="8"/>
        <v>4.4000000000000004</v>
      </c>
      <c r="F90">
        <f t="shared" si="9"/>
        <v>0.98</v>
      </c>
      <c r="G90">
        <f t="shared" si="10"/>
        <v>0.98</v>
      </c>
      <c r="H90">
        <f t="shared" si="11"/>
        <v>0</v>
      </c>
      <c r="I90">
        <f t="shared" si="12"/>
        <v>0</v>
      </c>
      <c r="J90">
        <f t="shared" si="14"/>
        <v>0.98</v>
      </c>
      <c r="K90">
        <f t="shared" si="13"/>
        <v>0.98</v>
      </c>
    </row>
    <row r="91" spans="4:11" x14ac:dyDescent="0.25">
      <c r="D91">
        <f t="shared" si="15"/>
        <v>89</v>
      </c>
      <c r="E91" s="1">
        <f t="shared" si="8"/>
        <v>4.45</v>
      </c>
      <c r="F91">
        <f t="shared" si="9"/>
        <v>0.99</v>
      </c>
      <c r="G91">
        <f t="shared" si="10"/>
        <v>0.99</v>
      </c>
      <c r="H91">
        <f t="shared" si="11"/>
        <v>0</v>
      </c>
      <c r="I91">
        <f t="shared" si="12"/>
        <v>0</v>
      </c>
      <c r="J91">
        <f t="shared" si="14"/>
        <v>0.99</v>
      </c>
      <c r="K91">
        <f t="shared" si="13"/>
        <v>0.99</v>
      </c>
    </row>
    <row r="92" spans="4:11" x14ac:dyDescent="0.25">
      <c r="D92">
        <f t="shared" si="15"/>
        <v>90</v>
      </c>
      <c r="E92" s="1">
        <f t="shared" si="8"/>
        <v>4.5</v>
      </c>
      <c r="F92">
        <f t="shared" si="9"/>
        <v>1</v>
      </c>
      <c r="G92">
        <f t="shared" si="10"/>
        <v>1</v>
      </c>
      <c r="H92">
        <f t="shared" si="11"/>
        <v>0</v>
      </c>
      <c r="I92">
        <f t="shared" si="12"/>
        <v>0</v>
      </c>
      <c r="J92">
        <f t="shared" si="14"/>
        <v>1</v>
      </c>
      <c r="K92">
        <f t="shared" si="13"/>
        <v>1</v>
      </c>
    </row>
    <row r="93" spans="4:11" x14ac:dyDescent="0.25">
      <c r="D93">
        <f t="shared" si="15"/>
        <v>91</v>
      </c>
      <c r="E93" s="1">
        <f t="shared" si="8"/>
        <v>4.55</v>
      </c>
      <c r="F93">
        <f t="shared" si="9"/>
        <v>1.01</v>
      </c>
      <c r="G93">
        <f t="shared" si="10"/>
        <v>1.01</v>
      </c>
      <c r="H93">
        <f t="shared" si="11"/>
        <v>0</v>
      </c>
      <c r="I93">
        <f t="shared" si="12"/>
        <v>0</v>
      </c>
      <c r="J93">
        <f t="shared" si="14"/>
        <v>1.01</v>
      </c>
      <c r="K93">
        <f t="shared" si="13"/>
        <v>1.01</v>
      </c>
    </row>
    <row r="94" spans="4:11" x14ac:dyDescent="0.25">
      <c r="D94">
        <f t="shared" si="15"/>
        <v>92</v>
      </c>
      <c r="E94" s="1">
        <f t="shared" si="8"/>
        <v>4.6000000000000005</v>
      </c>
      <c r="F94">
        <f t="shared" si="9"/>
        <v>1.02</v>
      </c>
      <c r="G94">
        <f t="shared" si="10"/>
        <v>1.02</v>
      </c>
      <c r="H94">
        <f t="shared" si="11"/>
        <v>0</v>
      </c>
      <c r="I94">
        <f t="shared" si="12"/>
        <v>0</v>
      </c>
      <c r="J94">
        <f t="shared" si="14"/>
        <v>1.02</v>
      </c>
      <c r="K94">
        <f t="shared" si="13"/>
        <v>1.02</v>
      </c>
    </row>
    <row r="95" spans="4:11" x14ac:dyDescent="0.25">
      <c r="D95">
        <f t="shared" si="15"/>
        <v>93</v>
      </c>
      <c r="E95" s="1">
        <f t="shared" si="8"/>
        <v>4.6500000000000004</v>
      </c>
      <c r="F95">
        <f t="shared" si="9"/>
        <v>1.03</v>
      </c>
      <c r="G95">
        <f t="shared" si="10"/>
        <v>1.03</v>
      </c>
      <c r="H95">
        <f t="shared" si="11"/>
        <v>0</v>
      </c>
      <c r="I95">
        <f t="shared" si="12"/>
        <v>0</v>
      </c>
      <c r="J95">
        <f t="shared" si="14"/>
        <v>1.03</v>
      </c>
      <c r="K95">
        <f t="shared" si="13"/>
        <v>1.03</v>
      </c>
    </row>
    <row r="96" spans="4:11" x14ac:dyDescent="0.25">
      <c r="D96">
        <f t="shared" si="15"/>
        <v>94</v>
      </c>
      <c r="E96" s="1">
        <f t="shared" si="8"/>
        <v>4.7</v>
      </c>
      <c r="F96">
        <f t="shared" si="9"/>
        <v>1.04</v>
      </c>
      <c r="G96">
        <f t="shared" si="10"/>
        <v>1.04</v>
      </c>
      <c r="H96">
        <f t="shared" si="11"/>
        <v>0</v>
      </c>
      <c r="I96">
        <f t="shared" si="12"/>
        <v>0</v>
      </c>
      <c r="J96">
        <f t="shared" si="14"/>
        <v>1.04</v>
      </c>
      <c r="K96">
        <f t="shared" si="13"/>
        <v>1.04</v>
      </c>
    </row>
    <row r="97" spans="4:11" x14ac:dyDescent="0.25">
      <c r="D97">
        <f t="shared" si="15"/>
        <v>95</v>
      </c>
      <c r="E97" s="1">
        <f t="shared" si="8"/>
        <v>4.75</v>
      </c>
      <c r="F97">
        <f t="shared" si="9"/>
        <v>1.05</v>
      </c>
      <c r="G97">
        <f t="shared" si="10"/>
        <v>1.05</v>
      </c>
      <c r="H97">
        <f t="shared" si="11"/>
        <v>0</v>
      </c>
      <c r="I97">
        <f t="shared" si="12"/>
        <v>0</v>
      </c>
      <c r="J97">
        <f t="shared" si="14"/>
        <v>1.05</v>
      </c>
      <c r="K97">
        <f t="shared" si="13"/>
        <v>1.05</v>
      </c>
    </row>
    <row r="98" spans="4:11" x14ac:dyDescent="0.25">
      <c r="D98">
        <f t="shared" si="15"/>
        <v>96</v>
      </c>
      <c r="E98" s="1">
        <f t="shared" si="8"/>
        <v>4.8000000000000007</v>
      </c>
      <c r="F98">
        <f t="shared" si="9"/>
        <v>1.06</v>
      </c>
      <c r="G98">
        <f t="shared" si="10"/>
        <v>1.06</v>
      </c>
      <c r="H98">
        <f t="shared" si="11"/>
        <v>0</v>
      </c>
      <c r="I98">
        <f t="shared" si="12"/>
        <v>0</v>
      </c>
      <c r="J98">
        <f t="shared" si="14"/>
        <v>1.06</v>
      </c>
      <c r="K98">
        <f t="shared" si="13"/>
        <v>1.06</v>
      </c>
    </row>
    <row r="99" spans="4:11" x14ac:dyDescent="0.25">
      <c r="D99">
        <f t="shared" si="15"/>
        <v>97</v>
      </c>
      <c r="E99" s="1">
        <f t="shared" si="8"/>
        <v>4.8500000000000005</v>
      </c>
      <c r="F99">
        <f t="shared" si="9"/>
        <v>1.07</v>
      </c>
      <c r="G99">
        <f t="shared" si="10"/>
        <v>1.07</v>
      </c>
      <c r="H99">
        <f t="shared" si="11"/>
        <v>0</v>
      </c>
      <c r="I99">
        <f t="shared" si="12"/>
        <v>0</v>
      </c>
      <c r="J99">
        <f t="shared" si="14"/>
        <v>1.07</v>
      </c>
      <c r="K99">
        <f t="shared" si="13"/>
        <v>1.07</v>
      </c>
    </row>
    <row r="100" spans="4:11" x14ac:dyDescent="0.25">
      <c r="D100">
        <f t="shared" si="15"/>
        <v>98</v>
      </c>
      <c r="E100" s="1">
        <f t="shared" si="8"/>
        <v>4.9000000000000004</v>
      </c>
      <c r="F100">
        <f t="shared" si="9"/>
        <v>1.08</v>
      </c>
      <c r="G100">
        <f t="shared" si="10"/>
        <v>1.08</v>
      </c>
      <c r="H100">
        <f t="shared" si="11"/>
        <v>0</v>
      </c>
      <c r="I100">
        <f t="shared" si="12"/>
        <v>0</v>
      </c>
      <c r="J100">
        <f t="shared" si="14"/>
        <v>1.08</v>
      </c>
      <c r="K100">
        <f t="shared" si="13"/>
        <v>1.08</v>
      </c>
    </row>
    <row r="101" spans="4:11" x14ac:dyDescent="0.25">
      <c r="D101">
        <f t="shared" si="15"/>
        <v>99</v>
      </c>
      <c r="E101" s="1">
        <f t="shared" si="8"/>
        <v>4.95</v>
      </c>
      <c r="F101">
        <f t="shared" si="9"/>
        <v>1.0900000000000001</v>
      </c>
      <c r="G101">
        <f t="shared" si="10"/>
        <v>1.0900000000000001</v>
      </c>
      <c r="H101">
        <f t="shared" si="11"/>
        <v>0</v>
      </c>
      <c r="I101">
        <f t="shared" si="12"/>
        <v>0</v>
      </c>
      <c r="J101">
        <f t="shared" si="14"/>
        <v>1.0900000000000001</v>
      </c>
      <c r="K101">
        <f t="shared" si="13"/>
        <v>1.0900000000000001</v>
      </c>
    </row>
    <row r="102" spans="4:11" x14ac:dyDescent="0.25">
      <c r="D102">
        <f t="shared" si="15"/>
        <v>100</v>
      </c>
      <c r="E102" s="1">
        <f t="shared" si="8"/>
        <v>5</v>
      </c>
      <c r="F102">
        <f t="shared" si="9"/>
        <v>1.1000000000000001</v>
      </c>
      <c r="G102">
        <f t="shared" si="10"/>
        <v>1.1000000000000001</v>
      </c>
      <c r="H102">
        <f t="shared" si="11"/>
        <v>0</v>
      </c>
      <c r="I102">
        <f t="shared" si="12"/>
        <v>0</v>
      </c>
      <c r="J102">
        <f t="shared" si="14"/>
        <v>1.1000000000000001</v>
      </c>
      <c r="K102">
        <f t="shared" si="13"/>
        <v>1.1000000000000001</v>
      </c>
    </row>
    <row r="103" spans="4:11" x14ac:dyDescent="0.25">
      <c r="D103">
        <f t="shared" si="15"/>
        <v>101</v>
      </c>
      <c r="E103" s="1">
        <f t="shared" si="8"/>
        <v>5.0500000000000007</v>
      </c>
      <c r="F103">
        <f t="shared" si="9"/>
        <v>1.1100000000000001</v>
      </c>
      <c r="G103">
        <f t="shared" si="10"/>
        <v>1.1100000000000001</v>
      </c>
      <c r="H103">
        <f t="shared" si="11"/>
        <v>0</v>
      </c>
      <c r="I103">
        <f t="shared" si="12"/>
        <v>0</v>
      </c>
      <c r="J103">
        <f t="shared" si="14"/>
        <v>1.1100000000000001</v>
      </c>
      <c r="K103">
        <f t="shared" si="13"/>
        <v>1.1100000000000001</v>
      </c>
    </row>
    <row r="104" spans="4:11" x14ac:dyDescent="0.25">
      <c r="D104">
        <f t="shared" si="15"/>
        <v>102</v>
      </c>
      <c r="E104" s="1">
        <f t="shared" si="8"/>
        <v>5.1000000000000005</v>
      </c>
      <c r="F104">
        <f t="shared" si="9"/>
        <v>1.1200000000000001</v>
      </c>
      <c r="G104">
        <f t="shared" si="10"/>
        <v>1.1200000000000001</v>
      </c>
      <c r="H104">
        <f t="shared" si="11"/>
        <v>0</v>
      </c>
      <c r="I104">
        <f t="shared" si="12"/>
        <v>0</v>
      </c>
      <c r="J104">
        <f t="shared" si="14"/>
        <v>1.1200000000000001</v>
      </c>
      <c r="K104">
        <f t="shared" si="13"/>
        <v>1.1200000000000001</v>
      </c>
    </row>
    <row r="105" spans="4:11" x14ac:dyDescent="0.25">
      <c r="D105">
        <f t="shared" si="15"/>
        <v>103</v>
      </c>
      <c r="E105" s="1">
        <f t="shared" si="8"/>
        <v>5.15</v>
      </c>
      <c r="F105">
        <f t="shared" si="9"/>
        <v>1.1300000000000001</v>
      </c>
      <c r="G105">
        <f t="shared" si="10"/>
        <v>1.1300000000000001</v>
      </c>
      <c r="H105">
        <f t="shared" si="11"/>
        <v>0</v>
      </c>
      <c r="I105">
        <f t="shared" si="12"/>
        <v>0</v>
      </c>
      <c r="J105">
        <f t="shared" si="14"/>
        <v>1.1300000000000001</v>
      </c>
      <c r="K105">
        <f t="shared" si="13"/>
        <v>1.1300000000000001</v>
      </c>
    </row>
    <row r="106" spans="4:11" x14ac:dyDescent="0.25">
      <c r="D106">
        <f t="shared" si="15"/>
        <v>104</v>
      </c>
      <c r="E106" s="1">
        <f t="shared" si="8"/>
        <v>5.2</v>
      </c>
      <c r="F106">
        <f t="shared" si="9"/>
        <v>1.1400000000000001</v>
      </c>
      <c r="G106">
        <f t="shared" si="10"/>
        <v>1.1400000000000001</v>
      </c>
      <c r="H106">
        <f t="shared" si="11"/>
        <v>0</v>
      </c>
      <c r="I106">
        <f t="shared" si="12"/>
        <v>0</v>
      </c>
      <c r="J106">
        <f t="shared" si="14"/>
        <v>1.1400000000000001</v>
      </c>
      <c r="K106">
        <f t="shared" si="13"/>
        <v>1.1400000000000001</v>
      </c>
    </row>
    <row r="107" spans="4:11" x14ac:dyDescent="0.25">
      <c r="D107">
        <f t="shared" si="15"/>
        <v>105</v>
      </c>
      <c r="E107" s="1">
        <f t="shared" si="8"/>
        <v>5.25</v>
      </c>
      <c r="F107">
        <f t="shared" si="9"/>
        <v>1.1500000000000001</v>
      </c>
      <c r="G107">
        <f t="shared" si="10"/>
        <v>1.1500000000000001</v>
      </c>
      <c r="H107">
        <f t="shared" si="11"/>
        <v>0</v>
      </c>
      <c r="I107">
        <f t="shared" si="12"/>
        <v>0</v>
      </c>
      <c r="J107">
        <f t="shared" si="14"/>
        <v>1.1500000000000001</v>
      </c>
      <c r="K107">
        <f t="shared" si="13"/>
        <v>1.1500000000000001</v>
      </c>
    </row>
    <row r="108" spans="4:11" x14ac:dyDescent="0.25">
      <c r="D108">
        <f t="shared" si="15"/>
        <v>106</v>
      </c>
      <c r="E108" s="1">
        <f t="shared" si="8"/>
        <v>5.3000000000000007</v>
      </c>
      <c r="F108">
        <f t="shared" si="9"/>
        <v>1.1600000000000001</v>
      </c>
      <c r="G108">
        <f t="shared" si="10"/>
        <v>1.1600000000000001</v>
      </c>
      <c r="H108">
        <f t="shared" si="11"/>
        <v>0</v>
      </c>
      <c r="I108">
        <f t="shared" si="12"/>
        <v>0</v>
      </c>
      <c r="J108">
        <f t="shared" si="14"/>
        <v>1.1600000000000001</v>
      </c>
      <c r="K108">
        <f t="shared" si="13"/>
        <v>1.1600000000000001</v>
      </c>
    </row>
    <row r="109" spans="4:11" x14ac:dyDescent="0.25">
      <c r="D109">
        <f t="shared" si="15"/>
        <v>107</v>
      </c>
      <c r="E109" s="1">
        <f t="shared" si="8"/>
        <v>5.3500000000000005</v>
      </c>
      <c r="F109">
        <f t="shared" si="9"/>
        <v>1.1700000000000002</v>
      </c>
      <c r="G109">
        <f t="shared" si="10"/>
        <v>1.1700000000000002</v>
      </c>
      <c r="H109">
        <f t="shared" si="11"/>
        <v>0</v>
      </c>
      <c r="I109">
        <f t="shared" si="12"/>
        <v>0</v>
      </c>
      <c r="J109">
        <f t="shared" si="14"/>
        <v>1.1700000000000002</v>
      </c>
      <c r="K109">
        <f t="shared" si="13"/>
        <v>1.1700000000000002</v>
      </c>
    </row>
    <row r="110" spans="4:11" x14ac:dyDescent="0.25">
      <c r="D110">
        <f t="shared" si="15"/>
        <v>108</v>
      </c>
      <c r="E110" s="1">
        <f t="shared" si="8"/>
        <v>5.4</v>
      </c>
      <c r="F110">
        <f t="shared" si="9"/>
        <v>1.1800000000000002</v>
      </c>
      <c r="G110">
        <f t="shared" si="10"/>
        <v>1.1800000000000002</v>
      </c>
      <c r="H110">
        <f t="shared" si="11"/>
        <v>0</v>
      </c>
      <c r="I110">
        <f t="shared" si="12"/>
        <v>0</v>
      </c>
      <c r="J110">
        <f t="shared" si="14"/>
        <v>1.1800000000000002</v>
      </c>
      <c r="K110">
        <f t="shared" si="13"/>
        <v>1.1800000000000002</v>
      </c>
    </row>
    <row r="111" spans="4:11" x14ac:dyDescent="0.25">
      <c r="D111">
        <f t="shared" si="15"/>
        <v>109</v>
      </c>
      <c r="E111" s="1">
        <f t="shared" si="8"/>
        <v>5.45</v>
      </c>
      <c r="F111">
        <f t="shared" si="9"/>
        <v>1.1900000000000002</v>
      </c>
      <c r="G111">
        <f t="shared" si="10"/>
        <v>1.1900000000000002</v>
      </c>
      <c r="H111">
        <f t="shared" si="11"/>
        <v>0</v>
      </c>
      <c r="I111">
        <f t="shared" si="12"/>
        <v>0</v>
      </c>
      <c r="J111">
        <f t="shared" si="14"/>
        <v>1.1900000000000002</v>
      </c>
      <c r="K111">
        <f t="shared" si="13"/>
        <v>1.1900000000000002</v>
      </c>
    </row>
    <row r="112" spans="4:11" x14ac:dyDescent="0.25">
      <c r="D112">
        <f t="shared" si="15"/>
        <v>110</v>
      </c>
      <c r="E112" s="1">
        <f t="shared" si="8"/>
        <v>5.5</v>
      </c>
      <c r="F112">
        <f t="shared" si="9"/>
        <v>1.2000000000000002</v>
      </c>
      <c r="G112">
        <f t="shared" si="10"/>
        <v>1.2000000000000002</v>
      </c>
      <c r="H112">
        <f t="shared" si="11"/>
        <v>0</v>
      </c>
      <c r="I112">
        <f t="shared" si="12"/>
        <v>0</v>
      </c>
      <c r="J112">
        <f t="shared" si="14"/>
        <v>1.2000000000000002</v>
      </c>
      <c r="K112">
        <f t="shared" si="13"/>
        <v>1.2000000000000002</v>
      </c>
    </row>
    <row r="113" spans="4:11" x14ac:dyDescent="0.25">
      <c r="D113">
        <f t="shared" si="15"/>
        <v>111</v>
      </c>
      <c r="E113" s="1">
        <f t="shared" si="8"/>
        <v>5.5500000000000007</v>
      </c>
      <c r="F113">
        <f t="shared" si="9"/>
        <v>1.2100000000000002</v>
      </c>
      <c r="G113">
        <f t="shared" si="10"/>
        <v>1.2100000000000002</v>
      </c>
      <c r="H113">
        <f t="shared" si="11"/>
        <v>0</v>
      </c>
      <c r="I113">
        <f t="shared" si="12"/>
        <v>0</v>
      </c>
      <c r="J113">
        <f t="shared" si="14"/>
        <v>1.2100000000000002</v>
      </c>
      <c r="K113">
        <f t="shared" si="13"/>
        <v>1.2100000000000002</v>
      </c>
    </row>
    <row r="114" spans="4:11" x14ac:dyDescent="0.25">
      <c r="D114">
        <f t="shared" si="15"/>
        <v>112</v>
      </c>
      <c r="E114" s="1">
        <f t="shared" si="8"/>
        <v>5.6000000000000005</v>
      </c>
      <c r="F114">
        <f t="shared" si="9"/>
        <v>1.2200000000000002</v>
      </c>
      <c r="G114">
        <f t="shared" si="10"/>
        <v>1.2200000000000002</v>
      </c>
      <c r="H114">
        <f t="shared" si="11"/>
        <v>0</v>
      </c>
      <c r="I114">
        <f t="shared" si="12"/>
        <v>0</v>
      </c>
      <c r="J114">
        <f t="shared" si="14"/>
        <v>1.2200000000000002</v>
      </c>
      <c r="K114">
        <f t="shared" si="13"/>
        <v>1.2200000000000002</v>
      </c>
    </row>
    <row r="115" spans="4:11" x14ac:dyDescent="0.25">
      <c r="D115">
        <f t="shared" si="15"/>
        <v>113</v>
      </c>
      <c r="E115" s="1">
        <f t="shared" si="8"/>
        <v>5.65</v>
      </c>
      <c r="F115">
        <f t="shared" si="9"/>
        <v>1.2300000000000002</v>
      </c>
      <c r="G115">
        <f t="shared" si="10"/>
        <v>1.2300000000000002</v>
      </c>
      <c r="H115">
        <f t="shared" si="11"/>
        <v>0</v>
      </c>
      <c r="I115">
        <f t="shared" si="12"/>
        <v>0</v>
      </c>
      <c r="J115">
        <f t="shared" si="14"/>
        <v>1.2300000000000002</v>
      </c>
      <c r="K115">
        <f t="shared" si="13"/>
        <v>1.2300000000000002</v>
      </c>
    </row>
    <row r="116" spans="4:11" x14ac:dyDescent="0.25">
      <c r="D116">
        <f t="shared" si="15"/>
        <v>114</v>
      </c>
      <c r="E116" s="1">
        <f t="shared" si="8"/>
        <v>5.7</v>
      </c>
      <c r="F116">
        <f t="shared" si="9"/>
        <v>1.2400000000000002</v>
      </c>
      <c r="G116">
        <f t="shared" si="10"/>
        <v>1.2400000000000002</v>
      </c>
      <c r="H116">
        <f t="shared" si="11"/>
        <v>0</v>
      </c>
      <c r="I116">
        <f t="shared" si="12"/>
        <v>0</v>
      </c>
      <c r="J116">
        <f t="shared" si="14"/>
        <v>1.2400000000000002</v>
      </c>
      <c r="K116">
        <f t="shared" si="13"/>
        <v>1.2400000000000002</v>
      </c>
    </row>
    <row r="117" spans="4:11" x14ac:dyDescent="0.25">
      <c r="D117">
        <f t="shared" si="15"/>
        <v>115</v>
      </c>
      <c r="E117" s="1">
        <f t="shared" si="8"/>
        <v>5.75</v>
      </c>
      <c r="F117">
        <f t="shared" si="9"/>
        <v>1.2500000000000002</v>
      </c>
      <c r="G117">
        <f t="shared" si="10"/>
        <v>1.2500000000000002</v>
      </c>
      <c r="H117">
        <f t="shared" si="11"/>
        <v>0</v>
      </c>
      <c r="I117">
        <f t="shared" si="12"/>
        <v>0</v>
      </c>
      <c r="J117">
        <f t="shared" si="14"/>
        <v>1.2500000000000002</v>
      </c>
      <c r="K117">
        <f t="shared" si="13"/>
        <v>1.2500000000000002</v>
      </c>
    </row>
    <row r="118" spans="4:11" x14ac:dyDescent="0.25">
      <c r="D118">
        <f t="shared" si="15"/>
        <v>116</v>
      </c>
      <c r="E118" s="1">
        <f t="shared" si="8"/>
        <v>5.8000000000000007</v>
      </c>
      <c r="F118">
        <f t="shared" si="9"/>
        <v>1.26</v>
      </c>
      <c r="G118">
        <f t="shared" si="10"/>
        <v>1.26</v>
      </c>
      <c r="H118">
        <f t="shared" si="11"/>
        <v>0</v>
      </c>
      <c r="I118">
        <f t="shared" si="12"/>
        <v>0</v>
      </c>
      <c r="J118">
        <f t="shared" si="14"/>
        <v>1.26</v>
      </c>
      <c r="K118">
        <f t="shared" si="13"/>
        <v>1.26</v>
      </c>
    </row>
    <row r="119" spans="4:11" x14ac:dyDescent="0.25">
      <c r="D119">
        <f t="shared" si="15"/>
        <v>117</v>
      </c>
      <c r="E119" s="1">
        <f t="shared" si="8"/>
        <v>5.8500000000000005</v>
      </c>
      <c r="F119">
        <f t="shared" si="9"/>
        <v>1.27</v>
      </c>
      <c r="G119">
        <f t="shared" si="10"/>
        <v>1.27</v>
      </c>
      <c r="H119">
        <f t="shared" si="11"/>
        <v>0</v>
      </c>
      <c r="I119">
        <f t="shared" si="12"/>
        <v>0</v>
      </c>
      <c r="J119">
        <f t="shared" si="14"/>
        <v>1.27</v>
      </c>
      <c r="K119">
        <f t="shared" si="13"/>
        <v>1.27</v>
      </c>
    </row>
    <row r="120" spans="4:11" x14ac:dyDescent="0.25">
      <c r="D120">
        <f t="shared" si="15"/>
        <v>118</v>
      </c>
      <c r="E120" s="1">
        <f t="shared" si="8"/>
        <v>5.9</v>
      </c>
      <c r="F120">
        <f t="shared" si="9"/>
        <v>1.28</v>
      </c>
      <c r="G120">
        <f t="shared" si="10"/>
        <v>1.28</v>
      </c>
      <c r="H120">
        <f t="shared" si="11"/>
        <v>0</v>
      </c>
      <c r="I120">
        <f t="shared" si="12"/>
        <v>0</v>
      </c>
      <c r="J120">
        <f t="shared" si="14"/>
        <v>1.28</v>
      </c>
      <c r="K120">
        <f t="shared" si="13"/>
        <v>1.28</v>
      </c>
    </row>
    <row r="121" spans="4:11" x14ac:dyDescent="0.25">
      <c r="D121">
        <f t="shared" si="15"/>
        <v>119</v>
      </c>
      <c r="E121" s="1">
        <f t="shared" si="8"/>
        <v>5.95</v>
      </c>
      <c r="F121">
        <f t="shared" si="9"/>
        <v>1.29</v>
      </c>
      <c r="G121">
        <f t="shared" si="10"/>
        <v>1.29</v>
      </c>
      <c r="H121">
        <f t="shared" si="11"/>
        <v>0</v>
      </c>
      <c r="I121">
        <f t="shared" si="12"/>
        <v>0</v>
      </c>
      <c r="J121">
        <f t="shared" si="14"/>
        <v>1.29</v>
      </c>
      <c r="K121">
        <f t="shared" si="13"/>
        <v>1.29</v>
      </c>
    </row>
    <row r="122" spans="4:11" x14ac:dyDescent="0.25">
      <c r="D122">
        <f t="shared" si="15"/>
        <v>120</v>
      </c>
      <c r="E122" s="1">
        <f t="shared" si="8"/>
        <v>6</v>
      </c>
      <c r="F122">
        <f t="shared" si="9"/>
        <v>1.3</v>
      </c>
      <c r="G122">
        <f t="shared" si="10"/>
        <v>1.3</v>
      </c>
      <c r="H122">
        <f t="shared" si="11"/>
        <v>0</v>
      </c>
      <c r="I122">
        <f t="shared" si="12"/>
        <v>0</v>
      </c>
      <c r="J122">
        <f t="shared" si="14"/>
        <v>1.3</v>
      </c>
      <c r="K122">
        <f t="shared" si="13"/>
        <v>1.3</v>
      </c>
    </row>
    <row r="123" spans="4:11" x14ac:dyDescent="0.25">
      <c r="D123">
        <f t="shared" si="15"/>
        <v>121</v>
      </c>
      <c r="E123" s="1">
        <f t="shared" si="8"/>
        <v>6.0500000000000007</v>
      </c>
      <c r="F123">
        <f t="shared" si="9"/>
        <v>1.31</v>
      </c>
      <c r="G123">
        <f t="shared" si="10"/>
        <v>1.31</v>
      </c>
      <c r="H123">
        <f t="shared" si="11"/>
        <v>0</v>
      </c>
      <c r="I123">
        <f t="shared" si="12"/>
        <v>0</v>
      </c>
      <c r="J123">
        <f t="shared" si="14"/>
        <v>1.31</v>
      </c>
      <c r="K123">
        <f t="shared" si="13"/>
        <v>1.31</v>
      </c>
    </row>
    <row r="124" spans="4:11" x14ac:dyDescent="0.25">
      <c r="D124">
        <f t="shared" si="15"/>
        <v>122</v>
      </c>
      <c r="E124" s="1">
        <f t="shared" si="8"/>
        <v>6.1000000000000005</v>
      </c>
      <c r="F124">
        <f t="shared" si="9"/>
        <v>1.32</v>
      </c>
      <c r="G124">
        <f t="shared" si="10"/>
        <v>1.32</v>
      </c>
      <c r="H124">
        <f t="shared" si="11"/>
        <v>0</v>
      </c>
      <c r="I124">
        <f t="shared" si="12"/>
        <v>0</v>
      </c>
      <c r="J124">
        <f t="shared" si="14"/>
        <v>1.32</v>
      </c>
      <c r="K124">
        <f t="shared" si="13"/>
        <v>1.32</v>
      </c>
    </row>
    <row r="125" spans="4:11" x14ac:dyDescent="0.25">
      <c r="D125">
        <f t="shared" si="15"/>
        <v>123</v>
      </c>
      <c r="E125" s="1">
        <f t="shared" si="8"/>
        <v>6.15</v>
      </c>
      <c r="F125">
        <f t="shared" si="9"/>
        <v>1.33</v>
      </c>
      <c r="G125">
        <f t="shared" si="10"/>
        <v>1.33</v>
      </c>
      <c r="H125">
        <f t="shared" si="11"/>
        <v>0</v>
      </c>
      <c r="I125">
        <f t="shared" si="12"/>
        <v>0</v>
      </c>
      <c r="J125">
        <f t="shared" si="14"/>
        <v>1.33</v>
      </c>
      <c r="K125">
        <f t="shared" si="13"/>
        <v>1.33</v>
      </c>
    </row>
    <row r="126" spans="4:11" x14ac:dyDescent="0.25">
      <c r="D126">
        <f t="shared" si="15"/>
        <v>124</v>
      </c>
      <c r="E126" s="1">
        <f t="shared" si="8"/>
        <v>6.2</v>
      </c>
      <c r="F126">
        <f t="shared" si="9"/>
        <v>1.34</v>
      </c>
      <c r="G126">
        <f t="shared" si="10"/>
        <v>1.34</v>
      </c>
      <c r="H126">
        <f t="shared" si="11"/>
        <v>0</v>
      </c>
      <c r="I126">
        <f t="shared" si="12"/>
        <v>0</v>
      </c>
      <c r="J126">
        <f t="shared" si="14"/>
        <v>1.34</v>
      </c>
      <c r="K126">
        <f t="shared" si="13"/>
        <v>1.34</v>
      </c>
    </row>
    <row r="127" spans="4:11" x14ac:dyDescent="0.25">
      <c r="D127">
        <f t="shared" si="15"/>
        <v>125</v>
      </c>
      <c r="E127" s="1">
        <f t="shared" si="8"/>
        <v>6.25</v>
      </c>
      <c r="F127">
        <f t="shared" si="9"/>
        <v>1.35</v>
      </c>
      <c r="G127">
        <f t="shared" si="10"/>
        <v>1.35</v>
      </c>
      <c r="H127">
        <f t="shared" si="11"/>
        <v>0</v>
      </c>
      <c r="I127">
        <f t="shared" si="12"/>
        <v>0</v>
      </c>
      <c r="J127">
        <f t="shared" si="14"/>
        <v>1.35</v>
      </c>
      <c r="K127">
        <f t="shared" si="13"/>
        <v>1.35</v>
      </c>
    </row>
    <row r="128" spans="4:11" x14ac:dyDescent="0.25">
      <c r="D128">
        <f t="shared" si="15"/>
        <v>126</v>
      </c>
      <c r="E128" s="1">
        <f t="shared" si="8"/>
        <v>6.3000000000000007</v>
      </c>
      <c r="F128">
        <f t="shared" si="9"/>
        <v>1.36</v>
      </c>
      <c r="G128">
        <f t="shared" si="10"/>
        <v>1.36</v>
      </c>
      <c r="H128">
        <f t="shared" si="11"/>
        <v>0</v>
      </c>
      <c r="I128">
        <f t="shared" si="12"/>
        <v>0</v>
      </c>
      <c r="J128">
        <f t="shared" si="14"/>
        <v>1.36</v>
      </c>
      <c r="K128">
        <f t="shared" si="13"/>
        <v>1.36</v>
      </c>
    </row>
    <row r="129" spans="4:11" x14ac:dyDescent="0.25">
      <c r="D129">
        <f t="shared" si="15"/>
        <v>127</v>
      </c>
      <c r="E129" s="1">
        <f t="shared" si="8"/>
        <v>6.3500000000000005</v>
      </c>
      <c r="F129">
        <f t="shared" si="9"/>
        <v>1.37</v>
      </c>
      <c r="G129">
        <f t="shared" si="10"/>
        <v>1.37</v>
      </c>
      <c r="H129">
        <f t="shared" si="11"/>
        <v>0</v>
      </c>
      <c r="I129">
        <f t="shared" si="12"/>
        <v>0</v>
      </c>
      <c r="J129">
        <f t="shared" si="14"/>
        <v>1.37</v>
      </c>
      <c r="K129">
        <f t="shared" si="13"/>
        <v>1.37</v>
      </c>
    </row>
    <row r="130" spans="4:11" x14ac:dyDescent="0.25">
      <c r="D130">
        <f t="shared" si="15"/>
        <v>128</v>
      </c>
      <c r="E130" s="1">
        <f t="shared" ref="E130:E193" si="16">PAR_max/1200*D130</f>
        <v>6.4</v>
      </c>
      <c r="F130">
        <f t="shared" ref="F130:F193" si="17">init_slope*D130+init_intercp</f>
        <v>1.3800000000000001</v>
      </c>
      <c r="G130">
        <f t="shared" ref="G130:G193" si="18">IF(AND(F130&lt;flat_init_y, E130&lt;flat_end_x),F130,0)</f>
        <v>1.3800000000000001</v>
      </c>
      <c r="H130">
        <f t="shared" ref="H130:H193" si="19">IF(AND(F130&gt;=flat_init_y,E130&lt;flat_end_x),flat_init_y,0)</f>
        <v>0</v>
      </c>
      <c r="I130">
        <f t="shared" ref="I130:I193" si="20">IF(E130&gt;=flat_end_x,flat_init_y+end_slope2*(E130-flat_end_x),0)</f>
        <v>0</v>
      </c>
      <c r="J130">
        <f t="shared" si="14"/>
        <v>1.3800000000000001</v>
      </c>
      <c r="K130">
        <f t="shared" ref="K130:K193" si="21">IF(J130&lt;min_response,min_response,J130)</f>
        <v>1.3800000000000001</v>
      </c>
    </row>
    <row r="131" spans="4:11" x14ac:dyDescent="0.25">
      <c r="D131">
        <f t="shared" si="15"/>
        <v>129</v>
      </c>
      <c r="E131" s="1">
        <f t="shared" si="16"/>
        <v>6.45</v>
      </c>
      <c r="F131">
        <f t="shared" si="17"/>
        <v>1.3900000000000001</v>
      </c>
      <c r="G131">
        <f t="shared" si="18"/>
        <v>1.3900000000000001</v>
      </c>
      <c r="H131">
        <f t="shared" si="19"/>
        <v>0</v>
      </c>
      <c r="I131">
        <f t="shared" si="20"/>
        <v>0</v>
      </c>
      <c r="J131">
        <f t="shared" ref="J131:J194" si="22">SUM(G131:I131)</f>
        <v>1.3900000000000001</v>
      </c>
      <c r="K131">
        <f t="shared" si="21"/>
        <v>1.3900000000000001</v>
      </c>
    </row>
    <row r="132" spans="4:11" x14ac:dyDescent="0.25">
      <c r="D132">
        <f t="shared" ref="D132:D195" si="23">D131+1</f>
        <v>130</v>
      </c>
      <c r="E132" s="1">
        <f t="shared" si="16"/>
        <v>6.5</v>
      </c>
      <c r="F132">
        <f t="shared" si="17"/>
        <v>1.4000000000000001</v>
      </c>
      <c r="G132">
        <f t="shared" si="18"/>
        <v>1.4000000000000001</v>
      </c>
      <c r="H132">
        <f t="shared" si="19"/>
        <v>0</v>
      </c>
      <c r="I132">
        <f t="shared" si="20"/>
        <v>0</v>
      </c>
      <c r="J132">
        <f t="shared" si="22"/>
        <v>1.4000000000000001</v>
      </c>
      <c r="K132">
        <f t="shared" si="21"/>
        <v>1.4000000000000001</v>
      </c>
    </row>
    <row r="133" spans="4:11" x14ac:dyDescent="0.25">
      <c r="D133">
        <f t="shared" si="23"/>
        <v>131</v>
      </c>
      <c r="E133" s="1">
        <f t="shared" si="16"/>
        <v>6.5500000000000007</v>
      </c>
      <c r="F133">
        <f t="shared" si="17"/>
        <v>1.4100000000000001</v>
      </c>
      <c r="G133">
        <f t="shared" si="18"/>
        <v>1.4100000000000001</v>
      </c>
      <c r="H133">
        <f t="shared" si="19"/>
        <v>0</v>
      </c>
      <c r="I133">
        <f t="shared" si="20"/>
        <v>0</v>
      </c>
      <c r="J133">
        <f t="shared" si="22"/>
        <v>1.4100000000000001</v>
      </c>
      <c r="K133">
        <f t="shared" si="21"/>
        <v>1.4100000000000001</v>
      </c>
    </row>
    <row r="134" spans="4:11" x14ac:dyDescent="0.25">
      <c r="D134">
        <f t="shared" si="23"/>
        <v>132</v>
      </c>
      <c r="E134" s="1">
        <f t="shared" si="16"/>
        <v>6.6000000000000005</v>
      </c>
      <c r="F134">
        <f t="shared" si="17"/>
        <v>1.4200000000000002</v>
      </c>
      <c r="G134">
        <f t="shared" si="18"/>
        <v>1.4200000000000002</v>
      </c>
      <c r="H134">
        <f t="shared" si="19"/>
        <v>0</v>
      </c>
      <c r="I134">
        <f t="shared" si="20"/>
        <v>0</v>
      </c>
      <c r="J134">
        <f t="shared" si="22"/>
        <v>1.4200000000000002</v>
      </c>
      <c r="K134">
        <f t="shared" si="21"/>
        <v>1.4200000000000002</v>
      </c>
    </row>
    <row r="135" spans="4:11" x14ac:dyDescent="0.25">
      <c r="D135">
        <f t="shared" si="23"/>
        <v>133</v>
      </c>
      <c r="E135" s="1">
        <f t="shared" si="16"/>
        <v>6.65</v>
      </c>
      <c r="F135">
        <f t="shared" si="17"/>
        <v>1.4300000000000002</v>
      </c>
      <c r="G135">
        <f t="shared" si="18"/>
        <v>1.4300000000000002</v>
      </c>
      <c r="H135">
        <f t="shared" si="19"/>
        <v>0</v>
      </c>
      <c r="I135">
        <f t="shared" si="20"/>
        <v>0</v>
      </c>
      <c r="J135">
        <f t="shared" si="22"/>
        <v>1.4300000000000002</v>
      </c>
      <c r="K135">
        <f t="shared" si="21"/>
        <v>1.4300000000000002</v>
      </c>
    </row>
    <row r="136" spans="4:11" x14ac:dyDescent="0.25">
      <c r="D136">
        <f t="shared" si="23"/>
        <v>134</v>
      </c>
      <c r="E136" s="1">
        <f t="shared" si="16"/>
        <v>6.7</v>
      </c>
      <c r="F136">
        <f t="shared" si="17"/>
        <v>1.4400000000000002</v>
      </c>
      <c r="G136">
        <f t="shared" si="18"/>
        <v>1.4400000000000002</v>
      </c>
      <c r="H136">
        <f t="shared" si="19"/>
        <v>0</v>
      </c>
      <c r="I136">
        <f t="shared" si="20"/>
        <v>0</v>
      </c>
      <c r="J136">
        <f t="shared" si="22"/>
        <v>1.4400000000000002</v>
      </c>
      <c r="K136">
        <f t="shared" si="21"/>
        <v>1.4400000000000002</v>
      </c>
    </row>
    <row r="137" spans="4:11" x14ac:dyDescent="0.25">
      <c r="D137">
        <f t="shared" si="23"/>
        <v>135</v>
      </c>
      <c r="E137" s="1">
        <f t="shared" si="16"/>
        <v>6.75</v>
      </c>
      <c r="F137">
        <f t="shared" si="17"/>
        <v>1.4500000000000002</v>
      </c>
      <c r="G137">
        <f t="shared" si="18"/>
        <v>1.4500000000000002</v>
      </c>
      <c r="H137">
        <f t="shared" si="19"/>
        <v>0</v>
      </c>
      <c r="I137">
        <f t="shared" si="20"/>
        <v>0</v>
      </c>
      <c r="J137">
        <f t="shared" si="22"/>
        <v>1.4500000000000002</v>
      </c>
      <c r="K137">
        <f t="shared" si="21"/>
        <v>1.4500000000000002</v>
      </c>
    </row>
    <row r="138" spans="4:11" x14ac:dyDescent="0.25">
      <c r="D138">
        <f t="shared" si="23"/>
        <v>136</v>
      </c>
      <c r="E138" s="1">
        <f t="shared" si="16"/>
        <v>6.8000000000000007</v>
      </c>
      <c r="F138">
        <f t="shared" si="17"/>
        <v>1.4600000000000002</v>
      </c>
      <c r="G138">
        <f t="shared" si="18"/>
        <v>1.4600000000000002</v>
      </c>
      <c r="H138">
        <f t="shared" si="19"/>
        <v>0</v>
      </c>
      <c r="I138">
        <f t="shared" si="20"/>
        <v>0</v>
      </c>
      <c r="J138">
        <f t="shared" si="22"/>
        <v>1.4600000000000002</v>
      </c>
      <c r="K138">
        <f t="shared" si="21"/>
        <v>1.4600000000000002</v>
      </c>
    </row>
    <row r="139" spans="4:11" x14ac:dyDescent="0.25">
      <c r="D139">
        <f t="shared" si="23"/>
        <v>137</v>
      </c>
      <c r="E139" s="1">
        <f t="shared" si="16"/>
        <v>6.8500000000000005</v>
      </c>
      <c r="F139">
        <f t="shared" si="17"/>
        <v>1.4700000000000002</v>
      </c>
      <c r="G139">
        <f t="shared" si="18"/>
        <v>1.4700000000000002</v>
      </c>
      <c r="H139">
        <f t="shared" si="19"/>
        <v>0</v>
      </c>
      <c r="I139">
        <f t="shared" si="20"/>
        <v>0</v>
      </c>
      <c r="J139">
        <f t="shared" si="22"/>
        <v>1.4700000000000002</v>
      </c>
      <c r="K139">
        <f t="shared" si="21"/>
        <v>1.4700000000000002</v>
      </c>
    </row>
    <row r="140" spans="4:11" x14ac:dyDescent="0.25">
      <c r="D140">
        <f t="shared" si="23"/>
        <v>138</v>
      </c>
      <c r="E140" s="1">
        <f t="shared" si="16"/>
        <v>6.9</v>
      </c>
      <c r="F140">
        <f t="shared" si="17"/>
        <v>1.4800000000000002</v>
      </c>
      <c r="G140">
        <f t="shared" si="18"/>
        <v>1.4800000000000002</v>
      </c>
      <c r="H140">
        <f t="shared" si="19"/>
        <v>0</v>
      </c>
      <c r="I140">
        <f t="shared" si="20"/>
        <v>0</v>
      </c>
      <c r="J140">
        <f t="shared" si="22"/>
        <v>1.4800000000000002</v>
      </c>
      <c r="K140">
        <f t="shared" si="21"/>
        <v>1.4800000000000002</v>
      </c>
    </row>
    <row r="141" spans="4:11" x14ac:dyDescent="0.25">
      <c r="D141">
        <f t="shared" si="23"/>
        <v>139</v>
      </c>
      <c r="E141" s="1">
        <f t="shared" si="16"/>
        <v>6.95</v>
      </c>
      <c r="F141">
        <f t="shared" si="17"/>
        <v>1.4900000000000002</v>
      </c>
      <c r="G141">
        <f t="shared" si="18"/>
        <v>1.4900000000000002</v>
      </c>
      <c r="H141">
        <f t="shared" si="19"/>
        <v>0</v>
      </c>
      <c r="I141">
        <f t="shared" si="20"/>
        <v>0</v>
      </c>
      <c r="J141">
        <f t="shared" si="22"/>
        <v>1.4900000000000002</v>
      </c>
      <c r="K141">
        <f t="shared" si="21"/>
        <v>1.4900000000000002</v>
      </c>
    </row>
    <row r="142" spans="4:11" x14ac:dyDescent="0.25">
      <c r="D142">
        <f t="shared" si="23"/>
        <v>140</v>
      </c>
      <c r="E142" s="1">
        <f t="shared" si="16"/>
        <v>7</v>
      </c>
      <c r="F142">
        <f t="shared" si="17"/>
        <v>1.5000000000000002</v>
      </c>
      <c r="G142">
        <f t="shared" si="18"/>
        <v>1.5000000000000002</v>
      </c>
      <c r="H142">
        <f t="shared" si="19"/>
        <v>0</v>
      </c>
      <c r="I142">
        <f t="shared" si="20"/>
        <v>0</v>
      </c>
      <c r="J142">
        <f t="shared" si="22"/>
        <v>1.5000000000000002</v>
      </c>
      <c r="K142">
        <f t="shared" si="21"/>
        <v>1.5000000000000002</v>
      </c>
    </row>
    <row r="143" spans="4:11" x14ac:dyDescent="0.25">
      <c r="D143">
        <f t="shared" si="23"/>
        <v>141</v>
      </c>
      <c r="E143" s="1">
        <f t="shared" si="16"/>
        <v>7.0500000000000007</v>
      </c>
      <c r="F143">
        <f t="shared" si="17"/>
        <v>1.51</v>
      </c>
      <c r="G143">
        <f t="shared" si="18"/>
        <v>1.51</v>
      </c>
      <c r="H143">
        <f t="shared" si="19"/>
        <v>0</v>
      </c>
      <c r="I143">
        <f t="shared" si="20"/>
        <v>0</v>
      </c>
      <c r="J143">
        <f t="shared" si="22"/>
        <v>1.51</v>
      </c>
      <c r="K143">
        <f t="shared" si="21"/>
        <v>1.51</v>
      </c>
    </row>
    <row r="144" spans="4:11" x14ac:dyDescent="0.25">
      <c r="D144">
        <f t="shared" si="23"/>
        <v>142</v>
      </c>
      <c r="E144" s="1">
        <f t="shared" si="16"/>
        <v>7.1000000000000005</v>
      </c>
      <c r="F144">
        <f t="shared" si="17"/>
        <v>1.52</v>
      </c>
      <c r="G144">
        <f t="shared" si="18"/>
        <v>1.52</v>
      </c>
      <c r="H144">
        <f t="shared" si="19"/>
        <v>0</v>
      </c>
      <c r="I144">
        <f t="shared" si="20"/>
        <v>0</v>
      </c>
      <c r="J144">
        <f t="shared" si="22"/>
        <v>1.52</v>
      </c>
      <c r="K144">
        <f t="shared" si="21"/>
        <v>1.52</v>
      </c>
    </row>
    <row r="145" spans="4:11" x14ac:dyDescent="0.25">
      <c r="D145">
        <f t="shared" si="23"/>
        <v>143</v>
      </c>
      <c r="E145" s="1">
        <f t="shared" si="16"/>
        <v>7.15</v>
      </c>
      <c r="F145">
        <f t="shared" si="17"/>
        <v>1.53</v>
      </c>
      <c r="G145">
        <f t="shared" si="18"/>
        <v>1.53</v>
      </c>
      <c r="H145">
        <f t="shared" si="19"/>
        <v>0</v>
      </c>
      <c r="I145">
        <f t="shared" si="20"/>
        <v>0</v>
      </c>
      <c r="J145">
        <f t="shared" si="22"/>
        <v>1.53</v>
      </c>
      <c r="K145">
        <f t="shared" si="21"/>
        <v>1.53</v>
      </c>
    </row>
    <row r="146" spans="4:11" x14ac:dyDescent="0.25">
      <c r="D146">
        <f t="shared" si="23"/>
        <v>144</v>
      </c>
      <c r="E146" s="1">
        <f t="shared" si="16"/>
        <v>7.2</v>
      </c>
      <c r="F146">
        <f t="shared" si="17"/>
        <v>1.54</v>
      </c>
      <c r="G146">
        <f t="shared" si="18"/>
        <v>1.54</v>
      </c>
      <c r="H146">
        <f t="shared" si="19"/>
        <v>0</v>
      </c>
      <c r="I146">
        <f t="shared" si="20"/>
        <v>0</v>
      </c>
      <c r="J146">
        <f t="shared" si="22"/>
        <v>1.54</v>
      </c>
      <c r="K146">
        <f t="shared" si="21"/>
        <v>1.54</v>
      </c>
    </row>
    <row r="147" spans="4:11" x14ac:dyDescent="0.25">
      <c r="D147">
        <f t="shared" si="23"/>
        <v>145</v>
      </c>
      <c r="E147" s="1">
        <f t="shared" si="16"/>
        <v>7.25</v>
      </c>
      <c r="F147">
        <f t="shared" si="17"/>
        <v>1.55</v>
      </c>
      <c r="G147">
        <f t="shared" si="18"/>
        <v>1.55</v>
      </c>
      <c r="H147">
        <f t="shared" si="19"/>
        <v>0</v>
      </c>
      <c r="I147">
        <f t="shared" si="20"/>
        <v>0</v>
      </c>
      <c r="J147">
        <f t="shared" si="22"/>
        <v>1.55</v>
      </c>
      <c r="K147">
        <f t="shared" si="21"/>
        <v>1.55</v>
      </c>
    </row>
    <row r="148" spans="4:11" x14ac:dyDescent="0.25">
      <c r="D148">
        <f t="shared" si="23"/>
        <v>146</v>
      </c>
      <c r="E148" s="1">
        <f t="shared" si="16"/>
        <v>7.3000000000000007</v>
      </c>
      <c r="F148">
        <f t="shared" si="17"/>
        <v>1.56</v>
      </c>
      <c r="G148">
        <f t="shared" si="18"/>
        <v>1.56</v>
      </c>
      <c r="H148">
        <f t="shared" si="19"/>
        <v>0</v>
      </c>
      <c r="I148">
        <f t="shared" si="20"/>
        <v>0</v>
      </c>
      <c r="J148">
        <f t="shared" si="22"/>
        <v>1.56</v>
      </c>
      <c r="K148">
        <f t="shared" si="21"/>
        <v>1.56</v>
      </c>
    </row>
    <row r="149" spans="4:11" x14ac:dyDescent="0.25">
      <c r="D149">
        <f t="shared" si="23"/>
        <v>147</v>
      </c>
      <c r="E149" s="1">
        <f t="shared" si="16"/>
        <v>7.3500000000000005</v>
      </c>
      <c r="F149">
        <f t="shared" si="17"/>
        <v>1.57</v>
      </c>
      <c r="G149">
        <f t="shared" si="18"/>
        <v>1.57</v>
      </c>
      <c r="H149">
        <f t="shared" si="19"/>
        <v>0</v>
      </c>
      <c r="I149">
        <f t="shared" si="20"/>
        <v>0</v>
      </c>
      <c r="J149">
        <f t="shared" si="22"/>
        <v>1.57</v>
      </c>
      <c r="K149">
        <f t="shared" si="21"/>
        <v>1.57</v>
      </c>
    </row>
    <row r="150" spans="4:11" x14ac:dyDescent="0.25">
      <c r="D150">
        <f t="shared" si="23"/>
        <v>148</v>
      </c>
      <c r="E150" s="1">
        <f t="shared" si="16"/>
        <v>7.4</v>
      </c>
      <c r="F150">
        <f t="shared" si="17"/>
        <v>1.58</v>
      </c>
      <c r="G150">
        <f t="shared" si="18"/>
        <v>1.58</v>
      </c>
      <c r="H150">
        <f t="shared" si="19"/>
        <v>0</v>
      </c>
      <c r="I150">
        <f t="shared" si="20"/>
        <v>0</v>
      </c>
      <c r="J150">
        <f t="shared" si="22"/>
        <v>1.58</v>
      </c>
      <c r="K150">
        <f t="shared" si="21"/>
        <v>1.58</v>
      </c>
    </row>
    <row r="151" spans="4:11" x14ac:dyDescent="0.25">
      <c r="D151">
        <f t="shared" si="23"/>
        <v>149</v>
      </c>
      <c r="E151" s="1">
        <f t="shared" si="16"/>
        <v>7.45</v>
      </c>
      <c r="F151">
        <f t="shared" si="17"/>
        <v>1.59</v>
      </c>
      <c r="G151">
        <f t="shared" si="18"/>
        <v>1.59</v>
      </c>
      <c r="H151">
        <f t="shared" si="19"/>
        <v>0</v>
      </c>
      <c r="I151">
        <f t="shared" si="20"/>
        <v>0</v>
      </c>
      <c r="J151">
        <f t="shared" si="22"/>
        <v>1.59</v>
      </c>
      <c r="K151">
        <f t="shared" si="21"/>
        <v>1.59</v>
      </c>
    </row>
    <row r="152" spans="4:11" x14ac:dyDescent="0.25">
      <c r="D152">
        <f t="shared" si="23"/>
        <v>150</v>
      </c>
      <c r="E152" s="1">
        <f t="shared" si="16"/>
        <v>7.5</v>
      </c>
      <c r="F152">
        <f t="shared" si="17"/>
        <v>1.6</v>
      </c>
      <c r="G152">
        <f t="shared" si="18"/>
        <v>1.6</v>
      </c>
      <c r="H152">
        <f t="shared" si="19"/>
        <v>0</v>
      </c>
      <c r="I152">
        <f t="shared" si="20"/>
        <v>0</v>
      </c>
      <c r="J152">
        <f t="shared" si="22"/>
        <v>1.6</v>
      </c>
      <c r="K152">
        <f t="shared" si="21"/>
        <v>1.6</v>
      </c>
    </row>
    <row r="153" spans="4:11" x14ac:dyDescent="0.25">
      <c r="D153">
        <f t="shared" si="23"/>
        <v>151</v>
      </c>
      <c r="E153" s="1">
        <f t="shared" si="16"/>
        <v>7.5500000000000007</v>
      </c>
      <c r="F153">
        <f t="shared" si="17"/>
        <v>1.61</v>
      </c>
      <c r="G153">
        <f t="shared" si="18"/>
        <v>1.61</v>
      </c>
      <c r="H153">
        <f t="shared" si="19"/>
        <v>0</v>
      </c>
      <c r="I153">
        <f t="shared" si="20"/>
        <v>0</v>
      </c>
      <c r="J153">
        <f t="shared" si="22"/>
        <v>1.61</v>
      </c>
      <c r="K153">
        <f t="shared" si="21"/>
        <v>1.61</v>
      </c>
    </row>
    <row r="154" spans="4:11" x14ac:dyDescent="0.25">
      <c r="D154">
        <f t="shared" si="23"/>
        <v>152</v>
      </c>
      <c r="E154" s="1">
        <f t="shared" si="16"/>
        <v>7.6000000000000005</v>
      </c>
      <c r="F154">
        <f t="shared" si="17"/>
        <v>1.62</v>
      </c>
      <c r="G154">
        <f t="shared" si="18"/>
        <v>1.62</v>
      </c>
      <c r="H154">
        <f t="shared" si="19"/>
        <v>0</v>
      </c>
      <c r="I154">
        <f t="shared" si="20"/>
        <v>0</v>
      </c>
      <c r="J154">
        <f t="shared" si="22"/>
        <v>1.62</v>
      </c>
      <c r="K154">
        <f t="shared" si="21"/>
        <v>1.62</v>
      </c>
    </row>
    <row r="155" spans="4:11" x14ac:dyDescent="0.25">
      <c r="D155">
        <f t="shared" si="23"/>
        <v>153</v>
      </c>
      <c r="E155" s="1">
        <f t="shared" si="16"/>
        <v>7.65</v>
      </c>
      <c r="F155">
        <f t="shared" si="17"/>
        <v>1.6300000000000001</v>
      </c>
      <c r="G155">
        <f t="shared" si="18"/>
        <v>1.6300000000000001</v>
      </c>
      <c r="H155">
        <f t="shared" si="19"/>
        <v>0</v>
      </c>
      <c r="I155">
        <f t="shared" si="20"/>
        <v>0</v>
      </c>
      <c r="J155">
        <f t="shared" si="22"/>
        <v>1.6300000000000001</v>
      </c>
      <c r="K155">
        <f t="shared" si="21"/>
        <v>1.6300000000000001</v>
      </c>
    </row>
    <row r="156" spans="4:11" x14ac:dyDescent="0.25">
      <c r="D156">
        <f t="shared" si="23"/>
        <v>154</v>
      </c>
      <c r="E156" s="1">
        <f t="shared" si="16"/>
        <v>7.7</v>
      </c>
      <c r="F156">
        <f t="shared" si="17"/>
        <v>1.6400000000000001</v>
      </c>
      <c r="G156">
        <f t="shared" si="18"/>
        <v>1.6400000000000001</v>
      </c>
      <c r="H156">
        <f t="shared" si="19"/>
        <v>0</v>
      </c>
      <c r="I156">
        <f t="shared" si="20"/>
        <v>0</v>
      </c>
      <c r="J156">
        <f t="shared" si="22"/>
        <v>1.6400000000000001</v>
      </c>
      <c r="K156">
        <f t="shared" si="21"/>
        <v>1.6400000000000001</v>
      </c>
    </row>
    <row r="157" spans="4:11" x14ac:dyDescent="0.25">
      <c r="D157">
        <f t="shared" si="23"/>
        <v>155</v>
      </c>
      <c r="E157" s="1">
        <f t="shared" si="16"/>
        <v>7.75</v>
      </c>
      <c r="F157">
        <f t="shared" si="17"/>
        <v>1.6500000000000001</v>
      </c>
      <c r="G157">
        <f t="shared" si="18"/>
        <v>1.6500000000000001</v>
      </c>
      <c r="H157">
        <f t="shared" si="19"/>
        <v>0</v>
      </c>
      <c r="I157">
        <f t="shared" si="20"/>
        <v>0</v>
      </c>
      <c r="J157">
        <f t="shared" si="22"/>
        <v>1.6500000000000001</v>
      </c>
      <c r="K157">
        <f t="shared" si="21"/>
        <v>1.6500000000000001</v>
      </c>
    </row>
    <row r="158" spans="4:11" x14ac:dyDescent="0.25">
      <c r="D158">
        <f t="shared" si="23"/>
        <v>156</v>
      </c>
      <c r="E158" s="1">
        <f t="shared" si="16"/>
        <v>7.8000000000000007</v>
      </c>
      <c r="F158">
        <f t="shared" si="17"/>
        <v>1.6600000000000001</v>
      </c>
      <c r="G158">
        <f t="shared" si="18"/>
        <v>1.6600000000000001</v>
      </c>
      <c r="H158">
        <f t="shared" si="19"/>
        <v>0</v>
      </c>
      <c r="I158">
        <f t="shared" si="20"/>
        <v>0</v>
      </c>
      <c r="J158">
        <f t="shared" si="22"/>
        <v>1.6600000000000001</v>
      </c>
      <c r="K158">
        <f t="shared" si="21"/>
        <v>1.6600000000000001</v>
      </c>
    </row>
    <row r="159" spans="4:11" x14ac:dyDescent="0.25">
      <c r="D159">
        <f t="shared" si="23"/>
        <v>157</v>
      </c>
      <c r="E159" s="1">
        <f t="shared" si="16"/>
        <v>7.8500000000000005</v>
      </c>
      <c r="F159">
        <f t="shared" si="17"/>
        <v>1.6700000000000002</v>
      </c>
      <c r="G159">
        <f t="shared" si="18"/>
        <v>1.6700000000000002</v>
      </c>
      <c r="H159">
        <f t="shared" si="19"/>
        <v>0</v>
      </c>
      <c r="I159">
        <f t="shared" si="20"/>
        <v>0</v>
      </c>
      <c r="J159">
        <f t="shared" si="22"/>
        <v>1.6700000000000002</v>
      </c>
      <c r="K159">
        <f t="shared" si="21"/>
        <v>1.6700000000000002</v>
      </c>
    </row>
    <row r="160" spans="4:11" x14ac:dyDescent="0.25">
      <c r="D160">
        <f t="shared" si="23"/>
        <v>158</v>
      </c>
      <c r="E160" s="1">
        <f t="shared" si="16"/>
        <v>7.9</v>
      </c>
      <c r="F160">
        <f t="shared" si="17"/>
        <v>1.6800000000000002</v>
      </c>
      <c r="G160">
        <f t="shared" si="18"/>
        <v>1.6800000000000002</v>
      </c>
      <c r="H160">
        <f t="shared" si="19"/>
        <v>0</v>
      </c>
      <c r="I160">
        <f t="shared" si="20"/>
        <v>0</v>
      </c>
      <c r="J160">
        <f t="shared" si="22"/>
        <v>1.6800000000000002</v>
      </c>
      <c r="K160">
        <f t="shared" si="21"/>
        <v>1.6800000000000002</v>
      </c>
    </row>
    <row r="161" spans="4:11" x14ac:dyDescent="0.25">
      <c r="D161">
        <f t="shared" si="23"/>
        <v>159</v>
      </c>
      <c r="E161" s="1">
        <f t="shared" si="16"/>
        <v>7.95</v>
      </c>
      <c r="F161">
        <f t="shared" si="17"/>
        <v>1.6900000000000002</v>
      </c>
      <c r="G161">
        <f t="shared" si="18"/>
        <v>1.6900000000000002</v>
      </c>
      <c r="H161">
        <f t="shared" si="19"/>
        <v>0</v>
      </c>
      <c r="I161">
        <f t="shared" si="20"/>
        <v>0</v>
      </c>
      <c r="J161">
        <f t="shared" si="22"/>
        <v>1.6900000000000002</v>
      </c>
      <c r="K161">
        <f t="shared" si="21"/>
        <v>1.6900000000000002</v>
      </c>
    </row>
    <row r="162" spans="4:11" x14ac:dyDescent="0.25">
      <c r="D162">
        <f t="shared" si="23"/>
        <v>160</v>
      </c>
      <c r="E162" s="1">
        <f t="shared" si="16"/>
        <v>8</v>
      </c>
      <c r="F162">
        <f t="shared" si="17"/>
        <v>1.7000000000000002</v>
      </c>
      <c r="G162">
        <f t="shared" si="18"/>
        <v>1.7000000000000002</v>
      </c>
      <c r="H162">
        <f t="shared" si="19"/>
        <v>0</v>
      </c>
      <c r="I162">
        <f t="shared" si="20"/>
        <v>0</v>
      </c>
      <c r="J162">
        <f t="shared" si="22"/>
        <v>1.7000000000000002</v>
      </c>
      <c r="K162">
        <f t="shared" si="21"/>
        <v>1.7000000000000002</v>
      </c>
    </row>
    <row r="163" spans="4:11" x14ac:dyDescent="0.25">
      <c r="D163">
        <f t="shared" si="23"/>
        <v>161</v>
      </c>
      <c r="E163" s="1">
        <f t="shared" si="16"/>
        <v>8.0500000000000007</v>
      </c>
      <c r="F163">
        <f t="shared" si="17"/>
        <v>1.7100000000000002</v>
      </c>
      <c r="G163">
        <f t="shared" si="18"/>
        <v>1.7100000000000002</v>
      </c>
      <c r="H163">
        <f t="shared" si="19"/>
        <v>0</v>
      </c>
      <c r="I163">
        <f t="shared" si="20"/>
        <v>0</v>
      </c>
      <c r="J163">
        <f t="shared" si="22"/>
        <v>1.7100000000000002</v>
      </c>
      <c r="K163">
        <f t="shared" si="21"/>
        <v>1.7100000000000002</v>
      </c>
    </row>
    <row r="164" spans="4:11" x14ac:dyDescent="0.25">
      <c r="D164">
        <f t="shared" si="23"/>
        <v>162</v>
      </c>
      <c r="E164" s="1">
        <f t="shared" si="16"/>
        <v>8.1</v>
      </c>
      <c r="F164">
        <f t="shared" si="17"/>
        <v>1.7200000000000002</v>
      </c>
      <c r="G164">
        <f t="shared" si="18"/>
        <v>1.7200000000000002</v>
      </c>
      <c r="H164">
        <f t="shared" si="19"/>
        <v>0</v>
      </c>
      <c r="I164">
        <f t="shared" si="20"/>
        <v>0</v>
      </c>
      <c r="J164">
        <f t="shared" si="22"/>
        <v>1.7200000000000002</v>
      </c>
      <c r="K164">
        <f t="shared" si="21"/>
        <v>1.7200000000000002</v>
      </c>
    </row>
    <row r="165" spans="4:11" x14ac:dyDescent="0.25">
      <c r="D165">
        <f t="shared" si="23"/>
        <v>163</v>
      </c>
      <c r="E165" s="1">
        <f t="shared" si="16"/>
        <v>8.15</v>
      </c>
      <c r="F165">
        <f t="shared" si="17"/>
        <v>1.7300000000000002</v>
      </c>
      <c r="G165">
        <f t="shared" si="18"/>
        <v>1.7300000000000002</v>
      </c>
      <c r="H165">
        <f t="shared" si="19"/>
        <v>0</v>
      </c>
      <c r="I165">
        <f t="shared" si="20"/>
        <v>0</v>
      </c>
      <c r="J165">
        <f t="shared" si="22"/>
        <v>1.7300000000000002</v>
      </c>
      <c r="K165">
        <f t="shared" si="21"/>
        <v>1.7300000000000002</v>
      </c>
    </row>
    <row r="166" spans="4:11" x14ac:dyDescent="0.25">
      <c r="D166">
        <f t="shared" si="23"/>
        <v>164</v>
      </c>
      <c r="E166" s="1">
        <f t="shared" si="16"/>
        <v>8.2000000000000011</v>
      </c>
      <c r="F166">
        <f t="shared" si="17"/>
        <v>1.7400000000000002</v>
      </c>
      <c r="G166">
        <f t="shared" si="18"/>
        <v>1.7400000000000002</v>
      </c>
      <c r="H166">
        <f t="shared" si="19"/>
        <v>0</v>
      </c>
      <c r="I166">
        <f t="shared" si="20"/>
        <v>0</v>
      </c>
      <c r="J166">
        <f t="shared" si="22"/>
        <v>1.7400000000000002</v>
      </c>
      <c r="K166">
        <f t="shared" si="21"/>
        <v>1.7400000000000002</v>
      </c>
    </row>
    <row r="167" spans="4:11" x14ac:dyDescent="0.25">
      <c r="D167">
        <f t="shared" si="23"/>
        <v>165</v>
      </c>
      <c r="E167" s="1">
        <f t="shared" si="16"/>
        <v>8.25</v>
      </c>
      <c r="F167">
        <f t="shared" si="17"/>
        <v>1.7500000000000002</v>
      </c>
      <c r="G167">
        <f t="shared" si="18"/>
        <v>1.7500000000000002</v>
      </c>
      <c r="H167">
        <f t="shared" si="19"/>
        <v>0</v>
      </c>
      <c r="I167">
        <f t="shared" si="20"/>
        <v>0</v>
      </c>
      <c r="J167">
        <f t="shared" si="22"/>
        <v>1.7500000000000002</v>
      </c>
      <c r="K167">
        <f t="shared" si="21"/>
        <v>1.7500000000000002</v>
      </c>
    </row>
    <row r="168" spans="4:11" x14ac:dyDescent="0.25">
      <c r="D168">
        <f t="shared" si="23"/>
        <v>166</v>
      </c>
      <c r="E168" s="1">
        <f t="shared" si="16"/>
        <v>8.3000000000000007</v>
      </c>
      <c r="F168">
        <f t="shared" si="17"/>
        <v>1.7600000000000002</v>
      </c>
      <c r="G168">
        <f t="shared" si="18"/>
        <v>1.7600000000000002</v>
      </c>
      <c r="H168">
        <f t="shared" si="19"/>
        <v>0</v>
      </c>
      <c r="I168">
        <f t="shared" si="20"/>
        <v>0</v>
      </c>
      <c r="J168">
        <f t="shared" si="22"/>
        <v>1.7600000000000002</v>
      </c>
      <c r="K168">
        <f t="shared" si="21"/>
        <v>1.7600000000000002</v>
      </c>
    </row>
    <row r="169" spans="4:11" x14ac:dyDescent="0.25">
      <c r="D169">
        <f t="shared" si="23"/>
        <v>167</v>
      </c>
      <c r="E169" s="1">
        <f t="shared" si="16"/>
        <v>8.35</v>
      </c>
      <c r="F169">
        <f t="shared" si="17"/>
        <v>1.77</v>
      </c>
      <c r="G169">
        <f t="shared" si="18"/>
        <v>1.77</v>
      </c>
      <c r="H169">
        <f t="shared" si="19"/>
        <v>0</v>
      </c>
      <c r="I169">
        <f t="shared" si="20"/>
        <v>0</v>
      </c>
      <c r="J169">
        <f t="shared" si="22"/>
        <v>1.77</v>
      </c>
      <c r="K169">
        <f t="shared" si="21"/>
        <v>1.77</v>
      </c>
    </row>
    <row r="170" spans="4:11" x14ac:dyDescent="0.25">
      <c r="D170">
        <f t="shared" si="23"/>
        <v>168</v>
      </c>
      <c r="E170" s="1">
        <f t="shared" si="16"/>
        <v>8.4</v>
      </c>
      <c r="F170">
        <f t="shared" si="17"/>
        <v>1.78</v>
      </c>
      <c r="G170">
        <f t="shared" si="18"/>
        <v>1.78</v>
      </c>
      <c r="H170">
        <f t="shared" si="19"/>
        <v>0</v>
      </c>
      <c r="I170">
        <f t="shared" si="20"/>
        <v>0</v>
      </c>
      <c r="J170">
        <f t="shared" si="22"/>
        <v>1.78</v>
      </c>
      <c r="K170">
        <f t="shared" si="21"/>
        <v>1.78</v>
      </c>
    </row>
    <row r="171" spans="4:11" x14ac:dyDescent="0.25">
      <c r="D171">
        <f t="shared" si="23"/>
        <v>169</v>
      </c>
      <c r="E171" s="1">
        <f t="shared" si="16"/>
        <v>8.4500000000000011</v>
      </c>
      <c r="F171">
        <f t="shared" si="17"/>
        <v>1.79</v>
      </c>
      <c r="G171">
        <f t="shared" si="18"/>
        <v>1.79</v>
      </c>
      <c r="H171">
        <f t="shared" si="19"/>
        <v>0</v>
      </c>
      <c r="I171">
        <f t="shared" si="20"/>
        <v>0</v>
      </c>
      <c r="J171">
        <f t="shared" si="22"/>
        <v>1.79</v>
      </c>
      <c r="K171">
        <f t="shared" si="21"/>
        <v>1.79</v>
      </c>
    </row>
    <row r="172" spans="4:11" x14ac:dyDescent="0.25">
      <c r="D172">
        <f t="shared" si="23"/>
        <v>170</v>
      </c>
      <c r="E172" s="1">
        <f t="shared" si="16"/>
        <v>8.5</v>
      </c>
      <c r="F172">
        <f t="shared" si="17"/>
        <v>1.8</v>
      </c>
      <c r="G172">
        <f t="shared" si="18"/>
        <v>1.8</v>
      </c>
      <c r="H172">
        <f t="shared" si="19"/>
        <v>0</v>
      </c>
      <c r="I172">
        <f t="shared" si="20"/>
        <v>0</v>
      </c>
      <c r="J172">
        <f t="shared" si="22"/>
        <v>1.8</v>
      </c>
      <c r="K172">
        <f t="shared" si="21"/>
        <v>1.8</v>
      </c>
    </row>
    <row r="173" spans="4:11" x14ac:dyDescent="0.25">
      <c r="D173">
        <f t="shared" si="23"/>
        <v>171</v>
      </c>
      <c r="E173" s="1">
        <f t="shared" si="16"/>
        <v>8.5500000000000007</v>
      </c>
      <c r="F173">
        <f t="shared" si="17"/>
        <v>1.81</v>
      </c>
      <c r="G173">
        <f t="shared" si="18"/>
        <v>1.81</v>
      </c>
      <c r="H173">
        <f t="shared" si="19"/>
        <v>0</v>
      </c>
      <c r="I173">
        <f t="shared" si="20"/>
        <v>0</v>
      </c>
      <c r="J173">
        <f t="shared" si="22"/>
        <v>1.81</v>
      </c>
      <c r="K173">
        <f t="shared" si="21"/>
        <v>1.81</v>
      </c>
    </row>
    <row r="174" spans="4:11" x14ac:dyDescent="0.25">
      <c r="D174">
        <f t="shared" si="23"/>
        <v>172</v>
      </c>
      <c r="E174" s="1">
        <f t="shared" si="16"/>
        <v>8.6</v>
      </c>
      <c r="F174">
        <f t="shared" si="17"/>
        <v>1.82</v>
      </c>
      <c r="G174">
        <f t="shared" si="18"/>
        <v>1.82</v>
      </c>
      <c r="H174">
        <f t="shared" si="19"/>
        <v>0</v>
      </c>
      <c r="I174">
        <f t="shared" si="20"/>
        <v>0</v>
      </c>
      <c r="J174">
        <f t="shared" si="22"/>
        <v>1.82</v>
      </c>
      <c r="K174">
        <f t="shared" si="21"/>
        <v>1.82</v>
      </c>
    </row>
    <row r="175" spans="4:11" x14ac:dyDescent="0.25">
      <c r="D175">
        <f t="shared" si="23"/>
        <v>173</v>
      </c>
      <c r="E175" s="1">
        <f t="shared" si="16"/>
        <v>8.65</v>
      </c>
      <c r="F175">
        <f t="shared" si="17"/>
        <v>1.83</v>
      </c>
      <c r="G175">
        <f t="shared" si="18"/>
        <v>1.83</v>
      </c>
      <c r="H175">
        <f t="shared" si="19"/>
        <v>0</v>
      </c>
      <c r="I175">
        <f t="shared" si="20"/>
        <v>0</v>
      </c>
      <c r="J175">
        <f t="shared" si="22"/>
        <v>1.83</v>
      </c>
      <c r="K175">
        <f t="shared" si="21"/>
        <v>1.83</v>
      </c>
    </row>
    <row r="176" spans="4:11" x14ac:dyDescent="0.25">
      <c r="D176">
        <f t="shared" si="23"/>
        <v>174</v>
      </c>
      <c r="E176" s="1">
        <f t="shared" si="16"/>
        <v>8.7000000000000011</v>
      </c>
      <c r="F176">
        <f t="shared" si="17"/>
        <v>1.84</v>
      </c>
      <c r="G176">
        <f t="shared" si="18"/>
        <v>1.84</v>
      </c>
      <c r="H176">
        <f t="shared" si="19"/>
        <v>0</v>
      </c>
      <c r="I176">
        <f t="shared" si="20"/>
        <v>0</v>
      </c>
      <c r="J176">
        <f t="shared" si="22"/>
        <v>1.84</v>
      </c>
      <c r="K176">
        <f t="shared" si="21"/>
        <v>1.84</v>
      </c>
    </row>
    <row r="177" spans="4:11" x14ac:dyDescent="0.25">
      <c r="D177">
        <f t="shared" si="23"/>
        <v>175</v>
      </c>
      <c r="E177" s="1">
        <f t="shared" si="16"/>
        <v>8.75</v>
      </c>
      <c r="F177">
        <f t="shared" si="17"/>
        <v>1.85</v>
      </c>
      <c r="G177">
        <f t="shared" si="18"/>
        <v>1.85</v>
      </c>
      <c r="H177">
        <f t="shared" si="19"/>
        <v>0</v>
      </c>
      <c r="I177">
        <f t="shared" si="20"/>
        <v>0</v>
      </c>
      <c r="J177">
        <f t="shared" si="22"/>
        <v>1.85</v>
      </c>
      <c r="K177">
        <f t="shared" si="21"/>
        <v>1.85</v>
      </c>
    </row>
    <row r="178" spans="4:11" x14ac:dyDescent="0.25">
      <c r="D178">
        <f t="shared" si="23"/>
        <v>176</v>
      </c>
      <c r="E178" s="1">
        <f t="shared" si="16"/>
        <v>8.8000000000000007</v>
      </c>
      <c r="F178">
        <f t="shared" si="17"/>
        <v>1.86</v>
      </c>
      <c r="G178">
        <f t="shared" si="18"/>
        <v>1.86</v>
      </c>
      <c r="H178">
        <f t="shared" si="19"/>
        <v>0</v>
      </c>
      <c r="I178">
        <f t="shared" si="20"/>
        <v>0</v>
      </c>
      <c r="J178">
        <f t="shared" si="22"/>
        <v>1.86</v>
      </c>
      <c r="K178">
        <f t="shared" si="21"/>
        <v>1.86</v>
      </c>
    </row>
    <row r="179" spans="4:11" x14ac:dyDescent="0.25">
      <c r="D179">
        <f t="shared" si="23"/>
        <v>177</v>
      </c>
      <c r="E179" s="1">
        <f t="shared" si="16"/>
        <v>8.85</v>
      </c>
      <c r="F179">
        <f t="shared" si="17"/>
        <v>1.87</v>
      </c>
      <c r="G179">
        <f t="shared" si="18"/>
        <v>1.87</v>
      </c>
      <c r="H179">
        <f t="shared" si="19"/>
        <v>0</v>
      </c>
      <c r="I179">
        <f t="shared" si="20"/>
        <v>0</v>
      </c>
      <c r="J179">
        <f t="shared" si="22"/>
        <v>1.87</v>
      </c>
      <c r="K179">
        <f t="shared" si="21"/>
        <v>1.87</v>
      </c>
    </row>
    <row r="180" spans="4:11" x14ac:dyDescent="0.25">
      <c r="D180">
        <f t="shared" si="23"/>
        <v>178</v>
      </c>
      <c r="E180" s="1">
        <f t="shared" si="16"/>
        <v>8.9</v>
      </c>
      <c r="F180">
        <f t="shared" si="17"/>
        <v>1.8800000000000001</v>
      </c>
      <c r="G180">
        <f t="shared" si="18"/>
        <v>1.8800000000000001</v>
      </c>
      <c r="H180">
        <f t="shared" si="19"/>
        <v>0</v>
      </c>
      <c r="I180">
        <f t="shared" si="20"/>
        <v>0</v>
      </c>
      <c r="J180">
        <f t="shared" si="22"/>
        <v>1.8800000000000001</v>
      </c>
      <c r="K180">
        <f t="shared" si="21"/>
        <v>1.8800000000000001</v>
      </c>
    </row>
    <row r="181" spans="4:11" x14ac:dyDescent="0.25">
      <c r="D181">
        <f t="shared" si="23"/>
        <v>179</v>
      </c>
      <c r="E181" s="1">
        <f t="shared" si="16"/>
        <v>8.9500000000000011</v>
      </c>
      <c r="F181">
        <f t="shared" si="17"/>
        <v>1.8900000000000001</v>
      </c>
      <c r="G181">
        <f t="shared" si="18"/>
        <v>1.8900000000000001</v>
      </c>
      <c r="H181">
        <f t="shared" si="19"/>
        <v>0</v>
      </c>
      <c r="I181">
        <f t="shared" si="20"/>
        <v>0</v>
      </c>
      <c r="J181">
        <f t="shared" si="22"/>
        <v>1.8900000000000001</v>
      </c>
      <c r="K181">
        <f t="shared" si="21"/>
        <v>1.8900000000000001</v>
      </c>
    </row>
    <row r="182" spans="4:11" x14ac:dyDescent="0.25">
      <c r="D182">
        <f t="shared" si="23"/>
        <v>180</v>
      </c>
      <c r="E182" s="1">
        <f t="shared" si="16"/>
        <v>9</v>
      </c>
      <c r="F182">
        <f t="shared" si="17"/>
        <v>1.9000000000000001</v>
      </c>
      <c r="G182">
        <f t="shared" si="18"/>
        <v>1.9000000000000001</v>
      </c>
      <c r="H182">
        <f t="shared" si="19"/>
        <v>0</v>
      </c>
      <c r="I182">
        <f t="shared" si="20"/>
        <v>0</v>
      </c>
      <c r="J182">
        <f t="shared" si="22"/>
        <v>1.9000000000000001</v>
      </c>
      <c r="K182">
        <f t="shared" si="21"/>
        <v>1.9000000000000001</v>
      </c>
    </row>
    <row r="183" spans="4:11" x14ac:dyDescent="0.25">
      <c r="D183">
        <f t="shared" si="23"/>
        <v>181</v>
      </c>
      <c r="E183" s="1">
        <f t="shared" si="16"/>
        <v>9.0500000000000007</v>
      </c>
      <c r="F183">
        <f t="shared" si="17"/>
        <v>1.9100000000000001</v>
      </c>
      <c r="G183">
        <f t="shared" si="18"/>
        <v>1.9100000000000001</v>
      </c>
      <c r="H183">
        <f t="shared" si="19"/>
        <v>0</v>
      </c>
      <c r="I183">
        <f t="shared" si="20"/>
        <v>0</v>
      </c>
      <c r="J183">
        <f t="shared" si="22"/>
        <v>1.9100000000000001</v>
      </c>
      <c r="K183">
        <f t="shared" si="21"/>
        <v>1.9100000000000001</v>
      </c>
    </row>
    <row r="184" spans="4:11" x14ac:dyDescent="0.25">
      <c r="D184">
        <f t="shared" si="23"/>
        <v>182</v>
      </c>
      <c r="E184" s="1">
        <f t="shared" si="16"/>
        <v>9.1</v>
      </c>
      <c r="F184">
        <f t="shared" si="17"/>
        <v>1.9200000000000002</v>
      </c>
      <c r="G184">
        <f t="shared" si="18"/>
        <v>1.9200000000000002</v>
      </c>
      <c r="H184">
        <f t="shared" si="19"/>
        <v>0</v>
      </c>
      <c r="I184">
        <f t="shared" si="20"/>
        <v>0</v>
      </c>
      <c r="J184">
        <f t="shared" si="22"/>
        <v>1.9200000000000002</v>
      </c>
      <c r="K184">
        <f t="shared" si="21"/>
        <v>1.9200000000000002</v>
      </c>
    </row>
    <row r="185" spans="4:11" x14ac:dyDescent="0.25">
      <c r="D185">
        <f t="shared" si="23"/>
        <v>183</v>
      </c>
      <c r="E185" s="1">
        <f t="shared" si="16"/>
        <v>9.15</v>
      </c>
      <c r="F185">
        <f t="shared" si="17"/>
        <v>1.9300000000000002</v>
      </c>
      <c r="G185">
        <f t="shared" si="18"/>
        <v>1.9300000000000002</v>
      </c>
      <c r="H185">
        <f t="shared" si="19"/>
        <v>0</v>
      </c>
      <c r="I185">
        <f t="shared" si="20"/>
        <v>0</v>
      </c>
      <c r="J185">
        <f t="shared" si="22"/>
        <v>1.9300000000000002</v>
      </c>
      <c r="K185">
        <f t="shared" si="21"/>
        <v>1.9300000000000002</v>
      </c>
    </row>
    <row r="186" spans="4:11" x14ac:dyDescent="0.25">
      <c r="D186">
        <f t="shared" si="23"/>
        <v>184</v>
      </c>
      <c r="E186" s="1">
        <f t="shared" si="16"/>
        <v>9.2000000000000011</v>
      </c>
      <c r="F186">
        <f t="shared" si="17"/>
        <v>1.9400000000000002</v>
      </c>
      <c r="G186">
        <f t="shared" si="18"/>
        <v>1.9400000000000002</v>
      </c>
      <c r="H186">
        <f t="shared" si="19"/>
        <v>0</v>
      </c>
      <c r="I186">
        <f t="shared" si="20"/>
        <v>0</v>
      </c>
      <c r="J186">
        <f t="shared" si="22"/>
        <v>1.9400000000000002</v>
      </c>
      <c r="K186">
        <f t="shared" si="21"/>
        <v>1.9400000000000002</v>
      </c>
    </row>
    <row r="187" spans="4:11" x14ac:dyDescent="0.25">
      <c r="D187">
        <f t="shared" si="23"/>
        <v>185</v>
      </c>
      <c r="E187" s="1">
        <f t="shared" si="16"/>
        <v>9.25</v>
      </c>
      <c r="F187">
        <f t="shared" si="17"/>
        <v>1.9500000000000002</v>
      </c>
      <c r="G187">
        <f t="shared" si="18"/>
        <v>1.9500000000000002</v>
      </c>
      <c r="H187">
        <f t="shared" si="19"/>
        <v>0</v>
      </c>
      <c r="I187">
        <f t="shared" si="20"/>
        <v>0</v>
      </c>
      <c r="J187">
        <f t="shared" si="22"/>
        <v>1.9500000000000002</v>
      </c>
      <c r="K187">
        <f t="shared" si="21"/>
        <v>1.9500000000000002</v>
      </c>
    </row>
    <row r="188" spans="4:11" x14ac:dyDescent="0.25">
      <c r="D188">
        <f t="shared" si="23"/>
        <v>186</v>
      </c>
      <c r="E188" s="1">
        <f t="shared" si="16"/>
        <v>9.3000000000000007</v>
      </c>
      <c r="F188">
        <f t="shared" si="17"/>
        <v>1.9600000000000002</v>
      </c>
      <c r="G188">
        <f t="shared" si="18"/>
        <v>1.9600000000000002</v>
      </c>
      <c r="H188">
        <f t="shared" si="19"/>
        <v>0</v>
      </c>
      <c r="I188">
        <f t="shared" si="20"/>
        <v>0</v>
      </c>
      <c r="J188">
        <f t="shared" si="22"/>
        <v>1.9600000000000002</v>
      </c>
      <c r="K188">
        <f t="shared" si="21"/>
        <v>1.9600000000000002</v>
      </c>
    </row>
    <row r="189" spans="4:11" x14ac:dyDescent="0.25">
      <c r="D189">
        <f t="shared" si="23"/>
        <v>187</v>
      </c>
      <c r="E189" s="1">
        <f t="shared" si="16"/>
        <v>9.35</v>
      </c>
      <c r="F189">
        <f t="shared" si="17"/>
        <v>1.9700000000000002</v>
      </c>
      <c r="G189">
        <f t="shared" si="18"/>
        <v>1.9700000000000002</v>
      </c>
      <c r="H189">
        <f t="shared" si="19"/>
        <v>0</v>
      </c>
      <c r="I189">
        <f t="shared" si="20"/>
        <v>0</v>
      </c>
      <c r="J189">
        <f t="shared" si="22"/>
        <v>1.9700000000000002</v>
      </c>
      <c r="K189">
        <f t="shared" si="21"/>
        <v>1.9700000000000002</v>
      </c>
    </row>
    <row r="190" spans="4:11" x14ac:dyDescent="0.25">
      <c r="D190">
        <f t="shared" si="23"/>
        <v>188</v>
      </c>
      <c r="E190" s="1">
        <f t="shared" si="16"/>
        <v>9.4</v>
      </c>
      <c r="F190">
        <f t="shared" si="17"/>
        <v>1.9800000000000002</v>
      </c>
      <c r="G190">
        <f t="shared" si="18"/>
        <v>1.9800000000000002</v>
      </c>
      <c r="H190">
        <f t="shared" si="19"/>
        <v>0</v>
      </c>
      <c r="I190">
        <f t="shared" si="20"/>
        <v>0</v>
      </c>
      <c r="J190">
        <f t="shared" si="22"/>
        <v>1.9800000000000002</v>
      </c>
      <c r="K190">
        <f t="shared" si="21"/>
        <v>1.9800000000000002</v>
      </c>
    </row>
    <row r="191" spans="4:11" x14ac:dyDescent="0.25">
      <c r="D191">
        <f t="shared" si="23"/>
        <v>189</v>
      </c>
      <c r="E191" s="1">
        <f t="shared" si="16"/>
        <v>9.4500000000000011</v>
      </c>
      <c r="F191">
        <f t="shared" si="17"/>
        <v>1.9900000000000002</v>
      </c>
      <c r="G191">
        <f t="shared" si="18"/>
        <v>1.9900000000000002</v>
      </c>
      <c r="H191">
        <f t="shared" si="19"/>
        <v>0</v>
      </c>
      <c r="I191">
        <f t="shared" si="20"/>
        <v>0</v>
      </c>
      <c r="J191">
        <f t="shared" si="22"/>
        <v>1.9900000000000002</v>
      </c>
      <c r="K191">
        <f t="shared" si="21"/>
        <v>1.9900000000000002</v>
      </c>
    </row>
    <row r="192" spans="4:11" x14ac:dyDescent="0.25">
      <c r="D192">
        <f t="shared" si="23"/>
        <v>190</v>
      </c>
      <c r="E192" s="1">
        <f t="shared" si="16"/>
        <v>9.5</v>
      </c>
      <c r="F192">
        <f t="shared" si="17"/>
        <v>2</v>
      </c>
      <c r="G192">
        <f t="shared" si="18"/>
        <v>2</v>
      </c>
      <c r="H192">
        <f t="shared" si="19"/>
        <v>0</v>
      </c>
      <c r="I192">
        <f t="shared" si="20"/>
        <v>0</v>
      </c>
      <c r="J192">
        <f t="shared" si="22"/>
        <v>2</v>
      </c>
      <c r="K192">
        <f t="shared" si="21"/>
        <v>2</v>
      </c>
    </row>
    <row r="193" spans="4:11" x14ac:dyDescent="0.25">
      <c r="D193">
        <f t="shared" si="23"/>
        <v>191</v>
      </c>
      <c r="E193" s="1">
        <f t="shared" si="16"/>
        <v>9.5500000000000007</v>
      </c>
      <c r="F193">
        <f t="shared" si="17"/>
        <v>2.0100000000000002</v>
      </c>
      <c r="G193">
        <f t="shared" si="18"/>
        <v>2.0100000000000002</v>
      </c>
      <c r="H193">
        <f t="shared" si="19"/>
        <v>0</v>
      </c>
      <c r="I193">
        <f t="shared" si="20"/>
        <v>0</v>
      </c>
      <c r="J193">
        <f t="shared" si="22"/>
        <v>2.0100000000000002</v>
      </c>
      <c r="K193">
        <f t="shared" si="21"/>
        <v>2.0100000000000002</v>
      </c>
    </row>
    <row r="194" spans="4:11" x14ac:dyDescent="0.25">
      <c r="D194">
        <f t="shared" si="23"/>
        <v>192</v>
      </c>
      <c r="E194" s="1">
        <f t="shared" ref="E194:E257" si="24">PAR_max/1200*D194</f>
        <v>9.6000000000000014</v>
      </c>
      <c r="F194">
        <f t="shared" ref="F194:F257" si="25">init_slope*D194+init_intercp</f>
        <v>2.02</v>
      </c>
      <c r="G194">
        <f t="shared" ref="G194:G257" si="26">IF(AND(F194&lt;flat_init_y, E194&lt;flat_end_x),F194,0)</f>
        <v>2.02</v>
      </c>
      <c r="H194">
        <f t="shared" ref="H194:H257" si="27">IF(AND(F194&gt;=flat_init_y,E194&lt;flat_end_x),flat_init_y,0)</f>
        <v>0</v>
      </c>
      <c r="I194">
        <f t="shared" ref="I194:I257" si="28">IF(E194&gt;=flat_end_x,flat_init_y+end_slope2*(E194-flat_end_x),0)</f>
        <v>0</v>
      </c>
      <c r="J194">
        <f t="shared" si="22"/>
        <v>2.02</v>
      </c>
      <c r="K194">
        <f t="shared" ref="K194:K257" si="29">IF(J194&lt;min_response,min_response,J194)</f>
        <v>2.02</v>
      </c>
    </row>
    <row r="195" spans="4:11" x14ac:dyDescent="0.25">
      <c r="D195">
        <f t="shared" si="23"/>
        <v>193</v>
      </c>
      <c r="E195" s="1">
        <f t="shared" si="24"/>
        <v>9.65</v>
      </c>
      <c r="F195">
        <f t="shared" si="25"/>
        <v>2.0299999999999998</v>
      </c>
      <c r="G195">
        <f t="shared" si="26"/>
        <v>2.0299999999999998</v>
      </c>
      <c r="H195">
        <f t="shared" si="27"/>
        <v>0</v>
      </c>
      <c r="I195">
        <f t="shared" si="28"/>
        <v>0</v>
      </c>
      <c r="J195">
        <f t="shared" ref="J195:J258" si="30">SUM(G195:I195)</f>
        <v>2.0299999999999998</v>
      </c>
      <c r="K195">
        <f t="shared" si="29"/>
        <v>2.0299999999999998</v>
      </c>
    </row>
    <row r="196" spans="4:11" x14ac:dyDescent="0.25">
      <c r="D196">
        <f t="shared" ref="D196:D259" si="31">D195+1</f>
        <v>194</v>
      </c>
      <c r="E196" s="1">
        <f t="shared" si="24"/>
        <v>9.7000000000000011</v>
      </c>
      <c r="F196">
        <f t="shared" si="25"/>
        <v>2.04</v>
      </c>
      <c r="G196">
        <f t="shared" si="26"/>
        <v>2.04</v>
      </c>
      <c r="H196">
        <f t="shared" si="27"/>
        <v>0</v>
      </c>
      <c r="I196">
        <f t="shared" si="28"/>
        <v>0</v>
      </c>
      <c r="J196">
        <f t="shared" si="30"/>
        <v>2.04</v>
      </c>
      <c r="K196">
        <f t="shared" si="29"/>
        <v>2.04</v>
      </c>
    </row>
    <row r="197" spans="4:11" x14ac:dyDescent="0.25">
      <c r="D197">
        <f t="shared" si="31"/>
        <v>195</v>
      </c>
      <c r="E197" s="1">
        <f t="shared" si="24"/>
        <v>9.75</v>
      </c>
      <c r="F197">
        <f t="shared" si="25"/>
        <v>2.0499999999999998</v>
      </c>
      <c r="G197">
        <f t="shared" si="26"/>
        <v>2.0499999999999998</v>
      </c>
      <c r="H197">
        <f t="shared" si="27"/>
        <v>0</v>
      </c>
      <c r="I197">
        <f t="shared" si="28"/>
        <v>0</v>
      </c>
      <c r="J197">
        <f t="shared" si="30"/>
        <v>2.0499999999999998</v>
      </c>
      <c r="K197">
        <f t="shared" si="29"/>
        <v>2.0499999999999998</v>
      </c>
    </row>
    <row r="198" spans="4:11" x14ac:dyDescent="0.25">
      <c r="D198">
        <f t="shared" si="31"/>
        <v>196</v>
      </c>
      <c r="E198" s="1">
        <f t="shared" si="24"/>
        <v>9.8000000000000007</v>
      </c>
      <c r="F198">
        <f t="shared" si="25"/>
        <v>2.06</v>
      </c>
      <c r="G198">
        <f t="shared" si="26"/>
        <v>2.06</v>
      </c>
      <c r="H198">
        <f t="shared" si="27"/>
        <v>0</v>
      </c>
      <c r="I198">
        <f t="shared" si="28"/>
        <v>0</v>
      </c>
      <c r="J198">
        <f t="shared" si="30"/>
        <v>2.06</v>
      </c>
      <c r="K198">
        <f t="shared" si="29"/>
        <v>2.06</v>
      </c>
    </row>
    <row r="199" spans="4:11" x14ac:dyDescent="0.25">
      <c r="D199">
        <f t="shared" si="31"/>
        <v>197</v>
      </c>
      <c r="E199" s="1">
        <f t="shared" si="24"/>
        <v>9.8500000000000014</v>
      </c>
      <c r="F199">
        <f t="shared" si="25"/>
        <v>2.0699999999999998</v>
      </c>
      <c r="G199">
        <f t="shared" si="26"/>
        <v>2.0699999999999998</v>
      </c>
      <c r="H199">
        <f t="shared" si="27"/>
        <v>0</v>
      </c>
      <c r="I199">
        <f t="shared" si="28"/>
        <v>0</v>
      </c>
      <c r="J199">
        <f t="shared" si="30"/>
        <v>2.0699999999999998</v>
      </c>
      <c r="K199">
        <f t="shared" si="29"/>
        <v>2.0699999999999998</v>
      </c>
    </row>
    <row r="200" spans="4:11" x14ac:dyDescent="0.25">
      <c r="D200">
        <f t="shared" si="31"/>
        <v>198</v>
      </c>
      <c r="E200" s="1">
        <f t="shared" si="24"/>
        <v>9.9</v>
      </c>
      <c r="F200">
        <f t="shared" si="25"/>
        <v>2.08</v>
      </c>
      <c r="G200">
        <f t="shared" si="26"/>
        <v>2.08</v>
      </c>
      <c r="H200">
        <f t="shared" si="27"/>
        <v>0</v>
      </c>
      <c r="I200">
        <f t="shared" si="28"/>
        <v>0</v>
      </c>
      <c r="J200">
        <f t="shared" si="30"/>
        <v>2.08</v>
      </c>
      <c r="K200">
        <f t="shared" si="29"/>
        <v>2.08</v>
      </c>
    </row>
    <row r="201" spans="4:11" x14ac:dyDescent="0.25">
      <c r="D201">
        <f t="shared" si="31"/>
        <v>199</v>
      </c>
      <c r="E201" s="1">
        <f t="shared" si="24"/>
        <v>9.9500000000000011</v>
      </c>
      <c r="F201">
        <f t="shared" si="25"/>
        <v>2.09</v>
      </c>
      <c r="G201">
        <f t="shared" si="26"/>
        <v>2.09</v>
      </c>
      <c r="H201">
        <f t="shared" si="27"/>
        <v>0</v>
      </c>
      <c r="I201">
        <f t="shared" si="28"/>
        <v>0</v>
      </c>
      <c r="J201">
        <f t="shared" si="30"/>
        <v>2.09</v>
      </c>
      <c r="K201">
        <f t="shared" si="29"/>
        <v>2.09</v>
      </c>
    </row>
    <row r="202" spans="4:11" x14ac:dyDescent="0.25">
      <c r="D202">
        <f t="shared" si="31"/>
        <v>200</v>
      </c>
      <c r="E202" s="1">
        <f t="shared" si="24"/>
        <v>10</v>
      </c>
      <c r="F202">
        <f t="shared" si="25"/>
        <v>2.1</v>
      </c>
      <c r="G202">
        <f t="shared" si="26"/>
        <v>2.1</v>
      </c>
      <c r="H202">
        <f t="shared" si="27"/>
        <v>0</v>
      </c>
      <c r="I202">
        <f t="shared" si="28"/>
        <v>0</v>
      </c>
      <c r="J202">
        <f t="shared" si="30"/>
        <v>2.1</v>
      </c>
      <c r="K202">
        <f t="shared" si="29"/>
        <v>2.1</v>
      </c>
    </row>
    <row r="203" spans="4:11" x14ac:dyDescent="0.25">
      <c r="D203">
        <f t="shared" si="31"/>
        <v>201</v>
      </c>
      <c r="E203" s="1">
        <f t="shared" si="24"/>
        <v>10.050000000000001</v>
      </c>
      <c r="F203">
        <f t="shared" si="25"/>
        <v>2.1100000000000003</v>
      </c>
      <c r="G203">
        <f t="shared" si="26"/>
        <v>2.1100000000000003</v>
      </c>
      <c r="H203">
        <f t="shared" si="27"/>
        <v>0</v>
      </c>
      <c r="I203">
        <f t="shared" si="28"/>
        <v>0</v>
      </c>
      <c r="J203">
        <f t="shared" si="30"/>
        <v>2.1100000000000003</v>
      </c>
      <c r="K203">
        <f t="shared" si="29"/>
        <v>2.1100000000000003</v>
      </c>
    </row>
    <row r="204" spans="4:11" x14ac:dyDescent="0.25">
      <c r="D204">
        <f t="shared" si="31"/>
        <v>202</v>
      </c>
      <c r="E204" s="1">
        <f t="shared" si="24"/>
        <v>10.100000000000001</v>
      </c>
      <c r="F204">
        <f t="shared" si="25"/>
        <v>2.12</v>
      </c>
      <c r="G204">
        <f t="shared" si="26"/>
        <v>2.12</v>
      </c>
      <c r="H204">
        <f t="shared" si="27"/>
        <v>0</v>
      </c>
      <c r="I204">
        <f t="shared" si="28"/>
        <v>0</v>
      </c>
      <c r="J204">
        <f t="shared" si="30"/>
        <v>2.12</v>
      </c>
      <c r="K204">
        <f t="shared" si="29"/>
        <v>2.12</v>
      </c>
    </row>
    <row r="205" spans="4:11" x14ac:dyDescent="0.25">
      <c r="D205">
        <f t="shared" si="31"/>
        <v>203</v>
      </c>
      <c r="E205" s="1">
        <f t="shared" si="24"/>
        <v>10.15</v>
      </c>
      <c r="F205">
        <f t="shared" si="25"/>
        <v>2.1300000000000003</v>
      </c>
      <c r="G205">
        <f t="shared" si="26"/>
        <v>2.1300000000000003</v>
      </c>
      <c r="H205">
        <f t="shared" si="27"/>
        <v>0</v>
      </c>
      <c r="I205">
        <f t="shared" si="28"/>
        <v>0</v>
      </c>
      <c r="J205">
        <f t="shared" si="30"/>
        <v>2.1300000000000003</v>
      </c>
      <c r="K205">
        <f t="shared" si="29"/>
        <v>2.1300000000000003</v>
      </c>
    </row>
    <row r="206" spans="4:11" x14ac:dyDescent="0.25">
      <c r="D206">
        <f t="shared" si="31"/>
        <v>204</v>
      </c>
      <c r="E206" s="1">
        <f t="shared" si="24"/>
        <v>10.200000000000001</v>
      </c>
      <c r="F206">
        <f t="shared" si="25"/>
        <v>2.14</v>
      </c>
      <c r="G206">
        <f t="shared" si="26"/>
        <v>2.14</v>
      </c>
      <c r="H206">
        <f t="shared" si="27"/>
        <v>0</v>
      </c>
      <c r="I206">
        <f t="shared" si="28"/>
        <v>0</v>
      </c>
      <c r="J206">
        <f t="shared" si="30"/>
        <v>2.14</v>
      </c>
      <c r="K206">
        <f t="shared" si="29"/>
        <v>2.14</v>
      </c>
    </row>
    <row r="207" spans="4:11" x14ac:dyDescent="0.25">
      <c r="D207">
        <f t="shared" si="31"/>
        <v>205</v>
      </c>
      <c r="E207" s="1">
        <f t="shared" si="24"/>
        <v>10.25</v>
      </c>
      <c r="F207">
        <f t="shared" si="25"/>
        <v>2.15</v>
      </c>
      <c r="G207">
        <f t="shared" si="26"/>
        <v>2.15</v>
      </c>
      <c r="H207">
        <f t="shared" si="27"/>
        <v>0</v>
      </c>
      <c r="I207">
        <f t="shared" si="28"/>
        <v>0</v>
      </c>
      <c r="J207">
        <f t="shared" si="30"/>
        <v>2.15</v>
      </c>
      <c r="K207">
        <f t="shared" si="29"/>
        <v>2.15</v>
      </c>
    </row>
    <row r="208" spans="4:11" x14ac:dyDescent="0.25">
      <c r="D208">
        <f t="shared" si="31"/>
        <v>206</v>
      </c>
      <c r="E208" s="1">
        <f t="shared" si="24"/>
        <v>10.3</v>
      </c>
      <c r="F208">
        <f t="shared" si="25"/>
        <v>2.16</v>
      </c>
      <c r="G208">
        <f t="shared" si="26"/>
        <v>2.16</v>
      </c>
      <c r="H208">
        <f t="shared" si="27"/>
        <v>0</v>
      </c>
      <c r="I208">
        <f t="shared" si="28"/>
        <v>0</v>
      </c>
      <c r="J208">
        <f t="shared" si="30"/>
        <v>2.16</v>
      </c>
      <c r="K208">
        <f t="shared" si="29"/>
        <v>2.16</v>
      </c>
    </row>
    <row r="209" spans="4:11" x14ac:dyDescent="0.25">
      <c r="D209">
        <f t="shared" si="31"/>
        <v>207</v>
      </c>
      <c r="E209" s="1">
        <f t="shared" si="24"/>
        <v>10.350000000000001</v>
      </c>
      <c r="F209">
        <f t="shared" si="25"/>
        <v>2.17</v>
      </c>
      <c r="G209">
        <f t="shared" si="26"/>
        <v>2.17</v>
      </c>
      <c r="H209">
        <f t="shared" si="27"/>
        <v>0</v>
      </c>
      <c r="I209">
        <f t="shared" si="28"/>
        <v>0</v>
      </c>
      <c r="J209">
        <f t="shared" si="30"/>
        <v>2.17</v>
      </c>
      <c r="K209">
        <f t="shared" si="29"/>
        <v>2.17</v>
      </c>
    </row>
    <row r="210" spans="4:11" x14ac:dyDescent="0.25">
      <c r="D210">
        <f t="shared" si="31"/>
        <v>208</v>
      </c>
      <c r="E210" s="1">
        <f t="shared" si="24"/>
        <v>10.4</v>
      </c>
      <c r="F210">
        <f t="shared" si="25"/>
        <v>2.1800000000000002</v>
      </c>
      <c r="G210">
        <f t="shared" si="26"/>
        <v>2.1800000000000002</v>
      </c>
      <c r="H210">
        <f t="shared" si="27"/>
        <v>0</v>
      </c>
      <c r="I210">
        <f t="shared" si="28"/>
        <v>0</v>
      </c>
      <c r="J210">
        <f t="shared" si="30"/>
        <v>2.1800000000000002</v>
      </c>
      <c r="K210">
        <f t="shared" si="29"/>
        <v>2.1800000000000002</v>
      </c>
    </row>
    <row r="211" spans="4:11" x14ac:dyDescent="0.25">
      <c r="D211">
        <f t="shared" si="31"/>
        <v>209</v>
      </c>
      <c r="E211" s="1">
        <f t="shared" si="24"/>
        <v>10.450000000000001</v>
      </c>
      <c r="F211">
        <f t="shared" si="25"/>
        <v>2.19</v>
      </c>
      <c r="G211">
        <f t="shared" si="26"/>
        <v>2.19</v>
      </c>
      <c r="H211">
        <f t="shared" si="27"/>
        <v>0</v>
      </c>
      <c r="I211">
        <f t="shared" si="28"/>
        <v>0</v>
      </c>
      <c r="J211">
        <f t="shared" si="30"/>
        <v>2.19</v>
      </c>
      <c r="K211">
        <f t="shared" si="29"/>
        <v>2.19</v>
      </c>
    </row>
    <row r="212" spans="4:11" x14ac:dyDescent="0.25">
      <c r="D212">
        <f t="shared" si="31"/>
        <v>210</v>
      </c>
      <c r="E212" s="1">
        <f t="shared" si="24"/>
        <v>10.5</v>
      </c>
      <c r="F212">
        <f t="shared" si="25"/>
        <v>2.2000000000000002</v>
      </c>
      <c r="G212">
        <f t="shared" si="26"/>
        <v>2.2000000000000002</v>
      </c>
      <c r="H212">
        <f t="shared" si="27"/>
        <v>0</v>
      </c>
      <c r="I212">
        <f t="shared" si="28"/>
        <v>0</v>
      </c>
      <c r="J212">
        <f t="shared" si="30"/>
        <v>2.2000000000000002</v>
      </c>
      <c r="K212">
        <f t="shared" si="29"/>
        <v>2.2000000000000002</v>
      </c>
    </row>
    <row r="213" spans="4:11" x14ac:dyDescent="0.25">
      <c r="D213">
        <f t="shared" si="31"/>
        <v>211</v>
      </c>
      <c r="E213" s="1">
        <f t="shared" si="24"/>
        <v>10.55</v>
      </c>
      <c r="F213">
        <f t="shared" si="25"/>
        <v>2.21</v>
      </c>
      <c r="G213">
        <f t="shared" si="26"/>
        <v>2.21</v>
      </c>
      <c r="H213">
        <f t="shared" si="27"/>
        <v>0</v>
      </c>
      <c r="I213">
        <f t="shared" si="28"/>
        <v>0</v>
      </c>
      <c r="J213">
        <f t="shared" si="30"/>
        <v>2.21</v>
      </c>
      <c r="K213">
        <f t="shared" si="29"/>
        <v>2.21</v>
      </c>
    </row>
    <row r="214" spans="4:11" x14ac:dyDescent="0.25">
      <c r="D214">
        <f t="shared" si="31"/>
        <v>212</v>
      </c>
      <c r="E214" s="1">
        <f t="shared" si="24"/>
        <v>10.600000000000001</v>
      </c>
      <c r="F214">
        <f t="shared" si="25"/>
        <v>2.2200000000000002</v>
      </c>
      <c r="G214">
        <f t="shared" si="26"/>
        <v>2.2200000000000002</v>
      </c>
      <c r="H214">
        <f t="shared" si="27"/>
        <v>0</v>
      </c>
      <c r="I214">
        <f t="shared" si="28"/>
        <v>0</v>
      </c>
      <c r="J214">
        <f t="shared" si="30"/>
        <v>2.2200000000000002</v>
      </c>
      <c r="K214">
        <f t="shared" si="29"/>
        <v>2.2200000000000002</v>
      </c>
    </row>
    <row r="215" spans="4:11" x14ac:dyDescent="0.25">
      <c r="D215">
        <f t="shared" si="31"/>
        <v>213</v>
      </c>
      <c r="E215" s="1">
        <f t="shared" si="24"/>
        <v>10.65</v>
      </c>
      <c r="F215">
        <f t="shared" si="25"/>
        <v>2.23</v>
      </c>
      <c r="G215">
        <f t="shared" si="26"/>
        <v>2.23</v>
      </c>
      <c r="H215">
        <f t="shared" si="27"/>
        <v>0</v>
      </c>
      <c r="I215">
        <f t="shared" si="28"/>
        <v>0</v>
      </c>
      <c r="J215">
        <f t="shared" si="30"/>
        <v>2.23</v>
      </c>
      <c r="K215">
        <f t="shared" si="29"/>
        <v>2.23</v>
      </c>
    </row>
    <row r="216" spans="4:11" x14ac:dyDescent="0.25">
      <c r="D216">
        <f t="shared" si="31"/>
        <v>214</v>
      </c>
      <c r="E216" s="1">
        <f t="shared" si="24"/>
        <v>10.700000000000001</v>
      </c>
      <c r="F216">
        <f t="shared" si="25"/>
        <v>2.2400000000000002</v>
      </c>
      <c r="G216">
        <f t="shared" si="26"/>
        <v>2.2400000000000002</v>
      </c>
      <c r="H216">
        <f t="shared" si="27"/>
        <v>0</v>
      </c>
      <c r="I216">
        <f t="shared" si="28"/>
        <v>0</v>
      </c>
      <c r="J216">
        <f t="shared" si="30"/>
        <v>2.2400000000000002</v>
      </c>
      <c r="K216">
        <f t="shared" si="29"/>
        <v>2.2400000000000002</v>
      </c>
    </row>
    <row r="217" spans="4:11" x14ac:dyDescent="0.25">
      <c r="D217">
        <f t="shared" si="31"/>
        <v>215</v>
      </c>
      <c r="E217" s="1">
        <f t="shared" si="24"/>
        <v>10.75</v>
      </c>
      <c r="F217">
        <f t="shared" si="25"/>
        <v>2.25</v>
      </c>
      <c r="G217">
        <f t="shared" si="26"/>
        <v>2.25</v>
      </c>
      <c r="H217">
        <f t="shared" si="27"/>
        <v>0</v>
      </c>
      <c r="I217">
        <f t="shared" si="28"/>
        <v>0</v>
      </c>
      <c r="J217">
        <f t="shared" si="30"/>
        <v>2.25</v>
      </c>
      <c r="K217">
        <f t="shared" si="29"/>
        <v>2.25</v>
      </c>
    </row>
    <row r="218" spans="4:11" x14ac:dyDescent="0.25">
      <c r="D218">
        <f t="shared" si="31"/>
        <v>216</v>
      </c>
      <c r="E218" s="1">
        <f t="shared" si="24"/>
        <v>10.8</v>
      </c>
      <c r="F218">
        <f t="shared" si="25"/>
        <v>2.2600000000000002</v>
      </c>
      <c r="G218">
        <f t="shared" si="26"/>
        <v>2.2600000000000002</v>
      </c>
      <c r="H218">
        <f t="shared" si="27"/>
        <v>0</v>
      </c>
      <c r="I218">
        <f t="shared" si="28"/>
        <v>0</v>
      </c>
      <c r="J218">
        <f t="shared" si="30"/>
        <v>2.2600000000000002</v>
      </c>
      <c r="K218">
        <f t="shared" si="29"/>
        <v>2.2600000000000002</v>
      </c>
    </row>
    <row r="219" spans="4:11" x14ac:dyDescent="0.25">
      <c r="D219">
        <f t="shared" si="31"/>
        <v>217</v>
      </c>
      <c r="E219" s="1">
        <f t="shared" si="24"/>
        <v>10.850000000000001</v>
      </c>
      <c r="F219">
        <f t="shared" si="25"/>
        <v>2.27</v>
      </c>
      <c r="G219">
        <f t="shared" si="26"/>
        <v>2.27</v>
      </c>
      <c r="H219">
        <f t="shared" si="27"/>
        <v>0</v>
      </c>
      <c r="I219">
        <f t="shared" si="28"/>
        <v>0</v>
      </c>
      <c r="J219">
        <f t="shared" si="30"/>
        <v>2.27</v>
      </c>
      <c r="K219">
        <f t="shared" si="29"/>
        <v>2.27</v>
      </c>
    </row>
    <row r="220" spans="4:11" x14ac:dyDescent="0.25">
      <c r="D220">
        <f t="shared" si="31"/>
        <v>218</v>
      </c>
      <c r="E220" s="1">
        <f t="shared" si="24"/>
        <v>10.9</v>
      </c>
      <c r="F220">
        <f t="shared" si="25"/>
        <v>2.2800000000000002</v>
      </c>
      <c r="G220">
        <f t="shared" si="26"/>
        <v>2.2800000000000002</v>
      </c>
      <c r="H220">
        <f t="shared" si="27"/>
        <v>0</v>
      </c>
      <c r="I220">
        <f t="shared" si="28"/>
        <v>0</v>
      </c>
      <c r="J220">
        <f t="shared" si="30"/>
        <v>2.2800000000000002</v>
      </c>
      <c r="K220">
        <f t="shared" si="29"/>
        <v>2.2800000000000002</v>
      </c>
    </row>
    <row r="221" spans="4:11" x14ac:dyDescent="0.25">
      <c r="D221">
        <f t="shared" si="31"/>
        <v>219</v>
      </c>
      <c r="E221" s="1">
        <f t="shared" si="24"/>
        <v>10.950000000000001</v>
      </c>
      <c r="F221">
        <f t="shared" si="25"/>
        <v>2.29</v>
      </c>
      <c r="G221">
        <f t="shared" si="26"/>
        <v>2.29</v>
      </c>
      <c r="H221">
        <f t="shared" si="27"/>
        <v>0</v>
      </c>
      <c r="I221">
        <f t="shared" si="28"/>
        <v>0</v>
      </c>
      <c r="J221">
        <f t="shared" si="30"/>
        <v>2.29</v>
      </c>
      <c r="K221">
        <f t="shared" si="29"/>
        <v>2.29</v>
      </c>
    </row>
    <row r="222" spans="4:11" x14ac:dyDescent="0.25">
      <c r="D222">
        <f t="shared" si="31"/>
        <v>220</v>
      </c>
      <c r="E222" s="1">
        <f t="shared" si="24"/>
        <v>11</v>
      </c>
      <c r="F222">
        <f t="shared" si="25"/>
        <v>2.3000000000000003</v>
      </c>
      <c r="G222">
        <f t="shared" si="26"/>
        <v>2.3000000000000003</v>
      </c>
      <c r="H222">
        <f t="shared" si="27"/>
        <v>0</v>
      </c>
      <c r="I222">
        <f t="shared" si="28"/>
        <v>0</v>
      </c>
      <c r="J222">
        <f t="shared" si="30"/>
        <v>2.3000000000000003</v>
      </c>
      <c r="K222">
        <f t="shared" si="29"/>
        <v>2.3000000000000003</v>
      </c>
    </row>
    <row r="223" spans="4:11" x14ac:dyDescent="0.25">
      <c r="D223">
        <f t="shared" si="31"/>
        <v>221</v>
      </c>
      <c r="E223" s="1">
        <f t="shared" si="24"/>
        <v>11.05</v>
      </c>
      <c r="F223">
        <f t="shared" si="25"/>
        <v>2.31</v>
      </c>
      <c r="G223">
        <f t="shared" si="26"/>
        <v>2.31</v>
      </c>
      <c r="H223">
        <f t="shared" si="27"/>
        <v>0</v>
      </c>
      <c r="I223">
        <f t="shared" si="28"/>
        <v>0</v>
      </c>
      <c r="J223">
        <f t="shared" si="30"/>
        <v>2.31</v>
      </c>
      <c r="K223">
        <f t="shared" si="29"/>
        <v>2.31</v>
      </c>
    </row>
    <row r="224" spans="4:11" x14ac:dyDescent="0.25">
      <c r="D224">
        <f t="shared" si="31"/>
        <v>222</v>
      </c>
      <c r="E224" s="1">
        <f t="shared" si="24"/>
        <v>11.100000000000001</v>
      </c>
      <c r="F224">
        <f t="shared" si="25"/>
        <v>2.3200000000000003</v>
      </c>
      <c r="G224">
        <f t="shared" si="26"/>
        <v>2.3200000000000003</v>
      </c>
      <c r="H224">
        <f t="shared" si="27"/>
        <v>0</v>
      </c>
      <c r="I224">
        <f t="shared" si="28"/>
        <v>0</v>
      </c>
      <c r="J224">
        <f t="shared" si="30"/>
        <v>2.3200000000000003</v>
      </c>
      <c r="K224">
        <f t="shared" si="29"/>
        <v>2.3200000000000003</v>
      </c>
    </row>
    <row r="225" spans="4:11" x14ac:dyDescent="0.25">
      <c r="D225">
        <f t="shared" si="31"/>
        <v>223</v>
      </c>
      <c r="E225" s="1">
        <f t="shared" si="24"/>
        <v>11.15</v>
      </c>
      <c r="F225">
        <f t="shared" si="25"/>
        <v>2.33</v>
      </c>
      <c r="G225">
        <f t="shared" si="26"/>
        <v>2.33</v>
      </c>
      <c r="H225">
        <f t="shared" si="27"/>
        <v>0</v>
      </c>
      <c r="I225">
        <f t="shared" si="28"/>
        <v>0</v>
      </c>
      <c r="J225">
        <f t="shared" si="30"/>
        <v>2.33</v>
      </c>
      <c r="K225">
        <f t="shared" si="29"/>
        <v>2.33</v>
      </c>
    </row>
    <row r="226" spans="4:11" x14ac:dyDescent="0.25">
      <c r="D226">
        <f t="shared" si="31"/>
        <v>224</v>
      </c>
      <c r="E226" s="1">
        <f t="shared" si="24"/>
        <v>11.200000000000001</v>
      </c>
      <c r="F226">
        <f t="shared" si="25"/>
        <v>2.3400000000000003</v>
      </c>
      <c r="G226">
        <f t="shared" si="26"/>
        <v>2.3400000000000003</v>
      </c>
      <c r="H226">
        <f t="shared" si="27"/>
        <v>0</v>
      </c>
      <c r="I226">
        <f t="shared" si="28"/>
        <v>0</v>
      </c>
      <c r="J226">
        <f t="shared" si="30"/>
        <v>2.3400000000000003</v>
      </c>
      <c r="K226">
        <f t="shared" si="29"/>
        <v>2.3400000000000003</v>
      </c>
    </row>
    <row r="227" spans="4:11" x14ac:dyDescent="0.25">
      <c r="D227">
        <f t="shared" si="31"/>
        <v>225</v>
      </c>
      <c r="E227" s="1">
        <f t="shared" si="24"/>
        <v>11.25</v>
      </c>
      <c r="F227">
        <f t="shared" si="25"/>
        <v>2.35</v>
      </c>
      <c r="G227">
        <f t="shared" si="26"/>
        <v>2.35</v>
      </c>
      <c r="H227">
        <f t="shared" si="27"/>
        <v>0</v>
      </c>
      <c r="I227">
        <f t="shared" si="28"/>
        <v>0</v>
      </c>
      <c r="J227">
        <f t="shared" si="30"/>
        <v>2.35</v>
      </c>
      <c r="K227">
        <f t="shared" si="29"/>
        <v>2.35</v>
      </c>
    </row>
    <row r="228" spans="4:11" x14ac:dyDescent="0.25">
      <c r="D228">
        <f t="shared" si="31"/>
        <v>226</v>
      </c>
      <c r="E228" s="1">
        <f t="shared" si="24"/>
        <v>11.3</v>
      </c>
      <c r="F228">
        <f t="shared" si="25"/>
        <v>2.3600000000000003</v>
      </c>
      <c r="G228">
        <f t="shared" si="26"/>
        <v>2.3600000000000003</v>
      </c>
      <c r="H228">
        <f t="shared" si="27"/>
        <v>0</v>
      </c>
      <c r="I228">
        <f t="shared" si="28"/>
        <v>0</v>
      </c>
      <c r="J228">
        <f t="shared" si="30"/>
        <v>2.3600000000000003</v>
      </c>
      <c r="K228">
        <f t="shared" si="29"/>
        <v>2.3600000000000003</v>
      </c>
    </row>
    <row r="229" spans="4:11" x14ac:dyDescent="0.25">
      <c r="D229">
        <f t="shared" si="31"/>
        <v>227</v>
      </c>
      <c r="E229" s="1">
        <f t="shared" si="24"/>
        <v>11.350000000000001</v>
      </c>
      <c r="F229">
        <f t="shared" si="25"/>
        <v>2.37</v>
      </c>
      <c r="G229">
        <f t="shared" si="26"/>
        <v>2.37</v>
      </c>
      <c r="H229">
        <f t="shared" si="27"/>
        <v>0</v>
      </c>
      <c r="I229">
        <f t="shared" si="28"/>
        <v>0</v>
      </c>
      <c r="J229">
        <f t="shared" si="30"/>
        <v>2.37</v>
      </c>
      <c r="K229">
        <f t="shared" si="29"/>
        <v>2.37</v>
      </c>
    </row>
    <row r="230" spans="4:11" x14ac:dyDescent="0.25">
      <c r="D230">
        <f t="shared" si="31"/>
        <v>228</v>
      </c>
      <c r="E230" s="1">
        <f t="shared" si="24"/>
        <v>11.4</v>
      </c>
      <c r="F230">
        <f t="shared" si="25"/>
        <v>2.3800000000000003</v>
      </c>
      <c r="G230">
        <f t="shared" si="26"/>
        <v>2.3800000000000003</v>
      </c>
      <c r="H230">
        <f t="shared" si="27"/>
        <v>0</v>
      </c>
      <c r="I230">
        <f t="shared" si="28"/>
        <v>0</v>
      </c>
      <c r="J230">
        <f t="shared" si="30"/>
        <v>2.3800000000000003</v>
      </c>
      <c r="K230">
        <f t="shared" si="29"/>
        <v>2.3800000000000003</v>
      </c>
    </row>
    <row r="231" spans="4:11" x14ac:dyDescent="0.25">
      <c r="D231">
        <f t="shared" si="31"/>
        <v>229</v>
      </c>
      <c r="E231" s="1">
        <f t="shared" si="24"/>
        <v>11.450000000000001</v>
      </c>
      <c r="F231">
        <f t="shared" si="25"/>
        <v>2.39</v>
      </c>
      <c r="G231">
        <f t="shared" si="26"/>
        <v>2.39</v>
      </c>
      <c r="H231">
        <f t="shared" si="27"/>
        <v>0</v>
      </c>
      <c r="I231">
        <f t="shared" si="28"/>
        <v>0</v>
      </c>
      <c r="J231">
        <f t="shared" si="30"/>
        <v>2.39</v>
      </c>
      <c r="K231">
        <f t="shared" si="29"/>
        <v>2.39</v>
      </c>
    </row>
    <row r="232" spans="4:11" x14ac:dyDescent="0.25">
      <c r="D232">
        <f t="shared" si="31"/>
        <v>230</v>
      </c>
      <c r="E232" s="1">
        <f t="shared" si="24"/>
        <v>11.5</v>
      </c>
      <c r="F232">
        <f t="shared" si="25"/>
        <v>2.4000000000000004</v>
      </c>
      <c r="G232">
        <f t="shared" si="26"/>
        <v>2.4000000000000004</v>
      </c>
      <c r="H232">
        <f t="shared" si="27"/>
        <v>0</v>
      </c>
      <c r="I232">
        <f t="shared" si="28"/>
        <v>0</v>
      </c>
      <c r="J232">
        <f t="shared" si="30"/>
        <v>2.4000000000000004</v>
      </c>
      <c r="K232">
        <f t="shared" si="29"/>
        <v>2.4000000000000004</v>
      </c>
    </row>
    <row r="233" spans="4:11" x14ac:dyDescent="0.25">
      <c r="D233">
        <f t="shared" si="31"/>
        <v>231</v>
      </c>
      <c r="E233" s="1">
        <f t="shared" si="24"/>
        <v>11.55</v>
      </c>
      <c r="F233">
        <f t="shared" si="25"/>
        <v>2.41</v>
      </c>
      <c r="G233">
        <f t="shared" si="26"/>
        <v>2.41</v>
      </c>
      <c r="H233">
        <f t="shared" si="27"/>
        <v>0</v>
      </c>
      <c r="I233">
        <f t="shared" si="28"/>
        <v>0</v>
      </c>
      <c r="J233">
        <f t="shared" si="30"/>
        <v>2.41</v>
      </c>
      <c r="K233">
        <f t="shared" si="29"/>
        <v>2.41</v>
      </c>
    </row>
    <row r="234" spans="4:11" x14ac:dyDescent="0.25">
      <c r="D234">
        <f t="shared" si="31"/>
        <v>232</v>
      </c>
      <c r="E234" s="1">
        <f t="shared" si="24"/>
        <v>11.600000000000001</v>
      </c>
      <c r="F234">
        <f t="shared" si="25"/>
        <v>2.42</v>
      </c>
      <c r="G234">
        <f t="shared" si="26"/>
        <v>2.42</v>
      </c>
      <c r="H234">
        <f t="shared" si="27"/>
        <v>0</v>
      </c>
      <c r="I234">
        <f t="shared" si="28"/>
        <v>0</v>
      </c>
      <c r="J234">
        <f t="shared" si="30"/>
        <v>2.42</v>
      </c>
      <c r="K234">
        <f t="shared" si="29"/>
        <v>2.42</v>
      </c>
    </row>
    <row r="235" spans="4:11" x14ac:dyDescent="0.25">
      <c r="D235">
        <f t="shared" si="31"/>
        <v>233</v>
      </c>
      <c r="E235" s="1">
        <f t="shared" si="24"/>
        <v>11.65</v>
      </c>
      <c r="F235">
        <f t="shared" si="25"/>
        <v>2.4300000000000002</v>
      </c>
      <c r="G235">
        <f t="shared" si="26"/>
        <v>2.4300000000000002</v>
      </c>
      <c r="H235">
        <f t="shared" si="27"/>
        <v>0</v>
      </c>
      <c r="I235">
        <f t="shared" si="28"/>
        <v>0</v>
      </c>
      <c r="J235">
        <f t="shared" si="30"/>
        <v>2.4300000000000002</v>
      </c>
      <c r="K235">
        <f t="shared" si="29"/>
        <v>2.4300000000000002</v>
      </c>
    </row>
    <row r="236" spans="4:11" x14ac:dyDescent="0.25">
      <c r="D236">
        <f t="shared" si="31"/>
        <v>234</v>
      </c>
      <c r="E236" s="1">
        <f t="shared" si="24"/>
        <v>11.700000000000001</v>
      </c>
      <c r="F236">
        <f t="shared" si="25"/>
        <v>2.44</v>
      </c>
      <c r="G236">
        <f t="shared" si="26"/>
        <v>2.44</v>
      </c>
      <c r="H236">
        <f t="shared" si="27"/>
        <v>0</v>
      </c>
      <c r="I236">
        <f t="shared" si="28"/>
        <v>0</v>
      </c>
      <c r="J236">
        <f t="shared" si="30"/>
        <v>2.44</v>
      </c>
      <c r="K236">
        <f t="shared" si="29"/>
        <v>2.44</v>
      </c>
    </row>
    <row r="237" spans="4:11" x14ac:dyDescent="0.25">
      <c r="D237">
        <f t="shared" si="31"/>
        <v>235</v>
      </c>
      <c r="E237" s="1">
        <f t="shared" si="24"/>
        <v>11.75</v>
      </c>
      <c r="F237">
        <f t="shared" si="25"/>
        <v>2.4500000000000002</v>
      </c>
      <c r="G237">
        <f t="shared" si="26"/>
        <v>2.4500000000000002</v>
      </c>
      <c r="H237">
        <f t="shared" si="27"/>
        <v>0</v>
      </c>
      <c r="I237">
        <f t="shared" si="28"/>
        <v>0</v>
      </c>
      <c r="J237">
        <f t="shared" si="30"/>
        <v>2.4500000000000002</v>
      </c>
      <c r="K237">
        <f t="shared" si="29"/>
        <v>2.4500000000000002</v>
      </c>
    </row>
    <row r="238" spans="4:11" x14ac:dyDescent="0.25">
      <c r="D238">
        <f t="shared" si="31"/>
        <v>236</v>
      </c>
      <c r="E238" s="1">
        <f t="shared" si="24"/>
        <v>11.8</v>
      </c>
      <c r="F238">
        <f t="shared" si="25"/>
        <v>2.46</v>
      </c>
      <c r="G238">
        <f t="shared" si="26"/>
        <v>2.46</v>
      </c>
      <c r="H238">
        <f t="shared" si="27"/>
        <v>0</v>
      </c>
      <c r="I238">
        <f t="shared" si="28"/>
        <v>0</v>
      </c>
      <c r="J238">
        <f t="shared" si="30"/>
        <v>2.46</v>
      </c>
      <c r="K238">
        <f t="shared" si="29"/>
        <v>2.46</v>
      </c>
    </row>
    <row r="239" spans="4:11" x14ac:dyDescent="0.25">
      <c r="D239">
        <f t="shared" si="31"/>
        <v>237</v>
      </c>
      <c r="E239" s="1">
        <f t="shared" si="24"/>
        <v>11.850000000000001</v>
      </c>
      <c r="F239">
        <f t="shared" si="25"/>
        <v>2.4700000000000002</v>
      </c>
      <c r="G239">
        <f t="shared" si="26"/>
        <v>2.4700000000000002</v>
      </c>
      <c r="H239">
        <f t="shared" si="27"/>
        <v>0</v>
      </c>
      <c r="I239">
        <f t="shared" si="28"/>
        <v>0</v>
      </c>
      <c r="J239">
        <f t="shared" si="30"/>
        <v>2.4700000000000002</v>
      </c>
      <c r="K239">
        <f t="shared" si="29"/>
        <v>2.4700000000000002</v>
      </c>
    </row>
    <row r="240" spans="4:11" x14ac:dyDescent="0.25">
      <c r="D240">
        <f t="shared" si="31"/>
        <v>238</v>
      </c>
      <c r="E240" s="1">
        <f t="shared" si="24"/>
        <v>11.9</v>
      </c>
      <c r="F240">
        <f t="shared" si="25"/>
        <v>2.48</v>
      </c>
      <c r="G240">
        <f t="shared" si="26"/>
        <v>2.48</v>
      </c>
      <c r="H240">
        <f t="shared" si="27"/>
        <v>0</v>
      </c>
      <c r="I240">
        <f t="shared" si="28"/>
        <v>0</v>
      </c>
      <c r="J240">
        <f t="shared" si="30"/>
        <v>2.48</v>
      </c>
      <c r="K240">
        <f t="shared" si="29"/>
        <v>2.48</v>
      </c>
    </row>
    <row r="241" spans="4:11" x14ac:dyDescent="0.25">
      <c r="D241">
        <f t="shared" si="31"/>
        <v>239</v>
      </c>
      <c r="E241" s="1">
        <f t="shared" si="24"/>
        <v>11.950000000000001</v>
      </c>
      <c r="F241">
        <f t="shared" si="25"/>
        <v>2.4900000000000002</v>
      </c>
      <c r="G241">
        <f t="shared" si="26"/>
        <v>2.4900000000000002</v>
      </c>
      <c r="H241">
        <f t="shared" si="27"/>
        <v>0</v>
      </c>
      <c r="I241">
        <f t="shared" si="28"/>
        <v>0</v>
      </c>
      <c r="J241">
        <f t="shared" si="30"/>
        <v>2.4900000000000002</v>
      </c>
      <c r="K241">
        <f t="shared" si="29"/>
        <v>2.4900000000000002</v>
      </c>
    </row>
    <row r="242" spans="4:11" x14ac:dyDescent="0.25">
      <c r="D242">
        <f t="shared" si="31"/>
        <v>240</v>
      </c>
      <c r="E242" s="1">
        <f t="shared" si="24"/>
        <v>12</v>
      </c>
      <c r="F242">
        <f t="shared" si="25"/>
        <v>2.5</v>
      </c>
      <c r="G242">
        <f t="shared" si="26"/>
        <v>2.5</v>
      </c>
      <c r="H242">
        <f t="shared" si="27"/>
        <v>0</v>
      </c>
      <c r="I242">
        <f t="shared" si="28"/>
        <v>0</v>
      </c>
      <c r="J242">
        <f t="shared" si="30"/>
        <v>2.5</v>
      </c>
      <c r="K242">
        <f t="shared" si="29"/>
        <v>2.5</v>
      </c>
    </row>
    <row r="243" spans="4:11" x14ac:dyDescent="0.25">
      <c r="D243">
        <f t="shared" si="31"/>
        <v>241</v>
      </c>
      <c r="E243" s="1">
        <f t="shared" si="24"/>
        <v>12.05</v>
      </c>
      <c r="F243">
        <f t="shared" si="25"/>
        <v>2.5100000000000002</v>
      </c>
      <c r="G243">
        <f t="shared" si="26"/>
        <v>2.5100000000000002</v>
      </c>
      <c r="H243">
        <f t="shared" si="27"/>
        <v>0</v>
      </c>
      <c r="I243">
        <f t="shared" si="28"/>
        <v>0</v>
      </c>
      <c r="J243">
        <f t="shared" si="30"/>
        <v>2.5100000000000002</v>
      </c>
      <c r="K243">
        <f t="shared" si="29"/>
        <v>2.5100000000000002</v>
      </c>
    </row>
    <row r="244" spans="4:11" x14ac:dyDescent="0.25">
      <c r="D244">
        <f t="shared" si="31"/>
        <v>242</v>
      </c>
      <c r="E244" s="1">
        <f t="shared" si="24"/>
        <v>12.100000000000001</v>
      </c>
      <c r="F244">
        <f t="shared" si="25"/>
        <v>2.52</v>
      </c>
      <c r="G244">
        <f t="shared" si="26"/>
        <v>2.52</v>
      </c>
      <c r="H244">
        <f t="shared" si="27"/>
        <v>0</v>
      </c>
      <c r="I244">
        <f t="shared" si="28"/>
        <v>0</v>
      </c>
      <c r="J244">
        <f t="shared" si="30"/>
        <v>2.52</v>
      </c>
      <c r="K244">
        <f t="shared" si="29"/>
        <v>2.52</v>
      </c>
    </row>
    <row r="245" spans="4:11" x14ac:dyDescent="0.25">
      <c r="D245">
        <f t="shared" si="31"/>
        <v>243</v>
      </c>
      <c r="E245" s="1">
        <f t="shared" si="24"/>
        <v>12.15</v>
      </c>
      <c r="F245">
        <f t="shared" si="25"/>
        <v>2.5300000000000002</v>
      </c>
      <c r="G245">
        <f t="shared" si="26"/>
        <v>2.5300000000000002</v>
      </c>
      <c r="H245">
        <f t="shared" si="27"/>
        <v>0</v>
      </c>
      <c r="I245">
        <f t="shared" si="28"/>
        <v>0</v>
      </c>
      <c r="J245">
        <f t="shared" si="30"/>
        <v>2.5300000000000002</v>
      </c>
      <c r="K245">
        <f t="shared" si="29"/>
        <v>2.5300000000000002</v>
      </c>
    </row>
    <row r="246" spans="4:11" x14ac:dyDescent="0.25">
      <c r="D246">
        <f t="shared" si="31"/>
        <v>244</v>
      </c>
      <c r="E246" s="1">
        <f t="shared" si="24"/>
        <v>12.200000000000001</v>
      </c>
      <c r="F246">
        <f t="shared" si="25"/>
        <v>2.54</v>
      </c>
      <c r="G246">
        <f t="shared" si="26"/>
        <v>2.54</v>
      </c>
      <c r="H246">
        <f t="shared" si="27"/>
        <v>0</v>
      </c>
      <c r="I246">
        <f t="shared" si="28"/>
        <v>0</v>
      </c>
      <c r="J246">
        <f t="shared" si="30"/>
        <v>2.54</v>
      </c>
      <c r="K246">
        <f t="shared" si="29"/>
        <v>2.54</v>
      </c>
    </row>
    <row r="247" spans="4:11" x14ac:dyDescent="0.25">
      <c r="D247">
        <f t="shared" si="31"/>
        <v>245</v>
      </c>
      <c r="E247" s="1">
        <f t="shared" si="24"/>
        <v>12.25</v>
      </c>
      <c r="F247">
        <f t="shared" si="25"/>
        <v>2.5500000000000003</v>
      </c>
      <c r="G247">
        <f t="shared" si="26"/>
        <v>2.5500000000000003</v>
      </c>
      <c r="H247">
        <f t="shared" si="27"/>
        <v>0</v>
      </c>
      <c r="I247">
        <f t="shared" si="28"/>
        <v>0</v>
      </c>
      <c r="J247">
        <f t="shared" si="30"/>
        <v>2.5500000000000003</v>
      </c>
      <c r="K247">
        <f t="shared" si="29"/>
        <v>2.5500000000000003</v>
      </c>
    </row>
    <row r="248" spans="4:11" x14ac:dyDescent="0.25">
      <c r="D248">
        <f t="shared" si="31"/>
        <v>246</v>
      </c>
      <c r="E248" s="1">
        <f t="shared" si="24"/>
        <v>12.3</v>
      </c>
      <c r="F248">
        <f t="shared" si="25"/>
        <v>2.56</v>
      </c>
      <c r="G248">
        <f t="shared" si="26"/>
        <v>2.56</v>
      </c>
      <c r="H248">
        <f t="shared" si="27"/>
        <v>0</v>
      </c>
      <c r="I248">
        <f t="shared" si="28"/>
        <v>0</v>
      </c>
      <c r="J248">
        <f t="shared" si="30"/>
        <v>2.56</v>
      </c>
      <c r="K248">
        <f t="shared" si="29"/>
        <v>2.56</v>
      </c>
    </row>
    <row r="249" spans="4:11" x14ac:dyDescent="0.25">
      <c r="D249">
        <f t="shared" si="31"/>
        <v>247</v>
      </c>
      <c r="E249" s="1">
        <f t="shared" si="24"/>
        <v>12.350000000000001</v>
      </c>
      <c r="F249">
        <f t="shared" si="25"/>
        <v>2.5700000000000003</v>
      </c>
      <c r="G249">
        <f t="shared" si="26"/>
        <v>2.5700000000000003</v>
      </c>
      <c r="H249">
        <f t="shared" si="27"/>
        <v>0</v>
      </c>
      <c r="I249">
        <f t="shared" si="28"/>
        <v>0</v>
      </c>
      <c r="J249">
        <f t="shared" si="30"/>
        <v>2.5700000000000003</v>
      </c>
      <c r="K249">
        <f t="shared" si="29"/>
        <v>2.5700000000000003</v>
      </c>
    </row>
    <row r="250" spans="4:11" x14ac:dyDescent="0.25">
      <c r="D250">
        <f t="shared" si="31"/>
        <v>248</v>
      </c>
      <c r="E250" s="1">
        <f t="shared" si="24"/>
        <v>12.4</v>
      </c>
      <c r="F250">
        <f t="shared" si="25"/>
        <v>2.58</v>
      </c>
      <c r="G250">
        <f t="shared" si="26"/>
        <v>2.58</v>
      </c>
      <c r="H250">
        <f t="shared" si="27"/>
        <v>0</v>
      </c>
      <c r="I250">
        <f t="shared" si="28"/>
        <v>0</v>
      </c>
      <c r="J250">
        <f t="shared" si="30"/>
        <v>2.58</v>
      </c>
      <c r="K250">
        <f t="shared" si="29"/>
        <v>2.58</v>
      </c>
    </row>
    <row r="251" spans="4:11" x14ac:dyDescent="0.25">
      <c r="D251">
        <f t="shared" si="31"/>
        <v>249</v>
      </c>
      <c r="E251" s="1">
        <f t="shared" si="24"/>
        <v>12.450000000000001</v>
      </c>
      <c r="F251">
        <f t="shared" si="25"/>
        <v>2.5900000000000003</v>
      </c>
      <c r="G251">
        <f t="shared" si="26"/>
        <v>2.5900000000000003</v>
      </c>
      <c r="H251">
        <f t="shared" si="27"/>
        <v>0</v>
      </c>
      <c r="I251">
        <f t="shared" si="28"/>
        <v>0</v>
      </c>
      <c r="J251">
        <f t="shared" si="30"/>
        <v>2.5900000000000003</v>
      </c>
      <c r="K251">
        <f t="shared" si="29"/>
        <v>2.5900000000000003</v>
      </c>
    </row>
    <row r="252" spans="4:11" x14ac:dyDescent="0.25">
      <c r="D252">
        <f t="shared" si="31"/>
        <v>250</v>
      </c>
      <c r="E252" s="1">
        <f t="shared" si="24"/>
        <v>12.5</v>
      </c>
      <c r="F252">
        <f t="shared" si="25"/>
        <v>2.6</v>
      </c>
      <c r="G252">
        <f t="shared" si="26"/>
        <v>2.6</v>
      </c>
      <c r="H252">
        <f t="shared" si="27"/>
        <v>0</v>
      </c>
      <c r="I252">
        <f t="shared" si="28"/>
        <v>0</v>
      </c>
      <c r="J252">
        <f t="shared" si="30"/>
        <v>2.6</v>
      </c>
      <c r="K252">
        <f t="shared" si="29"/>
        <v>2.6</v>
      </c>
    </row>
    <row r="253" spans="4:11" x14ac:dyDescent="0.25">
      <c r="D253">
        <f t="shared" si="31"/>
        <v>251</v>
      </c>
      <c r="E253" s="1">
        <f t="shared" si="24"/>
        <v>12.55</v>
      </c>
      <c r="F253">
        <f t="shared" si="25"/>
        <v>2.6100000000000003</v>
      </c>
      <c r="G253">
        <f t="shared" si="26"/>
        <v>2.6100000000000003</v>
      </c>
      <c r="H253">
        <f t="shared" si="27"/>
        <v>0</v>
      </c>
      <c r="I253">
        <f t="shared" si="28"/>
        <v>0</v>
      </c>
      <c r="J253">
        <f t="shared" si="30"/>
        <v>2.6100000000000003</v>
      </c>
      <c r="K253">
        <f t="shared" si="29"/>
        <v>2.6100000000000003</v>
      </c>
    </row>
    <row r="254" spans="4:11" x14ac:dyDescent="0.25">
      <c r="D254">
        <f t="shared" si="31"/>
        <v>252</v>
      </c>
      <c r="E254" s="1">
        <f t="shared" si="24"/>
        <v>12.600000000000001</v>
      </c>
      <c r="F254">
        <f t="shared" si="25"/>
        <v>2.62</v>
      </c>
      <c r="G254">
        <f t="shared" si="26"/>
        <v>2.62</v>
      </c>
      <c r="H254">
        <f t="shared" si="27"/>
        <v>0</v>
      </c>
      <c r="I254">
        <f t="shared" si="28"/>
        <v>0</v>
      </c>
      <c r="J254">
        <f t="shared" si="30"/>
        <v>2.62</v>
      </c>
      <c r="K254">
        <f t="shared" si="29"/>
        <v>2.62</v>
      </c>
    </row>
    <row r="255" spans="4:11" x14ac:dyDescent="0.25">
      <c r="D255">
        <f t="shared" si="31"/>
        <v>253</v>
      </c>
      <c r="E255" s="1">
        <f t="shared" si="24"/>
        <v>12.65</v>
      </c>
      <c r="F255">
        <f t="shared" si="25"/>
        <v>2.6300000000000003</v>
      </c>
      <c r="G255">
        <f t="shared" si="26"/>
        <v>2.6300000000000003</v>
      </c>
      <c r="H255">
        <f t="shared" si="27"/>
        <v>0</v>
      </c>
      <c r="I255">
        <f t="shared" si="28"/>
        <v>0</v>
      </c>
      <c r="J255">
        <f t="shared" si="30"/>
        <v>2.6300000000000003</v>
      </c>
      <c r="K255">
        <f t="shared" si="29"/>
        <v>2.6300000000000003</v>
      </c>
    </row>
    <row r="256" spans="4:11" x14ac:dyDescent="0.25">
      <c r="D256">
        <f t="shared" si="31"/>
        <v>254</v>
      </c>
      <c r="E256" s="1">
        <f t="shared" si="24"/>
        <v>12.700000000000001</v>
      </c>
      <c r="F256">
        <f t="shared" si="25"/>
        <v>2.64</v>
      </c>
      <c r="G256">
        <f t="shared" si="26"/>
        <v>2.64</v>
      </c>
      <c r="H256">
        <f t="shared" si="27"/>
        <v>0</v>
      </c>
      <c r="I256">
        <f t="shared" si="28"/>
        <v>0</v>
      </c>
      <c r="J256">
        <f t="shared" si="30"/>
        <v>2.64</v>
      </c>
      <c r="K256">
        <f t="shared" si="29"/>
        <v>2.64</v>
      </c>
    </row>
    <row r="257" spans="4:11" x14ac:dyDescent="0.25">
      <c r="D257">
        <f t="shared" si="31"/>
        <v>255</v>
      </c>
      <c r="E257" s="1">
        <f t="shared" si="24"/>
        <v>12.75</v>
      </c>
      <c r="F257">
        <f t="shared" si="25"/>
        <v>2.6500000000000004</v>
      </c>
      <c r="G257">
        <f t="shared" si="26"/>
        <v>2.6500000000000004</v>
      </c>
      <c r="H257">
        <f t="shared" si="27"/>
        <v>0</v>
      </c>
      <c r="I257">
        <f t="shared" si="28"/>
        <v>0</v>
      </c>
      <c r="J257">
        <f t="shared" si="30"/>
        <v>2.6500000000000004</v>
      </c>
      <c r="K257">
        <f t="shared" si="29"/>
        <v>2.6500000000000004</v>
      </c>
    </row>
    <row r="258" spans="4:11" x14ac:dyDescent="0.25">
      <c r="D258">
        <f t="shared" si="31"/>
        <v>256</v>
      </c>
      <c r="E258" s="1">
        <f t="shared" ref="E258:E321" si="32">PAR_max/1200*D258</f>
        <v>12.8</v>
      </c>
      <c r="F258">
        <f t="shared" ref="F258:F321" si="33">init_slope*D258+init_intercp</f>
        <v>2.66</v>
      </c>
      <c r="G258">
        <f t="shared" ref="G258:G321" si="34">IF(AND(F258&lt;flat_init_y, E258&lt;flat_end_x),F258,0)</f>
        <v>2.66</v>
      </c>
      <c r="H258">
        <f t="shared" ref="H258:H321" si="35">IF(AND(F258&gt;=flat_init_y,E258&lt;flat_end_x),flat_init_y,0)</f>
        <v>0</v>
      </c>
      <c r="I258">
        <f t="shared" ref="I258:I321" si="36">IF(E258&gt;=flat_end_x,flat_init_y+end_slope2*(E258-flat_end_x),0)</f>
        <v>0</v>
      </c>
      <c r="J258">
        <f t="shared" si="30"/>
        <v>2.66</v>
      </c>
      <c r="K258">
        <f t="shared" ref="K258:K321" si="37">IF(J258&lt;min_response,min_response,J258)</f>
        <v>2.66</v>
      </c>
    </row>
    <row r="259" spans="4:11" x14ac:dyDescent="0.25">
      <c r="D259">
        <f t="shared" si="31"/>
        <v>257</v>
      </c>
      <c r="E259" s="1">
        <f t="shared" si="32"/>
        <v>12.850000000000001</v>
      </c>
      <c r="F259">
        <f t="shared" si="33"/>
        <v>2.67</v>
      </c>
      <c r="G259">
        <f t="shared" si="34"/>
        <v>2.67</v>
      </c>
      <c r="H259">
        <f t="shared" si="35"/>
        <v>0</v>
      </c>
      <c r="I259">
        <f t="shared" si="36"/>
        <v>0</v>
      </c>
      <c r="J259">
        <f t="shared" ref="J259:J322" si="38">SUM(G259:I259)</f>
        <v>2.67</v>
      </c>
      <c r="K259">
        <f t="shared" si="37"/>
        <v>2.67</v>
      </c>
    </row>
    <row r="260" spans="4:11" x14ac:dyDescent="0.25">
      <c r="D260">
        <f t="shared" ref="D260:D323" si="39">D259+1</f>
        <v>258</v>
      </c>
      <c r="E260" s="1">
        <f t="shared" si="32"/>
        <v>12.9</v>
      </c>
      <c r="F260">
        <f t="shared" si="33"/>
        <v>2.68</v>
      </c>
      <c r="G260">
        <f t="shared" si="34"/>
        <v>2.68</v>
      </c>
      <c r="H260">
        <f t="shared" si="35"/>
        <v>0</v>
      </c>
      <c r="I260">
        <f t="shared" si="36"/>
        <v>0</v>
      </c>
      <c r="J260">
        <f t="shared" si="38"/>
        <v>2.68</v>
      </c>
      <c r="K260">
        <f t="shared" si="37"/>
        <v>2.68</v>
      </c>
    </row>
    <row r="261" spans="4:11" x14ac:dyDescent="0.25">
      <c r="D261">
        <f t="shared" si="39"/>
        <v>259</v>
      </c>
      <c r="E261" s="1">
        <f t="shared" si="32"/>
        <v>12.950000000000001</v>
      </c>
      <c r="F261">
        <f t="shared" si="33"/>
        <v>2.69</v>
      </c>
      <c r="G261">
        <f t="shared" si="34"/>
        <v>2.69</v>
      </c>
      <c r="H261">
        <f t="shared" si="35"/>
        <v>0</v>
      </c>
      <c r="I261">
        <f t="shared" si="36"/>
        <v>0</v>
      </c>
      <c r="J261">
        <f t="shared" si="38"/>
        <v>2.69</v>
      </c>
      <c r="K261">
        <f t="shared" si="37"/>
        <v>2.69</v>
      </c>
    </row>
    <row r="262" spans="4:11" x14ac:dyDescent="0.25">
      <c r="D262">
        <f t="shared" si="39"/>
        <v>260</v>
      </c>
      <c r="E262" s="1">
        <f t="shared" si="32"/>
        <v>13</v>
      </c>
      <c r="F262">
        <f t="shared" si="33"/>
        <v>2.7</v>
      </c>
      <c r="G262">
        <f t="shared" si="34"/>
        <v>2.7</v>
      </c>
      <c r="H262">
        <f t="shared" si="35"/>
        <v>0</v>
      </c>
      <c r="I262">
        <f t="shared" si="36"/>
        <v>0</v>
      </c>
      <c r="J262">
        <f t="shared" si="38"/>
        <v>2.7</v>
      </c>
      <c r="K262">
        <f t="shared" si="37"/>
        <v>2.7</v>
      </c>
    </row>
    <row r="263" spans="4:11" x14ac:dyDescent="0.25">
      <c r="D263">
        <f t="shared" si="39"/>
        <v>261</v>
      </c>
      <c r="E263" s="1">
        <f t="shared" si="32"/>
        <v>13.05</v>
      </c>
      <c r="F263">
        <f t="shared" si="33"/>
        <v>2.71</v>
      </c>
      <c r="G263">
        <f t="shared" si="34"/>
        <v>2.71</v>
      </c>
      <c r="H263">
        <f t="shared" si="35"/>
        <v>0</v>
      </c>
      <c r="I263">
        <f t="shared" si="36"/>
        <v>0</v>
      </c>
      <c r="J263">
        <f t="shared" si="38"/>
        <v>2.71</v>
      </c>
      <c r="K263">
        <f t="shared" si="37"/>
        <v>2.71</v>
      </c>
    </row>
    <row r="264" spans="4:11" x14ac:dyDescent="0.25">
      <c r="D264">
        <f t="shared" si="39"/>
        <v>262</v>
      </c>
      <c r="E264" s="1">
        <f t="shared" si="32"/>
        <v>13.100000000000001</v>
      </c>
      <c r="F264">
        <f t="shared" si="33"/>
        <v>2.72</v>
      </c>
      <c r="G264">
        <f t="shared" si="34"/>
        <v>2.72</v>
      </c>
      <c r="H264">
        <f t="shared" si="35"/>
        <v>0</v>
      </c>
      <c r="I264">
        <f t="shared" si="36"/>
        <v>0</v>
      </c>
      <c r="J264">
        <f t="shared" si="38"/>
        <v>2.72</v>
      </c>
      <c r="K264">
        <f t="shared" si="37"/>
        <v>2.72</v>
      </c>
    </row>
    <row r="265" spans="4:11" x14ac:dyDescent="0.25">
      <c r="D265">
        <f t="shared" si="39"/>
        <v>263</v>
      </c>
      <c r="E265" s="1">
        <f t="shared" si="32"/>
        <v>13.15</v>
      </c>
      <c r="F265">
        <f t="shared" si="33"/>
        <v>2.73</v>
      </c>
      <c r="G265">
        <f t="shared" si="34"/>
        <v>2.73</v>
      </c>
      <c r="H265">
        <f t="shared" si="35"/>
        <v>0</v>
      </c>
      <c r="I265">
        <f t="shared" si="36"/>
        <v>0</v>
      </c>
      <c r="J265">
        <f t="shared" si="38"/>
        <v>2.73</v>
      </c>
      <c r="K265">
        <f t="shared" si="37"/>
        <v>2.73</v>
      </c>
    </row>
    <row r="266" spans="4:11" x14ac:dyDescent="0.25">
      <c r="D266">
        <f t="shared" si="39"/>
        <v>264</v>
      </c>
      <c r="E266" s="1">
        <f t="shared" si="32"/>
        <v>13.200000000000001</v>
      </c>
      <c r="F266">
        <f t="shared" si="33"/>
        <v>2.74</v>
      </c>
      <c r="G266">
        <f t="shared" si="34"/>
        <v>2.74</v>
      </c>
      <c r="H266">
        <f t="shared" si="35"/>
        <v>0</v>
      </c>
      <c r="I266">
        <f t="shared" si="36"/>
        <v>0</v>
      </c>
      <c r="J266">
        <f t="shared" si="38"/>
        <v>2.74</v>
      </c>
      <c r="K266">
        <f t="shared" si="37"/>
        <v>2.74</v>
      </c>
    </row>
    <row r="267" spans="4:11" x14ac:dyDescent="0.25">
      <c r="D267">
        <f t="shared" si="39"/>
        <v>265</v>
      </c>
      <c r="E267" s="1">
        <f t="shared" si="32"/>
        <v>13.25</v>
      </c>
      <c r="F267">
        <f t="shared" si="33"/>
        <v>2.75</v>
      </c>
      <c r="G267">
        <f t="shared" si="34"/>
        <v>2.75</v>
      </c>
      <c r="H267">
        <f t="shared" si="35"/>
        <v>0</v>
      </c>
      <c r="I267">
        <f t="shared" si="36"/>
        <v>0</v>
      </c>
      <c r="J267">
        <f t="shared" si="38"/>
        <v>2.75</v>
      </c>
      <c r="K267">
        <f t="shared" si="37"/>
        <v>2.75</v>
      </c>
    </row>
    <row r="268" spans="4:11" x14ac:dyDescent="0.25">
      <c r="D268">
        <f t="shared" si="39"/>
        <v>266</v>
      </c>
      <c r="E268" s="1">
        <f t="shared" si="32"/>
        <v>13.3</v>
      </c>
      <c r="F268">
        <f t="shared" si="33"/>
        <v>2.7600000000000002</v>
      </c>
      <c r="G268">
        <f t="shared" si="34"/>
        <v>2.7600000000000002</v>
      </c>
      <c r="H268">
        <f t="shared" si="35"/>
        <v>0</v>
      </c>
      <c r="I268">
        <f t="shared" si="36"/>
        <v>0</v>
      </c>
      <c r="J268">
        <f t="shared" si="38"/>
        <v>2.7600000000000002</v>
      </c>
      <c r="K268">
        <f t="shared" si="37"/>
        <v>2.7600000000000002</v>
      </c>
    </row>
    <row r="269" spans="4:11" x14ac:dyDescent="0.25">
      <c r="D269">
        <f t="shared" si="39"/>
        <v>267</v>
      </c>
      <c r="E269" s="1">
        <f t="shared" si="32"/>
        <v>13.350000000000001</v>
      </c>
      <c r="F269">
        <f t="shared" si="33"/>
        <v>2.77</v>
      </c>
      <c r="G269">
        <f t="shared" si="34"/>
        <v>2.77</v>
      </c>
      <c r="H269">
        <f t="shared" si="35"/>
        <v>0</v>
      </c>
      <c r="I269">
        <f t="shared" si="36"/>
        <v>0</v>
      </c>
      <c r="J269">
        <f t="shared" si="38"/>
        <v>2.77</v>
      </c>
      <c r="K269">
        <f t="shared" si="37"/>
        <v>2.77</v>
      </c>
    </row>
    <row r="270" spans="4:11" x14ac:dyDescent="0.25">
      <c r="D270">
        <f t="shared" si="39"/>
        <v>268</v>
      </c>
      <c r="E270" s="1">
        <f t="shared" si="32"/>
        <v>13.4</v>
      </c>
      <c r="F270">
        <f t="shared" si="33"/>
        <v>2.7800000000000002</v>
      </c>
      <c r="G270">
        <f t="shared" si="34"/>
        <v>2.7800000000000002</v>
      </c>
      <c r="H270">
        <f t="shared" si="35"/>
        <v>0</v>
      </c>
      <c r="I270">
        <f t="shared" si="36"/>
        <v>0</v>
      </c>
      <c r="J270">
        <f t="shared" si="38"/>
        <v>2.7800000000000002</v>
      </c>
      <c r="K270">
        <f t="shared" si="37"/>
        <v>2.7800000000000002</v>
      </c>
    </row>
    <row r="271" spans="4:11" x14ac:dyDescent="0.25">
      <c r="D271">
        <f t="shared" si="39"/>
        <v>269</v>
      </c>
      <c r="E271" s="1">
        <f t="shared" si="32"/>
        <v>13.450000000000001</v>
      </c>
      <c r="F271">
        <f t="shared" si="33"/>
        <v>2.79</v>
      </c>
      <c r="G271">
        <f t="shared" si="34"/>
        <v>2.79</v>
      </c>
      <c r="H271">
        <f t="shared" si="35"/>
        <v>0</v>
      </c>
      <c r="I271">
        <f t="shared" si="36"/>
        <v>0</v>
      </c>
      <c r="J271">
        <f t="shared" si="38"/>
        <v>2.79</v>
      </c>
      <c r="K271">
        <f t="shared" si="37"/>
        <v>2.79</v>
      </c>
    </row>
    <row r="272" spans="4:11" x14ac:dyDescent="0.25">
      <c r="D272">
        <f t="shared" si="39"/>
        <v>270</v>
      </c>
      <c r="E272" s="1">
        <f t="shared" si="32"/>
        <v>13.5</v>
      </c>
      <c r="F272">
        <f t="shared" si="33"/>
        <v>2.8000000000000003</v>
      </c>
      <c r="G272">
        <f t="shared" si="34"/>
        <v>2.8000000000000003</v>
      </c>
      <c r="H272">
        <f t="shared" si="35"/>
        <v>0</v>
      </c>
      <c r="I272">
        <f t="shared" si="36"/>
        <v>0</v>
      </c>
      <c r="J272">
        <f t="shared" si="38"/>
        <v>2.8000000000000003</v>
      </c>
      <c r="K272">
        <f t="shared" si="37"/>
        <v>2.8000000000000003</v>
      </c>
    </row>
    <row r="273" spans="4:11" x14ac:dyDescent="0.25">
      <c r="D273">
        <f t="shared" si="39"/>
        <v>271</v>
      </c>
      <c r="E273" s="1">
        <f t="shared" si="32"/>
        <v>13.55</v>
      </c>
      <c r="F273">
        <f t="shared" si="33"/>
        <v>2.81</v>
      </c>
      <c r="G273">
        <f t="shared" si="34"/>
        <v>2.81</v>
      </c>
      <c r="H273">
        <f t="shared" si="35"/>
        <v>0</v>
      </c>
      <c r="I273">
        <f t="shared" si="36"/>
        <v>0</v>
      </c>
      <c r="J273">
        <f t="shared" si="38"/>
        <v>2.81</v>
      </c>
      <c r="K273">
        <f t="shared" si="37"/>
        <v>2.81</v>
      </c>
    </row>
    <row r="274" spans="4:11" x14ac:dyDescent="0.25">
      <c r="D274">
        <f t="shared" si="39"/>
        <v>272</v>
      </c>
      <c r="E274" s="1">
        <f t="shared" si="32"/>
        <v>13.600000000000001</v>
      </c>
      <c r="F274">
        <f t="shared" si="33"/>
        <v>2.8200000000000003</v>
      </c>
      <c r="G274">
        <f t="shared" si="34"/>
        <v>2.8200000000000003</v>
      </c>
      <c r="H274">
        <f t="shared" si="35"/>
        <v>0</v>
      </c>
      <c r="I274">
        <f t="shared" si="36"/>
        <v>0</v>
      </c>
      <c r="J274">
        <f t="shared" si="38"/>
        <v>2.8200000000000003</v>
      </c>
      <c r="K274">
        <f t="shared" si="37"/>
        <v>2.8200000000000003</v>
      </c>
    </row>
    <row r="275" spans="4:11" x14ac:dyDescent="0.25">
      <c r="D275">
        <f t="shared" si="39"/>
        <v>273</v>
      </c>
      <c r="E275" s="1">
        <f t="shared" si="32"/>
        <v>13.65</v>
      </c>
      <c r="F275">
        <f t="shared" si="33"/>
        <v>2.83</v>
      </c>
      <c r="G275">
        <f t="shared" si="34"/>
        <v>2.83</v>
      </c>
      <c r="H275">
        <f t="shared" si="35"/>
        <v>0</v>
      </c>
      <c r="I275">
        <f t="shared" si="36"/>
        <v>0</v>
      </c>
      <c r="J275">
        <f t="shared" si="38"/>
        <v>2.83</v>
      </c>
      <c r="K275">
        <f t="shared" si="37"/>
        <v>2.83</v>
      </c>
    </row>
    <row r="276" spans="4:11" x14ac:dyDescent="0.25">
      <c r="D276">
        <f t="shared" si="39"/>
        <v>274</v>
      </c>
      <c r="E276" s="1">
        <f t="shared" si="32"/>
        <v>13.700000000000001</v>
      </c>
      <c r="F276">
        <f t="shared" si="33"/>
        <v>2.8400000000000003</v>
      </c>
      <c r="G276">
        <f t="shared" si="34"/>
        <v>2.8400000000000003</v>
      </c>
      <c r="H276">
        <f t="shared" si="35"/>
        <v>0</v>
      </c>
      <c r="I276">
        <f t="shared" si="36"/>
        <v>0</v>
      </c>
      <c r="J276">
        <f t="shared" si="38"/>
        <v>2.8400000000000003</v>
      </c>
      <c r="K276">
        <f t="shared" si="37"/>
        <v>2.8400000000000003</v>
      </c>
    </row>
    <row r="277" spans="4:11" x14ac:dyDescent="0.25">
      <c r="D277">
        <f t="shared" si="39"/>
        <v>275</v>
      </c>
      <c r="E277" s="1">
        <f t="shared" si="32"/>
        <v>13.75</v>
      </c>
      <c r="F277">
        <f t="shared" si="33"/>
        <v>2.85</v>
      </c>
      <c r="G277">
        <f t="shared" si="34"/>
        <v>2.85</v>
      </c>
      <c r="H277">
        <f t="shared" si="35"/>
        <v>0</v>
      </c>
      <c r="I277">
        <f t="shared" si="36"/>
        <v>0</v>
      </c>
      <c r="J277">
        <f t="shared" si="38"/>
        <v>2.85</v>
      </c>
      <c r="K277">
        <f t="shared" si="37"/>
        <v>2.85</v>
      </c>
    </row>
    <row r="278" spans="4:11" x14ac:dyDescent="0.25">
      <c r="D278">
        <f t="shared" si="39"/>
        <v>276</v>
      </c>
      <c r="E278" s="1">
        <f t="shared" si="32"/>
        <v>13.8</v>
      </c>
      <c r="F278">
        <f t="shared" si="33"/>
        <v>2.8600000000000003</v>
      </c>
      <c r="G278">
        <f t="shared" si="34"/>
        <v>2.8600000000000003</v>
      </c>
      <c r="H278">
        <f t="shared" si="35"/>
        <v>0</v>
      </c>
      <c r="I278">
        <f t="shared" si="36"/>
        <v>0</v>
      </c>
      <c r="J278">
        <f t="shared" si="38"/>
        <v>2.8600000000000003</v>
      </c>
      <c r="K278">
        <f t="shared" si="37"/>
        <v>2.8600000000000003</v>
      </c>
    </row>
    <row r="279" spans="4:11" x14ac:dyDescent="0.25">
      <c r="D279">
        <f t="shared" si="39"/>
        <v>277</v>
      </c>
      <c r="E279" s="1">
        <f t="shared" si="32"/>
        <v>13.850000000000001</v>
      </c>
      <c r="F279">
        <f t="shared" si="33"/>
        <v>2.87</v>
      </c>
      <c r="G279">
        <f t="shared" si="34"/>
        <v>2.87</v>
      </c>
      <c r="H279">
        <f t="shared" si="35"/>
        <v>0</v>
      </c>
      <c r="I279">
        <f t="shared" si="36"/>
        <v>0</v>
      </c>
      <c r="J279">
        <f t="shared" si="38"/>
        <v>2.87</v>
      </c>
      <c r="K279">
        <f t="shared" si="37"/>
        <v>2.87</v>
      </c>
    </row>
    <row r="280" spans="4:11" x14ac:dyDescent="0.25">
      <c r="D280">
        <f t="shared" si="39"/>
        <v>278</v>
      </c>
      <c r="E280" s="1">
        <f t="shared" si="32"/>
        <v>13.9</v>
      </c>
      <c r="F280">
        <f t="shared" si="33"/>
        <v>2.8800000000000003</v>
      </c>
      <c r="G280">
        <f t="shared" si="34"/>
        <v>2.8800000000000003</v>
      </c>
      <c r="H280">
        <f t="shared" si="35"/>
        <v>0</v>
      </c>
      <c r="I280">
        <f t="shared" si="36"/>
        <v>0</v>
      </c>
      <c r="J280">
        <f t="shared" si="38"/>
        <v>2.8800000000000003</v>
      </c>
      <c r="K280">
        <f t="shared" si="37"/>
        <v>2.8800000000000003</v>
      </c>
    </row>
    <row r="281" spans="4:11" x14ac:dyDescent="0.25">
      <c r="D281">
        <f t="shared" si="39"/>
        <v>279</v>
      </c>
      <c r="E281" s="1">
        <f t="shared" si="32"/>
        <v>13.950000000000001</v>
      </c>
      <c r="F281">
        <f t="shared" si="33"/>
        <v>2.89</v>
      </c>
      <c r="G281">
        <f t="shared" si="34"/>
        <v>2.89</v>
      </c>
      <c r="H281">
        <f t="shared" si="35"/>
        <v>0</v>
      </c>
      <c r="I281">
        <f t="shared" si="36"/>
        <v>0</v>
      </c>
      <c r="J281">
        <f t="shared" si="38"/>
        <v>2.89</v>
      </c>
      <c r="K281">
        <f t="shared" si="37"/>
        <v>2.89</v>
      </c>
    </row>
    <row r="282" spans="4:11" x14ac:dyDescent="0.25">
      <c r="D282">
        <f t="shared" si="39"/>
        <v>280</v>
      </c>
      <c r="E282" s="1">
        <f t="shared" si="32"/>
        <v>14</v>
      </c>
      <c r="F282">
        <f t="shared" si="33"/>
        <v>2.9000000000000004</v>
      </c>
      <c r="G282">
        <f t="shared" si="34"/>
        <v>2.9000000000000004</v>
      </c>
      <c r="H282">
        <f t="shared" si="35"/>
        <v>0</v>
      </c>
      <c r="I282">
        <f t="shared" si="36"/>
        <v>0</v>
      </c>
      <c r="J282">
        <f t="shared" si="38"/>
        <v>2.9000000000000004</v>
      </c>
      <c r="K282">
        <f t="shared" si="37"/>
        <v>2.9000000000000004</v>
      </c>
    </row>
    <row r="283" spans="4:11" x14ac:dyDescent="0.25">
      <c r="D283">
        <f t="shared" si="39"/>
        <v>281</v>
      </c>
      <c r="E283" s="1">
        <f t="shared" si="32"/>
        <v>14.05</v>
      </c>
      <c r="F283">
        <f t="shared" si="33"/>
        <v>2.91</v>
      </c>
      <c r="G283">
        <f t="shared" si="34"/>
        <v>2.91</v>
      </c>
      <c r="H283">
        <f t="shared" si="35"/>
        <v>0</v>
      </c>
      <c r="I283">
        <f t="shared" si="36"/>
        <v>0</v>
      </c>
      <c r="J283">
        <f t="shared" si="38"/>
        <v>2.91</v>
      </c>
      <c r="K283">
        <f t="shared" si="37"/>
        <v>2.91</v>
      </c>
    </row>
    <row r="284" spans="4:11" x14ac:dyDescent="0.25">
      <c r="D284">
        <f t="shared" si="39"/>
        <v>282</v>
      </c>
      <c r="E284" s="1">
        <f t="shared" si="32"/>
        <v>14.100000000000001</v>
      </c>
      <c r="F284">
        <f t="shared" si="33"/>
        <v>2.92</v>
      </c>
      <c r="G284">
        <f t="shared" si="34"/>
        <v>2.92</v>
      </c>
      <c r="H284">
        <f t="shared" si="35"/>
        <v>0</v>
      </c>
      <c r="I284">
        <f t="shared" si="36"/>
        <v>0</v>
      </c>
      <c r="J284">
        <f t="shared" si="38"/>
        <v>2.92</v>
      </c>
      <c r="K284">
        <f t="shared" si="37"/>
        <v>2.92</v>
      </c>
    </row>
    <row r="285" spans="4:11" x14ac:dyDescent="0.25">
      <c r="D285">
        <f t="shared" si="39"/>
        <v>283</v>
      </c>
      <c r="E285" s="1">
        <f t="shared" si="32"/>
        <v>14.15</v>
      </c>
      <c r="F285">
        <f t="shared" si="33"/>
        <v>2.93</v>
      </c>
      <c r="G285">
        <f t="shared" si="34"/>
        <v>2.93</v>
      </c>
      <c r="H285">
        <f t="shared" si="35"/>
        <v>0</v>
      </c>
      <c r="I285">
        <f t="shared" si="36"/>
        <v>0</v>
      </c>
      <c r="J285">
        <f t="shared" si="38"/>
        <v>2.93</v>
      </c>
      <c r="K285">
        <f t="shared" si="37"/>
        <v>2.93</v>
      </c>
    </row>
    <row r="286" spans="4:11" x14ac:dyDescent="0.25">
      <c r="D286">
        <f t="shared" si="39"/>
        <v>284</v>
      </c>
      <c r="E286" s="1">
        <f t="shared" si="32"/>
        <v>14.200000000000001</v>
      </c>
      <c r="F286">
        <f t="shared" si="33"/>
        <v>2.94</v>
      </c>
      <c r="G286">
        <f t="shared" si="34"/>
        <v>2.94</v>
      </c>
      <c r="H286">
        <f t="shared" si="35"/>
        <v>0</v>
      </c>
      <c r="I286">
        <f t="shared" si="36"/>
        <v>0</v>
      </c>
      <c r="J286">
        <f t="shared" si="38"/>
        <v>2.94</v>
      </c>
      <c r="K286">
        <f t="shared" si="37"/>
        <v>2.94</v>
      </c>
    </row>
    <row r="287" spans="4:11" x14ac:dyDescent="0.25">
      <c r="D287">
        <f t="shared" si="39"/>
        <v>285</v>
      </c>
      <c r="E287" s="1">
        <f t="shared" si="32"/>
        <v>14.25</v>
      </c>
      <c r="F287">
        <f t="shared" si="33"/>
        <v>2.95</v>
      </c>
      <c r="G287">
        <f t="shared" si="34"/>
        <v>2.95</v>
      </c>
      <c r="H287">
        <f t="shared" si="35"/>
        <v>0</v>
      </c>
      <c r="I287">
        <f t="shared" si="36"/>
        <v>0</v>
      </c>
      <c r="J287">
        <f t="shared" si="38"/>
        <v>2.95</v>
      </c>
      <c r="K287">
        <f t="shared" si="37"/>
        <v>2.95</v>
      </c>
    </row>
    <row r="288" spans="4:11" x14ac:dyDescent="0.25">
      <c r="D288">
        <f t="shared" si="39"/>
        <v>286</v>
      </c>
      <c r="E288" s="1">
        <f t="shared" si="32"/>
        <v>14.3</v>
      </c>
      <c r="F288">
        <f t="shared" si="33"/>
        <v>2.96</v>
      </c>
      <c r="G288">
        <f t="shared" si="34"/>
        <v>2.96</v>
      </c>
      <c r="H288">
        <f t="shared" si="35"/>
        <v>0</v>
      </c>
      <c r="I288">
        <f t="shared" si="36"/>
        <v>0</v>
      </c>
      <c r="J288">
        <f t="shared" si="38"/>
        <v>2.96</v>
      </c>
      <c r="K288">
        <f t="shared" si="37"/>
        <v>2.96</v>
      </c>
    </row>
    <row r="289" spans="4:11" x14ac:dyDescent="0.25">
      <c r="D289">
        <f t="shared" si="39"/>
        <v>287</v>
      </c>
      <c r="E289" s="1">
        <f t="shared" si="32"/>
        <v>14.350000000000001</v>
      </c>
      <c r="F289">
        <f t="shared" si="33"/>
        <v>2.97</v>
      </c>
      <c r="G289">
        <f t="shared" si="34"/>
        <v>2.97</v>
      </c>
      <c r="H289">
        <f t="shared" si="35"/>
        <v>0</v>
      </c>
      <c r="I289">
        <f t="shared" si="36"/>
        <v>0</v>
      </c>
      <c r="J289">
        <f t="shared" si="38"/>
        <v>2.97</v>
      </c>
      <c r="K289">
        <f t="shared" si="37"/>
        <v>2.97</v>
      </c>
    </row>
    <row r="290" spans="4:11" x14ac:dyDescent="0.25">
      <c r="D290">
        <f t="shared" si="39"/>
        <v>288</v>
      </c>
      <c r="E290" s="1">
        <f t="shared" si="32"/>
        <v>14.4</v>
      </c>
      <c r="F290">
        <f t="shared" si="33"/>
        <v>2.98</v>
      </c>
      <c r="G290">
        <f t="shared" si="34"/>
        <v>2.98</v>
      </c>
      <c r="H290">
        <f t="shared" si="35"/>
        <v>0</v>
      </c>
      <c r="I290">
        <f t="shared" si="36"/>
        <v>0</v>
      </c>
      <c r="J290">
        <f t="shared" si="38"/>
        <v>2.98</v>
      </c>
      <c r="K290">
        <f t="shared" si="37"/>
        <v>2.98</v>
      </c>
    </row>
    <row r="291" spans="4:11" x14ac:dyDescent="0.25">
      <c r="D291">
        <f t="shared" si="39"/>
        <v>289</v>
      </c>
      <c r="E291" s="1">
        <f t="shared" si="32"/>
        <v>14.450000000000001</v>
      </c>
      <c r="F291">
        <f t="shared" si="33"/>
        <v>2.99</v>
      </c>
      <c r="G291">
        <f t="shared" si="34"/>
        <v>2.99</v>
      </c>
      <c r="H291">
        <f t="shared" si="35"/>
        <v>0</v>
      </c>
      <c r="I291">
        <f t="shared" si="36"/>
        <v>0</v>
      </c>
      <c r="J291">
        <f t="shared" si="38"/>
        <v>2.99</v>
      </c>
      <c r="K291">
        <f t="shared" si="37"/>
        <v>2.99</v>
      </c>
    </row>
    <row r="292" spans="4:11" x14ac:dyDescent="0.25">
      <c r="D292">
        <f t="shared" si="39"/>
        <v>290</v>
      </c>
      <c r="E292" s="1">
        <f t="shared" si="32"/>
        <v>14.5</v>
      </c>
      <c r="F292">
        <f t="shared" si="33"/>
        <v>3</v>
      </c>
      <c r="G292">
        <f t="shared" si="34"/>
        <v>3</v>
      </c>
      <c r="H292">
        <f t="shared" si="35"/>
        <v>0</v>
      </c>
      <c r="I292">
        <f t="shared" si="36"/>
        <v>0</v>
      </c>
      <c r="J292">
        <f t="shared" si="38"/>
        <v>3</v>
      </c>
      <c r="K292">
        <f t="shared" si="37"/>
        <v>3</v>
      </c>
    </row>
    <row r="293" spans="4:11" x14ac:dyDescent="0.25">
      <c r="D293">
        <f t="shared" si="39"/>
        <v>291</v>
      </c>
      <c r="E293" s="1">
        <f t="shared" si="32"/>
        <v>14.55</v>
      </c>
      <c r="F293">
        <f t="shared" si="33"/>
        <v>3.0100000000000002</v>
      </c>
      <c r="G293">
        <f t="shared" si="34"/>
        <v>3.0100000000000002</v>
      </c>
      <c r="H293">
        <f t="shared" si="35"/>
        <v>0</v>
      </c>
      <c r="I293">
        <f t="shared" si="36"/>
        <v>0</v>
      </c>
      <c r="J293">
        <f t="shared" si="38"/>
        <v>3.0100000000000002</v>
      </c>
      <c r="K293">
        <f t="shared" si="37"/>
        <v>3.0100000000000002</v>
      </c>
    </row>
    <row r="294" spans="4:11" x14ac:dyDescent="0.25">
      <c r="D294">
        <f t="shared" si="39"/>
        <v>292</v>
      </c>
      <c r="E294" s="1">
        <f t="shared" si="32"/>
        <v>14.600000000000001</v>
      </c>
      <c r="F294">
        <f t="shared" si="33"/>
        <v>3.02</v>
      </c>
      <c r="G294">
        <f t="shared" si="34"/>
        <v>3.02</v>
      </c>
      <c r="H294">
        <f t="shared" si="35"/>
        <v>0</v>
      </c>
      <c r="I294">
        <f t="shared" si="36"/>
        <v>0</v>
      </c>
      <c r="J294">
        <f t="shared" si="38"/>
        <v>3.02</v>
      </c>
      <c r="K294">
        <f t="shared" si="37"/>
        <v>3.02</v>
      </c>
    </row>
    <row r="295" spans="4:11" x14ac:dyDescent="0.25">
      <c r="D295">
        <f t="shared" si="39"/>
        <v>293</v>
      </c>
      <c r="E295" s="1">
        <f t="shared" si="32"/>
        <v>14.65</v>
      </c>
      <c r="F295">
        <f t="shared" si="33"/>
        <v>3.0300000000000002</v>
      </c>
      <c r="G295">
        <f t="shared" si="34"/>
        <v>3.0300000000000002</v>
      </c>
      <c r="H295">
        <f t="shared" si="35"/>
        <v>0</v>
      </c>
      <c r="I295">
        <f t="shared" si="36"/>
        <v>0</v>
      </c>
      <c r="J295">
        <f t="shared" si="38"/>
        <v>3.0300000000000002</v>
      </c>
      <c r="K295">
        <f t="shared" si="37"/>
        <v>3.0300000000000002</v>
      </c>
    </row>
    <row r="296" spans="4:11" x14ac:dyDescent="0.25">
      <c r="D296">
        <f t="shared" si="39"/>
        <v>294</v>
      </c>
      <c r="E296" s="1">
        <f t="shared" si="32"/>
        <v>14.700000000000001</v>
      </c>
      <c r="F296">
        <f t="shared" si="33"/>
        <v>3.04</v>
      </c>
      <c r="G296">
        <f t="shared" si="34"/>
        <v>3.04</v>
      </c>
      <c r="H296">
        <f t="shared" si="35"/>
        <v>0</v>
      </c>
      <c r="I296">
        <f t="shared" si="36"/>
        <v>0</v>
      </c>
      <c r="J296">
        <f t="shared" si="38"/>
        <v>3.04</v>
      </c>
      <c r="K296">
        <f t="shared" si="37"/>
        <v>3.04</v>
      </c>
    </row>
    <row r="297" spans="4:11" x14ac:dyDescent="0.25">
      <c r="D297">
        <f t="shared" si="39"/>
        <v>295</v>
      </c>
      <c r="E297" s="1">
        <f t="shared" si="32"/>
        <v>14.75</v>
      </c>
      <c r="F297">
        <f t="shared" si="33"/>
        <v>3.0500000000000003</v>
      </c>
      <c r="G297">
        <f t="shared" si="34"/>
        <v>3.0500000000000003</v>
      </c>
      <c r="H297">
        <f t="shared" si="35"/>
        <v>0</v>
      </c>
      <c r="I297">
        <f t="shared" si="36"/>
        <v>0</v>
      </c>
      <c r="J297">
        <f t="shared" si="38"/>
        <v>3.0500000000000003</v>
      </c>
      <c r="K297">
        <f t="shared" si="37"/>
        <v>3.0500000000000003</v>
      </c>
    </row>
    <row r="298" spans="4:11" x14ac:dyDescent="0.25">
      <c r="D298">
        <f t="shared" si="39"/>
        <v>296</v>
      </c>
      <c r="E298" s="1">
        <f t="shared" si="32"/>
        <v>14.8</v>
      </c>
      <c r="F298">
        <f t="shared" si="33"/>
        <v>3.06</v>
      </c>
      <c r="G298">
        <f t="shared" si="34"/>
        <v>3.06</v>
      </c>
      <c r="H298">
        <f t="shared" si="35"/>
        <v>0</v>
      </c>
      <c r="I298">
        <f t="shared" si="36"/>
        <v>0</v>
      </c>
      <c r="J298">
        <f t="shared" si="38"/>
        <v>3.06</v>
      </c>
      <c r="K298">
        <f t="shared" si="37"/>
        <v>3.06</v>
      </c>
    </row>
    <row r="299" spans="4:11" x14ac:dyDescent="0.25">
      <c r="D299">
        <f t="shared" si="39"/>
        <v>297</v>
      </c>
      <c r="E299" s="1">
        <f t="shared" si="32"/>
        <v>14.850000000000001</v>
      </c>
      <c r="F299">
        <f t="shared" si="33"/>
        <v>3.0700000000000003</v>
      </c>
      <c r="G299">
        <f t="shared" si="34"/>
        <v>3.0700000000000003</v>
      </c>
      <c r="H299">
        <f t="shared" si="35"/>
        <v>0</v>
      </c>
      <c r="I299">
        <f t="shared" si="36"/>
        <v>0</v>
      </c>
      <c r="J299">
        <f t="shared" si="38"/>
        <v>3.0700000000000003</v>
      </c>
      <c r="K299">
        <f t="shared" si="37"/>
        <v>3.0700000000000003</v>
      </c>
    </row>
    <row r="300" spans="4:11" x14ac:dyDescent="0.25">
      <c r="D300">
        <f t="shared" si="39"/>
        <v>298</v>
      </c>
      <c r="E300" s="1">
        <f t="shared" si="32"/>
        <v>14.9</v>
      </c>
      <c r="F300">
        <f t="shared" si="33"/>
        <v>3.08</v>
      </c>
      <c r="G300">
        <f t="shared" si="34"/>
        <v>3.08</v>
      </c>
      <c r="H300">
        <f t="shared" si="35"/>
        <v>0</v>
      </c>
      <c r="I300">
        <f t="shared" si="36"/>
        <v>0</v>
      </c>
      <c r="J300">
        <f t="shared" si="38"/>
        <v>3.08</v>
      </c>
      <c r="K300">
        <f t="shared" si="37"/>
        <v>3.08</v>
      </c>
    </row>
    <row r="301" spans="4:11" x14ac:dyDescent="0.25">
      <c r="D301">
        <f t="shared" si="39"/>
        <v>299</v>
      </c>
      <c r="E301" s="1">
        <f t="shared" si="32"/>
        <v>14.950000000000001</v>
      </c>
      <c r="F301">
        <f t="shared" si="33"/>
        <v>3.0900000000000003</v>
      </c>
      <c r="G301">
        <f t="shared" si="34"/>
        <v>3.0900000000000003</v>
      </c>
      <c r="H301">
        <f t="shared" si="35"/>
        <v>0</v>
      </c>
      <c r="I301">
        <f t="shared" si="36"/>
        <v>0</v>
      </c>
      <c r="J301">
        <f t="shared" si="38"/>
        <v>3.0900000000000003</v>
      </c>
      <c r="K301">
        <f t="shared" si="37"/>
        <v>3.0900000000000003</v>
      </c>
    </row>
    <row r="302" spans="4:11" x14ac:dyDescent="0.25">
      <c r="D302">
        <f t="shared" si="39"/>
        <v>300</v>
      </c>
      <c r="E302" s="1">
        <f t="shared" si="32"/>
        <v>15</v>
      </c>
      <c r="F302">
        <f t="shared" si="33"/>
        <v>3.1</v>
      </c>
      <c r="G302">
        <f t="shared" si="34"/>
        <v>3.1</v>
      </c>
      <c r="H302">
        <f t="shared" si="35"/>
        <v>0</v>
      </c>
      <c r="I302">
        <f t="shared" si="36"/>
        <v>0</v>
      </c>
      <c r="J302">
        <f t="shared" si="38"/>
        <v>3.1</v>
      </c>
      <c r="K302">
        <f t="shared" si="37"/>
        <v>3.1</v>
      </c>
    </row>
    <row r="303" spans="4:11" x14ac:dyDescent="0.25">
      <c r="D303">
        <f t="shared" si="39"/>
        <v>301</v>
      </c>
      <c r="E303" s="1">
        <f t="shared" si="32"/>
        <v>15.05</v>
      </c>
      <c r="F303">
        <f t="shared" si="33"/>
        <v>3.1100000000000003</v>
      </c>
      <c r="G303">
        <f t="shared" si="34"/>
        <v>3.1100000000000003</v>
      </c>
      <c r="H303">
        <f t="shared" si="35"/>
        <v>0</v>
      </c>
      <c r="I303">
        <f t="shared" si="36"/>
        <v>0</v>
      </c>
      <c r="J303">
        <f t="shared" si="38"/>
        <v>3.1100000000000003</v>
      </c>
      <c r="K303">
        <f t="shared" si="37"/>
        <v>3.1100000000000003</v>
      </c>
    </row>
    <row r="304" spans="4:11" x14ac:dyDescent="0.25">
      <c r="D304">
        <f t="shared" si="39"/>
        <v>302</v>
      </c>
      <c r="E304" s="1">
        <f t="shared" si="32"/>
        <v>15.100000000000001</v>
      </c>
      <c r="F304">
        <f t="shared" si="33"/>
        <v>3.12</v>
      </c>
      <c r="G304">
        <f t="shared" si="34"/>
        <v>3.12</v>
      </c>
      <c r="H304">
        <f t="shared" si="35"/>
        <v>0</v>
      </c>
      <c r="I304">
        <f t="shared" si="36"/>
        <v>0</v>
      </c>
      <c r="J304">
        <f t="shared" si="38"/>
        <v>3.12</v>
      </c>
      <c r="K304">
        <f t="shared" si="37"/>
        <v>3.12</v>
      </c>
    </row>
    <row r="305" spans="4:11" x14ac:dyDescent="0.25">
      <c r="D305">
        <f t="shared" si="39"/>
        <v>303</v>
      </c>
      <c r="E305" s="1">
        <f t="shared" si="32"/>
        <v>15.15</v>
      </c>
      <c r="F305">
        <f t="shared" si="33"/>
        <v>3.1300000000000003</v>
      </c>
      <c r="G305">
        <f t="shared" si="34"/>
        <v>3.1300000000000003</v>
      </c>
      <c r="H305">
        <f t="shared" si="35"/>
        <v>0</v>
      </c>
      <c r="I305">
        <f t="shared" si="36"/>
        <v>0</v>
      </c>
      <c r="J305">
        <f t="shared" si="38"/>
        <v>3.1300000000000003</v>
      </c>
      <c r="K305">
        <f t="shared" si="37"/>
        <v>3.1300000000000003</v>
      </c>
    </row>
    <row r="306" spans="4:11" x14ac:dyDescent="0.25">
      <c r="D306">
        <f t="shared" si="39"/>
        <v>304</v>
      </c>
      <c r="E306" s="1">
        <f t="shared" si="32"/>
        <v>15.200000000000001</v>
      </c>
      <c r="F306">
        <f t="shared" si="33"/>
        <v>3.14</v>
      </c>
      <c r="G306">
        <f t="shared" si="34"/>
        <v>3.14</v>
      </c>
      <c r="H306">
        <f t="shared" si="35"/>
        <v>0</v>
      </c>
      <c r="I306">
        <f t="shared" si="36"/>
        <v>0</v>
      </c>
      <c r="J306">
        <f t="shared" si="38"/>
        <v>3.14</v>
      </c>
      <c r="K306">
        <f t="shared" si="37"/>
        <v>3.14</v>
      </c>
    </row>
    <row r="307" spans="4:11" x14ac:dyDescent="0.25">
      <c r="D307">
        <f t="shared" si="39"/>
        <v>305</v>
      </c>
      <c r="E307" s="1">
        <f t="shared" si="32"/>
        <v>15.25</v>
      </c>
      <c r="F307">
        <f t="shared" si="33"/>
        <v>3.1500000000000004</v>
      </c>
      <c r="G307">
        <f t="shared" si="34"/>
        <v>3.1500000000000004</v>
      </c>
      <c r="H307">
        <f t="shared" si="35"/>
        <v>0</v>
      </c>
      <c r="I307">
        <f t="shared" si="36"/>
        <v>0</v>
      </c>
      <c r="J307">
        <f t="shared" si="38"/>
        <v>3.1500000000000004</v>
      </c>
      <c r="K307">
        <f t="shared" si="37"/>
        <v>3.1500000000000004</v>
      </c>
    </row>
    <row r="308" spans="4:11" x14ac:dyDescent="0.25">
      <c r="D308">
        <f t="shared" si="39"/>
        <v>306</v>
      </c>
      <c r="E308" s="1">
        <f t="shared" si="32"/>
        <v>15.3</v>
      </c>
      <c r="F308">
        <f t="shared" si="33"/>
        <v>3.16</v>
      </c>
      <c r="G308">
        <f t="shared" si="34"/>
        <v>3.16</v>
      </c>
      <c r="H308">
        <f t="shared" si="35"/>
        <v>0</v>
      </c>
      <c r="I308">
        <f t="shared" si="36"/>
        <v>0</v>
      </c>
      <c r="J308">
        <f t="shared" si="38"/>
        <v>3.16</v>
      </c>
      <c r="K308">
        <f t="shared" si="37"/>
        <v>3.16</v>
      </c>
    </row>
    <row r="309" spans="4:11" x14ac:dyDescent="0.25">
      <c r="D309">
        <f t="shared" si="39"/>
        <v>307</v>
      </c>
      <c r="E309" s="1">
        <f t="shared" si="32"/>
        <v>15.350000000000001</v>
      </c>
      <c r="F309">
        <f t="shared" si="33"/>
        <v>3.1700000000000004</v>
      </c>
      <c r="G309">
        <f t="shared" si="34"/>
        <v>3.1700000000000004</v>
      </c>
      <c r="H309">
        <f t="shared" si="35"/>
        <v>0</v>
      </c>
      <c r="I309">
        <f t="shared" si="36"/>
        <v>0</v>
      </c>
      <c r="J309">
        <f t="shared" si="38"/>
        <v>3.1700000000000004</v>
      </c>
      <c r="K309">
        <f t="shared" si="37"/>
        <v>3.1700000000000004</v>
      </c>
    </row>
    <row r="310" spans="4:11" x14ac:dyDescent="0.25">
      <c r="D310">
        <f t="shared" si="39"/>
        <v>308</v>
      </c>
      <c r="E310" s="1">
        <f t="shared" si="32"/>
        <v>15.4</v>
      </c>
      <c r="F310">
        <f t="shared" si="33"/>
        <v>3.18</v>
      </c>
      <c r="G310">
        <f t="shared" si="34"/>
        <v>3.18</v>
      </c>
      <c r="H310">
        <f t="shared" si="35"/>
        <v>0</v>
      </c>
      <c r="I310">
        <f t="shared" si="36"/>
        <v>0</v>
      </c>
      <c r="J310">
        <f t="shared" si="38"/>
        <v>3.18</v>
      </c>
      <c r="K310">
        <f t="shared" si="37"/>
        <v>3.18</v>
      </c>
    </row>
    <row r="311" spans="4:11" x14ac:dyDescent="0.25">
      <c r="D311">
        <f t="shared" si="39"/>
        <v>309</v>
      </c>
      <c r="E311" s="1">
        <f t="shared" si="32"/>
        <v>15.450000000000001</v>
      </c>
      <c r="F311">
        <f t="shared" si="33"/>
        <v>3.19</v>
      </c>
      <c r="G311">
        <f t="shared" si="34"/>
        <v>3.19</v>
      </c>
      <c r="H311">
        <f t="shared" si="35"/>
        <v>0</v>
      </c>
      <c r="I311">
        <f t="shared" si="36"/>
        <v>0</v>
      </c>
      <c r="J311">
        <f t="shared" si="38"/>
        <v>3.19</v>
      </c>
      <c r="K311">
        <f t="shared" si="37"/>
        <v>3.19</v>
      </c>
    </row>
    <row r="312" spans="4:11" x14ac:dyDescent="0.25">
      <c r="D312">
        <f t="shared" si="39"/>
        <v>310</v>
      </c>
      <c r="E312" s="1">
        <f t="shared" si="32"/>
        <v>15.5</v>
      </c>
      <c r="F312">
        <f t="shared" si="33"/>
        <v>3.2</v>
      </c>
      <c r="G312">
        <f t="shared" si="34"/>
        <v>3.2</v>
      </c>
      <c r="H312">
        <f t="shared" si="35"/>
        <v>0</v>
      </c>
      <c r="I312">
        <f t="shared" si="36"/>
        <v>0</v>
      </c>
      <c r="J312">
        <f t="shared" si="38"/>
        <v>3.2</v>
      </c>
      <c r="K312">
        <f t="shared" si="37"/>
        <v>3.2</v>
      </c>
    </row>
    <row r="313" spans="4:11" x14ac:dyDescent="0.25">
      <c r="D313">
        <f t="shared" si="39"/>
        <v>311</v>
      </c>
      <c r="E313" s="1">
        <f t="shared" si="32"/>
        <v>15.55</v>
      </c>
      <c r="F313">
        <f t="shared" si="33"/>
        <v>3.21</v>
      </c>
      <c r="G313">
        <f t="shared" si="34"/>
        <v>3.21</v>
      </c>
      <c r="H313">
        <f t="shared" si="35"/>
        <v>0</v>
      </c>
      <c r="I313">
        <f t="shared" si="36"/>
        <v>0</v>
      </c>
      <c r="J313">
        <f t="shared" si="38"/>
        <v>3.21</v>
      </c>
      <c r="K313">
        <f t="shared" si="37"/>
        <v>3.21</v>
      </c>
    </row>
    <row r="314" spans="4:11" x14ac:dyDescent="0.25">
      <c r="D314">
        <f t="shared" si="39"/>
        <v>312</v>
      </c>
      <c r="E314" s="1">
        <f t="shared" si="32"/>
        <v>15.600000000000001</v>
      </c>
      <c r="F314">
        <f t="shared" si="33"/>
        <v>3.22</v>
      </c>
      <c r="G314">
        <f t="shared" si="34"/>
        <v>3.22</v>
      </c>
      <c r="H314">
        <f t="shared" si="35"/>
        <v>0</v>
      </c>
      <c r="I314">
        <f t="shared" si="36"/>
        <v>0</v>
      </c>
      <c r="J314">
        <f t="shared" si="38"/>
        <v>3.22</v>
      </c>
      <c r="K314">
        <f t="shared" si="37"/>
        <v>3.22</v>
      </c>
    </row>
    <row r="315" spans="4:11" x14ac:dyDescent="0.25">
      <c r="D315">
        <f t="shared" si="39"/>
        <v>313</v>
      </c>
      <c r="E315" s="1">
        <f t="shared" si="32"/>
        <v>15.65</v>
      </c>
      <c r="F315">
        <f t="shared" si="33"/>
        <v>3.23</v>
      </c>
      <c r="G315">
        <f t="shared" si="34"/>
        <v>3.23</v>
      </c>
      <c r="H315">
        <f t="shared" si="35"/>
        <v>0</v>
      </c>
      <c r="I315">
        <f t="shared" si="36"/>
        <v>0</v>
      </c>
      <c r="J315">
        <f t="shared" si="38"/>
        <v>3.23</v>
      </c>
      <c r="K315">
        <f t="shared" si="37"/>
        <v>3.23</v>
      </c>
    </row>
    <row r="316" spans="4:11" x14ac:dyDescent="0.25">
      <c r="D316">
        <f t="shared" si="39"/>
        <v>314</v>
      </c>
      <c r="E316" s="1">
        <f t="shared" si="32"/>
        <v>15.700000000000001</v>
      </c>
      <c r="F316">
        <f t="shared" si="33"/>
        <v>3.24</v>
      </c>
      <c r="G316">
        <f t="shared" si="34"/>
        <v>3.24</v>
      </c>
      <c r="H316">
        <f t="shared" si="35"/>
        <v>0</v>
      </c>
      <c r="I316">
        <f t="shared" si="36"/>
        <v>0</v>
      </c>
      <c r="J316">
        <f t="shared" si="38"/>
        <v>3.24</v>
      </c>
      <c r="K316">
        <f t="shared" si="37"/>
        <v>3.24</v>
      </c>
    </row>
    <row r="317" spans="4:11" x14ac:dyDescent="0.25">
      <c r="D317">
        <f t="shared" si="39"/>
        <v>315</v>
      </c>
      <c r="E317" s="1">
        <f t="shared" si="32"/>
        <v>15.75</v>
      </c>
      <c r="F317">
        <f t="shared" si="33"/>
        <v>3.25</v>
      </c>
      <c r="G317">
        <f t="shared" si="34"/>
        <v>3.25</v>
      </c>
      <c r="H317">
        <f t="shared" si="35"/>
        <v>0</v>
      </c>
      <c r="I317">
        <f t="shared" si="36"/>
        <v>0</v>
      </c>
      <c r="J317">
        <f t="shared" si="38"/>
        <v>3.25</v>
      </c>
      <c r="K317">
        <f t="shared" si="37"/>
        <v>3.25</v>
      </c>
    </row>
    <row r="318" spans="4:11" x14ac:dyDescent="0.25">
      <c r="D318">
        <f t="shared" si="39"/>
        <v>316</v>
      </c>
      <c r="E318" s="1">
        <f t="shared" si="32"/>
        <v>15.8</v>
      </c>
      <c r="F318">
        <f t="shared" si="33"/>
        <v>3.2600000000000002</v>
      </c>
      <c r="G318">
        <f t="shared" si="34"/>
        <v>3.2600000000000002</v>
      </c>
      <c r="H318">
        <f t="shared" si="35"/>
        <v>0</v>
      </c>
      <c r="I318">
        <f t="shared" si="36"/>
        <v>0</v>
      </c>
      <c r="J318">
        <f t="shared" si="38"/>
        <v>3.2600000000000002</v>
      </c>
      <c r="K318">
        <f t="shared" si="37"/>
        <v>3.2600000000000002</v>
      </c>
    </row>
    <row r="319" spans="4:11" x14ac:dyDescent="0.25">
      <c r="D319">
        <f t="shared" si="39"/>
        <v>317</v>
      </c>
      <c r="E319" s="1">
        <f t="shared" si="32"/>
        <v>15.850000000000001</v>
      </c>
      <c r="F319">
        <f t="shared" si="33"/>
        <v>3.27</v>
      </c>
      <c r="G319">
        <f t="shared" si="34"/>
        <v>3.27</v>
      </c>
      <c r="H319">
        <f t="shared" si="35"/>
        <v>0</v>
      </c>
      <c r="I319">
        <f t="shared" si="36"/>
        <v>0</v>
      </c>
      <c r="J319">
        <f t="shared" si="38"/>
        <v>3.27</v>
      </c>
      <c r="K319">
        <f t="shared" si="37"/>
        <v>3.27</v>
      </c>
    </row>
    <row r="320" spans="4:11" x14ac:dyDescent="0.25">
      <c r="D320">
        <f t="shared" si="39"/>
        <v>318</v>
      </c>
      <c r="E320" s="1">
        <f t="shared" si="32"/>
        <v>15.9</v>
      </c>
      <c r="F320">
        <f t="shared" si="33"/>
        <v>3.2800000000000002</v>
      </c>
      <c r="G320">
        <f t="shared" si="34"/>
        <v>3.2800000000000002</v>
      </c>
      <c r="H320">
        <f t="shared" si="35"/>
        <v>0</v>
      </c>
      <c r="I320">
        <f t="shared" si="36"/>
        <v>0</v>
      </c>
      <c r="J320">
        <f t="shared" si="38"/>
        <v>3.2800000000000002</v>
      </c>
      <c r="K320">
        <f t="shared" si="37"/>
        <v>3.2800000000000002</v>
      </c>
    </row>
    <row r="321" spans="4:11" x14ac:dyDescent="0.25">
      <c r="D321">
        <f t="shared" si="39"/>
        <v>319</v>
      </c>
      <c r="E321" s="1">
        <f t="shared" si="32"/>
        <v>15.950000000000001</v>
      </c>
      <c r="F321">
        <f t="shared" si="33"/>
        <v>3.29</v>
      </c>
      <c r="G321">
        <f t="shared" si="34"/>
        <v>3.29</v>
      </c>
      <c r="H321">
        <f t="shared" si="35"/>
        <v>0</v>
      </c>
      <c r="I321">
        <f t="shared" si="36"/>
        <v>0</v>
      </c>
      <c r="J321">
        <f t="shared" si="38"/>
        <v>3.29</v>
      </c>
      <c r="K321">
        <f t="shared" si="37"/>
        <v>3.29</v>
      </c>
    </row>
    <row r="322" spans="4:11" x14ac:dyDescent="0.25">
      <c r="D322">
        <f t="shared" si="39"/>
        <v>320</v>
      </c>
      <c r="E322" s="1">
        <f t="shared" ref="E322:E385" si="40">PAR_max/1200*D322</f>
        <v>16</v>
      </c>
      <c r="F322">
        <f t="shared" ref="F322:F385" si="41">init_slope*D322+init_intercp</f>
        <v>3.3000000000000003</v>
      </c>
      <c r="G322">
        <f t="shared" ref="G322:G385" si="42">IF(AND(F322&lt;flat_init_y, E322&lt;flat_end_x),F322,0)</f>
        <v>3.3000000000000003</v>
      </c>
      <c r="H322">
        <f t="shared" ref="H322:H385" si="43">IF(AND(F322&gt;=flat_init_y,E322&lt;flat_end_x),flat_init_y,0)</f>
        <v>0</v>
      </c>
      <c r="I322">
        <f t="shared" ref="I322:I385" si="44">IF(E322&gt;=flat_end_x,flat_init_y+end_slope2*(E322-flat_end_x),0)</f>
        <v>0</v>
      </c>
      <c r="J322">
        <f t="shared" si="38"/>
        <v>3.3000000000000003</v>
      </c>
      <c r="K322">
        <f t="shared" ref="K322:K385" si="45">IF(J322&lt;min_response,min_response,J322)</f>
        <v>3.3000000000000003</v>
      </c>
    </row>
    <row r="323" spans="4:11" x14ac:dyDescent="0.25">
      <c r="D323">
        <f t="shared" si="39"/>
        <v>321</v>
      </c>
      <c r="E323" s="1">
        <f t="shared" si="40"/>
        <v>16.05</v>
      </c>
      <c r="F323">
        <f t="shared" si="41"/>
        <v>3.31</v>
      </c>
      <c r="G323">
        <f t="shared" si="42"/>
        <v>3.31</v>
      </c>
      <c r="H323">
        <f t="shared" si="43"/>
        <v>0</v>
      </c>
      <c r="I323">
        <f t="shared" si="44"/>
        <v>0</v>
      </c>
      <c r="J323">
        <f t="shared" ref="J323:J386" si="46">SUM(G323:I323)</f>
        <v>3.31</v>
      </c>
      <c r="K323">
        <f t="shared" si="45"/>
        <v>3.31</v>
      </c>
    </row>
    <row r="324" spans="4:11" x14ac:dyDescent="0.25">
      <c r="D324">
        <f t="shared" ref="D324:D387" si="47">D323+1</f>
        <v>322</v>
      </c>
      <c r="E324" s="1">
        <f t="shared" si="40"/>
        <v>16.100000000000001</v>
      </c>
      <c r="F324">
        <f t="shared" si="41"/>
        <v>3.3200000000000003</v>
      </c>
      <c r="G324">
        <f t="shared" si="42"/>
        <v>3.3200000000000003</v>
      </c>
      <c r="H324">
        <f t="shared" si="43"/>
        <v>0</v>
      </c>
      <c r="I324">
        <f t="shared" si="44"/>
        <v>0</v>
      </c>
      <c r="J324">
        <f t="shared" si="46"/>
        <v>3.3200000000000003</v>
      </c>
      <c r="K324">
        <f t="shared" si="45"/>
        <v>3.3200000000000003</v>
      </c>
    </row>
    <row r="325" spans="4:11" x14ac:dyDescent="0.25">
      <c r="D325">
        <f t="shared" si="47"/>
        <v>323</v>
      </c>
      <c r="E325" s="1">
        <f t="shared" si="40"/>
        <v>16.150000000000002</v>
      </c>
      <c r="F325">
        <f t="shared" si="41"/>
        <v>3.33</v>
      </c>
      <c r="G325">
        <f t="shared" si="42"/>
        <v>3.33</v>
      </c>
      <c r="H325">
        <f t="shared" si="43"/>
        <v>0</v>
      </c>
      <c r="I325">
        <f t="shared" si="44"/>
        <v>0</v>
      </c>
      <c r="J325">
        <f t="shared" si="46"/>
        <v>3.33</v>
      </c>
      <c r="K325">
        <f t="shared" si="45"/>
        <v>3.33</v>
      </c>
    </row>
    <row r="326" spans="4:11" x14ac:dyDescent="0.25">
      <c r="D326">
        <f t="shared" si="47"/>
        <v>324</v>
      </c>
      <c r="E326" s="1">
        <f t="shared" si="40"/>
        <v>16.2</v>
      </c>
      <c r="F326">
        <f t="shared" si="41"/>
        <v>3.3400000000000003</v>
      </c>
      <c r="G326">
        <f t="shared" si="42"/>
        <v>3.3400000000000003</v>
      </c>
      <c r="H326">
        <f t="shared" si="43"/>
        <v>0</v>
      </c>
      <c r="I326">
        <f t="shared" si="44"/>
        <v>0</v>
      </c>
      <c r="J326">
        <f t="shared" si="46"/>
        <v>3.3400000000000003</v>
      </c>
      <c r="K326">
        <f t="shared" si="45"/>
        <v>3.3400000000000003</v>
      </c>
    </row>
    <row r="327" spans="4:11" x14ac:dyDescent="0.25">
      <c r="D327">
        <f t="shared" si="47"/>
        <v>325</v>
      </c>
      <c r="E327" s="1">
        <f t="shared" si="40"/>
        <v>16.25</v>
      </c>
      <c r="F327">
        <f t="shared" si="41"/>
        <v>3.35</v>
      </c>
      <c r="G327">
        <f t="shared" si="42"/>
        <v>3.35</v>
      </c>
      <c r="H327">
        <f t="shared" si="43"/>
        <v>0</v>
      </c>
      <c r="I327">
        <f t="shared" si="44"/>
        <v>0</v>
      </c>
      <c r="J327">
        <f t="shared" si="46"/>
        <v>3.35</v>
      </c>
      <c r="K327">
        <f t="shared" si="45"/>
        <v>3.35</v>
      </c>
    </row>
    <row r="328" spans="4:11" x14ac:dyDescent="0.25">
      <c r="D328">
        <f t="shared" si="47"/>
        <v>326</v>
      </c>
      <c r="E328" s="1">
        <f t="shared" si="40"/>
        <v>16.3</v>
      </c>
      <c r="F328">
        <f t="shared" si="41"/>
        <v>3.3600000000000003</v>
      </c>
      <c r="G328">
        <f t="shared" si="42"/>
        <v>3.3600000000000003</v>
      </c>
      <c r="H328">
        <f t="shared" si="43"/>
        <v>0</v>
      </c>
      <c r="I328">
        <f t="shared" si="44"/>
        <v>0</v>
      </c>
      <c r="J328">
        <f t="shared" si="46"/>
        <v>3.3600000000000003</v>
      </c>
      <c r="K328">
        <f t="shared" si="45"/>
        <v>3.3600000000000003</v>
      </c>
    </row>
    <row r="329" spans="4:11" x14ac:dyDescent="0.25">
      <c r="D329">
        <f t="shared" si="47"/>
        <v>327</v>
      </c>
      <c r="E329" s="1">
        <f t="shared" si="40"/>
        <v>16.350000000000001</v>
      </c>
      <c r="F329">
        <f t="shared" si="41"/>
        <v>3.37</v>
      </c>
      <c r="G329">
        <f t="shared" si="42"/>
        <v>3.37</v>
      </c>
      <c r="H329">
        <f t="shared" si="43"/>
        <v>0</v>
      </c>
      <c r="I329">
        <f t="shared" si="44"/>
        <v>0</v>
      </c>
      <c r="J329">
        <f t="shared" si="46"/>
        <v>3.37</v>
      </c>
      <c r="K329">
        <f t="shared" si="45"/>
        <v>3.37</v>
      </c>
    </row>
    <row r="330" spans="4:11" x14ac:dyDescent="0.25">
      <c r="D330">
        <f t="shared" si="47"/>
        <v>328</v>
      </c>
      <c r="E330" s="1">
        <f t="shared" si="40"/>
        <v>16.400000000000002</v>
      </c>
      <c r="F330">
        <f t="shared" si="41"/>
        <v>3.3800000000000003</v>
      </c>
      <c r="G330">
        <f t="shared" si="42"/>
        <v>3.3800000000000003</v>
      </c>
      <c r="H330">
        <f t="shared" si="43"/>
        <v>0</v>
      </c>
      <c r="I330">
        <f t="shared" si="44"/>
        <v>0</v>
      </c>
      <c r="J330">
        <f t="shared" si="46"/>
        <v>3.3800000000000003</v>
      </c>
      <c r="K330">
        <f t="shared" si="45"/>
        <v>3.3800000000000003</v>
      </c>
    </row>
    <row r="331" spans="4:11" x14ac:dyDescent="0.25">
      <c r="D331">
        <f t="shared" si="47"/>
        <v>329</v>
      </c>
      <c r="E331" s="1">
        <f t="shared" si="40"/>
        <v>16.45</v>
      </c>
      <c r="F331">
        <f t="shared" si="41"/>
        <v>3.39</v>
      </c>
      <c r="G331">
        <f t="shared" si="42"/>
        <v>3.39</v>
      </c>
      <c r="H331">
        <f t="shared" si="43"/>
        <v>0</v>
      </c>
      <c r="I331">
        <f t="shared" si="44"/>
        <v>0</v>
      </c>
      <c r="J331">
        <f t="shared" si="46"/>
        <v>3.39</v>
      </c>
      <c r="K331">
        <f t="shared" si="45"/>
        <v>3.39</v>
      </c>
    </row>
    <row r="332" spans="4:11" x14ac:dyDescent="0.25">
      <c r="D332">
        <f t="shared" si="47"/>
        <v>330</v>
      </c>
      <c r="E332" s="1">
        <f t="shared" si="40"/>
        <v>16.5</v>
      </c>
      <c r="F332">
        <f t="shared" si="41"/>
        <v>3.4000000000000004</v>
      </c>
      <c r="G332">
        <f t="shared" si="42"/>
        <v>3.4000000000000004</v>
      </c>
      <c r="H332">
        <f t="shared" si="43"/>
        <v>0</v>
      </c>
      <c r="I332">
        <f t="shared" si="44"/>
        <v>0</v>
      </c>
      <c r="J332">
        <f t="shared" si="46"/>
        <v>3.4000000000000004</v>
      </c>
      <c r="K332">
        <f t="shared" si="45"/>
        <v>3.4000000000000004</v>
      </c>
    </row>
    <row r="333" spans="4:11" x14ac:dyDescent="0.25">
      <c r="D333">
        <f t="shared" si="47"/>
        <v>331</v>
      </c>
      <c r="E333" s="1">
        <f t="shared" si="40"/>
        <v>16.55</v>
      </c>
      <c r="F333">
        <f t="shared" si="41"/>
        <v>3.41</v>
      </c>
      <c r="G333">
        <f t="shared" si="42"/>
        <v>3.41</v>
      </c>
      <c r="H333">
        <f t="shared" si="43"/>
        <v>0</v>
      </c>
      <c r="I333">
        <f t="shared" si="44"/>
        <v>0</v>
      </c>
      <c r="J333">
        <f t="shared" si="46"/>
        <v>3.41</v>
      </c>
      <c r="K333">
        <f t="shared" si="45"/>
        <v>3.41</v>
      </c>
    </row>
    <row r="334" spans="4:11" x14ac:dyDescent="0.25">
      <c r="D334">
        <f t="shared" si="47"/>
        <v>332</v>
      </c>
      <c r="E334" s="1">
        <f t="shared" si="40"/>
        <v>16.600000000000001</v>
      </c>
      <c r="F334">
        <f t="shared" si="41"/>
        <v>3.4200000000000004</v>
      </c>
      <c r="G334">
        <f t="shared" si="42"/>
        <v>3.4200000000000004</v>
      </c>
      <c r="H334">
        <f t="shared" si="43"/>
        <v>0</v>
      </c>
      <c r="I334">
        <f t="shared" si="44"/>
        <v>0</v>
      </c>
      <c r="J334">
        <f t="shared" si="46"/>
        <v>3.4200000000000004</v>
      </c>
      <c r="K334">
        <f t="shared" si="45"/>
        <v>3.4200000000000004</v>
      </c>
    </row>
    <row r="335" spans="4:11" x14ac:dyDescent="0.25">
      <c r="D335">
        <f t="shared" si="47"/>
        <v>333</v>
      </c>
      <c r="E335" s="1">
        <f t="shared" si="40"/>
        <v>16.650000000000002</v>
      </c>
      <c r="F335">
        <f t="shared" si="41"/>
        <v>3.43</v>
      </c>
      <c r="G335">
        <f t="shared" si="42"/>
        <v>3.43</v>
      </c>
      <c r="H335">
        <f t="shared" si="43"/>
        <v>0</v>
      </c>
      <c r="I335">
        <f t="shared" si="44"/>
        <v>0</v>
      </c>
      <c r="J335">
        <f t="shared" si="46"/>
        <v>3.43</v>
      </c>
      <c r="K335">
        <f t="shared" si="45"/>
        <v>3.43</v>
      </c>
    </row>
    <row r="336" spans="4:11" x14ac:dyDescent="0.25">
      <c r="D336">
        <f t="shared" si="47"/>
        <v>334</v>
      </c>
      <c r="E336" s="1">
        <f t="shared" si="40"/>
        <v>16.7</v>
      </c>
      <c r="F336">
        <f t="shared" si="41"/>
        <v>3.44</v>
      </c>
      <c r="G336">
        <f t="shared" si="42"/>
        <v>3.44</v>
      </c>
      <c r="H336">
        <f t="shared" si="43"/>
        <v>0</v>
      </c>
      <c r="I336">
        <f t="shared" si="44"/>
        <v>0</v>
      </c>
      <c r="J336">
        <f t="shared" si="46"/>
        <v>3.44</v>
      </c>
      <c r="K336">
        <f t="shared" si="45"/>
        <v>3.44</v>
      </c>
    </row>
    <row r="337" spans="4:11" x14ac:dyDescent="0.25">
      <c r="D337">
        <f t="shared" si="47"/>
        <v>335</v>
      </c>
      <c r="E337" s="1">
        <f t="shared" si="40"/>
        <v>16.75</v>
      </c>
      <c r="F337">
        <f t="shared" si="41"/>
        <v>3.45</v>
      </c>
      <c r="G337">
        <f t="shared" si="42"/>
        <v>3.45</v>
      </c>
      <c r="H337">
        <f t="shared" si="43"/>
        <v>0</v>
      </c>
      <c r="I337">
        <f t="shared" si="44"/>
        <v>0</v>
      </c>
      <c r="J337">
        <f t="shared" si="46"/>
        <v>3.45</v>
      </c>
      <c r="K337">
        <f t="shared" si="45"/>
        <v>3.45</v>
      </c>
    </row>
    <row r="338" spans="4:11" x14ac:dyDescent="0.25">
      <c r="D338">
        <f t="shared" si="47"/>
        <v>336</v>
      </c>
      <c r="E338" s="1">
        <f t="shared" si="40"/>
        <v>16.8</v>
      </c>
      <c r="F338">
        <f t="shared" si="41"/>
        <v>3.46</v>
      </c>
      <c r="G338">
        <f t="shared" si="42"/>
        <v>3.46</v>
      </c>
      <c r="H338">
        <f t="shared" si="43"/>
        <v>0</v>
      </c>
      <c r="I338">
        <f t="shared" si="44"/>
        <v>0</v>
      </c>
      <c r="J338">
        <f t="shared" si="46"/>
        <v>3.46</v>
      </c>
      <c r="K338">
        <f t="shared" si="45"/>
        <v>3.46</v>
      </c>
    </row>
    <row r="339" spans="4:11" x14ac:dyDescent="0.25">
      <c r="D339">
        <f t="shared" si="47"/>
        <v>337</v>
      </c>
      <c r="E339" s="1">
        <f t="shared" si="40"/>
        <v>16.850000000000001</v>
      </c>
      <c r="F339">
        <f t="shared" si="41"/>
        <v>3.47</v>
      </c>
      <c r="G339">
        <f t="shared" si="42"/>
        <v>3.47</v>
      </c>
      <c r="H339">
        <f t="shared" si="43"/>
        <v>0</v>
      </c>
      <c r="I339">
        <f t="shared" si="44"/>
        <v>0</v>
      </c>
      <c r="J339">
        <f t="shared" si="46"/>
        <v>3.47</v>
      </c>
      <c r="K339">
        <f t="shared" si="45"/>
        <v>3.47</v>
      </c>
    </row>
    <row r="340" spans="4:11" x14ac:dyDescent="0.25">
      <c r="D340">
        <f t="shared" si="47"/>
        <v>338</v>
      </c>
      <c r="E340" s="1">
        <f t="shared" si="40"/>
        <v>16.900000000000002</v>
      </c>
      <c r="F340">
        <f t="shared" si="41"/>
        <v>3.48</v>
      </c>
      <c r="G340">
        <f t="shared" si="42"/>
        <v>3.48</v>
      </c>
      <c r="H340">
        <f t="shared" si="43"/>
        <v>0</v>
      </c>
      <c r="I340">
        <f t="shared" si="44"/>
        <v>0</v>
      </c>
      <c r="J340">
        <f t="shared" si="46"/>
        <v>3.48</v>
      </c>
      <c r="K340">
        <f t="shared" si="45"/>
        <v>3.48</v>
      </c>
    </row>
    <row r="341" spans="4:11" x14ac:dyDescent="0.25">
      <c r="D341">
        <f t="shared" si="47"/>
        <v>339</v>
      </c>
      <c r="E341" s="1">
        <f t="shared" si="40"/>
        <v>16.95</v>
      </c>
      <c r="F341">
        <f t="shared" si="41"/>
        <v>3.49</v>
      </c>
      <c r="G341">
        <f t="shared" si="42"/>
        <v>3.49</v>
      </c>
      <c r="H341">
        <f t="shared" si="43"/>
        <v>0</v>
      </c>
      <c r="I341">
        <f t="shared" si="44"/>
        <v>0</v>
      </c>
      <c r="J341">
        <f t="shared" si="46"/>
        <v>3.49</v>
      </c>
      <c r="K341">
        <f t="shared" si="45"/>
        <v>3.49</v>
      </c>
    </row>
    <row r="342" spans="4:11" x14ac:dyDescent="0.25">
      <c r="D342">
        <f t="shared" si="47"/>
        <v>340</v>
      </c>
      <c r="E342" s="1">
        <f t="shared" si="40"/>
        <v>17</v>
      </c>
      <c r="F342">
        <f t="shared" si="41"/>
        <v>3.5</v>
      </c>
      <c r="G342">
        <f t="shared" si="42"/>
        <v>3.5</v>
      </c>
      <c r="H342">
        <f t="shared" si="43"/>
        <v>0</v>
      </c>
      <c r="I342">
        <f t="shared" si="44"/>
        <v>0</v>
      </c>
      <c r="J342">
        <f t="shared" si="46"/>
        <v>3.5</v>
      </c>
      <c r="K342">
        <f t="shared" si="45"/>
        <v>3.5</v>
      </c>
    </row>
    <row r="343" spans="4:11" x14ac:dyDescent="0.25">
      <c r="D343">
        <f t="shared" si="47"/>
        <v>341</v>
      </c>
      <c r="E343" s="1">
        <f t="shared" si="40"/>
        <v>17.05</v>
      </c>
      <c r="F343">
        <f t="shared" si="41"/>
        <v>3.5100000000000002</v>
      </c>
      <c r="G343">
        <f t="shared" si="42"/>
        <v>3.5100000000000002</v>
      </c>
      <c r="H343">
        <f t="shared" si="43"/>
        <v>0</v>
      </c>
      <c r="I343">
        <f t="shared" si="44"/>
        <v>0</v>
      </c>
      <c r="J343">
        <f t="shared" si="46"/>
        <v>3.5100000000000002</v>
      </c>
      <c r="K343">
        <f t="shared" si="45"/>
        <v>3.5100000000000002</v>
      </c>
    </row>
    <row r="344" spans="4:11" x14ac:dyDescent="0.25">
      <c r="D344">
        <f t="shared" si="47"/>
        <v>342</v>
      </c>
      <c r="E344" s="1">
        <f t="shared" si="40"/>
        <v>17.100000000000001</v>
      </c>
      <c r="F344">
        <f t="shared" si="41"/>
        <v>3.52</v>
      </c>
      <c r="G344">
        <f t="shared" si="42"/>
        <v>3.52</v>
      </c>
      <c r="H344">
        <f t="shared" si="43"/>
        <v>0</v>
      </c>
      <c r="I344">
        <f t="shared" si="44"/>
        <v>0</v>
      </c>
      <c r="J344">
        <f t="shared" si="46"/>
        <v>3.52</v>
      </c>
      <c r="K344">
        <f t="shared" si="45"/>
        <v>3.52</v>
      </c>
    </row>
    <row r="345" spans="4:11" x14ac:dyDescent="0.25">
      <c r="D345">
        <f t="shared" si="47"/>
        <v>343</v>
      </c>
      <c r="E345" s="1">
        <f t="shared" si="40"/>
        <v>17.150000000000002</v>
      </c>
      <c r="F345">
        <f t="shared" si="41"/>
        <v>3.5300000000000002</v>
      </c>
      <c r="G345">
        <f t="shared" si="42"/>
        <v>3.5300000000000002</v>
      </c>
      <c r="H345">
        <f t="shared" si="43"/>
        <v>0</v>
      </c>
      <c r="I345">
        <f t="shared" si="44"/>
        <v>0</v>
      </c>
      <c r="J345">
        <f t="shared" si="46"/>
        <v>3.5300000000000002</v>
      </c>
      <c r="K345">
        <f t="shared" si="45"/>
        <v>3.5300000000000002</v>
      </c>
    </row>
    <row r="346" spans="4:11" x14ac:dyDescent="0.25">
      <c r="D346">
        <f t="shared" si="47"/>
        <v>344</v>
      </c>
      <c r="E346" s="1">
        <f t="shared" si="40"/>
        <v>17.2</v>
      </c>
      <c r="F346">
        <f t="shared" si="41"/>
        <v>3.54</v>
      </c>
      <c r="G346">
        <f t="shared" si="42"/>
        <v>3.54</v>
      </c>
      <c r="H346">
        <f t="shared" si="43"/>
        <v>0</v>
      </c>
      <c r="I346">
        <f t="shared" si="44"/>
        <v>0</v>
      </c>
      <c r="J346">
        <f t="shared" si="46"/>
        <v>3.54</v>
      </c>
      <c r="K346">
        <f t="shared" si="45"/>
        <v>3.54</v>
      </c>
    </row>
    <row r="347" spans="4:11" x14ac:dyDescent="0.25">
      <c r="D347">
        <f t="shared" si="47"/>
        <v>345</v>
      </c>
      <c r="E347" s="1">
        <f t="shared" si="40"/>
        <v>17.25</v>
      </c>
      <c r="F347">
        <f t="shared" si="41"/>
        <v>3.5500000000000003</v>
      </c>
      <c r="G347">
        <f t="shared" si="42"/>
        <v>3.5500000000000003</v>
      </c>
      <c r="H347">
        <f t="shared" si="43"/>
        <v>0</v>
      </c>
      <c r="I347">
        <f t="shared" si="44"/>
        <v>0</v>
      </c>
      <c r="J347">
        <f t="shared" si="46"/>
        <v>3.5500000000000003</v>
      </c>
      <c r="K347">
        <f t="shared" si="45"/>
        <v>3.5500000000000003</v>
      </c>
    </row>
    <row r="348" spans="4:11" x14ac:dyDescent="0.25">
      <c r="D348">
        <f t="shared" si="47"/>
        <v>346</v>
      </c>
      <c r="E348" s="1">
        <f t="shared" si="40"/>
        <v>17.3</v>
      </c>
      <c r="F348">
        <f t="shared" si="41"/>
        <v>3.56</v>
      </c>
      <c r="G348">
        <f t="shared" si="42"/>
        <v>3.56</v>
      </c>
      <c r="H348">
        <f t="shared" si="43"/>
        <v>0</v>
      </c>
      <c r="I348">
        <f t="shared" si="44"/>
        <v>0</v>
      </c>
      <c r="J348">
        <f t="shared" si="46"/>
        <v>3.56</v>
      </c>
      <c r="K348">
        <f t="shared" si="45"/>
        <v>3.56</v>
      </c>
    </row>
    <row r="349" spans="4:11" x14ac:dyDescent="0.25">
      <c r="D349">
        <f t="shared" si="47"/>
        <v>347</v>
      </c>
      <c r="E349" s="1">
        <f t="shared" si="40"/>
        <v>17.350000000000001</v>
      </c>
      <c r="F349">
        <f t="shared" si="41"/>
        <v>3.5700000000000003</v>
      </c>
      <c r="G349">
        <f t="shared" si="42"/>
        <v>3.5700000000000003</v>
      </c>
      <c r="H349">
        <f t="shared" si="43"/>
        <v>0</v>
      </c>
      <c r="I349">
        <f t="shared" si="44"/>
        <v>0</v>
      </c>
      <c r="J349">
        <f t="shared" si="46"/>
        <v>3.5700000000000003</v>
      </c>
      <c r="K349">
        <f t="shared" si="45"/>
        <v>3.5700000000000003</v>
      </c>
    </row>
    <row r="350" spans="4:11" x14ac:dyDescent="0.25">
      <c r="D350">
        <f t="shared" si="47"/>
        <v>348</v>
      </c>
      <c r="E350" s="1">
        <f t="shared" si="40"/>
        <v>17.400000000000002</v>
      </c>
      <c r="F350">
        <f t="shared" si="41"/>
        <v>3.58</v>
      </c>
      <c r="G350">
        <f t="shared" si="42"/>
        <v>3.58</v>
      </c>
      <c r="H350">
        <f t="shared" si="43"/>
        <v>0</v>
      </c>
      <c r="I350">
        <f t="shared" si="44"/>
        <v>0</v>
      </c>
      <c r="J350">
        <f t="shared" si="46"/>
        <v>3.58</v>
      </c>
      <c r="K350">
        <f t="shared" si="45"/>
        <v>3.58</v>
      </c>
    </row>
    <row r="351" spans="4:11" x14ac:dyDescent="0.25">
      <c r="D351">
        <f t="shared" si="47"/>
        <v>349</v>
      </c>
      <c r="E351" s="1">
        <f t="shared" si="40"/>
        <v>17.45</v>
      </c>
      <c r="F351">
        <f t="shared" si="41"/>
        <v>3.5900000000000003</v>
      </c>
      <c r="G351">
        <f t="shared" si="42"/>
        <v>3.5900000000000003</v>
      </c>
      <c r="H351">
        <f t="shared" si="43"/>
        <v>0</v>
      </c>
      <c r="I351">
        <f t="shared" si="44"/>
        <v>0</v>
      </c>
      <c r="J351">
        <f t="shared" si="46"/>
        <v>3.5900000000000003</v>
      </c>
      <c r="K351">
        <f t="shared" si="45"/>
        <v>3.5900000000000003</v>
      </c>
    </row>
    <row r="352" spans="4:11" x14ac:dyDescent="0.25">
      <c r="D352">
        <f t="shared" si="47"/>
        <v>350</v>
      </c>
      <c r="E352" s="1">
        <f t="shared" si="40"/>
        <v>17.5</v>
      </c>
      <c r="F352">
        <f t="shared" si="41"/>
        <v>3.6</v>
      </c>
      <c r="G352">
        <f t="shared" si="42"/>
        <v>3.6</v>
      </c>
      <c r="H352">
        <f t="shared" si="43"/>
        <v>0</v>
      </c>
      <c r="I352">
        <f t="shared" si="44"/>
        <v>0</v>
      </c>
      <c r="J352">
        <f t="shared" si="46"/>
        <v>3.6</v>
      </c>
      <c r="K352">
        <f t="shared" si="45"/>
        <v>3.6</v>
      </c>
    </row>
    <row r="353" spans="4:11" x14ac:dyDescent="0.25">
      <c r="D353">
        <f t="shared" si="47"/>
        <v>351</v>
      </c>
      <c r="E353" s="1">
        <f t="shared" si="40"/>
        <v>17.55</v>
      </c>
      <c r="F353">
        <f t="shared" si="41"/>
        <v>3.6100000000000003</v>
      </c>
      <c r="G353">
        <f t="shared" si="42"/>
        <v>3.6100000000000003</v>
      </c>
      <c r="H353">
        <f t="shared" si="43"/>
        <v>0</v>
      </c>
      <c r="I353">
        <f t="shared" si="44"/>
        <v>0</v>
      </c>
      <c r="J353">
        <f t="shared" si="46"/>
        <v>3.6100000000000003</v>
      </c>
      <c r="K353">
        <f t="shared" si="45"/>
        <v>3.6100000000000003</v>
      </c>
    </row>
    <row r="354" spans="4:11" x14ac:dyDescent="0.25">
      <c r="D354">
        <f t="shared" si="47"/>
        <v>352</v>
      </c>
      <c r="E354" s="1">
        <f t="shared" si="40"/>
        <v>17.600000000000001</v>
      </c>
      <c r="F354">
        <f t="shared" si="41"/>
        <v>3.62</v>
      </c>
      <c r="G354">
        <f t="shared" si="42"/>
        <v>3.62</v>
      </c>
      <c r="H354">
        <f t="shared" si="43"/>
        <v>0</v>
      </c>
      <c r="I354">
        <f t="shared" si="44"/>
        <v>0</v>
      </c>
      <c r="J354">
        <f t="shared" si="46"/>
        <v>3.62</v>
      </c>
      <c r="K354">
        <f t="shared" si="45"/>
        <v>3.62</v>
      </c>
    </row>
    <row r="355" spans="4:11" x14ac:dyDescent="0.25">
      <c r="D355">
        <f t="shared" si="47"/>
        <v>353</v>
      </c>
      <c r="E355" s="1">
        <f t="shared" si="40"/>
        <v>17.650000000000002</v>
      </c>
      <c r="F355">
        <f t="shared" si="41"/>
        <v>3.6300000000000003</v>
      </c>
      <c r="G355">
        <f t="shared" si="42"/>
        <v>3.6300000000000003</v>
      </c>
      <c r="H355">
        <f t="shared" si="43"/>
        <v>0</v>
      </c>
      <c r="I355">
        <f t="shared" si="44"/>
        <v>0</v>
      </c>
      <c r="J355">
        <f t="shared" si="46"/>
        <v>3.6300000000000003</v>
      </c>
      <c r="K355">
        <f t="shared" si="45"/>
        <v>3.6300000000000003</v>
      </c>
    </row>
    <row r="356" spans="4:11" x14ac:dyDescent="0.25">
      <c r="D356">
        <f t="shared" si="47"/>
        <v>354</v>
      </c>
      <c r="E356" s="1">
        <f t="shared" si="40"/>
        <v>17.7</v>
      </c>
      <c r="F356">
        <f t="shared" si="41"/>
        <v>3.64</v>
      </c>
      <c r="G356">
        <f t="shared" si="42"/>
        <v>3.64</v>
      </c>
      <c r="H356">
        <f t="shared" si="43"/>
        <v>0</v>
      </c>
      <c r="I356">
        <f t="shared" si="44"/>
        <v>0</v>
      </c>
      <c r="J356">
        <f t="shared" si="46"/>
        <v>3.64</v>
      </c>
      <c r="K356">
        <f t="shared" si="45"/>
        <v>3.64</v>
      </c>
    </row>
    <row r="357" spans="4:11" x14ac:dyDescent="0.25">
      <c r="D357">
        <f t="shared" si="47"/>
        <v>355</v>
      </c>
      <c r="E357" s="1">
        <f t="shared" si="40"/>
        <v>17.75</v>
      </c>
      <c r="F357">
        <f t="shared" si="41"/>
        <v>3.6500000000000004</v>
      </c>
      <c r="G357">
        <f t="shared" si="42"/>
        <v>3.6500000000000004</v>
      </c>
      <c r="H357">
        <f t="shared" si="43"/>
        <v>0</v>
      </c>
      <c r="I357">
        <f t="shared" si="44"/>
        <v>0</v>
      </c>
      <c r="J357">
        <f t="shared" si="46"/>
        <v>3.6500000000000004</v>
      </c>
      <c r="K357">
        <f t="shared" si="45"/>
        <v>3.6500000000000004</v>
      </c>
    </row>
    <row r="358" spans="4:11" x14ac:dyDescent="0.25">
      <c r="D358">
        <f t="shared" si="47"/>
        <v>356</v>
      </c>
      <c r="E358" s="1">
        <f t="shared" si="40"/>
        <v>17.8</v>
      </c>
      <c r="F358">
        <f t="shared" si="41"/>
        <v>3.66</v>
      </c>
      <c r="G358">
        <f t="shared" si="42"/>
        <v>3.66</v>
      </c>
      <c r="H358">
        <f t="shared" si="43"/>
        <v>0</v>
      </c>
      <c r="I358">
        <f t="shared" si="44"/>
        <v>0</v>
      </c>
      <c r="J358">
        <f t="shared" si="46"/>
        <v>3.66</v>
      </c>
      <c r="K358">
        <f t="shared" si="45"/>
        <v>3.66</v>
      </c>
    </row>
    <row r="359" spans="4:11" x14ac:dyDescent="0.25">
      <c r="D359">
        <f t="shared" si="47"/>
        <v>357</v>
      </c>
      <c r="E359" s="1">
        <f t="shared" si="40"/>
        <v>17.850000000000001</v>
      </c>
      <c r="F359">
        <f t="shared" si="41"/>
        <v>3.6700000000000004</v>
      </c>
      <c r="G359">
        <f t="shared" si="42"/>
        <v>3.6700000000000004</v>
      </c>
      <c r="H359">
        <f t="shared" si="43"/>
        <v>0</v>
      </c>
      <c r="I359">
        <f t="shared" si="44"/>
        <v>0</v>
      </c>
      <c r="J359">
        <f t="shared" si="46"/>
        <v>3.6700000000000004</v>
      </c>
      <c r="K359">
        <f t="shared" si="45"/>
        <v>3.6700000000000004</v>
      </c>
    </row>
    <row r="360" spans="4:11" x14ac:dyDescent="0.25">
      <c r="D360">
        <f t="shared" si="47"/>
        <v>358</v>
      </c>
      <c r="E360" s="1">
        <f t="shared" si="40"/>
        <v>17.900000000000002</v>
      </c>
      <c r="F360">
        <f t="shared" si="41"/>
        <v>3.68</v>
      </c>
      <c r="G360">
        <f t="shared" si="42"/>
        <v>3.68</v>
      </c>
      <c r="H360">
        <f t="shared" si="43"/>
        <v>0</v>
      </c>
      <c r="I360">
        <f t="shared" si="44"/>
        <v>0</v>
      </c>
      <c r="J360">
        <f t="shared" si="46"/>
        <v>3.68</v>
      </c>
      <c r="K360">
        <f t="shared" si="45"/>
        <v>3.68</v>
      </c>
    </row>
    <row r="361" spans="4:11" x14ac:dyDescent="0.25">
      <c r="D361">
        <f t="shared" si="47"/>
        <v>359</v>
      </c>
      <c r="E361" s="1">
        <f t="shared" si="40"/>
        <v>17.95</v>
      </c>
      <c r="F361">
        <f t="shared" si="41"/>
        <v>3.69</v>
      </c>
      <c r="G361">
        <f t="shared" si="42"/>
        <v>3.69</v>
      </c>
      <c r="H361">
        <f t="shared" si="43"/>
        <v>0</v>
      </c>
      <c r="I361">
        <f t="shared" si="44"/>
        <v>0</v>
      </c>
      <c r="J361">
        <f t="shared" si="46"/>
        <v>3.69</v>
      </c>
      <c r="K361">
        <f t="shared" si="45"/>
        <v>3.69</v>
      </c>
    </row>
    <row r="362" spans="4:11" x14ac:dyDescent="0.25">
      <c r="D362">
        <f t="shared" si="47"/>
        <v>360</v>
      </c>
      <c r="E362" s="1">
        <f t="shared" si="40"/>
        <v>18</v>
      </c>
      <c r="F362">
        <f t="shared" si="41"/>
        <v>3.7</v>
      </c>
      <c r="G362">
        <f t="shared" si="42"/>
        <v>3.7</v>
      </c>
      <c r="H362">
        <f t="shared" si="43"/>
        <v>0</v>
      </c>
      <c r="I362">
        <f t="shared" si="44"/>
        <v>0</v>
      </c>
      <c r="J362">
        <f t="shared" si="46"/>
        <v>3.7</v>
      </c>
      <c r="K362">
        <f t="shared" si="45"/>
        <v>3.7</v>
      </c>
    </row>
    <row r="363" spans="4:11" x14ac:dyDescent="0.25">
      <c r="D363">
        <f t="shared" si="47"/>
        <v>361</v>
      </c>
      <c r="E363" s="1">
        <f t="shared" si="40"/>
        <v>18.05</v>
      </c>
      <c r="F363">
        <f t="shared" si="41"/>
        <v>3.71</v>
      </c>
      <c r="G363">
        <f t="shared" si="42"/>
        <v>3.71</v>
      </c>
      <c r="H363">
        <f t="shared" si="43"/>
        <v>0</v>
      </c>
      <c r="I363">
        <f t="shared" si="44"/>
        <v>0</v>
      </c>
      <c r="J363">
        <f t="shared" si="46"/>
        <v>3.71</v>
      </c>
      <c r="K363">
        <f t="shared" si="45"/>
        <v>3.71</v>
      </c>
    </row>
    <row r="364" spans="4:11" x14ac:dyDescent="0.25">
      <c r="D364">
        <f t="shared" si="47"/>
        <v>362</v>
      </c>
      <c r="E364" s="1">
        <f t="shared" si="40"/>
        <v>18.100000000000001</v>
      </c>
      <c r="F364">
        <f t="shared" si="41"/>
        <v>3.72</v>
      </c>
      <c r="G364">
        <f t="shared" si="42"/>
        <v>3.72</v>
      </c>
      <c r="H364">
        <f t="shared" si="43"/>
        <v>0</v>
      </c>
      <c r="I364">
        <f t="shared" si="44"/>
        <v>0</v>
      </c>
      <c r="J364">
        <f t="shared" si="46"/>
        <v>3.72</v>
      </c>
      <c r="K364">
        <f t="shared" si="45"/>
        <v>3.72</v>
      </c>
    </row>
    <row r="365" spans="4:11" x14ac:dyDescent="0.25">
      <c r="D365">
        <f t="shared" si="47"/>
        <v>363</v>
      </c>
      <c r="E365" s="1">
        <f t="shared" si="40"/>
        <v>18.150000000000002</v>
      </c>
      <c r="F365">
        <f t="shared" si="41"/>
        <v>3.73</v>
      </c>
      <c r="G365">
        <f t="shared" si="42"/>
        <v>3.73</v>
      </c>
      <c r="H365">
        <f t="shared" si="43"/>
        <v>0</v>
      </c>
      <c r="I365">
        <f t="shared" si="44"/>
        <v>0</v>
      </c>
      <c r="J365">
        <f t="shared" si="46"/>
        <v>3.73</v>
      </c>
      <c r="K365">
        <f t="shared" si="45"/>
        <v>3.73</v>
      </c>
    </row>
    <row r="366" spans="4:11" x14ac:dyDescent="0.25">
      <c r="D366">
        <f t="shared" si="47"/>
        <v>364</v>
      </c>
      <c r="E366" s="1">
        <f t="shared" si="40"/>
        <v>18.2</v>
      </c>
      <c r="F366">
        <f t="shared" si="41"/>
        <v>3.74</v>
      </c>
      <c r="G366">
        <f t="shared" si="42"/>
        <v>3.74</v>
      </c>
      <c r="H366">
        <f t="shared" si="43"/>
        <v>0</v>
      </c>
      <c r="I366">
        <f t="shared" si="44"/>
        <v>0</v>
      </c>
      <c r="J366">
        <f t="shared" si="46"/>
        <v>3.74</v>
      </c>
      <c r="K366">
        <f t="shared" si="45"/>
        <v>3.74</v>
      </c>
    </row>
    <row r="367" spans="4:11" x14ac:dyDescent="0.25">
      <c r="D367">
        <f t="shared" si="47"/>
        <v>365</v>
      </c>
      <c r="E367" s="1">
        <f t="shared" si="40"/>
        <v>18.25</v>
      </c>
      <c r="F367">
        <f t="shared" si="41"/>
        <v>3.75</v>
      </c>
      <c r="G367">
        <f t="shared" si="42"/>
        <v>3.75</v>
      </c>
      <c r="H367">
        <f t="shared" si="43"/>
        <v>0</v>
      </c>
      <c r="I367">
        <f t="shared" si="44"/>
        <v>0</v>
      </c>
      <c r="J367">
        <f t="shared" si="46"/>
        <v>3.75</v>
      </c>
      <c r="K367">
        <f t="shared" si="45"/>
        <v>3.75</v>
      </c>
    </row>
    <row r="368" spans="4:11" x14ac:dyDescent="0.25">
      <c r="D368">
        <f t="shared" si="47"/>
        <v>366</v>
      </c>
      <c r="E368" s="1">
        <f t="shared" si="40"/>
        <v>18.3</v>
      </c>
      <c r="F368">
        <f t="shared" si="41"/>
        <v>3.7600000000000002</v>
      </c>
      <c r="G368">
        <f t="shared" si="42"/>
        <v>3.7600000000000002</v>
      </c>
      <c r="H368">
        <f t="shared" si="43"/>
        <v>0</v>
      </c>
      <c r="I368">
        <f t="shared" si="44"/>
        <v>0</v>
      </c>
      <c r="J368">
        <f t="shared" si="46"/>
        <v>3.7600000000000002</v>
      </c>
      <c r="K368">
        <f t="shared" si="45"/>
        <v>3.7600000000000002</v>
      </c>
    </row>
    <row r="369" spans="4:11" x14ac:dyDescent="0.25">
      <c r="D369">
        <f t="shared" si="47"/>
        <v>367</v>
      </c>
      <c r="E369" s="1">
        <f t="shared" si="40"/>
        <v>18.350000000000001</v>
      </c>
      <c r="F369">
        <f t="shared" si="41"/>
        <v>3.77</v>
      </c>
      <c r="G369">
        <f t="shared" si="42"/>
        <v>3.77</v>
      </c>
      <c r="H369">
        <f t="shared" si="43"/>
        <v>0</v>
      </c>
      <c r="I369">
        <f t="shared" si="44"/>
        <v>0</v>
      </c>
      <c r="J369">
        <f t="shared" si="46"/>
        <v>3.77</v>
      </c>
      <c r="K369">
        <f t="shared" si="45"/>
        <v>3.77</v>
      </c>
    </row>
    <row r="370" spans="4:11" x14ac:dyDescent="0.25">
      <c r="D370">
        <f t="shared" si="47"/>
        <v>368</v>
      </c>
      <c r="E370" s="1">
        <f t="shared" si="40"/>
        <v>18.400000000000002</v>
      </c>
      <c r="F370">
        <f t="shared" si="41"/>
        <v>3.7800000000000002</v>
      </c>
      <c r="G370">
        <f t="shared" si="42"/>
        <v>3.7800000000000002</v>
      </c>
      <c r="H370">
        <f t="shared" si="43"/>
        <v>0</v>
      </c>
      <c r="I370">
        <f t="shared" si="44"/>
        <v>0</v>
      </c>
      <c r="J370">
        <f t="shared" si="46"/>
        <v>3.7800000000000002</v>
      </c>
      <c r="K370">
        <f t="shared" si="45"/>
        <v>3.7800000000000002</v>
      </c>
    </row>
    <row r="371" spans="4:11" x14ac:dyDescent="0.25">
      <c r="D371">
        <f t="shared" si="47"/>
        <v>369</v>
      </c>
      <c r="E371" s="1">
        <f t="shared" si="40"/>
        <v>18.45</v>
      </c>
      <c r="F371">
        <f t="shared" si="41"/>
        <v>3.79</v>
      </c>
      <c r="G371">
        <f t="shared" si="42"/>
        <v>3.79</v>
      </c>
      <c r="H371">
        <f t="shared" si="43"/>
        <v>0</v>
      </c>
      <c r="I371">
        <f t="shared" si="44"/>
        <v>0</v>
      </c>
      <c r="J371">
        <f t="shared" si="46"/>
        <v>3.79</v>
      </c>
      <c r="K371">
        <f t="shared" si="45"/>
        <v>3.79</v>
      </c>
    </row>
    <row r="372" spans="4:11" x14ac:dyDescent="0.25">
      <c r="D372">
        <f t="shared" si="47"/>
        <v>370</v>
      </c>
      <c r="E372" s="1">
        <f t="shared" si="40"/>
        <v>18.5</v>
      </c>
      <c r="F372">
        <f t="shared" si="41"/>
        <v>3.8000000000000003</v>
      </c>
      <c r="G372">
        <f t="shared" si="42"/>
        <v>3.8000000000000003</v>
      </c>
      <c r="H372">
        <f t="shared" si="43"/>
        <v>0</v>
      </c>
      <c r="I372">
        <f t="shared" si="44"/>
        <v>0</v>
      </c>
      <c r="J372">
        <f t="shared" si="46"/>
        <v>3.8000000000000003</v>
      </c>
      <c r="K372">
        <f t="shared" si="45"/>
        <v>3.8000000000000003</v>
      </c>
    </row>
    <row r="373" spans="4:11" x14ac:dyDescent="0.25">
      <c r="D373">
        <f t="shared" si="47"/>
        <v>371</v>
      </c>
      <c r="E373" s="1">
        <f t="shared" si="40"/>
        <v>18.55</v>
      </c>
      <c r="F373">
        <f t="shared" si="41"/>
        <v>3.81</v>
      </c>
      <c r="G373">
        <f t="shared" si="42"/>
        <v>3.81</v>
      </c>
      <c r="H373">
        <f t="shared" si="43"/>
        <v>0</v>
      </c>
      <c r="I373">
        <f t="shared" si="44"/>
        <v>0</v>
      </c>
      <c r="J373">
        <f t="shared" si="46"/>
        <v>3.81</v>
      </c>
      <c r="K373">
        <f t="shared" si="45"/>
        <v>3.81</v>
      </c>
    </row>
    <row r="374" spans="4:11" x14ac:dyDescent="0.25">
      <c r="D374">
        <f t="shared" si="47"/>
        <v>372</v>
      </c>
      <c r="E374" s="1">
        <f t="shared" si="40"/>
        <v>18.600000000000001</v>
      </c>
      <c r="F374">
        <f t="shared" si="41"/>
        <v>3.8200000000000003</v>
      </c>
      <c r="G374">
        <f t="shared" si="42"/>
        <v>3.8200000000000003</v>
      </c>
      <c r="H374">
        <f t="shared" si="43"/>
        <v>0</v>
      </c>
      <c r="I374">
        <f t="shared" si="44"/>
        <v>0</v>
      </c>
      <c r="J374">
        <f t="shared" si="46"/>
        <v>3.8200000000000003</v>
      </c>
      <c r="K374">
        <f t="shared" si="45"/>
        <v>3.8200000000000003</v>
      </c>
    </row>
    <row r="375" spans="4:11" x14ac:dyDescent="0.25">
      <c r="D375">
        <f t="shared" si="47"/>
        <v>373</v>
      </c>
      <c r="E375" s="1">
        <f t="shared" si="40"/>
        <v>18.650000000000002</v>
      </c>
      <c r="F375">
        <f t="shared" si="41"/>
        <v>3.83</v>
      </c>
      <c r="G375">
        <f t="shared" si="42"/>
        <v>3.83</v>
      </c>
      <c r="H375">
        <f t="shared" si="43"/>
        <v>0</v>
      </c>
      <c r="I375">
        <f t="shared" si="44"/>
        <v>0</v>
      </c>
      <c r="J375">
        <f t="shared" si="46"/>
        <v>3.83</v>
      </c>
      <c r="K375">
        <f t="shared" si="45"/>
        <v>3.83</v>
      </c>
    </row>
    <row r="376" spans="4:11" x14ac:dyDescent="0.25">
      <c r="D376">
        <f t="shared" si="47"/>
        <v>374</v>
      </c>
      <c r="E376" s="1">
        <f t="shared" si="40"/>
        <v>18.7</v>
      </c>
      <c r="F376">
        <f t="shared" si="41"/>
        <v>3.8400000000000003</v>
      </c>
      <c r="G376">
        <f t="shared" si="42"/>
        <v>3.8400000000000003</v>
      </c>
      <c r="H376">
        <f t="shared" si="43"/>
        <v>0</v>
      </c>
      <c r="I376">
        <f t="shared" si="44"/>
        <v>0</v>
      </c>
      <c r="J376">
        <f t="shared" si="46"/>
        <v>3.8400000000000003</v>
      </c>
      <c r="K376">
        <f t="shared" si="45"/>
        <v>3.8400000000000003</v>
      </c>
    </row>
    <row r="377" spans="4:11" x14ac:dyDescent="0.25">
      <c r="D377">
        <f t="shared" si="47"/>
        <v>375</v>
      </c>
      <c r="E377" s="1">
        <f t="shared" si="40"/>
        <v>18.75</v>
      </c>
      <c r="F377">
        <f t="shared" si="41"/>
        <v>3.85</v>
      </c>
      <c r="G377">
        <f t="shared" si="42"/>
        <v>3.85</v>
      </c>
      <c r="H377">
        <f t="shared" si="43"/>
        <v>0</v>
      </c>
      <c r="I377">
        <f t="shared" si="44"/>
        <v>0</v>
      </c>
      <c r="J377">
        <f t="shared" si="46"/>
        <v>3.85</v>
      </c>
      <c r="K377">
        <f t="shared" si="45"/>
        <v>3.85</v>
      </c>
    </row>
    <row r="378" spans="4:11" x14ac:dyDescent="0.25">
      <c r="D378">
        <f t="shared" si="47"/>
        <v>376</v>
      </c>
      <c r="E378" s="1">
        <f t="shared" si="40"/>
        <v>18.8</v>
      </c>
      <c r="F378">
        <f t="shared" si="41"/>
        <v>3.8600000000000003</v>
      </c>
      <c r="G378">
        <f t="shared" si="42"/>
        <v>3.8600000000000003</v>
      </c>
      <c r="H378">
        <f t="shared" si="43"/>
        <v>0</v>
      </c>
      <c r="I378">
        <f t="shared" si="44"/>
        <v>0</v>
      </c>
      <c r="J378">
        <f t="shared" si="46"/>
        <v>3.8600000000000003</v>
      </c>
      <c r="K378">
        <f t="shared" si="45"/>
        <v>3.8600000000000003</v>
      </c>
    </row>
    <row r="379" spans="4:11" x14ac:dyDescent="0.25">
      <c r="D379">
        <f t="shared" si="47"/>
        <v>377</v>
      </c>
      <c r="E379" s="1">
        <f t="shared" si="40"/>
        <v>18.850000000000001</v>
      </c>
      <c r="F379">
        <f t="shared" si="41"/>
        <v>3.87</v>
      </c>
      <c r="G379">
        <f t="shared" si="42"/>
        <v>3.87</v>
      </c>
      <c r="H379">
        <f t="shared" si="43"/>
        <v>0</v>
      </c>
      <c r="I379">
        <f t="shared" si="44"/>
        <v>0</v>
      </c>
      <c r="J379">
        <f t="shared" si="46"/>
        <v>3.87</v>
      </c>
      <c r="K379">
        <f t="shared" si="45"/>
        <v>3.87</v>
      </c>
    </row>
    <row r="380" spans="4:11" x14ac:dyDescent="0.25">
      <c r="D380">
        <f t="shared" si="47"/>
        <v>378</v>
      </c>
      <c r="E380" s="1">
        <f t="shared" si="40"/>
        <v>18.900000000000002</v>
      </c>
      <c r="F380">
        <f t="shared" si="41"/>
        <v>3.8800000000000003</v>
      </c>
      <c r="G380">
        <f t="shared" si="42"/>
        <v>3.8800000000000003</v>
      </c>
      <c r="H380">
        <f t="shared" si="43"/>
        <v>0</v>
      </c>
      <c r="I380">
        <f t="shared" si="44"/>
        <v>0</v>
      </c>
      <c r="J380">
        <f t="shared" si="46"/>
        <v>3.8800000000000003</v>
      </c>
      <c r="K380">
        <f t="shared" si="45"/>
        <v>3.8800000000000003</v>
      </c>
    </row>
    <row r="381" spans="4:11" x14ac:dyDescent="0.25">
      <c r="D381">
        <f t="shared" si="47"/>
        <v>379</v>
      </c>
      <c r="E381" s="1">
        <f t="shared" si="40"/>
        <v>18.95</v>
      </c>
      <c r="F381">
        <f t="shared" si="41"/>
        <v>3.89</v>
      </c>
      <c r="G381">
        <f t="shared" si="42"/>
        <v>3.89</v>
      </c>
      <c r="H381">
        <f t="shared" si="43"/>
        <v>0</v>
      </c>
      <c r="I381">
        <f t="shared" si="44"/>
        <v>0</v>
      </c>
      <c r="J381">
        <f t="shared" si="46"/>
        <v>3.89</v>
      </c>
      <c r="K381">
        <f t="shared" si="45"/>
        <v>3.89</v>
      </c>
    </row>
    <row r="382" spans="4:11" x14ac:dyDescent="0.25">
      <c r="D382">
        <f t="shared" si="47"/>
        <v>380</v>
      </c>
      <c r="E382" s="1">
        <f t="shared" si="40"/>
        <v>19</v>
      </c>
      <c r="F382">
        <f t="shared" si="41"/>
        <v>3.9000000000000004</v>
      </c>
      <c r="G382">
        <f t="shared" si="42"/>
        <v>3.9000000000000004</v>
      </c>
      <c r="H382">
        <f t="shared" si="43"/>
        <v>0</v>
      </c>
      <c r="I382">
        <f t="shared" si="44"/>
        <v>0</v>
      </c>
      <c r="J382">
        <f t="shared" si="46"/>
        <v>3.9000000000000004</v>
      </c>
      <c r="K382">
        <f t="shared" si="45"/>
        <v>3.9000000000000004</v>
      </c>
    </row>
    <row r="383" spans="4:11" x14ac:dyDescent="0.25">
      <c r="D383">
        <f t="shared" si="47"/>
        <v>381</v>
      </c>
      <c r="E383" s="1">
        <f t="shared" si="40"/>
        <v>19.05</v>
      </c>
      <c r="F383">
        <f t="shared" si="41"/>
        <v>3.91</v>
      </c>
      <c r="G383">
        <f t="shared" si="42"/>
        <v>3.91</v>
      </c>
      <c r="H383">
        <f t="shared" si="43"/>
        <v>0</v>
      </c>
      <c r="I383">
        <f t="shared" si="44"/>
        <v>0</v>
      </c>
      <c r="J383">
        <f t="shared" si="46"/>
        <v>3.91</v>
      </c>
      <c r="K383">
        <f t="shared" si="45"/>
        <v>3.91</v>
      </c>
    </row>
    <row r="384" spans="4:11" x14ac:dyDescent="0.25">
      <c r="D384">
        <f t="shared" si="47"/>
        <v>382</v>
      </c>
      <c r="E384" s="1">
        <f t="shared" si="40"/>
        <v>19.100000000000001</v>
      </c>
      <c r="F384">
        <f t="shared" si="41"/>
        <v>3.9200000000000004</v>
      </c>
      <c r="G384">
        <f t="shared" si="42"/>
        <v>3.9200000000000004</v>
      </c>
      <c r="H384">
        <f t="shared" si="43"/>
        <v>0</v>
      </c>
      <c r="I384">
        <f t="shared" si="44"/>
        <v>0</v>
      </c>
      <c r="J384">
        <f t="shared" si="46"/>
        <v>3.9200000000000004</v>
      </c>
      <c r="K384">
        <f t="shared" si="45"/>
        <v>3.9200000000000004</v>
      </c>
    </row>
    <row r="385" spans="4:11" x14ac:dyDescent="0.25">
      <c r="D385">
        <f t="shared" si="47"/>
        <v>383</v>
      </c>
      <c r="E385" s="1">
        <f t="shared" si="40"/>
        <v>19.150000000000002</v>
      </c>
      <c r="F385">
        <f t="shared" si="41"/>
        <v>3.93</v>
      </c>
      <c r="G385">
        <f t="shared" si="42"/>
        <v>3.93</v>
      </c>
      <c r="H385">
        <f t="shared" si="43"/>
        <v>0</v>
      </c>
      <c r="I385">
        <f t="shared" si="44"/>
        <v>0</v>
      </c>
      <c r="J385">
        <f t="shared" si="46"/>
        <v>3.93</v>
      </c>
      <c r="K385">
        <f t="shared" si="45"/>
        <v>3.93</v>
      </c>
    </row>
    <row r="386" spans="4:11" x14ac:dyDescent="0.25">
      <c r="D386">
        <f t="shared" si="47"/>
        <v>384</v>
      </c>
      <c r="E386" s="1">
        <f t="shared" ref="E386:E449" si="48">PAR_max/1200*D386</f>
        <v>19.200000000000003</v>
      </c>
      <c r="F386">
        <f t="shared" ref="F386:F449" si="49">init_slope*D386+init_intercp</f>
        <v>3.94</v>
      </c>
      <c r="G386">
        <f t="shared" ref="G386:G449" si="50">IF(AND(F386&lt;flat_init_y, E386&lt;flat_end_x),F386,0)</f>
        <v>3.94</v>
      </c>
      <c r="H386">
        <f t="shared" ref="H386:H449" si="51">IF(AND(F386&gt;=flat_init_y,E386&lt;flat_end_x),flat_init_y,0)</f>
        <v>0</v>
      </c>
      <c r="I386">
        <f t="shared" ref="I386:I449" si="52">IF(E386&gt;=flat_end_x,flat_init_y+end_slope2*(E386-flat_end_x),0)</f>
        <v>0</v>
      </c>
      <c r="J386">
        <f t="shared" si="46"/>
        <v>3.94</v>
      </c>
      <c r="K386">
        <f t="shared" ref="K386:K449" si="53">IF(J386&lt;min_response,min_response,J386)</f>
        <v>3.94</v>
      </c>
    </row>
    <row r="387" spans="4:11" x14ac:dyDescent="0.25">
      <c r="D387">
        <f t="shared" si="47"/>
        <v>385</v>
      </c>
      <c r="E387" s="1">
        <f t="shared" si="48"/>
        <v>19.25</v>
      </c>
      <c r="F387">
        <f t="shared" si="49"/>
        <v>3.95</v>
      </c>
      <c r="G387">
        <f t="shared" si="50"/>
        <v>3.95</v>
      </c>
      <c r="H387">
        <f t="shared" si="51"/>
        <v>0</v>
      </c>
      <c r="I387">
        <f t="shared" si="52"/>
        <v>0</v>
      </c>
      <c r="J387">
        <f t="shared" ref="J387:J450" si="54">SUM(G387:I387)</f>
        <v>3.95</v>
      </c>
      <c r="K387">
        <f t="shared" si="53"/>
        <v>3.95</v>
      </c>
    </row>
    <row r="388" spans="4:11" x14ac:dyDescent="0.25">
      <c r="D388">
        <f t="shared" ref="D388:D451" si="55">D387+1</f>
        <v>386</v>
      </c>
      <c r="E388" s="1">
        <f t="shared" si="48"/>
        <v>19.3</v>
      </c>
      <c r="F388">
        <f t="shared" si="49"/>
        <v>3.96</v>
      </c>
      <c r="G388">
        <f t="shared" si="50"/>
        <v>3.96</v>
      </c>
      <c r="H388">
        <f t="shared" si="51"/>
        <v>0</v>
      </c>
      <c r="I388">
        <f t="shared" si="52"/>
        <v>0</v>
      </c>
      <c r="J388">
        <f t="shared" si="54"/>
        <v>3.96</v>
      </c>
      <c r="K388">
        <f t="shared" si="53"/>
        <v>3.96</v>
      </c>
    </row>
    <row r="389" spans="4:11" x14ac:dyDescent="0.25">
      <c r="D389">
        <f t="shared" si="55"/>
        <v>387</v>
      </c>
      <c r="E389" s="1">
        <f t="shared" si="48"/>
        <v>19.350000000000001</v>
      </c>
      <c r="F389">
        <f t="shared" si="49"/>
        <v>3.97</v>
      </c>
      <c r="G389">
        <f t="shared" si="50"/>
        <v>3.97</v>
      </c>
      <c r="H389">
        <f t="shared" si="51"/>
        <v>0</v>
      </c>
      <c r="I389">
        <f t="shared" si="52"/>
        <v>0</v>
      </c>
      <c r="J389">
        <f t="shared" si="54"/>
        <v>3.97</v>
      </c>
      <c r="K389">
        <f t="shared" si="53"/>
        <v>3.97</v>
      </c>
    </row>
    <row r="390" spans="4:11" x14ac:dyDescent="0.25">
      <c r="D390">
        <f t="shared" si="55"/>
        <v>388</v>
      </c>
      <c r="E390" s="1">
        <f t="shared" si="48"/>
        <v>19.400000000000002</v>
      </c>
      <c r="F390">
        <f t="shared" si="49"/>
        <v>3.98</v>
      </c>
      <c r="G390">
        <f t="shared" si="50"/>
        <v>3.98</v>
      </c>
      <c r="H390">
        <f t="shared" si="51"/>
        <v>0</v>
      </c>
      <c r="I390">
        <f t="shared" si="52"/>
        <v>0</v>
      </c>
      <c r="J390">
        <f t="shared" si="54"/>
        <v>3.98</v>
      </c>
      <c r="K390">
        <f t="shared" si="53"/>
        <v>3.98</v>
      </c>
    </row>
    <row r="391" spans="4:11" x14ac:dyDescent="0.25">
      <c r="D391">
        <f t="shared" si="55"/>
        <v>389</v>
      </c>
      <c r="E391" s="1">
        <f t="shared" si="48"/>
        <v>19.450000000000003</v>
      </c>
      <c r="F391">
        <f t="shared" si="49"/>
        <v>3.99</v>
      </c>
      <c r="G391">
        <f t="shared" si="50"/>
        <v>3.99</v>
      </c>
      <c r="H391">
        <f t="shared" si="51"/>
        <v>0</v>
      </c>
      <c r="I391">
        <f t="shared" si="52"/>
        <v>0</v>
      </c>
      <c r="J391">
        <f t="shared" si="54"/>
        <v>3.99</v>
      </c>
      <c r="K391">
        <f t="shared" si="53"/>
        <v>3.99</v>
      </c>
    </row>
    <row r="392" spans="4:11" x14ac:dyDescent="0.25">
      <c r="D392">
        <f t="shared" si="55"/>
        <v>390</v>
      </c>
      <c r="E392" s="1">
        <f t="shared" si="48"/>
        <v>19.5</v>
      </c>
      <c r="F392">
        <f t="shared" si="49"/>
        <v>4</v>
      </c>
      <c r="G392">
        <f t="shared" si="50"/>
        <v>0</v>
      </c>
      <c r="H392">
        <f t="shared" si="51"/>
        <v>4</v>
      </c>
      <c r="I392">
        <f t="shared" si="52"/>
        <v>0</v>
      </c>
      <c r="J392">
        <f t="shared" si="54"/>
        <v>4</v>
      </c>
      <c r="K392">
        <f t="shared" si="53"/>
        <v>4</v>
      </c>
    </row>
    <row r="393" spans="4:11" x14ac:dyDescent="0.25">
      <c r="D393">
        <f t="shared" si="55"/>
        <v>391</v>
      </c>
      <c r="E393" s="1">
        <f t="shared" si="48"/>
        <v>19.55</v>
      </c>
      <c r="F393">
        <f t="shared" si="49"/>
        <v>4.01</v>
      </c>
      <c r="G393">
        <f t="shared" si="50"/>
        <v>0</v>
      </c>
      <c r="H393">
        <f t="shared" si="51"/>
        <v>4</v>
      </c>
      <c r="I393">
        <f t="shared" si="52"/>
        <v>0</v>
      </c>
      <c r="J393">
        <f t="shared" si="54"/>
        <v>4</v>
      </c>
      <c r="K393">
        <f t="shared" si="53"/>
        <v>4</v>
      </c>
    </row>
    <row r="394" spans="4:11" x14ac:dyDescent="0.25">
      <c r="D394">
        <f t="shared" si="55"/>
        <v>392</v>
      </c>
      <c r="E394" s="1">
        <f t="shared" si="48"/>
        <v>19.600000000000001</v>
      </c>
      <c r="F394">
        <f t="shared" si="49"/>
        <v>4.0199999999999996</v>
      </c>
      <c r="G394">
        <f t="shared" si="50"/>
        <v>0</v>
      </c>
      <c r="H394">
        <f t="shared" si="51"/>
        <v>4</v>
      </c>
      <c r="I394">
        <f t="shared" si="52"/>
        <v>0</v>
      </c>
      <c r="J394">
        <f t="shared" si="54"/>
        <v>4</v>
      </c>
      <c r="K394">
        <f t="shared" si="53"/>
        <v>4</v>
      </c>
    </row>
    <row r="395" spans="4:11" x14ac:dyDescent="0.25">
      <c r="D395">
        <f t="shared" si="55"/>
        <v>393</v>
      </c>
      <c r="E395" s="1">
        <f t="shared" si="48"/>
        <v>19.650000000000002</v>
      </c>
      <c r="F395">
        <f t="shared" si="49"/>
        <v>4.03</v>
      </c>
      <c r="G395">
        <f t="shared" si="50"/>
        <v>0</v>
      </c>
      <c r="H395">
        <f t="shared" si="51"/>
        <v>4</v>
      </c>
      <c r="I395">
        <f t="shared" si="52"/>
        <v>0</v>
      </c>
      <c r="J395">
        <f t="shared" si="54"/>
        <v>4</v>
      </c>
      <c r="K395">
        <f t="shared" si="53"/>
        <v>4</v>
      </c>
    </row>
    <row r="396" spans="4:11" x14ac:dyDescent="0.25">
      <c r="D396">
        <f t="shared" si="55"/>
        <v>394</v>
      </c>
      <c r="E396" s="1">
        <f t="shared" si="48"/>
        <v>19.700000000000003</v>
      </c>
      <c r="F396">
        <f t="shared" si="49"/>
        <v>4.04</v>
      </c>
      <c r="G396">
        <f t="shared" si="50"/>
        <v>0</v>
      </c>
      <c r="H396">
        <f t="shared" si="51"/>
        <v>4</v>
      </c>
      <c r="I396">
        <f t="shared" si="52"/>
        <v>0</v>
      </c>
      <c r="J396">
        <f t="shared" si="54"/>
        <v>4</v>
      </c>
      <c r="K396">
        <f t="shared" si="53"/>
        <v>4</v>
      </c>
    </row>
    <row r="397" spans="4:11" x14ac:dyDescent="0.25">
      <c r="D397">
        <f t="shared" si="55"/>
        <v>395</v>
      </c>
      <c r="E397" s="1">
        <f t="shared" si="48"/>
        <v>19.75</v>
      </c>
      <c r="F397">
        <f t="shared" si="49"/>
        <v>4.05</v>
      </c>
      <c r="G397">
        <f t="shared" si="50"/>
        <v>0</v>
      </c>
      <c r="H397">
        <f t="shared" si="51"/>
        <v>4</v>
      </c>
      <c r="I397">
        <f t="shared" si="52"/>
        <v>0</v>
      </c>
      <c r="J397">
        <f t="shared" si="54"/>
        <v>4</v>
      </c>
      <c r="K397">
        <f t="shared" si="53"/>
        <v>4</v>
      </c>
    </row>
    <row r="398" spans="4:11" x14ac:dyDescent="0.25">
      <c r="D398">
        <f t="shared" si="55"/>
        <v>396</v>
      </c>
      <c r="E398" s="1">
        <f t="shared" si="48"/>
        <v>19.8</v>
      </c>
      <c r="F398">
        <f t="shared" si="49"/>
        <v>4.0599999999999996</v>
      </c>
      <c r="G398">
        <f t="shared" si="50"/>
        <v>0</v>
      </c>
      <c r="H398">
        <f t="shared" si="51"/>
        <v>4</v>
      </c>
      <c r="I398">
        <f t="shared" si="52"/>
        <v>0</v>
      </c>
      <c r="J398">
        <f t="shared" si="54"/>
        <v>4</v>
      </c>
      <c r="K398">
        <f t="shared" si="53"/>
        <v>4</v>
      </c>
    </row>
    <row r="399" spans="4:11" x14ac:dyDescent="0.25">
      <c r="D399">
        <f t="shared" si="55"/>
        <v>397</v>
      </c>
      <c r="E399" s="1">
        <f t="shared" si="48"/>
        <v>19.850000000000001</v>
      </c>
      <c r="F399">
        <f t="shared" si="49"/>
        <v>4.07</v>
      </c>
      <c r="G399">
        <f t="shared" si="50"/>
        <v>0</v>
      </c>
      <c r="H399">
        <f t="shared" si="51"/>
        <v>4</v>
      </c>
      <c r="I399">
        <f t="shared" si="52"/>
        <v>0</v>
      </c>
      <c r="J399">
        <f t="shared" si="54"/>
        <v>4</v>
      </c>
      <c r="K399">
        <f t="shared" si="53"/>
        <v>4</v>
      </c>
    </row>
    <row r="400" spans="4:11" x14ac:dyDescent="0.25">
      <c r="D400">
        <f t="shared" si="55"/>
        <v>398</v>
      </c>
      <c r="E400" s="1">
        <f t="shared" si="48"/>
        <v>19.900000000000002</v>
      </c>
      <c r="F400">
        <f t="shared" si="49"/>
        <v>4.08</v>
      </c>
      <c r="G400">
        <f t="shared" si="50"/>
        <v>0</v>
      </c>
      <c r="H400">
        <f t="shared" si="51"/>
        <v>4</v>
      </c>
      <c r="I400">
        <f t="shared" si="52"/>
        <v>0</v>
      </c>
      <c r="J400">
        <f t="shared" si="54"/>
        <v>4</v>
      </c>
      <c r="K400">
        <f t="shared" si="53"/>
        <v>4</v>
      </c>
    </row>
    <row r="401" spans="4:11" x14ac:dyDescent="0.25">
      <c r="D401">
        <f t="shared" si="55"/>
        <v>399</v>
      </c>
      <c r="E401" s="1">
        <f t="shared" si="48"/>
        <v>19.950000000000003</v>
      </c>
      <c r="F401">
        <f t="shared" si="49"/>
        <v>4.09</v>
      </c>
      <c r="G401">
        <f t="shared" si="50"/>
        <v>0</v>
      </c>
      <c r="H401">
        <f t="shared" si="51"/>
        <v>4</v>
      </c>
      <c r="I401">
        <f t="shared" si="52"/>
        <v>0</v>
      </c>
      <c r="J401">
        <f t="shared" si="54"/>
        <v>4</v>
      </c>
      <c r="K401">
        <f t="shared" si="53"/>
        <v>4</v>
      </c>
    </row>
    <row r="402" spans="4:11" x14ac:dyDescent="0.25">
      <c r="D402">
        <f t="shared" si="55"/>
        <v>400</v>
      </c>
      <c r="E402" s="1">
        <f t="shared" si="48"/>
        <v>20</v>
      </c>
      <c r="F402">
        <f t="shared" si="49"/>
        <v>4.0999999999999996</v>
      </c>
      <c r="G402">
        <f t="shared" si="50"/>
        <v>0</v>
      </c>
      <c r="H402">
        <f t="shared" si="51"/>
        <v>4</v>
      </c>
      <c r="I402">
        <f t="shared" si="52"/>
        <v>0</v>
      </c>
      <c r="J402">
        <f t="shared" si="54"/>
        <v>4</v>
      </c>
      <c r="K402">
        <f t="shared" si="53"/>
        <v>4</v>
      </c>
    </row>
    <row r="403" spans="4:11" x14ac:dyDescent="0.25">
      <c r="D403">
        <f t="shared" si="55"/>
        <v>401</v>
      </c>
      <c r="E403" s="1">
        <f t="shared" si="48"/>
        <v>20.05</v>
      </c>
      <c r="F403">
        <f t="shared" si="49"/>
        <v>4.1099999999999994</v>
      </c>
      <c r="G403">
        <f t="shared" si="50"/>
        <v>0</v>
      </c>
      <c r="H403">
        <f t="shared" si="51"/>
        <v>4</v>
      </c>
      <c r="I403">
        <f t="shared" si="52"/>
        <v>0</v>
      </c>
      <c r="J403">
        <f t="shared" si="54"/>
        <v>4</v>
      </c>
      <c r="K403">
        <f t="shared" si="53"/>
        <v>4</v>
      </c>
    </row>
    <row r="404" spans="4:11" x14ac:dyDescent="0.25">
      <c r="D404">
        <f t="shared" si="55"/>
        <v>402</v>
      </c>
      <c r="E404" s="1">
        <f t="shared" si="48"/>
        <v>20.100000000000001</v>
      </c>
      <c r="F404">
        <f t="shared" si="49"/>
        <v>4.12</v>
      </c>
      <c r="G404">
        <f t="shared" si="50"/>
        <v>0</v>
      </c>
      <c r="H404">
        <f t="shared" si="51"/>
        <v>4</v>
      </c>
      <c r="I404">
        <f t="shared" si="52"/>
        <v>0</v>
      </c>
      <c r="J404">
        <f t="shared" si="54"/>
        <v>4</v>
      </c>
      <c r="K404">
        <f t="shared" si="53"/>
        <v>4</v>
      </c>
    </row>
    <row r="405" spans="4:11" x14ac:dyDescent="0.25">
      <c r="D405">
        <f t="shared" si="55"/>
        <v>403</v>
      </c>
      <c r="E405" s="1">
        <f t="shared" si="48"/>
        <v>20.150000000000002</v>
      </c>
      <c r="F405">
        <f t="shared" si="49"/>
        <v>4.13</v>
      </c>
      <c r="G405">
        <f t="shared" si="50"/>
        <v>0</v>
      </c>
      <c r="H405">
        <f t="shared" si="51"/>
        <v>4</v>
      </c>
      <c r="I405">
        <f t="shared" si="52"/>
        <v>0</v>
      </c>
      <c r="J405">
        <f t="shared" si="54"/>
        <v>4</v>
      </c>
      <c r="K405">
        <f t="shared" si="53"/>
        <v>4</v>
      </c>
    </row>
    <row r="406" spans="4:11" x14ac:dyDescent="0.25">
      <c r="D406">
        <f t="shared" si="55"/>
        <v>404</v>
      </c>
      <c r="E406" s="1">
        <f t="shared" si="48"/>
        <v>20.200000000000003</v>
      </c>
      <c r="F406">
        <f t="shared" si="49"/>
        <v>4.1399999999999997</v>
      </c>
      <c r="G406">
        <f t="shared" si="50"/>
        <v>0</v>
      </c>
      <c r="H406">
        <f t="shared" si="51"/>
        <v>4</v>
      </c>
      <c r="I406">
        <f t="shared" si="52"/>
        <v>0</v>
      </c>
      <c r="J406">
        <f t="shared" si="54"/>
        <v>4</v>
      </c>
      <c r="K406">
        <f t="shared" si="53"/>
        <v>4</v>
      </c>
    </row>
    <row r="407" spans="4:11" x14ac:dyDescent="0.25">
      <c r="D407">
        <f t="shared" si="55"/>
        <v>405</v>
      </c>
      <c r="E407" s="1">
        <f t="shared" si="48"/>
        <v>20.25</v>
      </c>
      <c r="F407">
        <f t="shared" si="49"/>
        <v>4.1499999999999995</v>
      </c>
      <c r="G407">
        <f t="shared" si="50"/>
        <v>0</v>
      </c>
      <c r="H407">
        <f t="shared" si="51"/>
        <v>4</v>
      </c>
      <c r="I407">
        <f t="shared" si="52"/>
        <v>0</v>
      </c>
      <c r="J407">
        <f t="shared" si="54"/>
        <v>4</v>
      </c>
      <c r="K407">
        <f t="shared" si="53"/>
        <v>4</v>
      </c>
    </row>
    <row r="408" spans="4:11" x14ac:dyDescent="0.25">
      <c r="D408">
        <f t="shared" si="55"/>
        <v>406</v>
      </c>
      <c r="E408" s="1">
        <f t="shared" si="48"/>
        <v>20.3</v>
      </c>
      <c r="F408">
        <f t="shared" si="49"/>
        <v>4.16</v>
      </c>
      <c r="G408">
        <f t="shared" si="50"/>
        <v>0</v>
      </c>
      <c r="H408">
        <f t="shared" si="51"/>
        <v>4</v>
      </c>
      <c r="I408">
        <f t="shared" si="52"/>
        <v>0</v>
      </c>
      <c r="J408">
        <f t="shared" si="54"/>
        <v>4</v>
      </c>
      <c r="K408">
        <f t="shared" si="53"/>
        <v>4</v>
      </c>
    </row>
    <row r="409" spans="4:11" x14ac:dyDescent="0.25">
      <c r="D409">
        <f t="shared" si="55"/>
        <v>407</v>
      </c>
      <c r="E409" s="1">
        <f t="shared" si="48"/>
        <v>20.350000000000001</v>
      </c>
      <c r="F409">
        <f t="shared" si="49"/>
        <v>4.17</v>
      </c>
      <c r="G409">
        <f t="shared" si="50"/>
        <v>0</v>
      </c>
      <c r="H409">
        <f t="shared" si="51"/>
        <v>4</v>
      </c>
      <c r="I409">
        <f t="shared" si="52"/>
        <v>0</v>
      </c>
      <c r="J409">
        <f t="shared" si="54"/>
        <v>4</v>
      </c>
      <c r="K409">
        <f t="shared" si="53"/>
        <v>4</v>
      </c>
    </row>
    <row r="410" spans="4:11" x14ac:dyDescent="0.25">
      <c r="D410">
        <f t="shared" si="55"/>
        <v>408</v>
      </c>
      <c r="E410" s="1">
        <f t="shared" si="48"/>
        <v>20.400000000000002</v>
      </c>
      <c r="F410">
        <f t="shared" si="49"/>
        <v>4.18</v>
      </c>
      <c r="G410">
        <f t="shared" si="50"/>
        <v>0</v>
      </c>
      <c r="H410">
        <f t="shared" si="51"/>
        <v>4</v>
      </c>
      <c r="I410">
        <f t="shared" si="52"/>
        <v>0</v>
      </c>
      <c r="J410">
        <f t="shared" si="54"/>
        <v>4</v>
      </c>
      <c r="K410">
        <f t="shared" si="53"/>
        <v>4</v>
      </c>
    </row>
    <row r="411" spans="4:11" x14ac:dyDescent="0.25">
      <c r="D411">
        <f t="shared" si="55"/>
        <v>409</v>
      </c>
      <c r="E411" s="1">
        <f t="shared" si="48"/>
        <v>20.450000000000003</v>
      </c>
      <c r="F411">
        <f t="shared" si="49"/>
        <v>4.1899999999999995</v>
      </c>
      <c r="G411">
        <f t="shared" si="50"/>
        <v>0</v>
      </c>
      <c r="H411">
        <f t="shared" si="51"/>
        <v>4</v>
      </c>
      <c r="I411">
        <f t="shared" si="52"/>
        <v>0</v>
      </c>
      <c r="J411">
        <f t="shared" si="54"/>
        <v>4</v>
      </c>
      <c r="K411">
        <f t="shared" si="53"/>
        <v>4</v>
      </c>
    </row>
    <row r="412" spans="4:11" x14ac:dyDescent="0.25">
      <c r="D412">
        <f t="shared" si="55"/>
        <v>410</v>
      </c>
      <c r="E412" s="1">
        <f t="shared" si="48"/>
        <v>20.5</v>
      </c>
      <c r="F412">
        <f t="shared" si="49"/>
        <v>4.1999999999999993</v>
      </c>
      <c r="G412">
        <f t="shared" si="50"/>
        <v>0</v>
      </c>
      <c r="H412">
        <f t="shared" si="51"/>
        <v>4</v>
      </c>
      <c r="I412">
        <f t="shared" si="52"/>
        <v>0</v>
      </c>
      <c r="J412">
        <f t="shared" si="54"/>
        <v>4</v>
      </c>
      <c r="K412">
        <f t="shared" si="53"/>
        <v>4</v>
      </c>
    </row>
    <row r="413" spans="4:11" x14ac:dyDescent="0.25">
      <c r="D413">
        <f t="shared" si="55"/>
        <v>411</v>
      </c>
      <c r="E413" s="1">
        <f t="shared" si="48"/>
        <v>20.55</v>
      </c>
      <c r="F413">
        <f t="shared" si="49"/>
        <v>4.21</v>
      </c>
      <c r="G413">
        <f t="shared" si="50"/>
        <v>0</v>
      </c>
      <c r="H413">
        <f t="shared" si="51"/>
        <v>4</v>
      </c>
      <c r="I413">
        <f t="shared" si="52"/>
        <v>0</v>
      </c>
      <c r="J413">
        <f t="shared" si="54"/>
        <v>4</v>
      </c>
      <c r="K413">
        <f t="shared" si="53"/>
        <v>4</v>
      </c>
    </row>
    <row r="414" spans="4:11" x14ac:dyDescent="0.25">
      <c r="D414">
        <f t="shared" si="55"/>
        <v>412</v>
      </c>
      <c r="E414" s="1">
        <f t="shared" si="48"/>
        <v>20.6</v>
      </c>
      <c r="F414">
        <f t="shared" si="49"/>
        <v>4.22</v>
      </c>
      <c r="G414">
        <f t="shared" si="50"/>
        <v>0</v>
      </c>
      <c r="H414">
        <f t="shared" si="51"/>
        <v>4</v>
      </c>
      <c r="I414">
        <f t="shared" si="52"/>
        <v>0</v>
      </c>
      <c r="J414">
        <f t="shared" si="54"/>
        <v>4</v>
      </c>
      <c r="K414">
        <f t="shared" si="53"/>
        <v>4</v>
      </c>
    </row>
    <row r="415" spans="4:11" x14ac:dyDescent="0.25">
      <c r="D415">
        <f t="shared" si="55"/>
        <v>413</v>
      </c>
      <c r="E415" s="1">
        <f t="shared" si="48"/>
        <v>20.650000000000002</v>
      </c>
      <c r="F415">
        <f t="shared" si="49"/>
        <v>4.2299999999999995</v>
      </c>
      <c r="G415">
        <f t="shared" si="50"/>
        <v>0</v>
      </c>
      <c r="H415">
        <f t="shared" si="51"/>
        <v>4</v>
      </c>
      <c r="I415">
        <f t="shared" si="52"/>
        <v>0</v>
      </c>
      <c r="J415">
        <f t="shared" si="54"/>
        <v>4</v>
      </c>
      <c r="K415">
        <f t="shared" si="53"/>
        <v>4</v>
      </c>
    </row>
    <row r="416" spans="4:11" x14ac:dyDescent="0.25">
      <c r="D416">
        <f t="shared" si="55"/>
        <v>414</v>
      </c>
      <c r="E416" s="1">
        <f t="shared" si="48"/>
        <v>20.700000000000003</v>
      </c>
      <c r="F416">
        <f t="shared" si="49"/>
        <v>4.2399999999999993</v>
      </c>
      <c r="G416">
        <f t="shared" si="50"/>
        <v>0</v>
      </c>
      <c r="H416">
        <f t="shared" si="51"/>
        <v>4</v>
      </c>
      <c r="I416">
        <f t="shared" si="52"/>
        <v>0</v>
      </c>
      <c r="J416">
        <f t="shared" si="54"/>
        <v>4</v>
      </c>
      <c r="K416">
        <f t="shared" si="53"/>
        <v>4</v>
      </c>
    </row>
    <row r="417" spans="4:11" x14ac:dyDescent="0.25">
      <c r="D417">
        <f t="shared" si="55"/>
        <v>415</v>
      </c>
      <c r="E417" s="1">
        <f t="shared" si="48"/>
        <v>20.75</v>
      </c>
      <c r="F417">
        <f t="shared" si="49"/>
        <v>4.25</v>
      </c>
      <c r="G417">
        <f t="shared" si="50"/>
        <v>0</v>
      </c>
      <c r="H417">
        <f t="shared" si="51"/>
        <v>4</v>
      </c>
      <c r="I417">
        <f t="shared" si="52"/>
        <v>0</v>
      </c>
      <c r="J417">
        <f t="shared" si="54"/>
        <v>4</v>
      </c>
      <c r="K417">
        <f t="shared" si="53"/>
        <v>4</v>
      </c>
    </row>
    <row r="418" spans="4:11" x14ac:dyDescent="0.25">
      <c r="D418">
        <f t="shared" si="55"/>
        <v>416</v>
      </c>
      <c r="E418" s="1">
        <f t="shared" si="48"/>
        <v>20.8</v>
      </c>
      <c r="F418">
        <f t="shared" si="49"/>
        <v>4.26</v>
      </c>
      <c r="G418">
        <f t="shared" si="50"/>
        <v>0</v>
      </c>
      <c r="H418">
        <f t="shared" si="51"/>
        <v>4</v>
      </c>
      <c r="I418">
        <f t="shared" si="52"/>
        <v>0</v>
      </c>
      <c r="J418">
        <f t="shared" si="54"/>
        <v>4</v>
      </c>
      <c r="K418">
        <f t="shared" si="53"/>
        <v>4</v>
      </c>
    </row>
    <row r="419" spans="4:11" x14ac:dyDescent="0.25">
      <c r="D419">
        <f t="shared" si="55"/>
        <v>417</v>
      </c>
      <c r="E419" s="1">
        <f t="shared" si="48"/>
        <v>20.85</v>
      </c>
      <c r="F419">
        <f t="shared" si="49"/>
        <v>4.2699999999999996</v>
      </c>
      <c r="G419">
        <f t="shared" si="50"/>
        <v>0</v>
      </c>
      <c r="H419">
        <f t="shared" si="51"/>
        <v>4</v>
      </c>
      <c r="I419">
        <f t="shared" si="52"/>
        <v>0</v>
      </c>
      <c r="J419">
        <f t="shared" si="54"/>
        <v>4</v>
      </c>
      <c r="K419">
        <f t="shared" si="53"/>
        <v>4</v>
      </c>
    </row>
    <row r="420" spans="4:11" x14ac:dyDescent="0.25">
      <c r="D420">
        <f t="shared" si="55"/>
        <v>418</v>
      </c>
      <c r="E420" s="1">
        <f t="shared" si="48"/>
        <v>20.900000000000002</v>
      </c>
      <c r="F420">
        <f t="shared" si="49"/>
        <v>4.2799999999999994</v>
      </c>
      <c r="G420">
        <f t="shared" si="50"/>
        <v>0</v>
      </c>
      <c r="H420">
        <f t="shared" si="51"/>
        <v>4</v>
      </c>
      <c r="I420">
        <f t="shared" si="52"/>
        <v>0</v>
      </c>
      <c r="J420">
        <f t="shared" si="54"/>
        <v>4</v>
      </c>
      <c r="K420">
        <f t="shared" si="53"/>
        <v>4</v>
      </c>
    </row>
    <row r="421" spans="4:11" x14ac:dyDescent="0.25">
      <c r="D421">
        <f t="shared" si="55"/>
        <v>419</v>
      </c>
      <c r="E421" s="1">
        <f t="shared" si="48"/>
        <v>20.950000000000003</v>
      </c>
      <c r="F421">
        <f t="shared" si="49"/>
        <v>4.29</v>
      </c>
      <c r="G421">
        <f t="shared" si="50"/>
        <v>0</v>
      </c>
      <c r="H421">
        <f t="shared" si="51"/>
        <v>4</v>
      </c>
      <c r="I421">
        <f t="shared" si="52"/>
        <v>0</v>
      </c>
      <c r="J421">
        <f t="shared" si="54"/>
        <v>4</v>
      </c>
      <c r="K421">
        <f t="shared" si="53"/>
        <v>4</v>
      </c>
    </row>
    <row r="422" spans="4:11" x14ac:dyDescent="0.25">
      <c r="D422">
        <f t="shared" si="55"/>
        <v>420</v>
      </c>
      <c r="E422" s="1">
        <f t="shared" si="48"/>
        <v>21</v>
      </c>
      <c r="F422">
        <f t="shared" si="49"/>
        <v>4.3</v>
      </c>
      <c r="G422">
        <f t="shared" si="50"/>
        <v>0</v>
      </c>
      <c r="H422">
        <f t="shared" si="51"/>
        <v>4</v>
      </c>
      <c r="I422">
        <f t="shared" si="52"/>
        <v>0</v>
      </c>
      <c r="J422">
        <f t="shared" si="54"/>
        <v>4</v>
      </c>
      <c r="K422">
        <f t="shared" si="53"/>
        <v>4</v>
      </c>
    </row>
    <row r="423" spans="4:11" x14ac:dyDescent="0.25">
      <c r="D423">
        <f t="shared" si="55"/>
        <v>421</v>
      </c>
      <c r="E423" s="1">
        <f t="shared" si="48"/>
        <v>21.05</v>
      </c>
      <c r="F423">
        <f t="shared" si="49"/>
        <v>4.3099999999999996</v>
      </c>
      <c r="G423">
        <f t="shared" si="50"/>
        <v>0</v>
      </c>
      <c r="H423">
        <f t="shared" si="51"/>
        <v>4</v>
      </c>
      <c r="I423">
        <f t="shared" si="52"/>
        <v>0</v>
      </c>
      <c r="J423">
        <f t="shared" si="54"/>
        <v>4</v>
      </c>
      <c r="K423">
        <f t="shared" si="53"/>
        <v>4</v>
      </c>
    </row>
    <row r="424" spans="4:11" x14ac:dyDescent="0.25">
      <c r="D424">
        <f t="shared" si="55"/>
        <v>422</v>
      </c>
      <c r="E424" s="1">
        <f t="shared" si="48"/>
        <v>21.1</v>
      </c>
      <c r="F424">
        <f t="shared" si="49"/>
        <v>4.3199999999999994</v>
      </c>
      <c r="G424">
        <f t="shared" si="50"/>
        <v>0</v>
      </c>
      <c r="H424">
        <f t="shared" si="51"/>
        <v>4</v>
      </c>
      <c r="I424">
        <f t="shared" si="52"/>
        <v>0</v>
      </c>
      <c r="J424">
        <f t="shared" si="54"/>
        <v>4</v>
      </c>
      <c r="K424">
        <f t="shared" si="53"/>
        <v>4</v>
      </c>
    </row>
    <row r="425" spans="4:11" x14ac:dyDescent="0.25">
      <c r="D425">
        <f t="shared" si="55"/>
        <v>423</v>
      </c>
      <c r="E425" s="1">
        <f t="shared" si="48"/>
        <v>21.150000000000002</v>
      </c>
      <c r="F425">
        <f t="shared" si="49"/>
        <v>4.33</v>
      </c>
      <c r="G425">
        <f t="shared" si="50"/>
        <v>0</v>
      </c>
      <c r="H425">
        <f t="shared" si="51"/>
        <v>4</v>
      </c>
      <c r="I425">
        <f t="shared" si="52"/>
        <v>0</v>
      </c>
      <c r="J425">
        <f t="shared" si="54"/>
        <v>4</v>
      </c>
      <c r="K425">
        <f t="shared" si="53"/>
        <v>4</v>
      </c>
    </row>
    <row r="426" spans="4:11" x14ac:dyDescent="0.25">
      <c r="D426">
        <f t="shared" si="55"/>
        <v>424</v>
      </c>
      <c r="E426" s="1">
        <f t="shared" si="48"/>
        <v>21.200000000000003</v>
      </c>
      <c r="F426">
        <f t="shared" si="49"/>
        <v>4.34</v>
      </c>
      <c r="G426">
        <f t="shared" si="50"/>
        <v>0</v>
      </c>
      <c r="H426">
        <f t="shared" si="51"/>
        <v>4</v>
      </c>
      <c r="I426">
        <f t="shared" si="52"/>
        <v>0</v>
      </c>
      <c r="J426">
        <f t="shared" si="54"/>
        <v>4</v>
      </c>
      <c r="K426">
        <f t="shared" si="53"/>
        <v>4</v>
      </c>
    </row>
    <row r="427" spans="4:11" x14ac:dyDescent="0.25">
      <c r="D427">
        <f t="shared" si="55"/>
        <v>425</v>
      </c>
      <c r="E427" s="1">
        <f t="shared" si="48"/>
        <v>21.25</v>
      </c>
      <c r="F427">
        <f t="shared" si="49"/>
        <v>4.3499999999999996</v>
      </c>
      <c r="G427">
        <f t="shared" si="50"/>
        <v>0</v>
      </c>
      <c r="H427">
        <f t="shared" si="51"/>
        <v>4</v>
      </c>
      <c r="I427">
        <f t="shared" si="52"/>
        <v>0</v>
      </c>
      <c r="J427">
        <f t="shared" si="54"/>
        <v>4</v>
      </c>
      <c r="K427">
        <f t="shared" si="53"/>
        <v>4</v>
      </c>
    </row>
    <row r="428" spans="4:11" x14ac:dyDescent="0.25">
      <c r="D428">
        <f t="shared" si="55"/>
        <v>426</v>
      </c>
      <c r="E428" s="1">
        <f t="shared" si="48"/>
        <v>21.3</v>
      </c>
      <c r="F428">
        <f t="shared" si="49"/>
        <v>4.3599999999999994</v>
      </c>
      <c r="G428">
        <f t="shared" si="50"/>
        <v>0</v>
      </c>
      <c r="H428">
        <f t="shared" si="51"/>
        <v>4</v>
      </c>
      <c r="I428">
        <f t="shared" si="52"/>
        <v>0</v>
      </c>
      <c r="J428">
        <f t="shared" si="54"/>
        <v>4</v>
      </c>
      <c r="K428">
        <f t="shared" si="53"/>
        <v>4</v>
      </c>
    </row>
    <row r="429" spans="4:11" x14ac:dyDescent="0.25">
      <c r="D429">
        <f t="shared" si="55"/>
        <v>427</v>
      </c>
      <c r="E429" s="1">
        <f t="shared" si="48"/>
        <v>21.35</v>
      </c>
      <c r="F429">
        <f t="shared" si="49"/>
        <v>4.37</v>
      </c>
      <c r="G429">
        <f t="shared" si="50"/>
        <v>0</v>
      </c>
      <c r="H429">
        <f t="shared" si="51"/>
        <v>4</v>
      </c>
      <c r="I429">
        <f t="shared" si="52"/>
        <v>0</v>
      </c>
      <c r="J429">
        <f t="shared" si="54"/>
        <v>4</v>
      </c>
      <c r="K429">
        <f t="shared" si="53"/>
        <v>4</v>
      </c>
    </row>
    <row r="430" spans="4:11" x14ac:dyDescent="0.25">
      <c r="D430">
        <f t="shared" si="55"/>
        <v>428</v>
      </c>
      <c r="E430" s="1">
        <f t="shared" si="48"/>
        <v>21.400000000000002</v>
      </c>
      <c r="F430">
        <f t="shared" si="49"/>
        <v>4.38</v>
      </c>
      <c r="G430">
        <f t="shared" si="50"/>
        <v>0</v>
      </c>
      <c r="H430">
        <f t="shared" si="51"/>
        <v>4</v>
      </c>
      <c r="I430">
        <f t="shared" si="52"/>
        <v>0</v>
      </c>
      <c r="J430">
        <f t="shared" si="54"/>
        <v>4</v>
      </c>
      <c r="K430">
        <f t="shared" si="53"/>
        <v>4</v>
      </c>
    </row>
    <row r="431" spans="4:11" x14ac:dyDescent="0.25">
      <c r="D431">
        <f t="shared" si="55"/>
        <v>429</v>
      </c>
      <c r="E431" s="1">
        <f t="shared" si="48"/>
        <v>21.450000000000003</v>
      </c>
      <c r="F431">
        <f t="shared" si="49"/>
        <v>4.3899999999999997</v>
      </c>
      <c r="G431">
        <f t="shared" si="50"/>
        <v>0</v>
      </c>
      <c r="H431">
        <f t="shared" si="51"/>
        <v>4</v>
      </c>
      <c r="I431">
        <f t="shared" si="52"/>
        <v>0</v>
      </c>
      <c r="J431">
        <f t="shared" si="54"/>
        <v>4</v>
      </c>
      <c r="K431">
        <f t="shared" si="53"/>
        <v>4</v>
      </c>
    </row>
    <row r="432" spans="4:11" x14ac:dyDescent="0.25">
      <c r="D432">
        <f t="shared" si="55"/>
        <v>430</v>
      </c>
      <c r="E432" s="1">
        <f t="shared" si="48"/>
        <v>21.5</v>
      </c>
      <c r="F432">
        <f t="shared" si="49"/>
        <v>4.3999999999999995</v>
      </c>
      <c r="G432">
        <f t="shared" si="50"/>
        <v>0</v>
      </c>
      <c r="H432">
        <f t="shared" si="51"/>
        <v>4</v>
      </c>
      <c r="I432">
        <f t="shared" si="52"/>
        <v>0</v>
      </c>
      <c r="J432">
        <f t="shared" si="54"/>
        <v>4</v>
      </c>
      <c r="K432">
        <f t="shared" si="53"/>
        <v>4</v>
      </c>
    </row>
    <row r="433" spans="4:11" x14ac:dyDescent="0.25">
      <c r="D433">
        <f t="shared" si="55"/>
        <v>431</v>
      </c>
      <c r="E433" s="1">
        <f t="shared" si="48"/>
        <v>21.55</v>
      </c>
      <c r="F433">
        <f t="shared" si="49"/>
        <v>4.41</v>
      </c>
      <c r="G433">
        <f t="shared" si="50"/>
        <v>0</v>
      </c>
      <c r="H433">
        <f t="shared" si="51"/>
        <v>4</v>
      </c>
      <c r="I433">
        <f t="shared" si="52"/>
        <v>0</v>
      </c>
      <c r="J433">
        <f t="shared" si="54"/>
        <v>4</v>
      </c>
      <c r="K433">
        <f t="shared" si="53"/>
        <v>4</v>
      </c>
    </row>
    <row r="434" spans="4:11" x14ac:dyDescent="0.25">
      <c r="D434">
        <f t="shared" si="55"/>
        <v>432</v>
      </c>
      <c r="E434" s="1">
        <f t="shared" si="48"/>
        <v>21.6</v>
      </c>
      <c r="F434">
        <f t="shared" si="49"/>
        <v>4.42</v>
      </c>
      <c r="G434">
        <f t="shared" si="50"/>
        <v>0</v>
      </c>
      <c r="H434">
        <f t="shared" si="51"/>
        <v>4</v>
      </c>
      <c r="I434">
        <f t="shared" si="52"/>
        <v>0</v>
      </c>
      <c r="J434">
        <f t="shared" si="54"/>
        <v>4</v>
      </c>
      <c r="K434">
        <f t="shared" si="53"/>
        <v>4</v>
      </c>
    </row>
    <row r="435" spans="4:11" x14ac:dyDescent="0.25">
      <c r="D435">
        <f t="shared" si="55"/>
        <v>433</v>
      </c>
      <c r="E435" s="1">
        <f t="shared" si="48"/>
        <v>21.650000000000002</v>
      </c>
      <c r="F435">
        <f t="shared" si="49"/>
        <v>4.43</v>
      </c>
      <c r="G435">
        <f t="shared" si="50"/>
        <v>0</v>
      </c>
      <c r="H435">
        <f t="shared" si="51"/>
        <v>4</v>
      </c>
      <c r="I435">
        <f t="shared" si="52"/>
        <v>0</v>
      </c>
      <c r="J435">
        <f t="shared" si="54"/>
        <v>4</v>
      </c>
      <c r="K435">
        <f t="shared" si="53"/>
        <v>4</v>
      </c>
    </row>
    <row r="436" spans="4:11" x14ac:dyDescent="0.25">
      <c r="D436">
        <f t="shared" si="55"/>
        <v>434</v>
      </c>
      <c r="E436" s="1">
        <f t="shared" si="48"/>
        <v>21.700000000000003</v>
      </c>
      <c r="F436">
        <f t="shared" si="49"/>
        <v>4.4399999999999995</v>
      </c>
      <c r="G436">
        <f t="shared" si="50"/>
        <v>0</v>
      </c>
      <c r="H436">
        <f t="shared" si="51"/>
        <v>4</v>
      </c>
      <c r="I436">
        <f t="shared" si="52"/>
        <v>0</v>
      </c>
      <c r="J436">
        <f t="shared" si="54"/>
        <v>4</v>
      </c>
      <c r="K436">
        <f t="shared" si="53"/>
        <v>4</v>
      </c>
    </row>
    <row r="437" spans="4:11" x14ac:dyDescent="0.25">
      <c r="D437">
        <f t="shared" si="55"/>
        <v>435</v>
      </c>
      <c r="E437" s="1">
        <f t="shared" si="48"/>
        <v>21.75</v>
      </c>
      <c r="F437">
        <f t="shared" si="49"/>
        <v>4.45</v>
      </c>
      <c r="G437">
        <f t="shared" si="50"/>
        <v>0</v>
      </c>
      <c r="H437">
        <f t="shared" si="51"/>
        <v>4</v>
      </c>
      <c r="I437">
        <f t="shared" si="52"/>
        <v>0</v>
      </c>
      <c r="J437">
        <f t="shared" si="54"/>
        <v>4</v>
      </c>
      <c r="K437">
        <f t="shared" si="53"/>
        <v>4</v>
      </c>
    </row>
    <row r="438" spans="4:11" x14ac:dyDescent="0.25">
      <c r="D438">
        <f t="shared" si="55"/>
        <v>436</v>
      </c>
      <c r="E438" s="1">
        <f t="shared" si="48"/>
        <v>21.8</v>
      </c>
      <c r="F438">
        <f t="shared" si="49"/>
        <v>4.46</v>
      </c>
      <c r="G438">
        <f t="shared" si="50"/>
        <v>0</v>
      </c>
      <c r="H438">
        <f t="shared" si="51"/>
        <v>4</v>
      </c>
      <c r="I438">
        <f t="shared" si="52"/>
        <v>0</v>
      </c>
      <c r="J438">
        <f t="shared" si="54"/>
        <v>4</v>
      </c>
      <c r="K438">
        <f t="shared" si="53"/>
        <v>4</v>
      </c>
    </row>
    <row r="439" spans="4:11" x14ac:dyDescent="0.25">
      <c r="D439">
        <f t="shared" si="55"/>
        <v>437</v>
      </c>
      <c r="E439" s="1">
        <f t="shared" si="48"/>
        <v>21.85</v>
      </c>
      <c r="F439">
        <f t="shared" si="49"/>
        <v>4.47</v>
      </c>
      <c r="G439">
        <f t="shared" si="50"/>
        <v>0</v>
      </c>
      <c r="H439">
        <f t="shared" si="51"/>
        <v>4</v>
      </c>
      <c r="I439">
        <f t="shared" si="52"/>
        <v>0</v>
      </c>
      <c r="J439">
        <f t="shared" si="54"/>
        <v>4</v>
      </c>
      <c r="K439">
        <f t="shared" si="53"/>
        <v>4</v>
      </c>
    </row>
    <row r="440" spans="4:11" x14ac:dyDescent="0.25">
      <c r="D440">
        <f t="shared" si="55"/>
        <v>438</v>
      </c>
      <c r="E440" s="1">
        <f t="shared" si="48"/>
        <v>21.900000000000002</v>
      </c>
      <c r="F440">
        <f t="shared" si="49"/>
        <v>4.4799999999999995</v>
      </c>
      <c r="G440">
        <f t="shared" si="50"/>
        <v>0</v>
      </c>
      <c r="H440">
        <f t="shared" si="51"/>
        <v>4</v>
      </c>
      <c r="I440">
        <f t="shared" si="52"/>
        <v>0</v>
      </c>
      <c r="J440">
        <f t="shared" si="54"/>
        <v>4</v>
      </c>
      <c r="K440">
        <f t="shared" si="53"/>
        <v>4</v>
      </c>
    </row>
    <row r="441" spans="4:11" x14ac:dyDescent="0.25">
      <c r="D441">
        <f t="shared" si="55"/>
        <v>439</v>
      </c>
      <c r="E441" s="1">
        <f t="shared" si="48"/>
        <v>21.950000000000003</v>
      </c>
      <c r="F441">
        <f t="shared" si="49"/>
        <v>4.4899999999999993</v>
      </c>
      <c r="G441">
        <f t="shared" si="50"/>
        <v>0</v>
      </c>
      <c r="H441">
        <f t="shared" si="51"/>
        <v>4</v>
      </c>
      <c r="I441">
        <f t="shared" si="52"/>
        <v>0</v>
      </c>
      <c r="J441">
        <f t="shared" si="54"/>
        <v>4</v>
      </c>
      <c r="K441">
        <f t="shared" si="53"/>
        <v>4</v>
      </c>
    </row>
    <row r="442" spans="4:11" x14ac:dyDescent="0.25">
      <c r="D442">
        <f t="shared" si="55"/>
        <v>440</v>
      </c>
      <c r="E442" s="1">
        <f t="shared" si="48"/>
        <v>22</v>
      </c>
      <c r="F442">
        <f t="shared" si="49"/>
        <v>4.5</v>
      </c>
      <c r="G442">
        <f t="shared" si="50"/>
        <v>0</v>
      </c>
      <c r="H442">
        <f t="shared" si="51"/>
        <v>4</v>
      </c>
      <c r="I442">
        <f t="shared" si="52"/>
        <v>0</v>
      </c>
      <c r="J442">
        <f t="shared" si="54"/>
        <v>4</v>
      </c>
      <c r="K442">
        <f t="shared" si="53"/>
        <v>4</v>
      </c>
    </row>
    <row r="443" spans="4:11" x14ac:dyDescent="0.25">
      <c r="D443">
        <f t="shared" si="55"/>
        <v>441</v>
      </c>
      <c r="E443" s="1">
        <f t="shared" si="48"/>
        <v>22.05</v>
      </c>
      <c r="F443">
        <f t="shared" si="49"/>
        <v>4.51</v>
      </c>
      <c r="G443">
        <f t="shared" si="50"/>
        <v>0</v>
      </c>
      <c r="H443">
        <f t="shared" si="51"/>
        <v>4</v>
      </c>
      <c r="I443">
        <f t="shared" si="52"/>
        <v>0</v>
      </c>
      <c r="J443">
        <f t="shared" si="54"/>
        <v>4</v>
      </c>
      <c r="K443">
        <f t="shared" si="53"/>
        <v>4</v>
      </c>
    </row>
    <row r="444" spans="4:11" x14ac:dyDescent="0.25">
      <c r="D444">
        <f t="shared" si="55"/>
        <v>442</v>
      </c>
      <c r="E444" s="1">
        <f t="shared" si="48"/>
        <v>22.1</v>
      </c>
      <c r="F444">
        <f t="shared" si="49"/>
        <v>4.5199999999999996</v>
      </c>
      <c r="G444">
        <f t="shared" si="50"/>
        <v>0</v>
      </c>
      <c r="H444">
        <f t="shared" si="51"/>
        <v>4</v>
      </c>
      <c r="I444">
        <f t="shared" si="52"/>
        <v>0</v>
      </c>
      <c r="J444">
        <f t="shared" si="54"/>
        <v>4</v>
      </c>
      <c r="K444">
        <f t="shared" si="53"/>
        <v>4</v>
      </c>
    </row>
    <row r="445" spans="4:11" x14ac:dyDescent="0.25">
      <c r="D445">
        <f t="shared" si="55"/>
        <v>443</v>
      </c>
      <c r="E445" s="1">
        <f t="shared" si="48"/>
        <v>22.150000000000002</v>
      </c>
      <c r="F445">
        <f t="shared" si="49"/>
        <v>4.5299999999999994</v>
      </c>
      <c r="G445">
        <f t="shared" si="50"/>
        <v>0</v>
      </c>
      <c r="H445">
        <f t="shared" si="51"/>
        <v>4</v>
      </c>
      <c r="I445">
        <f t="shared" si="52"/>
        <v>0</v>
      </c>
      <c r="J445">
        <f t="shared" si="54"/>
        <v>4</v>
      </c>
      <c r="K445">
        <f t="shared" si="53"/>
        <v>4</v>
      </c>
    </row>
    <row r="446" spans="4:11" x14ac:dyDescent="0.25">
      <c r="D446">
        <f t="shared" si="55"/>
        <v>444</v>
      </c>
      <c r="E446" s="1">
        <f t="shared" si="48"/>
        <v>22.200000000000003</v>
      </c>
      <c r="F446">
        <f t="shared" si="49"/>
        <v>4.54</v>
      </c>
      <c r="G446">
        <f t="shared" si="50"/>
        <v>0</v>
      </c>
      <c r="H446">
        <f t="shared" si="51"/>
        <v>4</v>
      </c>
      <c r="I446">
        <f t="shared" si="52"/>
        <v>0</v>
      </c>
      <c r="J446">
        <f t="shared" si="54"/>
        <v>4</v>
      </c>
      <c r="K446">
        <f t="shared" si="53"/>
        <v>4</v>
      </c>
    </row>
    <row r="447" spans="4:11" x14ac:dyDescent="0.25">
      <c r="D447">
        <f t="shared" si="55"/>
        <v>445</v>
      </c>
      <c r="E447" s="1">
        <f t="shared" si="48"/>
        <v>22.25</v>
      </c>
      <c r="F447">
        <f t="shared" si="49"/>
        <v>4.55</v>
      </c>
      <c r="G447">
        <f t="shared" si="50"/>
        <v>0</v>
      </c>
      <c r="H447">
        <f t="shared" si="51"/>
        <v>4</v>
      </c>
      <c r="I447">
        <f t="shared" si="52"/>
        <v>0</v>
      </c>
      <c r="J447">
        <f t="shared" si="54"/>
        <v>4</v>
      </c>
      <c r="K447">
        <f t="shared" si="53"/>
        <v>4</v>
      </c>
    </row>
    <row r="448" spans="4:11" x14ac:dyDescent="0.25">
      <c r="D448">
        <f t="shared" si="55"/>
        <v>446</v>
      </c>
      <c r="E448" s="1">
        <f t="shared" si="48"/>
        <v>22.3</v>
      </c>
      <c r="F448">
        <f t="shared" si="49"/>
        <v>4.5599999999999996</v>
      </c>
      <c r="G448">
        <f t="shared" si="50"/>
        <v>0</v>
      </c>
      <c r="H448">
        <f t="shared" si="51"/>
        <v>4</v>
      </c>
      <c r="I448">
        <f t="shared" si="52"/>
        <v>0</v>
      </c>
      <c r="J448">
        <f t="shared" si="54"/>
        <v>4</v>
      </c>
      <c r="K448">
        <f t="shared" si="53"/>
        <v>4</v>
      </c>
    </row>
    <row r="449" spans="4:11" x14ac:dyDescent="0.25">
      <c r="D449">
        <f t="shared" si="55"/>
        <v>447</v>
      </c>
      <c r="E449" s="1">
        <f t="shared" si="48"/>
        <v>22.35</v>
      </c>
      <c r="F449">
        <f t="shared" si="49"/>
        <v>4.5699999999999994</v>
      </c>
      <c r="G449">
        <f t="shared" si="50"/>
        <v>0</v>
      </c>
      <c r="H449">
        <f t="shared" si="51"/>
        <v>4</v>
      </c>
      <c r="I449">
        <f t="shared" si="52"/>
        <v>0</v>
      </c>
      <c r="J449">
        <f t="shared" si="54"/>
        <v>4</v>
      </c>
      <c r="K449">
        <f t="shared" si="53"/>
        <v>4</v>
      </c>
    </row>
    <row r="450" spans="4:11" x14ac:dyDescent="0.25">
      <c r="D450">
        <f t="shared" si="55"/>
        <v>448</v>
      </c>
      <c r="E450" s="1">
        <f t="shared" ref="E450:E513" si="56">PAR_max/1200*D450</f>
        <v>22.400000000000002</v>
      </c>
      <c r="F450">
        <f t="shared" ref="F450:F513" si="57">init_slope*D450+init_intercp</f>
        <v>4.58</v>
      </c>
      <c r="G450">
        <f t="shared" ref="G450:G513" si="58">IF(AND(F450&lt;flat_init_y, E450&lt;flat_end_x),F450,0)</f>
        <v>0</v>
      </c>
      <c r="H450">
        <f t="shared" ref="H450:H513" si="59">IF(AND(F450&gt;=flat_init_y,E450&lt;flat_end_x),flat_init_y,0)</f>
        <v>4</v>
      </c>
      <c r="I450">
        <f t="shared" ref="I450:I513" si="60">IF(E450&gt;=flat_end_x,flat_init_y+end_slope2*(E450-flat_end_x),0)</f>
        <v>0</v>
      </c>
      <c r="J450">
        <f t="shared" si="54"/>
        <v>4</v>
      </c>
      <c r="K450">
        <f t="shared" ref="K450:K513" si="61">IF(J450&lt;min_response,min_response,J450)</f>
        <v>4</v>
      </c>
    </row>
    <row r="451" spans="4:11" x14ac:dyDescent="0.25">
      <c r="D451">
        <f t="shared" si="55"/>
        <v>449</v>
      </c>
      <c r="E451" s="1">
        <f t="shared" si="56"/>
        <v>22.450000000000003</v>
      </c>
      <c r="F451">
        <f t="shared" si="57"/>
        <v>4.59</v>
      </c>
      <c r="G451">
        <f t="shared" si="58"/>
        <v>0</v>
      </c>
      <c r="H451">
        <f t="shared" si="59"/>
        <v>4</v>
      </c>
      <c r="I451">
        <f t="shared" si="60"/>
        <v>0</v>
      </c>
      <c r="J451">
        <f t="shared" ref="J451:J514" si="62">SUM(G451:I451)</f>
        <v>4</v>
      </c>
      <c r="K451">
        <f t="shared" si="61"/>
        <v>4</v>
      </c>
    </row>
    <row r="452" spans="4:11" x14ac:dyDescent="0.25">
      <c r="D452">
        <f t="shared" ref="D452:D515" si="63">D451+1</f>
        <v>450</v>
      </c>
      <c r="E452" s="1">
        <f t="shared" si="56"/>
        <v>22.5</v>
      </c>
      <c r="F452">
        <f t="shared" si="57"/>
        <v>4.5999999999999996</v>
      </c>
      <c r="G452">
        <f t="shared" si="58"/>
        <v>0</v>
      </c>
      <c r="H452">
        <f t="shared" si="59"/>
        <v>4</v>
      </c>
      <c r="I452">
        <f t="shared" si="60"/>
        <v>0</v>
      </c>
      <c r="J452">
        <f t="shared" si="62"/>
        <v>4</v>
      </c>
      <c r="K452">
        <f t="shared" si="61"/>
        <v>4</v>
      </c>
    </row>
    <row r="453" spans="4:11" x14ac:dyDescent="0.25">
      <c r="D453">
        <f t="shared" si="63"/>
        <v>451</v>
      </c>
      <c r="E453" s="1">
        <f t="shared" si="56"/>
        <v>22.55</v>
      </c>
      <c r="F453">
        <f t="shared" si="57"/>
        <v>4.6099999999999994</v>
      </c>
      <c r="G453">
        <f t="shared" si="58"/>
        <v>0</v>
      </c>
      <c r="H453">
        <f t="shared" si="59"/>
        <v>4</v>
      </c>
      <c r="I453">
        <f t="shared" si="60"/>
        <v>0</v>
      </c>
      <c r="J453">
        <f t="shared" si="62"/>
        <v>4</v>
      </c>
      <c r="K453">
        <f t="shared" si="61"/>
        <v>4</v>
      </c>
    </row>
    <row r="454" spans="4:11" x14ac:dyDescent="0.25">
      <c r="D454">
        <f t="shared" si="63"/>
        <v>452</v>
      </c>
      <c r="E454" s="1">
        <f t="shared" si="56"/>
        <v>22.6</v>
      </c>
      <c r="F454">
        <f t="shared" si="57"/>
        <v>4.62</v>
      </c>
      <c r="G454">
        <f t="shared" si="58"/>
        <v>0</v>
      </c>
      <c r="H454">
        <f t="shared" si="59"/>
        <v>4</v>
      </c>
      <c r="I454">
        <f t="shared" si="60"/>
        <v>0</v>
      </c>
      <c r="J454">
        <f t="shared" si="62"/>
        <v>4</v>
      </c>
      <c r="K454">
        <f t="shared" si="61"/>
        <v>4</v>
      </c>
    </row>
    <row r="455" spans="4:11" x14ac:dyDescent="0.25">
      <c r="D455">
        <f t="shared" si="63"/>
        <v>453</v>
      </c>
      <c r="E455" s="1">
        <f t="shared" si="56"/>
        <v>22.650000000000002</v>
      </c>
      <c r="F455">
        <f t="shared" si="57"/>
        <v>4.63</v>
      </c>
      <c r="G455">
        <f t="shared" si="58"/>
        <v>0</v>
      </c>
      <c r="H455">
        <f t="shared" si="59"/>
        <v>4</v>
      </c>
      <c r="I455">
        <f t="shared" si="60"/>
        <v>0</v>
      </c>
      <c r="J455">
        <f t="shared" si="62"/>
        <v>4</v>
      </c>
      <c r="K455">
        <f t="shared" si="61"/>
        <v>4</v>
      </c>
    </row>
    <row r="456" spans="4:11" x14ac:dyDescent="0.25">
      <c r="D456">
        <f t="shared" si="63"/>
        <v>454</v>
      </c>
      <c r="E456" s="1">
        <f t="shared" si="56"/>
        <v>22.700000000000003</v>
      </c>
      <c r="F456">
        <f t="shared" si="57"/>
        <v>4.6399999999999997</v>
      </c>
      <c r="G456">
        <f t="shared" si="58"/>
        <v>0</v>
      </c>
      <c r="H456">
        <f t="shared" si="59"/>
        <v>4</v>
      </c>
      <c r="I456">
        <f t="shared" si="60"/>
        <v>0</v>
      </c>
      <c r="J456">
        <f t="shared" si="62"/>
        <v>4</v>
      </c>
      <c r="K456">
        <f t="shared" si="61"/>
        <v>4</v>
      </c>
    </row>
    <row r="457" spans="4:11" x14ac:dyDescent="0.25">
      <c r="D457">
        <f t="shared" si="63"/>
        <v>455</v>
      </c>
      <c r="E457" s="1">
        <f t="shared" si="56"/>
        <v>22.75</v>
      </c>
      <c r="F457">
        <f t="shared" si="57"/>
        <v>4.6499999999999995</v>
      </c>
      <c r="G457">
        <f t="shared" si="58"/>
        <v>0</v>
      </c>
      <c r="H457">
        <f t="shared" si="59"/>
        <v>4</v>
      </c>
      <c r="I457">
        <f t="shared" si="60"/>
        <v>0</v>
      </c>
      <c r="J457">
        <f t="shared" si="62"/>
        <v>4</v>
      </c>
      <c r="K457">
        <f t="shared" si="61"/>
        <v>4</v>
      </c>
    </row>
    <row r="458" spans="4:11" x14ac:dyDescent="0.25">
      <c r="D458">
        <f t="shared" si="63"/>
        <v>456</v>
      </c>
      <c r="E458" s="1">
        <f t="shared" si="56"/>
        <v>22.8</v>
      </c>
      <c r="F458">
        <f t="shared" si="57"/>
        <v>4.66</v>
      </c>
      <c r="G458">
        <f t="shared" si="58"/>
        <v>0</v>
      </c>
      <c r="H458">
        <f t="shared" si="59"/>
        <v>4</v>
      </c>
      <c r="I458">
        <f t="shared" si="60"/>
        <v>0</v>
      </c>
      <c r="J458">
        <f t="shared" si="62"/>
        <v>4</v>
      </c>
      <c r="K458">
        <f t="shared" si="61"/>
        <v>4</v>
      </c>
    </row>
    <row r="459" spans="4:11" x14ac:dyDescent="0.25">
      <c r="D459">
        <f t="shared" si="63"/>
        <v>457</v>
      </c>
      <c r="E459" s="1">
        <f t="shared" si="56"/>
        <v>22.85</v>
      </c>
      <c r="F459">
        <f t="shared" si="57"/>
        <v>4.67</v>
      </c>
      <c r="G459">
        <f t="shared" si="58"/>
        <v>0</v>
      </c>
      <c r="H459">
        <f t="shared" si="59"/>
        <v>4</v>
      </c>
      <c r="I459">
        <f t="shared" si="60"/>
        <v>0</v>
      </c>
      <c r="J459">
        <f t="shared" si="62"/>
        <v>4</v>
      </c>
      <c r="K459">
        <f t="shared" si="61"/>
        <v>4</v>
      </c>
    </row>
    <row r="460" spans="4:11" x14ac:dyDescent="0.25">
      <c r="D460">
        <f t="shared" si="63"/>
        <v>458</v>
      </c>
      <c r="E460" s="1">
        <f t="shared" si="56"/>
        <v>22.900000000000002</v>
      </c>
      <c r="F460">
        <f t="shared" si="57"/>
        <v>4.68</v>
      </c>
      <c r="G460">
        <f t="shared" si="58"/>
        <v>0</v>
      </c>
      <c r="H460">
        <f t="shared" si="59"/>
        <v>4</v>
      </c>
      <c r="I460">
        <f t="shared" si="60"/>
        <v>0</v>
      </c>
      <c r="J460">
        <f t="shared" si="62"/>
        <v>4</v>
      </c>
      <c r="K460">
        <f t="shared" si="61"/>
        <v>4</v>
      </c>
    </row>
    <row r="461" spans="4:11" x14ac:dyDescent="0.25">
      <c r="D461">
        <f t="shared" si="63"/>
        <v>459</v>
      </c>
      <c r="E461" s="1">
        <f t="shared" si="56"/>
        <v>22.950000000000003</v>
      </c>
      <c r="F461">
        <f t="shared" si="57"/>
        <v>4.6899999999999995</v>
      </c>
      <c r="G461">
        <f t="shared" si="58"/>
        <v>0</v>
      </c>
      <c r="H461">
        <f t="shared" si="59"/>
        <v>4</v>
      </c>
      <c r="I461">
        <f t="shared" si="60"/>
        <v>0</v>
      </c>
      <c r="J461">
        <f t="shared" si="62"/>
        <v>4</v>
      </c>
      <c r="K461">
        <f t="shared" si="61"/>
        <v>4</v>
      </c>
    </row>
    <row r="462" spans="4:11" x14ac:dyDescent="0.25">
      <c r="D462">
        <f t="shared" si="63"/>
        <v>460</v>
      </c>
      <c r="E462" s="1">
        <f t="shared" si="56"/>
        <v>23</v>
      </c>
      <c r="F462">
        <f t="shared" si="57"/>
        <v>4.7</v>
      </c>
      <c r="G462">
        <f t="shared" si="58"/>
        <v>0</v>
      </c>
      <c r="H462">
        <f t="shared" si="59"/>
        <v>0</v>
      </c>
      <c r="I462">
        <f t="shared" si="60"/>
        <v>4</v>
      </c>
      <c r="J462">
        <f t="shared" si="62"/>
        <v>4</v>
      </c>
      <c r="K462">
        <f t="shared" si="61"/>
        <v>4</v>
      </c>
    </row>
    <row r="463" spans="4:11" x14ac:dyDescent="0.25">
      <c r="D463">
        <f t="shared" si="63"/>
        <v>461</v>
      </c>
      <c r="E463" s="1">
        <f t="shared" si="56"/>
        <v>23.05</v>
      </c>
      <c r="F463">
        <f t="shared" si="57"/>
        <v>4.71</v>
      </c>
      <c r="G463">
        <f t="shared" si="58"/>
        <v>0</v>
      </c>
      <c r="H463">
        <f t="shared" si="59"/>
        <v>0</v>
      </c>
      <c r="I463">
        <f t="shared" si="60"/>
        <v>3.9950000000000001</v>
      </c>
      <c r="J463">
        <f t="shared" si="62"/>
        <v>3.9950000000000001</v>
      </c>
      <c r="K463">
        <f t="shared" si="61"/>
        <v>3.9950000000000001</v>
      </c>
    </row>
    <row r="464" spans="4:11" x14ac:dyDescent="0.25">
      <c r="D464">
        <f t="shared" si="63"/>
        <v>462</v>
      </c>
      <c r="E464" s="1">
        <f t="shared" si="56"/>
        <v>23.1</v>
      </c>
      <c r="F464">
        <f t="shared" si="57"/>
        <v>4.72</v>
      </c>
      <c r="G464">
        <f t="shared" si="58"/>
        <v>0</v>
      </c>
      <c r="H464">
        <f t="shared" si="59"/>
        <v>0</v>
      </c>
      <c r="I464">
        <f t="shared" si="60"/>
        <v>3.9899999999999998</v>
      </c>
      <c r="J464">
        <f t="shared" si="62"/>
        <v>3.9899999999999998</v>
      </c>
      <c r="K464">
        <f t="shared" si="61"/>
        <v>3.9899999999999998</v>
      </c>
    </row>
    <row r="465" spans="4:11" x14ac:dyDescent="0.25">
      <c r="D465">
        <f t="shared" si="63"/>
        <v>463</v>
      </c>
      <c r="E465" s="1">
        <f t="shared" si="56"/>
        <v>23.150000000000002</v>
      </c>
      <c r="F465">
        <f t="shared" si="57"/>
        <v>4.7299999999999995</v>
      </c>
      <c r="G465">
        <f t="shared" si="58"/>
        <v>0</v>
      </c>
      <c r="H465">
        <f t="shared" si="59"/>
        <v>0</v>
      </c>
      <c r="I465">
        <f t="shared" si="60"/>
        <v>3.9849999999999999</v>
      </c>
      <c r="J465">
        <f t="shared" si="62"/>
        <v>3.9849999999999999</v>
      </c>
      <c r="K465">
        <f t="shared" si="61"/>
        <v>3.9849999999999999</v>
      </c>
    </row>
    <row r="466" spans="4:11" x14ac:dyDescent="0.25">
      <c r="D466">
        <f t="shared" si="63"/>
        <v>464</v>
      </c>
      <c r="E466" s="1">
        <f t="shared" si="56"/>
        <v>23.200000000000003</v>
      </c>
      <c r="F466">
        <f t="shared" si="57"/>
        <v>4.7399999999999993</v>
      </c>
      <c r="G466">
        <f t="shared" si="58"/>
        <v>0</v>
      </c>
      <c r="H466">
        <f t="shared" si="59"/>
        <v>0</v>
      </c>
      <c r="I466">
        <f t="shared" si="60"/>
        <v>3.9799999999999995</v>
      </c>
      <c r="J466">
        <f t="shared" si="62"/>
        <v>3.9799999999999995</v>
      </c>
      <c r="K466">
        <f t="shared" si="61"/>
        <v>3.9799999999999995</v>
      </c>
    </row>
    <row r="467" spans="4:11" x14ac:dyDescent="0.25">
      <c r="D467">
        <f t="shared" si="63"/>
        <v>465</v>
      </c>
      <c r="E467" s="1">
        <f t="shared" si="56"/>
        <v>23.25</v>
      </c>
      <c r="F467">
        <f t="shared" si="57"/>
        <v>4.75</v>
      </c>
      <c r="G467">
        <f t="shared" si="58"/>
        <v>0</v>
      </c>
      <c r="H467">
        <f t="shared" si="59"/>
        <v>0</v>
      </c>
      <c r="I467">
        <f t="shared" si="60"/>
        <v>3.9750000000000001</v>
      </c>
      <c r="J467">
        <f t="shared" si="62"/>
        <v>3.9750000000000001</v>
      </c>
      <c r="K467">
        <f t="shared" si="61"/>
        <v>3.9750000000000001</v>
      </c>
    </row>
    <row r="468" spans="4:11" x14ac:dyDescent="0.25">
      <c r="D468">
        <f t="shared" si="63"/>
        <v>466</v>
      </c>
      <c r="E468" s="1">
        <f t="shared" si="56"/>
        <v>23.3</v>
      </c>
      <c r="F468">
        <f t="shared" si="57"/>
        <v>4.76</v>
      </c>
      <c r="G468">
        <f t="shared" si="58"/>
        <v>0</v>
      </c>
      <c r="H468">
        <f t="shared" si="59"/>
        <v>0</v>
      </c>
      <c r="I468">
        <f t="shared" si="60"/>
        <v>3.9699999999999998</v>
      </c>
      <c r="J468">
        <f t="shared" si="62"/>
        <v>3.9699999999999998</v>
      </c>
      <c r="K468">
        <f t="shared" si="61"/>
        <v>3.9699999999999998</v>
      </c>
    </row>
    <row r="469" spans="4:11" x14ac:dyDescent="0.25">
      <c r="D469">
        <f t="shared" si="63"/>
        <v>467</v>
      </c>
      <c r="E469" s="1">
        <f t="shared" si="56"/>
        <v>23.35</v>
      </c>
      <c r="F469">
        <f t="shared" si="57"/>
        <v>4.7699999999999996</v>
      </c>
      <c r="G469">
        <f t="shared" si="58"/>
        <v>0</v>
      </c>
      <c r="H469">
        <f t="shared" si="59"/>
        <v>0</v>
      </c>
      <c r="I469">
        <f t="shared" si="60"/>
        <v>3.9649999999999999</v>
      </c>
      <c r="J469">
        <f t="shared" si="62"/>
        <v>3.9649999999999999</v>
      </c>
      <c r="K469">
        <f t="shared" si="61"/>
        <v>3.9649999999999999</v>
      </c>
    </row>
    <row r="470" spans="4:11" x14ac:dyDescent="0.25">
      <c r="D470">
        <f t="shared" si="63"/>
        <v>468</v>
      </c>
      <c r="E470" s="1">
        <f t="shared" si="56"/>
        <v>23.400000000000002</v>
      </c>
      <c r="F470">
        <f t="shared" si="57"/>
        <v>4.7799999999999994</v>
      </c>
      <c r="G470">
        <f t="shared" si="58"/>
        <v>0</v>
      </c>
      <c r="H470">
        <f t="shared" si="59"/>
        <v>0</v>
      </c>
      <c r="I470">
        <f t="shared" si="60"/>
        <v>3.96</v>
      </c>
      <c r="J470">
        <f t="shared" si="62"/>
        <v>3.96</v>
      </c>
      <c r="K470">
        <f t="shared" si="61"/>
        <v>3.96</v>
      </c>
    </row>
    <row r="471" spans="4:11" x14ac:dyDescent="0.25">
      <c r="D471">
        <f t="shared" si="63"/>
        <v>469</v>
      </c>
      <c r="E471" s="1">
        <f t="shared" si="56"/>
        <v>23.450000000000003</v>
      </c>
      <c r="F471">
        <f t="shared" si="57"/>
        <v>4.79</v>
      </c>
      <c r="G471">
        <f t="shared" si="58"/>
        <v>0</v>
      </c>
      <c r="H471">
        <f t="shared" si="59"/>
        <v>0</v>
      </c>
      <c r="I471">
        <f t="shared" si="60"/>
        <v>3.9549999999999996</v>
      </c>
      <c r="J471">
        <f t="shared" si="62"/>
        <v>3.9549999999999996</v>
      </c>
      <c r="K471">
        <f t="shared" si="61"/>
        <v>3.9549999999999996</v>
      </c>
    </row>
    <row r="472" spans="4:11" x14ac:dyDescent="0.25">
      <c r="D472">
        <f t="shared" si="63"/>
        <v>470</v>
      </c>
      <c r="E472" s="1">
        <f t="shared" si="56"/>
        <v>23.5</v>
      </c>
      <c r="F472">
        <f t="shared" si="57"/>
        <v>4.8</v>
      </c>
      <c r="G472">
        <f t="shared" si="58"/>
        <v>0</v>
      </c>
      <c r="H472">
        <f t="shared" si="59"/>
        <v>0</v>
      </c>
      <c r="I472">
        <f t="shared" si="60"/>
        <v>3.95</v>
      </c>
      <c r="J472">
        <f t="shared" si="62"/>
        <v>3.95</v>
      </c>
      <c r="K472">
        <f t="shared" si="61"/>
        <v>3.95</v>
      </c>
    </row>
    <row r="473" spans="4:11" x14ac:dyDescent="0.25">
      <c r="D473">
        <f t="shared" si="63"/>
        <v>471</v>
      </c>
      <c r="E473" s="1">
        <f t="shared" si="56"/>
        <v>23.55</v>
      </c>
      <c r="F473">
        <f t="shared" si="57"/>
        <v>4.8099999999999996</v>
      </c>
      <c r="G473">
        <f t="shared" si="58"/>
        <v>0</v>
      </c>
      <c r="H473">
        <f t="shared" si="59"/>
        <v>0</v>
      </c>
      <c r="I473">
        <f t="shared" si="60"/>
        <v>3.9449999999999998</v>
      </c>
      <c r="J473">
        <f t="shared" si="62"/>
        <v>3.9449999999999998</v>
      </c>
      <c r="K473">
        <f t="shared" si="61"/>
        <v>3.9449999999999998</v>
      </c>
    </row>
    <row r="474" spans="4:11" x14ac:dyDescent="0.25">
      <c r="D474">
        <f t="shared" si="63"/>
        <v>472</v>
      </c>
      <c r="E474" s="1">
        <f t="shared" si="56"/>
        <v>23.6</v>
      </c>
      <c r="F474">
        <f t="shared" si="57"/>
        <v>4.8199999999999994</v>
      </c>
      <c r="G474">
        <f t="shared" si="58"/>
        <v>0</v>
      </c>
      <c r="H474">
        <f t="shared" si="59"/>
        <v>0</v>
      </c>
      <c r="I474">
        <f t="shared" si="60"/>
        <v>3.94</v>
      </c>
      <c r="J474">
        <f t="shared" si="62"/>
        <v>3.94</v>
      </c>
      <c r="K474">
        <f t="shared" si="61"/>
        <v>3.94</v>
      </c>
    </row>
    <row r="475" spans="4:11" x14ac:dyDescent="0.25">
      <c r="D475">
        <f t="shared" si="63"/>
        <v>473</v>
      </c>
      <c r="E475" s="1">
        <f t="shared" si="56"/>
        <v>23.650000000000002</v>
      </c>
      <c r="F475">
        <f t="shared" si="57"/>
        <v>4.83</v>
      </c>
      <c r="G475">
        <f t="shared" si="58"/>
        <v>0</v>
      </c>
      <c r="H475">
        <f t="shared" si="59"/>
        <v>0</v>
      </c>
      <c r="I475">
        <f t="shared" si="60"/>
        <v>3.9349999999999996</v>
      </c>
      <c r="J475">
        <f t="shared" si="62"/>
        <v>3.9349999999999996</v>
      </c>
      <c r="K475">
        <f t="shared" si="61"/>
        <v>3.9349999999999996</v>
      </c>
    </row>
    <row r="476" spans="4:11" x14ac:dyDescent="0.25">
      <c r="D476">
        <f t="shared" si="63"/>
        <v>474</v>
      </c>
      <c r="E476" s="1">
        <f t="shared" si="56"/>
        <v>23.700000000000003</v>
      </c>
      <c r="F476">
        <f t="shared" si="57"/>
        <v>4.84</v>
      </c>
      <c r="G476">
        <f t="shared" si="58"/>
        <v>0</v>
      </c>
      <c r="H476">
        <f t="shared" si="59"/>
        <v>0</v>
      </c>
      <c r="I476">
        <f t="shared" si="60"/>
        <v>3.9299999999999997</v>
      </c>
      <c r="J476">
        <f t="shared" si="62"/>
        <v>3.9299999999999997</v>
      </c>
      <c r="K476">
        <f t="shared" si="61"/>
        <v>3.9299999999999997</v>
      </c>
    </row>
    <row r="477" spans="4:11" x14ac:dyDescent="0.25">
      <c r="D477">
        <f t="shared" si="63"/>
        <v>475</v>
      </c>
      <c r="E477" s="1">
        <f t="shared" si="56"/>
        <v>23.75</v>
      </c>
      <c r="F477">
        <f t="shared" si="57"/>
        <v>4.8499999999999996</v>
      </c>
      <c r="G477">
        <f t="shared" si="58"/>
        <v>0</v>
      </c>
      <c r="H477">
        <f t="shared" si="59"/>
        <v>0</v>
      </c>
      <c r="I477">
        <f t="shared" si="60"/>
        <v>3.9249999999999998</v>
      </c>
      <c r="J477">
        <f t="shared" si="62"/>
        <v>3.9249999999999998</v>
      </c>
      <c r="K477">
        <f t="shared" si="61"/>
        <v>3.9249999999999998</v>
      </c>
    </row>
    <row r="478" spans="4:11" x14ac:dyDescent="0.25">
      <c r="D478">
        <f t="shared" si="63"/>
        <v>476</v>
      </c>
      <c r="E478" s="1">
        <f t="shared" si="56"/>
        <v>23.8</v>
      </c>
      <c r="F478">
        <f t="shared" si="57"/>
        <v>4.8599999999999994</v>
      </c>
      <c r="G478">
        <f t="shared" si="58"/>
        <v>0</v>
      </c>
      <c r="H478">
        <f t="shared" si="59"/>
        <v>0</v>
      </c>
      <c r="I478">
        <f t="shared" si="60"/>
        <v>3.92</v>
      </c>
      <c r="J478">
        <f t="shared" si="62"/>
        <v>3.92</v>
      </c>
      <c r="K478">
        <f t="shared" si="61"/>
        <v>3.92</v>
      </c>
    </row>
    <row r="479" spans="4:11" x14ac:dyDescent="0.25">
      <c r="D479">
        <f t="shared" si="63"/>
        <v>477</v>
      </c>
      <c r="E479" s="1">
        <f t="shared" si="56"/>
        <v>23.85</v>
      </c>
      <c r="F479">
        <f t="shared" si="57"/>
        <v>4.87</v>
      </c>
      <c r="G479">
        <f t="shared" si="58"/>
        <v>0</v>
      </c>
      <c r="H479">
        <f t="shared" si="59"/>
        <v>0</v>
      </c>
      <c r="I479">
        <f t="shared" si="60"/>
        <v>3.915</v>
      </c>
      <c r="J479">
        <f t="shared" si="62"/>
        <v>3.915</v>
      </c>
      <c r="K479">
        <f t="shared" si="61"/>
        <v>3.915</v>
      </c>
    </row>
    <row r="480" spans="4:11" x14ac:dyDescent="0.25">
      <c r="D480">
        <f t="shared" si="63"/>
        <v>478</v>
      </c>
      <c r="E480" s="1">
        <f t="shared" si="56"/>
        <v>23.900000000000002</v>
      </c>
      <c r="F480">
        <f t="shared" si="57"/>
        <v>4.88</v>
      </c>
      <c r="G480">
        <f t="shared" si="58"/>
        <v>0</v>
      </c>
      <c r="H480">
        <f t="shared" si="59"/>
        <v>0</v>
      </c>
      <c r="I480">
        <f t="shared" si="60"/>
        <v>3.9099999999999997</v>
      </c>
      <c r="J480">
        <f t="shared" si="62"/>
        <v>3.9099999999999997</v>
      </c>
      <c r="K480">
        <f t="shared" si="61"/>
        <v>3.9099999999999997</v>
      </c>
    </row>
    <row r="481" spans="4:11" x14ac:dyDescent="0.25">
      <c r="D481">
        <f t="shared" si="63"/>
        <v>479</v>
      </c>
      <c r="E481" s="1">
        <f t="shared" si="56"/>
        <v>23.950000000000003</v>
      </c>
      <c r="F481">
        <f t="shared" si="57"/>
        <v>4.8899999999999997</v>
      </c>
      <c r="G481">
        <f t="shared" si="58"/>
        <v>0</v>
      </c>
      <c r="H481">
        <f t="shared" si="59"/>
        <v>0</v>
      </c>
      <c r="I481">
        <f t="shared" si="60"/>
        <v>3.9049999999999998</v>
      </c>
      <c r="J481">
        <f t="shared" si="62"/>
        <v>3.9049999999999998</v>
      </c>
      <c r="K481">
        <f t="shared" si="61"/>
        <v>3.9049999999999998</v>
      </c>
    </row>
    <row r="482" spans="4:11" x14ac:dyDescent="0.25">
      <c r="D482">
        <f t="shared" si="63"/>
        <v>480</v>
      </c>
      <c r="E482" s="1">
        <f t="shared" si="56"/>
        <v>24</v>
      </c>
      <c r="F482">
        <f t="shared" si="57"/>
        <v>4.8999999999999995</v>
      </c>
      <c r="G482">
        <f t="shared" si="58"/>
        <v>0</v>
      </c>
      <c r="H482">
        <f t="shared" si="59"/>
        <v>0</v>
      </c>
      <c r="I482">
        <f t="shared" si="60"/>
        <v>3.9</v>
      </c>
      <c r="J482">
        <f t="shared" si="62"/>
        <v>3.9</v>
      </c>
      <c r="K482">
        <f t="shared" si="61"/>
        <v>3.9</v>
      </c>
    </row>
    <row r="483" spans="4:11" x14ac:dyDescent="0.25">
      <c r="D483">
        <f t="shared" si="63"/>
        <v>481</v>
      </c>
      <c r="E483" s="1">
        <f t="shared" si="56"/>
        <v>24.05</v>
      </c>
      <c r="F483">
        <f t="shared" si="57"/>
        <v>4.91</v>
      </c>
      <c r="G483">
        <f t="shared" si="58"/>
        <v>0</v>
      </c>
      <c r="H483">
        <f t="shared" si="59"/>
        <v>0</v>
      </c>
      <c r="I483">
        <f t="shared" si="60"/>
        <v>3.895</v>
      </c>
      <c r="J483">
        <f t="shared" si="62"/>
        <v>3.895</v>
      </c>
      <c r="K483">
        <f t="shared" si="61"/>
        <v>3.895</v>
      </c>
    </row>
    <row r="484" spans="4:11" x14ac:dyDescent="0.25">
      <c r="D484">
        <f t="shared" si="63"/>
        <v>482</v>
      </c>
      <c r="E484" s="1">
        <f t="shared" si="56"/>
        <v>24.1</v>
      </c>
      <c r="F484">
        <f t="shared" si="57"/>
        <v>4.92</v>
      </c>
      <c r="G484">
        <f t="shared" si="58"/>
        <v>0</v>
      </c>
      <c r="H484">
        <f t="shared" si="59"/>
        <v>0</v>
      </c>
      <c r="I484">
        <f t="shared" si="60"/>
        <v>3.8899999999999997</v>
      </c>
      <c r="J484">
        <f t="shared" si="62"/>
        <v>3.8899999999999997</v>
      </c>
      <c r="K484">
        <f t="shared" si="61"/>
        <v>3.8899999999999997</v>
      </c>
    </row>
    <row r="485" spans="4:11" x14ac:dyDescent="0.25">
      <c r="D485">
        <f t="shared" si="63"/>
        <v>483</v>
      </c>
      <c r="E485" s="1">
        <f t="shared" si="56"/>
        <v>24.150000000000002</v>
      </c>
      <c r="F485">
        <f t="shared" si="57"/>
        <v>4.93</v>
      </c>
      <c r="G485">
        <f t="shared" si="58"/>
        <v>0</v>
      </c>
      <c r="H485">
        <f t="shared" si="59"/>
        <v>0</v>
      </c>
      <c r="I485">
        <f t="shared" si="60"/>
        <v>3.8849999999999998</v>
      </c>
      <c r="J485">
        <f t="shared" si="62"/>
        <v>3.8849999999999998</v>
      </c>
      <c r="K485">
        <f t="shared" si="61"/>
        <v>3.8849999999999998</v>
      </c>
    </row>
    <row r="486" spans="4:11" x14ac:dyDescent="0.25">
      <c r="D486">
        <f t="shared" si="63"/>
        <v>484</v>
      </c>
      <c r="E486" s="1">
        <f t="shared" si="56"/>
        <v>24.200000000000003</v>
      </c>
      <c r="F486">
        <f t="shared" si="57"/>
        <v>4.9399999999999995</v>
      </c>
      <c r="G486">
        <f t="shared" si="58"/>
        <v>0</v>
      </c>
      <c r="H486">
        <f t="shared" si="59"/>
        <v>0</v>
      </c>
      <c r="I486">
        <f t="shared" si="60"/>
        <v>3.88</v>
      </c>
      <c r="J486">
        <f t="shared" si="62"/>
        <v>3.88</v>
      </c>
      <c r="K486">
        <f t="shared" si="61"/>
        <v>3.88</v>
      </c>
    </row>
    <row r="487" spans="4:11" x14ac:dyDescent="0.25">
      <c r="D487">
        <f t="shared" si="63"/>
        <v>485</v>
      </c>
      <c r="E487" s="1">
        <f t="shared" si="56"/>
        <v>24.25</v>
      </c>
      <c r="F487">
        <f t="shared" si="57"/>
        <v>4.95</v>
      </c>
      <c r="G487">
        <f t="shared" si="58"/>
        <v>0</v>
      </c>
      <c r="H487">
        <f t="shared" si="59"/>
        <v>0</v>
      </c>
      <c r="I487">
        <f t="shared" si="60"/>
        <v>3.875</v>
      </c>
      <c r="J487">
        <f t="shared" si="62"/>
        <v>3.875</v>
      </c>
      <c r="K487">
        <f t="shared" si="61"/>
        <v>3.875</v>
      </c>
    </row>
    <row r="488" spans="4:11" x14ac:dyDescent="0.25">
      <c r="D488">
        <f t="shared" si="63"/>
        <v>486</v>
      </c>
      <c r="E488" s="1">
        <f t="shared" si="56"/>
        <v>24.3</v>
      </c>
      <c r="F488">
        <f t="shared" si="57"/>
        <v>4.96</v>
      </c>
      <c r="G488">
        <f t="shared" si="58"/>
        <v>0</v>
      </c>
      <c r="H488">
        <f t="shared" si="59"/>
        <v>0</v>
      </c>
      <c r="I488">
        <f t="shared" si="60"/>
        <v>3.87</v>
      </c>
      <c r="J488">
        <f t="shared" si="62"/>
        <v>3.87</v>
      </c>
      <c r="K488">
        <f t="shared" si="61"/>
        <v>3.87</v>
      </c>
    </row>
    <row r="489" spans="4:11" x14ac:dyDescent="0.25">
      <c r="D489">
        <f t="shared" si="63"/>
        <v>487</v>
      </c>
      <c r="E489" s="1">
        <f t="shared" si="56"/>
        <v>24.35</v>
      </c>
      <c r="F489">
        <f t="shared" si="57"/>
        <v>4.97</v>
      </c>
      <c r="G489">
        <f t="shared" si="58"/>
        <v>0</v>
      </c>
      <c r="H489">
        <f t="shared" si="59"/>
        <v>0</v>
      </c>
      <c r="I489">
        <f t="shared" si="60"/>
        <v>3.8649999999999998</v>
      </c>
      <c r="J489">
        <f t="shared" si="62"/>
        <v>3.8649999999999998</v>
      </c>
      <c r="K489">
        <f t="shared" si="61"/>
        <v>3.8649999999999998</v>
      </c>
    </row>
    <row r="490" spans="4:11" x14ac:dyDescent="0.25">
      <c r="D490">
        <f t="shared" si="63"/>
        <v>488</v>
      </c>
      <c r="E490" s="1">
        <f t="shared" si="56"/>
        <v>24.400000000000002</v>
      </c>
      <c r="F490">
        <f t="shared" si="57"/>
        <v>4.9799999999999995</v>
      </c>
      <c r="G490">
        <f t="shared" si="58"/>
        <v>0</v>
      </c>
      <c r="H490">
        <f t="shared" si="59"/>
        <v>0</v>
      </c>
      <c r="I490">
        <f t="shared" si="60"/>
        <v>3.86</v>
      </c>
      <c r="J490">
        <f t="shared" si="62"/>
        <v>3.86</v>
      </c>
      <c r="K490">
        <f t="shared" si="61"/>
        <v>3.86</v>
      </c>
    </row>
    <row r="491" spans="4:11" x14ac:dyDescent="0.25">
      <c r="D491">
        <f t="shared" si="63"/>
        <v>489</v>
      </c>
      <c r="E491" s="1">
        <f t="shared" si="56"/>
        <v>24.450000000000003</v>
      </c>
      <c r="F491">
        <f t="shared" si="57"/>
        <v>4.9899999999999993</v>
      </c>
      <c r="G491">
        <f t="shared" si="58"/>
        <v>0</v>
      </c>
      <c r="H491">
        <f t="shared" si="59"/>
        <v>0</v>
      </c>
      <c r="I491">
        <f t="shared" si="60"/>
        <v>3.8549999999999995</v>
      </c>
      <c r="J491">
        <f t="shared" si="62"/>
        <v>3.8549999999999995</v>
      </c>
      <c r="K491">
        <f t="shared" si="61"/>
        <v>3.8549999999999995</v>
      </c>
    </row>
    <row r="492" spans="4:11" x14ac:dyDescent="0.25">
      <c r="D492">
        <f t="shared" si="63"/>
        <v>490</v>
      </c>
      <c r="E492" s="1">
        <f t="shared" si="56"/>
        <v>24.5</v>
      </c>
      <c r="F492">
        <f t="shared" si="57"/>
        <v>5</v>
      </c>
      <c r="G492">
        <f t="shared" si="58"/>
        <v>0</v>
      </c>
      <c r="H492">
        <f t="shared" si="59"/>
        <v>0</v>
      </c>
      <c r="I492">
        <f t="shared" si="60"/>
        <v>3.85</v>
      </c>
      <c r="J492">
        <f t="shared" si="62"/>
        <v>3.85</v>
      </c>
      <c r="K492">
        <f t="shared" si="61"/>
        <v>3.85</v>
      </c>
    </row>
    <row r="493" spans="4:11" x14ac:dyDescent="0.25">
      <c r="D493">
        <f t="shared" si="63"/>
        <v>491</v>
      </c>
      <c r="E493" s="1">
        <f t="shared" si="56"/>
        <v>24.55</v>
      </c>
      <c r="F493">
        <f t="shared" si="57"/>
        <v>5.01</v>
      </c>
      <c r="G493">
        <f t="shared" si="58"/>
        <v>0</v>
      </c>
      <c r="H493">
        <f t="shared" si="59"/>
        <v>0</v>
      </c>
      <c r="I493">
        <f t="shared" si="60"/>
        <v>3.8449999999999998</v>
      </c>
      <c r="J493">
        <f t="shared" si="62"/>
        <v>3.8449999999999998</v>
      </c>
      <c r="K493">
        <f t="shared" si="61"/>
        <v>3.8449999999999998</v>
      </c>
    </row>
    <row r="494" spans="4:11" x14ac:dyDescent="0.25">
      <c r="D494">
        <f t="shared" si="63"/>
        <v>492</v>
      </c>
      <c r="E494" s="1">
        <f t="shared" si="56"/>
        <v>24.6</v>
      </c>
      <c r="F494">
        <f t="shared" si="57"/>
        <v>5.0199999999999996</v>
      </c>
      <c r="G494">
        <f t="shared" si="58"/>
        <v>0</v>
      </c>
      <c r="H494">
        <f t="shared" si="59"/>
        <v>0</v>
      </c>
      <c r="I494">
        <f t="shared" si="60"/>
        <v>3.84</v>
      </c>
      <c r="J494">
        <f t="shared" si="62"/>
        <v>3.84</v>
      </c>
      <c r="K494">
        <f t="shared" si="61"/>
        <v>3.84</v>
      </c>
    </row>
    <row r="495" spans="4:11" x14ac:dyDescent="0.25">
      <c r="D495">
        <f t="shared" si="63"/>
        <v>493</v>
      </c>
      <c r="E495" s="1">
        <f t="shared" si="56"/>
        <v>24.650000000000002</v>
      </c>
      <c r="F495">
        <f t="shared" si="57"/>
        <v>5.0299999999999994</v>
      </c>
      <c r="G495">
        <f t="shared" si="58"/>
        <v>0</v>
      </c>
      <c r="H495">
        <f t="shared" si="59"/>
        <v>0</v>
      </c>
      <c r="I495">
        <f t="shared" si="60"/>
        <v>3.835</v>
      </c>
      <c r="J495">
        <f t="shared" si="62"/>
        <v>3.835</v>
      </c>
      <c r="K495">
        <f t="shared" si="61"/>
        <v>3.835</v>
      </c>
    </row>
    <row r="496" spans="4:11" x14ac:dyDescent="0.25">
      <c r="D496">
        <f t="shared" si="63"/>
        <v>494</v>
      </c>
      <c r="E496" s="1">
        <f t="shared" si="56"/>
        <v>24.700000000000003</v>
      </c>
      <c r="F496">
        <f t="shared" si="57"/>
        <v>5.04</v>
      </c>
      <c r="G496">
        <f t="shared" si="58"/>
        <v>0</v>
      </c>
      <c r="H496">
        <f t="shared" si="59"/>
        <v>0</v>
      </c>
      <c r="I496">
        <f t="shared" si="60"/>
        <v>3.8299999999999996</v>
      </c>
      <c r="J496">
        <f t="shared" si="62"/>
        <v>3.8299999999999996</v>
      </c>
      <c r="K496">
        <f t="shared" si="61"/>
        <v>3.8299999999999996</v>
      </c>
    </row>
    <row r="497" spans="4:11" x14ac:dyDescent="0.25">
      <c r="D497">
        <f t="shared" si="63"/>
        <v>495</v>
      </c>
      <c r="E497" s="1">
        <f t="shared" si="56"/>
        <v>24.75</v>
      </c>
      <c r="F497">
        <f t="shared" si="57"/>
        <v>5.05</v>
      </c>
      <c r="G497">
        <f t="shared" si="58"/>
        <v>0</v>
      </c>
      <c r="H497">
        <f t="shared" si="59"/>
        <v>0</v>
      </c>
      <c r="I497">
        <f t="shared" si="60"/>
        <v>3.8250000000000002</v>
      </c>
      <c r="J497">
        <f t="shared" si="62"/>
        <v>3.8250000000000002</v>
      </c>
      <c r="K497">
        <f t="shared" si="61"/>
        <v>3.8250000000000002</v>
      </c>
    </row>
    <row r="498" spans="4:11" x14ac:dyDescent="0.25">
      <c r="D498">
        <f t="shared" si="63"/>
        <v>496</v>
      </c>
      <c r="E498" s="1">
        <f t="shared" si="56"/>
        <v>24.8</v>
      </c>
      <c r="F498">
        <f t="shared" si="57"/>
        <v>5.0599999999999996</v>
      </c>
      <c r="G498">
        <f t="shared" si="58"/>
        <v>0</v>
      </c>
      <c r="H498">
        <f t="shared" si="59"/>
        <v>0</v>
      </c>
      <c r="I498">
        <f t="shared" si="60"/>
        <v>3.82</v>
      </c>
      <c r="J498">
        <f t="shared" si="62"/>
        <v>3.82</v>
      </c>
      <c r="K498">
        <f t="shared" si="61"/>
        <v>3.82</v>
      </c>
    </row>
    <row r="499" spans="4:11" x14ac:dyDescent="0.25">
      <c r="D499">
        <f t="shared" si="63"/>
        <v>497</v>
      </c>
      <c r="E499" s="1">
        <f t="shared" si="56"/>
        <v>24.85</v>
      </c>
      <c r="F499">
        <f t="shared" si="57"/>
        <v>5.0699999999999994</v>
      </c>
      <c r="G499">
        <f t="shared" si="58"/>
        <v>0</v>
      </c>
      <c r="H499">
        <f t="shared" si="59"/>
        <v>0</v>
      </c>
      <c r="I499">
        <f t="shared" si="60"/>
        <v>3.8149999999999999</v>
      </c>
      <c r="J499">
        <f t="shared" si="62"/>
        <v>3.8149999999999999</v>
      </c>
      <c r="K499">
        <f t="shared" si="61"/>
        <v>3.8149999999999999</v>
      </c>
    </row>
    <row r="500" spans="4:11" x14ac:dyDescent="0.25">
      <c r="D500">
        <f t="shared" si="63"/>
        <v>498</v>
      </c>
      <c r="E500" s="1">
        <f t="shared" si="56"/>
        <v>24.900000000000002</v>
      </c>
      <c r="F500">
        <f t="shared" si="57"/>
        <v>5.08</v>
      </c>
      <c r="G500">
        <f t="shared" si="58"/>
        <v>0</v>
      </c>
      <c r="H500">
        <f t="shared" si="59"/>
        <v>0</v>
      </c>
      <c r="I500">
        <f t="shared" si="60"/>
        <v>3.8099999999999996</v>
      </c>
      <c r="J500">
        <f t="shared" si="62"/>
        <v>3.8099999999999996</v>
      </c>
      <c r="K500">
        <f t="shared" si="61"/>
        <v>3.8099999999999996</v>
      </c>
    </row>
    <row r="501" spans="4:11" x14ac:dyDescent="0.25">
      <c r="D501">
        <f t="shared" si="63"/>
        <v>499</v>
      </c>
      <c r="E501" s="1">
        <f t="shared" si="56"/>
        <v>24.950000000000003</v>
      </c>
      <c r="F501">
        <f t="shared" si="57"/>
        <v>5.09</v>
      </c>
      <c r="G501">
        <f t="shared" si="58"/>
        <v>0</v>
      </c>
      <c r="H501">
        <f t="shared" si="59"/>
        <v>0</v>
      </c>
      <c r="I501">
        <f t="shared" si="60"/>
        <v>3.8049999999999997</v>
      </c>
      <c r="J501">
        <f t="shared" si="62"/>
        <v>3.8049999999999997</v>
      </c>
      <c r="K501">
        <f t="shared" si="61"/>
        <v>3.8049999999999997</v>
      </c>
    </row>
    <row r="502" spans="4:11" x14ac:dyDescent="0.25">
      <c r="D502">
        <f t="shared" si="63"/>
        <v>500</v>
      </c>
      <c r="E502" s="1">
        <f t="shared" si="56"/>
        <v>25</v>
      </c>
      <c r="F502">
        <f t="shared" si="57"/>
        <v>5.0999999999999996</v>
      </c>
      <c r="G502">
        <f t="shared" si="58"/>
        <v>0</v>
      </c>
      <c r="H502">
        <f t="shared" si="59"/>
        <v>0</v>
      </c>
      <c r="I502">
        <f t="shared" si="60"/>
        <v>3.8</v>
      </c>
      <c r="J502">
        <f t="shared" si="62"/>
        <v>3.8</v>
      </c>
      <c r="K502">
        <f t="shared" si="61"/>
        <v>3.8</v>
      </c>
    </row>
    <row r="503" spans="4:11" x14ac:dyDescent="0.25">
      <c r="D503">
        <f t="shared" si="63"/>
        <v>501</v>
      </c>
      <c r="E503" s="1">
        <f t="shared" si="56"/>
        <v>25.05</v>
      </c>
      <c r="F503">
        <f t="shared" si="57"/>
        <v>5.1099999999999994</v>
      </c>
      <c r="G503">
        <f t="shared" si="58"/>
        <v>0</v>
      </c>
      <c r="H503">
        <f t="shared" si="59"/>
        <v>0</v>
      </c>
      <c r="I503">
        <f t="shared" si="60"/>
        <v>3.7949999999999999</v>
      </c>
      <c r="J503">
        <f t="shared" si="62"/>
        <v>3.7949999999999999</v>
      </c>
      <c r="K503">
        <f t="shared" si="61"/>
        <v>3.7949999999999999</v>
      </c>
    </row>
    <row r="504" spans="4:11" x14ac:dyDescent="0.25">
      <c r="D504">
        <f t="shared" si="63"/>
        <v>502</v>
      </c>
      <c r="E504" s="1">
        <f t="shared" si="56"/>
        <v>25.1</v>
      </c>
      <c r="F504">
        <f t="shared" si="57"/>
        <v>5.12</v>
      </c>
      <c r="G504">
        <f t="shared" si="58"/>
        <v>0</v>
      </c>
      <c r="H504">
        <f t="shared" si="59"/>
        <v>0</v>
      </c>
      <c r="I504">
        <f t="shared" si="60"/>
        <v>3.79</v>
      </c>
      <c r="J504">
        <f t="shared" si="62"/>
        <v>3.79</v>
      </c>
      <c r="K504">
        <f t="shared" si="61"/>
        <v>3.79</v>
      </c>
    </row>
    <row r="505" spans="4:11" x14ac:dyDescent="0.25">
      <c r="D505">
        <f t="shared" si="63"/>
        <v>503</v>
      </c>
      <c r="E505" s="1">
        <f t="shared" si="56"/>
        <v>25.150000000000002</v>
      </c>
      <c r="F505">
        <f t="shared" si="57"/>
        <v>5.13</v>
      </c>
      <c r="G505">
        <f t="shared" si="58"/>
        <v>0</v>
      </c>
      <c r="H505">
        <f t="shared" si="59"/>
        <v>0</v>
      </c>
      <c r="I505">
        <f t="shared" si="60"/>
        <v>3.7849999999999997</v>
      </c>
      <c r="J505">
        <f t="shared" si="62"/>
        <v>3.7849999999999997</v>
      </c>
      <c r="K505">
        <f t="shared" si="61"/>
        <v>3.7849999999999997</v>
      </c>
    </row>
    <row r="506" spans="4:11" x14ac:dyDescent="0.25">
      <c r="D506">
        <f t="shared" si="63"/>
        <v>504</v>
      </c>
      <c r="E506" s="1">
        <f t="shared" si="56"/>
        <v>25.200000000000003</v>
      </c>
      <c r="F506">
        <f t="shared" si="57"/>
        <v>5.14</v>
      </c>
      <c r="G506">
        <f t="shared" si="58"/>
        <v>0</v>
      </c>
      <c r="H506">
        <f t="shared" si="59"/>
        <v>0</v>
      </c>
      <c r="I506">
        <f t="shared" si="60"/>
        <v>3.78</v>
      </c>
      <c r="J506">
        <f t="shared" si="62"/>
        <v>3.78</v>
      </c>
      <c r="K506">
        <f t="shared" si="61"/>
        <v>3.78</v>
      </c>
    </row>
    <row r="507" spans="4:11" x14ac:dyDescent="0.25">
      <c r="D507">
        <f t="shared" si="63"/>
        <v>505</v>
      </c>
      <c r="E507" s="1">
        <f t="shared" si="56"/>
        <v>25.25</v>
      </c>
      <c r="F507">
        <f t="shared" si="57"/>
        <v>5.1499999999999995</v>
      </c>
      <c r="G507">
        <f t="shared" si="58"/>
        <v>0</v>
      </c>
      <c r="H507">
        <f t="shared" si="59"/>
        <v>0</v>
      </c>
      <c r="I507">
        <f t="shared" si="60"/>
        <v>3.7749999999999999</v>
      </c>
      <c r="J507">
        <f t="shared" si="62"/>
        <v>3.7749999999999999</v>
      </c>
      <c r="K507">
        <f t="shared" si="61"/>
        <v>3.7749999999999999</v>
      </c>
    </row>
    <row r="508" spans="4:11" x14ac:dyDescent="0.25">
      <c r="D508">
        <f t="shared" si="63"/>
        <v>506</v>
      </c>
      <c r="E508" s="1">
        <f t="shared" si="56"/>
        <v>25.3</v>
      </c>
      <c r="F508">
        <f t="shared" si="57"/>
        <v>5.16</v>
      </c>
      <c r="G508">
        <f t="shared" si="58"/>
        <v>0</v>
      </c>
      <c r="H508">
        <f t="shared" si="59"/>
        <v>0</v>
      </c>
      <c r="I508">
        <f t="shared" si="60"/>
        <v>3.77</v>
      </c>
      <c r="J508">
        <f t="shared" si="62"/>
        <v>3.77</v>
      </c>
      <c r="K508">
        <f t="shared" si="61"/>
        <v>3.77</v>
      </c>
    </row>
    <row r="509" spans="4:11" x14ac:dyDescent="0.25">
      <c r="D509">
        <f t="shared" si="63"/>
        <v>507</v>
      </c>
      <c r="E509" s="1">
        <f t="shared" si="56"/>
        <v>25.35</v>
      </c>
      <c r="F509">
        <f t="shared" si="57"/>
        <v>5.17</v>
      </c>
      <c r="G509">
        <f t="shared" si="58"/>
        <v>0</v>
      </c>
      <c r="H509">
        <f t="shared" si="59"/>
        <v>0</v>
      </c>
      <c r="I509">
        <f t="shared" si="60"/>
        <v>3.7649999999999997</v>
      </c>
      <c r="J509">
        <f t="shared" si="62"/>
        <v>3.7649999999999997</v>
      </c>
      <c r="K509">
        <f t="shared" si="61"/>
        <v>3.7649999999999997</v>
      </c>
    </row>
    <row r="510" spans="4:11" x14ac:dyDescent="0.25">
      <c r="D510">
        <f t="shared" si="63"/>
        <v>508</v>
      </c>
      <c r="E510" s="1">
        <f t="shared" si="56"/>
        <v>25.400000000000002</v>
      </c>
      <c r="F510">
        <f t="shared" si="57"/>
        <v>5.18</v>
      </c>
      <c r="G510">
        <f t="shared" si="58"/>
        <v>0</v>
      </c>
      <c r="H510">
        <f t="shared" si="59"/>
        <v>0</v>
      </c>
      <c r="I510">
        <f t="shared" si="60"/>
        <v>3.76</v>
      </c>
      <c r="J510">
        <f t="shared" si="62"/>
        <v>3.76</v>
      </c>
      <c r="K510">
        <f t="shared" si="61"/>
        <v>3.76</v>
      </c>
    </row>
    <row r="511" spans="4:11" x14ac:dyDescent="0.25">
      <c r="D511">
        <f t="shared" si="63"/>
        <v>509</v>
      </c>
      <c r="E511" s="1">
        <f t="shared" si="56"/>
        <v>25.450000000000003</v>
      </c>
      <c r="F511">
        <f t="shared" si="57"/>
        <v>5.1899999999999995</v>
      </c>
      <c r="G511">
        <f t="shared" si="58"/>
        <v>0</v>
      </c>
      <c r="H511">
        <f t="shared" si="59"/>
        <v>0</v>
      </c>
      <c r="I511">
        <f t="shared" si="60"/>
        <v>3.7549999999999999</v>
      </c>
      <c r="J511">
        <f t="shared" si="62"/>
        <v>3.7549999999999999</v>
      </c>
      <c r="K511">
        <f t="shared" si="61"/>
        <v>3.7549999999999999</v>
      </c>
    </row>
    <row r="512" spans="4:11" x14ac:dyDescent="0.25">
      <c r="D512">
        <f t="shared" si="63"/>
        <v>510</v>
      </c>
      <c r="E512" s="1">
        <f t="shared" si="56"/>
        <v>25.5</v>
      </c>
      <c r="F512">
        <f t="shared" si="57"/>
        <v>5.2</v>
      </c>
      <c r="G512">
        <f t="shared" si="58"/>
        <v>0</v>
      </c>
      <c r="H512">
        <f t="shared" si="59"/>
        <v>0</v>
      </c>
      <c r="I512">
        <f t="shared" si="60"/>
        <v>3.75</v>
      </c>
      <c r="J512">
        <f t="shared" si="62"/>
        <v>3.75</v>
      </c>
      <c r="K512">
        <f t="shared" si="61"/>
        <v>3.75</v>
      </c>
    </row>
    <row r="513" spans="4:11" x14ac:dyDescent="0.25">
      <c r="D513">
        <f t="shared" si="63"/>
        <v>511</v>
      </c>
      <c r="E513" s="1">
        <f t="shared" si="56"/>
        <v>25.55</v>
      </c>
      <c r="F513">
        <f t="shared" si="57"/>
        <v>5.21</v>
      </c>
      <c r="G513">
        <f t="shared" si="58"/>
        <v>0</v>
      </c>
      <c r="H513">
        <f t="shared" si="59"/>
        <v>0</v>
      </c>
      <c r="I513">
        <f t="shared" si="60"/>
        <v>3.7450000000000001</v>
      </c>
      <c r="J513">
        <f t="shared" si="62"/>
        <v>3.7450000000000001</v>
      </c>
      <c r="K513">
        <f t="shared" si="61"/>
        <v>3.7450000000000001</v>
      </c>
    </row>
    <row r="514" spans="4:11" x14ac:dyDescent="0.25">
      <c r="D514">
        <f t="shared" si="63"/>
        <v>512</v>
      </c>
      <c r="E514" s="1">
        <f t="shared" ref="E514:E577" si="64">PAR_max/1200*D514</f>
        <v>25.6</v>
      </c>
      <c r="F514">
        <f t="shared" ref="F514:F577" si="65">init_slope*D514+init_intercp</f>
        <v>5.22</v>
      </c>
      <c r="G514">
        <f t="shared" ref="G514:G577" si="66">IF(AND(F514&lt;flat_init_y, E514&lt;flat_end_x),F514,0)</f>
        <v>0</v>
      </c>
      <c r="H514">
        <f t="shared" ref="H514:H577" si="67">IF(AND(F514&gt;=flat_init_y,E514&lt;flat_end_x),flat_init_y,0)</f>
        <v>0</v>
      </c>
      <c r="I514">
        <f t="shared" ref="I514:I577" si="68">IF(E514&gt;=flat_end_x,flat_init_y+end_slope2*(E514-flat_end_x),0)</f>
        <v>3.7399999999999998</v>
      </c>
      <c r="J514">
        <f t="shared" si="62"/>
        <v>3.7399999999999998</v>
      </c>
      <c r="K514">
        <f t="shared" ref="K514:K577" si="69">IF(J514&lt;min_response,min_response,J514)</f>
        <v>3.7399999999999998</v>
      </c>
    </row>
    <row r="515" spans="4:11" x14ac:dyDescent="0.25">
      <c r="D515">
        <f t="shared" si="63"/>
        <v>513</v>
      </c>
      <c r="E515" s="1">
        <f t="shared" si="64"/>
        <v>25.650000000000002</v>
      </c>
      <c r="F515">
        <f t="shared" si="65"/>
        <v>5.2299999999999995</v>
      </c>
      <c r="G515">
        <f t="shared" si="66"/>
        <v>0</v>
      </c>
      <c r="H515">
        <f t="shared" si="67"/>
        <v>0</v>
      </c>
      <c r="I515">
        <f t="shared" si="68"/>
        <v>3.7349999999999999</v>
      </c>
      <c r="J515">
        <f t="shared" ref="J515:J578" si="70">SUM(G515:I515)</f>
        <v>3.7349999999999999</v>
      </c>
      <c r="K515">
        <f t="shared" si="69"/>
        <v>3.7349999999999999</v>
      </c>
    </row>
    <row r="516" spans="4:11" x14ac:dyDescent="0.25">
      <c r="D516">
        <f t="shared" ref="D516:D579" si="71">D515+1</f>
        <v>514</v>
      </c>
      <c r="E516" s="1">
        <f t="shared" si="64"/>
        <v>25.700000000000003</v>
      </c>
      <c r="F516">
        <f t="shared" si="65"/>
        <v>5.2399999999999993</v>
      </c>
      <c r="G516">
        <f t="shared" si="66"/>
        <v>0</v>
      </c>
      <c r="H516">
        <f t="shared" si="67"/>
        <v>0</v>
      </c>
      <c r="I516">
        <f t="shared" si="68"/>
        <v>3.7299999999999995</v>
      </c>
      <c r="J516">
        <f t="shared" si="70"/>
        <v>3.7299999999999995</v>
      </c>
      <c r="K516">
        <f t="shared" si="69"/>
        <v>3.7299999999999995</v>
      </c>
    </row>
    <row r="517" spans="4:11" x14ac:dyDescent="0.25">
      <c r="D517">
        <f t="shared" si="71"/>
        <v>515</v>
      </c>
      <c r="E517" s="1">
        <f t="shared" si="64"/>
        <v>25.75</v>
      </c>
      <c r="F517">
        <f t="shared" si="65"/>
        <v>5.25</v>
      </c>
      <c r="G517">
        <f t="shared" si="66"/>
        <v>0</v>
      </c>
      <c r="H517">
        <f t="shared" si="67"/>
        <v>0</v>
      </c>
      <c r="I517">
        <f t="shared" si="68"/>
        <v>3.7250000000000001</v>
      </c>
      <c r="J517">
        <f t="shared" si="70"/>
        <v>3.7250000000000001</v>
      </c>
      <c r="K517">
        <f t="shared" si="69"/>
        <v>3.7250000000000001</v>
      </c>
    </row>
    <row r="518" spans="4:11" x14ac:dyDescent="0.25">
      <c r="D518">
        <f t="shared" si="71"/>
        <v>516</v>
      </c>
      <c r="E518" s="1">
        <f t="shared" si="64"/>
        <v>25.8</v>
      </c>
      <c r="F518">
        <f t="shared" si="65"/>
        <v>5.26</v>
      </c>
      <c r="G518">
        <f t="shared" si="66"/>
        <v>0</v>
      </c>
      <c r="H518">
        <f t="shared" si="67"/>
        <v>0</v>
      </c>
      <c r="I518">
        <f t="shared" si="68"/>
        <v>3.7199999999999998</v>
      </c>
      <c r="J518">
        <f t="shared" si="70"/>
        <v>3.7199999999999998</v>
      </c>
      <c r="K518">
        <f t="shared" si="69"/>
        <v>3.7199999999999998</v>
      </c>
    </row>
    <row r="519" spans="4:11" x14ac:dyDescent="0.25">
      <c r="D519">
        <f t="shared" si="71"/>
        <v>517</v>
      </c>
      <c r="E519" s="1">
        <f t="shared" si="64"/>
        <v>25.85</v>
      </c>
      <c r="F519">
        <f t="shared" si="65"/>
        <v>5.27</v>
      </c>
      <c r="G519">
        <f t="shared" si="66"/>
        <v>0</v>
      </c>
      <c r="H519">
        <f t="shared" si="67"/>
        <v>0</v>
      </c>
      <c r="I519">
        <f t="shared" si="68"/>
        <v>3.7149999999999999</v>
      </c>
      <c r="J519">
        <f t="shared" si="70"/>
        <v>3.7149999999999999</v>
      </c>
      <c r="K519">
        <f t="shared" si="69"/>
        <v>3.7149999999999999</v>
      </c>
    </row>
    <row r="520" spans="4:11" x14ac:dyDescent="0.25">
      <c r="D520">
        <f t="shared" si="71"/>
        <v>518</v>
      </c>
      <c r="E520" s="1">
        <f t="shared" si="64"/>
        <v>25.900000000000002</v>
      </c>
      <c r="F520">
        <f t="shared" si="65"/>
        <v>5.2799999999999994</v>
      </c>
      <c r="G520">
        <f t="shared" si="66"/>
        <v>0</v>
      </c>
      <c r="H520">
        <f t="shared" si="67"/>
        <v>0</v>
      </c>
      <c r="I520">
        <f t="shared" si="68"/>
        <v>3.71</v>
      </c>
      <c r="J520">
        <f t="shared" si="70"/>
        <v>3.71</v>
      </c>
      <c r="K520">
        <f t="shared" si="69"/>
        <v>3.71</v>
      </c>
    </row>
    <row r="521" spans="4:11" x14ac:dyDescent="0.25">
      <c r="D521">
        <f t="shared" si="71"/>
        <v>519</v>
      </c>
      <c r="E521" s="1">
        <f t="shared" si="64"/>
        <v>25.950000000000003</v>
      </c>
      <c r="F521">
        <f t="shared" si="65"/>
        <v>5.29</v>
      </c>
      <c r="G521">
        <f t="shared" si="66"/>
        <v>0</v>
      </c>
      <c r="H521">
        <f t="shared" si="67"/>
        <v>0</v>
      </c>
      <c r="I521">
        <f t="shared" si="68"/>
        <v>3.7049999999999996</v>
      </c>
      <c r="J521">
        <f t="shared" si="70"/>
        <v>3.7049999999999996</v>
      </c>
      <c r="K521">
        <f t="shared" si="69"/>
        <v>3.7049999999999996</v>
      </c>
    </row>
    <row r="522" spans="4:11" x14ac:dyDescent="0.25">
      <c r="D522">
        <f t="shared" si="71"/>
        <v>520</v>
      </c>
      <c r="E522" s="1">
        <f t="shared" si="64"/>
        <v>26</v>
      </c>
      <c r="F522">
        <f t="shared" si="65"/>
        <v>5.3</v>
      </c>
      <c r="G522">
        <f t="shared" si="66"/>
        <v>0</v>
      </c>
      <c r="H522">
        <f t="shared" si="67"/>
        <v>0</v>
      </c>
      <c r="I522">
        <f t="shared" si="68"/>
        <v>3.7</v>
      </c>
      <c r="J522">
        <f t="shared" si="70"/>
        <v>3.7</v>
      </c>
      <c r="K522">
        <f t="shared" si="69"/>
        <v>3.7</v>
      </c>
    </row>
    <row r="523" spans="4:11" x14ac:dyDescent="0.25">
      <c r="D523">
        <f t="shared" si="71"/>
        <v>521</v>
      </c>
      <c r="E523" s="1">
        <f t="shared" si="64"/>
        <v>26.05</v>
      </c>
      <c r="F523">
        <f t="shared" si="65"/>
        <v>5.31</v>
      </c>
      <c r="G523">
        <f t="shared" si="66"/>
        <v>0</v>
      </c>
      <c r="H523">
        <f t="shared" si="67"/>
        <v>0</v>
      </c>
      <c r="I523">
        <f t="shared" si="68"/>
        <v>3.6949999999999998</v>
      </c>
      <c r="J523">
        <f t="shared" si="70"/>
        <v>3.6949999999999998</v>
      </c>
      <c r="K523">
        <f t="shared" si="69"/>
        <v>3.6949999999999998</v>
      </c>
    </row>
    <row r="524" spans="4:11" x14ac:dyDescent="0.25">
      <c r="D524">
        <f t="shared" si="71"/>
        <v>522</v>
      </c>
      <c r="E524" s="1">
        <f t="shared" si="64"/>
        <v>26.1</v>
      </c>
      <c r="F524">
        <f t="shared" si="65"/>
        <v>5.3199999999999994</v>
      </c>
      <c r="G524">
        <f t="shared" si="66"/>
        <v>0</v>
      </c>
      <c r="H524">
        <f t="shared" si="67"/>
        <v>0</v>
      </c>
      <c r="I524">
        <f t="shared" si="68"/>
        <v>3.69</v>
      </c>
      <c r="J524">
        <f t="shared" si="70"/>
        <v>3.69</v>
      </c>
      <c r="K524">
        <f t="shared" si="69"/>
        <v>3.69</v>
      </c>
    </row>
    <row r="525" spans="4:11" x14ac:dyDescent="0.25">
      <c r="D525">
        <f t="shared" si="71"/>
        <v>523</v>
      </c>
      <c r="E525" s="1">
        <f t="shared" si="64"/>
        <v>26.150000000000002</v>
      </c>
      <c r="F525">
        <f t="shared" si="65"/>
        <v>5.33</v>
      </c>
      <c r="G525">
        <f t="shared" si="66"/>
        <v>0</v>
      </c>
      <c r="H525">
        <f t="shared" si="67"/>
        <v>0</v>
      </c>
      <c r="I525">
        <f t="shared" si="68"/>
        <v>3.6849999999999996</v>
      </c>
      <c r="J525">
        <f t="shared" si="70"/>
        <v>3.6849999999999996</v>
      </c>
      <c r="K525">
        <f t="shared" si="69"/>
        <v>3.6849999999999996</v>
      </c>
    </row>
    <row r="526" spans="4:11" x14ac:dyDescent="0.25">
      <c r="D526">
        <f t="shared" si="71"/>
        <v>524</v>
      </c>
      <c r="E526" s="1">
        <f t="shared" si="64"/>
        <v>26.200000000000003</v>
      </c>
      <c r="F526">
        <f t="shared" si="65"/>
        <v>5.34</v>
      </c>
      <c r="G526">
        <f t="shared" si="66"/>
        <v>0</v>
      </c>
      <c r="H526">
        <f t="shared" si="67"/>
        <v>0</v>
      </c>
      <c r="I526">
        <f t="shared" si="68"/>
        <v>3.6799999999999997</v>
      </c>
      <c r="J526">
        <f t="shared" si="70"/>
        <v>3.6799999999999997</v>
      </c>
      <c r="K526">
        <f t="shared" si="69"/>
        <v>3.6799999999999997</v>
      </c>
    </row>
    <row r="527" spans="4:11" x14ac:dyDescent="0.25">
      <c r="D527">
        <f t="shared" si="71"/>
        <v>525</v>
      </c>
      <c r="E527" s="1">
        <f t="shared" si="64"/>
        <v>26.25</v>
      </c>
      <c r="F527">
        <f t="shared" si="65"/>
        <v>5.35</v>
      </c>
      <c r="G527">
        <f t="shared" si="66"/>
        <v>0</v>
      </c>
      <c r="H527">
        <f t="shared" si="67"/>
        <v>0</v>
      </c>
      <c r="I527">
        <f t="shared" si="68"/>
        <v>3.6749999999999998</v>
      </c>
      <c r="J527">
        <f t="shared" si="70"/>
        <v>3.6749999999999998</v>
      </c>
      <c r="K527">
        <f t="shared" si="69"/>
        <v>3.6749999999999998</v>
      </c>
    </row>
    <row r="528" spans="4:11" x14ac:dyDescent="0.25">
      <c r="D528">
        <f t="shared" si="71"/>
        <v>526</v>
      </c>
      <c r="E528" s="1">
        <f t="shared" si="64"/>
        <v>26.3</v>
      </c>
      <c r="F528">
        <f t="shared" si="65"/>
        <v>5.3599999999999994</v>
      </c>
      <c r="G528">
        <f t="shared" si="66"/>
        <v>0</v>
      </c>
      <c r="H528">
        <f t="shared" si="67"/>
        <v>0</v>
      </c>
      <c r="I528">
        <f t="shared" si="68"/>
        <v>3.67</v>
      </c>
      <c r="J528">
        <f t="shared" si="70"/>
        <v>3.67</v>
      </c>
      <c r="K528">
        <f t="shared" si="69"/>
        <v>3.67</v>
      </c>
    </row>
    <row r="529" spans="4:11" x14ac:dyDescent="0.25">
      <c r="D529">
        <f t="shared" si="71"/>
        <v>527</v>
      </c>
      <c r="E529" s="1">
        <f t="shared" si="64"/>
        <v>26.35</v>
      </c>
      <c r="F529">
        <f t="shared" si="65"/>
        <v>5.37</v>
      </c>
      <c r="G529">
        <f t="shared" si="66"/>
        <v>0</v>
      </c>
      <c r="H529">
        <f t="shared" si="67"/>
        <v>0</v>
      </c>
      <c r="I529">
        <f t="shared" si="68"/>
        <v>3.665</v>
      </c>
      <c r="J529">
        <f t="shared" si="70"/>
        <v>3.665</v>
      </c>
      <c r="K529">
        <f t="shared" si="69"/>
        <v>3.665</v>
      </c>
    </row>
    <row r="530" spans="4:11" x14ac:dyDescent="0.25">
      <c r="D530">
        <f t="shared" si="71"/>
        <v>528</v>
      </c>
      <c r="E530" s="1">
        <f t="shared" si="64"/>
        <v>26.400000000000002</v>
      </c>
      <c r="F530">
        <f t="shared" si="65"/>
        <v>5.38</v>
      </c>
      <c r="G530">
        <f t="shared" si="66"/>
        <v>0</v>
      </c>
      <c r="H530">
        <f t="shared" si="67"/>
        <v>0</v>
      </c>
      <c r="I530">
        <f t="shared" si="68"/>
        <v>3.6599999999999997</v>
      </c>
      <c r="J530">
        <f t="shared" si="70"/>
        <v>3.6599999999999997</v>
      </c>
      <c r="K530">
        <f t="shared" si="69"/>
        <v>3.6599999999999997</v>
      </c>
    </row>
    <row r="531" spans="4:11" x14ac:dyDescent="0.25">
      <c r="D531">
        <f t="shared" si="71"/>
        <v>529</v>
      </c>
      <c r="E531" s="1">
        <f t="shared" si="64"/>
        <v>26.450000000000003</v>
      </c>
      <c r="F531">
        <f t="shared" si="65"/>
        <v>5.39</v>
      </c>
      <c r="G531">
        <f t="shared" si="66"/>
        <v>0</v>
      </c>
      <c r="H531">
        <f t="shared" si="67"/>
        <v>0</v>
      </c>
      <c r="I531">
        <f t="shared" si="68"/>
        <v>3.6549999999999998</v>
      </c>
      <c r="J531">
        <f t="shared" si="70"/>
        <v>3.6549999999999998</v>
      </c>
      <c r="K531">
        <f t="shared" si="69"/>
        <v>3.6549999999999998</v>
      </c>
    </row>
    <row r="532" spans="4:11" x14ac:dyDescent="0.25">
      <c r="D532">
        <f t="shared" si="71"/>
        <v>530</v>
      </c>
      <c r="E532" s="1">
        <f t="shared" si="64"/>
        <v>26.5</v>
      </c>
      <c r="F532">
        <f t="shared" si="65"/>
        <v>5.3999999999999995</v>
      </c>
      <c r="G532">
        <f t="shared" si="66"/>
        <v>0</v>
      </c>
      <c r="H532">
        <f t="shared" si="67"/>
        <v>0</v>
      </c>
      <c r="I532">
        <f t="shared" si="68"/>
        <v>3.65</v>
      </c>
      <c r="J532">
        <f t="shared" si="70"/>
        <v>3.65</v>
      </c>
      <c r="K532">
        <f t="shared" si="69"/>
        <v>3.65</v>
      </c>
    </row>
    <row r="533" spans="4:11" x14ac:dyDescent="0.25">
      <c r="D533">
        <f t="shared" si="71"/>
        <v>531</v>
      </c>
      <c r="E533" s="1">
        <f t="shared" si="64"/>
        <v>26.55</v>
      </c>
      <c r="F533">
        <f t="shared" si="65"/>
        <v>5.41</v>
      </c>
      <c r="G533">
        <f t="shared" si="66"/>
        <v>0</v>
      </c>
      <c r="H533">
        <f t="shared" si="67"/>
        <v>0</v>
      </c>
      <c r="I533">
        <f t="shared" si="68"/>
        <v>3.645</v>
      </c>
      <c r="J533">
        <f t="shared" si="70"/>
        <v>3.645</v>
      </c>
      <c r="K533">
        <f t="shared" si="69"/>
        <v>3.645</v>
      </c>
    </row>
    <row r="534" spans="4:11" x14ac:dyDescent="0.25">
      <c r="D534">
        <f t="shared" si="71"/>
        <v>532</v>
      </c>
      <c r="E534" s="1">
        <f t="shared" si="64"/>
        <v>26.6</v>
      </c>
      <c r="F534">
        <f t="shared" si="65"/>
        <v>5.42</v>
      </c>
      <c r="G534">
        <f t="shared" si="66"/>
        <v>0</v>
      </c>
      <c r="H534">
        <f t="shared" si="67"/>
        <v>0</v>
      </c>
      <c r="I534">
        <f t="shared" si="68"/>
        <v>3.6399999999999997</v>
      </c>
      <c r="J534">
        <f t="shared" si="70"/>
        <v>3.6399999999999997</v>
      </c>
      <c r="K534">
        <f t="shared" si="69"/>
        <v>3.6399999999999997</v>
      </c>
    </row>
    <row r="535" spans="4:11" x14ac:dyDescent="0.25">
      <c r="D535">
        <f t="shared" si="71"/>
        <v>533</v>
      </c>
      <c r="E535" s="1">
        <f t="shared" si="64"/>
        <v>26.650000000000002</v>
      </c>
      <c r="F535">
        <f t="shared" si="65"/>
        <v>5.43</v>
      </c>
      <c r="G535">
        <f t="shared" si="66"/>
        <v>0</v>
      </c>
      <c r="H535">
        <f t="shared" si="67"/>
        <v>0</v>
      </c>
      <c r="I535">
        <f t="shared" si="68"/>
        <v>3.6349999999999998</v>
      </c>
      <c r="J535">
        <f t="shared" si="70"/>
        <v>3.6349999999999998</v>
      </c>
      <c r="K535">
        <f t="shared" si="69"/>
        <v>3.6349999999999998</v>
      </c>
    </row>
    <row r="536" spans="4:11" x14ac:dyDescent="0.25">
      <c r="D536">
        <f t="shared" si="71"/>
        <v>534</v>
      </c>
      <c r="E536" s="1">
        <f t="shared" si="64"/>
        <v>26.700000000000003</v>
      </c>
      <c r="F536">
        <f t="shared" si="65"/>
        <v>5.4399999999999995</v>
      </c>
      <c r="G536">
        <f t="shared" si="66"/>
        <v>0</v>
      </c>
      <c r="H536">
        <f t="shared" si="67"/>
        <v>0</v>
      </c>
      <c r="I536">
        <f t="shared" si="68"/>
        <v>3.63</v>
      </c>
      <c r="J536">
        <f t="shared" si="70"/>
        <v>3.63</v>
      </c>
      <c r="K536">
        <f t="shared" si="69"/>
        <v>3.63</v>
      </c>
    </row>
    <row r="537" spans="4:11" x14ac:dyDescent="0.25">
      <c r="D537">
        <f t="shared" si="71"/>
        <v>535</v>
      </c>
      <c r="E537" s="1">
        <f t="shared" si="64"/>
        <v>26.75</v>
      </c>
      <c r="F537">
        <f t="shared" si="65"/>
        <v>5.45</v>
      </c>
      <c r="G537">
        <f t="shared" si="66"/>
        <v>0</v>
      </c>
      <c r="H537">
        <f t="shared" si="67"/>
        <v>0</v>
      </c>
      <c r="I537">
        <f t="shared" si="68"/>
        <v>3.625</v>
      </c>
      <c r="J537">
        <f t="shared" si="70"/>
        <v>3.625</v>
      </c>
      <c r="K537">
        <f t="shared" si="69"/>
        <v>3.625</v>
      </c>
    </row>
    <row r="538" spans="4:11" x14ac:dyDescent="0.25">
      <c r="D538">
        <f t="shared" si="71"/>
        <v>536</v>
      </c>
      <c r="E538" s="1">
        <f t="shared" si="64"/>
        <v>26.8</v>
      </c>
      <c r="F538">
        <f t="shared" si="65"/>
        <v>5.46</v>
      </c>
      <c r="G538">
        <f t="shared" si="66"/>
        <v>0</v>
      </c>
      <c r="H538">
        <f t="shared" si="67"/>
        <v>0</v>
      </c>
      <c r="I538">
        <f t="shared" si="68"/>
        <v>3.62</v>
      </c>
      <c r="J538">
        <f t="shared" si="70"/>
        <v>3.62</v>
      </c>
      <c r="K538">
        <f t="shared" si="69"/>
        <v>3.62</v>
      </c>
    </row>
    <row r="539" spans="4:11" x14ac:dyDescent="0.25">
      <c r="D539">
        <f t="shared" si="71"/>
        <v>537</v>
      </c>
      <c r="E539" s="1">
        <f t="shared" si="64"/>
        <v>26.85</v>
      </c>
      <c r="F539">
        <f t="shared" si="65"/>
        <v>5.47</v>
      </c>
      <c r="G539">
        <f t="shared" si="66"/>
        <v>0</v>
      </c>
      <c r="H539">
        <f t="shared" si="67"/>
        <v>0</v>
      </c>
      <c r="I539">
        <f t="shared" si="68"/>
        <v>3.6149999999999998</v>
      </c>
      <c r="J539">
        <f t="shared" si="70"/>
        <v>3.6149999999999998</v>
      </c>
      <c r="K539">
        <f t="shared" si="69"/>
        <v>3.6149999999999998</v>
      </c>
    </row>
    <row r="540" spans="4:11" x14ac:dyDescent="0.25">
      <c r="D540">
        <f t="shared" si="71"/>
        <v>538</v>
      </c>
      <c r="E540" s="1">
        <f t="shared" si="64"/>
        <v>26.900000000000002</v>
      </c>
      <c r="F540">
        <f t="shared" si="65"/>
        <v>5.4799999999999995</v>
      </c>
      <c r="G540">
        <f t="shared" si="66"/>
        <v>0</v>
      </c>
      <c r="H540">
        <f t="shared" si="67"/>
        <v>0</v>
      </c>
      <c r="I540">
        <f t="shared" si="68"/>
        <v>3.61</v>
      </c>
      <c r="J540">
        <f t="shared" si="70"/>
        <v>3.61</v>
      </c>
      <c r="K540">
        <f t="shared" si="69"/>
        <v>3.61</v>
      </c>
    </row>
    <row r="541" spans="4:11" x14ac:dyDescent="0.25">
      <c r="D541">
        <f t="shared" si="71"/>
        <v>539</v>
      </c>
      <c r="E541" s="1">
        <f t="shared" si="64"/>
        <v>26.950000000000003</v>
      </c>
      <c r="F541">
        <f t="shared" si="65"/>
        <v>5.4899999999999993</v>
      </c>
      <c r="G541">
        <f t="shared" si="66"/>
        <v>0</v>
      </c>
      <c r="H541">
        <f t="shared" si="67"/>
        <v>0</v>
      </c>
      <c r="I541">
        <f t="shared" si="68"/>
        <v>3.6049999999999995</v>
      </c>
      <c r="J541">
        <f t="shared" si="70"/>
        <v>3.6049999999999995</v>
      </c>
      <c r="K541">
        <f t="shared" si="69"/>
        <v>3.6049999999999995</v>
      </c>
    </row>
    <row r="542" spans="4:11" x14ac:dyDescent="0.25">
      <c r="D542">
        <f t="shared" si="71"/>
        <v>540</v>
      </c>
      <c r="E542" s="1">
        <f t="shared" si="64"/>
        <v>27</v>
      </c>
      <c r="F542">
        <f t="shared" si="65"/>
        <v>5.5</v>
      </c>
      <c r="G542">
        <f t="shared" si="66"/>
        <v>0</v>
      </c>
      <c r="H542">
        <f t="shared" si="67"/>
        <v>0</v>
      </c>
      <c r="I542">
        <f t="shared" si="68"/>
        <v>3.6</v>
      </c>
      <c r="J542">
        <f t="shared" si="70"/>
        <v>3.6</v>
      </c>
      <c r="K542">
        <f t="shared" si="69"/>
        <v>3.6</v>
      </c>
    </row>
    <row r="543" spans="4:11" x14ac:dyDescent="0.25">
      <c r="D543">
        <f t="shared" si="71"/>
        <v>541</v>
      </c>
      <c r="E543" s="1">
        <f t="shared" si="64"/>
        <v>27.05</v>
      </c>
      <c r="F543">
        <f t="shared" si="65"/>
        <v>5.51</v>
      </c>
      <c r="G543">
        <f t="shared" si="66"/>
        <v>0</v>
      </c>
      <c r="H543">
        <f t="shared" si="67"/>
        <v>0</v>
      </c>
      <c r="I543">
        <f t="shared" si="68"/>
        <v>3.5949999999999998</v>
      </c>
      <c r="J543">
        <f t="shared" si="70"/>
        <v>3.5949999999999998</v>
      </c>
      <c r="K543">
        <f t="shared" si="69"/>
        <v>3.5949999999999998</v>
      </c>
    </row>
    <row r="544" spans="4:11" x14ac:dyDescent="0.25">
      <c r="D544">
        <f t="shared" si="71"/>
        <v>542</v>
      </c>
      <c r="E544" s="1">
        <f t="shared" si="64"/>
        <v>27.1</v>
      </c>
      <c r="F544">
        <f t="shared" si="65"/>
        <v>5.52</v>
      </c>
      <c r="G544">
        <f t="shared" si="66"/>
        <v>0</v>
      </c>
      <c r="H544">
        <f t="shared" si="67"/>
        <v>0</v>
      </c>
      <c r="I544">
        <f t="shared" si="68"/>
        <v>3.59</v>
      </c>
      <c r="J544">
        <f t="shared" si="70"/>
        <v>3.59</v>
      </c>
      <c r="K544">
        <f t="shared" si="69"/>
        <v>3.59</v>
      </c>
    </row>
    <row r="545" spans="4:11" x14ac:dyDescent="0.25">
      <c r="D545">
        <f t="shared" si="71"/>
        <v>543</v>
      </c>
      <c r="E545" s="1">
        <f t="shared" si="64"/>
        <v>27.150000000000002</v>
      </c>
      <c r="F545">
        <f t="shared" si="65"/>
        <v>5.5299999999999994</v>
      </c>
      <c r="G545">
        <f t="shared" si="66"/>
        <v>0</v>
      </c>
      <c r="H545">
        <f t="shared" si="67"/>
        <v>0</v>
      </c>
      <c r="I545">
        <f t="shared" si="68"/>
        <v>3.585</v>
      </c>
      <c r="J545">
        <f t="shared" si="70"/>
        <v>3.585</v>
      </c>
      <c r="K545">
        <f t="shared" si="69"/>
        <v>3.585</v>
      </c>
    </row>
    <row r="546" spans="4:11" x14ac:dyDescent="0.25">
      <c r="D546">
        <f t="shared" si="71"/>
        <v>544</v>
      </c>
      <c r="E546" s="1">
        <f t="shared" si="64"/>
        <v>27.200000000000003</v>
      </c>
      <c r="F546">
        <f t="shared" si="65"/>
        <v>5.54</v>
      </c>
      <c r="G546">
        <f t="shared" si="66"/>
        <v>0</v>
      </c>
      <c r="H546">
        <f t="shared" si="67"/>
        <v>0</v>
      </c>
      <c r="I546">
        <f t="shared" si="68"/>
        <v>3.5799999999999996</v>
      </c>
      <c r="J546">
        <f t="shared" si="70"/>
        <v>3.5799999999999996</v>
      </c>
      <c r="K546">
        <f t="shared" si="69"/>
        <v>3.5799999999999996</v>
      </c>
    </row>
    <row r="547" spans="4:11" x14ac:dyDescent="0.25">
      <c r="D547">
        <f t="shared" si="71"/>
        <v>545</v>
      </c>
      <c r="E547" s="1">
        <f t="shared" si="64"/>
        <v>27.25</v>
      </c>
      <c r="F547">
        <f t="shared" si="65"/>
        <v>5.55</v>
      </c>
      <c r="G547">
        <f t="shared" si="66"/>
        <v>0</v>
      </c>
      <c r="H547">
        <f t="shared" si="67"/>
        <v>0</v>
      </c>
      <c r="I547">
        <f t="shared" si="68"/>
        <v>3.5750000000000002</v>
      </c>
      <c r="J547">
        <f t="shared" si="70"/>
        <v>3.5750000000000002</v>
      </c>
      <c r="K547">
        <f t="shared" si="69"/>
        <v>3.5750000000000002</v>
      </c>
    </row>
    <row r="548" spans="4:11" x14ac:dyDescent="0.25">
      <c r="D548">
        <f t="shared" si="71"/>
        <v>546</v>
      </c>
      <c r="E548" s="1">
        <f t="shared" si="64"/>
        <v>27.3</v>
      </c>
      <c r="F548">
        <f t="shared" si="65"/>
        <v>5.56</v>
      </c>
      <c r="G548">
        <f t="shared" si="66"/>
        <v>0</v>
      </c>
      <c r="H548">
        <f t="shared" si="67"/>
        <v>0</v>
      </c>
      <c r="I548">
        <f t="shared" si="68"/>
        <v>3.57</v>
      </c>
      <c r="J548">
        <f t="shared" si="70"/>
        <v>3.57</v>
      </c>
      <c r="K548">
        <f t="shared" si="69"/>
        <v>3.57</v>
      </c>
    </row>
    <row r="549" spans="4:11" x14ac:dyDescent="0.25">
      <c r="D549">
        <f t="shared" si="71"/>
        <v>547</v>
      </c>
      <c r="E549" s="1">
        <f t="shared" si="64"/>
        <v>27.35</v>
      </c>
      <c r="F549">
        <f t="shared" si="65"/>
        <v>5.5699999999999994</v>
      </c>
      <c r="G549">
        <f t="shared" si="66"/>
        <v>0</v>
      </c>
      <c r="H549">
        <f t="shared" si="67"/>
        <v>0</v>
      </c>
      <c r="I549">
        <f t="shared" si="68"/>
        <v>3.5649999999999999</v>
      </c>
      <c r="J549">
        <f t="shared" si="70"/>
        <v>3.5649999999999999</v>
      </c>
      <c r="K549">
        <f t="shared" si="69"/>
        <v>3.5649999999999999</v>
      </c>
    </row>
    <row r="550" spans="4:11" x14ac:dyDescent="0.25">
      <c r="D550">
        <f t="shared" si="71"/>
        <v>548</v>
      </c>
      <c r="E550" s="1">
        <f t="shared" si="64"/>
        <v>27.400000000000002</v>
      </c>
      <c r="F550">
        <f t="shared" si="65"/>
        <v>5.58</v>
      </c>
      <c r="G550">
        <f t="shared" si="66"/>
        <v>0</v>
      </c>
      <c r="H550">
        <f t="shared" si="67"/>
        <v>0</v>
      </c>
      <c r="I550">
        <f t="shared" si="68"/>
        <v>3.5599999999999996</v>
      </c>
      <c r="J550">
        <f t="shared" si="70"/>
        <v>3.5599999999999996</v>
      </c>
      <c r="K550">
        <f t="shared" si="69"/>
        <v>3.5599999999999996</v>
      </c>
    </row>
    <row r="551" spans="4:11" x14ac:dyDescent="0.25">
      <c r="D551">
        <f t="shared" si="71"/>
        <v>549</v>
      </c>
      <c r="E551" s="1">
        <f t="shared" si="64"/>
        <v>27.450000000000003</v>
      </c>
      <c r="F551">
        <f t="shared" si="65"/>
        <v>5.59</v>
      </c>
      <c r="G551">
        <f t="shared" si="66"/>
        <v>0</v>
      </c>
      <c r="H551">
        <f t="shared" si="67"/>
        <v>0</v>
      </c>
      <c r="I551">
        <f t="shared" si="68"/>
        <v>3.5549999999999997</v>
      </c>
      <c r="J551">
        <f t="shared" si="70"/>
        <v>3.5549999999999997</v>
      </c>
      <c r="K551">
        <f t="shared" si="69"/>
        <v>3.5549999999999997</v>
      </c>
    </row>
    <row r="552" spans="4:11" x14ac:dyDescent="0.25">
      <c r="D552">
        <f t="shared" si="71"/>
        <v>550</v>
      </c>
      <c r="E552" s="1">
        <f t="shared" si="64"/>
        <v>27.5</v>
      </c>
      <c r="F552">
        <f t="shared" si="65"/>
        <v>5.6</v>
      </c>
      <c r="G552">
        <f t="shared" si="66"/>
        <v>0</v>
      </c>
      <c r="H552">
        <f t="shared" si="67"/>
        <v>0</v>
      </c>
      <c r="I552">
        <f t="shared" si="68"/>
        <v>3.55</v>
      </c>
      <c r="J552">
        <f t="shared" si="70"/>
        <v>3.55</v>
      </c>
      <c r="K552">
        <f t="shared" si="69"/>
        <v>3.55</v>
      </c>
    </row>
    <row r="553" spans="4:11" x14ac:dyDescent="0.25">
      <c r="D553">
        <f t="shared" si="71"/>
        <v>551</v>
      </c>
      <c r="E553" s="1">
        <f t="shared" si="64"/>
        <v>27.55</v>
      </c>
      <c r="F553">
        <f t="shared" si="65"/>
        <v>5.6099999999999994</v>
      </c>
      <c r="G553">
        <f t="shared" si="66"/>
        <v>0</v>
      </c>
      <c r="H553">
        <f t="shared" si="67"/>
        <v>0</v>
      </c>
      <c r="I553">
        <f t="shared" si="68"/>
        <v>3.5449999999999999</v>
      </c>
      <c r="J553">
        <f t="shared" si="70"/>
        <v>3.5449999999999999</v>
      </c>
      <c r="K553">
        <f t="shared" si="69"/>
        <v>3.5449999999999999</v>
      </c>
    </row>
    <row r="554" spans="4:11" x14ac:dyDescent="0.25">
      <c r="D554">
        <f t="shared" si="71"/>
        <v>552</v>
      </c>
      <c r="E554" s="1">
        <f t="shared" si="64"/>
        <v>27.6</v>
      </c>
      <c r="F554">
        <f t="shared" si="65"/>
        <v>5.62</v>
      </c>
      <c r="G554">
        <f t="shared" si="66"/>
        <v>0</v>
      </c>
      <c r="H554">
        <f t="shared" si="67"/>
        <v>0</v>
      </c>
      <c r="I554">
        <f t="shared" si="68"/>
        <v>3.54</v>
      </c>
      <c r="J554">
        <f t="shared" si="70"/>
        <v>3.54</v>
      </c>
      <c r="K554">
        <f t="shared" si="69"/>
        <v>3.54</v>
      </c>
    </row>
    <row r="555" spans="4:11" x14ac:dyDescent="0.25">
      <c r="D555">
        <f t="shared" si="71"/>
        <v>553</v>
      </c>
      <c r="E555" s="1">
        <f t="shared" si="64"/>
        <v>27.650000000000002</v>
      </c>
      <c r="F555">
        <f t="shared" si="65"/>
        <v>5.63</v>
      </c>
      <c r="G555">
        <f t="shared" si="66"/>
        <v>0</v>
      </c>
      <c r="H555">
        <f t="shared" si="67"/>
        <v>0</v>
      </c>
      <c r="I555">
        <f t="shared" si="68"/>
        <v>3.5349999999999997</v>
      </c>
      <c r="J555">
        <f t="shared" si="70"/>
        <v>3.5349999999999997</v>
      </c>
      <c r="K555">
        <f t="shared" si="69"/>
        <v>3.5349999999999997</v>
      </c>
    </row>
    <row r="556" spans="4:11" x14ac:dyDescent="0.25">
      <c r="D556">
        <f t="shared" si="71"/>
        <v>554</v>
      </c>
      <c r="E556" s="1">
        <f t="shared" si="64"/>
        <v>27.700000000000003</v>
      </c>
      <c r="F556">
        <f t="shared" si="65"/>
        <v>5.64</v>
      </c>
      <c r="G556">
        <f t="shared" si="66"/>
        <v>0</v>
      </c>
      <c r="H556">
        <f t="shared" si="67"/>
        <v>0</v>
      </c>
      <c r="I556">
        <f t="shared" si="68"/>
        <v>3.53</v>
      </c>
      <c r="J556">
        <f t="shared" si="70"/>
        <v>3.53</v>
      </c>
      <c r="K556">
        <f t="shared" si="69"/>
        <v>3.53</v>
      </c>
    </row>
    <row r="557" spans="4:11" x14ac:dyDescent="0.25">
      <c r="D557">
        <f t="shared" si="71"/>
        <v>555</v>
      </c>
      <c r="E557" s="1">
        <f t="shared" si="64"/>
        <v>27.75</v>
      </c>
      <c r="F557">
        <f t="shared" si="65"/>
        <v>5.6499999999999995</v>
      </c>
      <c r="G557">
        <f t="shared" si="66"/>
        <v>0</v>
      </c>
      <c r="H557">
        <f t="shared" si="67"/>
        <v>0</v>
      </c>
      <c r="I557">
        <f t="shared" si="68"/>
        <v>3.5249999999999999</v>
      </c>
      <c r="J557">
        <f t="shared" si="70"/>
        <v>3.5249999999999999</v>
      </c>
      <c r="K557">
        <f t="shared" si="69"/>
        <v>3.5249999999999999</v>
      </c>
    </row>
    <row r="558" spans="4:11" x14ac:dyDescent="0.25">
      <c r="D558">
        <f t="shared" si="71"/>
        <v>556</v>
      </c>
      <c r="E558" s="1">
        <f t="shared" si="64"/>
        <v>27.8</v>
      </c>
      <c r="F558">
        <f t="shared" si="65"/>
        <v>5.66</v>
      </c>
      <c r="G558">
        <f t="shared" si="66"/>
        <v>0</v>
      </c>
      <c r="H558">
        <f t="shared" si="67"/>
        <v>0</v>
      </c>
      <c r="I558">
        <f t="shared" si="68"/>
        <v>3.52</v>
      </c>
      <c r="J558">
        <f t="shared" si="70"/>
        <v>3.52</v>
      </c>
      <c r="K558">
        <f t="shared" si="69"/>
        <v>3.52</v>
      </c>
    </row>
    <row r="559" spans="4:11" x14ac:dyDescent="0.25">
      <c r="D559">
        <f t="shared" si="71"/>
        <v>557</v>
      </c>
      <c r="E559" s="1">
        <f t="shared" si="64"/>
        <v>27.85</v>
      </c>
      <c r="F559">
        <f t="shared" si="65"/>
        <v>5.67</v>
      </c>
      <c r="G559">
        <f t="shared" si="66"/>
        <v>0</v>
      </c>
      <c r="H559">
        <f t="shared" si="67"/>
        <v>0</v>
      </c>
      <c r="I559">
        <f t="shared" si="68"/>
        <v>3.5149999999999997</v>
      </c>
      <c r="J559">
        <f t="shared" si="70"/>
        <v>3.5149999999999997</v>
      </c>
      <c r="K559">
        <f t="shared" si="69"/>
        <v>3.5149999999999997</v>
      </c>
    </row>
    <row r="560" spans="4:11" x14ac:dyDescent="0.25">
      <c r="D560">
        <f t="shared" si="71"/>
        <v>558</v>
      </c>
      <c r="E560" s="1">
        <f t="shared" si="64"/>
        <v>27.900000000000002</v>
      </c>
      <c r="F560">
        <f t="shared" si="65"/>
        <v>5.68</v>
      </c>
      <c r="G560">
        <f t="shared" si="66"/>
        <v>0</v>
      </c>
      <c r="H560">
        <f t="shared" si="67"/>
        <v>0</v>
      </c>
      <c r="I560">
        <f t="shared" si="68"/>
        <v>3.51</v>
      </c>
      <c r="J560">
        <f t="shared" si="70"/>
        <v>3.51</v>
      </c>
      <c r="K560">
        <f t="shared" si="69"/>
        <v>3.51</v>
      </c>
    </row>
    <row r="561" spans="4:11" x14ac:dyDescent="0.25">
      <c r="D561">
        <f t="shared" si="71"/>
        <v>559</v>
      </c>
      <c r="E561" s="1">
        <f t="shared" si="64"/>
        <v>27.950000000000003</v>
      </c>
      <c r="F561">
        <f t="shared" si="65"/>
        <v>5.6899999999999995</v>
      </c>
      <c r="G561">
        <f t="shared" si="66"/>
        <v>0</v>
      </c>
      <c r="H561">
        <f t="shared" si="67"/>
        <v>0</v>
      </c>
      <c r="I561">
        <f t="shared" si="68"/>
        <v>3.5049999999999999</v>
      </c>
      <c r="J561">
        <f t="shared" si="70"/>
        <v>3.5049999999999999</v>
      </c>
      <c r="K561">
        <f t="shared" si="69"/>
        <v>3.5049999999999999</v>
      </c>
    </row>
    <row r="562" spans="4:11" x14ac:dyDescent="0.25">
      <c r="D562">
        <f t="shared" si="71"/>
        <v>560</v>
      </c>
      <c r="E562" s="1">
        <f t="shared" si="64"/>
        <v>28</v>
      </c>
      <c r="F562">
        <f t="shared" si="65"/>
        <v>5.7</v>
      </c>
      <c r="G562">
        <f t="shared" si="66"/>
        <v>0</v>
      </c>
      <c r="H562">
        <f t="shared" si="67"/>
        <v>0</v>
      </c>
      <c r="I562">
        <f t="shared" si="68"/>
        <v>3.5</v>
      </c>
      <c r="J562">
        <f t="shared" si="70"/>
        <v>3.5</v>
      </c>
      <c r="K562">
        <f t="shared" si="69"/>
        <v>3.5</v>
      </c>
    </row>
    <row r="563" spans="4:11" x14ac:dyDescent="0.25">
      <c r="D563">
        <f t="shared" si="71"/>
        <v>561</v>
      </c>
      <c r="E563" s="1">
        <f t="shared" si="64"/>
        <v>28.05</v>
      </c>
      <c r="F563">
        <f t="shared" si="65"/>
        <v>5.71</v>
      </c>
      <c r="G563">
        <f t="shared" si="66"/>
        <v>0</v>
      </c>
      <c r="H563">
        <f t="shared" si="67"/>
        <v>0</v>
      </c>
      <c r="I563">
        <f t="shared" si="68"/>
        <v>3.4950000000000001</v>
      </c>
      <c r="J563">
        <f t="shared" si="70"/>
        <v>3.4950000000000001</v>
      </c>
      <c r="K563">
        <f t="shared" si="69"/>
        <v>3.4950000000000001</v>
      </c>
    </row>
    <row r="564" spans="4:11" x14ac:dyDescent="0.25">
      <c r="D564">
        <f t="shared" si="71"/>
        <v>562</v>
      </c>
      <c r="E564" s="1">
        <f t="shared" si="64"/>
        <v>28.1</v>
      </c>
      <c r="F564">
        <f t="shared" si="65"/>
        <v>5.72</v>
      </c>
      <c r="G564">
        <f t="shared" si="66"/>
        <v>0</v>
      </c>
      <c r="H564">
        <f t="shared" si="67"/>
        <v>0</v>
      </c>
      <c r="I564">
        <f t="shared" si="68"/>
        <v>3.4899999999999998</v>
      </c>
      <c r="J564">
        <f t="shared" si="70"/>
        <v>3.4899999999999998</v>
      </c>
      <c r="K564">
        <f t="shared" si="69"/>
        <v>3.4899999999999998</v>
      </c>
    </row>
    <row r="565" spans="4:11" x14ac:dyDescent="0.25">
      <c r="D565">
        <f t="shared" si="71"/>
        <v>563</v>
      </c>
      <c r="E565" s="1">
        <f t="shared" si="64"/>
        <v>28.150000000000002</v>
      </c>
      <c r="F565">
        <f t="shared" si="65"/>
        <v>5.7299999999999995</v>
      </c>
      <c r="G565">
        <f t="shared" si="66"/>
        <v>0</v>
      </c>
      <c r="H565">
        <f t="shared" si="67"/>
        <v>0</v>
      </c>
      <c r="I565">
        <f t="shared" si="68"/>
        <v>3.4849999999999999</v>
      </c>
      <c r="J565">
        <f t="shared" si="70"/>
        <v>3.4849999999999999</v>
      </c>
      <c r="K565">
        <f t="shared" si="69"/>
        <v>3.4849999999999999</v>
      </c>
    </row>
    <row r="566" spans="4:11" x14ac:dyDescent="0.25">
      <c r="D566">
        <f t="shared" si="71"/>
        <v>564</v>
      </c>
      <c r="E566" s="1">
        <f t="shared" si="64"/>
        <v>28.200000000000003</v>
      </c>
      <c r="F566">
        <f t="shared" si="65"/>
        <v>5.7399999999999993</v>
      </c>
      <c r="G566">
        <f t="shared" si="66"/>
        <v>0</v>
      </c>
      <c r="H566">
        <f t="shared" si="67"/>
        <v>0</v>
      </c>
      <c r="I566">
        <f t="shared" si="68"/>
        <v>3.4799999999999995</v>
      </c>
      <c r="J566">
        <f t="shared" si="70"/>
        <v>3.4799999999999995</v>
      </c>
      <c r="K566">
        <f t="shared" si="69"/>
        <v>3.4799999999999995</v>
      </c>
    </row>
    <row r="567" spans="4:11" x14ac:dyDescent="0.25">
      <c r="D567">
        <f t="shared" si="71"/>
        <v>565</v>
      </c>
      <c r="E567" s="1">
        <f t="shared" si="64"/>
        <v>28.25</v>
      </c>
      <c r="F567">
        <f t="shared" si="65"/>
        <v>5.75</v>
      </c>
      <c r="G567">
        <f t="shared" si="66"/>
        <v>0</v>
      </c>
      <c r="H567">
        <f t="shared" si="67"/>
        <v>0</v>
      </c>
      <c r="I567">
        <f t="shared" si="68"/>
        <v>3.4750000000000001</v>
      </c>
      <c r="J567">
        <f t="shared" si="70"/>
        <v>3.4750000000000001</v>
      </c>
      <c r="K567">
        <f t="shared" si="69"/>
        <v>3.4750000000000001</v>
      </c>
    </row>
    <row r="568" spans="4:11" x14ac:dyDescent="0.25">
      <c r="D568">
        <f t="shared" si="71"/>
        <v>566</v>
      </c>
      <c r="E568" s="1">
        <f t="shared" si="64"/>
        <v>28.3</v>
      </c>
      <c r="F568">
        <f t="shared" si="65"/>
        <v>5.76</v>
      </c>
      <c r="G568">
        <f t="shared" si="66"/>
        <v>0</v>
      </c>
      <c r="H568">
        <f t="shared" si="67"/>
        <v>0</v>
      </c>
      <c r="I568">
        <f t="shared" si="68"/>
        <v>3.4699999999999998</v>
      </c>
      <c r="J568">
        <f t="shared" si="70"/>
        <v>3.4699999999999998</v>
      </c>
      <c r="K568">
        <f t="shared" si="69"/>
        <v>3.4699999999999998</v>
      </c>
    </row>
    <row r="569" spans="4:11" x14ac:dyDescent="0.25">
      <c r="D569">
        <f t="shared" si="71"/>
        <v>567</v>
      </c>
      <c r="E569" s="1">
        <f t="shared" si="64"/>
        <v>28.35</v>
      </c>
      <c r="F569">
        <f t="shared" si="65"/>
        <v>5.77</v>
      </c>
      <c r="G569">
        <f t="shared" si="66"/>
        <v>0</v>
      </c>
      <c r="H569">
        <f t="shared" si="67"/>
        <v>0</v>
      </c>
      <c r="I569">
        <f t="shared" si="68"/>
        <v>3.4649999999999999</v>
      </c>
      <c r="J569">
        <f t="shared" si="70"/>
        <v>3.4649999999999999</v>
      </c>
      <c r="K569">
        <f t="shared" si="69"/>
        <v>3.4649999999999999</v>
      </c>
    </row>
    <row r="570" spans="4:11" x14ac:dyDescent="0.25">
      <c r="D570">
        <f t="shared" si="71"/>
        <v>568</v>
      </c>
      <c r="E570" s="1">
        <f t="shared" si="64"/>
        <v>28.400000000000002</v>
      </c>
      <c r="F570">
        <f t="shared" si="65"/>
        <v>5.7799999999999994</v>
      </c>
      <c r="G570">
        <f t="shared" si="66"/>
        <v>0</v>
      </c>
      <c r="H570">
        <f t="shared" si="67"/>
        <v>0</v>
      </c>
      <c r="I570">
        <f t="shared" si="68"/>
        <v>3.46</v>
      </c>
      <c r="J570">
        <f t="shared" si="70"/>
        <v>3.46</v>
      </c>
      <c r="K570">
        <f t="shared" si="69"/>
        <v>3.46</v>
      </c>
    </row>
    <row r="571" spans="4:11" x14ac:dyDescent="0.25">
      <c r="D571">
        <f t="shared" si="71"/>
        <v>569</v>
      </c>
      <c r="E571" s="1">
        <f t="shared" si="64"/>
        <v>28.450000000000003</v>
      </c>
      <c r="F571">
        <f t="shared" si="65"/>
        <v>5.79</v>
      </c>
      <c r="G571">
        <f t="shared" si="66"/>
        <v>0</v>
      </c>
      <c r="H571">
        <f t="shared" si="67"/>
        <v>0</v>
      </c>
      <c r="I571">
        <f t="shared" si="68"/>
        <v>3.4549999999999996</v>
      </c>
      <c r="J571">
        <f t="shared" si="70"/>
        <v>3.4549999999999996</v>
      </c>
      <c r="K571">
        <f t="shared" si="69"/>
        <v>3.4549999999999996</v>
      </c>
    </row>
    <row r="572" spans="4:11" x14ac:dyDescent="0.25">
      <c r="D572">
        <f t="shared" si="71"/>
        <v>570</v>
      </c>
      <c r="E572" s="1">
        <f t="shared" si="64"/>
        <v>28.5</v>
      </c>
      <c r="F572">
        <f t="shared" si="65"/>
        <v>5.8</v>
      </c>
      <c r="G572">
        <f t="shared" si="66"/>
        <v>0</v>
      </c>
      <c r="H572">
        <f t="shared" si="67"/>
        <v>0</v>
      </c>
      <c r="I572">
        <f t="shared" si="68"/>
        <v>3.45</v>
      </c>
      <c r="J572">
        <f t="shared" si="70"/>
        <v>3.45</v>
      </c>
      <c r="K572">
        <f t="shared" si="69"/>
        <v>3.45</v>
      </c>
    </row>
    <row r="573" spans="4:11" x14ac:dyDescent="0.25">
      <c r="D573">
        <f t="shared" si="71"/>
        <v>571</v>
      </c>
      <c r="E573" s="1">
        <f t="shared" si="64"/>
        <v>28.55</v>
      </c>
      <c r="F573">
        <f t="shared" si="65"/>
        <v>5.81</v>
      </c>
      <c r="G573">
        <f t="shared" si="66"/>
        <v>0</v>
      </c>
      <c r="H573">
        <f t="shared" si="67"/>
        <v>0</v>
      </c>
      <c r="I573">
        <f t="shared" si="68"/>
        <v>3.4449999999999998</v>
      </c>
      <c r="J573">
        <f t="shared" si="70"/>
        <v>3.4449999999999998</v>
      </c>
      <c r="K573">
        <f t="shared" si="69"/>
        <v>3.4449999999999998</v>
      </c>
    </row>
    <row r="574" spans="4:11" x14ac:dyDescent="0.25">
      <c r="D574">
        <f t="shared" si="71"/>
        <v>572</v>
      </c>
      <c r="E574" s="1">
        <f t="shared" si="64"/>
        <v>28.6</v>
      </c>
      <c r="F574">
        <f t="shared" si="65"/>
        <v>5.8199999999999994</v>
      </c>
      <c r="G574">
        <f t="shared" si="66"/>
        <v>0</v>
      </c>
      <c r="H574">
        <f t="shared" si="67"/>
        <v>0</v>
      </c>
      <c r="I574">
        <f t="shared" si="68"/>
        <v>3.44</v>
      </c>
      <c r="J574">
        <f t="shared" si="70"/>
        <v>3.44</v>
      </c>
      <c r="K574">
        <f t="shared" si="69"/>
        <v>3.44</v>
      </c>
    </row>
    <row r="575" spans="4:11" x14ac:dyDescent="0.25">
      <c r="D575">
        <f t="shared" si="71"/>
        <v>573</v>
      </c>
      <c r="E575" s="1">
        <f t="shared" si="64"/>
        <v>28.650000000000002</v>
      </c>
      <c r="F575">
        <f t="shared" si="65"/>
        <v>5.83</v>
      </c>
      <c r="G575">
        <f t="shared" si="66"/>
        <v>0</v>
      </c>
      <c r="H575">
        <f t="shared" si="67"/>
        <v>0</v>
      </c>
      <c r="I575">
        <f t="shared" si="68"/>
        <v>3.4349999999999996</v>
      </c>
      <c r="J575">
        <f t="shared" si="70"/>
        <v>3.4349999999999996</v>
      </c>
      <c r="K575">
        <f t="shared" si="69"/>
        <v>3.4349999999999996</v>
      </c>
    </row>
    <row r="576" spans="4:11" x14ac:dyDescent="0.25">
      <c r="D576">
        <f t="shared" si="71"/>
        <v>574</v>
      </c>
      <c r="E576" s="1">
        <f t="shared" si="64"/>
        <v>28.700000000000003</v>
      </c>
      <c r="F576">
        <f t="shared" si="65"/>
        <v>5.84</v>
      </c>
      <c r="G576">
        <f t="shared" si="66"/>
        <v>0</v>
      </c>
      <c r="H576">
        <f t="shared" si="67"/>
        <v>0</v>
      </c>
      <c r="I576">
        <f t="shared" si="68"/>
        <v>3.4299999999999997</v>
      </c>
      <c r="J576">
        <f t="shared" si="70"/>
        <v>3.4299999999999997</v>
      </c>
      <c r="K576">
        <f t="shared" si="69"/>
        <v>3.4299999999999997</v>
      </c>
    </row>
    <row r="577" spans="4:11" x14ac:dyDescent="0.25">
      <c r="D577">
        <f t="shared" si="71"/>
        <v>575</v>
      </c>
      <c r="E577" s="1">
        <f t="shared" si="64"/>
        <v>28.75</v>
      </c>
      <c r="F577">
        <f t="shared" si="65"/>
        <v>5.85</v>
      </c>
      <c r="G577">
        <f t="shared" si="66"/>
        <v>0</v>
      </c>
      <c r="H577">
        <f t="shared" si="67"/>
        <v>0</v>
      </c>
      <c r="I577">
        <f t="shared" si="68"/>
        <v>3.4249999999999998</v>
      </c>
      <c r="J577">
        <f t="shared" si="70"/>
        <v>3.4249999999999998</v>
      </c>
      <c r="K577">
        <f t="shared" si="69"/>
        <v>3.4249999999999998</v>
      </c>
    </row>
    <row r="578" spans="4:11" x14ac:dyDescent="0.25">
      <c r="D578">
        <f t="shared" si="71"/>
        <v>576</v>
      </c>
      <c r="E578" s="1">
        <f t="shared" ref="E578:E641" si="72">PAR_max/1200*D578</f>
        <v>28.8</v>
      </c>
      <c r="F578">
        <f t="shared" ref="F578:F641" si="73">init_slope*D578+init_intercp</f>
        <v>5.8599999999999994</v>
      </c>
      <c r="G578">
        <f t="shared" ref="G578:G641" si="74">IF(AND(F578&lt;flat_init_y, E578&lt;flat_end_x),F578,0)</f>
        <v>0</v>
      </c>
      <c r="H578">
        <f t="shared" ref="H578:H641" si="75">IF(AND(F578&gt;=flat_init_y,E578&lt;flat_end_x),flat_init_y,0)</f>
        <v>0</v>
      </c>
      <c r="I578">
        <f t="shared" ref="I578:I641" si="76">IF(E578&gt;=flat_end_x,flat_init_y+end_slope2*(E578-flat_end_x),0)</f>
        <v>3.42</v>
      </c>
      <c r="J578">
        <f t="shared" si="70"/>
        <v>3.42</v>
      </c>
      <c r="K578">
        <f t="shared" ref="K578:K641" si="77">IF(J578&lt;min_response,min_response,J578)</f>
        <v>3.42</v>
      </c>
    </row>
    <row r="579" spans="4:11" x14ac:dyDescent="0.25">
      <c r="D579">
        <f t="shared" si="71"/>
        <v>577</v>
      </c>
      <c r="E579" s="1">
        <f t="shared" si="72"/>
        <v>28.85</v>
      </c>
      <c r="F579">
        <f t="shared" si="73"/>
        <v>5.87</v>
      </c>
      <c r="G579">
        <f t="shared" si="74"/>
        <v>0</v>
      </c>
      <c r="H579">
        <f t="shared" si="75"/>
        <v>0</v>
      </c>
      <c r="I579">
        <f t="shared" si="76"/>
        <v>3.415</v>
      </c>
      <c r="J579">
        <f t="shared" ref="J579:J642" si="78">SUM(G579:I579)</f>
        <v>3.415</v>
      </c>
      <c r="K579">
        <f t="shared" si="77"/>
        <v>3.415</v>
      </c>
    </row>
    <row r="580" spans="4:11" x14ac:dyDescent="0.25">
      <c r="D580">
        <f t="shared" ref="D580:D643" si="79">D579+1</f>
        <v>578</v>
      </c>
      <c r="E580" s="1">
        <f t="shared" si="72"/>
        <v>28.900000000000002</v>
      </c>
      <c r="F580">
        <f t="shared" si="73"/>
        <v>5.88</v>
      </c>
      <c r="G580">
        <f t="shared" si="74"/>
        <v>0</v>
      </c>
      <c r="H580">
        <f t="shared" si="75"/>
        <v>0</v>
      </c>
      <c r="I580">
        <f t="shared" si="76"/>
        <v>3.4099999999999997</v>
      </c>
      <c r="J580">
        <f t="shared" si="78"/>
        <v>3.4099999999999997</v>
      </c>
      <c r="K580">
        <f t="shared" si="77"/>
        <v>3.4099999999999997</v>
      </c>
    </row>
    <row r="581" spans="4:11" x14ac:dyDescent="0.25">
      <c r="D581">
        <f t="shared" si="79"/>
        <v>579</v>
      </c>
      <c r="E581" s="1">
        <f t="shared" si="72"/>
        <v>28.950000000000003</v>
      </c>
      <c r="F581">
        <f t="shared" si="73"/>
        <v>5.89</v>
      </c>
      <c r="G581">
        <f t="shared" si="74"/>
        <v>0</v>
      </c>
      <c r="H581">
        <f t="shared" si="75"/>
        <v>0</v>
      </c>
      <c r="I581">
        <f t="shared" si="76"/>
        <v>3.4049999999999998</v>
      </c>
      <c r="J581">
        <f t="shared" si="78"/>
        <v>3.4049999999999998</v>
      </c>
      <c r="K581">
        <f t="shared" si="77"/>
        <v>3.4049999999999998</v>
      </c>
    </row>
    <row r="582" spans="4:11" x14ac:dyDescent="0.25">
      <c r="D582">
        <f t="shared" si="79"/>
        <v>580</v>
      </c>
      <c r="E582" s="1">
        <f t="shared" si="72"/>
        <v>29</v>
      </c>
      <c r="F582">
        <f t="shared" si="73"/>
        <v>5.8999999999999995</v>
      </c>
      <c r="G582">
        <f t="shared" si="74"/>
        <v>0</v>
      </c>
      <c r="H582">
        <f t="shared" si="75"/>
        <v>0</v>
      </c>
      <c r="I582">
        <f t="shared" si="76"/>
        <v>3.4</v>
      </c>
      <c r="J582">
        <f t="shared" si="78"/>
        <v>3.4</v>
      </c>
      <c r="K582">
        <f t="shared" si="77"/>
        <v>3.4</v>
      </c>
    </row>
    <row r="583" spans="4:11" x14ac:dyDescent="0.25">
      <c r="D583">
        <f t="shared" si="79"/>
        <v>581</v>
      </c>
      <c r="E583" s="1">
        <f t="shared" si="72"/>
        <v>29.05</v>
      </c>
      <c r="F583">
        <f t="shared" si="73"/>
        <v>5.91</v>
      </c>
      <c r="G583">
        <f t="shared" si="74"/>
        <v>0</v>
      </c>
      <c r="H583">
        <f t="shared" si="75"/>
        <v>0</v>
      </c>
      <c r="I583">
        <f t="shared" si="76"/>
        <v>3.395</v>
      </c>
      <c r="J583">
        <f t="shared" si="78"/>
        <v>3.395</v>
      </c>
      <c r="K583">
        <f t="shared" si="77"/>
        <v>3.395</v>
      </c>
    </row>
    <row r="584" spans="4:11" x14ac:dyDescent="0.25">
      <c r="D584">
        <f t="shared" si="79"/>
        <v>582</v>
      </c>
      <c r="E584" s="1">
        <f t="shared" si="72"/>
        <v>29.1</v>
      </c>
      <c r="F584">
        <f t="shared" si="73"/>
        <v>5.92</v>
      </c>
      <c r="G584">
        <f t="shared" si="74"/>
        <v>0</v>
      </c>
      <c r="H584">
        <f t="shared" si="75"/>
        <v>0</v>
      </c>
      <c r="I584">
        <f t="shared" si="76"/>
        <v>3.3899999999999997</v>
      </c>
      <c r="J584">
        <f t="shared" si="78"/>
        <v>3.3899999999999997</v>
      </c>
      <c r="K584">
        <f t="shared" si="77"/>
        <v>3.3899999999999997</v>
      </c>
    </row>
    <row r="585" spans="4:11" x14ac:dyDescent="0.25">
      <c r="D585">
        <f t="shared" si="79"/>
        <v>583</v>
      </c>
      <c r="E585" s="1">
        <f t="shared" si="72"/>
        <v>29.150000000000002</v>
      </c>
      <c r="F585">
        <f t="shared" si="73"/>
        <v>5.93</v>
      </c>
      <c r="G585">
        <f t="shared" si="74"/>
        <v>0</v>
      </c>
      <c r="H585">
        <f t="shared" si="75"/>
        <v>0</v>
      </c>
      <c r="I585">
        <f t="shared" si="76"/>
        <v>3.3849999999999998</v>
      </c>
      <c r="J585">
        <f t="shared" si="78"/>
        <v>3.3849999999999998</v>
      </c>
      <c r="K585">
        <f t="shared" si="77"/>
        <v>3.3849999999999998</v>
      </c>
    </row>
    <row r="586" spans="4:11" x14ac:dyDescent="0.25">
      <c r="D586">
        <f t="shared" si="79"/>
        <v>584</v>
      </c>
      <c r="E586" s="1">
        <f t="shared" si="72"/>
        <v>29.200000000000003</v>
      </c>
      <c r="F586">
        <f t="shared" si="73"/>
        <v>5.9399999999999995</v>
      </c>
      <c r="G586">
        <f t="shared" si="74"/>
        <v>0</v>
      </c>
      <c r="H586">
        <f t="shared" si="75"/>
        <v>0</v>
      </c>
      <c r="I586">
        <f t="shared" si="76"/>
        <v>3.38</v>
      </c>
      <c r="J586">
        <f t="shared" si="78"/>
        <v>3.38</v>
      </c>
      <c r="K586">
        <f t="shared" si="77"/>
        <v>3.38</v>
      </c>
    </row>
    <row r="587" spans="4:11" x14ac:dyDescent="0.25">
      <c r="D587">
        <f t="shared" si="79"/>
        <v>585</v>
      </c>
      <c r="E587" s="1">
        <f t="shared" si="72"/>
        <v>29.25</v>
      </c>
      <c r="F587">
        <f t="shared" si="73"/>
        <v>5.95</v>
      </c>
      <c r="G587">
        <f t="shared" si="74"/>
        <v>0</v>
      </c>
      <c r="H587">
        <f t="shared" si="75"/>
        <v>0</v>
      </c>
      <c r="I587">
        <f t="shared" si="76"/>
        <v>3.375</v>
      </c>
      <c r="J587">
        <f t="shared" si="78"/>
        <v>3.375</v>
      </c>
      <c r="K587">
        <f t="shared" si="77"/>
        <v>3.375</v>
      </c>
    </row>
    <row r="588" spans="4:11" x14ac:dyDescent="0.25">
      <c r="D588">
        <f t="shared" si="79"/>
        <v>586</v>
      </c>
      <c r="E588" s="1">
        <f t="shared" si="72"/>
        <v>29.3</v>
      </c>
      <c r="F588">
        <f t="shared" si="73"/>
        <v>5.96</v>
      </c>
      <c r="G588">
        <f t="shared" si="74"/>
        <v>0</v>
      </c>
      <c r="H588">
        <f t="shared" si="75"/>
        <v>0</v>
      </c>
      <c r="I588">
        <f t="shared" si="76"/>
        <v>3.37</v>
      </c>
      <c r="J588">
        <f t="shared" si="78"/>
        <v>3.37</v>
      </c>
      <c r="K588">
        <f t="shared" si="77"/>
        <v>3.37</v>
      </c>
    </row>
    <row r="589" spans="4:11" x14ac:dyDescent="0.25">
      <c r="D589">
        <f t="shared" si="79"/>
        <v>587</v>
      </c>
      <c r="E589" s="1">
        <f t="shared" si="72"/>
        <v>29.35</v>
      </c>
      <c r="F589">
        <f t="shared" si="73"/>
        <v>5.97</v>
      </c>
      <c r="G589">
        <f t="shared" si="74"/>
        <v>0</v>
      </c>
      <c r="H589">
        <f t="shared" si="75"/>
        <v>0</v>
      </c>
      <c r="I589">
        <f t="shared" si="76"/>
        <v>3.3649999999999998</v>
      </c>
      <c r="J589">
        <f t="shared" si="78"/>
        <v>3.3649999999999998</v>
      </c>
      <c r="K589">
        <f t="shared" si="77"/>
        <v>3.3649999999999998</v>
      </c>
    </row>
    <row r="590" spans="4:11" x14ac:dyDescent="0.25">
      <c r="D590">
        <f t="shared" si="79"/>
        <v>588</v>
      </c>
      <c r="E590" s="1">
        <f t="shared" si="72"/>
        <v>29.400000000000002</v>
      </c>
      <c r="F590">
        <f t="shared" si="73"/>
        <v>5.9799999999999995</v>
      </c>
      <c r="G590">
        <f t="shared" si="74"/>
        <v>0</v>
      </c>
      <c r="H590">
        <f t="shared" si="75"/>
        <v>0</v>
      </c>
      <c r="I590">
        <f t="shared" si="76"/>
        <v>3.36</v>
      </c>
      <c r="J590">
        <f t="shared" si="78"/>
        <v>3.36</v>
      </c>
      <c r="K590">
        <f t="shared" si="77"/>
        <v>3.36</v>
      </c>
    </row>
    <row r="591" spans="4:11" x14ac:dyDescent="0.25">
      <c r="D591">
        <f t="shared" si="79"/>
        <v>589</v>
      </c>
      <c r="E591" s="1">
        <f t="shared" si="72"/>
        <v>29.450000000000003</v>
      </c>
      <c r="F591">
        <f t="shared" si="73"/>
        <v>5.9899999999999993</v>
      </c>
      <c r="G591">
        <f t="shared" si="74"/>
        <v>0</v>
      </c>
      <c r="H591">
        <f t="shared" si="75"/>
        <v>0</v>
      </c>
      <c r="I591">
        <f t="shared" si="76"/>
        <v>3.3549999999999995</v>
      </c>
      <c r="J591">
        <f t="shared" si="78"/>
        <v>3.3549999999999995</v>
      </c>
      <c r="K591">
        <f t="shared" si="77"/>
        <v>3.3549999999999995</v>
      </c>
    </row>
    <row r="592" spans="4:11" x14ac:dyDescent="0.25">
      <c r="D592">
        <f t="shared" si="79"/>
        <v>590</v>
      </c>
      <c r="E592" s="1">
        <f t="shared" si="72"/>
        <v>29.5</v>
      </c>
      <c r="F592">
        <f t="shared" si="73"/>
        <v>6</v>
      </c>
      <c r="G592">
        <f t="shared" si="74"/>
        <v>0</v>
      </c>
      <c r="H592">
        <f t="shared" si="75"/>
        <v>0</v>
      </c>
      <c r="I592">
        <f t="shared" si="76"/>
        <v>3.35</v>
      </c>
      <c r="J592">
        <f t="shared" si="78"/>
        <v>3.35</v>
      </c>
      <c r="K592">
        <f t="shared" si="77"/>
        <v>3.35</v>
      </c>
    </row>
    <row r="593" spans="4:11" x14ac:dyDescent="0.25">
      <c r="D593">
        <f t="shared" si="79"/>
        <v>591</v>
      </c>
      <c r="E593" s="1">
        <f t="shared" si="72"/>
        <v>29.55</v>
      </c>
      <c r="F593">
        <f t="shared" si="73"/>
        <v>6.01</v>
      </c>
      <c r="G593">
        <f t="shared" si="74"/>
        <v>0</v>
      </c>
      <c r="H593">
        <f t="shared" si="75"/>
        <v>0</v>
      </c>
      <c r="I593">
        <f t="shared" si="76"/>
        <v>3.3449999999999998</v>
      </c>
      <c r="J593">
        <f t="shared" si="78"/>
        <v>3.3449999999999998</v>
      </c>
      <c r="K593">
        <f t="shared" si="77"/>
        <v>3.3449999999999998</v>
      </c>
    </row>
    <row r="594" spans="4:11" x14ac:dyDescent="0.25">
      <c r="D594">
        <f t="shared" si="79"/>
        <v>592</v>
      </c>
      <c r="E594" s="1">
        <f t="shared" si="72"/>
        <v>29.6</v>
      </c>
      <c r="F594">
        <f t="shared" si="73"/>
        <v>6.02</v>
      </c>
      <c r="G594">
        <f t="shared" si="74"/>
        <v>0</v>
      </c>
      <c r="H594">
        <f t="shared" si="75"/>
        <v>0</v>
      </c>
      <c r="I594">
        <f t="shared" si="76"/>
        <v>3.34</v>
      </c>
      <c r="J594">
        <f t="shared" si="78"/>
        <v>3.34</v>
      </c>
      <c r="K594">
        <f t="shared" si="77"/>
        <v>3.34</v>
      </c>
    </row>
    <row r="595" spans="4:11" x14ac:dyDescent="0.25">
      <c r="D595">
        <f t="shared" si="79"/>
        <v>593</v>
      </c>
      <c r="E595" s="1">
        <f t="shared" si="72"/>
        <v>29.650000000000002</v>
      </c>
      <c r="F595">
        <f t="shared" si="73"/>
        <v>6.0299999999999994</v>
      </c>
      <c r="G595">
        <f t="shared" si="74"/>
        <v>0</v>
      </c>
      <c r="H595">
        <f t="shared" si="75"/>
        <v>0</v>
      </c>
      <c r="I595">
        <f t="shared" si="76"/>
        <v>3.335</v>
      </c>
      <c r="J595">
        <f t="shared" si="78"/>
        <v>3.335</v>
      </c>
      <c r="K595">
        <f t="shared" si="77"/>
        <v>3.335</v>
      </c>
    </row>
    <row r="596" spans="4:11" x14ac:dyDescent="0.25">
      <c r="D596">
        <f t="shared" si="79"/>
        <v>594</v>
      </c>
      <c r="E596" s="1">
        <f t="shared" si="72"/>
        <v>29.700000000000003</v>
      </c>
      <c r="F596">
        <f t="shared" si="73"/>
        <v>6.04</v>
      </c>
      <c r="G596">
        <f t="shared" si="74"/>
        <v>0</v>
      </c>
      <c r="H596">
        <f t="shared" si="75"/>
        <v>0</v>
      </c>
      <c r="I596">
        <f t="shared" si="76"/>
        <v>3.3299999999999996</v>
      </c>
      <c r="J596">
        <f t="shared" si="78"/>
        <v>3.3299999999999996</v>
      </c>
      <c r="K596">
        <f t="shared" si="77"/>
        <v>3.3299999999999996</v>
      </c>
    </row>
    <row r="597" spans="4:11" x14ac:dyDescent="0.25">
      <c r="D597">
        <f t="shared" si="79"/>
        <v>595</v>
      </c>
      <c r="E597" s="1">
        <f t="shared" si="72"/>
        <v>29.75</v>
      </c>
      <c r="F597">
        <f t="shared" si="73"/>
        <v>6.05</v>
      </c>
      <c r="G597">
        <f t="shared" si="74"/>
        <v>0</v>
      </c>
      <c r="H597">
        <f t="shared" si="75"/>
        <v>0</v>
      </c>
      <c r="I597">
        <f t="shared" si="76"/>
        <v>3.3250000000000002</v>
      </c>
      <c r="J597">
        <f t="shared" si="78"/>
        <v>3.3250000000000002</v>
      </c>
      <c r="K597">
        <f t="shared" si="77"/>
        <v>3.3250000000000002</v>
      </c>
    </row>
    <row r="598" spans="4:11" x14ac:dyDescent="0.25">
      <c r="D598">
        <f t="shared" si="79"/>
        <v>596</v>
      </c>
      <c r="E598" s="1">
        <f t="shared" si="72"/>
        <v>29.8</v>
      </c>
      <c r="F598">
        <f t="shared" si="73"/>
        <v>6.06</v>
      </c>
      <c r="G598">
        <f t="shared" si="74"/>
        <v>0</v>
      </c>
      <c r="H598">
        <f t="shared" si="75"/>
        <v>0</v>
      </c>
      <c r="I598">
        <f t="shared" si="76"/>
        <v>3.32</v>
      </c>
      <c r="J598">
        <f t="shared" si="78"/>
        <v>3.32</v>
      </c>
      <c r="K598">
        <f t="shared" si="77"/>
        <v>3.32</v>
      </c>
    </row>
    <row r="599" spans="4:11" x14ac:dyDescent="0.25">
      <c r="D599">
        <f t="shared" si="79"/>
        <v>597</v>
      </c>
      <c r="E599" s="1">
        <f t="shared" si="72"/>
        <v>29.85</v>
      </c>
      <c r="F599">
        <f t="shared" si="73"/>
        <v>6.0699999999999994</v>
      </c>
      <c r="G599">
        <f t="shared" si="74"/>
        <v>0</v>
      </c>
      <c r="H599">
        <f t="shared" si="75"/>
        <v>0</v>
      </c>
      <c r="I599">
        <f t="shared" si="76"/>
        <v>3.3149999999999999</v>
      </c>
      <c r="J599">
        <f t="shared" si="78"/>
        <v>3.3149999999999999</v>
      </c>
      <c r="K599">
        <f t="shared" si="77"/>
        <v>3.3149999999999999</v>
      </c>
    </row>
    <row r="600" spans="4:11" x14ac:dyDescent="0.25">
      <c r="D600">
        <f t="shared" si="79"/>
        <v>598</v>
      </c>
      <c r="E600" s="1">
        <f t="shared" si="72"/>
        <v>29.900000000000002</v>
      </c>
      <c r="F600">
        <f t="shared" si="73"/>
        <v>6.08</v>
      </c>
      <c r="G600">
        <f t="shared" si="74"/>
        <v>0</v>
      </c>
      <c r="H600">
        <f t="shared" si="75"/>
        <v>0</v>
      </c>
      <c r="I600">
        <f t="shared" si="76"/>
        <v>3.3099999999999996</v>
      </c>
      <c r="J600">
        <f t="shared" si="78"/>
        <v>3.3099999999999996</v>
      </c>
      <c r="K600">
        <f t="shared" si="77"/>
        <v>3.3099999999999996</v>
      </c>
    </row>
    <row r="601" spans="4:11" x14ac:dyDescent="0.25">
      <c r="D601">
        <f t="shared" si="79"/>
        <v>599</v>
      </c>
      <c r="E601" s="1">
        <f t="shared" si="72"/>
        <v>29.950000000000003</v>
      </c>
      <c r="F601">
        <f t="shared" si="73"/>
        <v>6.09</v>
      </c>
      <c r="G601">
        <f t="shared" si="74"/>
        <v>0</v>
      </c>
      <c r="H601">
        <f t="shared" si="75"/>
        <v>0</v>
      </c>
      <c r="I601">
        <f t="shared" si="76"/>
        <v>3.3049999999999997</v>
      </c>
      <c r="J601">
        <f t="shared" si="78"/>
        <v>3.3049999999999997</v>
      </c>
      <c r="K601">
        <f t="shared" si="77"/>
        <v>3.3049999999999997</v>
      </c>
    </row>
    <row r="602" spans="4:11" x14ac:dyDescent="0.25">
      <c r="D602">
        <f t="shared" si="79"/>
        <v>600</v>
      </c>
      <c r="E602" s="1">
        <f t="shared" si="72"/>
        <v>30</v>
      </c>
      <c r="F602">
        <f t="shared" si="73"/>
        <v>6.1</v>
      </c>
      <c r="G602">
        <f t="shared" si="74"/>
        <v>0</v>
      </c>
      <c r="H602">
        <f t="shared" si="75"/>
        <v>0</v>
      </c>
      <c r="I602">
        <f t="shared" si="76"/>
        <v>3.3</v>
      </c>
      <c r="J602">
        <f t="shared" si="78"/>
        <v>3.3</v>
      </c>
      <c r="K602">
        <f t="shared" si="77"/>
        <v>3.3</v>
      </c>
    </row>
    <row r="603" spans="4:11" x14ac:dyDescent="0.25">
      <c r="D603">
        <f t="shared" si="79"/>
        <v>601</v>
      </c>
      <c r="E603" s="1">
        <f t="shared" si="72"/>
        <v>30.05</v>
      </c>
      <c r="F603">
        <f t="shared" si="73"/>
        <v>6.1099999999999994</v>
      </c>
      <c r="G603">
        <f t="shared" si="74"/>
        <v>0</v>
      </c>
      <c r="H603">
        <f t="shared" si="75"/>
        <v>0</v>
      </c>
      <c r="I603">
        <f t="shared" si="76"/>
        <v>3.2949999999999999</v>
      </c>
      <c r="J603">
        <f t="shared" si="78"/>
        <v>3.2949999999999999</v>
      </c>
      <c r="K603">
        <f t="shared" si="77"/>
        <v>3.2949999999999999</v>
      </c>
    </row>
    <row r="604" spans="4:11" x14ac:dyDescent="0.25">
      <c r="D604">
        <f t="shared" si="79"/>
        <v>602</v>
      </c>
      <c r="E604" s="1">
        <f t="shared" si="72"/>
        <v>30.1</v>
      </c>
      <c r="F604">
        <f t="shared" si="73"/>
        <v>6.12</v>
      </c>
      <c r="G604">
        <f t="shared" si="74"/>
        <v>0</v>
      </c>
      <c r="H604">
        <f t="shared" si="75"/>
        <v>0</v>
      </c>
      <c r="I604">
        <f t="shared" si="76"/>
        <v>3.29</v>
      </c>
      <c r="J604">
        <f t="shared" si="78"/>
        <v>3.29</v>
      </c>
      <c r="K604">
        <f t="shared" si="77"/>
        <v>3.29</v>
      </c>
    </row>
    <row r="605" spans="4:11" x14ac:dyDescent="0.25">
      <c r="D605">
        <f t="shared" si="79"/>
        <v>603</v>
      </c>
      <c r="E605" s="1">
        <f t="shared" si="72"/>
        <v>30.150000000000002</v>
      </c>
      <c r="F605">
        <f t="shared" si="73"/>
        <v>6.13</v>
      </c>
      <c r="G605">
        <f t="shared" si="74"/>
        <v>0</v>
      </c>
      <c r="H605">
        <f t="shared" si="75"/>
        <v>0</v>
      </c>
      <c r="I605">
        <f t="shared" si="76"/>
        <v>3.2849999999999997</v>
      </c>
      <c r="J605">
        <f t="shared" si="78"/>
        <v>3.2849999999999997</v>
      </c>
      <c r="K605">
        <f t="shared" si="77"/>
        <v>3.2849999999999997</v>
      </c>
    </row>
    <row r="606" spans="4:11" x14ac:dyDescent="0.25">
      <c r="D606">
        <f t="shared" si="79"/>
        <v>604</v>
      </c>
      <c r="E606" s="1">
        <f t="shared" si="72"/>
        <v>30.200000000000003</v>
      </c>
      <c r="F606">
        <f t="shared" si="73"/>
        <v>6.14</v>
      </c>
      <c r="G606">
        <f t="shared" si="74"/>
        <v>0</v>
      </c>
      <c r="H606">
        <f t="shared" si="75"/>
        <v>0</v>
      </c>
      <c r="I606">
        <f t="shared" si="76"/>
        <v>3.28</v>
      </c>
      <c r="J606">
        <f t="shared" si="78"/>
        <v>3.28</v>
      </c>
      <c r="K606">
        <f t="shared" si="77"/>
        <v>3.28</v>
      </c>
    </row>
    <row r="607" spans="4:11" x14ac:dyDescent="0.25">
      <c r="D607">
        <f t="shared" si="79"/>
        <v>605</v>
      </c>
      <c r="E607" s="1">
        <f t="shared" si="72"/>
        <v>30.25</v>
      </c>
      <c r="F607">
        <f t="shared" si="73"/>
        <v>6.1499999999999995</v>
      </c>
      <c r="G607">
        <f t="shared" si="74"/>
        <v>0</v>
      </c>
      <c r="H607">
        <f t="shared" si="75"/>
        <v>0</v>
      </c>
      <c r="I607">
        <f t="shared" si="76"/>
        <v>3.2749999999999999</v>
      </c>
      <c r="J607">
        <f t="shared" si="78"/>
        <v>3.2749999999999999</v>
      </c>
      <c r="K607">
        <f t="shared" si="77"/>
        <v>3.2749999999999999</v>
      </c>
    </row>
    <row r="608" spans="4:11" x14ac:dyDescent="0.25">
      <c r="D608">
        <f t="shared" si="79"/>
        <v>606</v>
      </c>
      <c r="E608" s="1">
        <f t="shared" si="72"/>
        <v>30.3</v>
      </c>
      <c r="F608">
        <f t="shared" si="73"/>
        <v>6.16</v>
      </c>
      <c r="G608">
        <f t="shared" si="74"/>
        <v>0</v>
      </c>
      <c r="H608">
        <f t="shared" si="75"/>
        <v>0</v>
      </c>
      <c r="I608">
        <f t="shared" si="76"/>
        <v>3.27</v>
      </c>
      <c r="J608">
        <f t="shared" si="78"/>
        <v>3.27</v>
      </c>
      <c r="K608">
        <f t="shared" si="77"/>
        <v>3.27</v>
      </c>
    </row>
    <row r="609" spans="4:11" x14ac:dyDescent="0.25">
      <c r="D609">
        <f t="shared" si="79"/>
        <v>607</v>
      </c>
      <c r="E609" s="1">
        <f t="shared" si="72"/>
        <v>30.35</v>
      </c>
      <c r="F609">
        <f t="shared" si="73"/>
        <v>6.17</v>
      </c>
      <c r="G609">
        <f t="shared" si="74"/>
        <v>0</v>
      </c>
      <c r="H609">
        <f t="shared" si="75"/>
        <v>0</v>
      </c>
      <c r="I609">
        <f t="shared" si="76"/>
        <v>3.2649999999999997</v>
      </c>
      <c r="J609">
        <f t="shared" si="78"/>
        <v>3.2649999999999997</v>
      </c>
      <c r="K609">
        <f t="shared" si="77"/>
        <v>3.2649999999999997</v>
      </c>
    </row>
    <row r="610" spans="4:11" x14ac:dyDescent="0.25">
      <c r="D610">
        <f t="shared" si="79"/>
        <v>608</v>
      </c>
      <c r="E610" s="1">
        <f t="shared" si="72"/>
        <v>30.400000000000002</v>
      </c>
      <c r="F610">
        <f t="shared" si="73"/>
        <v>6.18</v>
      </c>
      <c r="G610">
        <f t="shared" si="74"/>
        <v>0</v>
      </c>
      <c r="H610">
        <f t="shared" si="75"/>
        <v>0</v>
      </c>
      <c r="I610">
        <f t="shared" si="76"/>
        <v>3.26</v>
      </c>
      <c r="J610">
        <f t="shared" si="78"/>
        <v>3.26</v>
      </c>
      <c r="K610">
        <f t="shared" si="77"/>
        <v>3.26</v>
      </c>
    </row>
    <row r="611" spans="4:11" x14ac:dyDescent="0.25">
      <c r="D611">
        <f t="shared" si="79"/>
        <v>609</v>
      </c>
      <c r="E611" s="1">
        <f t="shared" si="72"/>
        <v>30.450000000000003</v>
      </c>
      <c r="F611">
        <f t="shared" si="73"/>
        <v>6.1899999999999995</v>
      </c>
      <c r="G611">
        <f t="shared" si="74"/>
        <v>0</v>
      </c>
      <c r="H611">
        <f t="shared" si="75"/>
        <v>0</v>
      </c>
      <c r="I611">
        <f t="shared" si="76"/>
        <v>3.2549999999999999</v>
      </c>
      <c r="J611">
        <f t="shared" si="78"/>
        <v>3.2549999999999999</v>
      </c>
      <c r="K611">
        <f t="shared" si="77"/>
        <v>3.2549999999999999</v>
      </c>
    </row>
    <row r="612" spans="4:11" x14ac:dyDescent="0.25">
      <c r="D612">
        <f t="shared" si="79"/>
        <v>610</v>
      </c>
      <c r="E612" s="1">
        <f t="shared" si="72"/>
        <v>30.5</v>
      </c>
      <c r="F612">
        <f t="shared" si="73"/>
        <v>6.2</v>
      </c>
      <c r="G612">
        <f t="shared" si="74"/>
        <v>0</v>
      </c>
      <c r="H612">
        <f t="shared" si="75"/>
        <v>0</v>
      </c>
      <c r="I612">
        <f t="shared" si="76"/>
        <v>3.25</v>
      </c>
      <c r="J612">
        <f t="shared" si="78"/>
        <v>3.25</v>
      </c>
      <c r="K612">
        <f t="shared" si="77"/>
        <v>3.25</v>
      </c>
    </row>
    <row r="613" spans="4:11" x14ac:dyDescent="0.25">
      <c r="D613">
        <f t="shared" si="79"/>
        <v>611</v>
      </c>
      <c r="E613" s="1">
        <f t="shared" si="72"/>
        <v>30.55</v>
      </c>
      <c r="F613">
        <f t="shared" si="73"/>
        <v>6.21</v>
      </c>
      <c r="G613">
        <f t="shared" si="74"/>
        <v>0</v>
      </c>
      <c r="H613">
        <f t="shared" si="75"/>
        <v>0</v>
      </c>
      <c r="I613">
        <f t="shared" si="76"/>
        <v>3.2450000000000001</v>
      </c>
      <c r="J613">
        <f t="shared" si="78"/>
        <v>3.2450000000000001</v>
      </c>
      <c r="K613">
        <f t="shared" si="77"/>
        <v>3.2450000000000001</v>
      </c>
    </row>
    <row r="614" spans="4:11" x14ac:dyDescent="0.25">
      <c r="D614">
        <f t="shared" si="79"/>
        <v>612</v>
      </c>
      <c r="E614" s="1">
        <f t="shared" si="72"/>
        <v>30.6</v>
      </c>
      <c r="F614">
        <f t="shared" si="73"/>
        <v>6.22</v>
      </c>
      <c r="G614">
        <f t="shared" si="74"/>
        <v>0</v>
      </c>
      <c r="H614">
        <f t="shared" si="75"/>
        <v>0</v>
      </c>
      <c r="I614">
        <f t="shared" si="76"/>
        <v>3.2399999999999998</v>
      </c>
      <c r="J614">
        <f t="shared" si="78"/>
        <v>3.2399999999999998</v>
      </c>
      <c r="K614">
        <f t="shared" si="77"/>
        <v>3.2399999999999998</v>
      </c>
    </row>
    <row r="615" spans="4:11" x14ac:dyDescent="0.25">
      <c r="D615">
        <f t="shared" si="79"/>
        <v>613</v>
      </c>
      <c r="E615" s="1">
        <f t="shared" si="72"/>
        <v>30.650000000000002</v>
      </c>
      <c r="F615">
        <f t="shared" si="73"/>
        <v>6.2299999999999995</v>
      </c>
      <c r="G615">
        <f t="shared" si="74"/>
        <v>0</v>
      </c>
      <c r="H615">
        <f t="shared" si="75"/>
        <v>0</v>
      </c>
      <c r="I615">
        <f t="shared" si="76"/>
        <v>3.2349999999999999</v>
      </c>
      <c r="J615">
        <f t="shared" si="78"/>
        <v>3.2349999999999999</v>
      </c>
      <c r="K615">
        <f t="shared" si="77"/>
        <v>3.2349999999999999</v>
      </c>
    </row>
    <row r="616" spans="4:11" x14ac:dyDescent="0.25">
      <c r="D616">
        <f t="shared" si="79"/>
        <v>614</v>
      </c>
      <c r="E616" s="1">
        <f t="shared" si="72"/>
        <v>30.700000000000003</v>
      </c>
      <c r="F616">
        <f t="shared" si="73"/>
        <v>6.24</v>
      </c>
      <c r="G616">
        <f t="shared" si="74"/>
        <v>0</v>
      </c>
      <c r="H616">
        <f t="shared" si="75"/>
        <v>0</v>
      </c>
      <c r="I616">
        <f t="shared" si="76"/>
        <v>3.2299999999999995</v>
      </c>
      <c r="J616">
        <f t="shared" si="78"/>
        <v>3.2299999999999995</v>
      </c>
      <c r="K616">
        <f t="shared" si="77"/>
        <v>3.2299999999999995</v>
      </c>
    </row>
    <row r="617" spans="4:11" x14ac:dyDescent="0.25">
      <c r="D617">
        <f t="shared" si="79"/>
        <v>615</v>
      </c>
      <c r="E617" s="1">
        <f t="shared" si="72"/>
        <v>30.75</v>
      </c>
      <c r="F617">
        <f t="shared" si="73"/>
        <v>6.25</v>
      </c>
      <c r="G617">
        <f t="shared" si="74"/>
        <v>0</v>
      </c>
      <c r="H617">
        <f t="shared" si="75"/>
        <v>0</v>
      </c>
      <c r="I617">
        <f t="shared" si="76"/>
        <v>3.2250000000000001</v>
      </c>
      <c r="J617">
        <f t="shared" si="78"/>
        <v>3.2250000000000001</v>
      </c>
      <c r="K617">
        <f t="shared" si="77"/>
        <v>3.2250000000000001</v>
      </c>
    </row>
    <row r="618" spans="4:11" x14ac:dyDescent="0.25">
      <c r="D618">
        <f t="shared" si="79"/>
        <v>616</v>
      </c>
      <c r="E618" s="1">
        <f t="shared" si="72"/>
        <v>30.8</v>
      </c>
      <c r="F618">
        <f t="shared" si="73"/>
        <v>6.26</v>
      </c>
      <c r="G618">
        <f t="shared" si="74"/>
        <v>0</v>
      </c>
      <c r="H618">
        <f t="shared" si="75"/>
        <v>0</v>
      </c>
      <c r="I618">
        <f t="shared" si="76"/>
        <v>3.2199999999999998</v>
      </c>
      <c r="J618">
        <f t="shared" si="78"/>
        <v>3.2199999999999998</v>
      </c>
      <c r="K618">
        <f t="shared" si="77"/>
        <v>3.2199999999999998</v>
      </c>
    </row>
    <row r="619" spans="4:11" x14ac:dyDescent="0.25">
      <c r="D619">
        <f t="shared" si="79"/>
        <v>617</v>
      </c>
      <c r="E619" s="1">
        <f t="shared" si="72"/>
        <v>30.85</v>
      </c>
      <c r="F619">
        <f t="shared" si="73"/>
        <v>6.27</v>
      </c>
      <c r="G619">
        <f t="shared" si="74"/>
        <v>0</v>
      </c>
      <c r="H619">
        <f t="shared" si="75"/>
        <v>0</v>
      </c>
      <c r="I619">
        <f t="shared" si="76"/>
        <v>3.2149999999999999</v>
      </c>
      <c r="J619">
        <f t="shared" si="78"/>
        <v>3.2149999999999999</v>
      </c>
      <c r="K619">
        <f t="shared" si="77"/>
        <v>3.2149999999999999</v>
      </c>
    </row>
    <row r="620" spans="4:11" x14ac:dyDescent="0.25">
      <c r="D620">
        <f t="shared" si="79"/>
        <v>618</v>
      </c>
      <c r="E620" s="1">
        <f t="shared" si="72"/>
        <v>30.900000000000002</v>
      </c>
      <c r="F620">
        <f t="shared" si="73"/>
        <v>6.2799999999999994</v>
      </c>
      <c r="G620">
        <f t="shared" si="74"/>
        <v>0</v>
      </c>
      <c r="H620">
        <f t="shared" si="75"/>
        <v>0</v>
      </c>
      <c r="I620">
        <f t="shared" si="76"/>
        <v>3.21</v>
      </c>
      <c r="J620">
        <f t="shared" si="78"/>
        <v>3.21</v>
      </c>
      <c r="K620">
        <f t="shared" si="77"/>
        <v>3.21</v>
      </c>
    </row>
    <row r="621" spans="4:11" x14ac:dyDescent="0.25">
      <c r="D621">
        <f t="shared" si="79"/>
        <v>619</v>
      </c>
      <c r="E621" s="1">
        <f t="shared" si="72"/>
        <v>30.950000000000003</v>
      </c>
      <c r="F621">
        <f t="shared" si="73"/>
        <v>6.29</v>
      </c>
      <c r="G621">
        <f t="shared" si="74"/>
        <v>0</v>
      </c>
      <c r="H621">
        <f t="shared" si="75"/>
        <v>0</v>
      </c>
      <c r="I621">
        <f t="shared" si="76"/>
        <v>3.2049999999999996</v>
      </c>
      <c r="J621">
        <f t="shared" si="78"/>
        <v>3.2049999999999996</v>
      </c>
      <c r="K621">
        <f t="shared" si="77"/>
        <v>3.2049999999999996</v>
      </c>
    </row>
    <row r="622" spans="4:11" x14ac:dyDescent="0.25">
      <c r="D622">
        <f t="shared" si="79"/>
        <v>620</v>
      </c>
      <c r="E622" s="1">
        <f t="shared" si="72"/>
        <v>31</v>
      </c>
      <c r="F622">
        <f t="shared" si="73"/>
        <v>6.3</v>
      </c>
      <c r="G622">
        <f t="shared" si="74"/>
        <v>0</v>
      </c>
      <c r="H622">
        <f t="shared" si="75"/>
        <v>0</v>
      </c>
      <c r="I622">
        <f t="shared" si="76"/>
        <v>3.2</v>
      </c>
      <c r="J622">
        <f t="shared" si="78"/>
        <v>3.2</v>
      </c>
      <c r="K622">
        <f t="shared" si="77"/>
        <v>3.2</v>
      </c>
    </row>
    <row r="623" spans="4:11" x14ac:dyDescent="0.25">
      <c r="D623">
        <f t="shared" si="79"/>
        <v>621</v>
      </c>
      <c r="E623" s="1">
        <f t="shared" si="72"/>
        <v>31.05</v>
      </c>
      <c r="F623">
        <f t="shared" si="73"/>
        <v>6.31</v>
      </c>
      <c r="G623">
        <f t="shared" si="74"/>
        <v>0</v>
      </c>
      <c r="H623">
        <f t="shared" si="75"/>
        <v>0</v>
      </c>
      <c r="I623">
        <f t="shared" si="76"/>
        <v>3.1949999999999998</v>
      </c>
      <c r="J623">
        <f t="shared" si="78"/>
        <v>3.1949999999999998</v>
      </c>
      <c r="K623">
        <f t="shared" si="77"/>
        <v>3.1949999999999998</v>
      </c>
    </row>
    <row r="624" spans="4:11" x14ac:dyDescent="0.25">
      <c r="D624">
        <f t="shared" si="79"/>
        <v>622</v>
      </c>
      <c r="E624" s="1">
        <f t="shared" si="72"/>
        <v>31.1</v>
      </c>
      <c r="F624">
        <f t="shared" si="73"/>
        <v>6.3199999999999994</v>
      </c>
      <c r="G624">
        <f t="shared" si="74"/>
        <v>0</v>
      </c>
      <c r="H624">
        <f t="shared" si="75"/>
        <v>0</v>
      </c>
      <c r="I624">
        <f t="shared" si="76"/>
        <v>3.19</v>
      </c>
      <c r="J624">
        <f t="shared" si="78"/>
        <v>3.19</v>
      </c>
      <c r="K624">
        <f t="shared" si="77"/>
        <v>3.19</v>
      </c>
    </row>
    <row r="625" spans="4:11" x14ac:dyDescent="0.25">
      <c r="D625">
        <f t="shared" si="79"/>
        <v>623</v>
      </c>
      <c r="E625" s="1">
        <f t="shared" si="72"/>
        <v>31.150000000000002</v>
      </c>
      <c r="F625">
        <f t="shared" si="73"/>
        <v>6.33</v>
      </c>
      <c r="G625">
        <f t="shared" si="74"/>
        <v>0</v>
      </c>
      <c r="H625">
        <f t="shared" si="75"/>
        <v>0</v>
      </c>
      <c r="I625">
        <f t="shared" si="76"/>
        <v>3.1849999999999996</v>
      </c>
      <c r="J625">
        <f t="shared" si="78"/>
        <v>3.1849999999999996</v>
      </c>
      <c r="K625">
        <f t="shared" si="77"/>
        <v>3.1849999999999996</v>
      </c>
    </row>
    <row r="626" spans="4:11" x14ac:dyDescent="0.25">
      <c r="D626">
        <f t="shared" si="79"/>
        <v>624</v>
      </c>
      <c r="E626" s="1">
        <f t="shared" si="72"/>
        <v>31.200000000000003</v>
      </c>
      <c r="F626">
        <f t="shared" si="73"/>
        <v>6.34</v>
      </c>
      <c r="G626">
        <f t="shared" si="74"/>
        <v>0</v>
      </c>
      <c r="H626">
        <f t="shared" si="75"/>
        <v>0</v>
      </c>
      <c r="I626">
        <f t="shared" si="76"/>
        <v>3.1799999999999997</v>
      </c>
      <c r="J626">
        <f t="shared" si="78"/>
        <v>3.1799999999999997</v>
      </c>
      <c r="K626">
        <f t="shared" si="77"/>
        <v>3.1799999999999997</v>
      </c>
    </row>
    <row r="627" spans="4:11" x14ac:dyDescent="0.25">
      <c r="D627">
        <f t="shared" si="79"/>
        <v>625</v>
      </c>
      <c r="E627" s="1">
        <f t="shared" si="72"/>
        <v>31.25</v>
      </c>
      <c r="F627">
        <f t="shared" si="73"/>
        <v>6.35</v>
      </c>
      <c r="G627">
        <f t="shared" si="74"/>
        <v>0</v>
      </c>
      <c r="H627">
        <f t="shared" si="75"/>
        <v>0</v>
      </c>
      <c r="I627">
        <f t="shared" si="76"/>
        <v>3.1749999999999998</v>
      </c>
      <c r="J627">
        <f t="shared" si="78"/>
        <v>3.1749999999999998</v>
      </c>
      <c r="K627">
        <f t="shared" si="77"/>
        <v>3.1749999999999998</v>
      </c>
    </row>
    <row r="628" spans="4:11" x14ac:dyDescent="0.25">
      <c r="D628">
        <f t="shared" si="79"/>
        <v>626</v>
      </c>
      <c r="E628" s="1">
        <f t="shared" si="72"/>
        <v>31.3</v>
      </c>
      <c r="F628">
        <f t="shared" si="73"/>
        <v>6.3599999999999994</v>
      </c>
      <c r="G628">
        <f t="shared" si="74"/>
        <v>0</v>
      </c>
      <c r="H628">
        <f t="shared" si="75"/>
        <v>0</v>
      </c>
      <c r="I628">
        <f t="shared" si="76"/>
        <v>3.17</v>
      </c>
      <c r="J628">
        <f t="shared" si="78"/>
        <v>3.17</v>
      </c>
      <c r="K628">
        <f t="shared" si="77"/>
        <v>3.17</v>
      </c>
    </row>
    <row r="629" spans="4:11" x14ac:dyDescent="0.25">
      <c r="D629">
        <f t="shared" si="79"/>
        <v>627</v>
      </c>
      <c r="E629" s="1">
        <f t="shared" si="72"/>
        <v>31.35</v>
      </c>
      <c r="F629">
        <f t="shared" si="73"/>
        <v>6.37</v>
      </c>
      <c r="G629">
        <f t="shared" si="74"/>
        <v>0</v>
      </c>
      <c r="H629">
        <f t="shared" si="75"/>
        <v>0</v>
      </c>
      <c r="I629">
        <f t="shared" si="76"/>
        <v>3.165</v>
      </c>
      <c r="J629">
        <f t="shared" si="78"/>
        <v>3.165</v>
      </c>
      <c r="K629">
        <f t="shared" si="77"/>
        <v>3.165</v>
      </c>
    </row>
    <row r="630" spans="4:11" x14ac:dyDescent="0.25">
      <c r="D630">
        <f t="shared" si="79"/>
        <v>628</v>
      </c>
      <c r="E630" s="1">
        <f t="shared" si="72"/>
        <v>31.400000000000002</v>
      </c>
      <c r="F630">
        <f t="shared" si="73"/>
        <v>6.38</v>
      </c>
      <c r="G630">
        <f t="shared" si="74"/>
        <v>0</v>
      </c>
      <c r="H630">
        <f t="shared" si="75"/>
        <v>0</v>
      </c>
      <c r="I630">
        <f t="shared" si="76"/>
        <v>3.1599999999999997</v>
      </c>
      <c r="J630">
        <f t="shared" si="78"/>
        <v>3.1599999999999997</v>
      </c>
      <c r="K630">
        <f t="shared" si="77"/>
        <v>3.1599999999999997</v>
      </c>
    </row>
    <row r="631" spans="4:11" x14ac:dyDescent="0.25">
      <c r="D631">
        <f t="shared" si="79"/>
        <v>629</v>
      </c>
      <c r="E631" s="1">
        <f t="shared" si="72"/>
        <v>31.450000000000003</v>
      </c>
      <c r="F631">
        <f t="shared" si="73"/>
        <v>6.39</v>
      </c>
      <c r="G631">
        <f t="shared" si="74"/>
        <v>0</v>
      </c>
      <c r="H631">
        <f t="shared" si="75"/>
        <v>0</v>
      </c>
      <c r="I631">
        <f t="shared" si="76"/>
        <v>3.1549999999999998</v>
      </c>
      <c r="J631">
        <f t="shared" si="78"/>
        <v>3.1549999999999998</v>
      </c>
      <c r="K631">
        <f t="shared" si="77"/>
        <v>3.1549999999999998</v>
      </c>
    </row>
    <row r="632" spans="4:11" x14ac:dyDescent="0.25">
      <c r="D632">
        <f t="shared" si="79"/>
        <v>630</v>
      </c>
      <c r="E632" s="1">
        <f t="shared" si="72"/>
        <v>31.5</v>
      </c>
      <c r="F632">
        <f t="shared" si="73"/>
        <v>6.3999999999999995</v>
      </c>
      <c r="G632">
        <f t="shared" si="74"/>
        <v>0</v>
      </c>
      <c r="H632">
        <f t="shared" si="75"/>
        <v>0</v>
      </c>
      <c r="I632">
        <f t="shared" si="76"/>
        <v>3.15</v>
      </c>
      <c r="J632">
        <f t="shared" si="78"/>
        <v>3.15</v>
      </c>
      <c r="K632">
        <f t="shared" si="77"/>
        <v>3.15</v>
      </c>
    </row>
    <row r="633" spans="4:11" x14ac:dyDescent="0.25">
      <c r="D633">
        <f t="shared" si="79"/>
        <v>631</v>
      </c>
      <c r="E633" s="1">
        <f t="shared" si="72"/>
        <v>31.55</v>
      </c>
      <c r="F633">
        <f t="shared" si="73"/>
        <v>6.41</v>
      </c>
      <c r="G633">
        <f t="shared" si="74"/>
        <v>0</v>
      </c>
      <c r="H633">
        <f t="shared" si="75"/>
        <v>0</v>
      </c>
      <c r="I633">
        <f t="shared" si="76"/>
        <v>3.145</v>
      </c>
      <c r="J633">
        <f t="shared" si="78"/>
        <v>3.145</v>
      </c>
      <c r="K633">
        <f t="shared" si="77"/>
        <v>3.145</v>
      </c>
    </row>
    <row r="634" spans="4:11" x14ac:dyDescent="0.25">
      <c r="D634">
        <f t="shared" si="79"/>
        <v>632</v>
      </c>
      <c r="E634" s="1">
        <f t="shared" si="72"/>
        <v>31.6</v>
      </c>
      <c r="F634">
        <f t="shared" si="73"/>
        <v>6.42</v>
      </c>
      <c r="G634">
        <f t="shared" si="74"/>
        <v>0</v>
      </c>
      <c r="H634">
        <f t="shared" si="75"/>
        <v>0</v>
      </c>
      <c r="I634">
        <f t="shared" si="76"/>
        <v>3.1399999999999997</v>
      </c>
      <c r="J634">
        <f t="shared" si="78"/>
        <v>3.1399999999999997</v>
      </c>
      <c r="K634">
        <f t="shared" si="77"/>
        <v>3.1399999999999997</v>
      </c>
    </row>
    <row r="635" spans="4:11" x14ac:dyDescent="0.25">
      <c r="D635">
        <f t="shared" si="79"/>
        <v>633</v>
      </c>
      <c r="E635" s="1">
        <f t="shared" si="72"/>
        <v>31.650000000000002</v>
      </c>
      <c r="F635">
        <f t="shared" si="73"/>
        <v>6.43</v>
      </c>
      <c r="G635">
        <f t="shared" si="74"/>
        <v>0</v>
      </c>
      <c r="H635">
        <f t="shared" si="75"/>
        <v>0</v>
      </c>
      <c r="I635">
        <f t="shared" si="76"/>
        <v>3.1349999999999998</v>
      </c>
      <c r="J635">
        <f t="shared" si="78"/>
        <v>3.1349999999999998</v>
      </c>
      <c r="K635">
        <f t="shared" si="77"/>
        <v>3.1349999999999998</v>
      </c>
    </row>
    <row r="636" spans="4:11" x14ac:dyDescent="0.25">
      <c r="D636">
        <f t="shared" si="79"/>
        <v>634</v>
      </c>
      <c r="E636" s="1">
        <f t="shared" si="72"/>
        <v>31.700000000000003</v>
      </c>
      <c r="F636">
        <f t="shared" si="73"/>
        <v>6.4399999999999995</v>
      </c>
      <c r="G636">
        <f t="shared" si="74"/>
        <v>0</v>
      </c>
      <c r="H636">
        <f t="shared" si="75"/>
        <v>0</v>
      </c>
      <c r="I636">
        <f t="shared" si="76"/>
        <v>3.13</v>
      </c>
      <c r="J636">
        <f t="shared" si="78"/>
        <v>3.13</v>
      </c>
      <c r="K636">
        <f t="shared" si="77"/>
        <v>3.13</v>
      </c>
    </row>
    <row r="637" spans="4:11" x14ac:dyDescent="0.25">
      <c r="D637">
        <f t="shared" si="79"/>
        <v>635</v>
      </c>
      <c r="E637" s="1">
        <f t="shared" si="72"/>
        <v>31.75</v>
      </c>
      <c r="F637">
        <f t="shared" si="73"/>
        <v>6.45</v>
      </c>
      <c r="G637">
        <f t="shared" si="74"/>
        <v>0</v>
      </c>
      <c r="H637">
        <f t="shared" si="75"/>
        <v>0</v>
      </c>
      <c r="I637">
        <f t="shared" si="76"/>
        <v>3.125</v>
      </c>
      <c r="J637">
        <f t="shared" si="78"/>
        <v>3.125</v>
      </c>
      <c r="K637">
        <f t="shared" si="77"/>
        <v>3.125</v>
      </c>
    </row>
    <row r="638" spans="4:11" x14ac:dyDescent="0.25">
      <c r="D638">
        <f t="shared" si="79"/>
        <v>636</v>
      </c>
      <c r="E638" s="1">
        <f t="shared" si="72"/>
        <v>31.8</v>
      </c>
      <c r="F638">
        <f t="shared" si="73"/>
        <v>6.46</v>
      </c>
      <c r="G638">
        <f t="shared" si="74"/>
        <v>0</v>
      </c>
      <c r="H638">
        <f t="shared" si="75"/>
        <v>0</v>
      </c>
      <c r="I638">
        <f t="shared" si="76"/>
        <v>3.12</v>
      </c>
      <c r="J638">
        <f t="shared" si="78"/>
        <v>3.12</v>
      </c>
      <c r="K638">
        <f t="shared" si="77"/>
        <v>3.12</v>
      </c>
    </row>
    <row r="639" spans="4:11" x14ac:dyDescent="0.25">
      <c r="D639">
        <f t="shared" si="79"/>
        <v>637</v>
      </c>
      <c r="E639" s="1">
        <f t="shared" si="72"/>
        <v>31.85</v>
      </c>
      <c r="F639">
        <f t="shared" si="73"/>
        <v>6.47</v>
      </c>
      <c r="G639">
        <f t="shared" si="74"/>
        <v>0</v>
      </c>
      <c r="H639">
        <f t="shared" si="75"/>
        <v>0</v>
      </c>
      <c r="I639">
        <f t="shared" si="76"/>
        <v>3.1149999999999998</v>
      </c>
      <c r="J639">
        <f t="shared" si="78"/>
        <v>3.1149999999999998</v>
      </c>
      <c r="K639">
        <f t="shared" si="77"/>
        <v>3.1149999999999998</v>
      </c>
    </row>
    <row r="640" spans="4:11" x14ac:dyDescent="0.25">
      <c r="D640">
        <f t="shared" si="79"/>
        <v>638</v>
      </c>
      <c r="E640" s="1">
        <f t="shared" si="72"/>
        <v>31.900000000000002</v>
      </c>
      <c r="F640">
        <f t="shared" si="73"/>
        <v>6.4799999999999995</v>
      </c>
      <c r="G640">
        <f t="shared" si="74"/>
        <v>0</v>
      </c>
      <c r="H640">
        <f t="shared" si="75"/>
        <v>0</v>
      </c>
      <c r="I640">
        <f t="shared" si="76"/>
        <v>3.11</v>
      </c>
      <c r="J640">
        <f t="shared" si="78"/>
        <v>3.11</v>
      </c>
      <c r="K640">
        <f t="shared" si="77"/>
        <v>3.11</v>
      </c>
    </row>
    <row r="641" spans="4:11" x14ac:dyDescent="0.25">
      <c r="D641">
        <f t="shared" si="79"/>
        <v>639</v>
      </c>
      <c r="E641" s="1">
        <f t="shared" si="72"/>
        <v>31.950000000000003</v>
      </c>
      <c r="F641">
        <f t="shared" si="73"/>
        <v>6.49</v>
      </c>
      <c r="G641">
        <f t="shared" si="74"/>
        <v>0</v>
      </c>
      <c r="H641">
        <f t="shared" si="75"/>
        <v>0</v>
      </c>
      <c r="I641">
        <f t="shared" si="76"/>
        <v>3.1049999999999995</v>
      </c>
      <c r="J641">
        <f t="shared" si="78"/>
        <v>3.1049999999999995</v>
      </c>
      <c r="K641">
        <f t="shared" si="77"/>
        <v>3.1049999999999995</v>
      </c>
    </row>
    <row r="642" spans="4:11" x14ac:dyDescent="0.25">
      <c r="D642">
        <f t="shared" si="79"/>
        <v>640</v>
      </c>
      <c r="E642" s="1">
        <f t="shared" ref="E642:E705" si="80">PAR_max/1200*D642</f>
        <v>32</v>
      </c>
      <c r="F642">
        <f t="shared" ref="F642:F705" si="81">init_slope*D642+init_intercp</f>
        <v>6.5</v>
      </c>
      <c r="G642">
        <f t="shared" ref="G642:G705" si="82">IF(AND(F642&lt;flat_init_y, E642&lt;flat_end_x),F642,0)</f>
        <v>0</v>
      </c>
      <c r="H642">
        <f t="shared" ref="H642:H705" si="83">IF(AND(F642&gt;=flat_init_y,E642&lt;flat_end_x),flat_init_y,0)</f>
        <v>0</v>
      </c>
      <c r="I642">
        <f t="shared" ref="I642:I705" si="84">IF(E642&gt;=flat_end_x,flat_init_y+end_slope2*(E642-flat_end_x),0)</f>
        <v>3.1</v>
      </c>
      <c r="J642">
        <f t="shared" si="78"/>
        <v>3.1</v>
      </c>
      <c r="K642">
        <f t="shared" ref="K642:K705" si="85">IF(J642&lt;min_response,min_response,J642)</f>
        <v>3.1</v>
      </c>
    </row>
    <row r="643" spans="4:11" x14ac:dyDescent="0.25">
      <c r="D643">
        <f t="shared" si="79"/>
        <v>641</v>
      </c>
      <c r="E643" s="1">
        <f t="shared" si="80"/>
        <v>32.050000000000004</v>
      </c>
      <c r="F643">
        <f t="shared" si="81"/>
        <v>6.51</v>
      </c>
      <c r="G643">
        <f t="shared" si="82"/>
        <v>0</v>
      </c>
      <c r="H643">
        <f t="shared" si="83"/>
        <v>0</v>
      </c>
      <c r="I643">
        <f t="shared" si="84"/>
        <v>3.0949999999999998</v>
      </c>
      <c r="J643">
        <f t="shared" ref="J643:J706" si="86">SUM(G643:I643)</f>
        <v>3.0949999999999998</v>
      </c>
      <c r="K643">
        <f t="shared" si="85"/>
        <v>3.0949999999999998</v>
      </c>
    </row>
    <row r="644" spans="4:11" x14ac:dyDescent="0.25">
      <c r="D644">
        <f t="shared" ref="D644:D707" si="87">D643+1</f>
        <v>642</v>
      </c>
      <c r="E644" s="1">
        <f t="shared" si="80"/>
        <v>32.1</v>
      </c>
      <c r="F644">
        <f t="shared" si="81"/>
        <v>6.52</v>
      </c>
      <c r="G644">
        <f t="shared" si="82"/>
        <v>0</v>
      </c>
      <c r="H644">
        <f t="shared" si="83"/>
        <v>0</v>
      </c>
      <c r="I644">
        <f t="shared" si="84"/>
        <v>3.09</v>
      </c>
      <c r="J644">
        <f t="shared" si="86"/>
        <v>3.09</v>
      </c>
      <c r="K644">
        <f t="shared" si="85"/>
        <v>3.09</v>
      </c>
    </row>
    <row r="645" spans="4:11" x14ac:dyDescent="0.25">
      <c r="D645">
        <f t="shared" si="87"/>
        <v>643</v>
      </c>
      <c r="E645" s="1">
        <f t="shared" si="80"/>
        <v>32.15</v>
      </c>
      <c r="F645">
        <f t="shared" si="81"/>
        <v>6.5299999999999994</v>
      </c>
      <c r="G645">
        <f t="shared" si="82"/>
        <v>0</v>
      </c>
      <c r="H645">
        <f t="shared" si="83"/>
        <v>0</v>
      </c>
      <c r="I645">
        <f t="shared" si="84"/>
        <v>3.085</v>
      </c>
      <c r="J645">
        <f t="shared" si="86"/>
        <v>3.085</v>
      </c>
      <c r="K645">
        <f t="shared" si="85"/>
        <v>3.085</v>
      </c>
    </row>
    <row r="646" spans="4:11" x14ac:dyDescent="0.25">
      <c r="D646">
        <f t="shared" si="87"/>
        <v>644</v>
      </c>
      <c r="E646" s="1">
        <f t="shared" si="80"/>
        <v>32.200000000000003</v>
      </c>
      <c r="F646">
        <f t="shared" si="81"/>
        <v>6.54</v>
      </c>
      <c r="G646">
        <f t="shared" si="82"/>
        <v>0</v>
      </c>
      <c r="H646">
        <f t="shared" si="83"/>
        <v>0</v>
      </c>
      <c r="I646">
        <f t="shared" si="84"/>
        <v>3.0799999999999996</v>
      </c>
      <c r="J646">
        <f t="shared" si="86"/>
        <v>3.0799999999999996</v>
      </c>
      <c r="K646">
        <f t="shared" si="85"/>
        <v>3.0799999999999996</v>
      </c>
    </row>
    <row r="647" spans="4:11" x14ac:dyDescent="0.25">
      <c r="D647">
        <f t="shared" si="87"/>
        <v>645</v>
      </c>
      <c r="E647" s="1">
        <f t="shared" si="80"/>
        <v>32.25</v>
      </c>
      <c r="F647">
        <f t="shared" si="81"/>
        <v>6.55</v>
      </c>
      <c r="G647">
        <f t="shared" si="82"/>
        <v>0</v>
      </c>
      <c r="H647">
        <f t="shared" si="83"/>
        <v>0</v>
      </c>
      <c r="I647">
        <f t="shared" si="84"/>
        <v>3.0750000000000002</v>
      </c>
      <c r="J647">
        <f t="shared" si="86"/>
        <v>3.0750000000000002</v>
      </c>
      <c r="K647">
        <f t="shared" si="85"/>
        <v>3.0750000000000002</v>
      </c>
    </row>
    <row r="648" spans="4:11" x14ac:dyDescent="0.25">
      <c r="D648">
        <f t="shared" si="87"/>
        <v>646</v>
      </c>
      <c r="E648" s="1">
        <f t="shared" si="80"/>
        <v>32.300000000000004</v>
      </c>
      <c r="F648">
        <f t="shared" si="81"/>
        <v>6.56</v>
      </c>
      <c r="G648">
        <f t="shared" si="82"/>
        <v>0</v>
      </c>
      <c r="H648">
        <f t="shared" si="83"/>
        <v>0</v>
      </c>
      <c r="I648">
        <f t="shared" si="84"/>
        <v>3.0699999999999994</v>
      </c>
      <c r="J648">
        <f t="shared" si="86"/>
        <v>3.0699999999999994</v>
      </c>
      <c r="K648">
        <f t="shared" si="85"/>
        <v>3.0699999999999994</v>
      </c>
    </row>
    <row r="649" spans="4:11" x14ac:dyDescent="0.25">
      <c r="D649">
        <f t="shared" si="87"/>
        <v>647</v>
      </c>
      <c r="E649" s="1">
        <f t="shared" si="80"/>
        <v>32.35</v>
      </c>
      <c r="F649">
        <f t="shared" si="81"/>
        <v>6.5699999999999994</v>
      </c>
      <c r="G649">
        <f t="shared" si="82"/>
        <v>0</v>
      </c>
      <c r="H649">
        <f t="shared" si="83"/>
        <v>0</v>
      </c>
      <c r="I649">
        <f t="shared" si="84"/>
        <v>3.0649999999999999</v>
      </c>
      <c r="J649">
        <f t="shared" si="86"/>
        <v>3.0649999999999999</v>
      </c>
      <c r="K649">
        <f t="shared" si="85"/>
        <v>3.0649999999999999</v>
      </c>
    </row>
    <row r="650" spans="4:11" x14ac:dyDescent="0.25">
      <c r="D650">
        <f t="shared" si="87"/>
        <v>648</v>
      </c>
      <c r="E650" s="1">
        <f t="shared" si="80"/>
        <v>32.4</v>
      </c>
      <c r="F650">
        <f t="shared" si="81"/>
        <v>6.58</v>
      </c>
      <c r="G650">
        <f t="shared" si="82"/>
        <v>0</v>
      </c>
      <c r="H650">
        <f t="shared" si="83"/>
        <v>0</v>
      </c>
      <c r="I650">
        <f t="shared" si="84"/>
        <v>3.06</v>
      </c>
      <c r="J650">
        <f t="shared" si="86"/>
        <v>3.06</v>
      </c>
      <c r="K650">
        <f t="shared" si="85"/>
        <v>3.06</v>
      </c>
    </row>
    <row r="651" spans="4:11" x14ac:dyDescent="0.25">
      <c r="D651">
        <f t="shared" si="87"/>
        <v>649</v>
      </c>
      <c r="E651" s="1">
        <f t="shared" si="80"/>
        <v>32.450000000000003</v>
      </c>
      <c r="F651">
        <f t="shared" si="81"/>
        <v>6.59</v>
      </c>
      <c r="G651">
        <f t="shared" si="82"/>
        <v>0</v>
      </c>
      <c r="H651">
        <f t="shared" si="83"/>
        <v>0</v>
      </c>
      <c r="I651">
        <f t="shared" si="84"/>
        <v>3.0549999999999997</v>
      </c>
      <c r="J651">
        <f t="shared" si="86"/>
        <v>3.0549999999999997</v>
      </c>
      <c r="K651">
        <f t="shared" si="85"/>
        <v>3.0549999999999997</v>
      </c>
    </row>
    <row r="652" spans="4:11" x14ac:dyDescent="0.25">
      <c r="D652">
        <f t="shared" si="87"/>
        <v>650</v>
      </c>
      <c r="E652" s="1">
        <f t="shared" si="80"/>
        <v>32.5</v>
      </c>
      <c r="F652">
        <f t="shared" si="81"/>
        <v>6.6</v>
      </c>
      <c r="G652">
        <f t="shared" si="82"/>
        <v>0</v>
      </c>
      <c r="H652">
        <f t="shared" si="83"/>
        <v>0</v>
      </c>
      <c r="I652">
        <f t="shared" si="84"/>
        <v>3.05</v>
      </c>
      <c r="J652">
        <f t="shared" si="86"/>
        <v>3.05</v>
      </c>
      <c r="K652">
        <f t="shared" si="85"/>
        <v>3.05</v>
      </c>
    </row>
    <row r="653" spans="4:11" x14ac:dyDescent="0.25">
      <c r="D653">
        <f t="shared" si="87"/>
        <v>651</v>
      </c>
      <c r="E653" s="1">
        <f t="shared" si="80"/>
        <v>32.550000000000004</v>
      </c>
      <c r="F653">
        <f t="shared" si="81"/>
        <v>6.6099999999999994</v>
      </c>
      <c r="G653">
        <f t="shared" si="82"/>
        <v>0</v>
      </c>
      <c r="H653">
        <f t="shared" si="83"/>
        <v>0</v>
      </c>
      <c r="I653">
        <f t="shared" si="84"/>
        <v>3.0449999999999995</v>
      </c>
      <c r="J653">
        <f t="shared" si="86"/>
        <v>3.0449999999999995</v>
      </c>
      <c r="K653">
        <f t="shared" si="85"/>
        <v>3.0449999999999995</v>
      </c>
    </row>
    <row r="654" spans="4:11" x14ac:dyDescent="0.25">
      <c r="D654">
        <f t="shared" si="87"/>
        <v>652</v>
      </c>
      <c r="E654" s="1">
        <f t="shared" si="80"/>
        <v>32.6</v>
      </c>
      <c r="F654">
        <f t="shared" si="81"/>
        <v>6.62</v>
      </c>
      <c r="G654">
        <f t="shared" si="82"/>
        <v>0</v>
      </c>
      <c r="H654">
        <f t="shared" si="83"/>
        <v>0</v>
      </c>
      <c r="I654">
        <f t="shared" si="84"/>
        <v>3.04</v>
      </c>
      <c r="J654">
        <f t="shared" si="86"/>
        <v>3.04</v>
      </c>
      <c r="K654">
        <f t="shared" si="85"/>
        <v>3.04</v>
      </c>
    </row>
    <row r="655" spans="4:11" x14ac:dyDescent="0.25">
      <c r="D655">
        <f t="shared" si="87"/>
        <v>653</v>
      </c>
      <c r="E655" s="1">
        <f t="shared" si="80"/>
        <v>32.65</v>
      </c>
      <c r="F655">
        <f t="shared" si="81"/>
        <v>6.63</v>
      </c>
      <c r="G655">
        <f t="shared" si="82"/>
        <v>0</v>
      </c>
      <c r="H655">
        <f t="shared" si="83"/>
        <v>0</v>
      </c>
      <c r="I655">
        <f t="shared" si="84"/>
        <v>3.0350000000000001</v>
      </c>
      <c r="J655">
        <f t="shared" si="86"/>
        <v>3.0350000000000001</v>
      </c>
      <c r="K655">
        <f t="shared" si="85"/>
        <v>3.0350000000000001</v>
      </c>
    </row>
    <row r="656" spans="4:11" x14ac:dyDescent="0.25">
      <c r="D656">
        <f t="shared" si="87"/>
        <v>654</v>
      </c>
      <c r="E656" s="1">
        <f t="shared" si="80"/>
        <v>32.700000000000003</v>
      </c>
      <c r="F656">
        <f t="shared" si="81"/>
        <v>6.64</v>
      </c>
      <c r="G656">
        <f t="shared" si="82"/>
        <v>0</v>
      </c>
      <c r="H656">
        <f t="shared" si="83"/>
        <v>0</v>
      </c>
      <c r="I656">
        <f t="shared" si="84"/>
        <v>3.03</v>
      </c>
      <c r="J656">
        <f t="shared" si="86"/>
        <v>3.03</v>
      </c>
      <c r="K656">
        <f t="shared" si="85"/>
        <v>3.03</v>
      </c>
    </row>
    <row r="657" spans="4:11" x14ac:dyDescent="0.25">
      <c r="D657">
        <f t="shared" si="87"/>
        <v>655</v>
      </c>
      <c r="E657" s="1">
        <f t="shared" si="80"/>
        <v>32.75</v>
      </c>
      <c r="F657">
        <f t="shared" si="81"/>
        <v>6.6499999999999995</v>
      </c>
      <c r="G657">
        <f t="shared" si="82"/>
        <v>0</v>
      </c>
      <c r="H657">
        <f t="shared" si="83"/>
        <v>0</v>
      </c>
      <c r="I657">
        <f t="shared" si="84"/>
        <v>3.0249999999999999</v>
      </c>
      <c r="J657">
        <f t="shared" si="86"/>
        <v>3.0249999999999999</v>
      </c>
      <c r="K657">
        <f t="shared" si="85"/>
        <v>3.0249999999999999</v>
      </c>
    </row>
    <row r="658" spans="4:11" x14ac:dyDescent="0.25">
      <c r="D658">
        <f t="shared" si="87"/>
        <v>656</v>
      </c>
      <c r="E658" s="1">
        <f t="shared" si="80"/>
        <v>32.800000000000004</v>
      </c>
      <c r="F658">
        <f t="shared" si="81"/>
        <v>6.66</v>
      </c>
      <c r="G658">
        <f t="shared" si="82"/>
        <v>0</v>
      </c>
      <c r="H658">
        <f t="shared" si="83"/>
        <v>0</v>
      </c>
      <c r="I658">
        <f t="shared" si="84"/>
        <v>3.0199999999999996</v>
      </c>
      <c r="J658">
        <f t="shared" si="86"/>
        <v>3.0199999999999996</v>
      </c>
      <c r="K658">
        <f t="shared" si="85"/>
        <v>3.0199999999999996</v>
      </c>
    </row>
    <row r="659" spans="4:11" x14ac:dyDescent="0.25">
      <c r="D659">
        <f t="shared" si="87"/>
        <v>657</v>
      </c>
      <c r="E659" s="1">
        <f t="shared" si="80"/>
        <v>32.85</v>
      </c>
      <c r="F659">
        <f t="shared" si="81"/>
        <v>6.67</v>
      </c>
      <c r="G659">
        <f t="shared" si="82"/>
        <v>0</v>
      </c>
      <c r="H659">
        <f t="shared" si="83"/>
        <v>0</v>
      </c>
      <c r="I659">
        <f t="shared" si="84"/>
        <v>3.0149999999999997</v>
      </c>
      <c r="J659">
        <f t="shared" si="86"/>
        <v>3.0149999999999997</v>
      </c>
      <c r="K659">
        <f t="shared" si="85"/>
        <v>3.0149999999999997</v>
      </c>
    </row>
    <row r="660" spans="4:11" x14ac:dyDescent="0.25">
      <c r="D660">
        <f t="shared" si="87"/>
        <v>658</v>
      </c>
      <c r="E660" s="1">
        <f t="shared" si="80"/>
        <v>32.9</v>
      </c>
      <c r="F660">
        <f t="shared" si="81"/>
        <v>6.68</v>
      </c>
      <c r="G660">
        <f t="shared" si="82"/>
        <v>0</v>
      </c>
      <c r="H660">
        <f t="shared" si="83"/>
        <v>0</v>
      </c>
      <c r="I660">
        <f t="shared" si="84"/>
        <v>3.0100000000000002</v>
      </c>
      <c r="J660">
        <f t="shared" si="86"/>
        <v>3.0100000000000002</v>
      </c>
      <c r="K660">
        <f t="shared" si="85"/>
        <v>3.0100000000000002</v>
      </c>
    </row>
    <row r="661" spans="4:11" x14ac:dyDescent="0.25">
      <c r="D661">
        <f t="shared" si="87"/>
        <v>659</v>
      </c>
      <c r="E661" s="1">
        <f t="shared" si="80"/>
        <v>32.950000000000003</v>
      </c>
      <c r="F661">
        <f t="shared" si="81"/>
        <v>6.6899999999999995</v>
      </c>
      <c r="G661">
        <f t="shared" si="82"/>
        <v>0</v>
      </c>
      <c r="H661">
        <f t="shared" si="83"/>
        <v>0</v>
      </c>
      <c r="I661">
        <f t="shared" si="84"/>
        <v>3.0049999999999999</v>
      </c>
      <c r="J661">
        <f t="shared" si="86"/>
        <v>3.0049999999999999</v>
      </c>
      <c r="K661">
        <f t="shared" si="85"/>
        <v>3.0049999999999999</v>
      </c>
    </row>
    <row r="662" spans="4:11" x14ac:dyDescent="0.25">
      <c r="D662">
        <f t="shared" si="87"/>
        <v>660</v>
      </c>
      <c r="E662" s="1">
        <f t="shared" si="80"/>
        <v>33</v>
      </c>
      <c r="F662">
        <f t="shared" si="81"/>
        <v>6.7</v>
      </c>
      <c r="G662">
        <f t="shared" si="82"/>
        <v>0</v>
      </c>
      <c r="H662">
        <f t="shared" si="83"/>
        <v>0</v>
      </c>
      <c r="I662">
        <f t="shared" si="84"/>
        <v>3</v>
      </c>
      <c r="J662">
        <f t="shared" si="86"/>
        <v>3</v>
      </c>
      <c r="K662">
        <f t="shared" si="85"/>
        <v>3</v>
      </c>
    </row>
    <row r="663" spans="4:11" x14ac:dyDescent="0.25">
      <c r="D663">
        <f t="shared" si="87"/>
        <v>661</v>
      </c>
      <c r="E663" s="1">
        <f t="shared" si="80"/>
        <v>33.050000000000004</v>
      </c>
      <c r="F663">
        <f t="shared" si="81"/>
        <v>6.71</v>
      </c>
      <c r="G663">
        <f t="shared" si="82"/>
        <v>0</v>
      </c>
      <c r="H663">
        <f t="shared" si="83"/>
        <v>0</v>
      </c>
      <c r="I663">
        <f t="shared" si="84"/>
        <v>2.9949999999999992</v>
      </c>
      <c r="J663">
        <f t="shared" si="86"/>
        <v>2.9949999999999992</v>
      </c>
      <c r="K663">
        <f t="shared" si="85"/>
        <v>2.9949999999999992</v>
      </c>
    </row>
    <row r="664" spans="4:11" x14ac:dyDescent="0.25">
      <c r="D664">
        <f t="shared" si="87"/>
        <v>662</v>
      </c>
      <c r="E664" s="1">
        <f t="shared" si="80"/>
        <v>33.1</v>
      </c>
      <c r="F664">
        <f t="shared" si="81"/>
        <v>6.72</v>
      </c>
      <c r="G664">
        <f t="shared" si="82"/>
        <v>0</v>
      </c>
      <c r="H664">
        <f t="shared" si="83"/>
        <v>0</v>
      </c>
      <c r="I664">
        <f t="shared" si="84"/>
        <v>2.9899999999999998</v>
      </c>
      <c r="J664">
        <f t="shared" si="86"/>
        <v>2.9899999999999998</v>
      </c>
      <c r="K664">
        <f t="shared" si="85"/>
        <v>2.9899999999999998</v>
      </c>
    </row>
    <row r="665" spans="4:11" x14ac:dyDescent="0.25">
      <c r="D665">
        <f t="shared" si="87"/>
        <v>663</v>
      </c>
      <c r="E665" s="1">
        <f t="shared" si="80"/>
        <v>33.15</v>
      </c>
      <c r="F665">
        <f t="shared" si="81"/>
        <v>6.7299999999999995</v>
      </c>
      <c r="G665">
        <f t="shared" si="82"/>
        <v>0</v>
      </c>
      <c r="H665">
        <f t="shared" si="83"/>
        <v>0</v>
      </c>
      <c r="I665">
        <f t="shared" si="84"/>
        <v>2.9850000000000003</v>
      </c>
      <c r="J665">
        <f t="shared" si="86"/>
        <v>2.9850000000000003</v>
      </c>
      <c r="K665">
        <f t="shared" si="85"/>
        <v>2.9850000000000003</v>
      </c>
    </row>
    <row r="666" spans="4:11" x14ac:dyDescent="0.25">
      <c r="D666">
        <f t="shared" si="87"/>
        <v>664</v>
      </c>
      <c r="E666" s="1">
        <f t="shared" si="80"/>
        <v>33.200000000000003</v>
      </c>
      <c r="F666">
        <f t="shared" si="81"/>
        <v>6.74</v>
      </c>
      <c r="G666">
        <f t="shared" si="82"/>
        <v>0</v>
      </c>
      <c r="H666">
        <f t="shared" si="83"/>
        <v>0</v>
      </c>
      <c r="I666">
        <f t="shared" si="84"/>
        <v>2.9799999999999995</v>
      </c>
      <c r="J666">
        <f t="shared" si="86"/>
        <v>2.9799999999999995</v>
      </c>
      <c r="K666">
        <f t="shared" si="85"/>
        <v>2.9799999999999995</v>
      </c>
    </row>
    <row r="667" spans="4:11" x14ac:dyDescent="0.25">
      <c r="D667">
        <f t="shared" si="87"/>
        <v>665</v>
      </c>
      <c r="E667" s="1">
        <f t="shared" si="80"/>
        <v>33.25</v>
      </c>
      <c r="F667">
        <f t="shared" si="81"/>
        <v>6.75</v>
      </c>
      <c r="G667">
        <f t="shared" si="82"/>
        <v>0</v>
      </c>
      <c r="H667">
        <f t="shared" si="83"/>
        <v>0</v>
      </c>
      <c r="I667">
        <f t="shared" si="84"/>
        <v>2.9749999999999996</v>
      </c>
      <c r="J667">
        <f t="shared" si="86"/>
        <v>2.9749999999999996</v>
      </c>
      <c r="K667">
        <f t="shared" si="85"/>
        <v>2.9749999999999996</v>
      </c>
    </row>
    <row r="668" spans="4:11" x14ac:dyDescent="0.25">
      <c r="D668">
        <f t="shared" si="87"/>
        <v>666</v>
      </c>
      <c r="E668" s="1">
        <f t="shared" si="80"/>
        <v>33.300000000000004</v>
      </c>
      <c r="F668">
        <f t="shared" si="81"/>
        <v>6.76</v>
      </c>
      <c r="G668">
        <f t="shared" si="82"/>
        <v>0</v>
      </c>
      <c r="H668">
        <f t="shared" si="83"/>
        <v>0</v>
      </c>
      <c r="I668">
        <f t="shared" si="84"/>
        <v>2.9699999999999998</v>
      </c>
      <c r="J668">
        <f t="shared" si="86"/>
        <v>2.9699999999999998</v>
      </c>
      <c r="K668">
        <f t="shared" si="85"/>
        <v>2.9699999999999998</v>
      </c>
    </row>
    <row r="669" spans="4:11" x14ac:dyDescent="0.25">
      <c r="D669">
        <f t="shared" si="87"/>
        <v>667</v>
      </c>
      <c r="E669" s="1">
        <f t="shared" si="80"/>
        <v>33.35</v>
      </c>
      <c r="F669">
        <f t="shared" si="81"/>
        <v>6.77</v>
      </c>
      <c r="G669">
        <f t="shared" si="82"/>
        <v>0</v>
      </c>
      <c r="H669">
        <f t="shared" si="83"/>
        <v>0</v>
      </c>
      <c r="I669">
        <f t="shared" si="84"/>
        <v>2.9649999999999999</v>
      </c>
      <c r="J669">
        <f t="shared" si="86"/>
        <v>2.9649999999999999</v>
      </c>
      <c r="K669">
        <f t="shared" si="85"/>
        <v>2.9649999999999999</v>
      </c>
    </row>
    <row r="670" spans="4:11" x14ac:dyDescent="0.25">
      <c r="D670">
        <f t="shared" si="87"/>
        <v>668</v>
      </c>
      <c r="E670" s="1">
        <f t="shared" si="80"/>
        <v>33.4</v>
      </c>
      <c r="F670">
        <f t="shared" si="81"/>
        <v>6.7799999999999994</v>
      </c>
      <c r="G670">
        <f t="shared" si="82"/>
        <v>0</v>
      </c>
      <c r="H670">
        <f t="shared" si="83"/>
        <v>0</v>
      </c>
      <c r="I670">
        <f t="shared" si="84"/>
        <v>2.96</v>
      </c>
      <c r="J670">
        <f t="shared" si="86"/>
        <v>2.96</v>
      </c>
      <c r="K670">
        <f t="shared" si="85"/>
        <v>2.96</v>
      </c>
    </row>
    <row r="671" spans="4:11" x14ac:dyDescent="0.25">
      <c r="D671">
        <f t="shared" si="87"/>
        <v>669</v>
      </c>
      <c r="E671" s="1">
        <f t="shared" si="80"/>
        <v>33.450000000000003</v>
      </c>
      <c r="F671">
        <f t="shared" si="81"/>
        <v>6.79</v>
      </c>
      <c r="G671">
        <f t="shared" si="82"/>
        <v>0</v>
      </c>
      <c r="H671">
        <f t="shared" si="83"/>
        <v>0</v>
      </c>
      <c r="I671">
        <f t="shared" si="84"/>
        <v>2.9549999999999996</v>
      </c>
      <c r="J671">
        <f t="shared" si="86"/>
        <v>2.9549999999999996</v>
      </c>
      <c r="K671">
        <f t="shared" si="85"/>
        <v>2.9549999999999996</v>
      </c>
    </row>
    <row r="672" spans="4:11" x14ac:dyDescent="0.25">
      <c r="D672">
        <f t="shared" si="87"/>
        <v>670</v>
      </c>
      <c r="E672" s="1">
        <f t="shared" si="80"/>
        <v>33.5</v>
      </c>
      <c r="F672">
        <f t="shared" si="81"/>
        <v>6.8</v>
      </c>
      <c r="G672">
        <f t="shared" si="82"/>
        <v>0</v>
      </c>
      <c r="H672">
        <f t="shared" si="83"/>
        <v>0</v>
      </c>
      <c r="I672">
        <f t="shared" si="84"/>
        <v>2.95</v>
      </c>
      <c r="J672">
        <f t="shared" si="86"/>
        <v>2.95</v>
      </c>
      <c r="K672">
        <f t="shared" si="85"/>
        <v>2.95</v>
      </c>
    </row>
    <row r="673" spans="4:11" x14ac:dyDescent="0.25">
      <c r="D673">
        <f t="shared" si="87"/>
        <v>671</v>
      </c>
      <c r="E673" s="1">
        <f t="shared" si="80"/>
        <v>33.550000000000004</v>
      </c>
      <c r="F673">
        <f t="shared" si="81"/>
        <v>6.81</v>
      </c>
      <c r="G673">
        <f t="shared" si="82"/>
        <v>0</v>
      </c>
      <c r="H673">
        <f t="shared" si="83"/>
        <v>0</v>
      </c>
      <c r="I673">
        <f t="shared" si="84"/>
        <v>2.9449999999999994</v>
      </c>
      <c r="J673">
        <f t="shared" si="86"/>
        <v>2.9449999999999994</v>
      </c>
      <c r="K673">
        <f t="shared" si="85"/>
        <v>2.9449999999999994</v>
      </c>
    </row>
    <row r="674" spans="4:11" x14ac:dyDescent="0.25">
      <c r="D674">
        <f t="shared" si="87"/>
        <v>672</v>
      </c>
      <c r="E674" s="1">
        <f t="shared" si="80"/>
        <v>33.6</v>
      </c>
      <c r="F674">
        <f t="shared" si="81"/>
        <v>6.8199999999999994</v>
      </c>
      <c r="G674">
        <f t="shared" si="82"/>
        <v>0</v>
      </c>
      <c r="H674">
        <f t="shared" si="83"/>
        <v>0</v>
      </c>
      <c r="I674">
        <f t="shared" si="84"/>
        <v>2.9399999999999995</v>
      </c>
      <c r="J674">
        <f t="shared" si="86"/>
        <v>2.9399999999999995</v>
      </c>
      <c r="K674">
        <f t="shared" si="85"/>
        <v>2.9399999999999995</v>
      </c>
    </row>
    <row r="675" spans="4:11" x14ac:dyDescent="0.25">
      <c r="D675">
        <f t="shared" si="87"/>
        <v>673</v>
      </c>
      <c r="E675" s="1">
        <f t="shared" si="80"/>
        <v>33.65</v>
      </c>
      <c r="F675">
        <f t="shared" si="81"/>
        <v>6.83</v>
      </c>
      <c r="G675">
        <f t="shared" si="82"/>
        <v>0</v>
      </c>
      <c r="H675">
        <f t="shared" si="83"/>
        <v>0</v>
      </c>
      <c r="I675">
        <f t="shared" si="84"/>
        <v>2.9350000000000001</v>
      </c>
      <c r="J675">
        <f t="shared" si="86"/>
        <v>2.9350000000000001</v>
      </c>
      <c r="K675">
        <f t="shared" si="85"/>
        <v>2.9350000000000001</v>
      </c>
    </row>
    <row r="676" spans="4:11" x14ac:dyDescent="0.25">
      <c r="D676">
        <f t="shared" si="87"/>
        <v>674</v>
      </c>
      <c r="E676" s="1">
        <f t="shared" si="80"/>
        <v>33.700000000000003</v>
      </c>
      <c r="F676">
        <f t="shared" si="81"/>
        <v>6.84</v>
      </c>
      <c r="G676">
        <f t="shared" si="82"/>
        <v>0</v>
      </c>
      <c r="H676">
        <f t="shared" si="83"/>
        <v>0</v>
      </c>
      <c r="I676">
        <f t="shared" si="84"/>
        <v>2.9299999999999997</v>
      </c>
      <c r="J676">
        <f t="shared" si="86"/>
        <v>2.9299999999999997</v>
      </c>
      <c r="K676">
        <f t="shared" si="85"/>
        <v>2.9299999999999997</v>
      </c>
    </row>
    <row r="677" spans="4:11" x14ac:dyDescent="0.25">
      <c r="D677">
        <f t="shared" si="87"/>
        <v>675</v>
      </c>
      <c r="E677" s="1">
        <f t="shared" si="80"/>
        <v>33.75</v>
      </c>
      <c r="F677">
        <f t="shared" si="81"/>
        <v>6.85</v>
      </c>
      <c r="G677">
        <f t="shared" si="82"/>
        <v>0</v>
      </c>
      <c r="H677">
        <f t="shared" si="83"/>
        <v>0</v>
      </c>
      <c r="I677">
        <f t="shared" si="84"/>
        <v>2.9249999999999998</v>
      </c>
      <c r="J677">
        <f t="shared" si="86"/>
        <v>2.9249999999999998</v>
      </c>
      <c r="K677">
        <f t="shared" si="85"/>
        <v>2.9249999999999998</v>
      </c>
    </row>
    <row r="678" spans="4:11" x14ac:dyDescent="0.25">
      <c r="D678">
        <f t="shared" si="87"/>
        <v>676</v>
      </c>
      <c r="E678" s="1">
        <f t="shared" si="80"/>
        <v>33.800000000000004</v>
      </c>
      <c r="F678">
        <f t="shared" si="81"/>
        <v>6.8599999999999994</v>
      </c>
      <c r="G678">
        <f t="shared" si="82"/>
        <v>0</v>
      </c>
      <c r="H678">
        <f t="shared" si="83"/>
        <v>0</v>
      </c>
      <c r="I678">
        <f t="shared" si="84"/>
        <v>2.9199999999999995</v>
      </c>
      <c r="J678">
        <f t="shared" si="86"/>
        <v>2.9199999999999995</v>
      </c>
      <c r="K678">
        <f t="shared" si="85"/>
        <v>2.9199999999999995</v>
      </c>
    </row>
    <row r="679" spans="4:11" x14ac:dyDescent="0.25">
      <c r="D679">
        <f t="shared" si="87"/>
        <v>677</v>
      </c>
      <c r="E679" s="1">
        <f t="shared" si="80"/>
        <v>33.85</v>
      </c>
      <c r="F679">
        <f t="shared" si="81"/>
        <v>6.87</v>
      </c>
      <c r="G679">
        <f t="shared" si="82"/>
        <v>0</v>
      </c>
      <c r="H679">
        <f t="shared" si="83"/>
        <v>0</v>
      </c>
      <c r="I679">
        <f t="shared" si="84"/>
        <v>2.915</v>
      </c>
      <c r="J679">
        <f t="shared" si="86"/>
        <v>2.915</v>
      </c>
      <c r="K679">
        <f t="shared" si="85"/>
        <v>2.915</v>
      </c>
    </row>
    <row r="680" spans="4:11" x14ac:dyDescent="0.25">
      <c r="D680">
        <f t="shared" si="87"/>
        <v>678</v>
      </c>
      <c r="E680" s="1">
        <f t="shared" si="80"/>
        <v>33.9</v>
      </c>
      <c r="F680">
        <f t="shared" si="81"/>
        <v>6.88</v>
      </c>
      <c r="G680">
        <f t="shared" si="82"/>
        <v>0</v>
      </c>
      <c r="H680">
        <f t="shared" si="83"/>
        <v>0</v>
      </c>
      <c r="I680">
        <f t="shared" si="84"/>
        <v>2.91</v>
      </c>
      <c r="J680">
        <f t="shared" si="86"/>
        <v>2.91</v>
      </c>
      <c r="K680">
        <f t="shared" si="85"/>
        <v>2.91</v>
      </c>
    </row>
    <row r="681" spans="4:11" x14ac:dyDescent="0.25">
      <c r="D681">
        <f t="shared" si="87"/>
        <v>679</v>
      </c>
      <c r="E681" s="1">
        <f t="shared" si="80"/>
        <v>33.950000000000003</v>
      </c>
      <c r="F681">
        <f t="shared" si="81"/>
        <v>6.89</v>
      </c>
      <c r="G681">
        <f t="shared" si="82"/>
        <v>0</v>
      </c>
      <c r="H681">
        <f t="shared" si="83"/>
        <v>0</v>
      </c>
      <c r="I681">
        <f t="shared" si="84"/>
        <v>2.9049999999999994</v>
      </c>
      <c r="J681">
        <f t="shared" si="86"/>
        <v>2.9049999999999994</v>
      </c>
      <c r="K681">
        <f t="shared" si="85"/>
        <v>2.9049999999999994</v>
      </c>
    </row>
    <row r="682" spans="4:11" x14ac:dyDescent="0.25">
      <c r="D682">
        <f t="shared" si="87"/>
        <v>680</v>
      </c>
      <c r="E682" s="1">
        <f t="shared" si="80"/>
        <v>34</v>
      </c>
      <c r="F682">
        <f t="shared" si="81"/>
        <v>6.8999999999999995</v>
      </c>
      <c r="G682">
        <f t="shared" si="82"/>
        <v>0</v>
      </c>
      <c r="H682">
        <f t="shared" si="83"/>
        <v>0</v>
      </c>
      <c r="I682">
        <f t="shared" si="84"/>
        <v>2.9</v>
      </c>
      <c r="J682">
        <f t="shared" si="86"/>
        <v>2.9</v>
      </c>
      <c r="K682">
        <f t="shared" si="85"/>
        <v>2.9</v>
      </c>
    </row>
    <row r="683" spans="4:11" x14ac:dyDescent="0.25">
      <c r="D683">
        <f t="shared" si="87"/>
        <v>681</v>
      </c>
      <c r="E683" s="1">
        <f t="shared" si="80"/>
        <v>34.050000000000004</v>
      </c>
      <c r="F683">
        <f t="shared" si="81"/>
        <v>6.91</v>
      </c>
      <c r="G683">
        <f t="shared" si="82"/>
        <v>0</v>
      </c>
      <c r="H683">
        <f t="shared" si="83"/>
        <v>0</v>
      </c>
      <c r="I683">
        <f t="shared" si="84"/>
        <v>2.8949999999999996</v>
      </c>
      <c r="J683">
        <f t="shared" si="86"/>
        <v>2.8949999999999996</v>
      </c>
      <c r="K683">
        <f t="shared" si="85"/>
        <v>2.8949999999999996</v>
      </c>
    </row>
    <row r="684" spans="4:11" x14ac:dyDescent="0.25">
      <c r="D684">
        <f t="shared" si="87"/>
        <v>682</v>
      </c>
      <c r="E684" s="1">
        <f t="shared" si="80"/>
        <v>34.1</v>
      </c>
      <c r="F684">
        <f t="shared" si="81"/>
        <v>6.92</v>
      </c>
      <c r="G684">
        <f t="shared" si="82"/>
        <v>0</v>
      </c>
      <c r="H684">
        <f t="shared" si="83"/>
        <v>0</v>
      </c>
      <c r="I684">
        <f t="shared" si="84"/>
        <v>2.8899999999999997</v>
      </c>
      <c r="J684">
        <f t="shared" si="86"/>
        <v>2.8899999999999997</v>
      </c>
      <c r="K684">
        <f t="shared" si="85"/>
        <v>2.8899999999999997</v>
      </c>
    </row>
    <row r="685" spans="4:11" x14ac:dyDescent="0.25">
      <c r="D685">
        <f t="shared" si="87"/>
        <v>683</v>
      </c>
      <c r="E685" s="1">
        <f t="shared" si="80"/>
        <v>34.15</v>
      </c>
      <c r="F685">
        <f t="shared" si="81"/>
        <v>6.93</v>
      </c>
      <c r="G685">
        <f t="shared" si="82"/>
        <v>0</v>
      </c>
      <c r="H685">
        <f t="shared" si="83"/>
        <v>0</v>
      </c>
      <c r="I685">
        <f t="shared" si="84"/>
        <v>2.8849999999999998</v>
      </c>
      <c r="J685">
        <f t="shared" si="86"/>
        <v>2.8849999999999998</v>
      </c>
      <c r="K685">
        <f t="shared" si="85"/>
        <v>2.8849999999999998</v>
      </c>
    </row>
    <row r="686" spans="4:11" x14ac:dyDescent="0.25">
      <c r="D686">
        <f t="shared" si="87"/>
        <v>684</v>
      </c>
      <c r="E686" s="1">
        <f t="shared" si="80"/>
        <v>34.200000000000003</v>
      </c>
      <c r="F686">
        <f t="shared" si="81"/>
        <v>6.9399999999999995</v>
      </c>
      <c r="G686">
        <f t="shared" si="82"/>
        <v>0</v>
      </c>
      <c r="H686">
        <f t="shared" si="83"/>
        <v>0</v>
      </c>
      <c r="I686">
        <f t="shared" si="84"/>
        <v>2.88</v>
      </c>
      <c r="J686">
        <f t="shared" si="86"/>
        <v>2.88</v>
      </c>
      <c r="K686">
        <f t="shared" si="85"/>
        <v>2.88</v>
      </c>
    </row>
    <row r="687" spans="4:11" x14ac:dyDescent="0.25">
      <c r="D687">
        <f t="shared" si="87"/>
        <v>685</v>
      </c>
      <c r="E687" s="1">
        <f t="shared" si="80"/>
        <v>34.25</v>
      </c>
      <c r="F687">
        <f t="shared" si="81"/>
        <v>6.95</v>
      </c>
      <c r="G687">
        <f t="shared" si="82"/>
        <v>0</v>
      </c>
      <c r="H687">
        <f t="shared" si="83"/>
        <v>0</v>
      </c>
      <c r="I687">
        <f t="shared" si="84"/>
        <v>2.875</v>
      </c>
      <c r="J687">
        <f t="shared" si="86"/>
        <v>2.875</v>
      </c>
      <c r="K687">
        <f t="shared" si="85"/>
        <v>2.875</v>
      </c>
    </row>
    <row r="688" spans="4:11" x14ac:dyDescent="0.25">
      <c r="D688">
        <f t="shared" si="87"/>
        <v>686</v>
      </c>
      <c r="E688" s="1">
        <f t="shared" si="80"/>
        <v>34.300000000000004</v>
      </c>
      <c r="F688">
        <f t="shared" si="81"/>
        <v>6.96</v>
      </c>
      <c r="G688">
        <f t="shared" si="82"/>
        <v>0</v>
      </c>
      <c r="H688">
        <f t="shared" si="83"/>
        <v>0</v>
      </c>
      <c r="I688">
        <f t="shared" si="84"/>
        <v>2.8699999999999992</v>
      </c>
      <c r="J688">
        <f t="shared" si="86"/>
        <v>2.8699999999999992</v>
      </c>
      <c r="K688">
        <f t="shared" si="85"/>
        <v>2.8699999999999992</v>
      </c>
    </row>
    <row r="689" spans="4:11" x14ac:dyDescent="0.25">
      <c r="D689">
        <f t="shared" si="87"/>
        <v>687</v>
      </c>
      <c r="E689" s="1">
        <f t="shared" si="80"/>
        <v>34.35</v>
      </c>
      <c r="F689">
        <f t="shared" si="81"/>
        <v>6.97</v>
      </c>
      <c r="G689">
        <f t="shared" si="82"/>
        <v>0</v>
      </c>
      <c r="H689">
        <f t="shared" si="83"/>
        <v>0</v>
      </c>
      <c r="I689">
        <f t="shared" si="84"/>
        <v>2.8649999999999998</v>
      </c>
      <c r="J689">
        <f t="shared" si="86"/>
        <v>2.8649999999999998</v>
      </c>
      <c r="K689">
        <f t="shared" si="85"/>
        <v>2.8649999999999998</v>
      </c>
    </row>
    <row r="690" spans="4:11" x14ac:dyDescent="0.25">
      <c r="D690">
        <f t="shared" si="87"/>
        <v>688</v>
      </c>
      <c r="E690" s="1">
        <f t="shared" si="80"/>
        <v>34.4</v>
      </c>
      <c r="F690">
        <f t="shared" si="81"/>
        <v>6.9799999999999995</v>
      </c>
      <c r="G690">
        <f t="shared" si="82"/>
        <v>0</v>
      </c>
      <c r="H690">
        <f t="shared" si="83"/>
        <v>0</v>
      </c>
      <c r="I690">
        <f t="shared" si="84"/>
        <v>2.8600000000000003</v>
      </c>
      <c r="J690">
        <f t="shared" si="86"/>
        <v>2.8600000000000003</v>
      </c>
      <c r="K690">
        <f t="shared" si="85"/>
        <v>2.8600000000000003</v>
      </c>
    </row>
    <row r="691" spans="4:11" x14ac:dyDescent="0.25">
      <c r="D691">
        <f t="shared" si="87"/>
        <v>689</v>
      </c>
      <c r="E691" s="1">
        <f t="shared" si="80"/>
        <v>34.450000000000003</v>
      </c>
      <c r="F691">
        <f t="shared" si="81"/>
        <v>6.99</v>
      </c>
      <c r="G691">
        <f t="shared" si="82"/>
        <v>0</v>
      </c>
      <c r="H691">
        <f t="shared" si="83"/>
        <v>0</v>
      </c>
      <c r="I691">
        <f t="shared" si="84"/>
        <v>2.8549999999999995</v>
      </c>
      <c r="J691">
        <f t="shared" si="86"/>
        <v>2.8549999999999995</v>
      </c>
      <c r="K691">
        <f t="shared" si="85"/>
        <v>2.8549999999999995</v>
      </c>
    </row>
    <row r="692" spans="4:11" x14ac:dyDescent="0.25">
      <c r="D692">
        <f t="shared" si="87"/>
        <v>690</v>
      </c>
      <c r="E692" s="1">
        <f t="shared" si="80"/>
        <v>34.5</v>
      </c>
      <c r="F692">
        <f t="shared" si="81"/>
        <v>7</v>
      </c>
      <c r="G692">
        <f t="shared" si="82"/>
        <v>0</v>
      </c>
      <c r="H692">
        <f t="shared" si="83"/>
        <v>0</v>
      </c>
      <c r="I692">
        <f t="shared" si="84"/>
        <v>2.8499999999999996</v>
      </c>
      <c r="J692">
        <f t="shared" si="86"/>
        <v>2.8499999999999996</v>
      </c>
      <c r="K692">
        <f t="shared" si="85"/>
        <v>2.8499999999999996</v>
      </c>
    </row>
    <row r="693" spans="4:11" x14ac:dyDescent="0.25">
      <c r="D693">
        <f t="shared" si="87"/>
        <v>691</v>
      </c>
      <c r="E693" s="1">
        <f t="shared" si="80"/>
        <v>34.550000000000004</v>
      </c>
      <c r="F693">
        <f t="shared" si="81"/>
        <v>7.01</v>
      </c>
      <c r="G693">
        <f t="shared" si="82"/>
        <v>0</v>
      </c>
      <c r="H693">
        <f t="shared" si="83"/>
        <v>0</v>
      </c>
      <c r="I693">
        <f t="shared" si="84"/>
        <v>2.8449999999999998</v>
      </c>
      <c r="J693">
        <f t="shared" si="86"/>
        <v>2.8449999999999998</v>
      </c>
      <c r="K693">
        <f t="shared" si="85"/>
        <v>2.8449999999999998</v>
      </c>
    </row>
    <row r="694" spans="4:11" x14ac:dyDescent="0.25">
      <c r="D694">
        <f t="shared" si="87"/>
        <v>692</v>
      </c>
      <c r="E694" s="1">
        <f t="shared" si="80"/>
        <v>34.6</v>
      </c>
      <c r="F694">
        <f t="shared" si="81"/>
        <v>7.02</v>
      </c>
      <c r="G694">
        <f t="shared" si="82"/>
        <v>0</v>
      </c>
      <c r="H694">
        <f t="shared" si="83"/>
        <v>0</v>
      </c>
      <c r="I694">
        <f t="shared" si="84"/>
        <v>2.84</v>
      </c>
      <c r="J694">
        <f t="shared" si="86"/>
        <v>2.84</v>
      </c>
      <c r="K694">
        <f t="shared" si="85"/>
        <v>2.84</v>
      </c>
    </row>
    <row r="695" spans="4:11" x14ac:dyDescent="0.25">
      <c r="D695">
        <f t="shared" si="87"/>
        <v>693</v>
      </c>
      <c r="E695" s="1">
        <f t="shared" si="80"/>
        <v>34.65</v>
      </c>
      <c r="F695">
        <f t="shared" si="81"/>
        <v>7.0299999999999994</v>
      </c>
      <c r="G695">
        <f t="shared" si="82"/>
        <v>0</v>
      </c>
      <c r="H695">
        <f t="shared" si="83"/>
        <v>0</v>
      </c>
      <c r="I695">
        <f t="shared" si="84"/>
        <v>2.835</v>
      </c>
      <c r="J695">
        <f t="shared" si="86"/>
        <v>2.835</v>
      </c>
      <c r="K695">
        <f t="shared" si="85"/>
        <v>2.835</v>
      </c>
    </row>
    <row r="696" spans="4:11" x14ac:dyDescent="0.25">
      <c r="D696">
        <f t="shared" si="87"/>
        <v>694</v>
      </c>
      <c r="E696" s="1">
        <f t="shared" si="80"/>
        <v>34.700000000000003</v>
      </c>
      <c r="F696">
        <f t="shared" si="81"/>
        <v>7.04</v>
      </c>
      <c r="G696">
        <f t="shared" si="82"/>
        <v>0</v>
      </c>
      <c r="H696">
        <f t="shared" si="83"/>
        <v>0</v>
      </c>
      <c r="I696">
        <f t="shared" si="84"/>
        <v>2.8299999999999996</v>
      </c>
      <c r="J696">
        <f t="shared" si="86"/>
        <v>2.8299999999999996</v>
      </c>
      <c r="K696">
        <f t="shared" si="85"/>
        <v>2.8299999999999996</v>
      </c>
    </row>
    <row r="697" spans="4:11" x14ac:dyDescent="0.25">
      <c r="D697">
        <f t="shared" si="87"/>
        <v>695</v>
      </c>
      <c r="E697" s="1">
        <f t="shared" si="80"/>
        <v>34.75</v>
      </c>
      <c r="F697">
        <f t="shared" si="81"/>
        <v>7.05</v>
      </c>
      <c r="G697">
        <f t="shared" si="82"/>
        <v>0</v>
      </c>
      <c r="H697">
        <f t="shared" si="83"/>
        <v>0</v>
      </c>
      <c r="I697">
        <f t="shared" si="84"/>
        <v>2.8250000000000002</v>
      </c>
      <c r="J697">
        <f t="shared" si="86"/>
        <v>2.8250000000000002</v>
      </c>
      <c r="K697">
        <f t="shared" si="85"/>
        <v>2.8250000000000002</v>
      </c>
    </row>
    <row r="698" spans="4:11" x14ac:dyDescent="0.25">
      <c r="D698">
        <f t="shared" si="87"/>
        <v>696</v>
      </c>
      <c r="E698" s="1">
        <f t="shared" si="80"/>
        <v>34.800000000000004</v>
      </c>
      <c r="F698">
        <f t="shared" si="81"/>
        <v>7.06</v>
      </c>
      <c r="G698">
        <f t="shared" si="82"/>
        <v>0</v>
      </c>
      <c r="H698">
        <f t="shared" si="83"/>
        <v>0</v>
      </c>
      <c r="I698">
        <f t="shared" si="84"/>
        <v>2.8199999999999994</v>
      </c>
      <c r="J698">
        <f t="shared" si="86"/>
        <v>2.8199999999999994</v>
      </c>
      <c r="K698">
        <f t="shared" si="85"/>
        <v>2.8199999999999994</v>
      </c>
    </row>
    <row r="699" spans="4:11" x14ac:dyDescent="0.25">
      <c r="D699">
        <f t="shared" si="87"/>
        <v>697</v>
      </c>
      <c r="E699" s="1">
        <f t="shared" si="80"/>
        <v>34.85</v>
      </c>
      <c r="F699">
        <f t="shared" si="81"/>
        <v>7.0699999999999994</v>
      </c>
      <c r="G699">
        <f t="shared" si="82"/>
        <v>0</v>
      </c>
      <c r="H699">
        <f t="shared" si="83"/>
        <v>0</v>
      </c>
      <c r="I699">
        <f t="shared" si="84"/>
        <v>2.8149999999999995</v>
      </c>
      <c r="J699">
        <f t="shared" si="86"/>
        <v>2.8149999999999995</v>
      </c>
      <c r="K699">
        <f t="shared" si="85"/>
        <v>2.8149999999999995</v>
      </c>
    </row>
    <row r="700" spans="4:11" x14ac:dyDescent="0.25">
      <c r="D700">
        <f t="shared" si="87"/>
        <v>698</v>
      </c>
      <c r="E700" s="1">
        <f t="shared" si="80"/>
        <v>34.9</v>
      </c>
      <c r="F700">
        <f t="shared" si="81"/>
        <v>7.08</v>
      </c>
      <c r="G700">
        <f t="shared" si="82"/>
        <v>0</v>
      </c>
      <c r="H700">
        <f t="shared" si="83"/>
        <v>0</v>
      </c>
      <c r="I700">
        <f t="shared" si="84"/>
        <v>2.81</v>
      </c>
      <c r="J700">
        <f t="shared" si="86"/>
        <v>2.81</v>
      </c>
      <c r="K700">
        <f t="shared" si="85"/>
        <v>2.81</v>
      </c>
    </row>
    <row r="701" spans="4:11" x14ac:dyDescent="0.25">
      <c r="D701">
        <f t="shared" si="87"/>
        <v>699</v>
      </c>
      <c r="E701" s="1">
        <f t="shared" si="80"/>
        <v>34.950000000000003</v>
      </c>
      <c r="F701">
        <f t="shared" si="81"/>
        <v>7.09</v>
      </c>
      <c r="G701">
        <f t="shared" si="82"/>
        <v>0</v>
      </c>
      <c r="H701">
        <f t="shared" si="83"/>
        <v>0</v>
      </c>
      <c r="I701">
        <f t="shared" si="84"/>
        <v>2.8049999999999997</v>
      </c>
      <c r="J701">
        <f t="shared" si="86"/>
        <v>2.8049999999999997</v>
      </c>
      <c r="K701">
        <f t="shared" si="85"/>
        <v>2.8049999999999997</v>
      </c>
    </row>
    <row r="702" spans="4:11" x14ac:dyDescent="0.25">
      <c r="D702">
        <f t="shared" si="87"/>
        <v>700</v>
      </c>
      <c r="E702" s="1">
        <f t="shared" si="80"/>
        <v>35</v>
      </c>
      <c r="F702">
        <f t="shared" si="81"/>
        <v>7.1</v>
      </c>
      <c r="G702">
        <f t="shared" si="82"/>
        <v>0</v>
      </c>
      <c r="H702">
        <f t="shared" si="83"/>
        <v>0</v>
      </c>
      <c r="I702">
        <f t="shared" si="84"/>
        <v>2.8</v>
      </c>
      <c r="J702">
        <f t="shared" si="86"/>
        <v>2.8</v>
      </c>
      <c r="K702">
        <f t="shared" si="85"/>
        <v>2.8</v>
      </c>
    </row>
    <row r="703" spans="4:11" x14ac:dyDescent="0.25">
      <c r="D703">
        <f t="shared" si="87"/>
        <v>701</v>
      </c>
      <c r="E703" s="1">
        <f t="shared" si="80"/>
        <v>35.050000000000004</v>
      </c>
      <c r="F703">
        <f t="shared" si="81"/>
        <v>7.1099999999999994</v>
      </c>
      <c r="G703">
        <f t="shared" si="82"/>
        <v>0</v>
      </c>
      <c r="H703">
        <f t="shared" si="83"/>
        <v>0</v>
      </c>
      <c r="I703">
        <f t="shared" si="84"/>
        <v>2.7949999999999995</v>
      </c>
      <c r="J703">
        <f t="shared" si="86"/>
        <v>2.7949999999999995</v>
      </c>
      <c r="K703">
        <f t="shared" si="85"/>
        <v>2.7949999999999995</v>
      </c>
    </row>
    <row r="704" spans="4:11" x14ac:dyDescent="0.25">
      <c r="D704">
        <f t="shared" si="87"/>
        <v>702</v>
      </c>
      <c r="E704" s="1">
        <f t="shared" si="80"/>
        <v>35.1</v>
      </c>
      <c r="F704">
        <f t="shared" si="81"/>
        <v>7.12</v>
      </c>
      <c r="G704">
        <f t="shared" si="82"/>
        <v>0</v>
      </c>
      <c r="H704">
        <f t="shared" si="83"/>
        <v>0</v>
      </c>
      <c r="I704">
        <f t="shared" si="84"/>
        <v>2.79</v>
      </c>
      <c r="J704">
        <f t="shared" si="86"/>
        <v>2.79</v>
      </c>
      <c r="K704">
        <f t="shared" si="85"/>
        <v>2.79</v>
      </c>
    </row>
    <row r="705" spans="4:11" x14ac:dyDescent="0.25">
      <c r="D705">
        <f t="shared" si="87"/>
        <v>703</v>
      </c>
      <c r="E705" s="1">
        <f t="shared" si="80"/>
        <v>35.15</v>
      </c>
      <c r="F705">
        <f t="shared" si="81"/>
        <v>7.13</v>
      </c>
      <c r="G705">
        <f t="shared" si="82"/>
        <v>0</v>
      </c>
      <c r="H705">
        <f t="shared" si="83"/>
        <v>0</v>
      </c>
      <c r="I705">
        <f t="shared" si="84"/>
        <v>2.7850000000000001</v>
      </c>
      <c r="J705">
        <f t="shared" si="86"/>
        <v>2.7850000000000001</v>
      </c>
      <c r="K705">
        <f t="shared" si="85"/>
        <v>2.7850000000000001</v>
      </c>
    </row>
    <row r="706" spans="4:11" x14ac:dyDescent="0.25">
      <c r="D706">
        <f t="shared" si="87"/>
        <v>704</v>
      </c>
      <c r="E706" s="1">
        <f t="shared" ref="E706:E769" si="88">PAR_max/1200*D706</f>
        <v>35.200000000000003</v>
      </c>
      <c r="F706">
        <f t="shared" ref="F706:F769" si="89">init_slope*D706+init_intercp</f>
        <v>7.14</v>
      </c>
      <c r="G706">
        <f t="shared" ref="G706:G769" si="90">IF(AND(F706&lt;flat_init_y, E706&lt;flat_end_x),F706,0)</f>
        <v>0</v>
      </c>
      <c r="H706">
        <f t="shared" ref="H706:H769" si="91">IF(AND(F706&gt;=flat_init_y,E706&lt;flat_end_x),flat_init_y,0)</f>
        <v>0</v>
      </c>
      <c r="I706">
        <f t="shared" ref="I706:I769" si="92">IF(E706&gt;=flat_end_x,flat_init_y+end_slope2*(E706-flat_end_x),0)</f>
        <v>2.7799999999999994</v>
      </c>
      <c r="J706">
        <f t="shared" si="86"/>
        <v>2.7799999999999994</v>
      </c>
      <c r="K706">
        <f t="shared" ref="K706:K769" si="93">IF(J706&lt;min_response,min_response,J706)</f>
        <v>2.7799999999999994</v>
      </c>
    </row>
    <row r="707" spans="4:11" x14ac:dyDescent="0.25">
      <c r="D707">
        <f t="shared" si="87"/>
        <v>705</v>
      </c>
      <c r="E707" s="1">
        <f t="shared" si="88"/>
        <v>35.25</v>
      </c>
      <c r="F707">
        <f t="shared" si="89"/>
        <v>7.1499999999999995</v>
      </c>
      <c r="G707">
        <f t="shared" si="90"/>
        <v>0</v>
      </c>
      <c r="H707">
        <f t="shared" si="91"/>
        <v>0</v>
      </c>
      <c r="I707">
        <f t="shared" si="92"/>
        <v>2.7749999999999999</v>
      </c>
      <c r="J707">
        <f t="shared" ref="J707:J770" si="94">SUM(G707:I707)</f>
        <v>2.7749999999999999</v>
      </c>
      <c r="K707">
        <f t="shared" si="93"/>
        <v>2.7749999999999999</v>
      </c>
    </row>
    <row r="708" spans="4:11" x14ac:dyDescent="0.25">
      <c r="D708">
        <f t="shared" ref="D708:D771" si="95">D707+1</f>
        <v>706</v>
      </c>
      <c r="E708" s="1">
        <f t="shared" si="88"/>
        <v>35.300000000000004</v>
      </c>
      <c r="F708">
        <f t="shared" si="89"/>
        <v>7.16</v>
      </c>
      <c r="G708">
        <f t="shared" si="90"/>
        <v>0</v>
      </c>
      <c r="H708">
        <f t="shared" si="91"/>
        <v>0</v>
      </c>
      <c r="I708">
        <f t="shared" si="92"/>
        <v>2.7699999999999996</v>
      </c>
      <c r="J708">
        <f t="shared" si="94"/>
        <v>2.7699999999999996</v>
      </c>
      <c r="K708">
        <f t="shared" si="93"/>
        <v>2.7699999999999996</v>
      </c>
    </row>
    <row r="709" spans="4:11" x14ac:dyDescent="0.25">
      <c r="D709">
        <f t="shared" si="95"/>
        <v>707</v>
      </c>
      <c r="E709" s="1">
        <f t="shared" si="88"/>
        <v>35.35</v>
      </c>
      <c r="F709">
        <f t="shared" si="89"/>
        <v>7.17</v>
      </c>
      <c r="G709">
        <f t="shared" si="90"/>
        <v>0</v>
      </c>
      <c r="H709">
        <f t="shared" si="91"/>
        <v>0</v>
      </c>
      <c r="I709">
        <f t="shared" si="92"/>
        <v>2.7649999999999997</v>
      </c>
      <c r="J709">
        <f t="shared" si="94"/>
        <v>2.7649999999999997</v>
      </c>
      <c r="K709">
        <f t="shared" si="93"/>
        <v>2.7649999999999997</v>
      </c>
    </row>
    <row r="710" spans="4:11" x14ac:dyDescent="0.25">
      <c r="D710">
        <f t="shared" si="95"/>
        <v>708</v>
      </c>
      <c r="E710" s="1">
        <f t="shared" si="88"/>
        <v>35.4</v>
      </c>
      <c r="F710">
        <f t="shared" si="89"/>
        <v>7.18</v>
      </c>
      <c r="G710">
        <f t="shared" si="90"/>
        <v>0</v>
      </c>
      <c r="H710">
        <f t="shared" si="91"/>
        <v>0</v>
      </c>
      <c r="I710">
        <f t="shared" si="92"/>
        <v>2.76</v>
      </c>
      <c r="J710">
        <f t="shared" si="94"/>
        <v>2.76</v>
      </c>
      <c r="K710">
        <f t="shared" si="93"/>
        <v>2.76</v>
      </c>
    </row>
    <row r="711" spans="4:11" x14ac:dyDescent="0.25">
      <c r="D711">
        <f t="shared" si="95"/>
        <v>709</v>
      </c>
      <c r="E711" s="1">
        <f t="shared" si="88"/>
        <v>35.450000000000003</v>
      </c>
      <c r="F711">
        <f t="shared" si="89"/>
        <v>7.1899999999999995</v>
      </c>
      <c r="G711">
        <f t="shared" si="90"/>
        <v>0</v>
      </c>
      <c r="H711">
        <f t="shared" si="91"/>
        <v>0</v>
      </c>
      <c r="I711">
        <f t="shared" si="92"/>
        <v>2.7549999999999999</v>
      </c>
      <c r="J711">
        <f t="shared" si="94"/>
        <v>2.7549999999999999</v>
      </c>
      <c r="K711">
        <f t="shared" si="93"/>
        <v>2.7549999999999999</v>
      </c>
    </row>
    <row r="712" spans="4:11" x14ac:dyDescent="0.25">
      <c r="D712">
        <f t="shared" si="95"/>
        <v>710</v>
      </c>
      <c r="E712" s="1">
        <f t="shared" si="88"/>
        <v>35.5</v>
      </c>
      <c r="F712">
        <f t="shared" si="89"/>
        <v>7.2</v>
      </c>
      <c r="G712">
        <f t="shared" si="90"/>
        <v>0</v>
      </c>
      <c r="H712">
        <f t="shared" si="91"/>
        <v>0</v>
      </c>
      <c r="I712">
        <f t="shared" si="92"/>
        <v>2.75</v>
      </c>
      <c r="J712">
        <f t="shared" si="94"/>
        <v>2.75</v>
      </c>
      <c r="K712">
        <f t="shared" si="93"/>
        <v>2.75</v>
      </c>
    </row>
    <row r="713" spans="4:11" x14ac:dyDescent="0.25">
      <c r="D713">
        <f t="shared" si="95"/>
        <v>711</v>
      </c>
      <c r="E713" s="1">
        <f t="shared" si="88"/>
        <v>35.550000000000004</v>
      </c>
      <c r="F713">
        <f t="shared" si="89"/>
        <v>7.21</v>
      </c>
      <c r="G713">
        <f t="shared" si="90"/>
        <v>0</v>
      </c>
      <c r="H713">
        <f t="shared" si="91"/>
        <v>0</v>
      </c>
      <c r="I713">
        <f t="shared" si="92"/>
        <v>2.7449999999999992</v>
      </c>
      <c r="J713">
        <f t="shared" si="94"/>
        <v>2.7449999999999992</v>
      </c>
      <c r="K713">
        <f t="shared" si="93"/>
        <v>2.7449999999999992</v>
      </c>
    </row>
    <row r="714" spans="4:11" x14ac:dyDescent="0.25">
      <c r="D714">
        <f t="shared" si="95"/>
        <v>712</v>
      </c>
      <c r="E714" s="1">
        <f t="shared" si="88"/>
        <v>35.6</v>
      </c>
      <c r="F714">
        <f t="shared" si="89"/>
        <v>7.22</v>
      </c>
      <c r="G714">
        <f t="shared" si="90"/>
        <v>0</v>
      </c>
      <c r="H714">
        <f t="shared" si="91"/>
        <v>0</v>
      </c>
      <c r="I714">
        <f t="shared" si="92"/>
        <v>2.7399999999999998</v>
      </c>
      <c r="J714">
        <f t="shared" si="94"/>
        <v>2.7399999999999998</v>
      </c>
      <c r="K714">
        <f t="shared" si="93"/>
        <v>2.7399999999999998</v>
      </c>
    </row>
    <row r="715" spans="4:11" x14ac:dyDescent="0.25">
      <c r="D715">
        <f t="shared" si="95"/>
        <v>713</v>
      </c>
      <c r="E715" s="1">
        <f t="shared" si="88"/>
        <v>35.65</v>
      </c>
      <c r="F715">
        <f t="shared" si="89"/>
        <v>7.2299999999999995</v>
      </c>
      <c r="G715">
        <f t="shared" si="90"/>
        <v>0</v>
      </c>
      <c r="H715">
        <f t="shared" si="91"/>
        <v>0</v>
      </c>
      <c r="I715">
        <f t="shared" si="92"/>
        <v>2.7350000000000003</v>
      </c>
      <c r="J715">
        <f t="shared" si="94"/>
        <v>2.7350000000000003</v>
      </c>
      <c r="K715">
        <f t="shared" si="93"/>
        <v>2.7350000000000003</v>
      </c>
    </row>
    <row r="716" spans="4:11" x14ac:dyDescent="0.25">
      <c r="D716">
        <f t="shared" si="95"/>
        <v>714</v>
      </c>
      <c r="E716" s="1">
        <f t="shared" si="88"/>
        <v>35.700000000000003</v>
      </c>
      <c r="F716">
        <f t="shared" si="89"/>
        <v>7.24</v>
      </c>
      <c r="G716">
        <f t="shared" si="90"/>
        <v>0</v>
      </c>
      <c r="H716">
        <f t="shared" si="91"/>
        <v>0</v>
      </c>
      <c r="I716">
        <f t="shared" si="92"/>
        <v>2.7299999999999995</v>
      </c>
      <c r="J716">
        <f t="shared" si="94"/>
        <v>2.7299999999999995</v>
      </c>
      <c r="K716">
        <f t="shared" si="93"/>
        <v>2.7299999999999995</v>
      </c>
    </row>
    <row r="717" spans="4:11" x14ac:dyDescent="0.25">
      <c r="D717">
        <f t="shared" si="95"/>
        <v>715</v>
      </c>
      <c r="E717" s="1">
        <f t="shared" si="88"/>
        <v>35.75</v>
      </c>
      <c r="F717">
        <f t="shared" si="89"/>
        <v>7.25</v>
      </c>
      <c r="G717">
        <f t="shared" si="90"/>
        <v>0</v>
      </c>
      <c r="H717">
        <f t="shared" si="91"/>
        <v>0</v>
      </c>
      <c r="I717">
        <f t="shared" si="92"/>
        <v>2.7249999999999996</v>
      </c>
      <c r="J717">
        <f t="shared" si="94"/>
        <v>2.7249999999999996</v>
      </c>
      <c r="K717">
        <f t="shared" si="93"/>
        <v>2.7249999999999996</v>
      </c>
    </row>
    <row r="718" spans="4:11" x14ac:dyDescent="0.25">
      <c r="D718">
        <f t="shared" si="95"/>
        <v>716</v>
      </c>
      <c r="E718" s="1">
        <f t="shared" si="88"/>
        <v>35.800000000000004</v>
      </c>
      <c r="F718">
        <f t="shared" si="89"/>
        <v>7.26</v>
      </c>
      <c r="G718">
        <f t="shared" si="90"/>
        <v>0</v>
      </c>
      <c r="H718">
        <f t="shared" si="91"/>
        <v>0</v>
      </c>
      <c r="I718">
        <f t="shared" si="92"/>
        <v>2.7199999999999998</v>
      </c>
      <c r="J718">
        <f t="shared" si="94"/>
        <v>2.7199999999999998</v>
      </c>
      <c r="K718">
        <f t="shared" si="93"/>
        <v>2.7199999999999998</v>
      </c>
    </row>
    <row r="719" spans="4:11" x14ac:dyDescent="0.25">
      <c r="D719">
        <f t="shared" si="95"/>
        <v>717</v>
      </c>
      <c r="E719" s="1">
        <f t="shared" si="88"/>
        <v>35.85</v>
      </c>
      <c r="F719">
        <f t="shared" si="89"/>
        <v>7.27</v>
      </c>
      <c r="G719">
        <f t="shared" si="90"/>
        <v>0</v>
      </c>
      <c r="H719">
        <f t="shared" si="91"/>
        <v>0</v>
      </c>
      <c r="I719">
        <f t="shared" si="92"/>
        <v>2.7149999999999999</v>
      </c>
      <c r="J719">
        <f t="shared" si="94"/>
        <v>2.7149999999999999</v>
      </c>
      <c r="K719">
        <f t="shared" si="93"/>
        <v>2.7149999999999999</v>
      </c>
    </row>
    <row r="720" spans="4:11" x14ac:dyDescent="0.25">
      <c r="D720">
        <f t="shared" si="95"/>
        <v>718</v>
      </c>
      <c r="E720" s="1">
        <f t="shared" si="88"/>
        <v>35.9</v>
      </c>
      <c r="F720">
        <f t="shared" si="89"/>
        <v>7.2799999999999994</v>
      </c>
      <c r="G720">
        <f t="shared" si="90"/>
        <v>0</v>
      </c>
      <c r="H720">
        <f t="shared" si="91"/>
        <v>0</v>
      </c>
      <c r="I720">
        <f t="shared" si="92"/>
        <v>2.71</v>
      </c>
      <c r="J720">
        <f t="shared" si="94"/>
        <v>2.71</v>
      </c>
      <c r="K720">
        <f t="shared" si="93"/>
        <v>2.71</v>
      </c>
    </row>
    <row r="721" spans="4:11" x14ac:dyDescent="0.25">
      <c r="D721">
        <f t="shared" si="95"/>
        <v>719</v>
      </c>
      <c r="E721" s="1">
        <f t="shared" si="88"/>
        <v>35.950000000000003</v>
      </c>
      <c r="F721">
        <f t="shared" si="89"/>
        <v>7.29</v>
      </c>
      <c r="G721">
        <f t="shared" si="90"/>
        <v>0</v>
      </c>
      <c r="H721">
        <f t="shared" si="91"/>
        <v>0</v>
      </c>
      <c r="I721">
        <f t="shared" si="92"/>
        <v>2.7049999999999996</v>
      </c>
      <c r="J721">
        <f t="shared" si="94"/>
        <v>2.7049999999999996</v>
      </c>
      <c r="K721">
        <f t="shared" si="93"/>
        <v>2.7049999999999996</v>
      </c>
    </row>
    <row r="722" spans="4:11" x14ac:dyDescent="0.25">
      <c r="D722">
        <f t="shared" si="95"/>
        <v>720</v>
      </c>
      <c r="E722" s="1">
        <f t="shared" si="88"/>
        <v>36</v>
      </c>
      <c r="F722">
        <f t="shared" si="89"/>
        <v>7.3</v>
      </c>
      <c r="G722">
        <f t="shared" si="90"/>
        <v>0</v>
      </c>
      <c r="H722">
        <f t="shared" si="91"/>
        <v>0</v>
      </c>
      <c r="I722">
        <f t="shared" si="92"/>
        <v>2.7</v>
      </c>
      <c r="J722">
        <f t="shared" si="94"/>
        <v>2.7</v>
      </c>
      <c r="K722">
        <f t="shared" si="93"/>
        <v>2.7</v>
      </c>
    </row>
    <row r="723" spans="4:11" x14ac:dyDescent="0.25">
      <c r="D723">
        <f t="shared" si="95"/>
        <v>721</v>
      </c>
      <c r="E723" s="1">
        <f t="shared" si="88"/>
        <v>36.050000000000004</v>
      </c>
      <c r="F723">
        <f t="shared" si="89"/>
        <v>7.31</v>
      </c>
      <c r="G723">
        <f t="shared" si="90"/>
        <v>0</v>
      </c>
      <c r="H723">
        <f t="shared" si="91"/>
        <v>0</v>
      </c>
      <c r="I723">
        <f t="shared" si="92"/>
        <v>2.6949999999999994</v>
      </c>
      <c r="J723">
        <f t="shared" si="94"/>
        <v>2.6949999999999994</v>
      </c>
      <c r="K723">
        <f t="shared" si="93"/>
        <v>2.6949999999999994</v>
      </c>
    </row>
    <row r="724" spans="4:11" x14ac:dyDescent="0.25">
      <c r="D724">
        <f t="shared" si="95"/>
        <v>722</v>
      </c>
      <c r="E724" s="1">
        <f t="shared" si="88"/>
        <v>36.1</v>
      </c>
      <c r="F724">
        <f t="shared" si="89"/>
        <v>7.3199999999999994</v>
      </c>
      <c r="G724">
        <f t="shared" si="90"/>
        <v>0</v>
      </c>
      <c r="H724">
        <f t="shared" si="91"/>
        <v>0</v>
      </c>
      <c r="I724">
        <f t="shared" si="92"/>
        <v>2.6899999999999995</v>
      </c>
      <c r="J724">
        <f t="shared" si="94"/>
        <v>2.6899999999999995</v>
      </c>
      <c r="K724">
        <f t="shared" si="93"/>
        <v>2.6899999999999995</v>
      </c>
    </row>
    <row r="725" spans="4:11" x14ac:dyDescent="0.25">
      <c r="D725">
        <f t="shared" si="95"/>
        <v>723</v>
      </c>
      <c r="E725" s="1">
        <f t="shared" si="88"/>
        <v>36.15</v>
      </c>
      <c r="F725">
        <f t="shared" si="89"/>
        <v>7.33</v>
      </c>
      <c r="G725">
        <f t="shared" si="90"/>
        <v>0</v>
      </c>
      <c r="H725">
        <f t="shared" si="91"/>
        <v>0</v>
      </c>
      <c r="I725">
        <f t="shared" si="92"/>
        <v>2.6850000000000001</v>
      </c>
      <c r="J725">
        <f t="shared" si="94"/>
        <v>2.6850000000000001</v>
      </c>
      <c r="K725">
        <f t="shared" si="93"/>
        <v>2.6850000000000001</v>
      </c>
    </row>
    <row r="726" spans="4:11" x14ac:dyDescent="0.25">
      <c r="D726">
        <f t="shared" si="95"/>
        <v>724</v>
      </c>
      <c r="E726" s="1">
        <f t="shared" si="88"/>
        <v>36.200000000000003</v>
      </c>
      <c r="F726">
        <f t="shared" si="89"/>
        <v>7.34</v>
      </c>
      <c r="G726">
        <f t="shared" si="90"/>
        <v>0</v>
      </c>
      <c r="H726">
        <f t="shared" si="91"/>
        <v>0</v>
      </c>
      <c r="I726">
        <f t="shared" si="92"/>
        <v>2.6799999999999997</v>
      </c>
      <c r="J726">
        <f t="shared" si="94"/>
        <v>2.6799999999999997</v>
      </c>
      <c r="K726">
        <f t="shared" si="93"/>
        <v>2.6799999999999997</v>
      </c>
    </row>
    <row r="727" spans="4:11" x14ac:dyDescent="0.25">
      <c r="D727">
        <f t="shared" si="95"/>
        <v>725</v>
      </c>
      <c r="E727" s="1">
        <f t="shared" si="88"/>
        <v>36.25</v>
      </c>
      <c r="F727">
        <f t="shared" si="89"/>
        <v>7.35</v>
      </c>
      <c r="G727">
        <f t="shared" si="90"/>
        <v>0</v>
      </c>
      <c r="H727">
        <f t="shared" si="91"/>
        <v>0</v>
      </c>
      <c r="I727">
        <f t="shared" si="92"/>
        <v>2.6749999999999998</v>
      </c>
      <c r="J727">
        <f t="shared" si="94"/>
        <v>2.6749999999999998</v>
      </c>
      <c r="K727">
        <f t="shared" si="93"/>
        <v>2.6749999999999998</v>
      </c>
    </row>
    <row r="728" spans="4:11" x14ac:dyDescent="0.25">
      <c r="D728">
        <f t="shared" si="95"/>
        <v>726</v>
      </c>
      <c r="E728" s="1">
        <f t="shared" si="88"/>
        <v>36.300000000000004</v>
      </c>
      <c r="F728">
        <f t="shared" si="89"/>
        <v>7.3599999999999994</v>
      </c>
      <c r="G728">
        <f t="shared" si="90"/>
        <v>0</v>
      </c>
      <c r="H728">
        <f t="shared" si="91"/>
        <v>0</v>
      </c>
      <c r="I728">
        <f t="shared" si="92"/>
        <v>2.6699999999999995</v>
      </c>
      <c r="J728">
        <f t="shared" si="94"/>
        <v>2.6699999999999995</v>
      </c>
      <c r="K728">
        <f t="shared" si="93"/>
        <v>2.6699999999999995</v>
      </c>
    </row>
    <row r="729" spans="4:11" x14ac:dyDescent="0.25">
      <c r="D729">
        <f t="shared" si="95"/>
        <v>727</v>
      </c>
      <c r="E729" s="1">
        <f t="shared" si="88"/>
        <v>36.35</v>
      </c>
      <c r="F729">
        <f t="shared" si="89"/>
        <v>7.37</v>
      </c>
      <c r="G729">
        <f t="shared" si="90"/>
        <v>0</v>
      </c>
      <c r="H729">
        <f t="shared" si="91"/>
        <v>0</v>
      </c>
      <c r="I729">
        <f t="shared" si="92"/>
        <v>2.665</v>
      </c>
      <c r="J729">
        <f t="shared" si="94"/>
        <v>2.665</v>
      </c>
      <c r="K729">
        <f t="shared" si="93"/>
        <v>2.665</v>
      </c>
    </row>
    <row r="730" spans="4:11" x14ac:dyDescent="0.25">
      <c r="D730">
        <f t="shared" si="95"/>
        <v>728</v>
      </c>
      <c r="E730" s="1">
        <f t="shared" si="88"/>
        <v>36.4</v>
      </c>
      <c r="F730">
        <f t="shared" si="89"/>
        <v>7.38</v>
      </c>
      <c r="G730">
        <f t="shared" si="90"/>
        <v>0</v>
      </c>
      <c r="H730">
        <f t="shared" si="91"/>
        <v>0</v>
      </c>
      <c r="I730">
        <f t="shared" si="92"/>
        <v>2.66</v>
      </c>
      <c r="J730">
        <f t="shared" si="94"/>
        <v>2.66</v>
      </c>
      <c r="K730">
        <f t="shared" si="93"/>
        <v>2.66</v>
      </c>
    </row>
    <row r="731" spans="4:11" x14ac:dyDescent="0.25">
      <c r="D731">
        <f t="shared" si="95"/>
        <v>729</v>
      </c>
      <c r="E731" s="1">
        <f t="shared" si="88"/>
        <v>36.450000000000003</v>
      </c>
      <c r="F731">
        <f t="shared" si="89"/>
        <v>7.39</v>
      </c>
      <c r="G731">
        <f t="shared" si="90"/>
        <v>0</v>
      </c>
      <c r="H731">
        <f t="shared" si="91"/>
        <v>0</v>
      </c>
      <c r="I731">
        <f t="shared" si="92"/>
        <v>2.6549999999999994</v>
      </c>
      <c r="J731">
        <f t="shared" si="94"/>
        <v>2.6549999999999994</v>
      </c>
      <c r="K731">
        <f t="shared" si="93"/>
        <v>2.6549999999999994</v>
      </c>
    </row>
    <row r="732" spans="4:11" x14ac:dyDescent="0.25">
      <c r="D732">
        <f t="shared" si="95"/>
        <v>730</v>
      </c>
      <c r="E732" s="1">
        <f t="shared" si="88"/>
        <v>36.5</v>
      </c>
      <c r="F732">
        <f t="shared" si="89"/>
        <v>7.3999999999999995</v>
      </c>
      <c r="G732">
        <f t="shared" si="90"/>
        <v>0</v>
      </c>
      <c r="H732">
        <f t="shared" si="91"/>
        <v>0</v>
      </c>
      <c r="I732">
        <f t="shared" si="92"/>
        <v>2.65</v>
      </c>
      <c r="J732">
        <f t="shared" si="94"/>
        <v>2.65</v>
      </c>
      <c r="K732">
        <f t="shared" si="93"/>
        <v>2.65</v>
      </c>
    </row>
    <row r="733" spans="4:11" x14ac:dyDescent="0.25">
      <c r="D733">
        <f t="shared" si="95"/>
        <v>731</v>
      </c>
      <c r="E733" s="1">
        <f t="shared" si="88"/>
        <v>36.550000000000004</v>
      </c>
      <c r="F733">
        <f t="shared" si="89"/>
        <v>7.41</v>
      </c>
      <c r="G733">
        <f t="shared" si="90"/>
        <v>0</v>
      </c>
      <c r="H733">
        <f t="shared" si="91"/>
        <v>0</v>
      </c>
      <c r="I733">
        <f t="shared" si="92"/>
        <v>2.6449999999999996</v>
      </c>
      <c r="J733">
        <f t="shared" si="94"/>
        <v>2.6449999999999996</v>
      </c>
      <c r="K733">
        <f t="shared" si="93"/>
        <v>2.6449999999999996</v>
      </c>
    </row>
    <row r="734" spans="4:11" x14ac:dyDescent="0.25">
      <c r="D734">
        <f t="shared" si="95"/>
        <v>732</v>
      </c>
      <c r="E734" s="1">
        <f t="shared" si="88"/>
        <v>36.6</v>
      </c>
      <c r="F734">
        <f t="shared" si="89"/>
        <v>7.42</v>
      </c>
      <c r="G734">
        <f t="shared" si="90"/>
        <v>0</v>
      </c>
      <c r="H734">
        <f t="shared" si="91"/>
        <v>0</v>
      </c>
      <c r="I734">
        <f t="shared" si="92"/>
        <v>2.6399999999999997</v>
      </c>
      <c r="J734">
        <f t="shared" si="94"/>
        <v>2.6399999999999997</v>
      </c>
      <c r="K734">
        <f t="shared" si="93"/>
        <v>2.6399999999999997</v>
      </c>
    </row>
    <row r="735" spans="4:11" x14ac:dyDescent="0.25">
      <c r="D735">
        <f t="shared" si="95"/>
        <v>733</v>
      </c>
      <c r="E735" s="1">
        <f t="shared" si="88"/>
        <v>36.65</v>
      </c>
      <c r="F735">
        <f t="shared" si="89"/>
        <v>7.43</v>
      </c>
      <c r="G735">
        <f t="shared" si="90"/>
        <v>0</v>
      </c>
      <c r="H735">
        <f t="shared" si="91"/>
        <v>0</v>
      </c>
      <c r="I735">
        <f t="shared" si="92"/>
        <v>2.6349999999999998</v>
      </c>
      <c r="J735">
        <f t="shared" si="94"/>
        <v>2.6349999999999998</v>
      </c>
      <c r="K735">
        <f t="shared" si="93"/>
        <v>2.6349999999999998</v>
      </c>
    </row>
    <row r="736" spans="4:11" x14ac:dyDescent="0.25">
      <c r="D736">
        <f t="shared" si="95"/>
        <v>734</v>
      </c>
      <c r="E736" s="1">
        <f t="shared" si="88"/>
        <v>36.700000000000003</v>
      </c>
      <c r="F736">
        <f t="shared" si="89"/>
        <v>7.4399999999999995</v>
      </c>
      <c r="G736">
        <f t="shared" si="90"/>
        <v>0</v>
      </c>
      <c r="H736">
        <f t="shared" si="91"/>
        <v>0</v>
      </c>
      <c r="I736">
        <f t="shared" si="92"/>
        <v>2.63</v>
      </c>
      <c r="J736">
        <f t="shared" si="94"/>
        <v>2.63</v>
      </c>
      <c r="K736">
        <f t="shared" si="93"/>
        <v>2.63</v>
      </c>
    </row>
    <row r="737" spans="4:11" x14ac:dyDescent="0.25">
      <c r="D737">
        <f t="shared" si="95"/>
        <v>735</v>
      </c>
      <c r="E737" s="1">
        <f t="shared" si="88"/>
        <v>36.75</v>
      </c>
      <c r="F737">
        <f t="shared" si="89"/>
        <v>7.45</v>
      </c>
      <c r="G737">
        <f t="shared" si="90"/>
        <v>0</v>
      </c>
      <c r="H737">
        <f t="shared" si="91"/>
        <v>0</v>
      </c>
      <c r="I737">
        <f t="shared" si="92"/>
        <v>2.625</v>
      </c>
      <c r="J737">
        <f t="shared" si="94"/>
        <v>2.625</v>
      </c>
      <c r="K737">
        <f t="shared" si="93"/>
        <v>2.625</v>
      </c>
    </row>
    <row r="738" spans="4:11" x14ac:dyDescent="0.25">
      <c r="D738">
        <f t="shared" si="95"/>
        <v>736</v>
      </c>
      <c r="E738" s="1">
        <f t="shared" si="88"/>
        <v>36.800000000000004</v>
      </c>
      <c r="F738">
        <f t="shared" si="89"/>
        <v>7.46</v>
      </c>
      <c r="G738">
        <f t="shared" si="90"/>
        <v>0</v>
      </c>
      <c r="H738">
        <f t="shared" si="91"/>
        <v>0</v>
      </c>
      <c r="I738">
        <f t="shared" si="92"/>
        <v>2.6199999999999992</v>
      </c>
      <c r="J738">
        <f t="shared" si="94"/>
        <v>2.6199999999999992</v>
      </c>
      <c r="K738">
        <f t="shared" si="93"/>
        <v>2.6199999999999992</v>
      </c>
    </row>
    <row r="739" spans="4:11" x14ac:dyDescent="0.25">
      <c r="D739">
        <f t="shared" si="95"/>
        <v>737</v>
      </c>
      <c r="E739" s="1">
        <f t="shared" si="88"/>
        <v>36.85</v>
      </c>
      <c r="F739">
        <f t="shared" si="89"/>
        <v>7.47</v>
      </c>
      <c r="G739">
        <f t="shared" si="90"/>
        <v>0</v>
      </c>
      <c r="H739">
        <f t="shared" si="91"/>
        <v>0</v>
      </c>
      <c r="I739">
        <f t="shared" si="92"/>
        <v>2.6149999999999998</v>
      </c>
      <c r="J739">
        <f t="shared" si="94"/>
        <v>2.6149999999999998</v>
      </c>
      <c r="K739">
        <f t="shared" si="93"/>
        <v>2.6149999999999998</v>
      </c>
    </row>
    <row r="740" spans="4:11" x14ac:dyDescent="0.25">
      <c r="D740">
        <f t="shared" si="95"/>
        <v>738</v>
      </c>
      <c r="E740" s="1">
        <f t="shared" si="88"/>
        <v>36.9</v>
      </c>
      <c r="F740">
        <f t="shared" si="89"/>
        <v>7.4799999999999995</v>
      </c>
      <c r="G740">
        <f t="shared" si="90"/>
        <v>0</v>
      </c>
      <c r="H740">
        <f t="shared" si="91"/>
        <v>0</v>
      </c>
      <c r="I740">
        <f t="shared" si="92"/>
        <v>2.6100000000000003</v>
      </c>
      <c r="J740">
        <f t="shared" si="94"/>
        <v>2.6100000000000003</v>
      </c>
      <c r="K740">
        <f t="shared" si="93"/>
        <v>2.6100000000000003</v>
      </c>
    </row>
    <row r="741" spans="4:11" x14ac:dyDescent="0.25">
      <c r="D741">
        <f t="shared" si="95"/>
        <v>739</v>
      </c>
      <c r="E741" s="1">
        <f t="shared" si="88"/>
        <v>36.950000000000003</v>
      </c>
      <c r="F741">
        <f t="shared" si="89"/>
        <v>7.49</v>
      </c>
      <c r="G741">
        <f t="shared" si="90"/>
        <v>0</v>
      </c>
      <c r="H741">
        <f t="shared" si="91"/>
        <v>0</v>
      </c>
      <c r="I741">
        <f t="shared" si="92"/>
        <v>2.6049999999999995</v>
      </c>
      <c r="J741">
        <f t="shared" si="94"/>
        <v>2.6049999999999995</v>
      </c>
      <c r="K741">
        <f t="shared" si="93"/>
        <v>2.6049999999999995</v>
      </c>
    </row>
    <row r="742" spans="4:11" x14ac:dyDescent="0.25">
      <c r="D742">
        <f t="shared" si="95"/>
        <v>740</v>
      </c>
      <c r="E742" s="1">
        <f t="shared" si="88"/>
        <v>37</v>
      </c>
      <c r="F742">
        <f t="shared" si="89"/>
        <v>7.5</v>
      </c>
      <c r="G742">
        <f t="shared" si="90"/>
        <v>0</v>
      </c>
      <c r="H742">
        <f t="shared" si="91"/>
        <v>0</v>
      </c>
      <c r="I742">
        <f t="shared" si="92"/>
        <v>2.5999999999999996</v>
      </c>
      <c r="J742">
        <f t="shared" si="94"/>
        <v>2.5999999999999996</v>
      </c>
      <c r="K742">
        <f t="shared" si="93"/>
        <v>2.5999999999999996</v>
      </c>
    </row>
    <row r="743" spans="4:11" x14ac:dyDescent="0.25">
      <c r="D743">
        <f t="shared" si="95"/>
        <v>741</v>
      </c>
      <c r="E743" s="1">
        <f t="shared" si="88"/>
        <v>37.050000000000004</v>
      </c>
      <c r="F743">
        <f t="shared" si="89"/>
        <v>7.51</v>
      </c>
      <c r="G743">
        <f t="shared" si="90"/>
        <v>0</v>
      </c>
      <c r="H743">
        <f t="shared" si="91"/>
        <v>0</v>
      </c>
      <c r="I743">
        <f t="shared" si="92"/>
        <v>2.5949999999999998</v>
      </c>
      <c r="J743">
        <f t="shared" si="94"/>
        <v>2.5949999999999998</v>
      </c>
      <c r="K743">
        <f t="shared" si="93"/>
        <v>2.5949999999999998</v>
      </c>
    </row>
    <row r="744" spans="4:11" x14ac:dyDescent="0.25">
      <c r="D744">
        <f t="shared" si="95"/>
        <v>742</v>
      </c>
      <c r="E744" s="1">
        <f t="shared" si="88"/>
        <v>37.1</v>
      </c>
      <c r="F744">
        <f t="shared" si="89"/>
        <v>7.52</v>
      </c>
      <c r="G744">
        <f t="shared" si="90"/>
        <v>0</v>
      </c>
      <c r="H744">
        <f t="shared" si="91"/>
        <v>0</v>
      </c>
      <c r="I744">
        <f t="shared" si="92"/>
        <v>2.59</v>
      </c>
      <c r="J744">
        <f t="shared" si="94"/>
        <v>2.59</v>
      </c>
      <c r="K744">
        <f t="shared" si="93"/>
        <v>2.59</v>
      </c>
    </row>
    <row r="745" spans="4:11" x14ac:dyDescent="0.25">
      <c r="D745">
        <f t="shared" si="95"/>
        <v>743</v>
      </c>
      <c r="E745" s="1">
        <f t="shared" si="88"/>
        <v>37.15</v>
      </c>
      <c r="F745">
        <f t="shared" si="89"/>
        <v>7.5299999999999994</v>
      </c>
      <c r="G745">
        <f t="shared" si="90"/>
        <v>0</v>
      </c>
      <c r="H745">
        <f t="shared" si="91"/>
        <v>0</v>
      </c>
      <c r="I745">
        <f t="shared" si="92"/>
        <v>2.585</v>
      </c>
      <c r="J745">
        <f t="shared" si="94"/>
        <v>2.585</v>
      </c>
      <c r="K745">
        <f t="shared" si="93"/>
        <v>2.585</v>
      </c>
    </row>
    <row r="746" spans="4:11" x14ac:dyDescent="0.25">
      <c r="D746">
        <f t="shared" si="95"/>
        <v>744</v>
      </c>
      <c r="E746" s="1">
        <f t="shared" si="88"/>
        <v>37.200000000000003</v>
      </c>
      <c r="F746">
        <f t="shared" si="89"/>
        <v>7.54</v>
      </c>
      <c r="G746">
        <f t="shared" si="90"/>
        <v>0</v>
      </c>
      <c r="H746">
        <f t="shared" si="91"/>
        <v>0</v>
      </c>
      <c r="I746">
        <f t="shared" si="92"/>
        <v>2.5799999999999996</v>
      </c>
      <c r="J746">
        <f t="shared" si="94"/>
        <v>2.5799999999999996</v>
      </c>
      <c r="K746">
        <f t="shared" si="93"/>
        <v>2.5799999999999996</v>
      </c>
    </row>
    <row r="747" spans="4:11" x14ac:dyDescent="0.25">
      <c r="D747">
        <f t="shared" si="95"/>
        <v>745</v>
      </c>
      <c r="E747" s="1">
        <f t="shared" si="88"/>
        <v>37.25</v>
      </c>
      <c r="F747">
        <f t="shared" si="89"/>
        <v>7.55</v>
      </c>
      <c r="G747">
        <f t="shared" si="90"/>
        <v>0</v>
      </c>
      <c r="H747">
        <f t="shared" si="91"/>
        <v>0</v>
      </c>
      <c r="I747">
        <f t="shared" si="92"/>
        <v>2.5750000000000002</v>
      </c>
      <c r="J747">
        <f t="shared" si="94"/>
        <v>2.5750000000000002</v>
      </c>
      <c r="K747">
        <f t="shared" si="93"/>
        <v>2.5750000000000002</v>
      </c>
    </row>
    <row r="748" spans="4:11" x14ac:dyDescent="0.25">
      <c r="D748">
        <f t="shared" si="95"/>
        <v>746</v>
      </c>
      <c r="E748" s="1">
        <f t="shared" si="88"/>
        <v>37.300000000000004</v>
      </c>
      <c r="F748">
        <f t="shared" si="89"/>
        <v>7.56</v>
      </c>
      <c r="G748">
        <f t="shared" si="90"/>
        <v>0</v>
      </c>
      <c r="H748">
        <f t="shared" si="91"/>
        <v>0</v>
      </c>
      <c r="I748">
        <f t="shared" si="92"/>
        <v>2.5699999999999994</v>
      </c>
      <c r="J748">
        <f t="shared" si="94"/>
        <v>2.5699999999999994</v>
      </c>
      <c r="K748">
        <f t="shared" si="93"/>
        <v>2.5699999999999994</v>
      </c>
    </row>
    <row r="749" spans="4:11" x14ac:dyDescent="0.25">
      <c r="D749">
        <f t="shared" si="95"/>
        <v>747</v>
      </c>
      <c r="E749" s="1">
        <f t="shared" si="88"/>
        <v>37.35</v>
      </c>
      <c r="F749">
        <f t="shared" si="89"/>
        <v>7.5699999999999994</v>
      </c>
      <c r="G749">
        <f t="shared" si="90"/>
        <v>0</v>
      </c>
      <c r="H749">
        <f t="shared" si="91"/>
        <v>0</v>
      </c>
      <c r="I749">
        <f t="shared" si="92"/>
        <v>2.5649999999999995</v>
      </c>
      <c r="J749">
        <f t="shared" si="94"/>
        <v>2.5649999999999995</v>
      </c>
      <c r="K749">
        <f t="shared" si="93"/>
        <v>2.5649999999999995</v>
      </c>
    </row>
    <row r="750" spans="4:11" x14ac:dyDescent="0.25">
      <c r="D750">
        <f t="shared" si="95"/>
        <v>748</v>
      </c>
      <c r="E750" s="1">
        <f t="shared" si="88"/>
        <v>37.4</v>
      </c>
      <c r="F750">
        <f t="shared" si="89"/>
        <v>7.58</v>
      </c>
      <c r="G750">
        <f t="shared" si="90"/>
        <v>0</v>
      </c>
      <c r="H750">
        <f t="shared" si="91"/>
        <v>0</v>
      </c>
      <c r="I750">
        <f t="shared" si="92"/>
        <v>2.56</v>
      </c>
      <c r="J750">
        <f t="shared" si="94"/>
        <v>2.56</v>
      </c>
      <c r="K750">
        <f t="shared" si="93"/>
        <v>2.56</v>
      </c>
    </row>
    <row r="751" spans="4:11" x14ac:dyDescent="0.25">
      <c r="D751">
        <f t="shared" si="95"/>
        <v>749</v>
      </c>
      <c r="E751" s="1">
        <f t="shared" si="88"/>
        <v>37.450000000000003</v>
      </c>
      <c r="F751">
        <f t="shared" si="89"/>
        <v>7.59</v>
      </c>
      <c r="G751">
        <f t="shared" si="90"/>
        <v>0</v>
      </c>
      <c r="H751">
        <f t="shared" si="91"/>
        <v>0</v>
      </c>
      <c r="I751">
        <f t="shared" si="92"/>
        <v>2.5549999999999997</v>
      </c>
      <c r="J751">
        <f t="shared" si="94"/>
        <v>2.5549999999999997</v>
      </c>
      <c r="K751">
        <f t="shared" si="93"/>
        <v>2.5549999999999997</v>
      </c>
    </row>
    <row r="752" spans="4:11" x14ac:dyDescent="0.25">
      <c r="D752">
        <f t="shared" si="95"/>
        <v>750</v>
      </c>
      <c r="E752" s="1">
        <f t="shared" si="88"/>
        <v>37.5</v>
      </c>
      <c r="F752">
        <f t="shared" si="89"/>
        <v>7.6</v>
      </c>
      <c r="G752">
        <f t="shared" si="90"/>
        <v>0</v>
      </c>
      <c r="H752">
        <f t="shared" si="91"/>
        <v>0</v>
      </c>
      <c r="I752">
        <f t="shared" si="92"/>
        <v>2.5499999999999998</v>
      </c>
      <c r="J752">
        <f t="shared" si="94"/>
        <v>2.5499999999999998</v>
      </c>
      <c r="K752">
        <f t="shared" si="93"/>
        <v>2.5499999999999998</v>
      </c>
    </row>
    <row r="753" spans="4:11" x14ac:dyDescent="0.25">
      <c r="D753">
        <f t="shared" si="95"/>
        <v>751</v>
      </c>
      <c r="E753" s="1">
        <f t="shared" si="88"/>
        <v>37.550000000000004</v>
      </c>
      <c r="F753">
        <f t="shared" si="89"/>
        <v>7.6099999999999994</v>
      </c>
      <c r="G753">
        <f t="shared" si="90"/>
        <v>0</v>
      </c>
      <c r="H753">
        <f t="shared" si="91"/>
        <v>0</v>
      </c>
      <c r="I753">
        <f t="shared" si="92"/>
        <v>2.5449999999999995</v>
      </c>
      <c r="J753">
        <f t="shared" si="94"/>
        <v>2.5449999999999995</v>
      </c>
      <c r="K753">
        <f t="shared" si="93"/>
        <v>2.5449999999999995</v>
      </c>
    </row>
    <row r="754" spans="4:11" x14ac:dyDescent="0.25">
      <c r="D754">
        <f t="shared" si="95"/>
        <v>752</v>
      </c>
      <c r="E754" s="1">
        <f t="shared" si="88"/>
        <v>37.6</v>
      </c>
      <c r="F754">
        <f t="shared" si="89"/>
        <v>7.62</v>
      </c>
      <c r="G754">
        <f t="shared" si="90"/>
        <v>0</v>
      </c>
      <c r="H754">
        <f t="shared" si="91"/>
        <v>0</v>
      </c>
      <c r="I754">
        <f t="shared" si="92"/>
        <v>2.54</v>
      </c>
      <c r="J754">
        <f t="shared" si="94"/>
        <v>2.54</v>
      </c>
      <c r="K754">
        <f t="shared" si="93"/>
        <v>2.54</v>
      </c>
    </row>
    <row r="755" spans="4:11" x14ac:dyDescent="0.25">
      <c r="D755">
        <f t="shared" si="95"/>
        <v>753</v>
      </c>
      <c r="E755" s="1">
        <f t="shared" si="88"/>
        <v>37.65</v>
      </c>
      <c r="F755">
        <f t="shared" si="89"/>
        <v>7.63</v>
      </c>
      <c r="G755">
        <f t="shared" si="90"/>
        <v>0</v>
      </c>
      <c r="H755">
        <f t="shared" si="91"/>
        <v>0</v>
      </c>
      <c r="I755">
        <f t="shared" si="92"/>
        <v>2.5350000000000001</v>
      </c>
      <c r="J755">
        <f t="shared" si="94"/>
        <v>2.5350000000000001</v>
      </c>
      <c r="K755">
        <f t="shared" si="93"/>
        <v>2.5350000000000001</v>
      </c>
    </row>
    <row r="756" spans="4:11" x14ac:dyDescent="0.25">
      <c r="D756">
        <f t="shared" si="95"/>
        <v>754</v>
      </c>
      <c r="E756" s="1">
        <f t="shared" si="88"/>
        <v>37.700000000000003</v>
      </c>
      <c r="F756">
        <f t="shared" si="89"/>
        <v>7.64</v>
      </c>
      <c r="G756">
        <f t="shared" si="90"/>
        <v>0</v>
      </c>
      <c r="H756">
        <f t="shared" si="91"/>
        <v>0</v>
      </c>
      <c r="I756">
        <f t="shared" si="92"/>
        <v>2.5299999999999994</v>
      </c>
      <c r="J756">
        <f t="shared" si="94"/>
        <v>2.5299999999999994</v>
      </c>
      <c r="K756">
        <f t="shared" si="93"/>
        <v>2.5299999999999994</v>
      </c>
    </row>
    <row r="757" spans="4:11" x14ac:dyDescent="0.25">
      <c r="D757">
        <f t="shared" si="95"/>
        <v>755</v>
      </c>
      <c r="E757" s="1">
        <f t="shared" si="88"/>
        <v>37.75</v>
      </c>
      <c r="F757">
        <f t="shared" si="89"/>
        <v>7.6499999999999995</v>
      </c>
      <c r="G757">
        <f t="shared" si="90"/>
        <v>0</v>
      </c>
      <c r="H757">
        <f t="shared" si="91"/>
        <v>0</v>
      </c>
      <c r="I757">
        <f t="shared" si="92"/>
        <v>2.5249999999999999</v>
      </c>
      <c r="J757">
        <f t="shared" si="94"/>
        <v>2.5249999999999999</v>
      </c>
      <c r="K757">
        <f t="shared" si="93"/>
        <v>2.5249999999999999</v>
      </c>
    </row>
    <row r="758" spans="4:11" x14ac:dyDescent="0.25">
      <c r="D758">
        <f t="shared" si="95"/>
        <v>756</v>
      </c>
      <c r="E758" s="1">
        <f t="shared" si="88"/>
        <v>37.800000000000004</v>
      </c>
      <c r="F758">
        <f t="shared" si="89"/>
        <v>7.66</v>
      </c>
      <c r="G758">
        <f t="shared" si="90"/>
        <v>0</v>
      </c>
      <c r="H758">
        <f t="shared" si="91"/>
        <v>0</v>
      </c>
      <c r="I758">
        <f t="shared" si="92"/>
        <v>2.5199999999999996</v>
      </c>
      <c r="J758">
        <f t="shared" si="94"/>
        <v>2.5199999999999996</v>
      </c>
      <c r="K758">
        <f t="shared" si="93"/>
        <v>2.5199999999999996</v>
      </c>
    </row>
    <row r="759" spans="4:11" x14ac:dyDescent="0.25">
      <c r="D759">
        <f t="shared" si="95"/>
        <v>757</v>
      </c>
      <c r="E759" s="1">
        <f t="shared" si="88"/>
        <v>37.85</v>
      </c>
      <c r="F759">
        <f t="shared" si="89"/>
        <v>7.67</v>
      </c>
      <c r="G759">
        <f t="shared" si="90"/>
        <v>0</v>
      </c>
      <c r="H759">
        <f t="shared" si="91"/>
        <v>0</v>
      </c>
      <c r="I759">
        <f t="shared" si="92"/>
        <v>2.5149999999999997</v>
      </c>
      <c r="J759">
        <f t="shared" si="94"/>
        <v>2.5149999999999997</v>
      </c>
      <c r="K759">
        <f t="shared" si="93"/>
        <v>2.5149999999999997</v>
      </c>
    </row>
    <row r="760" spans="4:11" x14ac:dyDescent="0.25">
      <c r="D760">
        <f t="shared" si="95"/>
        <v>758</v>
      </c>
      <c r="E760" s="1">
        <f t="shared" si="88"/>
        <v>37.9</v>
      </c>
      <c r="F760">
        <f t="shared" si="89"/>
        <v>7.68</v>
      </c>
      <c r="G760">
        <f t="shared" si="90"/>
        <v>0</v>
      </c>
      <c r="H760">
        <f t="shared" si="91"/>
        <v>0</v>
      </c>
      <c r="I760">
        <f t="shared" si="92"/>
        <v>2.5099999999999998</v>
      </c>
      <c r="J760">
        <f t="shared" si="94"/>
        <v>2.5099999999999998</v>
      </c>
      <c r="K760">
        <f t="shared" si="93"/>
        <v>2.5099999999999998</v>
      </c>
    </row>
    <row r="761" spans="4:11" x14ac:dyDescent="0.25">
      <c r="D761">
        <f t="shared" si="95"/>
        <v>759</v>
      </c>
      <c r="E761" s="1">
        <f t="shared" si="88"/>
        <v>37.950000000000003</v>
      </c>
      <c r="F761">
        <f t="shared" si="89"/>
        <v>7.6899999999999995</v>
      </c>
      <c r="G761">
        <f t="shared" si="90"/>
        <v>0</v>
      </c>
      <c r="H761">
        <f t="shared" si="91"/>
        <v>0</v>
      </c>
      <c r="I761">
        <f t="shared" si="92"/>
        <v>2.5049999999999999</v>
      </c>
      <c r="J761">
        <f t="shared" si="94"/>
        <v>2.5049999999999999</v>
      </c>
      <c r="K761">
        <f t="shared" si="93"/>
        <v>2.5049999999999999</v>
      </c>
    </row>
    <row r="762" spans="4:11" x14ac:dyDescent="0.25">
      <c r="D762">
        <f t="shared" si="95"/>
        <v>760</v>
      </c>
      <c r="E762" s="1">
        <f t="shared" si="88"/>
        <v>38</v>
      </c>
      <c r="F762">
        <f t="shared" si="89"/>
        <v>7.7</v>
      </c>
      <c r="G762">
        <f t="shared" si="90"/>
        <v>0</v>
      </c>
      <c r="H762">
        <f t="shared" si="91"/>
        <v>0</v>
      </c>
      <c r="I762">
        <f t="shared" si="92"/>
        <v>2.5</v>
      </c>
      <c r="J762">
        <f t="shared" si="94"/>
        <v>2.5</v>
      </c>
      <c r="K762">
        <f t="shared" si="93"/>
        <v>2.5</v>
      </c>
    </row>
    <row r="763" spans="4:11" x14ac:dyDescent="0.25">
      <c r="D763">
        <f t="shared" si="95"/>
        <v>761</v>
      </c>
      <c r="E763" s="1">
        <f t="shared" si="88"/>
        <v>38.050000000000004</v>
      </c>
      <c r="F763">
        <f t="shared" si="89"/>
        <v>7.71</v>
      </c>
      <c r="G763">
        <f t="shared" si="90"/>
        <v>0</v>
      </c>
      <c r="H763">
        <f t="shared" si="91"/>
        <v>0</v>
      </c>
      <c r="I763">
        <f t="shared" si="92"/>
        <v>2.4949999999999992</v>
      </c>
      <c r="J763">
        <f t="shared" si="94"/>
        <v>2.4949999999999992</v>
      </c>
      <c r="K763">
        <f t="shared" si="93"/>
        <v>2.4949999999999992</v>
      </c>
    </row>
    <row r="764" spans="4:11" x14ac:dyDescent="0.25">
      <c r="D764">
        <f t="shared" si="95"/>
        <v>762</v>
      </c>
      <c r="E764" s="1">
        <f t="shared" si="88"/>
        <v>38.1</v>
      </c>
      <c r="F764">
        <f t="shared" si="89"/>
        <v>7.72</v>
      </c>
      <c r="G764">
        <f t="shared" si="90"/>
        <v>0</v>
      </c>
      <c r="H764">
        <f t="shared" si="91"/>
        <v>0</v>
      </c>
      <c r="I764">
        <f t="shared" si="92"/>
        <v>2.4899999999999998</v>
      </c>
      <c r="J764">
        <f t="shared" si="94"/>
        <v>2.4899999999999998</v>
      </c>
      <c r="K764">
        <f t="shared" si="93"/>
        <v>2.4899999999999998</v>
      </c>
    </row>
    <row r="765" spans="4:11" x14ac:dyDescent="0.25">
      <c r="D765">
        <f t="shared" si="95"/>
        <v>763</v>
      </c>
      <c r="E765" s="1">
        <f t="shared" si="88"/>
        <v>38.15</v>
      </c>
      <c r="F765">
        <f t="shared" si="89"/>
        <v>7.7299999999999995</v>
      </c>
      <c r="G765">
        <f t="shared" si="90"/>
        <v>0</v>
      </c>
      <c r="H765">
        <f t="shared" si="91"/>
        <v>0</v>
      </c>
      <c r="I765">
        <f t="shared" si="92"/>
        <v>2.4850000000000003</v>
      </c>
      <c r="J765">
        <f t="shared" si="94"/>
        <v>2.4850000000000003</v>
      </c>
      <c r="K765">
        <f t="shared" si="93"/>
        <v>2.4850000000000003</v>
      </c>
    </row>
    <row r="766" spans="4:11" x14ac:dyDescent="0.25">
      <c r="D766">
        <f t="shared" si="95"/>
        <v>764</v>
      </c>
      <c r="E766" s="1">
        <f t="shared" si="88"/>
        <v>38.200000000000003</v>
      </c>
      <c r="F766">
        <f t="shared" si="89"/>
        <v>7.74</v>
      </c>
      <c r="G766">
        <f t="shared" si="90"/>
        <v>0</v>
      </c>
      <c r="H766">
        <f t="shared" si="91"/>
        <v>0</v>
      </c>
      <c r="I766">
        <f t="shared" si="92"/>
        <v>2.4799999999999995</v>
      </c>
      <c r="J766">
        <f t="shared" si="94"/>
        <v>2.4799999999999995</v>
      </c>
      <c r="K766">
        <f t="shared" si="93"/>
        <v>2.4799999999999995</v>
      </c>
    </row>
    <row r="767" spans="4:11" x14ac:dyDescent="0.25">
      <c r="D767">
        <f t="shared" si="95"/>
        <v>765</v>
      </c>
      <c r="E767" s="1">
        <f t="shared" si="88"/>
        <v>38.25</v>
      </c>
      <c r="F767">
        <f t="shared" si="89"/>
        <v>7.75</v>
      </c>
      <c r="G767">
        <f t="shared" si="90"/>
        <v>0</v>
      </c>
      <c r="H767">
        <f t="shared" si="91"/>
        <v>0</v>
      </c>
      <c r="I767">
        <f t="shared" si="92"/>
        <v>2.4749999999999996</v>
      </c>
      <c r="J767">
        <f t="shared" si="94"/>
        <v>2.4749999999999996</v>
      </c>
      <c r="K767">
        <f t="shared" si="93"/>
        <v>2.4749999999999996</v>
      </c>
    </row>
    <row r="768" spans="4:11" x14ac:dyDescent="0.25">
      <c r="D768">
        <f t="shared" si="95"/>
        <v>766</v>
      </c>
      <c r="E768" s="1">
        <f t="shared" si="88"/>
        <v>38.300000000000004</v>
      </c>
      <c r="F768">
        <f t="shared" si="89"/>
        <v>7.76</v>
      </c>
      <c r="G768">
        <f t="shared" si="90"/>
        <v>0</v>
      </c>
      <c r="H768">
        <f t="shared" si="91"/>
        <v>0</v>
      </c>
      <c r="I768">
        <f t="shared" si="92"/>
        <v>2.4699999999999998</v>
      </c>
      <c r="J768">
        <f t="shared" si="94"/>
        <v>2.4699999999999998</v>
      </c>
      <c r="K768">
        <f t="shared" si="93"/>
        <v>2.4699999999999998</v>
      </c>
    </row>
    <row r="769" spans="4:11" x14ac:dyDescent="0.25">
      <c r="D769">
        <f t="shared" si="95"/>
        <v>767</v>
      </c>
      <c r="E769" s="1">
        <f t="shared" si="88"/>
        <v>38.35</v>
      </c>
      <c r="F769">
        <f t="shared" si="89"/>
        <v>7.77</v>
      </c>
      <c r="G769">
        <f t="shared" si="90"/>
        <v>0</v>
      </c>
      <c r="H769">
        <f t="shared" si="91"/>
        <v>0</v>
      </c>
      <c r="I769">
        <f t="shared" si="92"/>
        <v>2.4649999999999999</v>
      </c>
      <c r="J769">
        <f t="shared" si="94"/>
        <v>2.4649999999999999</v>
      </c>
      <c r="K769">
        <f t="shared" si="93"/>
        <v>2.4649999999999999</v>
      </c>
    </row>
    <row r="770" spans="4:11" x14ac:dyDescent="0.25">
      <c r="D770">
        <f t="shared" si="95"/>
        <v>768</v>
      </c>
      <c r="E770" s="1">
        <f t="shared" ref="E770:E833" si="96">PAR_max/1200*D770</f>
        <v>38.400000000000006</v>
      </c>
      <c r="F770">
        <f t="shared" ref="F770:F833" si="97">init_slope*D770+init_intercp</f>
        <v>7.7799999999999994</v>
      </c>
      <c r="G770">
        <f t="shared" ref="G770:G833" si="98">IF(AND(F770&lt;flat_init_y, E770&lt;flat_end_x),F770,0)</f>
        <v>0</v>
      </c>
      <c r="H770">
        <f t="shared" ref="H770:H833" si="99">IF(AND(F770&gt;=flat_init_y,E770&lt;flat_end_x),flat_init_y,0)</f>
        <v>0</v>
      </c>
      <c r="I770">
        <f t="shared" ref="I770:I833" si="100">IF(E770&gt;=flat_end_x,flat_init_y+end_slope2*(E770-flat_end_x),0)</f>
        <v>2.4599999999999991</v>
      </c>
      <c r="J770">
        <f t="shared" si="94"/>
        <v>2.4599999999999991</v>
      </c>
      <c r="K770">
        <f t="shared" ref="K770:K833" si="101">IF(J770&lt;min_response,min_response,J770)</f>
        <v>2.4599999999999991</v>
      </c>
    </row>
    <row r="771" spans="4:11" x14ac:dyDescent="0.25">
      <c r="D771">
        <f t="shared" si="95"/>
        <v>769</v>
      </c>
      <c r="E771" s="1">
        <f t="shared" si="96"/>
        <v>38.450000000000003</v>
      </c>
      <c r="F771">
        <f t="shared" si="97"/>
        <v>7.79</v>
      </c>
      <c r="G771">
        <f t="shared" si="98"/>
        <v>0</v>
      </c>
      <c r="H771">
        <f t="shared" si="99"/>
        <v>0</v>
      </c>
      <c r="I771">
        <f t="shared" si="100"/>
        <v>2.4549999999999996</v>
      </c>
      <c r="J771">
        <f t="shared" ref="J771:J834" si="102">SUM(G771:I771)</f>
        <v>2.4549999999999996</v>
      </c>
      <c r="K771">
        <f t="shared" si="101"/>
        <v>2.4549999999999996</v>
      </c>
    </row>
    <row r="772" spans="4:11" x14ac:dyDescent="0.25">
      <c r="D772">
        <f t="shared" ref="D772:D835" si="103">D771+1</f>
        <v>770</v>
      </c>
      <c r="E772" s="1">
        <f t="shared" si="96"/>
        <v>38.5</v>
      </c>
      <c r="F772">
        <f t="shared" si="97"/>
        <v>7.8</v>
      </c>
      <c r="G772">
        <f t="shared" si="98"/>
        <v>0</v>
      </c>
      <c r="H772">
        <f t="shared" si="99"/>
        <v>0</v>
      </c>
      <c r="I772">
        <f t="shared" si="100"/>
        <v>2.4500000000000002</v>
      </c>
      <c r="J772">
        <f t="shared" si="102"/>
        <v>2.4500000000000002</v>
      </c>
      <c r="K772">
        <f t="shared" si="101"/>
        <v>2.4500000000000002</v>
      </c>
    </row>
    <row r="773" spans="4:11" x14ac:dyDescent="0.25">
      <c r="D773">
        <f t="shared" si="103"/>
        <v>771</v>
      </c>
      <c r="E773" s="1">
        <f t="shared" si="96"/>
        <v>38.550000000000004</v>
      </c>
      <c r="F773">
        <f t="shared" si="97"/>
        <v>7.81</v>
      </c>
      <c r="G773">
        <f t="shared" si="98"/>
        <v>0</v>
      </c>
      <c r="H773">
        <f t="shared" si="99"/>
        <v>0</v>
      </c>
      <c r="I773">
        <f t="shared" si="100"/>
        <v>2.4449999999999994</v>
      </c>
      <c r="J773">
        <f t="shared" si="102"/>
        <v>2.4449999999999994</v>
      </c>
      <c r="K773">
        <f t="shared" si="101"/>
        <v>2.4449999999999994</v>
      </c>
    </row>
    <row r="774" spans="4:11" x14ac:dyDescent="0.25">
      <c r="D774">
        <f t="shared" si="103"/>
        <v>772</v>
      </c>
      <c r="E774" s="1">
        <f t="shared" si="96"/>
        <v>38.6</v>
      </c>
      <c r="F774">
        <f t="shared" si="97"/>
        <v>7.8199999999999994</v>
      </c>
      <c r="G774">
        <f t="shared" si="98"/>
        <v>0</v>
      </c>
      <c r="H774">
        <f t="shared" si="99"/>
        <v>0</v>
      </c>
      <c r="I774">
        <f t="shared" si="100"/>
        <v>2.4399999999999995</v>
      </c>
      <c r="J774">
        <f t="shared" si="102"/>
        <v>2.4399999999999995</v>
      </c>
      <c r="K774">
        <f t="shared" si="101"/>
        <v>2.4399999999999995</v>
      </c>
    </row>
    <row r="775" spans="4:11" x14ac:dyDescent="0.25">
      <c r="D775">
        <f t="shared" si="103"/>
        <v>773</v>
      </c>
      <c r="E775" s="1">
        <f t="shared" si="96"/>
        <v>38.650000000000006</v>
      </c>
      <c r="F775">
        <f t="shared" si="97"/>
        <v>7.83</v>
      </c>
      <c r="G775">
        <f t="shared" si="98"/>
        <v>0</v>
      </c>
      <c r="H775">
        <f t="shared" si="99"/>
        <v>0</v>
      </c>
      <c r="I775">
        <f t="shared" si="100"/>
        <v>2.4349999999999996</v>
      </c>
      <c r="J775">
        <f t="shared" si="102"/>
        <v>2.4349999999999996</v>
      </c>
      <c r="K775">
        <f t="shared" si="101"/>
        <v>2.4349999999999996</v>
      </c>
    </row>
    <row r="776" spans="4:11" x14ac:dyDescent="0.25">
      <c r="D776">
        <f t="shared" si="103"/>
        <v>774</v>
      </c>
      <c r="E776" s="1">
        <f t="shared" si="96"/>
        <v>38.700000000000003</v>
      </c>
      <c r="F776">
        <f t="shared" si="97"/>
        <v>7.84</v>
      </c>
      <c r="G776">
        <f t="shared" si="98"/>
        <v>0</v>
      </c>
      <c r="H776">
        <f t="shared" si="99"/>
        <v>0</v>
      </c>
      <c r="I776">
        <f t="shared" si="100"/>
        <v>2.4299999999999997</v>
      </c>
      <c r="J776">
        <f t="shared" si="102"/>
        <v>2.4299999999999997</v>
      </c>
      <c r="K776">
        <f t="shared" si="101"/>
        <v>2.4299999999999997</v>
      </c>
    </row>
    <row r="777" spans="4:11" x14ac:dyDescent="0.25">
      <c r="D777">
        <f t="shared" si="103"/>
        <v>775</v>
      </c>
      <c r="E777" s="1">
        <f t="shared" si="96"/>
        <v>38.75</v>
      </c>
      <c r="F777">
        <f t="shared" si="97"/>
        <v>7.85</v>
      </c>
      <c r="G777">
        <f t="shared" si="98"/>
        <v>0</v>
      </c>
      <c r="H777">
        <f t="shared" si="99"/>
        <v>0</v>
      </c>
      <c r="I777">
        <f t="shared" si="100"/>
        <v>2.4249999999999998</v>
      </c>
      <c r="J777">
        <f t="shared" si="102"/>
        <v>2.4249999999999998</v>
      </c>
      <c r="K777">
        <f t="shared" si="101"/>
        <v>2.4249999999999998</v>
      </c>
    </row>
    <row r="778" spans="4:11" x14ac:dyDescent="0.25">
      <c r="D778">
        <f t="shared" si="103"/>
        <v>776</v>
      </c>
      <c r="E778" s="1">
        <f t="shared" si="96"/>
        <v>38.800000000000004</v>
      </c>
      <c r="F778">
        <f t="shared" si="97"/>
        <v>7.8599999999999994</v>
      </c>
      <c r="G778">
        <f t="shared" si="98"/>
        <v>0</v>
      </c>
      <c r="H778">
        <f t="shared" si="99"/>
        <v>0</v>
      </c>
      <c r="I778">
        <f t="shared" si="100"/>
        <v>2.4199999999999995</v>
      </c>
      <c r="J778">
        <f t="shared" si="102"/>
        <v>2.4199999999999995</v>
      </c>
      <c r="K778">
        <f t="shared" si="101"/>
        <v>2.4199999999999995</v>
      </c>
    </row>
    <row r="779" spans="4:11" x14ac:dyDescent="0.25">
      <c r="D779">
        <f t="shared" si="103"/>
        <v>777</v>
      </c>
      <c r="E779" s="1">
        <f t="shared" si="96"/>
        <v>38.85</v>
      </c>
      <c r="F779">
        <f t="shared" si="97"/>
        <v>7.87</v>
      </c>
      <c r="G779">
        <f t="shared" si="98"/>
        <v>0</v>
      </c>
      <c r="H779">
        <f t="shared" si="99"/>
        <v>0</v>
      </c>
      <c r="I779">
        <f t="shared" si="100"/>
        <v>2.415</v>
      </c>
      <c r="J779">
        <f t="shared" si="102"/>
        <v>2.415</v>
      </c>
      <c r="K779">
        <f t="shared" si="101"/>
        <v>2.415</v>
      </c>
    </row>
    <row r="780" spans="4:11" x14ac:dyDescent="0.25">
      <c r="D780">
        <f t="shared" si="103"/>
        <v>778</v>
      </c>
      <c r="E780" s="1">
        <f t="shared" si="96"/>
        <v>38.900000000000006</v>
      </c>
      <c r="F780">
        <f t="shared" si="97"/>
        <v>7.88</v>
      </c>
      <c r="G780">
        <f t="shared" si="98"/>
        <v>0</v>
      </c>
      <c r="H780">
        <f t="shared" si="99"/>
        <v>0</v>
      </c>
      <c r="I780">
        <f t="shared" si="100"/>
        <v>2.4099999999999993</v>
      </c>
      <c r="J780">
        <f t="shared" si="102"/>
        <v>2.4099999999999993</v>
      </c>
      <c r="K780">
        <f t="shared" si="101"/>
        <v>2.4099999999999993</v>
      </c>
    </row>
    <row r="781" spans="4:11" x14ac:dyDescent="0.25">
      <c r="D781">
        <f t="shared" si="103"/>
        <v>779</v>
      </c>
      <c r="E781" s="1">
        <f t="shared" si="96"/>
        <v>38.950000000000003</v>
      </c>
      <c r="F781">
        <f t="shared" si="97"/>
        <v>7.89</v>
      </c>
      <c r="G781">
        <f t="shared" si="98"/>
        <v>0</v>
      </c>
      <c r="H781">
        <f t="shared" si="99"/>
        <v>0</v>
      </c>
      <c r="I781">
        <f t="shared" si="100"/>
        <v>2.4049999999999994</v>
      </c>
      <c r="J781">
        <f t="shared" si="102"/>
        <v>2.4049999999999994</v>
      </c>
      <c r="K781">
        <f t="shared" si="101"/>
        <v>2.4049999999999994</v>
      </c>
    </row>
    <row r="782" spans="4:11" x14ac:dyDescent="0.25">
      <c r="D782">
        <f t="shared" si="103"/>
        <v>780</v>
      </c>
      <c r="E782" s="1">
        <f t="shared" si="96"/>
        <v>39</v>
      </c>
      <c r="F782">
        <f t="shared" si="97"/>
        <v>7.8999999999999995</v>
      </c>
      <c r="G782">
        <f t="shared" si="98"/>
        <v>0</v>
      </c>
      <c r="H782">
        <f t="shared" si="99"/>
        <v>0</v>
      </c>
      <c r="I782">
        <f t="shared" si="100"/>
        <v>2.4</v>
      </c>
      <c r="J782">
        <f t="shared" si="102"/>
        <v>2.4</v>
      </c>
      <c r="K782">
        <f t="shared" si="101"/>
        <v>2.4</v>
      </c>
    </row>
    <row r="783" spans="4:11" x14ac:dyDescent="0.25">
      <c r="D783">
        <f t="shared" si="103"/>
        <v>781</v>
      </c>
      <c r="E783" s="1">
        <f t="shared" si="96"/>
        <v>39.050000000000004</v>
      </c>
      <c r="F783">
        <f t="shared" si="97"/>
        <v>7.91</v>
      </c>
      <c r="G783">
        <f t="shared" si="98"/>
        <v>0</v>
      </c>
      <c r="H783">
        <f t="shared" si="99"/>
        <v>0</v>
      </c>
      <c r="I783">
        <f t="shared" si="100"/>
        <v>2.3949999999999996</v>
      </c>
      <c r="J783">
        <f t="shared" si="102"/>
        <v>2.3949999999999996</v>
      </c>
      <c r="K783">
        <f t="shared" si="101"/>
        <v>2.3949999999999996</v>
      </c>
    </row>
    <row r="784" spans="4:11" x14ac:dyDescent="0.25">
      <c r="D784">
        <f t="shared" si="103"/>
        <v>782</v>
      </c>
      <c r="E784" s="1">
        <f t="shared" si="96"/>
        <v>39.1</v>
      </c>
      <c r="F784">
        <f t="shared" si="97"/>
        <v>7.92</v>
      </c>
      <c r="G784">
        <f t="shared" si="98"/>
        <v>0</v>
      </c>
      <c r="H784">
        <f t="shared" si="99"/>
        <v>0</v>
      </c>
      <c r="I784">
        <f t="shared" si="100"/>
        <v>2.3899999999999997</v>
      </c>
      <c r="J784">
        <f t="shared" si="102"/>
        <v>2.3899999999999997</v>
      </c>
      <c r="K784">
        <f t="shared" si="101"/>
        <v>2.3899999999999997</v>
      </c>
    </row>
    <row r="785" spans="4:11" x14ac:dyDescent="0.25">
      <c r="D785">
        <f t="shared" si="103"/>
        <v>783</v>
      </c>
      <c r="E785" s="1">
        <f t="shared" si="96"/>
        <v>39.150000000000006</v>
      </c>
      <c r="F785">
        <f t="shared" si="97"/>
        <v>7.93</v>
      </c>
      <c r="G785">
        <f t="shared" si="98"/>
        <v>0</v>
      </c>
      <c r="H785">
        <f t="shared" si="99"/>
        <v>0</v>
      </c>
      <c r="I785">
        <f t="shared" si="100"/>
        <v>2.3849999999999993</v>
      </c>
      <c r="J785">
        <f t="shared" si="102"/>
        <v>2.3849999999999993</v>
      </c>
      <c r="K785">
        <f t="shared" si="101"/>
        <v>2.3849999999999993</v>
      </c>
    </row>
    <row r="786" spans="4:11" x14ac:dyDescent="0.25">
      <c r="D786">
        <f t="shared" si="103"/>
        <v>784</v>
      </c>
      <c r="E786" s="1">
        <f t="shared" si="96"/>
        <v>39.200000000000003</v>
      </c>
      <c r="F786">
        <f t="shared" si="97"/>
        <v>7.9399999999999995</v>
      </c>
      <c r="G786">
        <f t="shared" si="98"/>
        <v>0</v>
      </c>
      <c r="H786">
        <f t="shared" si="99"/>
        <v>0</v>
      </c>
      <c r="I786">
        <f t="shared" si="100"/>
        <v>2.38</v>
      </c>
      <c r="J786">
        <f t="shared" si="102"/>
        <v>2.38</v>
      </c>
      <c r="K786">
        <f t="shared" si="101"/>
        <v>2.38</v>
      </c>
    </row>
    <row r="787" spans="4:11" x14ac:dyDescent="0.25">
      <c r="D787">
        <f t="shared" si="103"/>
        <v>785</v>
      </c>
      <c r="E787" s="1">
        <f t="shared" si="96"/>
        <v>39.25</v>
      </c>
      <c r="F787">
        <f t="shared" si="97"/>
        <v>7.95</v>
      </c>
      <c r="G787">
        <f t="shared" si="98"/>
        <v>0</v>
      </c>
      <c r="H787">
        <f t="shared" si="99"/>
        <v>0</v>
      </c>
      <c r="I787">
        <f t="shared" si="100"/>
        <v>2.375</v>
      </c>
      <c r="J787">
        <f t="shared" si="102"/>
        <v>2.375</v>
      </c>
      <c r="K787">
        <f t="shared" si="101"/>
        <v>2.375</v>
      </c>
    </row>
    <row r="788" spans="4:11" x14ac:dyDescent="0.25">
      <c r="D788">
        <f t="shared" si="103"/>
        <v>786</v>
      </c>
      <c r="E788" s="1">
        <f t="shared" si="96"/>
        <v>39.300000000000004</v>
      </c>
      <c r="F788">
        <f t="shared" si="97"/>
        <v>7.96</v>
      </c>
      <c r="G788">
        <f t="shared" si="98"/>
        <v>0</v>
      </c>
      <c r="H788">
        <f t="shared" si="99"/>
        <v>0</v>
      </c>
      <c r="I788">
        <f t="shared" si="100"/>
        <v>2.3699999999999992</v>
      </c>
      <c r="J788">
        <f t="shared" si="102"/>
        <v>2.3699999999999992</v>
      </c>
      <c r="K788">
        <f t="shared" si="101"/>
        <v>2.3699999999999992</v>
      </c>
    </row>
    <row r="789" spans="4:11" x14ac:dyDescent="0.25">
      <c r="D789">
        <f t="shared" si="103"/>
        <v>787</v>
      </c>
      <c r="E789" s="1">
        <f t="shared" si="96"/>
        <v>39.35</v>
      </c>
      <c r="F789">
        <f t="shared" si="97"/>
        <v>7.97</v>
      </c>
      <c r="G789">
        <f t="shared" si="98"/>
        <v>0</v>
      </c>
      <c r="H789">
        <f t="shared" si="99"/>
        <v>0</v>
      </c>
      <c r="I789">
        <f t="shared" si="100"/>
        <v>2.3649999999999998</v>
      </c>
      <c r="J789">
        <f t="shared" si="102"/>
        <v>2.3649999999999998</v>
      </c>
      <c r="K789">
        <f t="shared" si="101"/>
        <v>2.3649999999999998</v>
      </c>
    </row>
    <row r="790" spans="4:11" x14ac:dyDescent="0.25">
      <c r="D790">
        <f t="shared" si="103"/>
        <v>788</v>
      </c>
      <c r="E790" s="1">
        <f t="shared" si="96"/>
        <v>39.400000000000006</v>
      </c>
      <c r="F790">
        <f t="shared" si="97"/>
        <v>7.9799999999999995</v>
      </c>
      <c r="G790">
        <f t="shared" si="98"/>
        <v>0</v>
      </c>
      <c r="H790">
        <f t="shared" si="99"/>
        <v>0</v>
      </c>
      <c r="I790">
        <f t="shared" si="100"/>
        <v>2.3599999999999994</v>
      </c>
      <c r="J790">
        <f t="shared" si="102"/>
        <v>2.3599999999999994</v>
      </c>
      <c r="K790">
        <f t="shared" si="101"/>
        <v>2.3599999999999994</v>
      </c>
    </row>
    <row r="791" spans="4:11" x14ac:dyDescent="0.25">
      <c r="D791">
        <f t="shared" si="103"/>
        <v>789</v>
      </c>
      <c r="E791" s="1">
        <f t="shared" si="96"/>
        <v>39.450000000000003</v>
      </c>
      <c r="F791">
        <f t="shared" si="97"/>
        <v>7.99</v>
      </c>
      <c r="G791">
        <f t="shared" si="98"/>
        <v>0</v>
      </c>
      <c r="H791">
        <f t="shared" si="99"/>
        <v>0</v>
      </c>
      <c r="I791">
        <f t="shared" si="100"/>
        <v>2.3549999999999995</v>
      </c>
      <c r="J791">
        <f t="shared" si="102"/>
        <v>2.3549999999999995</v>
      </c>
      <c r="K791">
        <f t="shared" si="101"/>
        <v>2.3549999999999995</v>
      </c>
    </row>
    <row r="792" spans="4:11" x14ac:dyDescent="0.25">
      <c r="D792">
        <f t="shared" si="103"/>
        <v>790</v>
      </c>
      <c r="E792" s="1">
        <f t="shared" si="96"/>
        <v>39.5</v>
      </c>
      <c r="F792">
        <f t="shared" si="97"/>
        <v>8</v>
      </c>
      <c r="G792">
        <f t="shared" si="98"/>
        <v>0</v>
      </c>
      <c r="H792">
        <f t="shared" si="99"/>
        <v>0</v>
      </c>
      <c r="I792">
        <f t="shared" si="100"/>
        <v>2.3499999999999996</v>
      </c>
      <c r="J792">
        <f t="shared" si="102"/>
        <v>2.3499999999999996</v>
      </c>
      <c r="K792">
        <f t="shared" si="101"/>
        <v>2.3499999999999996</v>
      </c>
    </row>
    <row r="793" spans="4:11" x14ac:dyDescent="0.25">
      <c r="D793">
        <f t="shared" si="103"/>
        <v>791</v>
      </c>
      <c r="E793" s="1">
        <f t="shared" si="96"/>
        <v>39.550000000000004</v>
      </c>
      <c r="F793">
        <f t="shared" si="97"/>
        <v>8.01</v>
      </c>
      <c r="G793">
        <f t="shared" si="98"/>
        <v>0</v>
      </c>
      <c r="H793">
        <f t="shared" si="99"/>
        <v>0</v>
      </c>
      <c r="I793">
        <f t="shared" si="100"/>
        <v>2.3449999999999998</v>
      </c>
      <c r="J793">
        <f t="shared" si="102"/>
        <v>2.3449999999999998</v>
      </c>
      <c r="K793">
        <f t="shared" si="101"/>
        <v>2.3449999999999998</v>
      </c>
    </row>
    <row r="794" spans="4:11" x14ac:dyDescent="0.25">
      <c r="D794">
        <f t="shared" si="103"/>
        <v>792</v>
      </c>
      <c r="E794" s="1">
        <f t="shared" si="96"/>
        <v>39.6</v>
      </c>
      <c r="F794">
        <f t="shared" si="97"/>
        <v>8.02</v>
      </c>
      <c r="G794">
        <f t="shared" si="98"/>
        <v>0</v>
      </c>
      <c r="H794">
        <f t="shared" si="99"/>
        <v>0</v>
      </c>
      <c r="I794">
        <f t="shared" si="100"/>
        <v>2.34</v>
      </c>
      <c r="J794">
        <f t="shared" si="102"/>
        <v>2.34</v>
      </c>
      <c r="K794">
        <f t="shared" si="101"/>
        <v>2.34</v>
      </c>
    </row>
    <row r="795" spans="4:11" x14ac:dyDescent="0.25">
      <c r="D795">
        <f t="shared" si="103"/>
        <v>793</v>
      </c>
      <c r="E795" s="1">
        <f t="shared" si="96"/>
        <v>39.650000000000006</v>
      </c>
      <c r="F795">
        <f t="shared" si="97"/>
        <v>8.0300000000000011</v>
      </c>
      <c r="G795">
        <f t="shared" si="98"/>
        <v>0</v>
      </c>
      <c r="H795">
        <f t="shared" si="99"/>
        <v>0</v>
      </c>
      <c r="I795">
        <f t="shared" si="100"/>
        <v>2.3349999999999991</v>
      </c>
      <c r="J795">
        <f t="shared" si="102"/>
        <v>2.3349999999999991</v>
      </c>
      <c r="K795">
        <f t="shared" si="101"/>
        <v>2.3349999999999991</v>
      </c>
    </row>
    <row r="796" spans="4:11" x14ac:dyDescent="0.25">
      <c r="D796">
        <f t="shared" si="103"/>
        <v>794</v>
      </c>
      <c r="E796" s="1">
        <f t="shared" si="96"/>
        <v>39.700000000000003</v>
      </c>
      <c r="F796">
        <f t="shared" si="97"/>
        <v>8.0400000000000009</v>
      </c>
      <c r="G796">
        <f t="shared" si="98"/>
        <v>0</v>
      </c>
      <c r="H796">
        <f t="shared" si="99"/>
        <v>0</v>
      </c>
      <c r="I796">
        <f t="shared" si="100"/>
        <v>2.3299999999999996</v>
      </c>
      <c r="J796">
        <f t="shared" si="102"/>
        <v>2.3299999999999996</v>
      </c>
      <c r="K796">
        <f t="shared" si="101"/>
        <v>2.3299999999999996</v>
      </c>
    </row>
    <row r="797" spans="4:11" x14ac:dyDescent="0.25">
      <c r="D797">
        <f t="shared" si="103"/>
        <v>795</v>
      </c>
      <c r="E797" s="1">
        <f t="shared" si="96"/>
        <v>39.75</v>
      </c>
      <c r="F797">
        <f t="shared" si="97"/>
        <v>8.0500000000000007</v>
      </c>
      <c r="G797">
        <f t="shared" si="98"/>
        <v>0</v>
      </c>
      <c r="H797">
        <f t="shared" si="99"/>
        <v>0</v>
      </c>
      <c r="I797">
        <f t="shared" si="100"/>
        <v>2.3250000000000002</v>
      </c>
      <c r="J797">
        <f t="shared" si="102"/>
        <v>2.3250000000000002</v>
      </c>
      <c r="K797">
        <f t="shared" si="101"/>
        <v>2.3250000000000002</v>
      </c>
    </row>
    <row r="798" spans="4:11" x14ac:dyDescent="0.25">
      <c r="D798">
        <f t="shared" si="103"/>
        <v>796</v>
      </c>
      <c r="E798" s="1">
        <f t="shared" si="96"/>
        <v>39.800000000000004</v>
      </c>
      <c r="F798">
        <f t="shared" si="97"/>
        <v>8.06</v>
      </c>
      <c r="G798">
        <f t="shared" si="98"/>
        <v>0</v>
      </c>
      <c r="H798">
        <f t="shared" si="99"/>
        <v>0</v>
      </c>
      <c r="I798">
        <f t="shared" si="100"/>
        <v>2.3199999999999994</v>
      </c>
      <c r="J798">
        <f t="shared" si="102"/>
        <v>2.3199999999999994</v>
      </c>
      <c r="K798">
        <f t="shared" si="101"/>
        <v>2.3199999999999994</v>
      </c>
    </row>
    <row r="799" spans="4:11" x14ac:dyDescent="0.25">
      <c r="D799">
        <f t="shared" si="103"/>
        <v>797</v>
      </c>
      <c r="E799" s="1">
        <f t="shared" si="96"/>
        <v>39.85</v>
      </c>
      <c r="F799">
        <f t="shared" si="97"/>
        <v>8.07</v>
      </c>
      <c r="G799">
        <f t="shared" si="98"/>
        <v>0</v>
      </c>
      <c r="H799">
        <f t="shared" si="99"/>
        <v>0</v>
      </c>
      <c r="I799">
        <f t="shared" si="100"/>
        <v>2.3149999999999995</v>
      </c>
      <c r="J799">
        <f t="shared" si="102"/>
        <v>2.3149999999999995</v>
      </c>
      <c r="K799">
        <f t="shared" si="101"/>
        <v>2.3149999999999995</v>
      </c>
    </row>
    <row r="800" spans="4:11" x14ac:dyDescent="0.25">
      <c r="D800">
        <f t="shared" si="103"/>
        <v>798</v>
      </c>
      <c r="E800" s="1">
        <f t="shared" si="96"/>
        <v>39.900000000000006</v>
      </c>
      <c r="F800">
        <f t="shared" si="97"/>
        <v>8.08</v>
      </c>
      <c r="G800">
        <f t="shared" si="98"/>
        <v>0</v>
      </c>
      <c r="H800">
        <f t="shared" si="99"/>
        <v>0</v>
      </c>
      <c r="I800">
        <f t="shared" si="100"/>
        <v>2.3099999999999996</v>
      </c>
      <c r="J800">
        <f t="shared" si="102"/>
        <v>2.3099999999999996</v>
      </c>
      <c r="K800">
        <f t="shared" si="101"/>
        <v>2.3099999999999996</v>
      </c>
    </row>
    <row r="801" spans="4:11" x14ac:dyDescent="0.25">
      <c r="D801">
        <f t="shared" si="103"/>
        <v>799</v>
      </c>
      <c r="E801" s="1">
        <f t="shared" si="96"/>
        <v>39.950000000000003</v>
      </c>
      <c r="F801">
        <f t="shared" si="97"/>
        <v>8.09</v>
      </c>
      <c r="G801">
        <f t="shared" si="98"/>
        <v>0</v>
      </c>
      <c r="H801">
        <f t="shared" si="99"/>
        <v>0</v>
      </c>
      <c r="I801">
        <f t="shared" si="100"/>
        <v>2.3049999999999997</v>
      </c>
      <c r="J801">
        <f t="shared" si="102"/>
        <v>2.3049999999999997</v>
      </c>
      <c r="K801">
        <f t="shared" si="101"/>
        <v>2.3049999999999997</v>
      </c>
    </row>
    <row r="802" spans="4:11" x14ac:dyDescent="0.25">
      <c r="D802">
        <f t="shared" si="103"/>
        <v>800</v>
      </c>
      <c r="E802" s="1">
        <f t="shared" si="96"/>
        <v>40</v>
      </c>
      <c r="F802">
        <f t="shared" si="97"/>
        <v>8.1</v>
      </c>
      <c r="G802">
        <f t="shared" si="98"/>
        <v>0</v>
      </c>
      <c r="H802">
        <f t="shared" si="99"/>
        <v>0</v>
      </c>
      <c r="I802">
        <f t="shared" si="100"/>
        <v>2.2999999999999998</v>
      </c>
      <c r="J802">
        <f t="shared" si="102"/>
        <v>2.2999999999999998</v>
      </c>
      <c r="K802">
        <f t="shared" si="101"/>
        <v>2.2999999999999998</v>
      </c>
    </row>
    <row r="803" spans="4:11" x14ac:dyDescent="0.25">
      <c r="D803">
        <f t="shared" si="103"/>
        <v>801</v>
      </c>
      <c r="E803" s="1">
        <f t="shared" si="96"/>
        <v>40.050000000000004</v>
      </c>
      <c r="F803">
        <f t="shared" si="97"/>
        <v>8.11</v>
      </c>
      <c r="G803">
        <f t="shared" si="98"/>
        <v>0</v>
      </c>
      <c r="H803">
        <f t="shared" si="99"/>
        <v>0</v>
      </c>
      <c r="I803">
        <f t="shared" si="100"/>
        <v>2.2949999999999995</v>
      </c>
      <c r="J803">
        <f t="shared" si="102"/>
        <v>2.2949999999999995</v>
      </c>
      <c r="K803">
        <f t="shared" si="101"/>
        <v>2.2949999999999995</v>
      </c>
    </row>
    <row r="804" spans="4:11" x14ac:dyDescent="0.25">
      <c r="D804">
        <f t="shared" si="103"/>
        <v>802</v>
      </c>
      <c r="E804" s="1">
        <f t="shared" si="96"/>
        <v>40.1</v>
      </c>
      <c r="F804">
        <f t="shared" si="97"/>
        <v>8.1199999999999992</v>
      </c>
      <c r="G804">
        <f t="shared" si="98"/>
        <v>0</v>
      </c>
      <c r="H804">
        <f t="shared" si="99"/>
        <v>0</v>
      </c>
      <c r="I804">
        <f t="shared" si="100"/>
        <v>2.29</v>
      </c>
      <c r="J804">
        <f t="shared" si="102"/>
        <v>2.29</v>
      </c>
      <c r="K804">
        <f t="shared" si="101"/>
        <v>2.29</v>
      </c>
    </row>
    <row r="805" spans="4:11" x14ac:dyDescent="0.25">
      <c r="D805">
        <f t="shared" si="103"/>
        <v>803</v>
      </c>
      <c r="E805" s="1">
        <f t="shared" si="96"/>
        <v>40.150000000000006</v>
      </c>
      <c r="F805">
        <f t="shared" si="97"/>
        <v>8.129999999999999</v>
      </c>
      <c r="G805">
        <f t="shared" si="98"/>
        <v>0</v>
      </c>
      <c r="H805">
        <f t="shared" si="99"/>
        <v>0</v>
      </c>
      <c r="I805">
        <f t="shared" si="100"/>
        <v>2.2849999999999993</v>
      </c>
      <c r="J805">
        <f t="shared" si="102"/>
        <v>2.2849999999999993</v>
      </c>
      <c r="K805">
        <f t="shared" si="101"/>
        <v>2.2849999999999993</v>
      </c>
    </row>
    <row r="806" spans="4:11" x14ac:dyDescent="0.25">
      <c r="D806">
        <f t="shared" si="103"/>
        <v>804</v>
      </c>
      <c r="E806" s="1">
        <f t="shared" si="96"/>
        <v>40.200000000000003</v>
      </c>
      <c r="F806">
        <f t="shared" si="97"/>
        <v>8.14</v>
      </c>
      <c r="G806">
        <f t="shared" si="98"/>
        <v>0</v>
      </c>
      <c r="H806">
        <f t="shared" si="99"/>
        <v>0</v>
      </c>
      <c r="I806">
        <f t="shared" si="100"/>
        <v>2.2799999999999994</v>
      </c>
      <c r="J806">
        <f t="shared" si="102"/>
        <v>2.2799999999999994</v>
      </c>
      <c r="K806">
        <f t="shared" si="101"/>
        <v>2.2799999999999994</v>
      </c>
    </row>
    <row r="807" spans="4:11" x14ac:dyDescent="0.25">
      <c r="D807">
        <f t="shared" si="103"/>
        <v>805</v>
      </c>
      <c r="E807" s="1">
        <f t="shared" si="96"/>
        <v>40.25</v>
      </c>
      <c r="F807">
        <f t="shared" si="97"/>
        <v>8.15</v>
      </c>
      <c r="G807">
        <f t="shared" si="98"/>
        <v>0</v>
      </c>
      <c r="H807">
        <f t="shared" si="99"/>
        <v>0</v>
      </c>
      <c r="I807">
        <f t="shared" si="100"/>
        <v>2.2749999999999999</v>
      </c>
      <c r="J807">
        <f t="shared" si="102"/>
        <v>2.2749999999999999</v>
      </c>
      <c r="K807">
        <f t="shared" si="101"/>
        <v>2.2749999999999999</v>
      </c>
    </row>
    <row r="808" spans="4:11" x14ac:dyDescent="0.25">
      <c r="D808">
        <f t="shared" si="103"/>
        <v>806</v>
      </c>
      <c r="E808" s="1">
        <f t="shared" si="96"/>
        <v>40.300000000000004</v>
      </c>
      <c r="F808">
        <f t="shared" si="97"/>
        <v>8.16</v>
      </c>
      <c r="G808">
        <f t="shared" si="98"/>
        <v>0</v>
      </c>
      <c r="H808">
        <f t="shared" si="99"/>
        <v>0</v>
      </c>
      <c r="I808">
        <f t="shared" si="100"/>
        <v>2.2699999999999996</v>
      </c>
      <c r="J808">
        <f t="shared" si="102"/>
        <v>2.2699999999999996</v>
      </c>
      <c r="K808">
        <f t="shared" si="101"/>
        <v>2.2699999999999996</v>
      </c>
    </row>
    <row r="809" spans="4:11" x14ac:dyDescent="0.25">
      <c r="D809">
        <f t="shared" si="103"/>
        <v>807</v>
      </c>
      <c r="E809" s="1">
        <f t="shared" si="96"/>
        <v>40.35</v>
      </c>
      <c r="F809">
        <f t="shared" si="97"/>
        <v>8.17</v>
      </c>
      <c r="G809">
        <f t="shared" si="98"/>
        <v>0</v>
      </c>
      <c r="H809">
        <f t="shared" si="99"/>
        <v>0</v>
      </c>
      <c r="I809">
        <f t="shared" si="100"/>
        <v>2.2649999999999997</v>
      </c>
      <c r="J809">
        <f t="shared" si="102"/>
        <v>2.2649999999999997</v>
      </c>
      <c r="K809">
        <f t="shared" si="101"/>
        <v>2.2649999999999997</v>
      </c>
    </row>
    <row r="810" spans="4:11" x14ac:dyDescent="0.25">
      <c r="D810">
        <f t="shared" si="103"/>
        <v>808</v>
      </c>
      <c r="E810" s="1">
        <f t="shared" si="96"/>
        <v>40.400000000000006</v>
      </c>
      <c r="F810">
        <f t="shared" si="97"/>
        <v>8.18</v>
      </c>
      <c r="G810">
        <f t="shared" si="98"/>
        <v>0</v>
      </c>
      <c r="H810">
        <f t="shared" si="99"/>
        <v>0</v>
      </c>
      <c r="I810">
        <f t="shared" si="100"/>
        <v>2.2599999999999993</v>
      </c>
      <c r="J810">
        <f t="shared" si="102"/>
        <v>2.2599999999999993</v>
      </c>
      <c r="K810">
        <f t="shared" si="101"/>
        <v>2.2599999999999993</v>
      </c>
    </row>
    <row r="811" spans="4:11" x14ac:dyDescent="0.25">
      <c r="D811">
        <f t="shared" si="103"/>
        <v>809</v>
      </c>
      <c r="E811" s="1">
        <f t="shared" si="96"/>
        <v>40.450000000000003</v>
      </c>
      <c r="F811">
        <f t="shared" si="97"/>
        <v>8.19</v>
      </c>
      <c r="G811">
        <f t="shared" si="98"/>
        <v>0</v>
      </c>
      <c r="H811">
        <f t="shared" si="99"/>
        <v>0</v>
      </c>
      <c r="I811">
        <f t="shared" si="100"/>
        <v>2.2549999999999999</v>
      </c>
      <c r="J811">
        <f t="shared" si="102"/>
        <v>2.2549999999999999</v>
      </c>
      <c r="K811">
        <f t="shared" si="101"/>
        <v>2.2549999999999999</v>
      </c>
    </row>
    <row r="812" spans="4:11" x14ac:dyDescent="0.25">
      <c r="D812">
        <f t="shared" si="103"/>
        <v>810</v>
      </c>
      <c r="E812" s="1">
        <f t="shared" si="96"/>
        <v>40.5</v>
      </c>
      <c r="F812">
        <f t="shared" si="97"/>
        <v>8.1999999999999993</v>
      </c>
      <c r="G812">
        <f t="shared" si="98"/>
        <v>0</v>
      </c>
      <c r="H812">
        <f t="shared" si="99"/>
        <v>0</v>
      </c>
      <c r="I812">
        <f t="shared" si="100"/>
        <v>2.25</v>
      </c>
      <c r="J812">
        <f t="shared" si="102"/>
        <v>2.25</v>
      </c>
      <c r="K812">
        <f t="shared" si="101"/>
        <v>2.25</v>
      </c>
    </row>
    <row r="813" spans="4:11" x14ac:dyDescent="0.25">
      <c r="D813">
        <f t="shared" si="103"/>
        <v>811</v>
      </c>
      <c r="E813" s="1">
        <f t="shared" si="96"/>
        <v>40.550000000000004</v>
      </c>
      <c r="F813">
        <f t="shared" si="97"/>
        <v>8.2099999999999991</v>
      </c>
      <c r="G813">
        <f t="shared" si="98"/>
        <v>0</v>
      </c>
      <c r="H813">
        <f t="shared" si="99"/>
        <v>0</v>
      </c>
      <c r="I813">
        <f t="shared" si="100"/>
        <v>2.2449999999999992</v>
      </c>
      <c r="J813">
        <f t="shared" si="102"/>
        <v>2.2449999999999992</v>
      </c>
      <c r="K813">
        <f t="shared" si="101"/>
        <v>2.2449999999999992</v>
      </c>
    </row>
    <row r="814" spans="4:11" x14ac:dyDescent="0.25">
      <c r="D814">
        <f t="shared" si="103"/>
        <v>812</v>
      </c>
      <c r="E814" s="1">
        <f t="shared" si="96"/>
        <v>40.6</v>
      </c>
      <c r="F814">
        <f t="shared" si="97"/>
        <v>8.2200000000000006</v>
      </c>
      <c r="G814">
        <f t="shared" si="98"/>
        <v>0</v>
      </c>
      <c r="H814">
        <f t="shared" si="99"/>
        <v>0</v>
      </c>
      <c r="I814">
        <f t="shared" si="100"/>
        <v>2.2399999999999998</v>
      </c>
      <c r="J814">
        <f t="shared" si="102"/>
        <v>2.2399999999999998</v>
      </c>
      <c r="K814">
        <f t="shared" si="101"/>
        <v>2.2399999999999998</v>
      </c>
    </row>
    <row r="815" spans="4:11" x14ac:dyDescent="0.25">
      <c r="D815">
        <f t="shared" si="103"/>
        <v>813</v>
      </c>
      <c r="E815" s="1">
        <f t="shared" si="96"/>
        <v>40.650000000000006</v>
      </c>
      <c r="F815">
        <f t="shared" si="97"/>
        <v>8.23</v>
      </c>
      <c r="G815">
        <f t="shared" si="98"/>
        <v>0</v>
      </c>
      <c r="H815">
        <f t="shared" si="99"/>
        <v>0</v>
      </c>
      <c r="I815">
        <f t="shared" si="100"/>
        <v>2.2349999999999994</v>
      </c>
      <c r="J815">
        <f t="shared" si="102"/>
        <v>2.2349999999999994</v>
      </c>
      <c r="K815">
        <f t="shared" si="101"/>
        <v>2.2349999999999994</v>
      </c>
    </row>
    <row r="816" spans="4:11" x14ac:dyDescent="0.25">
      <c r="D816">
        <f t="shared" si="103"/>
        <v>814</v>
      </c>
      <c r="E816" s="1">
        <f t="shared" si="96"/>
        <v>40.700000000000003</v>
      </c>
      <c r="F816">
        <f t="shared" si="97"/>
        <v>8.24</v>
      </c>
      <c r="G816">
        <f t="shared" si="98"/>
        <v>0</v>
      </c>
      <c r="H816">
        <f t="shared" si="99"/>
        <v>0</v>
      </c>
      <c r="I816">
        <f t="shared" si="100"/>
        <v>2.2299999999999995</v>
      </c>
      <c r="J816">
        <f t="shared" si="102"/>
        <v>2.2299999999999995</v>
      </c>
      <c r="K816">
        <f t="shared" si="101"/>
        <v>2.2299999999999995</v>
      </c>
    </row>
    <row r="817" spans="4:11" x14ac:dyDescent="0.25">
      <c r="D817">
        <f t="shared" si="103"/>
        <v>815</v>
      </c>
      <c r="E817" s="1">
        <f t="shared" si="96"/>
        <v>40.75</v>
      </c>
      <c r="F817">
        <f t="shared" si="97"/>
        <v>8.25</v>
      </c>
      <c r="G817">
        <f t="shared" si="98"/>
        <v>0</v>
      </c>
      <c r="H817">
        <f t="shared" si="99"/>
        <v>0</v>
      </c>
      <c r="I817">
        <f t="shared" si="100"/>
        <v>2.2249999999999996</v>
      </c>
      <c r="J817">
        <f t="shared" si="102"/>
        <v>2.2249999999999996</v>
      </c>
      <c r="K817">
        <f t="shared" si="101"/>
        <v>2.2249999999999996</v>
      </c>
    </row>
    <row r="818" spans="4:11" x14ac:dyDescent="0.25">
      <c r="D818">
        <f t="shared" si="103"/>
        <v>816</v>
      </c>
      <c r="E818" s="1">
        <f t="shared" si="96"/>
        <v>40.800000000000004</v>
      </c>
      <c r="F818">
        <f t="shared" si="97"/>
        <v>8.26</v>
      </c>
      <c r="G818">
        <f t="shared" si="98"/>
        <v>0</v>
      </c>
      <c r="H818">
        <f t="shared" si="99"/>
        <v>0</v>
      </c>
      <c r="I818">
        <f t="shared" si="100"/>
        <v>2.2199999999999998</v>
      </c>
      <c r="J818">
        <f t="shared" si="102"/>
        <v>2.2199999999999998</v>
      </c>
      <c r="K818">
        <f t="shared" si="101"/>
        <v>2.2199999999999998</v>
      </c>
    </row>
    <row r="819" spans="4:11" x14ac:dyDescent="0.25">
      <c r="D819">
        <f t="shared" si="103"/>
        <v>817</v>
      </c>
      <c r="E819" s="1">
        <f t="shared" si="96"/>
        <v>40.85</v>
      </c>
      <c r="F819">
        <f t="shared" si="97"/>
        <v>8.27</v>
      </c>
      <c r="G819">
        <f t="shared" si="98"/>
        <v>0</v>
      </c>
      <c r="H819">
        <f t="shared" si="99"/>
        <v>0</v>
      </c>
      <c r="I819">
        <f t="shared" si="100"/>
        <v>2.2149999999999999</v>
      </c>
      <c r="J819">
        <f t="shared" si="102"/>
        <v>2.2149999999999999</v>
      </c>
      <c r="K819">
        <f t="shared" si="101"/>
        <v>2.2149999999999999</v>
      </c>
    </row>
    <row r="820" spans="4:11" x14ac:dyDescent="0.25">
      <c r="D820">
        <f t="shared" si="103"/>
        <v>818</v>
      </c>
      <c r="E820" s="1">
        <f t="shared" si="96"/>
        <v>40.900000000000006</v>
      </c>
      <c r="F820">
        <f t="shared" si="97"/>
        <v>8.2799999999999994</v>
      </c>
      <c r="G820">
        <f t="shared" si="98"/>
        <v>0</v>
      </c>
      <c r="H820">
        <f t="shared" si="99"/>
        <v>0</v>
      </c>
      <c r="I820">
        <f t="shared" si="100"/>
        <v>2.2099999999999991</v>
      </c>
      <c r="J820">
        <f t="shared" si="102"/>
        <v>2.2099999999999991</v>
      </c>
      <c r="K820">
        <f t="shared" si="101"/>
        <v>2.2099999999999991</v>
      </c>
    </row>
    <row r="821" spans="4:11" x14ac:dyDescent="0.25">
      <c r="D821">
        <f t="shared" si="103"/>
        <v>819</v>
      </c>
      <c r="E821" s="1">
        <f t="shared" si="96"/>
        <v>40.950000000000003</v>
      </c>
      <c r="F821">
        <f t="shared" si="97"/>
        <v>8.2899999999999991</v>
      </c>
      <c r="G821">
        <f t="shared" si="98"/>
        <v>0</v>
      </c>
      <c r="H821">
        <f t="shared" si="99"/>
        <v>0</v>
      </c>
      <c r="I821">
        <f t="shared" si="100"/>
        <v>2.2049999999999996</v>
      </c>
      <c r="J821">
        <f t="shared" si="102"/>
        <v>2.2049999999999996</v>
      </c>
      <c r="K821">
        <f t="shared" si="101"/>
        <v>2.2049999999999996</v>
      </c>
    </row>
    <row r="822" spans="4:11" x14ac:dyDescent="0.25">
      <c r="D822">
        <f t="shared" si="103"/>
        <v>820</v>
      </c>
      <c r="E822" s="1">
        <f t="shared" si="96"/>
        <v>41</v>
      </c>
      <c r="F822">
        <f t="shared" si="97"/>
        <v>8.2999999999999989</v>
      </c>
      <c r="G822">
        <f t="shared" si="98"/>
        <v>0</v>
      </c>
      <c r="H822">
        <f t="shared" si="99"/>
        <v>0</v>
      </c>
      <c r="I822">
        <f t="shared" si="100"/>
        <v>2.2000000000000002</v>
      </c>
      <c r="J822">
        <f t="shared" si="102"/>
        <v>2.2000000000000002</v>
      </c>
      <c r="K822">
        <f t="shared" si="101"/>
        <v>2.2000000000000002</v>
      </c>
    </row>
    <row r="823" spans="4:11" x14ac:dyDescent="0.25">
      <c r="D823">
        <f t="shared" si="103"/>
        <v>821</v>
      </c>
      <c r="E823" s="1">
        <f t="shared" si="96"/>
        <v>41.050000000000004</v>
      </c>
      <c r="F823">
        <f t="shared" si="97"/>
        <v>8.31</v>
      </c>
      <c r="G823">
        <f t="shared" si="98"/>
        <v>0</v>
      </c>
      <c r="H823">
        <f t="shared" si="99"/>
        <v>0</v>
      </c>
      <c r="I823">
        <f t="shared" si="100"/>
        <v>2.1949999999999994</v>
      </c>
      <c r="J823">
        <f t="shared" si="102"/>
        <v>2.1949999999999994</v>
      </c>
      <c r="K823">
        <f t="shared" si="101"/>
        <v>2.1949999999999994</v>
      </c>
    </row>
    <row r="824" spans="4:11" x14ac:dyDescent="0.25">
      <c r="D824">
        <f t="shared" si="103"/>
        <v>822</v>
      </c>
      <c r="E824" s="1">
        <f t="shared" si="96"/>
        <v>41.1</v>
      </c>
      <c r="F824">
        <f t="shared" si="97"/>
        <v>8.32</v>
      </c>
      <c r="G824">
        <f t="shared" si="98"/>
        <v>0</v>
      </c>
      <c r="H824">
        <f t="shared" si="99"/>
        <v>0</v>
      </c>
      <c r="I824">
        <f t="shared" si="100"/>
        <v>2.1899999999999995</v>
      </c>
      <c r="J824">
        <f t="shared" si="102"/>
        <v>2.1899999999999995</v>
      </c>
      <c r="K824">
        <f t="shared" si="101"/>
        <v>2.1899999999999995</v>
      </c>
    </row>
    <row r="825" spans="4:11" x14ac:dyDescent="0.25">
      <c r="D825">
        <f t="shared" si="103"/>
        <v>823</v>
      </c>
      <c r="E825" s="1">
        <f t="shared" si="96"/>
        <v>41.150000000000006</v>
      </c>
      <c r="F825">
        <f t="shared" si="97"/>
        <v>8.33</v>
      </c>
      <c r="G825">
        <f t="shared" si="98"/>
        <v>0</v>
      </c>
      <c r="H825">
        <f t="shared" si="99"/>
        <v>0</v>
      </c>
      <c r="I825">
        <f t="shared" si="100"/>
        <v>2.1849999999999996</v>
      </c>
      <c r="J825">
        <f t="shared" si="102"/>
        <v>2.1849999999999996</v>
      </c>
      <c r="K825">
        <f t="shared" si="101"/>
        <v>2.1849999999999996</v>
      </c>
    </row>
    <row r="826" spans="4:11" x14ac:dyDescent="0.25">
      <c r="D826">
        <f t="shared" si="103"/>
        <v>824</v>
      </c>
      <c r="E826" s="1">
        <f t="shared" si="96"/>
        <v>41.2</v>
      </c>
      <c r="F826">
        <f t="shared" si="97"/>
        <v>8.34</v>
      </c>
      <c r="G826">
        <f t="shared" si="98"/>
        <v>0</v>
      </c>
      <c r="H826">
        <f t="shared" si="99"/>
        <v>0</v>
      </c>
      <c r="I826">
        <f t="shared" si="100"/>
        <v>2.1799999999999997</v>
      </c>
      <c r="J826">
        <f t="shared" si="102"/>
        <v>2.1799999999999997</v>
      </c>
      <c r="K826">
        <f t="shared" si="101"/>
        <v>2.1799999999999997</v>
      </c>
    </row>
    <row r="827" spans="4:11" x14ac:dyDescent="0.25">
      <c r="D827">
        <f t="shared" si="103"/>
        <v>825</v>
      </c>
      <c r="E827" s="1">
        <f t="shared" si="96"/>
        <v>41.25</v>
      </c>
      <c r="F827">
        <f t="shared" si="97"/>
        <v>8.35</v>
      </c>
      <c r="G827">
        <f t="shared" si="98"/>
        <v>0</v>
      </c>
      <c r="H827">
        <f t="shared" si="99"/>
        <v>0</v>
      </c>
      <c r="I827">
        <f t="shared" si="100"/>
        <v>2.1749999999999998</v>
      </c>
      <c r="J827">
        <f t="shared" si="102"/>
        <v>2.1749999999999998</v>
      </c>
      <c r="K827">
        <f t="shared" si="101"/>
        <v>2.1749999999999998</v>
      </c>
    </row>
    <row r="828" spans="4:11" x14ac:dyDescent="0.25">
      <c r="D828">
        <f t="shared" si="103"/>
        <v>826</v>
      </c>
      <c r="E828" s="1">
        <f t="shared" si="96"/>
        <v>41.300000000000004</v>
      </c>
      <c r="F828">
        <f t="shared" si="97"/>
        <v>8.36</v>
      </c>
      <c r="G828">
        <f t="shared" si="98"/>
        <v>0</v>
      </c>
      <c r="H828">
        <f t="shared" si="99"/>
        <v>0</v>
      </c>
      <c r="I828">
        <f t="shared" si="100"/>
        <v>2.1699999999999995</v>
      </c>
      <c r="J828">
        <f t="shared" si="102"/>
        <v>2.1699999999999995</v>
      </c>
      <c r="K828">
        <f t="shared" si="101"/>
        <v>2.1699999999999995</v>
      </c>
    </row>
    <row r="829" spans="4:11" x14ac:dyDescent="0.25">
      <c r="D829">
        <f t="shared" si="103"/>
        <v>827</v>
      </c>
      <c r="E829" s="1">
        <f t="shared" si="96"/>
        <v>41.35</v>
      </c>
      <c r="F829">
        <f t="shared" si="97"/>
        <v>8.3699999999999992</v>
      </c>
      <c r="G829">
        <f t="shared" si="98"/>
        <v>0</v>
      </c>
      <c r="H829">
        <f t="shared" si="99"/>
        <v>0</v>
      </c>
      <c r="I829">
        <f t="shared" si="100"/>
        <v>2.165</v>
      </c>
      <c r="J829">
        <f t="shared" si="102"/>
        <v>2.165</v>
      </c>
      <c r="K829">
        <f t="shared" si="101"/>
        <v>2.165</v>
      </c>
    </row>
    <row r="830" spans="4:11" x14ac:dyDescent="0.25">
      <c r="D830">
        <f t="shared" si="103"/>
        <v>828</v>
      </c>
      <c r="E830" s="1">
        <f t="shared" si="96"/>
        <v>41.400000000000006</v>
      </c>
      <c r="F830">
        <f t="shared" si="97"/>
        <v>8.379999999999999</v>
      </c>
      <c r="G830">
        <f t="shared" si="98"/>
        <v>0</v>
      </c>
      <c r="H830">
        <f t="shared" si="99"/>
        <v>0</v>
      </c>
      <c r="I830">
        <f t="shared" si="100"/>
        <v>2.1599999999999993</v>
      </c>
      <c r="J830">
        <f t="shared" si="102"/>
        <v>2.1599999999999993</v>
      </c>
      <c r="K830">
        <f t="shared" si="101"/>
        <v>2.1599999999999993</v>
      </c>
    </row>
    <row r="831" spans="4:11" x14ac:dyDescent="0.25">
      <c r="D831">
        <f t="shared" si="103"/>
        <v>829</v>
      </c>
      <c r="E831" s="1">
        <f t="shared" si="96"/>
        <v>41.45</v>
      </c>
      <c r="F831">
        <f t="shared" si="97"/>
        <v>8.39</v>
      </c>
      <c r="G831">
        <f t="shared" si="98"/>
        <v>0</v>
      </c>
      <c r="H831">
        <f t="shared" si="99"/>
        <v>0</v>
      </c>
      <c r="I831">
        <f t="shared" si="100"/>
        <v>2.1549999999999994</v>
      </c>
      <c r="J831">
        <f t="shared" si="102"/>
        <v>2.1549999999999994</v>
      </c>
      <c r="K831">
        <f t="shared" si="101"/>
        <v>2.1549999999999994</v>
      </c>
    </row>
    <row r="832" spans="4:11" x14ac:dyDescent="0.25">
      <c r="D832">
        <f t="shared" si="103"/>
        <v>830</v>
      </c>
      <c r="E832" s="1">
        <f t="shared" si="96"/>
        <v>41.5</v>
      </c>
      <c r="F832">
        <f t="shared" si="97"/>
        <v>8.4</v>
      </c>
      <c r="G832">
        <f t="shared" si="98"/>
        <v>0</v>
      </c>
      <c r="H832">
        <f t="shared" si="99"/>
        <v>0</v>
      </c>
      <c r="I832">
        <f t="shared" si="100"/>
        <v>2.15</v>
      </c>
      <c r="J832">
        <f t="shared" si="102"/>
        <v>2.15</v>
      </c>
      <c r="K832">
        <f t="shared" si="101"/>
        <v>2.15</v>
      </c>
    </row>
    <row r="833" spans="4:11" x14ac:dyDescent="0.25">
      <c r="D833">
        <f t="shared" si="103"/>
        <v>831</v>
      </c>
      <c r="E833" s="1">
        <f t="shared" si="96"/>
        <v>41.550000000000004</v>
      </c>
      <c r="F833">
        <f t="shared" si="97"/>
        <v>8.41</v>
      </c>
      <c r="G833">
        <f t="shared" si="98"/>
        <v>0</v>
      </c>
      <c r="H833">
        <f t="shared" si="99"/>
        <v>0</v>
      </c>
      <c r="I833">
        <f t="shared" si="100"/>
        <v>2.1449999999999996</v>
      </c>
      <c r="J833">
        <f t="shared" si="102"/>
        <v>2.1449999999999996</v>
      </c>
      <c r="K833">
        <f t="shared" si="101"/>
        <v>2.1449999999999996</v>
      </c>
    </row>
    <row r="834" spans="4:11" x14ac:dyDescent="0.25">
      <c r="D834">
        <f t="shared" si="103"/>
        <v>832</v>
      </c>
      <c r="E834" s="1">
        <f t="shared" ref="E834:E897" si="104">PAR_max/1200*D834</f>
        <v>41.6</v>
      </c>
      <c r="F834">
        <f t="shared" ref="F834:F897" si="105">init_slope*D834+init_intercp</f>
        <v>8.42</v>
      </c>
      <c r="G834">
        <f t="shared" ref="G834:G897" si="106">IF(AND(F834&lt;flat_init_y, E834&lt;flat_end_x),F834,0)</f>
        <v>0</v>
      </c>
      <c r="H834">
        <f t="shared" ref="H834:H897" si="107">IF(AND(F834&gt;=flat_init_y,E834&lt;flat_end_x),flat_init_y,0)</f>
        <v>0</v>
      </c>
      <c r="I834">
        <f t="shared" ref="I834:I897" si="108">IF(E834&gt;=flat_end_x,flat_init_y+end_slope2*(E834-flat_end_x),0)</f>
        <v>2.1399999999999997</v>
      </c>
      <c r="J834">
        <f t="shared" si="102"/>
        <v>2.1399999999999997</v>
      </c>
      <c r="K834">
        <f t="shared" ref="K834:K897" si="109">IF(J834&lt;min_response,min_response,J834)</f>
        <v>2.1399999999999997</v>
      </c>
    </row>
    <row r="835" spans="4:11" x14ac:dyDescent="0.25">
      <c r="D835">
        <f t="shared" si="103"/>
        <v>833</v>
      </c>
      <c r="E835" s="1">
        <f t="shared" si="104"/>
        <v>41.650000000000006</v>
      </c>
      <c r="F835">
        <f t="shared" si="105"/>
        <v>8.43</v>
      </c>
      <c r="G835">
        <f t="shared" si="106"/>
        <v>0</v>
      </c>
      <c r="H835">
        <f t="shared" si="107"/>
        <v>0</v>
      </c>
      <c r="I835">
        <f t="shared" si="108"/>
        <v>2.1349999999999993</v>
      </c>
      <c r="J835">
        <f t="shared" ref="J835:J898" si="110">SUM(G835:I835)</f>
        <v>2.1349999999999993</v>
      </c>
      <c r="K835">
        <f t="shared" si="109"/>
        <v>2.1349999999999993</v>
      </c>
    </row>
    <row r="836" spans="4:11" x14ac:dyDescent="0.25">
      <c r="D836">
        <f t="shared" ref="D836:D899" si="111">D835+1</f>
        <v>834</v>
      </c>
      <c r="E836" s="1">
        <f t="shared" si="104"/>
        <v>41.7</v>
      </c>
      <c r="F836">
        <f t="shared" si="105"/>
        <v>8.44</v>
      </c>
      <c r="G836">
        <f t="shared" si="106"/>
        <v>0</v>
      </c>
      <c r="H836">
        <f t="shared" si="107"/>
        <v>0</v>
      </c>
      <c r="I836">
        <f t="shared" si="108"/>
        <v>2.13</v>
      </c>
      <c r="J836">
        <f t="shared" si="110"/>
        <v>2.13</v>
      </c>
      <c r="K836">
        <f t="shared" si="109"/>
        <v>2.13</v>
      </c>
    </row>
    <row r="837" spans="4:11" x14ac:dyDescent="0.25">
      <c r="D837">
        <f t="shared" si="111"/>
        <v>835</v>
      </c>
      <c r="E837" s="1">
        <f t="shared" si="104"/>
        <v>41.75</v>
      </c>
      <c r="F837">
        <f t="shared" si="105"/>
        <v>8.4499999999999993</v>
      </c>
      <c r="G837">
        <f t="shared" si="106"/>
        <v>0</v>
      </c>
      <c r="H837">
        <f t="shared" si="107"/>
        <v>0</v>
      </c>
      <c r="I837">
        <f t="shared" si="108"/>
        <v>2.125</v>
      </c>
      <c r="J837">
        <f t="shared" si="110"/>
        <v>2.125</v>
      </c>
      <c r="K837">
        <f t="shared" si="109"/>
        <v>2.125</v>
      </c>
    </row>
    <row r="838" spans="4:11" x14ac:dyDescent="0.25">
      <c r="D838">
        <f t="shared" si="111"/>
        <v>836</v>
      </c>
      <c r="E838" s="1">
        <f t="shared" si="104"/>
        <v>41.800000000000004</v>
      </c>
      <c r="F838">
        <f t="shared" si="105"/>
        <v>8.4599999999999991</v>
      </c>
      <c r="G838">
        <f t="shared" si="106"/>
        <v>0</v>
      </c>
      <c r="H838">
        <f t="shared" si="107"/>
        <v>0</v>
      </c>
      <c r="I838">
        <f t="shared" si="108"/>
        <v>2.1199999999999992</v>
      </c>
      <c r="J838">
        <f t="shared" si="110"/>
        <v>2.1199999999999992</v>
      </c>
      <c r="K838">
        <f t="shared" si="109"/>
        <v>2.1199999999999992</v>
      </c>
    </row>
    <row r="839" spans="4:11" x14ac:dyDescent="0.25">
      <c r="D839">
        <f t="shared" si="111"/>
        <v>837</v>
      </c>
      <c r="E839" s="1">
        <f t="shared" si="104"/>
        <v>41.85</v>
      </c>
      <c r="F839">
        <f t="shared" si="105"/>
        <v>8.4700000000000006</v>
      </c>
      <c r="G839">
        <f t="shared" si="106"/>
        <v>0</v>
      </c>
      <c r="H839">
        <f t="shared" si="107"/>
        <v>0</v>
      </c>
      <c r="I839">
        <f t="shared" si="108"/>
        <v>2.1149999999999998</v>
      </c>
      <c r="J839">
        <f t="shared" si="110"/>
        <v>2.1149999999999998</v>
      </c>
      <c r="K839">
        <f t="shared" si="109"/>
        <v>2.1149999999999998</v>
      </c>
    </row>
    <row r="840" spans="4:11" x14ac:dyDescent="0.25">
      <c r="D840">
        <f t="shared" si="111"/>
        <v>838</v>
      </c>
      <c r="E840" s="1">
        <f t="shared" si="104"/>
        <v>41.900000000000006</v>
      </c>
      <c r="F840">
        <f t="shared" si="105"/>
        <v>8.48</v>
      </c>
      <c r="G840">
        <f t="shared" si="106"/>
        <v>0</v>
      </c>
      <c r="H840">
        <f t="shared" si="107"/>
        <v>0</v>
      </c>
      <c r="I840">
        <f t="shared" si="108"/>
        <v>2.1099999999999994</v>
      </c>
      <c r="J840">
        <f t="shared" si="110"/>
        <v>2.1099999999999994</v>
      </c>
      <c r="K840">
        <f t="shared" si="109"/>
        <v>2.1099999999999994</v>
      </c>
    </row>
    <row r="841" spans="4:11" x14ac:dyDescent="0.25">
      <c r="D841">
        <f t="shared" si="111"/>
        <v>839</v>
      </c>
      <c r="E841" s="1">
        <f t="shared" si="104"/>
        <v>41.95</v>
      </c>
      <c r="F841">
        <f t="shared" si="105"/>
        <v>8.49</v>
      </c>
      <c r="G841">
        <f t="shared" si="106"/>
        <v>0</v>
      </c>
      <c r="H841">
        <f t="shared" si="107"/>
        <v>0</v>
      </c>
      <c r="I841">
        <f t="shared" si="108"/>
        <v>2.1049999999999995</v>
      </c>
      <c r="J841">
        <f t="shared" si="110"/>
        <v>2.1049999999999995</v>
      </c>
      <c r="K841">
        <f t="shared" si="109"/>
        <v>2.1049999999999995</v>
      </c>
    </row>
    <row r="842" spans="4:11" x14ac:dyDescent="0.25">
      <c r="D842">
        <f t="shared" si="111"/>
        <v>840</v>
      </c>
      <c r="E842" s="1">
        <f t="shared" si="104"/>
        <v>42</v>
      </c>
      <c r="F842">
        <f t="shared" si="105"/>
        <v>8.5</v>
      </c>
      <c r="G842">
        <f t="shared" si="106"/>
        <v>0</v>
      </c>
      <c r="H842">
        <f t="shared" si="107"/>
        <v>0</v>
      </c>
      <c r="I842">
        <f t="shared" si="108"/>
        <v>2.0999999999999996</v>
      </c>
      <c r="J842">
        <f t="shared" si="110"/>
        <v>2.0999999999999996</v>
      </c>
      <c r="K842">
        <f t="shared" si="109"/>
        <v>2.0999999999999996</v>
      </c>
    </row>
    <row r="843" spans="4:11" x14ac:dyDescent="0.25">
      <c r="D843">
        <f t="shared" si="111"/>
        <v>841</v>
      </c>
      <c r="E843" s="1">
        <f t="shared" si="104"/>
        <v>42.050000000000004</v>
      </c>
      <c r="F843">
        <f t="shared" si="105"/>
        <v>8.51</v>
      </c>
      <c r="G843">
        <f t="shared" si="106"/>
        <v>0</v>
      </c>
      <c r="H843">
        <f t="shared" si="107"/>
        <v>0</v>
      </c>
      <c r="I843">
        <f t="shared" si="108"/>
        <v>2.0949999999999998</v>
      </c>
      <c r="J843">
        <f t="shared" si="110"/>
        <v>2.0949999999999998</v>
      </c>
      <c r="K843">
        <f t="shared" si="109"/>
        <v>2.0949999999999998</v>
      </c>
    </row>
    <row r="844" spans="4:11" x14ac:dyDescent="0.25">
      <c r="D844">
        <f t="shared" si="111"/>
        <v>842</v>
      </c>
      <c r="E844" s="1">
        <f t="shared" si="104"/>
        <v>42.1</v>
      </c>
      <c r="F844">
        <f t="shared" si="105"/>
        <v>8.52</v>
      </c>
      <c r="G844">
        <f t="shared" si="106"/>
        <v>0</v>
      </c>
      <c r="H844">
        <f t="shared" si="107"/>
        <v>0</v>
      </c>
      <c r="I844">
        <f t="shared" si="108"/>
        <v>2.09</v>
      </c>
      <c r="J844">
        <f t="shared" si="110"/>
        <v>2.09</v>
      </c>
      <c r="K844">
        <f t="shared" si="109"/>
        <v>2.09</v>
      </c>
    </row>
    <row r="845" spans="4:11" x14ac:dyDescent="0.25">
      <c r="D845">
        <f t="shared" si="111"/>
        <v>843</v>
      </c>
      <c r="E845" s="1">
        <f t="shared" si="104"/>
        <v>42.150000000000006</v>
      </c>
      <c r="F845">
        <f t="shared" si="105"/>
        <v>8.5299999999999994</v>
      </c>
      <c r="G845">
        <f t="shared" si="106"/>
        <v>0</v>
      </c>
      <c r="H845">
        <f t="shared" si="107"/>
        <v>0</v>
      </c>
      <c r="I845">
        <f t="shared" si="108"/>
        <v>2.0849999999999991</v>
      </c>
      <c r="J845">
        <f t="shared" si="110"/>
        <v>2.0849999999999991</v>
      </c>
      <c r="K845">
        <f t="shared" si="109"/>
        <v>2.0849999999999991</v>
      </c>
    </row>
    <row r="846" spans="4:11" x14ac:dyDescent="0.25">
      <c r="D846">
        <f t="shared" si="111"/>
        <v>844</v>
      </c>
      <c r="E846" s="1">
        <f t="shared" si="104"/>
        <v>42.2</v>
      </c>
      <c r="F846">
        <f t="shared" si="105"/>
        <v>8.5399999999999991</v>
      </c>
      <c r="G846">
        <f t="shared" si="106"/>
        <v>0</v>
      </c>
      <c r="H846">
        <f t="shared" si="107"/>
        <v>0</v>
      </c>
      <c r="I846">
        <f t="shared" si="108"/>
        <v>2.0799999999999996</v>
      </c>
      <c r="J846">
        <f t="shared" si="110"/>
        <v>2.0799999999999996</v>
      </c>
      <c r="K846">
        <f t="shared" si="109"/>
        <v>2.0799999999999996</v>
      </c>
    </row>
    <row r="847" spans="4:11" x14ac:dyDescent="0.25">
      <c r="D847">
        <f t="shared" si="111"/>
        <v>845</v>
      </c>
      <c r="E847" s="1">
        <f t="shared" si="104"/>
        <v>42.25</v>
      </c>
      <c r="F847">
        <f t="shared" si="105"/>
        <v>8.5499999999999989</v>
      </c>
      <c r="G847">
        <f t="shared" si="106"/>
        <v>0</v>
      </c>
      <c r="H847">
        <f t="shared" si="107"/>
        <v>0</v>
      </c>
      <c r="I847">
        <f t="shared" si="108"/>
        <v>2.0750000000000002</v>
      </c>
      <c r="J847">
        <f t="shared" si="110"/>
        <v>2.0750000000000002</v>
      </c>
      <c r="K847">
        <f t="shared" si="109"/>
        <v>2.0750000000000002</v>
      </c>
    </row>
    <row r="848" spans="4:11" x14ac:dyDescent="0.25">
      <c r="D848">
        <f t="shared" si="111"/>
        <v>846</v>
      </c>
      <c r="E848" s="1">
        <f t="shared" si="104"/>
        <v>42.300000000000004</v>
      </c>
      <c r="F848">
        <f t="shared" si="105"/>
        <v>8.56</v>
      </c>
      <c r="G848">
        <f t="shared" si="106"/>
        <v>0</v>
      </c>
      <c r="H848">
        <f t="shared" si="107"/>
        <v>0</v>
      </c>
      <c r="I848">
        <f t="shared" si="108"/>
        <v>2.0699999999999994</v>
      </c>
      <c r="J848">
        <f t="shared" si="110"/>
        <v>2.0699999999999994</v>
      </c>
      <c r="K848">
        <f t="shared" si="109"/>
        <v>2.0699999999999994</v>
      </c>
    </row>
    <row r="849" spans="4:11" x14ac:dyDescent="0.25">
      <c r="D849">
        <f t="shared" si="111"/>
        <v>847</v>
      </c>
      <c r="E849" s="1">
        <f t="shared" si="104"/>
        <v>42.35</v>
      </c>
      <c r="F849">
        <f t="shared" si="105"/>
        <v>8.57</v>
      </c>
      <c r="G849">
        <f t="shared" si="106"/>
        <v>0</v>
      </c>
      <c r="H849">
        <f t="shared" si="107"/>
        <v>0</v>
      </c>
      <c r="I849">
        <f t="shared" si="108"/>
        <v>2.0649999999999995</v>
      </c>
      <c r="J849">
        <f t="shared" si="110"/>
        <v>2.0649999999999995</v>
      </c>
      <c r="K849">
        <f t="shared" si="109"/>
        <v>2.0649999999999995</v>
      </c>
    </row>
    <row r="850" spans="4:11" x14ac:dyDescent="0.25">
      <c r="D850">
        <f t="shared" si="111"/>
        <v>848</v>
      </c>
      <c r="E850" s="1">
        <f t="shared" si="104"/>
        <v>42.400000000000006</v>
      </c>
      <c r="F850">
        <f t="shared" si="105"/>
        <v>8.58</v>
      </c>
      <c r="G850">
        <f t="shared" si="106"/>
        <v>0</v>
      </c>
      <c r="H850">
        <f t="shared" si="107"/>
        <v>0</v>
      </c>
      <c r="I850">
        <f t="shared" si="108"/>
        <v>2.0599999999999996</v>
      </c>
      <c r="J850">
        <f t="shared" si="110"/>
        <v>2.0599999999999996</v>
      </c>
      <c r="K850">
        <f t="shared" si="109"/>
        <v>2.0599999999999996</v>
      </c>
    </row>
    <row r="851" spans="4:11" x14ac:dyDescent="0.25">
      <c r="D851">
        <f t="shared" si="111"/>
        <v>849</v>
      </c>
      <c r="E851" s="1">
        <f t="shared" si="104"/>
        <v>42.45</v>
      </c>
      <c r="F851">
        <f t="shared" si="105"/>
        <v>8.59</v>
      </c>
      <c r="G851">
        <f t="shared" si="106"/>
        <v>0</v>
      </c>
      <c r="H851">
        <f t="shared" si="107"/>
        <v>0</v>
      </c>
      <c r="I851">
        <f t="shared" si="108"/>
        <v>2.0549999999999997</v>
      </c>
      <c r="J851">
        <f t="shared" si="110"/>
        <v>2.0549999999999997</v>
      </c>
      <c r="K851">
        <f t="shared" si="109"/>
        <v>2.0549999999999997</v>
      </c>
    </row>
    <row r="852" spans="4:11" x14ac:dyDescent="0.25">
      <c r="D852">
        <f t="shared" si="111"/>
        <v>850</v>
      </c>
      <c r="E852" s="1">
        <f t="shared" si="104"/>
        <v>42.5</v>
      </c>
      <c r="F852">
        <f t="shared" si="105"/>
        <v>8.6</v>
      </c>
      <c r="G852">
        <f t="shared" si="106"/>
        <v>0</v>
      </c>
      <c r="H852">
        <f t="shared" si="107"/>
        <v>0</v>
      </c>
      <c r="I852">
        <f t="shared" si="108"/>
        <v>2.0499999999999998</v>
      </c>
      <c r="J852">
        <f t="shared" si="110"/>
        <v>2.0499999999999998</v>
      </c>
      <c r="K852">
        <f t="shared" si="109"/>
        <v>2.0499999999999998</v>
      </c>
    </row>
    <row r="853" spans="4:11" x14ac:dyDescent="0.25">
      <c r="D853">
        <f t="shared" si="111"/>
        <v>851</v>
      </c>
      <c r="E853" s="1">
        <f t="shared" si="104"/>
        <v>42.550000000000004</v>
      </c>
      <c r="F853">
        <f t="shared" si="105"/>
        <v>8.61</v>
      </c>
      <c r="G853">
        <f t="shared" si="106"/>
        <v>0</v>
      </c>
      <c r="H853">
        <f t="shared" si="107"/>
        <v>0</v>
      </c>
      <c r="I853">
        <f t="shared" si="108"/>
        <v>2.0449999999999995</v>
      </c>
      <c r="J853">
        <f t="shared" si="110"/>
        <v>2.0449999999999995</v>
      </c>
      <c r="K853">
        <f t="shared" si="109"/>
        <v>2.0449999999999995</v>
      </c>
    </row>
    <row r="854" spans="4:11" x14ac:dyDescent="0.25">
      <c r="D854">
        <f t="shared" si="111"/>
        <v>852</v>
      </c>
      <c r="E854" s="1">
        <f t="shared" si="104"/>
        <v>42.6</v>
      </c>
      <c r="F854">
        <f t="shared" si="105"/>
        <v>8.6199999999999992</v>
      </c>
      <c r="G854">
        <f t="shared" si="106"/>
        <v>0</v>
      </c>
      <c r="H854">
        <f t="shared" si="107"/>
        <v>0</v>
      </c>
      <c r="I854">
        <f t="shared" si="108"/>
        <v>2.04</v>
      </c>
      <c r="J854">
        <f t="shared" si="110"/>
        <v>2.04</v>
      </c>
      <c r="K854">
        <f t="shared" si="109"/>
        <v>2.04</v>
      </c>
    </row>
    <row r="855" spans="4:11" x14ac:dyDescent="0.25">
      <c r="D855">
        <f t="shared" si="111"/>
        <v>853</v>
      </c>
      <c r="E855" s="1">
        <f t="shared" si="104"/>
        <v>42.650000000000006</v>
      </c>
      <c r="F855">
        <f t="shared" si="105"/>
        <v>8.629999999999999</v>
      </c>
      <c r="G855">
        <f t="shared" si="106"/>
        <v>0</v>
      </c>
      <c r="H855">
        <f t="shared" si="107"/>
        <v>0</v>
      </c>
      <c r="I855">
        <f t="shared" si="108"/>
        <v>2.0349999999999993</v>
      </c>
      <c r="J855">
        <f t="shared" si="110"/>
        <v>2.0349999999999993</v>
      </c>
      <c r="K855">
        <f t="shared" si="109"/>
        <v>2.0349999999999993</v>
      </c>
    </row>
    <row r="856" spans="4:11" x14ac:dyDescent="0.25">
      <c r="D856">
        <f t="shared" si="111"/>
        <v>854</v>
      </c>
      <c r="E856" s="1">
        <f t="shared" si="104"/>
        <v>42.7</v>
      </c>
      <c r="F856">
        <f t="shared" si="105"/>
        <v>8.64</v>
      </c>
      <c r="G856">
        <f t="shared" si="106"/>
        <v>0</v>
      </c>
      <c r="H856">
        <f t="shared" si="107"/>
        <v>0</v>
      </c>
      <c r="I856">
        <f t="shared" si="108"/>
        <v>2.0299999999999994</v>
      </c>
      <c r="J856">
        <f t="shared" si="110"/>
        <v>2.0299999999999994</v>
      </c>
      <c r="K856">
        <f t="shared" si="109"/>
        <v>2.0299999999999994</v>
      </c>
    </row>
    <row r="857" spans="4:11" x14ac:dyDescent="0.25">
      <c r="D857">
        <f t="shared" si="111"/>
        <v>855</v>
      </c>
      <c r="E857" s="1">
        <f t="shared" si="104"/>
        <v>42.75</v>
      </c>
      <c r="F857">
        <f t="shared" si="105"/>
        <v>8.65</v>
      </c>
      <c r="G857">
        <f t="shared" si="106"/>
        <v>0</v>
      </c>
      <c r="H857">
        <f t="shared" si="107"/>
        <v>0</v>
      </c>
      <c r="I857">
        <f t="shared" si="108"/>
        <v>2.0249999999999999</v>
      </c>
      <c r="J857">
        <f t="shared" si="110"/>
        <v>2.0249999999999999</v>
      </c>
      <c r="K857">
        <f t="shared" si="109"/>
        <v>2.0249999999999999</v>
      </c>
    </row>
    <row r="858" spans="4:11" x14ac:dyDescent="0.25">
      <c r="D858">
        <f t="shared" si="111"/>
        <v>856</v>
      </c>
      <c r="E858" s="1">
        <f t="shared" si="104"/>
        <v>42.800000000000004</v>
      </c>
      <c r="F858">
        <f t="shared" si="105"/>
        <v>8.66</v>
      </c>
      <c r="G858">
        <f t="shared" si="106"/>
        <v>0</v>
      </c>
      <c r="H858">
        <f t="shared" si="107"/>
        <v>0</v>
      </c>
      <c r="I858">
        <f t="shared" si="108"/>
        <v>2.0199999999999996</v>
      </c>
      <c r="J858">
        <f t="shared" si="110"/>
        <v>2.0199999999999996</v>
      </c>
      <c r="K858">
        <f t="shared" si="109"/>
        <v>2.0199999999999996</v>
      </c>
    </row>
    <row r="859" spans="4:11" x14ac:dyDescent="0.25">
      <c r="D859">
        <f t="shared" si="111"/>
        <v>857</v>
      </c>
      <c r="E859" s="1">
        <f t="shared" si="104"/>
        <v>42.85</v>
      </c>
      <c r="F859">
        <f t="shared" si="105"/>
        <v>8.67</v>
      </c>
      <c r="G859">
        <f t="shared" si="106"/>
        <v>0</v>
      </c>
      <c r="H859">
        <f t="shared" si="107"/>
        <v>0</v>
      </c>
      <c r="I859">
        <f t="shared" si="108"/>
        <v>2.0149999999999997</v>
      </c>
      <c r="J859">
        <f t="shared" si="110"/>
        <v>2.0149999999999997</v>
      </c>
      <c r="K859">
        <f t="shared" si="109"/>
        <v>2.0149999999999997</v>
      </c>
    </row>
    <row r="860" spans="4:11" x14ac:dyDescent="0.25">
      <c r="D860">
        <f t="shared" si="111"/>
        <v>858</v>
      </c>
      <c r="E860" s="1">
        <f t="shared" si="104"/>
        <v>42.900000000000006</v>
      </c>
      <c r="F860">
        <f t="shared" si="105"/>
        <v>8.68</v>
      </c>
      <c r="G860">
        <f t="shared" si="106"/>
        <v>0</v>
      </c>
      <c r="H860">
        <f t="shared" si="107"/>
        <v>0</v>
      </c>
      <c r="I860">
        <f t="shared" si="108"/>
        <v>2.0099999999999993</v>
      </c>
      <c r="J860">
        <f t="shared" si="110"/>
        <v>2.0099999999999993</v>
      </c>
      <c r="K860">
        <f t="shared" si="109"/>
        <v>2.0099999999999993</v>
      </c>
    </row>
    <row r="861" spans="4:11" x14ac:dyDescent="0.25">
      <c r="D861">
        <f t="shared" si="111"/>
        <v>859</v>
      </c>
      <c r="E861" s="1">
        <f t="shared" si="104"/>
        <v>42.95</v>
      </c>
      <c r="F861">
        <f t="shared" si="105"/>
        <v>8.69</v>
      </c>
      <c r="G861">
        <f t="shared" si="106"/>
        <v>0</v>
      </c>
      <c r="H861">
        <f t="shared" si="107"/>
        <v>0</v>
      </c>
      <c r="I861">
        <f t="shared" si="108"/>
        <v>2.0049999999999999</v>
      </c>
      <c r="J861">
        <f t="shared" si="110"/>
        <v>2.0049999999999999</v>
      </c>
      <c r="K861">
        <f t="shared" si="109"/>
        <v>2.0049999999999999</v>
      </c>
    </row>
    <row r="862" spans="4:11" x14ac:dyDescent="0.25">
      <c r="D862">
        <f t="shared" si="111"/>
        <v>860</v>
      </c>
      <c r="E862" s="1">
        <f t="shared" si="104"/>
        <v>43</v>
      </c>
      <c r="F862">
        <f t="shared" si="105"/>
        <v>8.6999999999999993</v>
      </c>
      <c r="G862">
        <f t="shared" si="106"/>
        <v>0</v>
      </c>
      <c r="H862">
        <f t="shared" si="107"/>
        <v>0</v>
      </c>
      <c r="I862">
        <f t="shared" si="108"/>
        <v>2</v>
      </c>
      <c r="J862">
        <f t="shared" si="110"/>
        <v>2</v>
      </c>
      <c r="K862">
        <f t="shared" si="109"/>
        <v>2</v>
      </c>
    </row>
    <row r="863" spans="4:11" x14ac:dyDescent="0.25">
      <c r="D863">
        <f t="shared" si="111"/>
        <v>861</v>
      </c>
      <c r="E863" s="1">
        <f t="shared" si="104"/>
        <v>43.050000000000004</v>
      </c>
      <c r="F863">
        <f t="shared" si="105"/>
        <v>8.7099999999999991</v>
      </c>
      <c r="G863">
        <f t="shared" si="106"/>
        <v>0</v>
      </c>
      <c r="H863">
        <f t="shared" si="107"/>
        <v>0</v>
      </c>
      <c r="I863">
        <f t="shared" si="108"/>
        <v>1.9949999999999997</v>
      </c>
      <c r="J863">
        <f t="shared" si="110"/>
        <v>1.9949999999999997</v>
      </c>
      <c r="K863">
        <f t="shared" si="109"/>
        <v>1.9949999999999997</v>
      </c>
    </row>
    <row r="864" spans="4:11" x14ac:dyDescent="0.25">
      <c r="D864">
        <f t="shared" si="111"/>
        <v>862</v>
      </c>
      <c r="E864" s="1">
        <f t="shared" si="104"/>
        <v>43.1</v>
      </c>
      <c r="F864">
        <f t="shared" si="105"/>
        <v>8.7200000000000006</v>
      </c>
      <c r="G864">
        <f t="shared" si="106"/>
        <v>0</v>
      </c>
      <c r="H864">
        <f t="shared" si="107"/>
        <v>0</v>
      </c>
      <c r="I864">
        <f t="shared" si="108"/>
        <v>1.9899999999999998</v>
      </c>
      <c r="J864">
        <f t="shared" si="110"/>
        <v>1.9899999999999998</v>
      </c>
      <c r="K864">
        <f t="shared" si="109"/>
        <v>1.9899999999999998</v>
      </c>
    </row>
    <row r="865" spans="4:11" x14ac:dyDescent="0.25">
      <c r="D865">
        <f t="shared" si="111"/>
        <v>863</v>
      </c>
      <c r="E865" s="1">
        <f t="shared" si="104"/>
        <v>43.150000000000006</v>
      </c>
      <c r="F865">
        <f t="shared" si="105"/>
        <v>8.73</v>
      </c>
      <c r="G865">
        <f t="shared" si="106"/>
        <v>0</v>
      </c>
      <c r="H865">
        <f t="shared" si="107"/>
        <v>0</v>
      </c>
      <c r="I865">
        <f t="shared" si="108"/>
        <v>1.9849999999999994</v>
      </c>
      <c r="J865">
        <f t="shared" si="110"/>
        <v>1.9849999999999994</v>
      </c>
      <c r="K865">
        <f t="shared" si="109"/>
        <v>1.9849999999999994</v>
      </c>
    </row>
    <row r="866" spans="4:11" x14ac:dyDescent="0.25">
      <c r="D866">
        <f t="shared" si="111"/>
        <v>864</v>
      </c>
      <c r="E866" s="1">
        <f t="shared" si="104"/>
        <v>43.2</v>
      </c>
      <c r="F866">
        <f t="shared" si="105"/>
        <v>8.74</v>
      </c>
      <c r="G866">
        <f t="shared" si="106"/>
        <v>0</v>
      </c>
      <c r="H866">
        <f t="shared" si="107"/>
        <v>0</v>
      </c>
      <c r="I866">
        <f t="shared" si="108"/>
        <v>1.9799999999999995</v>
      </c>
      <c r="J866">
        <f t="shared" si="110"/>
        <v>1.9799999999999995</v>
      </c>
      <c r="K866">
        <f t="shared" si="109"/>
        <v>1.9799999999999995</v>
      </c>
    </row>
    <row r="867" spans="4:11" x14ac:dyDescent="0.25">
      <c r="D867">
        <f t="shared" si="111"/>
        <v>865</v>
      </c>
      <c r="E867" s="1">
        <f t="shared" si="104"/>
        <v>43.25</v>
      </c>
      <c r="F867">
        <f t="shared" si="105"/>
        <v>8.75</v>
      </c>
      <c r="G867">
        <f t="shared" si="106"/>
        <v>0</v>
      </c>
      <c r="H867">
        <f t="shared" si="107"/>
        <v>0</v>
      </c>
      <c r="I867">
        <f t="shared" si="108"/>
        <v>1.9750000000000001</v>
      </c>
      <c r="J867">
        <f t="shared" si="110"/>
        <v>1.9750000000000001</v>
      </c>
      <c r="K867">
        <f t="shared" si="109"/>
        <v>1.9750000000000001</v>
      </c>
    </row>
    <row r="868" spans="4:11" x14ac:dyDescent="0.25">
      <c r="D868">
        <f t="shared" si="111"/>
        <v>866</v>
      </c>
      <c r="E868" s="1">
        <f t="shared" si="104"/>
        <v>43.300000000000004</v>
      </c>
      <c r="F868">
        <f t="shared" si="105"/>
        <v>8.76</v>
      </c>
      <c r="G868">
        <f t="shared" si="106"/>
        <v>0</v>
      </c>
      <c r="H868">
        <f t="shared" si="107"/>
        <v>0</v>
      </c>
      <c r="I868">
        <f t="shared" si="108"/>
        <v>1.9699999999999993</v>
      </c>
      <c r="J868">
        <f t="shared" si="110"/>
        <v>1.9699999999999993</v>
      </c>
      <c r="K868">
        <f t="shared" si="109"/>
        <v>1.9699999999999993</v>
      </c>
    </row>
    <row r="869" spans="4:11" x14ac:dyDescent="0.25">
      <c r="D869">
        <f t="shared" si="111"/>
        <v>867</v>
      </c>
      <c r="E869" s="1">
        <f t="shared" si="104"/>
        <v>43.35</v>
      </c>
      <c r="F869">
        <f t="shared" si="105"/>
        <v>8.77</v>
      </c>
      <c r="G869">
        <f t="shared" si="106"/>
        <v>0</v>
      </c>
      <c r="H869">
        <f t="shared" si="107"/>
        <v>0</v>
      </c>
      <c r="I869">
        <f t="shared" si="108"/>
        <v>1.9649999999999999</v>
      </c>
      <c r="J869">
        <f t="shared" si="110"/>
        <v>1.9649999999999999</v>
      </c>
      <c r="K869">
        <f t="shared" si="109"/>
        <v>1.9649999999999999</v>
      </c>
    </row>
    <row r="870" spans="4:11" x14ac:dyDescent="0.25">
      <c r="D870">
        <f t="shared" si="111"/>
        <v>868</v>
      </c>
      <c r="E870" s="1">
        <f t="shared" si="104"/>
        <v>43.400000000000006</v>
      </c>
      <c r="F870">
        <f t="shared" si="105"/>
        <v>8.7799999999999994</v>
      </c>
      <c r="G870">
        <f t="shared" si="106"/>
        <v>0</v>
      </c>
      <c r="H870">
        <f t="shared" si="107"/>
        <v>0</v>
      </c>
      <c r="I870">
        <f t="shared" si="108"/>
        <v>1.9599999999999995</v>
      </c>
      <c r="J870">
        <f t="shared" si="110"/>
        <v>1.9599999999999995</v>
      </c>
      <c r="K870">
        <f t="shared" si="109"/>
        <v>1.9599999999999995</v>
      </c>
    </row>
    <row r="871" spans="4:11" x14ac:dyDescent="0.25">
      <c r="D871">
        <f t="shared" si="111"/>
        <v>869</v>
      </c>
      <c r="E871" s="1">
        <f t="shared" si="104"/>
        <v>43.45</v>
      </c>
      <c r="F871">
        <f t="shared" si="105"/>
        <v>8.7899999999999991</v>
      </c>
      <c r="G871">
        <f t="shared" si="106"/>
        <v>0</v>
      </c>
      <c r="H871">
        <f t="shared" si="107"/>
        <v>0</v>
      </c>
      <c r="I871">
        <f t="shared" si="108"/>
        <v>1.9549999999999996</v>
      </c>
      <c r="J871">
        <f t="shared" si="110"/>
        <v>1.9549999999999996</v>
      </c>
      <c r="K871">
        <f t="shared" si="109"/>
        <v>1.9549999999999996</v>
      </c>
    </row>
    <row r="872" spans="4:11" x14ac:dyDescent="0.25">
      <c r="D872">
        <f t="shared" si="111"/>
        <v>870</v>
      </c>
      <c r="E872" s="1">
        <f t="shared" si="104"/>
        <v>43.5</v>
      </c>
      <c r="F872">
        <f t="shared" si="105"/>
        <v>8.8000000000000007</v>
      </c>
      <c r="G872">
        <f t="shared" si="106"/>
        <v>0</v>
      </c>
      <c r="H872">
        <f t="shared" si="107"/>
        <v>0</v>
      </c>
      <c r="I872">
        <f t="shared" si="108"/>
        <v>1.9499999999999997</v>
      </c>
      <c r="J872">
        <f t="shared" si="110"/>
        <v>1.9499999999999997</v>
      </c>
      <c r="K872">
        <f t="shared" si="109"/>
        <v>1.9499999999999997</v>
      </c>
    </row>
    <row r="873" spans="4:11" x14ac:dyDescent="0.25">
      <c r="D873">
        <f t="shared" si="111"/>
        <v>871</v>
      </c>
      <c r="E873" s="1">
        <f t="shared" si="104"/>
        <v>43.550000000000004</v>
      </c>
      <c r="F873">
        <f t="shared" si="105"/>
        <v>8.81</v>
      </c>
      <c r="G873">
        <f t="shared" si="106"/>
        <v>0</v>
      </c>
      <c r="H873">
        <f t="shared" si="107"/>
        <v>0</v>
      </c>
      <c r="I873">
        <f t="shared" si="108"/>
        <v>1.9449999999999994</v>
      </c>
      <c r="J873">
        <f t="shared" si="110"/>
        <v>1.9449999999999994</v>
      </c>
      <c r="K873">
        <f t="shared" si="109"/>
        <v>1.9449999999999994</v>
      </c>
    </row>
    <row r="874" spans="4:11" x14ac:dyDescent="0.25">
      <c r="D874">
        <f t="shared" si="111"/>
        <v>872</v>
      </c>
      <c r="E874" s="1">
        <f t="shared" si="104"/>
        <v>43.6</v>
      </c>
      <c r="F874">
        <f t="shared" si="105"/>
        <v>8.82</v>
      </c>
      <c r="G874">
        <f t="shared" si="106"/>
        <v>0</v>
      </c>
      <c r="H874">
        <f t="shared" si="107"/>
        <v>0</v>
      </c>
      <c r="I874">
        <f t="shared" si="108"/>
        <v>1.94</v>
      </c>
      <c r="J874">
        <f t="shared" si="110"/>
        <v>1.94</v>
      </c>
      <c r="K874">
        <f t="shared" si="109"/>
        <v>1.94</v>
      </c>
    </row>
    <row r="875" spans="4:11" x14ac:dyDescent="0.25">
      <c r="D875">
        <f t="shared" si="111"/>
        <v>873</v>
      </c>
      <c r="E875" s="1">
        <f t="shared" si="104"/>
        <v>43.650000000000006</v>
      </c>
      <c r="F875">
        <f t="shared" si="105"/>
        <v>8.83</v>
      </c>
      <c r="G875">
        <f t="shared" si="106"/>
        <v>0</v>
      </c>
      <c r="H875">
        <f t="shared" si="107"/>
        <v>0</v>
      </c>
      <c r="I875">
        <f t="shared" si="108"/>
        <v>1.9349999999999992</v>
      </c>
      <c r="J875">
        <f t="shared" si="110"/>
        <v>1.9349999999999992</v>
      </c>
      <c r="K875">
        <f t="shared" si="109"/>
        <v>1.9349999999999992</v>
      </c>
    </row>
    <row r="876" spans="4:11" x14ac:dyDescent="0.25">
      <c r="D876">
        <f t="shared" si="111"/>
        <v>874</v>
      </c>
      <c r="E876" s="1">
        <f t="shared" si="104"/>
        <v>43.7</v>
      </c>
      <c r="F876">
        <f t="shared" si="105"/>
        <v>8.84</v>
      </c>
      <c r="G876">
        <f t="shared" si="106"/>
        <v>0</v>
      </c>
      <c r="H876">
        <f t="shared" si="107"/>
        <v>0</v>
      </c>
      <c r="I876">
        <f t="shared" si="108"/>
        <v>1.9299999999999997</v>
      </c>
      <c r="J876">
        <f t="shared" si="110"/>
        <v>1.9299999999999997</v>
      </c>
      <c r="K876">
        <f t="shared" si="109"/>
        <v>1.9299999999999997</v>
      </c>
    </row>
    <row r="877" spans="4:11" x14ac:dyDescent="0.25">
      <c r="D877">
        <f t="shared" si="111"/>
        <v>875</v>
      </c>
      <c r="E877" s="1">
        <f t="shared" si="104"/>
        <v>43.75</v>
      </c>
      <c r="F877">
        <f t="shared" si="105"/>
        <v>8.85</v>
      </c>
      <c r="G877">
        <f t="shared" si="106"/>
        <v>0</v>
      </c>
      <c r="H877">
        <f t="shared" si="107"/>
        <v>0</v>
      </c>
      <c r="I877">
        <f t="shared" si="108"/>
        <v>1.9249999999999998</v>
      </c>
      <c r="J877">
        <f t="shared" si="110"/>
        <v>1.9249999999999998</v>
      </c>
      <c r="K877">
        <f t="shared" si="109"/>
        <v>1.9249999999999998</v>
      </c>
    </row>
    <row r="878" spans="4:11" x14ac:dyDescent="0.25">
      <c r="D878">
        <f t="shared" si="111"/>
        <v>876</v>
      </c>
      <c r="E878" s="1">
        <f t="shared" si="104"/>
        <v>43.800000000000004</v>
      </c>
      <c r="F878">
        <f t="shared" si="105"/>
        <v>8.86</v>
      </c>
      <c r="G878">
        <f t="shared" si="106"/>
        <v>0</v>
      </c>
      <c r="H878">
        <f t="shared" si="107"/>
        <v>0</v>
      </c>
      <c r="I878">
        <f t="shared" si="108"/>
        <v>1.9199999999999995</v>
      </c>
      <c r="J878">
        <f t="shared" si="110"/>
        <v>1.9199999999999995</v>
      </c>
      <c r="K878">
        <f t="shared" si="109"/>
        <v>1.9199999999999995</v>
      </c>
    </row>
    <row r="879" spans="4:11" x14ac:dyDescent="0.25">
      <c r="D879">
        <f t="shared" si="111"/>
        <v>877</v>
      </c>
      <c r="E879" s="1">
        <f t="shared" si="104"/>
        <v>43.85</v>
      </c>
      <c r="F879">
        <f t="shared" si="105"/>
        <v>8.8699999999999992</v>
      </c>
      <c r="G879">
        <f t="shared" si="106"/>
        <v>0</v>
      </c>
      <c r="H879">
        <f t="shared" si="107"/>
        <v>0</v>
      </c>
      <c r="I879">
        <f t="shared" si="108"/>
        <v>1.9149999999999996</v>
      </c>
      <c r="J879">
        <f t="shared" si="110"/>
        <v>1.9149999999999996</v>
      </c>
      <c r="K879">
        <f t="shared" si="109"/>
        <v>1.9149999999999996</v>
      </c>
    </row>
    <row r="880" spans="4:11" x14ac:dyDescent="0.25">
      <c r="D880">
        <f t="shared" si="111"/>
        <v>878</v>
      </c>
      <c r="E880" s="1">
        <f t="shared" si="104"/>
        <v>43.900000000000006</v>
      </c>
      <c r="F880">
        <f t="shared" si="105"/>
        <v>8.879999999999999</v>
      </c>
      <c r="G880">
        <f t="shared" si="106"/>
        <v>0</v>
      </c>
      <c r="H880">
        <f t="shared" si="107"/>
        <v>0</v>
      </c>
      <c r="I880">
        <f t="shared" si="108"/>
        <v>1.9099999999999993</v>
      </c>
      <c r="J880">
        <f t="shared" si="110"/>
        <v>1.9099999999999993</v>
      </c>
      <c r="K880">
        <f t="shared" si="109"/>
        <v>1.9099999999999993</v>
      </c>
    </row>
    <row r="881" spans="4:11" x14ac:dyDescent="0.25">
      <c r="D881">
        <f t="shared" si="111"/>
        <v>879</v>
      </c>
      <c r="E881" s="1">
        <f t="shared" si="104"/>
        <v>43.95</v>
      </c>
      <c r="F881">
        <f t="shared" si="105"/>
        <v>8.89</v>
      </c>
      <c r="G881">
        <f t="shared" si="106"/>
        <v>0</v>
      </c>
      <c r="H881">
        <f t="shared" si="107"/>
        <v>0</v>
      </c>
      <c r="I881">
        <f t="shared" si="108"/>
        <v>1.9049999999999998</v>
      </c>
      <c r="J881">
        <f t="shared" si="110"/>
        <v>1.9049999999999998</v>
      </c>
      <c r="K881">
        <f t="shared" si="109"/>
        <v>1.9049999999999998</v>
      </c>
    </row>
    <row r="882" spans="4:11" x14ac:dyDescent="0.25">
      <c r="D882">
        <f t="shared" si="111"/>
        <v>880</v>
      </c>
      <c r="E882" s="1">
        <f t="shared" si="104"/>
        <v>44</v>
      </c>
      <c r="F882">
        <f t="shared" si="105"/>
        <v>8.9</v>
      </c>
      <c r="G882">
        <f t="shared" si="106"/>
        <v>0</v>
      </c>
      <c r="H882">
        <f t="shared" si="107"/>
        <v>0</v>
      </c>
      <c r="I882">
        <f t="shared" si="108"/>
        <v>1.9</v>
      </c>
      <c r="J882">
        <f t="shared" si="110"/>
        <v>1.9</v>
      </c>
      <c r="K882">
        <f t="shared" si="109"/>
        <v>1.9</v>
      </c>
    </row>
    <row r="883" spans="4:11" x14ac:dyDescent="0.25">
      <c r="D883">
        <f t="shared" si="111"/>
        <v>881</v>
      </c>
      <c r="E883" s="1">
        <f t="shared" si="104"/>
        <v>44.050000000000004</v>
      </c>
      <c r="F883">
        <f t="shared" si="105"/>
        <v>8.91</v>
      </c>
      <c r="G883">
        <f t="shared" si="106"/>
        <v>0</v>
      </c>
      <c r="H883">
        <f t="shared" si="107"/>
        <v>0</v>
      </c>
      <c r="I883">
        <f t="shared" si="108"/>
        <v>1.8949999999999996</v>
      </c>
      <c r="J883">
        <f t="shared" si="110"/>
        <v>1.8949999999999996</v>
      </c>
      <c r="K883">
        <f t="shared" si="109"/>
        <v>1.8949999999999996</v>
      </c>
    </row>
    <row r="884" spans="4:11" x14ac:dyDescent="0.25">
      <c r="D884">
        <f t="shared" si="111"/>
        <v>882</v>
      </c>
      <c r="E884" s="1">
        <f t="shared" si="104"/>
        <v>44.1</v>
      </c>
      <c r="F884">
        <f t="shared" si="105"/>
        <v>8.92</v>
      </c>
      <c r="G884">
        <f t="shared" si="106"/>
        <v>0</v>
      </c>
      <c r="H884">
        <f t="shared" si="107"/>
        <v>0</v>
      </c>
      <c r="I884">
        <f t="shared" si="108"/>
        <v>1.8899999999999997</v>
      </c>
      <c r="J884">
        <f t="shared" si="110"/>
        <v>1.8899999999999997</v>
      </c>
      <c r="K884">
        <f t="shared" si="109"/>
        <v>1.8899999999999997</v>
      </c>
    </row>
    <row r="885" spans="4:11" x14ac:dyDescent="0.25">
      <c r="D885">
        <f t="shared" si="111"/>
        <v>883</v>
      </c>
      <c r="E885" s="1">
        <f t="shared" si="104"/>
        <v>44.150000000000006</v>
      </c>
      <c r="F885">
        <f t="shared" si="105"/>
        <v>8.93</v>
      </c>
      <c r="G885">
        <f t="shared" si="106"/>
        <v>0</v>
      </c>
      <c r="H885">
        <f t="shared" si="107"/>
        <v>0</v>
      </c>
      <c r="I885">
        <f t="shared" si="108"/>
        <v>1.8849999999999993</v>
      </c>
      <c r="J885">
        <f t="shared" si="110"/>
        <v>1.8849999999999993</v>
      </c>
      <c r="K885">
        <f t="shared" si="109"/>
        <v>1.8849999999999993</v>
      </c>
    </row>
    <row r="886" spans="4:11" x14ac:dyDescent="0.25">
      <c r="D886">
        <f t="shared" si="111"/>
        <v>884</v>
      </c>
      <c r="E886" s="1">
        <f t="shared" si="104"/>
        <v>44.2</v>
      </c>
      <c r="F886">
        <f t="shared" si="105"/>
        <v>8.94</v>
      </c>
      <c r="G886">
        <f t="shared" si="106"/>
        <v>0</v>
      </c>
      <c r="H886">
        <f t="shared" si="107"/>
        <v>0</v>
      </c>
      <c r="I886">
        <f t="shared" si="108"/>
        <v>1.8799999999999994</v>
      </c>
      <c r="J886">
        <f t="shared" si="110"/>
        <v>1.8799999999999994</v>
      </c>
      <c r="K886">
        <f t="shared" si="109"/>
        <v>1.8799999999999994</v>
      </c>
    </row>
    <row r="887" spans="4:11" x14ac:dyDescent="0.25">
      <c r="D887">
        <f t="shared" si="111"/>
        <v>885</v>
      </c>
      <c r="E887" s="1">
        <f t="shared" si="104"/>
        <v>44.25</v>
      </c>
      <c r="F887">
        <f t="shared" si="105"/>
        <v>8.9499999999999993</v>
      </c>
      <c r="G887">
        <f t="shared" si="106"/>
        <v>0</v>
      </c>
      <c r="H887">
        <f t="shared" si="107"/>
        <v>0</v>
      </c>
      <c r="I887">
        <f t="shared" si="108"/>
        <v>1.875</v>
      </c>
      <c r="J887">
        <f t="shared" si="110"/>
        <v>1.875</v>
      </c>
      <c r="K887">
        <f t="shared" si="109"/>
        <v>1.875</v>
      </c>
    </row>
    <row r="888" spans="4:11" x14ac:dyDescent="0.25">
      <c r="D888">
        <f t="shared" si="111"/>
        <v>886</v>
      </c>
      <c r="E888" s="1">
        <f t="shared" si="104"/>
        <v>44.300000000000004</v>
      </c>
      <c r="F888">
        <f t="shared" si="105"/>
        <v>8.9599999999999991</v>
      </c>
      <c r="G888">
        <f t="shared" si="106"/>
        <v>0</v>
      </c>
      <c r="H888">
        <f t="shared" si="107"/>
        <v>0</v>
      </c>
      <c r="I888">
        <f t="shared" si="108"/>
        <v>1.8699999999999997</v>
      </c>
      <c r="J888">
        <f t="shared" si="110"/>
        <v>1.8699999999999997</v>
      </c>
      <c r="K888">
        <f t="shared" si="109"/>
        <v>1.8699999999999997</v>
      </c>
    </row>
    <row r="889" spans="4:11" x14ac:dyDescent="0.25">
      <c r="D889">
        <f t="shared" si="111"/>
        <v>887</v>
      </c>
      <c r="E889" s="1">
        <f t="shared" si="104"/>
        <v>44.35</v>
      </c>
      <c r="F889">
        <f t="shared" si="105"/>
        <v>8.9700000000000006</v>
      </c>
      <c r="G889">
        <f t="shared" si="106"/>
        <v>0</v>
      </c>
      <c r="H889">
        <f t="shared" si="107"/>
        <v>0</v>
      </c>
      <c r="I889">
        <f t="shared" si="108"/>
        <v>1.8649999999999998</v>
      </c>
      <c r="J889">
        <f t="shared" si="110"/>
        <v>1.8649999999999998</v>
      </c>
      <c r="K889">
        <f t="shared" si="109"/>
        <v>1.8649999999999998</v>
      </c>
    </row>
    <row r="890" spans="4:11" x14ac:dyDescent="0.25">
      <c r="D890">
        <f t="shared" si="111"/>
        <v>888</v>
      </c>
      <c r="E890" s="1">
        <f t="shared" si="104"/>
        <v>44.400000000000006</v>
      </c>
      <c r="F890">
        <f t="shared" si="105"/>
        <v>8.98</v>
      </c>
      <c r="G890">
        <f t="shared" si="106"/>
        <v>0</v>
      </c>
      <c r="H890">
        <f t="shared" si="107"/>
        <v>0</v>
      </c>
      <c r="I890">
        <f t="shared" si="108"/>
        <v>1.8599999999999994</v>
      </c>
      <c r="J890">
        <f t="shared" si="110"/>
        <v>1.8599999999999994</v>
      </c>
      <c r="K890">
        <f t="shared" si="109"/>
        <v>1.8599999999999994</v>
      </c>
    </row>
    <row r="891" spans="4:11" x14ac:dyDescent="0.25">
      <c r="D891">
        <f t="shared" si="111"/>
        <v>889</v>
      </c>
      <c r="E891" s="1">
        <f t="shared" si="104"/>
        <v>44.45</v>
      </c>
      <c r="F891">
        <f t="shared" si="105"/>
        <v>8.99</v>
      </c>
      <c r="G891">
        <f t="shared" si="106"/>
        <v>0</v>
      </c>
      <c r="H891">
        <f t="shared" si="107"/>
        <v>0</v>
      </c>
      <c r="I891">
        <f t="shared" si="108"/>
        <v>1.8549999999999995</v>
      </c>
      <c r="J891">
        <f t="shared" si="110"/>
        <v>1.8549999999999995</v>
      </c>
      <c r="K891">
        <f t="shared" si="109"/>
        <v>1.8549999999999995</v>
      </c>
    </row>
    <row r="892" spans="4:11" x14ac:dyDescent="0.25">
      <c r="D892">
        <f t="shared" si="111"/>
        <v>890</v>
      </c>
      <c r="E892" s="1">
        <f t="shared" si="104"/>
        <v>44.5</v>
      </c>
      <c r="F892">
        <f t="shared" si="105"/>
        <v>9</v>
      </c>
      <c r="G892">
        <f t="shared" si="106"/>
        <v>0</v>
      </c>
      <c r="H892">
        <f t="shared" si="107"/>
        <v>0</v>
      </c>
      <c r="I892">
        <f t="shared" si="108"/>
        <v>1.85</v>
      </c>
      <c r="J892">
        <f t="shared" si="110"/>
        <v>1.85</v>
      </c>
      <c r="K892">
        <f t="shared" si="109"/>
        <v>1.85</v>
      </c>
    </row>
    <row r="893" spans="4:11" x14ac:dyDescent="0.25">
      <c r="D893">
        <f t="shared" si="111"/>
        <v>891</v>
      </c>
      <c r="E893" s="1">
        <f t="shared" si="104"/>
        <v>44.550000000000004</v>
      </c>
      <c r="F893">
        <f t="shared" si="105"/>
        <v>9.01</v>
      </c>
      <c r="G893">
        <f t="shared" si="106"/>
        <v>0</v>
      </c>
      <c r="H893">
        <f t="shared" si="107"/>
        <v>0</v>
      </c>
      <c r="I893">
        <f t="shared" si="108"/>
        <v>1.8449999999999993</v>
      </c>
      <c r="J893">
        <f t="shared" si="110"/>
        <v>1.8449999999999993</v>
      </c>
      <c r="K893">
        <f t="shared" si="109"/>
        <v>1.8449999999999993</v>
      </c>
    </row>
    <row r="894" spans="4:11" x14ac:dyDescent="0.25">
      <c r="D894">
        <f t="shared" si="111"/>
        <v>892</v>
      </c>
      <c r="E894" s="1">
        <f t="shared" si="104"/>
        <v>44.6</v>
      </c>
      <c r="F894">
        <f t="shared" si="105"/>
        <v>9.02</v>
      </c>
      <c r="G894">
        <f t="shared" si="106"/>
        <v>0</v>
      </c>
      <c r="H894">
        <f t="shared" si="107"/>
        <v>0</v>
      </c>
      <c r="I894">
        <f t="shared" si="108"/>
        <v>1.8399999999999999</v>
      </c>
      <c r="J894">
        <f t="shared" si="110"/>
        <v>1.8399999999999999</v>
      </c>
      <c r="K894">
        <f t="shared" si="109"/>
        <v>1.8399999999999999</v>
      </c>
    </row>
    <row r="895" spans="4:11" x14ac:dyDescent="0.25">
      <c r="D895">
        <f t="shared" si="111"/>
        <v>893</v>
      </c>
      <c r="E895" s="1">
        <f t="shared" si="104"/>
        <v>44.650000000000006</v>
      </c>
      <c r="F895">
        <f t="shared" si="105"/>
        <v>9.0299999999999994</v>
      </c>
      <c r="G895">
        <f t="shared" si="106"/>
        <v>0</v>
      </c>
      <c r="H895">
        <f t="shared" si="107"/>
        <v>0</v>
      </c>
      <c r="I895">
        <f t="shared" si="108"/>
        <v>1.8349999999999995</v>
      </c>
      <c r="J895">
        <f t="shared" si="110"/>
        <v>1.8349999999999995</v>
      </c>
      <c r="K895">
        <f t="shared" si="109"/>
        <v>1.8349999999999995</v>
      </c>
    </row>
    <row r="896" spans="4:11" x14ac:dyDescent="0.25">
      <c r="D896">
        <f t="shared" si="111"/>
        <v>894</v>
      </c>
      <c r="E896" s="1">
        <f t="shared" si="104"/>
        <v>44.7</v>
      </c>
      <c r="F896">
        <f t="shared" si="105"/>
        <v>9.0399999999999991</v>
      </c>
      <c r="G896">
        <f t="shared" si="106"/>
        <v>0</v>
      </c>
      <c r="H896">
        <f t="shared" si="107"/>
        <v>0</v>
      </c>
      <c r="I896">
        <f t="shared" si="108"/>
        <v>1.8299999999999996</v>
      </c>
      <c r="J896">
        <f t="shared" si="110"/>
        <v>1.8299999999999996</v>
      </c>
      <c r="K896">
        <f t="shared" si="109"/>
        <v>1.8299999999999996</v>
      </c>
    </row>
    <row r="897" spans="4:11" x14ac:dyDescent="0.25">
      <c r="D897">
        <f t="shared" si="111"/>
        <v>895</v>
      </c>
      <c r="E897" s="1">
        <f t="shared" si="104"/>
        <v>44.75</v>
      </c>
      <c r="F897">
        <f t="shared" si="105"/>
        <v>9.0500000000000007</v>
      </c>
      <c r="G897">
        <f t="shared" si="106"/>
        <v>0</v>
      </c>
      <c r="H897">
        <f t="shared" si="107"/>
        <v>0</v>
      </c>
      <c r="I897">
        <f t="shared" si="108"/>
        <v>1.8249999999999997</v>
      </c>
      <c r="J897">
        <f t="shared" si="110"/>
        <v>1.8249999999999997</v>
      </c>
      <c r="K897">
        <f t="shared" si="109"/>
        <v>1.8249999999999997</v>
      </c>
    </row>
    <row r="898" spans="4:11" x14ac:dyDescent="0.25">
      <c r="D898">
        <f t="shared" si="111"/>
        <v>896</v>
      </c>
      <c r="E898" s="1">
        <f t="shared" ref="E898:E961" si="112">PAR_max/1200*D898</f>
        <v>44.800000000000004</v>
      </c>
      <c r="F898">
        <f t="shared" ref="F898:F961" si="113">init_slope*D898+init_intercp</f>
        <v>9.06</v>
      </c>
      <c r="G898">
        <f t="shared" ref="G898:G961" si="114">IF(AND(F898&lt;flat_init_y, E898&lt;flat_end_x),F898,0)</f>
        <v>0</v>
      </c>
      <c r="H898">
        <f t="shared" ref="H898:H961" si="115">IF(AND(F898&gt;=flat_init_y,E898&lt;flat_end_x),flat_init_y,0)</f>
        <v>0</v>
      </c>
      <c r="I898">
        <f t="shared" ref="I898:I961" si="116">IF(E898&gt;=flat_end_x,flat_init_y+end_slope2*(E898-flat_end_x),0)</f>
        <v>1.8199999999999994</v>
      </c>
      <c r="J898">
        <f t="shared" si="110"/>
        <v>1.8199999999999994</v>
      </c>
      <c r="K898">
        <f t="shared" ref="K898:K961" si="117">IF(J898&lt;min_response,min_response,J898)</f>
        <v>1.8199999999999994</v>
      </c>
    </row>
    <row r="899" spans="4:11" x14ac:dyDescent="0.25">
      <c r="D899">
        <f t="shared" si="111"/>
        <v>897</v>
      </c>
      <c r="E899" s="1">
        <f t="shared" si="112"/>
        <v>44.85</v>
      </c>
      <c r="F899">
        <f t="shared" si="113"/>
        <v>9.07</v>
      </c>
      <c r="G899">
        <f t="shared" si="114"/>
        <v>0</v>
      </c>
      <c r="H899">
        <f t="shared" si="115"/>
        <v>0</v>
      </c>
      <c r="I899">
        <f t="shared" si="116"/>
        <v>1.8149999999999999</v>
      </c>
      <c r="J899">
        <f t="shared" ref="J899:J962" si="118">SUM(G899:I899)</f>
        <v>1.8149999999999999</v>
      </c>
      <c r="K899">
        <f t="shared" si="117"/>
        <v>1.8149999999999999</v>
      </c>
    </row>
    <row r="900" spans="4:11" x14ac:dyDescent="0.25">
      <c r="D900">
        <f t="shared" ref="D900:D963" si="119">D899+1</f>
        <v>898</v>
      </c>
      <c r="E900" s="1">
        <f t="shared" si="112"/>
        <v>44.900000000000006</v>
      </c>
      <c r="F900">
        <f t="shared" si="113"/>
        <v>9.08</v>
      </c>
      <c r="G900">
        <f t="shared" si="114"/>
        <v>0</v>
      </c>
      <c r="H900">
        <f t="shared" si="115"/>
        <v>0</v>
      </c>
      <c r="I900">
        <f t="shared" si="116"/>
        <v>1.8099999999999992</v>
      </c>
      <c r="J900">
        <f t="shared" si="118"/>
        <v>1.8099999999999992</v>
      </c>
      <c r="K900">
        <f t="shared" si="117"/>
        <v>1.8099999999999992</v>
      </c>
    </row>
    <row r="901" spans="4:11" x14ac:dyDescent="0.25">
      <c r="D901">
        <f t="shared" si="119"/>
        <v>899</v>
      </c>
      <c r="E901" s="1">
        <f t="shared" si="112"/>
        <v>44.95</v>
      </c>
      <c r="F901">
        <f t="shared" si="113"/>
        <v>9.09</v>
      </c>
      <c r="G901">
        <f t="shared" si="114"/>
        <v>0</v>
      </c>
      <c r="H901">
        <f t="shared" si="115"/>
        <v>0</v>
      </c>
      <c r="I901">
        <f t="shared" si="116"/>
        <v>1.8049999999999997</v>
      </c>
      <c r="J901">
        <f t="shared" si="118"/>
        <v>1.8049999999999997</v>
      </c>
      <c r="K901">
        <f t="shared" si="117"/>
        <v>1.8049999999999997</v>
      </c>
    </row>
    <row r="902" spans="4:11" x14ac:dyDescent="0.25">
      <c r="D902">
        <f t="shared" si="119"/>
        <v>900</v>
      </c>
      <c r="E902" s="1">
        <f t="shared" si="112"/>
        <v>45</v>
      </c>
      <c r="F902">
        <f t="shared" si="113"/>
        <v>9.1</v>
      </c>
      <c r="G902">
        <f t="shared" si="114"/>
        <v>0</v>
      </c>
      <c r="H902">
        <f t="shared" si="115"/>
        <v>0</v>
      </c>
      <c r="I902">
        <f t="shared" si="116"/>
        <v>1.7999999999999998</v>
      </c>
      <c r="J902">
        <f t="shared" si="118"/>
        <v>1.7999999999999998</v>
      </c>
      <c r="K902">
        <f t="shared" si="117"/>
        <v>1.7999999999999998</v>
      </c>
    </row>
    <row r="903" spans="4:11" x14ac:dyDescent="0.25">
      <c r="D903">
        <f t="shared" si="119"/>
        <v>901</v>
      </c>
      <c r="E903" s="1">
        <f t="shared" si="112"/>
        <v>45.050000000000004</v>
      </c>
      <c r="F903">
        <f t="shared" si="113"/>
        <v>9.11</v>
      </c>
      <c r="G903">
        <f t="shared" si="114"/>
        <v>0</v>
      </c>
      <c r="H903">
        <f t="shared" si="115"/>
        <v>0</v>
      </c>
      <c r="I903">
        <f t="shared" si="116"/>
        <v>1.7949999999999995</v>
      </c>
      <c r="J903">
        <f t="shared" si="118"/>
        <v>1.7949999999999995</v>
      </c>
      <c r="K903">
        <f t="shared" si="117"/>
        <v>1.7949999999999995</v>
      </c>
    </row>
    <row r="904" spans="4:11" x14ac:dyDescent="0.25">
      <c r="D904">
        <f t="shared" si="119"/>
        <v>902</v>
      </c>
      <c r="E904" s="1">
        <f t="shared" si="112"/>
        <v>45.1</v>
      </c>
      <c r="F904">
        <f t="shared" si="113"/>
        <v>9.1199999999999992</v>
      </c>
      <c r="G904">
        <f t="shared" si="114"/>
        <v>0</v>
      </c>
      <c r="H904">
        <f t="shared" si="115"/>
        <v>0</v>
      </c>
      <c r="I904">
        <f t="shared" si="116"/>
        <v>1.7899999999999996</v>
      </c>
      <c r="J904">
        <f t="shared" si="118"/>
        <v>1.7899999999999996</v>
      </c>
      <c r="K904">
        <f t="shared" si="117"/>
        <v>1.7899999999999996</v>
      </c>
    </row>
    <row r="905" spans="4:11" x14ac:dyDescent="0.25">
      <c r="D905">
        <f t="shared" si="119"/>
        <v>903</v>
      </c>
      <c r="E905" s="1">
        <f t="shared" si="112"/>
        <v>45.150000000000006</v>
      </c>
      <c r="F905">
        <f t="shared" si="113"/>
        <v>9.129999999999999</v>
      </c>
      <c r="G905">
        <f t="shared" si="114"/>
        <v>0</v>
      </c>
      <c r="H905">
        <f t="shared" si="115"/>
        <v>0</v>
      </c>
      <c r="I905">
        <f t="shared" si="116"/>
        <v>1.7849999999999993</v>
      </c>
      <c r="J905">
        <f t="shared" si="118"/>
        <v>1.7849999999999993</v>
      </c>
      <c r="K905">
        <f t="shared" si="117"/>
        <v>1.7849999999999993</v>
      </c>
    </row>
    <row r="906" spans="4:11" x14ac:dyDescent="0.25">
      <c r="D906">
        <f t="shared" si="119"/>
        <v>904</v>
      </c>
      <c r="E906" s="1">
        <f t="shared" si="112"/>
        <v>45.2</v>
      </c>
      <c r="F906">
        <f t="shared" si="113"/>
        <v>9.14</v>
      </c>
      <c r="G906">
        <f t="shared" si="114"/>
        <v>0</v>
      </c>
      <c r="H906">
        <f t="shared" si="115"/>
        <v>0</v>
      </c>
      <c r="I906">
        <f t="shared" si="116"/>
        <v>1.7799999999999998</v>
      </c>
      <c r="J906">
        <f t="shared" si="118"/>
        <v>1.7799999999999998</v>
      </c>
      <c r="K906">
        <f t="shared" si="117"/>
        <v>1.7799999999999998</v>
      </c>
    </row>
    <row r="907" spans="4:11" x14ac:dyDescent="0.25">
      <c r="D907">
        <f t="shared" si="119"/>
        <v>905</v>
      </c>
      <c r="E907" s="1">
        <f t="shared" si="112"/>
        <v>45.25</v>
      </c>
      <c r="F907">
        <f t="shared" si="113"/>
        <v>9.15</v>
      </c>
      <c r="G907">
        <f t="shared" si="114"/>
        <v>0</v>
      </c>
      <c r="H907">
        <f t="shared" si="115"/>
        <v>0</v>
      </c>
      <c r="I907">
        <f t="shared" si="116"/>
        <v>1.7749999999999999</v>
      </c>
      <c r="J907">
        <f t="shared" si="118"/>
        <v>1.7749999999999999</v>
      </c>
      <c r="K907">
        <f t="shared" si="117"/>
        <v>1.7749999999999999</v>
      </c>
    </row>
    <row r="908" spans="4:11" x14ac:dyDescent="0.25">
      <c r="D908">
        <f t="shared" si="119"/>
        <v>906</v>
      </c>
      <c r="E908" s="1">
        <f t="shared" si="112"/>
        <v>45.300000000000004</v>
      </c>
      <c r="F908">
        <f t="shared" si="113"/>
        <v>9.16</v>
      </c>
      <c r="G908">
        <f t="shared" si="114"/>
        <v>0</v>
      </c>
      <c r="H908">
        <f t="shared" si="115"/>
        <v>0</v>
      </c>
      <c r="I908">
        <f t="shared" si="116"/>
        <v>1.7699999999999996</v>
      </c>
      <c r="J908">
        <f t="shared" si="118"/>
        <v>1.7699999999999996</v>
      </c>
      <c r="K908">
        <f t="shared" si="117"/>
        <v>1.7699999999999996</v>
      </c>
    </row>
    <row r="909" spans="4:11" x14ac:dyDescent="0.25">
      <c r="D909">
        <f t="shared" si="119"/>
        <v>907</v>
      </c>
      <c r="E909" s="1">
        <f t="shared" si="112"/>
        <v>45.35</v>
      </c>
      <c r="F909">
        <f t="shared" si="113"/>
        <v>9.17</v>
      </c>
      <c r="G909">
        <f t="shared" si="114"/>
        <v>0</v>
      </c>
      <c r="H909">
        <f t="shared" si="115"/>
        <v>0</v>
      </c>
      <c r="I909">
        <f t="shared" si="116"/>
        <v>1.7649999999999997</v>
      </c>
      <c r="J909">
        <f t="shared" si="118"/>
        <v>1.7649999999999997</v>
      </c>
      <c r="K909">
        <f t="shared" si="117"/>
        <v>1.7649999999999997</v>
      </c>
    </row>
    <row r="910" spans="4:11" x14ac:dyDescent="0.25">
      <c r="D910">
        <f t="shared" si="119"/>
        <v>908</v>
      </c>
      <c r="E910" s="1">
        <f t="shared" si="112"/>
        <v>45.400000000000006</v>
      </c>
      <c r="F910">
        <f t="shared" si="113"/>
        <v>9.18</v>
      </c>
      <c r="G910">
        <f t="shared" si="114"/>
        <v>0</v>
      </c>
      <c r="H910">
        <f t="shared" si="115"/>
        <v>0</v>
      </c>
      <c r="I910">
        <f t="shared" si="116"/>
        <v>1.7599999999999993</v>
      </c>
      <c r="J910">
        <f t="shared" si="118"/>
        <v>1.7599999999999993</v>
      </c>
      <c r="K910">
        <f t="shared" si="117"/>
        <v>1.7599999999999993</v>
      </c>
    </row>
    <row r="911" spans="4:11" x14ac:dyDescent="0.25">
      <c r="D911">
        <f t="shared" si="119"/>
        <v>909</v>
      </c>
      <c r="E911" s="1">
        <f t="shared" si="112"/>
        <v>45.45</v>
      </c>
      <c r="F911">
        <f t="shared" si="113"/>
        <v>9.19</v>
      </c>
      <c r="G911">
        <f t="shared" si="114"/>
        <v>0</v>
      </c>
      <c r="H911">
        <f t="shared" si="115"/>
        <v>0</v>
      </c>
      <c r="I911">
        <f t="shared" si="116"/>
        <v>1.7549999999999994</v>
      </c>
      <c r="J911">
        <f t="shared" si="118"/>
        <v>1.7549999999999994</v>
      </c>
      <c r="K911">
        <f t="shared" si="117"/>
        <v>1.7549999999999994</v>
      </c>
    </row>
    <row r="912" spans="4:11" x14ac:dyDescent="0.25">
      <c r="D912">
        <f t="shared" si="119"/>
        <v>910</v>
      </c>
      <c r="E912" s="1">
        <f t="shared" si="112"/>
        <v>45.5</v>
      </c>
      <c r="F912">
        <f t="shared" si="113"/>
        <v>9.1999999999999993</v>
      </c>
      <c r="G912">
        <f t="shared" si="114"/>
        <v>0</v>
      </c>
      <c r="H912">
        <f t="shared" si="115"/>
        <v>0</v>
      </c>
      <c r="I912">
        <f t="shared" si="116"/>
        <v>1.75</v>
      </c>
      <c r="J912">
        <f t="shared" si="118"/>
        <v>1.75</v>
      </c>
      <c r="K912">
        <f t="shared" si="117"/>
        <v>1.75</v>
      </c>
    </row>
    <row r="913" spans="4:11" x14ac:dyDescent="0.25">
      <c r="D913">
        <f t="shared" si="119"/>
        <v>911</v>
      </c>
      <c r="E913" s="1">
        <f t="shared" si="112"/>
        <v>45.550000000000004</v>
      </c>
      <c r="F913">
        <f t="shared" si="113"/>
        <v>9.2099999999999991</v>
      </c>
      <c r="G913">
        <f t="shared" si="114"/>
        <v>0</v>
      </c>
      <c r="H913">
        <f t="shared" si="115"/>
        <v>0</v>
      </c>
      <c r="I913">
        <f t="shared" si="116"/>
        <v>1.7449999999999997</v>
      </c>
      <c r="J913">
        <f t="shared" si="118"/>
        <v>1.7449999999999997</v>
      </c>
      <c r="K913">
        <f t="shared" si="117"/>
        <v>1.7449999999999997</v>
      </c>
    </row>
    <row r="914" spans="4:11" x14ac:dyDescent="0.25">
      <c r="D914">
        <f t="shared" si="119"/>
        <v>912</v>
      </c>
      <c r="E914" s="1">
        <f t="shared" si="112"/>
        <v>45.6</v>
      </c>
      <c r="F914">
        <f t="shared" si="113"/>
        <v>9.2200000000000006</v>
      </c>
      <c r="G914">
        <f t="shared" si="114"/>
        <v>0</v>
      </c>
      <c r="H914">
        <f t="shared" si="115"/>
        <v>0</v>
      </c>
      <c r="I914">
        <f t="shared" si="116"/>
        <v>1.7399999999999998</v>
      </c>
      <c r="J914">
        <f t="shared" si="118"/>
        <v>1.7399999999999998</v>
      </c>
      <c r="K914">
        <f t="shared" si="117"/>
        <v>1.7399999999999998</v>
      </c>
    </row>
    <row r="915" spans="4:11" x14ac:dyDescent="0.25">
      <c r="D915">
        <f t="shared" si="119"/>
        <v>913</v>
      </c>
      <c r="E915" s="1">
        <f t="shared" si="112"/>
        <v>45.650000000000006</v>
      </c>
      <c r="F915">
        <f t="shared" si="113"/>
        <v>9.23</v>
      </c>
      <c r="G915">
        <f t="shared" si="114"/>
        <v>0</v>
      </c>
      <c r="H915">
        <f t="shared" si="115"/>
        <v>0</v>
      </c>
      <c r="I915">
        <f t="shared" si="116"/>
        <v>1.7349999999999994</v>
      </c>
      <c r="J915">
        <f t="shared" si="118"/>
        <v>1.7349999999999994</v>
      </c>
      <c r="K915">
        <f t="shared" si="117"/>
        <v>1.7349999999999994</v>
      </c>
    </row>
    <row r="916" spans="4:11" x14ac:dyDescent="0.25">
      <c r="D916">
        <f t="shared" si="119"/>
        <v>914</v>
      </c>
      <c r="E916" s="1">
        <f t="shared" si="112"/>
        <v>45.7</v>
      </c>
      <c r="F916">
        <f t="shared" si="113"/>
        <v>9.24</v>
      </c>
      <c r="G916">
        <f t="shared" si="114"/>
        <v>0</v>
      </c>
      <c r="H916">
        <f t="shared" si="115"/>
        <v>0</v>
      </c>
      <c r="I916">
        <f t="shared" si="116"/>
        <v>1.7299999999999995</v>
      </c>
      <c r="J916">
        <f t="shared" si="118"/>
        <v>1.7299999999999995</v>
      </c>
      <c r="K916">
        <f t="shared" si="117"/>
        <v>1.7299999999999995</v>
      </c>
    </row>
    <row r="917" spans="4:11" x14ac:dyDescent="0.25">
      <c r="D917">
        <f t="shared" si="119"/>
        <v>915</v>
      </c>
      <c r="E917" s="1">
        <f t="shared" si="112"/>
        <v>45.75</v>
      </c>
      <c r="F917">
        <f t="shared" si="113"/>
        <v>9.25</v>
      </c>
      <c r="G917">
        <f t="shared" si="114"/>
        <v>0</v>
      </c>
      <c r="H917">
        <f t="shared" si="115"/>
        <v>0</v>
      </c>
      <c r="I917">
        <f t="shared" si="116"/>
        <v>1.7250000000000001</v>
      </c>
      <c r="J917">
        <f t="shared" si="118"/>
        <v>1.7250000000000001</v>
      </c>
      <c r="K917">
        <f t="shared" si="117"/>
        <v>1.7250000000000001</v>
      </c>
    </row>
    <row r="918" spans="4:11" x14ac:dyDescent="0.25">
      <c r="D918">
        <f t="shared" si="119"/>
        <v>916</v>
      </c>
      <c r="E918" s="1">
        <f t="shared" si="112"/>
        <v>45.800000000000004</v>
      </c>
      <c r="F918">
        <f t="shared" si="113"/>
        <v>9.26</v>
      </c>
      <c r="G918">
        <f t="shared" si="114"/>
        <v>0</v>
      </c>
      <c r="H918">
        <f t="shared" si="115"/>
        <v>0</v>
      </c>
      <c r="I918">
        <f t="shared" si="116"/>
        <v>1.7199999999999993</v>
      </c>
      <c r="J918">
        <f t="shared" si="118"/>
        <v>1.7199999999999993</v>
      </c>
      <c r="K918">
        <f t="shared" si="117"/>
        <v>1.7199999999999993</v>
      </c>
    </row>
    <row r="919" spans="4:11" x14ac:dyDescent="0.25">
      <c r="D919">
        <f t="shared" si="119"/>
        <v>917</v>
      </c>
      <c r="E919" s="1">
        <f t="shared" si="112"/>
        <v>45.85</v>
      </c>
      <c r="F919">
        <f t="shared" si="113"/>
        <v>9.27</v>
      </c>
      <c r="G919">
        <f t="shared" si="114"/>
        <v>0</v>
      </c>
      <c r="H919">
        <f t="shared" si="115"/>
        <v>0</v>
      </c>
      <c r="I919">
        <f t="shared" si="116"/>
        <v>1.7149999999999999</v>
      </c>
      <c r="J919">
        <f t="shared" si="118"/>
        <v>1.7149999999999999</v>
      </c>
      <c r="K919">
        <f t="shared" si="117"/>
        <v>1.7149999999999999</v>
      </c>
    </row>
    <row r="920" spans="4:11" x14ac:dyDescent="0.25">
      <c r="D920">
        <f t="shared" si="119"/>
        <v>918</v>
      </c>
      <c r="E920" s="1">
        <f t="shared" si="112"/>
        <v>45.900000000000006</v>
      </c>
      <c r="F920">
        <f t="shared" si="113"/>
        <v>9.2799999999999994</v>
      </c>
      <c r="G920">
        <f t="shared" si="114"/>
        <v>0</v>
      </c>
      <c r="H920">
        <f t="shared" si="115"/>
        <v>0</v>
      </c>
      <c r="I920">
        <f t="shared" si="116"/>
        <v>1.7099999999999995</v>
      </c>
      <c r="J920">
        <f t="shared" si="118"/>
        <v>1.7099999999999995</v>
      </c>
      <c r="K920">
        <f t="shared" si="117"/>
        <v>1.7099999999999995</v>
      </c>
    </row>
    <row r="921" spans="4:11" x14ac:dyDescent="0.25">
      <c r="D921">
        <f t="shared" si="119"/>
        <v>919</v>
      </c>
      <c r="E921" s="1">
        <f t="shared" si="112"/>
        <v>45.95</v>
      </c>
      <c r="F921">
        <f t="shared" si="113"/>
        <v>9.2899999999999991</v>
      </c>
      <c r="G921">
        <f t="shared" si="114"/>
        <v>0</v>
      </c>
      <c r="H921">
        <f t="shared" si="115"/>
        <v>0</v>
      </c>
      <c r="I921">
        <f t="shared" si="116"/>
        <v>1.7049999999999996</v>
      </c>
      <c r="J921">
        <f t="shared" si="118"/>
        <v>1.7049999999999996</v>
      </c>
      <c r="K921">
        <f t="shared" si="117"/>
        <v>1.7049999999999996</v>
      </c>
    </row>
    <row r="922" spans="4:11" x14ac:dyDescent="0.25">
      <c r="D922">
        <f t="shared" si="119"/>
        <v>920</v>
      </c>
      <c r="E922" s="1">
        <f t="shared" si="112"/>
        <v>46</v>
      </c>
      <c r="F922">
        <f t="shared" si="113"/>
        <v>9.3000000000000007</v>
      </c>
      <c r="G922">
        <f t="shared" si="114"/>
        <v>0</v>
      </c>
      <c r="H922">
        <f t="shared" si="115"/>
        <v>0</v>
      </c>
      <c r="I922">
        <f t="shared" si="116"/>
        <v>1.6999999999999997</v>
      </c>
      <c r="J922">
        <f t="shared" si="118"/>
        <v>1.6999999999999997</v>
      </c>
      <c r="K922">
        <f t="shared" si="117"/>
        <v>1.6999999999999997</v>
      </c>
    </row>
    <row r="923" spans="4:11" x14ac:dyDescent="0.25">
      <c r="D923">
        <f t="shared" si="119"/>
        <v>921</v>
      </c>
      <c r="E923" s="1">
        <f t="shared" si="112"/>
        <v>46.050000000000004</v>
      </c>
      <c r="F923">
        <f t="shared" si="113"/>
        <v>9.31</v>
      </c>
      <c r="G923">
        <f t="shared" si="114"/>
        <v>0</v>
      </c>
      <c r="H923">
        <f t="shared" si="115"/>
        <v>0</v>
      </c>
      <c r="I923">
        <f t="shared" si="116"/>
        <v>1.6949999999999994</v>
      </c>
      <c r="J923">
        <f t="shared" si="118"/>
        <v>1.6949999999999994</v>
      </c>
      <c r="K923">
        <f t="shared" si="117"/>
        <v>1.6949999999999994</v>
      </c>
    </row>
    <row r="924" spans="4:11" x14ac:dyDescent="0.25">
      <c r="D924">
        <f t="shared" si="119"/>
        <v>922</v>
      </c>
      <c r="E924" s="1">
        <f t="shared" si="112"/>
        <v>46.1</v>
      </c>
      <c r="F924">
        <f t="shared" si="113"/>
        <v>9.32</v>
      </c>
      <c r="G924">
        <f t="shared" si="114"/>
        <v>0</v>
      </c>
      <c r="H924">
        <f t="shared" si="115"/>
        <v>0</v>
      </c>
      <c r="I924">
        <f t="shared" si="116"/>
        <v>1.69</v>
      </c>
      <c r="J924">
        <f t="shared" si="118"/>
        <v>1.69</v>
      </c>
      <c r="K924">
        <f t="shared" si="117"/>
        <v>1.69</v>
      </c>
    </row>
    <row r="925" spans="4:11" x14ac:dyDescent="0.25">
      <c r="D925">
        <f t="shared" si="119"/>
        <v>923</v>
      </c>
      <c r="E925" s="1">
        <f t="shared" si="112"/>
        <v>46.150000000000006</v>
      </c>
      <c r="F925">
        <f t="shared" si="113"/>
        <v>9.33</v>
      </c>
      <c r="G925">
        <f t="shared" si="114"/>
        <v>0</v>
      </c>
      <c r="H925">
        <f t="shared" si="115"/>
        <v>0</v>
      </c>
      <c r="I925">
        <f t="shared" si="116"/>
        <v>1.6849999999999992</v>
      </c>
      <c r="J925">
        <f t="shared" si="118"/>
        <v>1.6849999999999992</v>
      </c>
      <c r="K925">
        <f t="shared" si="117"/>
        <v>1.6849999999999992</v>
      </c>
    </row>
    <row r="926" spans="4:11" x14ac:dyDescent="0.25">
      <c r="D926">
        <f t="shared" si="119"/>
        <v>924</v>
      </c>
      <c r="E926" s="1">
        <f t="shared" si="112"/>
        <v>46.2</v>
      </c>
      <c r="F926">
        <f t="shared" si="113"/>
        <v>9.34</v>
      </c>
      <c r="G926">
        <f t="shared" si="114"/>
        <v>0</v>
      </c>
      <c r="H926">
        <f t="shared" si="115"/>
        <v>0</v>
      </c>
      <c r="I926">
        <f t="shared" si="116"/>
        <v>1.6799999999999997</v>
      </c>
      <c r="J926">
        <f t="shared" si="118"/>
        <v>1.6799999999999997</v>
      </c>
      <c r="K926">
        <f t="shared" si="117"/>
        <v>1.6799999999999997</v>
      </c>
    </row>
    <row r="927" spans="4:11" x14ac:dyDescent="0.25">
      <c r="D927">
        <f t="shared" si="119"/>
        <v>925</v>
      </c>
      <c r="E927" s="1">
        <f t="shared" si="112"/>
        <v>46.25</v>
      </c>
      <c r="F927">
        <f t="shared" si="113"/>
        <v>9.35</v>
      </c>
      <c r="G927">
        <f t="shared" si="114"/>
        <v>0</v>
      </c>
      <c r="H927">
        <f t="shared" si="115"/>
        <v>0</v>
      </c>
      <c r="I927">
        <f t="shared" si="116"/>
        <v>1.6749999999999998</v>
      </c>
      <c r="J927">
        <f t="shared" si="118"/>
        <v>1.6749999999999998</v>
      </c>
      <c r="K927">
        <f t="shared" si="117"/>
        <v>1.6749999999999998</v>
      </c>
    </row>
    <row r="928" spans="4:11" x14ac:dyDescent="0.25">
      <c r="D928">
        <f t="shared" si="119"/>
        <v>926</v>
      </c>
      <c r="E928" s="1">
        <f t="shared" si="112"/>
        <v>46.300000000000004</v>
      </c>
      <c r="F928">
        <f t="shared" si="113"/>
        <v>9.36</v>
      </c>
      <c r="G928">
        <f t="shared" si="114"/>
        <v>0</v>
      </c>
      <c r="H928">
        <f t="shared" si="115"/>
        <v>0</v>
      </c>
      <c r="I928">
        <f t="shared" si="116"/>
        <v>1.6699999999999995</v>
      </c>
      <c r="J928">
        <f t="shared" si="118"/>
        <v>1.6699999999999995</v>
      </c>
      <c r="K928">
        <f t="shared" si="117"/>
        <v>1.6699999999999995</v>
      </c>
    </row>
    <row r="929" spans="4:11" x14ac:dyDescent="0.25">
      <c r="D929">
        <f t="shared" si="119"/>
        <v>927</v>
      </c>
      <c r="E929" s="1">
        <f t="shared" si="112"/>
        <v>46.35</v>
      </c>
      <c r="F929">
        <f t="shared" si="113"/>
        <v>9.3699999999999992</v>
      </c>
      <c r="G929">
        <f t="shared" si="114"/>
        <v>0</v>
      </c>
      <c r="H929">
        <f t="shared" si="115"/>
        <v>0</v>
      </c>
      <c r="I929">
        <f t="shared" si="116"/>
        <v>1.6649999999999996</v>
      </c>
      <c r="J929">
        <f t="shared" si="118"/>
        <v>1.6649999999999996</v>
      </c>
      <c r="K929">
        <f t="shared" si="117"/>
        <v>1.6649999999999996</v>
      </c>
    </row>
    <row r="930" spans="4:11" x14ac:dyDescent="0.25">
      <c r="D930">
        <f t="shared" si="119"/>
        <v>928</v>
      </c>
      <c r="E930" s="1">
        <f t="shared" si="112"/>
        <v>46.400000000000006</v>
      </c>
      <c r="F930">
        <f t="shared" si="113"/>
        <v>9.379999999999999</v>
      </c>
      <c r="G930">
        <f t="shared" si="114"/>
        <v>0</v>
      </c>
      <c r="H930">
        <f t="shared" si="115"/>
        <v>0</v>
      </c>
      <c r="I930">
        <f t="shared" si="116"/>
        <v>1.6599999999999993</v>
      </c>
      <c r="J930">
        <f t="shared" si="118"/>
        <v>1.6599999999999993</v>
      </c>
      <c r="K930">
        <f t="shared" si="117"/>
        <v>1.6599999999999993</v>
      </c>
    </row>
    <row r="931" spans="4:11" x14ac:dyDescent="0.25">
      <c r="D931">
        <f t="shared" si="119"/>
        <v>929</v>
      </c>
      <c r="E931" s="1">
        <f t="shared" si="112"/>
        <v>46.45</v>
      </c>
      <c r="F931">
        <f t="shared" si="113"/>
        <v>9.39</v>
      </c>
      <c r="G931">
        <f t="shared" si="114"/>
        <v>0</v>
      </c>
      <c r="H931">
        <f t="shared" si="115"/>
        <v>0</v>
      </c>
      <c r="I931">
        <f t="shared" si="116"/>
        <v>1.6549999999999998</v>
      </c>
      <c r="J931">
        <f t="shared" si="118"/>
        <v>1.6549999999999998</v>
      </c>
      <c r="K931">
        <f t="shared" si="117"/>
        <v>1.6549999999999998</v>
      </c>
    </row>
    <row r="932" spans="4:11" x14ac:dyDescent="0.25">
      <c r="D932">
        <f t="shared" si="119"/>
        <v>930</v>
      </c>
      <c r="E932" s="1">
        <f t="shared" si="112"/>
        <v>46.5</v>
      </c>
      <c r="F932">
        <f t="shared" si="113"/>
        <v>9.4</v>
      </c>
      <c r="G932">
        <f t="shared" si="114"/>
        <v>0</v>
      </c>
      <c r="H932">
        <f t="shared" si="115"/>
        <v>0</v>
      </c>
      <c r="I932">
        <f t="shared" si="116"/>
        <v>1.65</v>
      </c>
      <c r="J932">
        <f t="shared" si="118"/>
        <v>1.65</v>
      </c>
      <c r="K932">
        <f t="shared" si="117"/>
        <v>1.65</v>
      </c>
    </row>
    <row r="933" spans="4:11" x14ac:dyDescent="0.25">
      <c r="D933">
        <f t="shared" si="119"/>
        <v>931</v>
      </c>
      <c r="E933" s="1">
        <f t="shared" si="112"/>
        <v>46.550000000000004</v>
      </c>
      <c r="F933">
        <f t="shared" si="113"/>
        <v>9.41</v>
      </c>
      <c r="G933">
        <f t="shared" si="114"/>
        <v>0</v>
      </c>
      <c r="H933">
        <f t="shared" si="115"/>
        <v>0</v>
      </c>
      <c r="I933">
        <f t="shared" si="116"/>
        <v>1.6449999999999996</v>
      </c>
      <c r="J933">
        <f t="shared" si="118"/>
        <v>1.6449999999999996</v>
      </c>
      <c r="K933">
        <f t="shared" si="117"/>
        <v>1.6449999999999996</v>
      </c>
    </row>
    <row r="934" spans="4:11" x14ac:dyDescent="0.25">
      <c r="D934">
        <f t="shared" si="119"/>
        <v>932</v>
      </c>
      <c r="E934" s="1">
        <f t="shared" si="112"/>
        <v>46.6</v>
      </c>
      <c r="F934">
        <f t="shared" si="113"/>
        <v>9.42</v>
      </c>
      <c r="G934">
        <f t="shared" si="114"/>
        <v>0</v>
      </c>
      <c r="H934">
        <f t="shared" si="115"/>
        <v>0</v>
      </c>
      <c r="I934">
        <f t="shared" si="116"/>
        <v>1.6399999999999997</v>
      </c>
      <c r="J934">
        <f t="shared" si="118"/>
        <v>1.6399999999999997</v>
      </c>
      <c r="K934">
        <f t="shared" si="117"/>
        <v>1.6399999999999997</v>
      </c>
    </row>
    <row r="935" spans="4:11" x14ac:dyDescent="0.25">
      <c r="D935">
        <f t="shared" si="119"/>
        <v>933</v>
      </c>
      <c r="E935" s="1">
        <f t="shared" si="112"/>
        <v>46.650000000000006</v>
      </c>
      <c r="F935">
        <f t="shared" si="113"/>
        <v>9.43</v>
      </c>
      <c r="G935">
        <f t="shared" si="114"/>
        <v>0</v>
      </c>
      <c r="H935">
        <f t="shared" si="115"/>
        <v>0</v>
      </c>
      <c r="I935">
        <f t="shared" si="116"/>
        <v>1.6349999999999993</v>
      </c>
      <c r="J935">
        <f t="shared" si="118"/>
        <v>1.6349999999999993</v>
      </c>
      <c r="K935">
        <f t="shared" si="117"/>
        <v>1.6349999999999993</v>
      </c>
    </row>
    <row r="936" spans="4:11" x14ac:dyDescent="0.25">
      <c r="D936">
        <f t="shared" si="119"/>
        <v>934</v>
      </c>
      <c r="E936" s="1">
        <f t="shared" si="112"/>
        <v>46.7</v>
      </c>
      <c r="F936">
        <f t="shared" si="113"/>
        <v>9.44</v>
      </c>
      <c r="G936">
        <f t="shared" si="114"/>
        <v>0</v>
      </c>
      <c r="H936">
        <f t="shared" si="115"/>
        <v>0</v>
      </c>
      <c r="I936">
        <f t="shared" si="116"/>
        <v>1.6299999999999994</v>
      </c>
      <c r="J936">
        <f t="shared" si="118"/>
        <v>1.6299999999999994</v>
      </c>
      <c r="K936">
        <f t="shared" si="117"/>
        <v>1.6299999999999994</v>
      </c>
    </row>
    <row r="937" spans="4:11" x14ac:dyDescent="0.25">
      <c r="D937">
        <f t="shared" si="119"/>
        <v>935</v>
      </c>
      <c r="E937" s="1">
        <f t="shared" si="112"/>
        <v>46.75</v>
      </c>
      <c r="F937">
        <f t="shared" si="113"/>
        <v>9.4499999999999993</v>
      </c>
      <c r="G937">
        <f t="shared" si="114"/>
        <v>0</v>
      </c>
      <c r="H937">
        <f t="shared" si="115"/>
        <v>0</v>
      </c>
      <c r="I937">
        <f t="shared" si="116"/>
        <v>1.625</v>
      </c>
      <c r="J937">
        <f t="shared" si="118"/>
        <v>1.625</v>
      </c>
      <c r="K937">
        <f t="shared" si="117"/>
        <v>1.625</v>
      </c>
    </row>
    <row r="938" spans="4:11" x14ac:dyDescent="0.25">
      <c r="D938">
        <f t="shared" si="119"/>
        <v>936</v>
      </c>
      <c r="E938" s="1">
        <f t="shared" si="112"/>
        <v>46.800000000000004</v>
      </c>
      <c r="F938">
        <f t="shared" si="113"/>
        <v>9.4599999999999991</v>
      </c>
      <c r="G938">
        <f t="shared" si="114"/>
        <v>0</v>
      </c>
      <c r="H938">
        <f t="shared" si="115"/>
        <v>0</v>
      </c>
      <c r="I938">
        <f t="shared" si="116"/>
        <v>1.6199999999999997</v>
      </c>
      <c r="J938">
        <f t="shared" si="118"/>
        <v>1.6199999999999997</v>
      </c>
      <c r="K938">
        <f t="shared" si="117"/>
        <v>1.6199999999999997</v>
      </c>
    </row>
    <row r="939" spans="4:11" x14ac:dyDescent="0.25">
      <c r="D939">
        <f t="shared" si="119"/>
        <v>937</v>
      </c>
      <c r="E939" s="1">
        <f t="shared" si="112"/>
        <v>46.85</v>
      </c>
      <c r="F939">
        <f t="shared" si="113"/>
        <v>9.4700000000000006</v>
      </c>
      <c r="G939">
        <f t="shared" si="114"/>
        <v>0</v>
      </c>
      <c r="H939">
        <f t="shared" si="115"/>
        <v>0</v>
      </c>
      <c r="I939">
        <f t="shared" si="116"/>
        <v>1.6149999999999998</v>
      </c>
      <c r="J939">
        <f t="shared" si="118"/>
        <v>1.6149999999999998</v>
      </c>
      <c r="K939">
        <f t="shared" si="117"/>
        <v>1.6149999999999998</v>
      </c>
    </row>
    <row r="940" spans="4:11" x14ac:dyDescent="0.25">
      <c r="D940">
        <f t="shared" si="119"/>
        <v>938</v>
      </c>
      <c r="E940" s="1">
        <f t="shared" si="112"/>
        <v>46.900000000000006</v>
      </c>
      <c r="F940">
        <f t="shared" si="113"/>
        <v>9.48</v>
      </c>
      <c r="G940">
        <f t="shared" si="114"/>
        <v>0</v>
      </c>
      <c r="H940">
        <f t="shared" si="115"/>
        <v>0</v>
      </c>
      <c r="I940">
        <f t="shared" si="116"/>
        <v>1.6099999999999994</v>
      </c>
      <c r="J940">
        <f t="shared" si="118"/>
        <v>1.6099999999999994</v>
      </c>
      <c r="K940">
        <f t="shared" si="117"/>
        <v>1.6099999999999994</v>
      </c>
    </row>
    <row r="941" spans="4:11" x14ac:dyDescent="0.25">
      <c r="D941">
        <f t="shared" si="119"/>
        <v>939</v>
      </c>
      <c r="E941" s="1">
        <f t="shared" si="112"/>
        <v>46.95</v>
      </c>
      <c r="F941">
        <f t="shared" si="113"/>
        <v>9.49</v>
      </c>
      <c r="G941">
        <f t="shared" si="114"/>
        <v>0</v>
      </c>
      <c r="H941">
        <f t="shared" si="115"/>
        <v>0</v>
      </c>
      <c r="I941">
        <f t="shared" si="116"/>
        <v>1.6049999999999995</v>
      </c>
      <c r="J941">
        <f t="shared" si="118"/>
        <v>1.6049999999999995</v>
      </c>
      <c r="K941">
        <f t="shared" si="117"/>
        <v>1.6049999999999995</v>
      </c>
    </row>
    <row r="942" spans="4:11" x14ac:dyDescent="0.25">
      <c r="D942">
        <f t="shared" si="119"/>
        <v>940</v>
      </c>
      <c r="E942" s="1">
        <f t="shared" si="112"/>
        <v>47</v>
      </c>
      <c r="F942">
        <f t="shared" si="113"/>
        <v>9.5</v>
      </c>
      <c r="G942">
        <f t="shared" si="114"/>
        <v>0</v>
      </c>
      <c r="H942">
        <f t="shared" si="115"/>
        <v>0</v>
      </c>
      <c r="I942">
        <f t="shared" si="116"/>
        <v>1.5999999999999996</v>
      </c>
      <c r="J942">
        <f t="shared" si="118"/>
        <v>1.5999999999999996</v>
      </c>
      <c r="K942">
        <f t="shared" si="117"/>
        <v>1.5999999999999996</v>
      </c>
    </row>
    <row r="943" spans="4:11" x14ac:dyDescent="0.25">
      <c r="D943">
        <f t="shared" si="119"/>
        <v>941</v>
      </c>
      <c r="E943" s="1">
        <f t="shared" si="112"/>
        <v>47.050000000000004</v>
      </c>
      <c r="F943">
        <f t="shared" si="113"/>
        <v>9.51</v>
      </c>
      <c r="G943">
        <f t="shared" si="114"/>
        <v>0</v>
      </c>
      <c r="H943">
        <f t="shared" si="115"/>
        <v>0</v>
      </c>
      <c r="I943">
        <f t="shared" si="116"/>
        <v>1.5949999999999993</v>
      </c>
      <c r="J943">
        <f t="shared" si="118"/>
        <v>1.5949999999999993</v>
      </c>
      <c r="K943">
        <f t="shared" si="117"/>
        <v>1.5949999999999993</v>
      </c>
    </row>
    <row r="944" spans="4:11" x14ac:dyDescent="0.25">
      <c r="D944">
        <f t="shared" si="119"/>
        <v>942</v>
      </c>
      <c r="E944" s="1">
        <f t="shared" si="112"/>
        <v>47.1</v>
      </c>
      <c r="F944">
        <f t="shared" si="113"/>
        <v>9.52</v>
      </c>
      <c r="G944">
        <f t="shared" si="114"/>
        <v>0</v>
      </c>
      <c r="H944">
        <f t="shared" si="115"/>
        <v>0</v>
      </c>
      <c r="I944">
        <f t="shared" si="116"/>
        <v>1.5899999999999999</v>
      </c>
      <c r="J944">
        <f t="shared" si="118"/>
        <v>1.5899999999999999</v>
      </c>
      <c r="K944">
        <f t="shared" si="117"/>
        <v>1.5899999999999999</v>
      </c>
    </row>
    <row r="945" spans="4:11" x14ac:dyDescent="0.25">
      <c r="D945">
        <f t="shared" si="119"/>
        <v>943</v>
      </c>
      <c r="E945" s="1">
        <f t="shared" si="112"/>
        <v>47.150000000000006</v>
      </c>
      <c r="F945">
        <f t="shared" si="113"/>
        <v>9.5299999999999994</v>
      </c>
      <c r="G945">
        <f t="shared" si="114"/>
        <v>0</v>
      </c>
      <c r="H945">
        <f t="shared" si="115"/>
        <v>0</v>
      </c>
      <c r="I945">
        <f t="shared" si="116"/>
        <v>1.5849999999999991</v>
      </c>
      <c r="J945">
        <f t="shared" si="118"/>
        <v>1.5849999999999991</v>
      </c>
      <c r="K945">
        <f t="shared" si="117"/>
        <v>1.5849999999999991</v>
      </c>
    </row>
    <row r="946" spans="4:11" x14ac:dyDescent="0.25">
      <c r="D946">
        <f t="shared" si="119"/>
        <v>944</v>
      </c>
      <c r="E946" s="1">
        <f t="shared" si="112"/>
        <v>47.2</v>
      </c>
      <c r="F946">
        <f t="shared" si="113"/>
        <v>9.5399999999999991</v>
      </c>
      <c r="G946">
        <f t="shared" si="114"/>
        <v>0</v>
      </c>
      <c r="H946">
        <f t="shared" si="115"/>
        <v>0</v>
      </c>
      <c r="I946">
        <f t="shared" si="116"/>
        <v>1.5799999999999996</v>
      </c>
      <c r="J946">
        <f t="shared" si="118"/>
        <v>1.5799999999999996</v>
      </c>
      <c r="K946">
        <f t="shared" si="117"/>
        <v>1.5799999999999996</v>
      </c>
    </row>
    <row r="947" spans="4:11" x14ac:dyDescent="0.25">
      <c r="D947">
        <f t="shared" si="119"/>
        <v>945</v>
      </c>
      <c r="E947" s="1">
        <f t="shared" si="112"/>
        <v>47.25</v>
      </c>
      <c r="F947">
        <f t="shared" si="113"/>
        <v>9.5500000000000007</v>
      </c>
      <c r="G947">
        <f t="shared" si="114"/>
        <v>0</v>
      </c>
      <c r="H947">
        <f t="shared" si="115"/>
        <v>0</v>
      </c>
      <c r="I947">
        <f t="shared" si="116"/>
        <v>1.5749999999999997</v>
      </c>
      <c r="J947">
        <f t="shared" si="118"/>
        <v>1.5749999999999997</v>
      </c>
      <c r="K947">
        <f t="shared" si="117"/>
        <v>1.5749999999999997</v>
      </c>
    </row>
    <row r="948" spans="4:11" x14ac:dyDescent="0.25">
      <c r="D948">
        <f t="shared" si="119"/>
        <v>946</v>
      </c>
      <c r="E948" s="1">
        <f t="shared" si="112"/>
        <v>47.300000000000004</v>
      </c>
      <c r="F948">
        <f t="shared" si="113"/>
        <v>9.56</v>
      </c>
      <c r="G948">
        <f t="shared" si="114"/>
        <v>0</v>
      </c>
      <c r="H948">
        <f t="shared" si="115"/>
        <v>0</v>
      </c>
      <c r="I948">
        <f t="shared" si="116"/>
        <v>1.5699999999999994</v>
      </c>
      <c r="J948">
        <f t="shared" si="118"/>
        <v>1.5699999999999994</v>
      </c>
      <c r="K948">
        <f t="shared" si="117"/>
        <v>1.5699999999999994</v>
      </c>
    </row>
    <row r="949" spans="4:11" x14ac:dyDescent="0.25">
      <c r="D949">
        <f t="shared" si="119"/>
        <v>947</v>
      </c>
      <c r="E949" s="1">
        <f t="shared" si="112"/>
        <v>47.35</v>
      </c>
      <c r="F949">
        <f t="shared" si="113"/>
        <v>9.57</v>
      </c>
      <c r="G949">
        <f t="shared" si="114"/>
        <v>0</v>
      </c>
      <c r="H949">
        <f t="shared" si="115"/>
        <v>0</v>
      </c>
      <c r="I949">
        <f t="shared" si="116"/>
        <v>1.5649999999999995</v>
      </c>
      <c r="J949">
        <f t="shared" si="118"/>
        <v>1.5649999999999995</v>
      </c>
      <c r="K949">
        <f t="shared" si="117"/>
        <v>1.5649999999999995</v>
      </c>
    </row>
    <row r="950" spans="4:11" x14ac:dyDescent="0.25">
      <c r="D950">
        <f t="shared" si="119"/>
        <v>948</v>
      </c>
      <c r="E950" s="1">
        <f t="shared" si="112"/>
        <v>47.400000000000006</v>
      </c>
      <c r="F950">
        <f t="shared" si="113"/>
        <v>9.58</v>
      </c>
      <c r="G950">
        <f t="shared" si="114"/>
        <v>0</v>
      </c>
      <c r="H950">
        <f t="shared" si="115"/>
        <v>0</v>
      </c>
      <c r="I950">
        <f t="shared" si="116"/>
        <v>1.5599999999999992</v>
      </c>
      <c r="J950">
        <f t="shared" si="118"/>
        <v>1.5599999999999992</v>
      </c>
      <c r="K950">
        <f t="shared" si="117"/>
        <v>1.5599999999999992</v>
      </c>
    </row>
    <row r="951" spans="4:11" x14ac:dyDescent="0.25">
      <c r="D951">
        <f t="shared" si="119"/>
        <v>949</v>
      </c>
      <c r="E951" s="1">
        <f t="shared" si="112"/>
        <v>47.45</v>
      </c>
      <c r="F951">
        <f t="shared" si="113"/>
        <v>9.59</v>
      </c>
      <c r="G951">
        <f t="shared" si="114"/>
        <v>0</v>
      </c>
      <c r="H951">
        <f t="shared" si="115"/>
        <v>0</v>
      </c>
      <c r="I951">
        <f t="shared" si="116"/>
        <v>1.5549999999999997</v>
      </c>
      <c r="J951">
        <f t="shared" si="118"/>
        <v>1.5549999999999997</v>
      </c>
      <c r="K951">
        <f t="shared" si="117"/>
        <v>1.5549999999999997</v>
      </c>
    </row>
    <row r="952" spans="4:11" x14ac:dyDescent="0.25">
      <c r="D952">
        <f t="shared" si="119"/>
        <v>950</v>
      </c>
      <c r="E952" s="1">
        <f t="shared" si="112"/>
        <v>47.5</v>
      </c>
      <c r="F952">
        <f t="shared" si="113"/>
        <v>9.6</v>
      </c>
      <c r="G952">
        <f t="shared" si="114"/>
        <v>0</v>
      </c>
      <c r="H952">
        <f t="shared" si="115"/>
        <v>0</v>
      </c>
      <c r="I952">
        <f t="shared" si="116"/>
        <v>1.5499999999999998</v>
      </c>
      <c r="J952">
        <f t="shared" si="118"/>
        <v>1.5499999999999998</v>
      </c>
      <c r="K952">
        <f t="shared" si="117"/>
        <v>1.5499999999999998</v>
      </c>
    </row>
    <row r="953" spans="4:11" x14ac:dyDescent="0.25">
      <c r="D953">
        <f t="shared" si="119"/>
        <v>951</v>
      </c>
      <c r="E953" s="1">
        <f t="shared" si="112"/>
        <v>47.550000000000004</v>
      </c>
      <c r="F953">
        <f t="shared" si="113"/>
        <v>9.61</v>
      </c>
      <c r="G953">
        <f t="shared" si="114"/>
        <v>0</v>
      </c>
      <c r="H953">
        <f t="shared" si="115"/>
        <v>0</v>
      </c>
      <c r="I953">
        <f t="shared" si="116"/>
        <v>1.5449999999999995</v>
      </c>
      <c r="J953">
        <f t="shared" si="118"/>
        <v>1.5449999999999995</v>
      </c>
      <c r="K953">
        <f t="shared" si="117"/>
        <v>1.5449999999999995</v>
      </c>
    </row>
    <row r="954" spans="4:11" x14ac:dyDescent="0.25">
      <c r="D954">
        <f t="shared" si="119"/>
        <v>952</v>
      </c>
      <c r="E954" s="1">
        <f t="shared" si="112"/>
        <v>47.6</v>
      </c>
      <c r="F954">
        <f t="shared" si="113"/>
        <v>9.6199999999999992</v>
      </c>
      <c r="G954">
        <f t="shared" si="114"/>
        <v>0</v>
      </c>
      <c r="H954">
        <f t="shared" si="115"/>
        <v>0</v>
      </c>
      <c r="I954">
        <f t="shared" si="116"/>
        <v>1.5399999999999996</v>
      </c>
      <c r="J954">
        <f t="shared" si="118"/>
        <v>1.5399999999999996</v>
      </c>
      <c r="K954">
        <f t="shared" si="117"/>
        <v>1.5399999999999996</v>
      </c>
    </row>
    <row r="955" spans="4:11" x14ac:dyDescent="0.25">
      <c r="D955">
        <f t="shared" si="119"/>
        <v>953</v>
      </c>
      <c r="E955" s="1">
        <f t="shared" si="112"/>
        <v>47.650000000000006</v>
      </c>
      <c r="F955">
        <f t="shared" si="113"/>
        <v>9.629999999999999</v>
      </c>
      <c r="G955">
        <f t="shared" si="114"/>
        <v>0</v>
      </c>
      <c r="H955">
        <f t="shared" si="115"/>
        <v>0</v>
      </c>
      <c r="I955">
        <f t="shared" si="116"/>
        <v>1.5349999999999993</v>
      </c>
      <c r="J955">
        <f t="shared" si="118"/>
        <v>1.5349999999999993</v>
      </c>
      <c r="K955">
        <f t="shared" si="117"/>
        <v>1.5349999999999993</v>
      </c>
    </row>
    <row r="956" spans="4:11" x14ac:dyDescent="0.25">
      <c r="D956">
        <f t="shared" si="119"/>
        <v>954</v>
      </c>
      <c r="E956" s="1">
        <f t="shared" si="112"/>
        <v>47.7</v>
      </c>
      <c r="F956">
        <f t="shared" si="113"/>
        <v>9.64</v>
      </c>
      <c r="G956">
        <f t="shared" si="114"/>
        <v>0</v>
      </c>
      <c r="H956">
        <f t="shared" si="115"/>
        <v>0</v>
      </c>
      <c r="I956">
        <f t="shared" si="116"/>
        <v>1.5299999999999994</v>
      </c>
      <c r="J956">
        <f t="shared" si="118"/>
        <v>1.5299999999999994</v>
      </c>
      <c r="K956">
        <f t="shared" si="117"/>
        <v>1.5299999999999994</v>
      </c>
    </row>
    <row r="957" spans="4:11" x14ac:dyDescent="0.25">
      <c r="D957">
        <f t="shared" si="119"/>
        <v>955</v>
      </c>
      <c r="E957" s="1">
        <f t="shared" si="112"/>
        <v>47.75</v>
      </c>
      <c r="F957">
        <f t="shared" si="113"/>
        <v>9.65</v>
      </c>
      <c r="G957">
        <f t="shared" si="114"/>
        <v>0</v>
      </c>
      <c r="H957">
        <f t="shared" si="115"/>
        <v>0</v>
      </c>
      <c r="I957">
        <f t="shared" si="116"/>
        <v>1.5249999999999999</v>
      </c>
      <c r="J957">
        <f t="shared" si="118"/>
        <v>1.5249999999999999</v>
      </c>
      <c r="K957">
        <f t="shared" si="117"/>
        <v>1.5249999999999999</v>
      </c>
    </row>
    <row r="958" spans="4:11" x14ac:dyDescent="0.25">
      <c r="D958">
        <f t="shared" si="119"/>
        <v>956</v>
      </c>
      <c r="E958" s="1">
        <f t="shared" si="112"/>
        <v>47.800000000000004</v>
      </c>
      <c r="F958">
        <f t="shared" si="113"/>
        <v>9.66</v>
      </c>
      <c r="G958">
        <f t="shared" si="114"/>
        <v>0</v>
      </c>
      <c r="H958">
        <f t="shared" si="115"/>
        <v>0</v>
      </c>
      <c r="I958">
        <f t="shared" si="116"/>
        <v>1.5199999999999996</v>
      </c>
      <c r="J958">
        <f t="shared" si="118"/>
        <v>1.5199999999999996</v>
      </c>
      <c r="K958">
        <f t="shared" si="117"/>
        <v>1.5199999999999996</v>
      </c>
    </row>
    <row r="959" spans="4:11" x14ac:dyDescent="0.25">
      <c r="D959">
        <f t="shared" si="119"/>
        <v>957</v>
      </c>
      <c r="E959" s="1">
        <f t="shared" si="112"/>
        <v>47.85</v>
      </c>
      <c r="F959">
        <f t="shared" si="113"/>
        <v>9.67</v>
      </c>
      <c r="G959">
        <f t="shared" si="114"/>
        <v>0</v>
      </c>
      <c r="H959">
        <f t="shared" si="115"/>
        <v>0</v>
      </c>
      <c r="I959">
        <f t="shared" si="116"/>
        <v>1.5149999999999997</v>
      </c>
      <c r="J959">
        <f t="shared" si="118"/>
        <v>1.5149999999999997</v>
      </c>
      <c r="K959">
        <f t="shared" si="117"/>
        <v>1.5149999999999997</v>
      </c>
    </row>
    <row r="960" spans="4:11" x14ac:dyDescent="0.25">
      <c r="D960">
        <f t="shared" si="119"/>
        <v>958</v>
      </c>
      <c r="E960" s="1">
        <f t="shared" si="112"/>
        <v>47.900000000000006</v>
      </c>
      <c r="F960">
        <f t="shared" si="113"/>
        <v>9.68</v>
      </c>
      <c r="G960">
        <f t="shared" si="114"/>
        <v>0</v>
      </c>
      <c r="H960">
        <f t="shared" si="115"/>
        <v>0</v>
      </c>
      <c r="I960">
        <f t="shared" si="116"/>
        <v>1.5099999999999993</v>
      </c>
      <c r="J960">
        <f t="shared" si="118"/>
        <v>1.5099999999999993</v>
      </c>
      <c r="K960">
        <f t="shared" si="117"/>
        <v>1.5099999999999993</v>
      </c>
    </row>
    <row r="961" spans="4:11" x14ac:dyDescent="0.25">
      <c r="D961">
        <f t="shared" si="119"/>
        <v>959</v>
      </c>
      <c r="E961" s="1">
        <f t="shared" si="112"/>
        <v>47.95</v>
      </c>
      <c r="F961">
        <f t="shared" si="113"/>
        <v>9.69</v>
      </c>
      <c r="G961">
        <f t="shared" si="114"/>
        <v>0</v>
      </c>
      <c r="H961">
        <f t="shared" si="115"/>
        <v>0</v>
      </c>
      <c r="I961">
        <f t="shared" si="116"/>
        <v>1.5049999999999994</v>
      </c>
      <c r="J961">
        <f t="shared" si="118"/>
        <v>1.5049999999999994</v>
      </c>
      <c r="K961">
        <f t="shared" si="117"/>
        <v>1.5049999999999994</v>
      </c>
    </row>
    <row r="962" spans="4:11" x14ac:dyDescent="0.25">
      <c r="D962">
        <f t="shared" si="119"/>
        <v>960</v>
      </c>
      <c r="E962" s="1">
        <f t="shared" ref="E962:E1025" si="120">PAR_max/1200*D962</f>
        <v>48</v>
      </c>
      <c r="F962">
        <f t="shared" ref="F962:F1025" si="121">init_slope*D962+init_intercp</f>
        <v>9.6999999999999993</v>
      </c>
      <c r="G962">
        <f t="shared" ref="G962:G1025" si="122">IF(AND(F962&lt;flat_init_y, E962&lt;flat_end_x),F962,0)</f>
        <v>0</v>
      </c>
      <c r="H962">
        <f t="shared" ref="H962:H1025" si="123">IF(AND(F962&gt;=flat_init_y,E962&lt;flat_end_x),flat_init_y,0)</f>
        <v>0</v>
      </c>
      <c r="I962">
        <f t="shared" ref="I962:I1025" si="124">IF(E962&gt;=flat_end_x,flat_init_y+end_slope2*(E962-flat_end_x),0)</f>
        <v>1.5</v>
      </c>
      <c r="J962">
        <f t="shared" si="118"/>
        <v>1.5</v>
      </c>
      <c r="K962">
        <f t="shared" ref="K962:K1025" si="125">IF(J962&lt;min_response,min_response,J962)</f>
        <v>1.5</v>
      </c>
    </row>
    <row r="963" spans="4:11" x14ac:dyDescent="0.25">
      <c r="D963">
        <f t="shared" si="119"/>
        <v>961</v>
      </c>
      <c r="E963" s="1">
        <f t="shared" si="120"/>
        <v>48.050000000000004</v>
      </c>
      <c r="F963">
        <f t="shared" si="121"/>
        <v>9.7099999999999991</v>
      </c>
      <c r="G963">
        <f t="shared" si="122"/>
        <v>0</v>
      </c>
      <c r="H963">
        <f t="shared" si="123"/>
        <v>0</v>
      </c>
      <c r="I963">
        <f t="shared" si="124"/>
        <v>1.4949999999999992</v>
      </c>
      <c r="J963">
        <f t="shared" ref="J963:J1026" si="126">SUM(G963:I963)</f>
        <v>1.4949999999999992</v>
      </c>
      <c r="K963">
        <f t="shared" si="125"/>
        <v>1.4949999999999992</v>
      </c>
    </row>
    <row r="964" spans="4:11" x14ac:dyDescent="0.25">
      <c r="D964">
        <f t="shared" ref="D964:D1027" si="127">D963+1</f>
        <v>962</v>
      </c>
      <c r="E964" s="1">
        <f t="shared" si="120"/>
        <v>48.1</v>
      </c>
      <c r="F964">
        <f t="shared" si="121"/>
        <v>9.7200000000000006</v>
      </c>
      <c r="G964">
        <f t="shared" si="122"/>
        <v>0</v>
      </c>
      <c r="H964">
        <f t="shared" si="123"/>
        <v>0</v>
      </c>
      <c r="I964">
        <f t="shared" si="124"/>
        <v>1.4899999999999998</v>
      </c>
      <c r="J964">
        <f t="shared" si="126"/>
        <v>1.4899999999999998</v>
      </c>
      <c r="K964">
        <f t="shared" si="125"/>
        <v>1.4899999999999998</v>
      </c>
    </row>
    <row r="965" spans="4:11" x14ac:dyDescent="0.25">
      <c r="D965">
        <f t="shared" si="127"/>
        <v>963</v>
      </c>
      <c r="E965" s="1">
        <f t="shared" si="120"/>
        <v>48.150000000000006</v>
      </c>
      <c r="F965">
        <f t="shared" si="121"/>
        <v>9.73</v>
      </c>
      <c r="G965">
        <f t="shared" si="122"/>
        <v>0</v>
      </c>
      <c r="H965">
        <f t="shared" si="123"/>
        <v>0</v>
      </c>
      <c r="I965">
        <f t="shared" si="124"/>
        <v>1.4849999999999994</v>
      </c>
      <c r="J965">
        <f t="shared" si="126"/>
        <v>1.4849999999999994</v>
      </c>
      <c r="K965">
        <f t="shared" si="125"/>
        <v>1.4849999999999994</v>
      </c>
    </row>
    <row r="966" spans="4:11" x14ac:dyDescent="0.25">
      <c r="D966">
        <f t="shared" si="127"/>
        <v>964</v>
      </c>
      <c r="E966" s="1">
        <f t="shared" si="120"/>
        <v>48.2</v>
      </c>
      <c r="F966">
        <f t="shared" si="121"/>
        <v>9.74</v>
      </c>
      <c r="G966">
        <f t="shared" si="122"/>
        <v>0</v>
      </c>
      <c r="H966">
        <f t="shared" si="123"/>
        <v>0</v>
      </c>
      <c r="I966">
        <f t="shared" si="124"/>
        <v>1.4799999999999995</v>
      </c>
      <c r="J966">
        <f t="shared" si="126"/>
        <v>1.4799999999999995</v>
      </c>
      <c r="K966">
        <f t="shared" si="125"/>
        <v>1.4799999999999995</v>
      </c>
    </row>
    <row r="967" spans="4:11" x14ac:dyDescent="0.25">
      <c r="D967">
        <f t="shared" si="127"/>
        <v>965</v>
      </c>
      <c r="E967" s="1">
        <f t="shared" si="120"/>
        <v>48.25</v>
      </c>
      <c r="F967">
        <f t="shared" si="121"/>
        <v>9.75</v>
      </c>
      <c r="G967">
        <f t="shared" si="122"/>
        <v>0</v>
      </c>
      <c r="H967">
        <f t="shared" si="123"/>
        <v>0</v>
      </c>
      <c r="I967">
        <f t="shared" si="124"/>
        <v>1.4749999999999996</v>
      </c>
      <c r="J967">
        <f t="shared" si="126"/>
        <v>1.4749999999999996</v>
      </c>
      <c r="K967">
        <f t="shared" si="125"/>
        <v>1.4749999999999996</v>
      </c>
    </row>
    <row r="968" spans="4:11" x14ac:dyDescent="0.25">
      <c r="D968">
        <f t="shared" si="127"/>
        <v>966</v>
      </c>
      <c r="E968" s="1">
        <f t="shared" si="120"/>
        <v>48.300000000000004</v>
      </c>
      <c r="F968">
        <f t="shared" si="121"/>
        <v>9.76</v>
      </c>
      <c r="G968">
        <f t="shared" si="122"/>
        <v>0</v>
      </c>
      <c r="H968">
        <f t="shared" si="123"/>
        <v>0</v>
      </c>
      <c r="I968">
        <f t="shared" si="124"/>
        <v>1.4699999999999993</v>
      </c>
      <c r="J968">
        <f t="shared" si="126"/>
        <v>1.4699999999999993</v>
      </c>
      <c r="K968">
        <f t="shared" si="125"/>
        <v>1.4699999999999993</v>
      </c>
    </row>
    <row r="969" spans="4:11" x14ac:dyDescent="0.25">
      <c r="D969">
        <f t="shared" si="127"/>
        <v>967</v>
      </c>
      <c r="E969" s="1">
        <f t="shared" si="120"/>
        <v>48.35</v>
      </c>
      <c r="F969">
        <f t="shared" si="121"/>
        <v>9.77</v>
      </c>
      <c r="G969">
        <f t="shared" si="122"/>
        <v>0</v>
      </c>
      <c r="H969">
        <f t="shared" si="123"/>
        <v>0</v>
      </c>
      <c r="I969">
        <f t="shared" si="124"/>
        <v>1.4649999999999999</v>
      </c>
      <c r="J969">
        <f t="shared" si="126"/>
        <v>1.4649999999999999</v>
      </c>
      <c r="K969">
        <f t="shared" si="125"/>
        <v>1.4649999999999999</v>
      </c>
    </row>
    <row r="970" spans="4:11" x14ac:dyDescent="0.25">
      <c r="D970">
        <f t="shared" si="127"/>
        <v>968</v>
      </c>
      <c r="E970" s="1">
        <f t="shared" si="120"/>
        <v>48.400000000000006</v>
      </c>
      <c r="F970">
        <f t="shared" si="121"/>
        <v>9.7799999999999994</v>
      </c>
      <c r="G970">
        <f t="shared" si="122"/>
        <v>0</v>
      </c>
      <c r="H970">
        <f t="shared" si="123"/>
        <v>0</v>
      </c>
      <c r="I970">
        <f t="shared" si="124"/>
        <v>1.4599999999999991</v>
      </c>
      <c r="J970">
        <f t="shared" si="126"/>
        <v>1.4599999999999991</v>
      </c>
      <c r="K970">
        <f t="shared" si="125"/>
        <v>1.4599999999999991</v>
      </c>
    </row>
    <row r="971" spans="4:11" x14ac:dyDescent="0.25">
      <c r="D971">
        <f t="shared" si="127"/>
        <v>969</v>
      </c>
      <c r="E971" s="1">
        <f t="shared" si="120"/>
        <v>48.45</v>
      </c>
      <c r="F971">
        <f t="shared" si="121"/>
        <v>9.7899999999999991</v>
      </c>
      <c r="G971">
        <f t="shared" si="122"/>
        <v>0</v>
      </c>
      <c r="H971">
        <f t="shared" si="123"/>
        <v>0</v>
      </c>
      <c r="I971">
        <f t="shared" si="124"/>
        <v>1.4549999999999996</v>
      </c>
      <c r="J971">
        <f t="shared" si="126"/>
        <v>1.4549999999999996</v>
      </c>
      <c r="K971">
        <f t="shared" si="125"/>
        <v>1.4549999999999996</v>
      </c>
    </row>
    <row r="972" spans="4:11" x14ac:dyDescent="0.25">
      <c r="D972">
        <f t="shared" si="127"/>
        <v>970</v>
      </c>
      <c r="E972" s="1">
        <f t="shared" si="120"/>
        <v>48.5</v>
      </c>
      <c r="F972">
        <f t="shared" si="121"/>
        <v>9.8000000000000007</v>
      </c>
      <c r="G972">
        <f t="shared" si="122"/>
        <v>0</v>
      </c>
      <c r="H972">
        <f t="shared" si="123"/>
        <v>0</v>
      </c>
      <c r="I972">
        <f t="shared" si="124"/>
        <v>1.4499999999999997</v>
      </c>
      <c r="J972">
        <f t="shared" si="126"/>
        <v>1.4499999999999997</v>
      </c>
      <c r="K972">
        <f t="shared" si="125"/>
        <v>1.4499999999999997</v>
      </c>
    </row>
    <row r="973" spans="4:11" x14ac:dyDescent="0.25">
      <c r="D973">
        <f t="shared" si="127"/>
        <v>971</v>
      </c>
      <c r="E973" s="1">
        <f t="shared" si="120"/>
        <v>48.550000000000004</v>
      </c>
      <c r="F973">
        <f t="shared" si="121"/>
        <v>9.81</v>
      </c>
      <c r="G973">
        <f t="shared" si="122"/>
        <v>0</v>
      </c>
      <c r="H973">
        <f t="shared" si="123"/>
        <v>0</v>
      </c>
      <c r="I973">
        <f t="shared" si="124"/>
        <v>1.4449999999999994</v>
      </c>
      <c r="J973">
        <f t="shared" si="126"/>
        <v>1.4449999999999994</v>
      </c>
      <c r="K973">
        <f t="shared" si="125"/>
        <v>1.4449999999999994</v>
      </c>
    </row>
    <row r="974" spans="4:11" x14ac:dyDescent="0.25">
      <c r="D974">
        <f t="shared" si="127"/>
        <v>972</v>
      </c>
      <c r="E974" s="1">
        <f t="shared" si="120"/>
        <v>48.6</v>
      </c>
      <c r="F974">
        <f t="shared" si="121"/>
        <v>9.82</v>
      </c>
      <c r="G974">
        <f t="shared" si="122"/>
        <v>0</v>
      </c>
      <c r="H974">
        <f t="shared" si="123"/>
        <v>0</v>
      </c>
      <c r="I974">
        <f t="shared" si="124"/>
        <v>1.4399999999999995</v>
      </c>
      <c r="J974">
        <f t="shared" si="126"/>
        <v>1.4399999999999995</v>
      </c>
      <c r="K974">
        <f t="shared" si="125"/>
        <v>1.4399999999999995</v>
      </c>
    </row>
    <row r="975" spans="4:11" x14ac:dyDescent="0.25">
      <c r="D975">
        <f t="shared" si="127"/>
        <v>973</v>
      </c>
      <c r="E975" s="1">
        <f t="shared" si="120"/>
        <v>48.650000000000006</v>
      </c>
      <c r="F975">
        <f t="shared" si="121"/>
        <v>9.83</v>
      </c>
      <c r="G975">
        <f t="shared" si="122"/>
        <v>0</v>
      </c>
      <c r="H975">
        <f t="shared" si="123"/>
        <v>0</v>
      </c>
      <c r="I975">
        <f t="shared" si="124"/>
        <v>1.4349999999999992</v>
      </c>
      <c r="J975">
        <f t="shared" si="126"/>
        <v>1.4349999999999992</v>
      </c>
      <c r="K975">
        <f t="shared" si="125"/>
        <v>1.4349999999999992</v>
      </c>
    </row>
    <row r="976" spans="4:11" x14ac:dyDescent="0.25">
      <c r="D976">
        <f t="shared" si="127"/>
        <v>974</v>
      </c>
      <c r="E976" s="1">
        <f t="shared" si="120"/>
        <v>48.7</v>
      </c>
      <c r="F976">
        <f t="shared" si="121"/>
        <v>9.84</v>
      </c>
      <c r="G976">
        <f t="shared" si="122"/>
        <v>0</v>
      </c>
      <c r="H976">
        <f t="shared" si="123"/>
        <v>0</v>
      </c>
      <c r="I976">
        <f t="shared" si="124"/>
        <v>1.4299999999999997</v>
      </c>
      <c r="J976">
        <f t="shared" si="126"/>
        <v>1.4299999999999997</v>
      </c>
      <c r="K976">
        <f t="shared" si="125"/>
        <v>1.4299999999999997</v>
      </c>
    </row>
    <row r="977" spans="4:11" x14ac:dyDescent="0.25">
      <c r="D977">
        <f t="shared" si="127"/>
        <v>975</v>
      </c>
      <c r="E977" s="1">
        <f t="shared" si="120"/>
        <v>48.75</v>
      </c>
      <c r="F977">
        <f t="shared" si="121"/>
        <v>9.85</v>
      </c>
      <c r="G977">
        <f t="shared" si="122"/>
        <v>0</v>
      </c>
      <c r="H977">
        <f t="shared" si="123"/>
        <v>0</v>
      </c>
      <c r="I977">
        <f t="shared" si="124"/>
        <v>1.4249999999999998</v>
      </c>
      <c r="J977">
        <f t="shared" si="126"/>
        <v>1.4249999999999998</v>
      </c>
      <c r="K977">
        <f t="shared" si="125"/>
        <v>1.4249999999999998</v>
      </c>
    </row>
    <row r="978" spans="4:11" x14ac:dyDescent="0.25">
      <c r="D978">
        <f t="shared" si="127"/>
        <v>976</v>
      </c>
      <c r="E978" s="1">
        <f t="shared" si="120"/>
        <v>48.800000000000004</v>
      </c>
      <c r="F978">
        <f t="shared" si="121"/>
        <v>9.86</v>
      </c>
      <c r="G978">
        <f t="shared" si="122"/>
        <v>0</v>
      </c>
      <c r="H978">
        <f t="shared" si="123"/>
        <v>0</v>
      </c>
      <c r="I978">
        <f t="shared" si="124"/>
        <v>1.4199999999999995</v>
      </c>
      <c r="J978">
        <f t="shared" si="126"/>
        <v>1.4199999999999995</v>
      </c>
      <c r="K978">
        <f t="shared" si="125"/>
        <v>1.4199999999999995</v>
      </c>
    </row>
    <row r="979" spans="4:11" x14ac:dyDescent="0.25">
      <c r="D979">
        <f t="shared" si="127"/>
        <v>977</v>
      </c>
      <c r="E979" s="1">
        <f t="shared" si="120"/>
        <v>48.85</v>
      </c>
      <c r="F979">
        <f t="shared" si="121"/>
        <v>9.8699999999999992</v>
      </c>
      <c r="G979">
        <f t="shared" si="122"/>
        <v>0</v>
      </c>
      <c r="H979">
        <f t="shared" si="123"/>
        <v>0</v>
      </c>
      <c r="I979">
        <f t="shared" si="124"/>
        <v>1.4149999999999996</v>
      </c>
      <c r="J979">
        <f t="shared" si="126"/>
        <v>1.4149999999999996</v>
      </c>
      <c r="K979">
        <f t="shared" si="125"/>
        <v>1.4149999999999996</v>
      </c>
    </row>
    <row r="980" spans="4:11" x14ac:dyDescent="0.25">
      <c r="D980">
        <f t="shared" si="127"/>
        <v>978</v>
      </c>
      <c r="E980" s="1">
        <f t="shared" si="120"/>
        <v>48.900000000000006</v>
      </c>
      <c r="F980">
        <f t="shared" si="121"/>
        <v>9.879999999999999</v>
      </c>
      <c r="G980">
        <f t="shared" si="122"/>
        <v>0</v>
      </c>
      <c r="H980">
        <f t="shared" si="123"/>
        <v>0</v>
      </c>
      <c r="I980">
        <f t="shared" si="124"/>
        <v>1.4099999999999993</v>
      </c>
      <c r="J980">
        <f t="shared" si="126"/>
        <v>1.4099999999999993</v>
      </c>
      <c r="K980">
        <f t="shared" si="125"/>
        <v>1.4099999999999993</v>
      </c>
    </row>
    <row r="981" spans="4:11" x14ac:dyDescent="0.25">
      <c r="D981">
        <f t="shared" si="127"/>
        <v>979</v>
      </c>
      <c r="E981" s="1">
        <f t="shared" si="120"/>
        <v>48.95</v>
      </c>
      <c r="F981">
        <f t="shared" si="121"/>
        <v>9.89</v>
      </c>
      <c r="G981">
        <f t="shared" si="122"/>
        <v>0</v>
      </c>
      <c r="H981">
        <f t="shared" si="123"/>
        <v>0</v>
      </c>
      <c r="I981">
        <f t="shared" si="124"/>
        <v>1.4049999999999994</v>
      </c>
      <c r="J981">
        <f t="shared" si="126"/>
        <v>1.4049999999999994</v>
      </c>
      <c r="K981">
        <f t="shared" si="125"/>
        <v>1.4049999999999994</v>
      </c>
    </row>
    <row r="982" spans="4:11" x14ac:dyDescent="0.25">
      <c r="D982">
        <f t="shared" si="127"/>
        <v>980</v>
      </c>
      <c r="E982" s="1">
        <f t="shared" si="120"/>
        <v>49</v>
      </c>
      <c r="F982">
        <f t="shared" si="121"/>
        <v>9.9</v>
      </c>
      <c r="G982">
        <f t="shared" si="122"/>
        <v>0</v>
      </c>
      <c r="H982">
        <f t="shared" si="123"/>
        <v>0</v>
      </c>
      <c r="I982">
        <f t="shared" si="124"/>
        <v>1.4</v>
      </c>
      <c r="J982">
        <f t="shared" si="126"/>
        <v>1.4</v>
      </c>
      <c r="K982">
        <f t="shared" si="125"/>
        <v>1.4</v>
      </c>
    </row>
    <row r="983" spans="4:11" x14ac:dyDescent="0.25">
      <c r="D983">
        <f t="shared" si="127"/>
        <v>981</v>
      </c>
      <c r="E983" s="1">
        <f t="shared" si="120"/>
        <v>49.050000000000004</v>
      </c>
      <c r="F983">
        <f t="shared" si="121"/>
        <v>9.91</v>
      </c>
      <c r="G983">
        <f t="shared" si="122"/>
        <v>0</v>
      </c>
      <c r="H983">
        <f t="shared" si="123"/>
        <v>0</v>
      </c>
      <c r="I983">
        <f t="shared" si="124"/>
        <v>1.3949999999999996</v>
      </c>
      <c r="J983">
        <f t="shared" si="126"/>
        <v>1.3949999999999996</v>
      </c>
      <c r="K983">
        <f t="shared" si="125"/>
        <v>1.3949999999999996</v>
      </c>
    </row>
    <row r="984" spans="4:11" x14ac:dyDescent="0.25">
      <c r="D984">
        <f t="shared" si="127"/>
        <v>982</v>
      </c>
      <c r="E984" s="1">
        <f t="shared" si="120"/>
        <v>49.1</v>
      </c>
      <c r="F984">
        <f t="shared" si="121"/>
        <v>9.92</v>
      </c>
      <c r="G984">
        <f t="shared" si="122"/>
        <v>0</v>
      </c>
      <c r="H984">
        <f t="shared" si="123"/>
        <v>0</v>
      </c>
      <c r="I984">
        <f t="shared" si="124"/>
        <v>1.3899999999999997</v>
      </c>
      <c r="J984">
        <f t="shared" si="126"/>
        <v>1.3899999999999997</v>
      </c>
      <c r="K984">
        <f t="shared" si="125"/>
        <v>1.3899999999999997</v>
      </c>
    </row>
    <row r="985" spans="4:11" x14ac:dyDescent="0.25">
      <c r="D985">
        <f t="shared" si="127"/>
        <v>983</v>
      </c>
      <c r="E985" s="1">
        <f t="shared" si="120"/>
        <v>49.150000000000006</v>
      </c>
      <c r="F985">
        <f t="shared" si="121"/>
        <v>9.93</v>
      </c>
      <c r="G985">
        <f t="shared" si="122"/>
        <v>0</v>
      </c>
      <c r="H985">
        <f t="shared" si="123"/>
        <v>0</v>
      </c>
      <c r="I985">
        <f t="shared" si="124"/>
        <v>1.3849999999999993</v>
      </c>
      <c r="J985">
        <f t="shared" si="126"/>
        <v>1.3849999999999993</v>
      </c>
      <c r="K985">
        <f t="shared" si="125"/>
        <v>1.3849999999999993</v>
      </c>
    </row>
    <row r="986" spans="4:11" x14ac:dyDescent="0.25">
      <c r="D986">
        <f t="shared" si="127"/>
        <v>984</v>
      </c>
      <c r="E986" s="1">
        <f t="shared" si="120"/>
        <v>49.2</v>
      </c>
      <c r="F986">
        <f t="shared" si="121"/>
        <v>9.94</v>
      </c>
      <c r="G986">
        <f t="shared" si="122"/>
        <v>0</v>
      </c>
      <c r="H986">
        <f t="shared" si="123"/>
        <v>0</v>
      </c>
      <c r="I986">
        <f t="shared" si="124"/>
        <v>1.3799999999999994</v>
      </c>
      <c r="J986">
        <f t="shared" si="126"/>
        <v>1.3799999999999994</v>
      </c>
      <c r="K986">
        <f t="shared" si="125"/>
        <v>1.3799999999999994</v>
      </c>
    </row>
    <row r="987" spans="4:11" x14ac:dyDescent="0.25">
      <c r="D987">
        <f t="shared" si="127"/>
        <v>985</v>
      </c>
      <c r="E987" s="1">
        <f t="shared" si="120"/>
        <v>49.25</v>
      </c>
      <c r="F987">
        <f t="shared" si="121"/>
        <v>9.9499999999999993</v>
      </c>
      <c r="G987">
        <f t="shared" si="122"/>
        <v>0</v>
      </c>
      <c r="H987">
        <f t="shared" si="123"/>
        <v>0</v>
      </c>
      <c r="I987">
        <f t="shared" si="124"/>
        <v>1.375</v>
      </c>
      <c r="J987">
        <f t="shared" si="126"/>
        <v>1.375</v>
      </c>
      <c r="K987">
        <f t="shared" si="125"/>
        <v>1.375</v>
      </c>
    </row>
    <row r="988" spans="4:11" x14ac:dyDescent="0.25">
      <c r="D988">
        <f t="shared" si="127"/>
        <v>986</v>
      </c>
      <c r="E988" s="1">
        <f t="shared" si="120"/>
        <v>49.300000000000004</v>
      </c>
      <c r="F988">
        <f t="shared" si="121"/>
        <v>9.9599999999999991</v>
      </c>
      <c r="G988">
        <f t="shared" si="122"/>
        <v>0</v>
      </c>
      <c r="H988">
        <f t="shared" si="123"/>
        <v>0</v>
      </c>
      <c r="I988">
        <f t="shared" si="124"/>
        <v>1.3699999999999992</v>
      </c>
      <c r="J988">
        <f t="shared" si="126"/>
        <v>1.3699999999999992</v>
      </c>
      <c r="K988">
        <f t="shared" si="125"/>
        <v>1.3699999999999992</v>
      </c>
    </row>
    <row r="989" spans="4:11" x14ac:dyDescent="0.25">
      <c r="D989">
        <f t="shared" si="127"/>
        <v>987</v>
      </c>
      <c r="E989" s="1">
        <f t="shared" si="120"/>
        <v>49.35</v>
      </c>
      <c r="F989">
        <f t="shared" si="121"/>
        <v>9.9700000000000006</v>
      </c>
      <c r="G989">
        <f t="shared" si="122"/>
        <v>0</v>
      </c>
      <c r="H989">
        <f t="shared" si="123"/>
        <v>0</v>
      </c>
      <c r="I989">
        <f t="shared" si="124"/>
        <v>1.3649999999999998</v>
      </c>
      <c r="J989">
        <f t="shared" si="126"/>
        <v>1.3649999999999998</v>
      </c>
      <c r="K989">
        <f t="shared" si="125"/>
        <v>1.3649999999999998</v>
      </c>
    </row>
    <row r="990" spans="4:11" x14ac:dyDescent="0.25">
      <c r="D990">
        <f t="shared" si="127"/>
        <v>988</v>
      </c>
      <c r="E990" s="1">
        <f t="shared" si="120"/>
        <v>49.400000000000006</v>
      </c>
      <c r="F990">
        <f t="shared" si="121"/>
        <v>9.98</v>
      </c>
      <c r="G990">
        <f t="shared" si="122"/>
        <v>0</v>
      </c>
      <c r="H990">
        <f t="shared" si="123"/>
        <v>0</v>
      </c>
      <c r="I990">
        <f t="shared" si="124"/>
        <v>1.3599999999999994</v>
      </c>
      <c r="J990">
        <f t="shared" si="126"/>
        <v>1.3599999999999994</v>
      </c>
      <c r="K990">
        <f t="shared" si="125"/>
        <v>1.3599999999999994</v>
      </c>
    </row>
    <row r="991" spans="4:11" x14ac:dyDescent="0.25">
      <c r="D991">
        <f t="shared" si="127"/>
        <v>989</v>
      </c>
      <c r="E991" s="1">
        <f t="shared" si="120"/>
        <v>49.45</v>
      </c>
      <c r="F991">
        <f t="shared" si="121"/>
        <v>9.99</v>
      </c>
      <c r="G991">
        <f t="shared" si="122"/>
        <v>0</v>
      </c>
      <c r="H991">
        <f t="shared" si="123"/>
        <v>0</v>
      </c>
      <c r="I991">
        <f t="shared" si="124"/>
        <v>1.3549999999999995</v>
      </c>
      <c r="J991">
        <f t="shared" si="126"/>
        <v>1.3549999999999995</v>
      </c>
      <c r="K991">
        <f t="shared" si="125"/>
        <v>1.3549999999999995</v>
      </c>
    </row>
    <row r="992" spans="4:11" x14ac:dyDescent="0.25">
      <c r="D992">
        <f t="shared" si="127"/>
        <v>990</v>
      </c>
      <c r="E992" s="1">
        <f t="shared" si="120"/>
        <v>49.5</v>
      </c>
      <c r="F992">
        <f t="shared" si="121"/>
        <v>10</v>
      </c>
      <c r="G992">
        <f t="shared" si="122"/>
        <v>0</v>
      </c>
      <c r="H992">
        <f t="shared" si="123"/>
        <v>0</v>
      </c>
      <c r="I992">
        <f t="shared" si="124"/>
        <v>1.3499999999999996</v>
      </c>
      <c r="J992">
        <f t="shared" si="126"/>
        <v>1.3499999999999996</v>
      </c>
      <c r="K992">
        <f t="shared" si="125"/>
        <v>1.3499999999999996</v>
      </c>
    </row>
    <row r="993" spans="4:11" x14ac:dyDescent="0.25">
      <c r="D993">
        <f t="shared" si="127"/>
        <v>991</v>
      </c>
      <c r="E993" s="1">
        <f t="shared" si="120"/>
        <v>49.550000000000004</v>
      </c>
      <c r="F993">
        <f t="shared" si="121"/>
        <v>10.01</v>
      </c>
      <c r="G993">
        <f t="shared" si="122"/>
        <v>0</v>
      </c>
      <c r="H993">
        <f t="shared" si="123"/>
        <v>0</v>
      </c>
      <c r="I993">
        <f t="shared" si="124"/>
        <v>1.3449999999999993</v>
      </c>
      <c r="J993">
        <f t="shared" si="126"/>
        <v>1.3449999999999993</v>
      </c>
      <c r="K993">
        <f t="shared" si="125"/>
        <v>1.3449999999999993</v>
      </c>
    </row>
    <row r="994" spans="4:11" x14ac:dyDescent="0.25">
      <c r="D994">
        <f t="shared" si="127"/>
        <v>992</v>
      </c>
      <c r="E994" s="1">
        <f t="shared" si="120"/>
        <v>49.6</v>
      </c>
      <c r="F994">
        <f t="shared" si="121"/>
        <v>10.02</v>
      </c>
      <c r="G994">
        <f t="shared" si="122"/>
        <v>0</v>
      </c>
      <c r="H994">
        <f t="shared" si="123"/>
        <v>0</v>
      </c>
      <c r="I994">
        <f t="shared" si="124"/>
        <v>1.3399999999999999</v>
      </c>
      <c r="J994">
        <f t="shared" si="126"/>
        <v>1.3399999999999999</v>
      </c>
      <c r="K994">
        <f t="shared" si="125"/>
        <v>1.3399999999999999</v>
      </c>
    </row>
    <row r="995" spans="4:11" x14ac:dyDescent="0.25">
      <c r="D995">
        <f t="shared" si="127"/>
        <v>993</v>
      </c>
      <c r="E995" s="1">
        <f t="shared" si="120"/>
        <v>49.650000000000006</v>
      </c>
      <c r="F995">
        <f t="shared" si="121"/>
        <v>10.029999999999999</v>
      </c>
      <c r="G995">
        <f t="shared" si="122"/>
        <v>0</v>
      </c>
      <c r="H995">
        <f t="shared" si="123"/>
        <v>0</v>
      </c>
      <c r="I995">
        <f t="shared" si="124"/>
        <v>1.3349999999999991</v>
      </c>
      <c r="J995">
        <f t="shared" si="126"/>
        <v>1.3349999999999991</v>
      </c>
      <c r="K995">
        <f t="shared" si="125"/>
        <v>1.3349999999999991</v>
      </c>
    </row>
    <row r="996" spans="4:11" x14ac:dyDescent="0.25">
      <c r="D996">
        <f t="shared" si="127"/>
        <v>994</v>
      </c>
      <c r="E996" s="1">
        <f t="shared" si="120"/>
        <v>49.7</v>
      </c>
      <c r="F996">
        <f t="shared" si="121"/>
        <v>10.039999999999999</v>
      </c>
      <c r="G996">
        <f t="shared" si="122"/>
        <v>0</v>
      </c>
      <c r="H996">
        <f t="shared" si="123"/>
        <v>0</v>
      </c>
      <c r="I996">
        <f t="shared" si="124"/>
        <v>1.3299999999999996</v>
      </c>
      <c r="J996">
        <f t="shared" si="126"/>
        <v>1.3299999999999996</v>
      </c>
      <c r="K996">
        <f t="shared" si="125"/>
        <v>1.3299999999999996</v>
      </c>
    </row>
    <row r="997" spans="4:11" x14ac:dyDescent="0.25">
      <c r="D997">
        <f t="shared" si="127"/>
        <v>995</v>
      </c>
      <c r="E997" s="1">
        <f t="shared" si="120"/>
        <v>49.75</v>
      </c>
      <c r="F997">
        <f t="shared" si="121"/>
        <v>10.050000000000001</v>
      </c>
      <c r="G997">
        <f t="shared" si="122"/>
        <v>0</v>
      </c>
      <c r="H997">
        <f t="shared" si="123"/>
        <v>0</v>
      </c>
      <c r="I997">
        <f t="shared" si="124"/>
        <v>1.3249999999999997</v>
      </c>
      <c r="J997">
        <f t="shared" si="126"/>
        <v>1.3249999999999997</v>
      </c>
      <c r="K997">
        <f t="shared" si="125"/>
        <v>1.3249999999999997</v>
      </c>
    </row>
    <row r="998" spans="4:11" x14ac:dyDescent="0.25">
      <c r="D998">
        <f t="shared" si="127"/>
        <v>996</v>
      </c>
      <c r="E998" s="1">
        <f t="shared" si="120"/>
        <v>49.800000000000004</v>
      </c>
      <c r="F998">
        <f t="shared" si="121"/>
        <v>10.06</v>
      </c>
      <c r="G998">
        <f t="shared" si="122"/>
        <v>0</v>
      </c>
      <c r="H998">
        <f t="shared" si="123"/>
        <v>0</v>
      </c>
      <c r="I998">
        <f t="shared" si="124"/>
        <v>1.3199999999999994</v>
      </c>
      <c r="J998">
        <f t="shared" si="126"/>
        <v>1.3199999999999994</v>
      </c>
      <c r="K998">
        <f t="shared" si="125"/>
        <v>1.3199999999999994</v>
      </c>
    </row>
    <row r="999" spans="4:11" x14ac:dyDescent="0.25">
      <c r="D999">
        <f t="shared" si="127"/>
        <v>997</v>
      </c>
      <c r="E999" s="1">
        <f t="shared" si="120"/>
        <v>49.85</v>
      </c>
      <c r="F999">
        <f t="shared" si="121"/>
        <v>10.07</v>
      </c>
      <c r="G999">
        <f t="shared" si="122"/>
        <v>0</v>
      </c>
      <c r="H999">
        <f t="shared" si="123"/>
        <v>0</v>
      </c>
      <c r="I999">
        <f t="shared" si="124"/>
        <v>1.3149999999999995</v>
      </c>
      <c r="J999">
        <f t="shared" si="126"/>
        <v>1.3149999999999995</v>
      </c>
      <c r="K999">
        <f t="shared" si="125"/>
        <v>1.3149999999999995</v>
      </c>
    </row>
    <row r="1000" spans="4:11" x14ac:dyDescent="0.25">
      <c r="D1000">
        <f t="shared" si="127"/>
        <v>998</v>
      </c>
      <c r="E1000" s="1">
        <f t="shared" si="120"/>
        <v>49.900000000000006</v>
      </c>
      <c r="F1000">
        <f t="shared" si="121"/>
        <v>10.08</v>
      </c>
      <c r="G1000">
        <f t="shared" si="122"/>
        <v>0</v>
      </c>
      <c r="H1000">
        <f t="shared" si="123"/>
        <v>0</v>
      </c>
      <c r="I1000">
        <f t="shared" si="124"/>
        <v>1.3099999999999992</v>
      </c>
      <c r="J1000">
        <f t="shared" si="126"/>
        <v>1.3099999999999992</v>
      </c>
      <c r="K1000">
        <f t="shared" si="125"/>
        <v>1.3099999999999992</v>
      </c>
    </row>
    <row r="1001" spans="4:11" x14ac:dyDescent="0.25">
      <c r="D1001">
        <f t="shared" si="127"/>
        <v>999</v>
      </c>
      <c r="E1001" s="1">
        <f t="shared" si="120"/>
        <v>49.95</v>
      </c>
      <c r="F1001">
        <f t="shared" si="121"/>
        <v>10.09</v>
      </c>
      <c r="G1001">
        <f t="shared" si="122"/>
        <v>0</v>
      </c>
      <c r="H1001">
        <f t="shared" si="123"/>
        <v>0</v>
      </c>
      <c r="I1001">
        <f t="shared" si="124"/>
        <v>1.3049999999999997</v>
      </c>
      <c r="J1001">
        <f t="shared" si="126"/>
        <v>1.3049999999999997</v>
      </c>
      <c r="K1001">
        <f t="shared" si="125"/>
        <v>1.3049999999999997</v>
      </c>
    </row>
    <row r="1002" spans="4:11" x14ac:dyDescent="0.25">
      <c r="D1002">
        <f t="shared" si="127"/>
        <v>1000</v>
      </c>
      <c r="E1002" s="1">
        <f t="shared" si="120"/>
        <v>50</v>
      </c>
      <c r="F1002">
        <f t="shared" si="121"/>
        <v>10.1</v>
      </c>
      <c r="G1002">
        <f t="shared" si="122"/>
        <v>0</v>
      </c>
      <c r="H1002">
        <f t="shared" si="123"/>
        <v>0</v>
      </c>
      <c r="I1002">
        <f t="shared" si="124"/>
        <v>1.2999999999999998</v>
      </c>
      <c r="J1002">
        <f t="shared" si="126"/>
        <v>1.2999999999999998</v>
      </c>
      <c r="K1002">
        <f t="shared" si="125"/>
        <v>1.2999999999999998</v>
      </c>
    </row>
    <row r="1003" spans="4:11" x14ac:dyDescent="0.25">
      <c r="D1003">
        <f t="shared" si="127"/>
        <v>1001</v>
      </c>
      <c r="E1003" s="1">
        <f t="shared" si="120"/>
        <v>50.050000000000004</v>
      </c>
      <c r="F1003">
        <f t="shared" si="121"/>
        <v>10.11</v>
      </c>
      <c r="G1003">
        <f t="shared" si="122"/>
        <v>0</v>
      </c>
      <c r="H1003">
        <f t="shared" si="123"/>
        <v>0</v>
      </c>
      <c r="I1003">
        <f t="shared" si="124"/>
        <v>1.2949999999999995</v>
      </c>
      <c r="J1003">
        <f t="shared" si="126"/>
        <v>1.2949999999999995</v>
      </c>
      <c r="K1003">
        <f t="shared" si="125"/>
        <v>1.2949999999999995</v>
      </c>
    </row>
    <row r="1004" spans="4:11" x14ac:dyDescent="0.25">
      <c r="D1004">
        <f t="shared" si="127"/>
        <v>1002</v>
      </c>
      <c r="E1004" s="1">
        <f t="shared" si="120"/>
        <v>50.1</v>
      </c>
      <c r="F1004">
        <f t="shared" si="121"/>
        <v>10.119999999999999</v>
      </c>
      <c r="G1004">
        <f t="shared" si="122"/>
        <v>0</v>
      </c>
      <c r="H1004">
        <f t="shared" si="123"/>
        <v>0</v>
      </c>
      <c r="I1004">
        <f t="shared" si="124"/>
        <v>1.2899999999999996</v>
      </c>
      <c r="J1004">
        <f t="shared" si="126"/>
        <v>1.2899999999999996</v>
      </c>
      <c r="K1004">
        <f t="shared" si="125"/>
        <v>1.2899999999999996</v>
      </c>
    </row>
    <row r="1005" spans="4:11" x14ac:dyDescent="0.25">
      <c r="D1005">
        <f t="shared" si="127"/>
        <v>1003</v>
      </c>
      <c r="E1005" s="1">
        <f t="shared" si="120"/>
        <v>50.150000000000006</v>
      </c>
      <c r="F1005">
        <f t="shared" si="121"/>
        <v>10.129999999999999</v>
      </c>
      <c r="G1005">
        <f t="shared" si="122"/>
        <v>0</v>
      </c>
      <c r="H1005">
        <f t="shared" si="123"/>
        <v>0</v>
      </c>
      <c r="I1005">
        <f t="shared" si="124"/>
        <v>1.2849999999999993</v>
      </c>
      <c r="J1005">
        <f t="shared" si="126"/>
        <v>1.2849999999999993</v>
      </c>
      <c r="K1005">
        <f t="shared" si="125"/>
        <v>1.2849999999999993</v>
      </c>
    </row>
    <row r="1006" spans="4:11" x14ac:dyDescent="0.25">
      <c r="D1006">
        <f t="shared" si="127"/>
        <v>1004</v>
      </c>
      <c r="E1006" s="1">
        <f t="shared" si="120"/>
        <v>50.2</v>
      </c>
      <c r="F1006">
        <f t="shared" si="121"/>
        <v>10.14</v>
      </c>
      <c r="G1006">
        <f t="shared" si="122"/>
        <v>0</v>
      </c>
      <c r="H1006">
        <f t="shared" si="123"/>
        <v>0</v>
      </c>
      <c r="I1006">
        <f t="shared" si="124"/>
        <v>1.2799999999999994</v>
      </c>
      <c r="J1006">
        <f t="shared" si="126"/>
        <v>1.2799999999999994</v>
      </c>
      <c r="K1006">
        <f t="shared" si="125"/>
        <v>1.2799999999999994</v>
      </c>
    </row>
    <row r="1007" spans="4:11" x14ac:dyDescent="0.25">
      <c r="D1007">
        <f t="shared" si="127"/>
        <v>1005</v>
      </c>
      <c r="E1007" s="1">
        <f t="shared" si="120"/>
        <v>50.25</v>
      </c>
      <c r="F1007">
        <f t="shared" si="121"/>
        <v>10.15</v>
      </c>
      <c r="G1007">
        <f t="shared" si="122"/>
        <v>0</v>
      </c>
      <c r="H1007">
        <f t="shared" si="123"/>
        <v>0</v>
      </c>
      <c r="I1007">
        <f t="shared" si="124"/>
        <v>1.2749999999999999</v>
      </c>
      <c r="J1007">
        <f t="shared" si="126"/>
        <v>1.2749999999999999</v>
      </c>
      <c r="K1007">
        <f t="shared" si="125"/>
        <v>1.2749999999999999</v>
      </c>
    </row>
    <row r="1008" spans="4:11" x14ac:dyDescent="0.25">
      <c r="D1008">
        <f t="shared" si="127"/>
        <v>1006</v>
      </c>
      <c r="E1008" s="1">
        <f t="shared" si="120"/>
        <v>50.300000000000004</v>
      </c>
      <c r="F1008">
        <f t="shared" si="121"/>
        <v>10.16</v>
      </c>
      <c r="G1008">
        <f t="shared" si="122"/>
        <v>0</v>
      </c>
      <c r="H1008">
        <f t="shared" si="123"/>
        <v>0</v>
      </c>
      <c r="I1008">
        <f t="shared" si="124"/>
        <v>1.2699999999999996</v>
      </c>
      <c r="J1008">
        <f t="shared" si="126"/>
        <v>1.2699999999999996</v>
      </c>
      <c r="K1008">
        <f t="shared" si="125"/>
        <v>1.2699999999999996</v>
      </c>
    </row>
    <row r="1009" spans="4:11" x14ac:dyDescent="0.25">
      <c r="D1009">
        <f t="shared" si="127"/>
        <v>1007</v>
      </c>
      <c r="E1009" s="1">
        <f t="shared" si="120"/>
        <v>50.35</v>
      </c>
      <c r="F1009">
        <f t="shared" si="121"/>
        <v>10.17</v>
      </c>
      <c r="G1009">
        <f t="shared" si="122"/>
        <v>0</v>
      </c>
      <c r="H1009">
        <f t="shared" si="123"/>
        <v>0</v>
      </c>
      <c r="I1009">
        <f t="shared" si="124"/>
        <v>1.2649999999999997</v>
      </c>
      <c r="J1009">
        <f t="shared" si="126"/>
        <v>1.2649999999999997</v>
      </c>
      <c r="K1009">
        <f t="shared" si="125"/>
        <v>1.2649999999999997</v>
      </c>
    </row>
    <row r="1010" spans="4:11" x14ac:dyDescent="0.25">
      <c r="D1010">
        <f t="shared" si="127"/>
        <v>1008</v>
      </c>
      <c r="E1010" s="1">
        <f t="shared" si="120"/>
        <v>50.400000000000006</v>
      </c>
      <c r="F1010">
        <f t="shared" si="121"/>
        <v>10.18</v>
      </c>
      <c r="G1010">
        <f t="shared" si="122"/>
        <v>0</v>
      </c>
      <c r="H1010">
        <f t="shared" si="123"/>
        <v>0</v>
      </c>
      <c r="I1010">
        <f t="shared" si="124"/>
        <v>1.2599999999999993</v>
      </c>
      <c r="J1010">
        <f t="shared" si="126"/>
        <v>1.2599999999999993</v>
      </c>
      <c r="K1010">
        <f t="shared" si="125"/>
        <v>1.2599999999999993</v>
      </c>
    </row>
    <row r="1011" spans="4:11" x14ac:dyDescent="0.25">
      <c r="D1011">
        <f t="shared" si="127"/>
        <v>1009</v>
      </c>
      <c r="E1011" s="1">
        <f t="shared" si="120"/>
        <v>50.45</v>
      </c>
      <c r="F1011">
        <f t="shared" si="121"/>
        <v>10.19</v>
      </c>
      <c r="G1011">
        <f t="shared" si="122"/>
        <v>0</v>
      </c>
      <c r="H1011">
        <f t="shared" si="123"/>
        <v>0</v>
      </c>
      <c r="I1011">
        <f t="shared" si="124"/>
        <v>1.2549999999999994</v>
      </c>
      <c r="J1011">
        <f t="shared" si="126"/>
        <v>1.2549999999999994</v>
      </c>
      <c r="K1011">
        <f t="shared" si="125"/>
        <v>1.2549999999999994</v>
      </c>
    </row>
    <row r="1012" spans="4:11" x14ac:dyDescent="0.25">
      <c r="D1012">
        <f t="shared" si="127"/>
        <v>1010</v>
      </c>
      <c r="E1012" s="1">
        <f t="shared" si="120"/>
        <v>50.5</v>
      </c>
      <c r="F1012">
        <f t="shared" si="121"/>
        <v>10.199999999999999</v>
      </c>
      <c r="G1012">
        <f t="shared" si="122"/>
        <v>0</v>
      </c>
      <c r="H1012">
        <f t="shared" si="123"/>
        <v>0</v>
      </c>
      <c r="I1012">
        <f t="shared" si="124"/>
        <v>1.25</v>
      </c>
      <c r="J1012">
        <f t="shared" si="126"/>
        <v>1.25</v>
      </c>
      <c r="K1012">
        <f t="shared" si="125"/>
        <v>1.25</v>
      </c>
    </row>
    <row r="1013" spans="4:11" x14ac:dyDescent="0.25">
      <c r="D1013">
        <f t="shared" si="127"/>
        <v>1011</v>
      </c>
      <c r="E1013" s="1">
        <f t="shared" si="120"/>
        <v>50.550000000000004</v>
      </c>
      <c r="F1013">
        <f t="shared" si="121"/>
        <v>10.209999999999999</v>
      </c>
      <c r="G1013">
        <f t="shared" si="122"/>
        <v>0</v>
      </c>
      <c r="H1013">
        <f t="shared" si="123"/>
        <v>0</v>
      </c>
      <c r="I1013">
        <f t="shared" si="124"/>
        <v>1.2449999999999992</v>
      </c>
      <c r="J1013">
        <f t="shared" si="126"/>
        <v>1.2449999999999992</v>
      </c>
      <c r="K1013">
        <f t="shared" si="125"/>
        <v>1.2449999999999992</v>
      </c>
    </row>
    <row r="1014" spans="4:11" x14ac:dyDescent="0.25">
      <c r="D1014">
        <f t="shared" si="127"/>
        <v>1012</v>
      </c>
      <c r="E1014" s="1">
        <f t="shared" si="120"/>
        <v>50.6</v>
      </c>
      <c r="F1014">
        <f t="shared" si="121"/>
        <v>10.220000000000001</v>
      </c>
      <c r="G1014">
        <f t="shared" si="122"/>
        <v>0</v>
      </c>
      <c r="H1014">
        <f t="shared" si="123"/>
        <v>0</v>
      </c>
      <c r="I1014">
        <f t="shared" si="124"/>
        <v>1.2399999999999998</v>
      </c>
      <c r="J1014">
        <f t="shared" si="126"/>
        <v>1.2399999999999998</v>
      </c>
      <c r="K1014">
        <f t="shared" si="125"/>
        <v>1.2399999999999998</v>
      </c>
    </row>
    <row r="1015" spans="4:11" x14ac:dyDescent="0.25">
      <c r="D1015">
        <f t="shared" si="127"/>
        <v>1013</v>
      </c>
      <c r="E1015" s="1">
        <f t="shared" si="120"/>
        <v>50.650000000000006</v>
      </c>
      <c r="F1015">
        <f t="shared" si="121"/>
        <v>10.23</v>
      </c>
      <c r="G1015">
        <f t="shared" si="122"/>
        <v>0</v>
      </c>
      <c r="H1015">
        <f t="shared" si="123"/>
        <v>0</v>
      </c>
      <c r="I1015">
        <f t="shared" si="124"/>
        <v>1.2349999999999994</v>
      </c>
      <c r="J1015">
        <f t="shared" si="126"/>
        <v>1.2349999999999994</v>
      </c>
      <c r="K1015">
        <f t="shared" si="125"/>
        <v>1.2349999999999994</v>
      </c>
    </row>
    <row r="1016" spans="4:11" x14ac:dyDescent="0.25">
      <c r="D1016">
        <f t="shared" si="127"/>
        <v>1014</v>
      </c>
      <c r="E1016" s="1">
        <f t="shared" si="120"/>
        <v>50.7</v>
      </c>
      <c r="F1016">
        <f t="shared" si="121"/>
        <v>10.24</v>
      </c>
      <c r="G1016">
        <f t="shared" si="122"/>
        <v>0</v>
      </c>
      <c r="H1016">
        <f t="shared" si="123"/>
        <v>0</v>
      </c>
      <c r="I1016">
        <f t="shared" si="124"/>
        <v>1.2299999999999995</v>
      </c>
      <c r="J1016">
        <f t="shared" si="126"/>
        <v>1.2299999999999995</v>
      </c>
      <c r="K1016">
        <f t="shared" si="125"/>
        <v>1.2299999999999995</v>
      </c>
    </row>
    <row r="1017" spans="4:11" x14ac:dyDescent="0.25">
      <c r="D1017">
        <f t="shared" si="127"/>
        <v>1015</v>
      </c>
      <c r="E1017" s="1">
        <f t="shared" si="120"/>
        <v>50.75</v>
      </c>
      <c r="F1017">
        <f t="shared" si="121"/>
        <v>10.25</v>
      </c>
      <c r="G1017">
        <f t="shared" si="122"/>
        <v>0</v>
      </c>
      <c r="H1017">
        <f t="shared" si="123"/>
        <v>0</v>
      </c>
      <c r="I1017">
        <f t="shared" si="124"/>
        <v>1.2249999999999996</v>
      </c>
      <c r="J1017">
        <f t="shared" si="126"/>
        <v>1.2249999999999996</v>
      </c>
      <c r="K1017">
        <f t="shared" si="125"/>
        <v>1.2249999999999996</v>
      </c>
    </row>
    <row r="1018" spans="4:11" x14ac:dyDescent="0.25">
      <c r="D1018">
        <f t="shared" si="127"/>
        <v>1016</v>
      </c>
      <c r="E1018" s="1">
        <f t="shared" si="120"/>
        <v>50.800000000000004</v>
      </c>
      <c r="F1018">
        <f t="shared" si="121"/>
        <v>10.26</v>
      </c>
      <c r="G1018">
        <f t="shared" si="122"/>
        <v>0</v>
      </c>
      <c r="H1018">
        <f t="shared" si="123"/>
        <v>0</v>
      </c>
      <c r="I1018">
        <f t="shared" si="124"/>
        <v>1.2199999999999993</v>
      </c>
      <c r="J1018">
        <f t="shared" si="126"/>
        <v>1.2199999999999993</v>
      </c>
      <c r="K1018">
        <f t="shared" si="125"/>
        <v>1.2199999999999993</v>
      </c>
    </row>
    <row r="1019" spans="4:11" x14ac:dyDescent="0.25">
      <c r="D1019">
        <f t="shared" si="127"/>
        <v>1017</v>
      </c>
      <c r="E1019" s="1">
        <f t="shared" si="120"/>
        <v>50.85</v>
      </c>
      <c r="F1019">
        <f t="shared" si="121"/>
        <v>10.27</v>
      </c>
      <c r="G1019">
        <f t="shared" si="122"/>
        <v>0</v>
      </c>
      <c r="H1019">
        <f t="shared" si="123"/>
        <v>0</v>
      </c>
      <c r="I1019">
        <f t="shared" si="124"/>
        <v>1.2149999999999999</v>
      </c>
      <c r="J1019">
        <f t="shared" si="126"/>
        <v>1.2149999999999999</v>
      </c>
      <c r="K1019">
        <f t="shared" si="125"/>
        <v>1.2149999999999999</v>
      </c>
    </row>
    <row r="1020" spans="4:11" x14ac:dyDescent="0.25">
      <c r="D1020">
        <f t="shared" si="127"/>
        <v>1018</v>
      </c>
      <c r="E1020" s="1">
        <f t="shared" si="120"/>
        <v>50.900000000000006</v>
      </c>
      <c r="F1020">
        <f t="shared" si="121"/>
        <v>10.28</v>
      </c>
      <c r="G1020">
        <f t="shared" si="122"/>
        <v>0</v>
      </c>
      <c r="H1020">
        <f t="shared" si="123"/>
        <v>0</v>
      </c>
      <c r="I1020">
        <f t="shared" si="124"/>
        <v>1.2099999999999991</v>
      </c>
      <c r="J1020">
        <f t="shared" si="126"/>
        <v>1.2099999999999991</v>
      </c>
      <c r="K1020">
        <f t="shared" si="125"/>
        <v>1.2099999999999991</v>
      </c>
    </row>
    <row r="1021" spans="4:11" x14ac:dyDescent="0.25">
      <c r="D1021">
        <f t="shared" si="127"/>
        <v>1019</v>
      </c>
      <c r="E1021" s="1">
        <f t="shared" si="120"/>
        <v>50.95</v>
      </c>
      <c r="F1021">
        <f t="shared" si="121"/>
        <v>10.29</v>
      </c>
      <c r="G1021">
        <f t="shared" si="122"/>
        <v>0</v>
      </c>
      <c r="H1021">
        <f t="shared" si="123"/>
        <v>0</v>
      </c>
      <c r="I1021">
        <f t="shared" si="124"/>
        <v>1.2049999999999996</v>
      </c>
      <c r="J1021">
        <f t="shared" si="126"/>
        <v>1.2049999999999996</v>
      </c>
      <c r="K1021">
        <f t="shared" si="125"/>
        <v>1.2049999999999996</v>
      </c>
    </row>
    <row r="1022" spans="4:11" x14ac:dyDescent="0.25">
      <c r="D1022">
        <f t="shared" si="127"/>
        <v>1020</v>
      </c>
      <c r="E1022" s="1">
        <f t="shared" si="120"/>
        <v>51</v>
      </c>
      <c r="F1022">
        <f t="shared" si="121"/>
        <v>10.3</v>
      </c>
      <c r="G1022">
        <f t="shared" si="122"/>
        <v>0</v>
      </c>
      <c r="H1022">
        <f t="shared" si="123"/>
        <v>0</v>
      </c>
      <c r="I1022">
        <f t="shared" si="124"/>
        <v>1.1999999999999997</v>
      </c>
      <c r="J1022">
        <f t="shared" si="126"/>
        <v>1.1999999999999997</v>
      </c>
      <c r="K1022">
        <f t="shared" si="125"/>
        <v>1.1999999999999997</v>
      </c>
    </row>
    <row r="1023" spans="4:11" x14ac:dyDescent="0.25">
      <c r="D1023">
        <f t="shared" si="127"/>
        <v>1021</v>
      </c>
      <c r="E1023" s="1">
        <f t="shared" si="120"/>
        <v>51.050000000000004</v>
      </c>
      <c r="F1023">
        <f t="shared" si="121"/>
        <v>10.31</v>
      </c>
      <c r="G1023">
        <f t="shared" si="122"/>
        <v>0</v>
      </c>
      <c r="H1023">
        <f t="shared" si="123"/>
        <v>0</v>
      </c>
      <c r="I1023">
        <f t="shared" si="124"/>
        <v>1.1949999999999994</v>
      </c>
      <c r="J1023">
        <f t="shared" si="126"/>
        <v>1.1949999999999994</v>
      </c>
      <c r="K1023">
        <f t="shared" si="125"/>
        <v>1.1949999999999994</v>
      </c>
    </row>
    <row r="1024" spans="4:11" x14ac:dyDescent="0.25">
      <c r="D1024">
        <f t="shared" si="127"/>
        <v>1022</v>
      </c>
      <c r="E1024" s="1">
        <f t="shared" si="120"/>
        <v>51.1</v>
      </c>
      <c r="F1024">
        <f t="shared" si="121"/>
        <v>10.32</v>
      </c>
      <c r="G1024">
        <f t="shared" si="122"/>
        <v>0</v>
      </c>
      <c r="H1024">
        <f t="shared" si="123"/>
        <v>0</v>
      </c>
      <c r="I1024">
        <f t="shared" si="124"/>
        <v>1.1899999999999995</v>
      </c>
      <c r="J1024">
        <f t="shared" si="126"/>
        <v>1.1899999999999995</v>
      </c>
      <c r="K1024">
        <f t="shared" si="125"/>
        <v>1.1899999999999995</v>
      </c>
    </row>
    <row r="1025" spans="4:11" x14ac:dyDescent="0.25">
      <c r="D1025">
        <f t="shared" si="127"/>
        <v>1023</v>
      </c>
      <c r="E1025" s="1">
        <f t="shared" si="120"/>
        <v>51.150000000000006</v>
      </c>
      <c r="F1025">
        <f t="shared" si="121"/>
        <v>10.33</v>
      </c>
      <c r="G1025">
        <f t="shared" si="122"/>
        <v>0</v>
      </c>
      <c r="H1025">
        <f t="shared" si="123"/>
        <v>0</v>
      </c>
      <c r="I1025">
        <f t="shared" si="124"/>
        <v>1.1849999999999992</v>
      </c>
      <c r="J1025">
        <f t="shared" si="126"/>
        <v>1.1849999999999992</v>
      </c>
      <c r="K1025">
        <f t="shared" si="125"/>
        <v>1.1849999999999992</v>
      </c>
    </row>
    <row r="1026" spans="4:11" x14ac:dyDescent="0.25">
      <c r="D1026">
        <f t="shared" si="127"/>
        <v>1024</v>
      </c>
      <c r="E1026" s="1">
        <f t="shared" ref="E1026:E1089" si="128">PAR_max/1200*D1026</f>
        <v>51.2</v>
      </c>
      <c r="F1026">
        <f t="shared" ref="F1026:F1089" si="129">init_slope*D1026+init_intercp</f>
        <v>10.34</v>
      </c>
      <c r="G1026">
        <f t="shared" ref="G1026:G1089" si="130">IF(AND(F1026&lt;flat_init_y, E1026&lt;flat_end_x),F1026,0)</f>
        <v>0</v>
      </c>
      <c r="H1026">
        <f t="shared" ref="H1026:H1089" si="131">IF(AND(F1026&gt;=flat_init_y,E1026&lt;flat_end_x),flat_init_y,0)</f>
        <v>0</v>
      </c>
      <c r="I1026">
        <f t="shared" ref="I1026:I1089" si="132">IF(E1026&gt;=flat_end_x,flat_init_y+end_slope2*(E1026-flat_end_x),0)</f>
        <v>1.1799999999999997</v>
      </c>
      <c r="J1026">
        <f t="shared" si="126"/>
        <v>1.1799999999999997</v>
      </c>
      <c r="K1026">
        <f t="shared" ref="K1026:K1089" si="133">IF(J1026&lt;min_response,min_response,J1026)</f>
        <v>1.1799999999999997</v>
      </c>
    </row>
    <row r="1027" spans="4:11" x14ac:dyDescent="0.25">
      <c r="D1027">
        <f t="shared" si="127"/>
        <v>1025</v>
      </c>
      <c r="E1027" s="1">
        <f t="shared" si="128"/>
        <v>51.25</v>
      </c>
      <c r="F1027">
        <f t="shared" si="129"/>
        <v>10.35</v>
      </c>
      <c r="G1027">
        <f t="shared" si="130"/>
        <v>0</v>
      </c>
      <c r="H1027">
        <f t="shared" si="131"/>
        <v>0</v>
      </c>
      <c r="I1027">
        <f t="shared" si="132"/>
        <v>1.1749999999999998</v>
      </c>
      <c r="J1027">
        <f t="shared" ref="J1027:J1090" si="134">SUM(G1027:I1027)</f>
        <v>1.1749999999999998</v>
      </c>
      <c r="K1027">
        <f t="shared" si="133"/>
        <v>1.1749999999999998</v>
      </c>
    </row>
    <row r="1028" spans="4:11" x14ac:dyDescent="0.25">
      <c r="D1028">
        <f t="shared" ref="D1028:D1091" si="135">D1027+1</f>
        <v>1026</v>
      </c>
      <c r="E1028" s="1">
        <f t="shared" si="128"/>
        <v>51.300000000000004</v>
      </c>
      <c r="F1028">
        <f t="shared" si="129"/>
        <v>10.36</v>
      </c>
      <c r="G1028">
        <f t="shared" si="130"/>
        <v>0</v>
      </c>
      <c r="H1028">
        <f t="shared" si="131"/>
        <v>0</v>
      </c>
      <c r="I1028">
        <f t="shared" si="132"/>
        <v>1.1699999999999995</v>
      </c>
      <c r="J1028">
        <f t="shared" si="134"/>
        <v>1.1699999999999995</v>
      </c>
      <c r="K1028">
        <f t="shared" si="133"/>
        <v>1.1699999999999995</v>
      </c>
    </row>
    <row r="1029" spans="4:11" x14ac:dyDescent="0.25">
      <c r="D1029">
        <f t="shared" si="135"/>
        <v>1027</v>
      </c>
      <c r="E1029" s="1">
        <f t="shared" si="128"/>
        <v>51.35</v>
      </c>
      <c r="F1029">
        <f t="shared" si="129"/>
        <v>10.37</v>
      </c>
      <c r="G1029">
        <f t="shared" si="130"/>
        <v>0</v>
      </c>
      <c r="H1029">
        <f t="shared" si="131"/>
        <v>0</v>
      </c>
      <c r="I1029">
        <f t="shared" si="132"/>
        <v>1.1649999999999996</v>
      </c>
      <c r="J1029">
        <f t="shared" si="134"/>
        <v>1.1649999999999996</v>
      </c>
      <c r="K1029">
        <f t="shared" si="133"/>
        <v>1.1649999999999996</v>
      </c>
    </row>
    <row r="1030" spans="4:11" x14ac:dyDescent="0.25">
      <c r="D1030">
        <f t="shared" si="135"/>
        <v>1028</v>
      </c>
      <c r="E1030" s="1">
        <f t="shared" si="128"/>
        <v>51.400000000000006</v>
      </c>
      <c r="F1030">
        <f t="shared" si="129"/>
        <v>10.379999999999999</v>
      </c>
      <c r="G1030">
        <f t="shared" si="130"/>
        <v>0</v>
      </c>
      <c r="H1030">
        <f t="shared" si="131"/>
        <v>0</v>
      </c>
      <c r="I1030">
        <f t="shared" si="132"/>
        <v>1.1599999999999993</v>
      </c>
      <c r="J1030">
        <f t="shared" si="134"/>
        <v>1.1599999999999993</v>
      </c>
      <c r="K1030">
        <f t="shared" si="133"/>
        <v>1.1599999999999993</v>
      </c>
    </row>
    <row r="1031" spans="4:11" x14ac:dyDescent="0.25">
      <c r="D1031">
        <f t="shared" si="135"/>
        <v>1029</v>
      </c>
      <c r="E1031" s="1">
        <f t="shared" si="128"/>
        <v>51.45</v>
      </c>
      <c r="F1031">
        <f t="shared" si="129"/>
        <v>10.39</v>
      </c>
      <c r="G1031">
        <f t="shared" si="130"/>
        <v>0</v>
      </c>
      <c r="H1031">
        <f t="shared" si="131"/>
        <v>0</v>
      </c>
      <c r="I1031">
        <f t="shared" si="132"/>
        <v>1.1549999999999994</v>
      </c>
      <c r="J1031">
        <f t="shared" si="134"/>
        <v>1.1549999999999994</v>
      </c>
      <c r="K1031">
        <f t="shared" si="133"/>
        <v>1.1549999999999994</v>
      </c>
    </row>
    <row r="1032" spans="4:11" x14ac:dyDescent="0.25">
      <c r="D1032">
        <f t="shared" si="135"/>
        <v>1030</v>
      </c>
      <c r="E1032" s="1">
        <f t="shared" si="128"/>
        <v>51.5</v>
      </c>
      <c r="F1032">
        <f t="shared" si="129"/>
        <v>10.4</v>
      </c>
      <c r="G1032">
        <f t="shared" si="130"/>
        <v>0</v>
      </c>
      <c r="H1032">
        <f t="shared" si="131"/>
        <v>0</v>
      </c>
      <c r="I1032">
        <f t="shared" si="132"/>
        <v>1.1499999999999999</v>
      </c>
      <c r="J1032">
        <f t="shared" si="134"/>
        <v>1.1499999999999999</v>
      </c>
      <c r="K1032">
        <f t="shared" si="133"/>
        <v>1.1499999999999999</v>
      </c>
    </row>
    <row r="1033" spans="4:11" x14ac:dyDescent="0.25">
      <c r="D1033">
        <f t="shared" si="135"/>
        <v>1031</v>
      </c>
      <c r="E1033" s="1">
        <f t="shared" si="128"/>
        <v>51.550000000000004</v>
      </c>
      <c r="F1033">
        <f t="shared" si="129"/>
        <v>10.41</v>
      </c>
      <c r="G1033">
        <f t="shared" si="130"/>
        <v>0</v>
      </c>
      <c r="H1033">
        <f t="shared" si="131"/>
        <v>0</v>
      </c>
      <c r="I1033">
        <f t="shared" si="132"/>
        <v>1.1449999999999996</v>
      </c>
      <c r="J1033">
        <f t="shared" si="134"/>
        <v>1.1449999999999996</v>
      </c>
      <c r="K1033">
        <f t="shared" si="133"/>
        <v>1.1449999999999996</v>
      </c>
    </row>
    <row r="1034" spans="4:11" x14ac:dyDescent="0.25">
      <c r="D1034">
        <f t="shared" si="135"/>
        <v>1032</v>
      </c>
      <c r="E1034" s="1">
        <f t="shared" si="128"/>
        <v>51.6</v>
      </c>
      <c r="F1034">
        <f t="shared" si="129"/>
        <v>10.42</v>
      </c>
      <c r="G1034">
        <f t="shared" si="130"/>
        <v>0</v>
      </c>
      <c r="H1034">
        <f t="shared" si="131"/>
        <v>0</v>
      </c>
      <c r="I1034">
        <f t="shared" si="132"/>
        <v>1.1399999999999997</v>
      </c>
      <c r="J1034">
        <f t="shared" si="134"/>
        <v>1.1399999999999997</v>
      </c>
      <c r="K1034">
        <f t="shared" si="133"/>
        <v>1.1399999999999997</v>
      </c>
    </row>
    <row r="1035" spans="4:11" x14ac:dyDescent="0.25">
      <c r="D1035">
        <f t="shared" si="135"/>
        <v>1033</v>
      </c>
      <c r="E1035" s="1">
        <f t="shared" si="128"/>
        <v>51.650000000000006</v>
      </c>
      <c r="F1035">
        <f t="shared" si="129"/>
        <v>10.43</v>
      </c>
      <c r="G1035">
        <f t="shared" si="130"/>
        <v>0</v>
      </c>
      <c r="H1035">
        <f t="shared" si="131"/>
        <v>0</v>
      </c>
      <c r="I1035">
        <f t="shared" si="132"/>
        <v>1.1349999999999993</v>
      </c>
      <c r="J1035">
        <f t="shared" si="134"/>
        <v>1.1349999999999993</v>
      </c>
      <c r="K1035">
        <f t="shared" si="133"/>
        <v>1.1349999999999993</v>
      </c>
    </row>
    <row r="1036" spans="4:11" x14ac:dyDescent="0.25">
      <c r="D1036">
        <f t="shared" si="135"/>
        <v>1034</v>
      </c>
      <c r="E1036" s="1">
        <f t="shared" si="128"/>
        <v>51.7</v>
      </c>
      <c r="F1036">
        <f t="shared" si="129"/>
        <v>10.44</v>
      </c>
      <c r="G1036">
        <f t="shared" si="130"/>
        <v>0</v>
      </c>
      <c r="H1036">
        <f t="shared" si="131"/>
        <v>0</v>
      </c>
      <c r="I1036">
        <f t="shared" si="132"/>
        <v>1.1299999999999994</v>
      </c>
      <c r="J1036">
        <f t="shared" si="134"/>
        <v>1.1299999999999994</v>
      </c>
      <c r="K1036">
        <f t="shared" si="133"/>
        <v>1.1299999999999994</v>
      </c>
    </row>
    <row r="1037" spans="4:11" x14ac:dyDescent="0.25">
      <c r="D1037">
        <f t="shared" si="135"/>
        <v>1035</v>
      </c>
      <c r="E1037" s="1">
        <f t="shared" si="128"/>
        <v>51.75</v>
      </c>
      <c r="F1037">
        <f t="shared" si="129"/>
        <v>10.45</v>
      </c>
      <c r="G1037">
        <f t="shared" si="130"/>
        <v>0</v>
      </c>
      <c r="H1037">
        <f t="shared" si="131"/>
        <v>0</v>
      </c>
      <c r="I1037">
        <f t="shared" si="132"/>
        <v>1.125</v>
      </c>
      <c r="J1037">
        <f t="shared" si="134"/>
        <v>1.125</v>
      </c>
      <c r="K1037">
        <f t="shared" si="133"/>
        <v>1.125</v>
      </c>
    </row>
    <row r="1038" spans="4:11" x14ac:dyDescent="0.25">
      <c r="D1038">
        <f t="shared" si="135"/>
        <v>1036</v>
      </c>
      <c r="E1038" s="1">
        <f t="shared" si="128"/>
        <v>51.800000000000004</v>
      </c>
      <c r="F1038">
        <f t="shared" si="129"/>
        <v>10.459999999999999</v>
      </c>
      <c r="G1038">
        <f t="shared" si="130"/>
        <v>0</v>
      </c>
      <c r="H1038">
        <f t="shared" si="131"/>
        <v>0</v>
      </c>
      <c r="I1038">
        <f t="shared" si="132"/>
        <v>1.1199999999999992</v>
      </c>
      <c r="J1038">
        <f t="shared" si="134"/>
        <v>1.1199999999999992</v>
      </c>
      <c r="K1038">
        <f t="shared" si="133"/>
        <v>1.1199999999999992</v>
      </c>
    </row>
    <row r="1039" spans="4:11" x14ac:dyDescent="0.25">
      <c r="D1039">
        <f t="shared" si="135"/>
        <v>1037</v>
      </c>
      <c r="E1039" s="1">
        <f t="shared" si="128"/>
        <v>51.85</v>
      </c>
      <c r="F1039">
        <f t="shared" si="129"/>
        <v>10.47</v>
      </c>
      <c r="G1039">
        <f t="shared" si="130"/>
        <v>0</v>
      </c>
      <c r="H1039">
        <f t="shared" si="131"/>
        <v>0</v>
      </c>
      <c r="I1039">
        <f t="shared" si="132"/>
        <v>1.1149999999999998</v>
      </c>
      <c r="J1039">
        <f t="shared" si="134"/>
        <v>1.1149999999999998</v>
      </c>
      <c r="K1039">
        <f t="shared" si="133"/>
        <v>1.1149999999999998</v>
      </c>
    </row>
    <row r="1040" spans="4:11" x14ac:dyDescent="0.25">
      <c r="D1040">
        <f t="shared" si="135"/>
        <v>1038</v>
      </c>
      <c r="E1040" s="1">
        <f t="shared" si="128"/>
        <v>51.900000000000006</v>
      </c>
      <c r="F1040">
        <f t="shared" si="129"/>
        <v>10.48</v>
      </c>
      <c r="G1040">
        <f t="shared" si="130"/>
        <v>0</v>
      </c>
      <c r="H1040">
        <f t="shared" si="131"/>
        <v>0</v>
      </c>
      <c r="I1040">
        <f t="shared" si="132"/>
        <v>1.1099999999999994</v>
      </c>
      <c r="J1040">
        <f t="shared" si="134"/>
        <v>1.1099999999999994</v>
      </c>
      <c r="K1040">
        <f t="shared" si="133"/>
        <v>1.1099999999999994</v>
      </c>
    </row>
    <row r="1041" spans="4:11" x14ac:dyDescent="0.25">
      <c r="D1041">
        <f t="shared" si="135"/>
        <v>1039</v>
      </c>
      <c r="E1041" s="1">
        <f t="shared" si="128"/>
        <v>51.95</v>
      </c>
      <c r="F1041">
        <f t="shared" si="129"/>
        <v>10.49</v>
      </c>
      <c r="G1041">
        <f t="shared" si="130"/>
        <v>0</v>
      </c>
      <c r="H1041">
        <f t="shared" si="131"/>
        <v>0</v>
      </c>
      <c r="I1041">
        <f t="shared" si="132"/>
        <v>1.1049999999999995</v>
      </c>
      <c r="J1041">
        <f t="shared" si="134"/>
        <v>1.1049999999999995</v>
      </c>
      <c r="K1041">
        <f t="shared" si="133"/>
        <v>1.1049999999999995</v>
      </c>
    </row>
    <row r="1042" spans="4:11" x14ac:dyDescent="0.25">
      <c r="D1042">
        <f t="shared" si="135"/>
        <v>1040</v>
      </c>
      <c r="E1042" s="1">
        <f t="shared" si="128"/>
        <v>52</v>
      </c>
      <c r="F1042">
        <f t="shared" si="129"/>
        <v>10.5</v>
      </c>
      <c r="G1042">
        <f t="shared" si="130"/>
        <v>0</v>
      </c>
      <c r="H1042">
        <f t="shared" si="131"/>
        <v>0</v>
      </c>
      <c r="I1042">
        <f t="shared" si="132"/>
        <v>1.0999999999999996</v>
      </c>
      <c r="J1042">
        <f t="shared" si="134"/>
        <v>1.0999999999999996</v>
      </c>
      <c r="K1042">
        <f t="shared" si="133"/>
        <v>1.0999999999999996</v>
      </c>
    </row>
    <row r="1043" spans="4:11" x14ac:dyDescent="0.25">
      <c r="D1043">
        <f t="shared" si="135"/>
        <v>1041</v>
      </c>
      <c r="E1043" s="1">
        <f t="shared" si="128"/>
        <v>52.050000000000004</v>
      </c>
      <c r="F1043">
        <f t="shared" si="129"/>
        <v>10.51</v>
      </c>
      <c r="G1043">
        <f t="shared" si="130"/>
        <v>0</v>
      </c>
      <c r="H1043">
        <f t="shared" si="131"/>
        <v>0</v>
      </c>
      <c r="I1043">
        <f t="shared" si="132"/>
        <v>1.0949999999999993</v>
      </c>
      <c r="J1043">
        <f t="shared" si="134"/>
        <v>1.0949999999999993</v>
      </c>
      <c r="K1043">
        <f t="shared" si="133"/>
        <v>1.0949999999999993</v>
      </c>
    </row>
    <row r="1044" spans="4:11" x14ac:dyDescent="0.25">
      <c r="D1044">
        <f t="shared" si="135"/>
        <v>1042</v>
      </c>
      <c r="E1044" s="1">
        <f t="shared" si="128"/>
        <v>52.1</v>
      </c>
      <c r="F1044">
        <f t="shared" si="129"/>
        <v>10.52</v>
      </c>
      <c r="G1044">
        <f t="shared" si="130"/>
        <v>0</v>
      </c>
      <c r="H1044">
        <f t="shared" si="131"/>
        <v>0</v>
      </c>
      <c r="I1044">
        <f t="shared" si="132"/>
        <v>1.0899999999999999</v>
      </c>
      <c r="J1044">
        <f t="shared" si="134"/>
        <v>1.0899999999999999</v>
      </c>
      <c r="K1044">
        <f t="shared" si="133"/>
        <v>1.0899999999999999</v>
      </c>
    </row>
    <row r="1045" spans="4:11" x14ac:dyDescent="0.25">
      <c r="D1045">
        <f t="shared" si="135"/>
        <v>1043</v>
      </c>
      <c r="E1045" s="1">
        <f t="shared" si="128"/>
        <v>52.150000000000006</v>
      </c>
      <c r="F1045">
        <f t="shared" si="129"/>
        <v>10.53</v>
      </c>
      <c r="G1045">
        <f t="shared" si="130"/>
        <v>0</v>
      </c>
      <c r="H1045">
        <f t="shared" si="131"/>
        <v>0</v>
      </c>
      <c r="I1045">
        <f t="shared" si="132"/>
        <v>1.0849999999999991</v>
      </c>
      <c r="J1045">
        <f t="shared" si="134"/>
        <v>1.0849999999999991</v>
      </c>
      <c r="K1045">
        <f t="shared" si="133"/>
        <v>1.0849999999999991</v>
      </c>
    </row>
    <row r="1046" spans="4:11" x14ac:dyDescent="0.25">
      <c r="D1046">
        <f t="shared" si="135"/>
        <v>1044</v>
      </c>
      <c r="E1046" s="1">
        <f t="shared" si="128"/>
        <v>52.2</v>
      </c>
      <c r="F1046">
        <f t="shared" si="129"/>
        <v>10.54</v>
      </c>
      <c r="G1046">
        <f t="shared" si="130"/>
        <v>0</v>
      </c>
      <c r="H1046">
        <f t="shared" si="131"/>
        <v>0</v>
      </c>
      <c r="I1046">
        <f t="shared" si="132"/>
        <v>1.0799999999999996</v>
      </c>
      <c r="J1046">
        <f t="shared" si="134"/>
        <v>1.0799999999999996</v>
      </c>
      <c r="K1046">
        <f t="shared" si="133"/>
        <v>1.0799999999999996</v>
      </c>
    </row>
    <row r="1047" spans="4:11" x14ac:dyDescent="0.25">
      <c r="D1047">
        <f t="shared" si="135"/>
        <v>1045</v>
      </c>
      <c r="E1047" s="1">
        <f t="shared" si="128"/>
        <v>52.25</v>
      </c>
      <c r="F1047">
        <f t="shared" si="129"/>
        <v>10.55</v>
      </c>
      <c r="G1047">
        <f t="shared" si="130"/>
        <v>0</v>
      </c>
      <c r="H1047">
        <f t="shared" si="131"/>
        <v>0</v>
      </c>
      <c r="I1047">
        <f t="shared" si="132"/>
        <v>1.0749999999999997</v>
      </c>
      <c r="J1047">
        <f t="shared" si="134"/>
        <v>1.0749999999999997</v>
      </c>
      <c r="K1047">
        <f t="shared" si="133"/>
        <v>1.0749999999999997</v>
      </c>
    </row>
    <row r="1048" spans="4:11" x14ac:dyDescent="0.25">
      <c r="D1048">
        <f t="shared" si="135"/>
        <v>1046</v>
      </c>
      <c r="E1048" s="1">
        <f t="shared" si="128"/>
        <v>52.300000000000004</v>
      </c>
      <c r="F1048">
        <f t="shared" si="129"/>
        <v>10.56</v>
      </c>
      <c r="G1048">
        <f t="shared" si="130"/>
        <v>0</v>
      </c>
      <c r="H1048">
        <f t="shared" si="131"/>
        <v>0</v>
      </c>
      <c r="I1048">
        <f t="shared" si="132"/>
        <v>1.0699999999999994</v>
      </c>
      <c r="J1048">
        <f t="shared" si="134"/>
        <v>1.0699999999999994</v>
      </c>
      <c r="K1048">
        <f t="shared" si="133"/>
        <v>1.0699999999999994</v>
      </c>
    </row>
    <row r="1049" spans="4:11" x14ac:dyDescent="0.25">
      <c r="D1049">
        <f t="shared" si="135"/>
        <v>1047</v>
      </c>
      <c r="E1049" s="1">
        <f t="shared" si="128"/>
        <v>52.35</v>
      </c>
      <c r="F1049">
        <f t="shared" si="129"/>
        <v>10.57</v>
      </c>
      <c r="G1049">
        <f t="shared" si="130"/>
        <v>0</v>
      </c>
      <c r="H1049">
        <f t="shared" si="131"/>
        <v>0</v>
      </c>
      <c r="I1049">
        <f t="shared" si="132"/>
        <v>1.0649999999999995</v>
      </c>
      <c r="J1049">
        <f t="shared" si="134"/>
        <v>1.0649999999999995</v>
      </c>
      <c r="K1049">
        <f t="shared" si="133"/>
        <v>1.0649999999999995</v>
      </c>
    </row>
    <row r="1050" spans="4:11" x14ac:dyDescent="0.25">
      <c r="D1050">
        <f t="shared" si="135"/>
        <v>1048</v>
      </c>
      <c r="E1050" s="1">
        <f t="shared" si="128"/>
        <v>52.400000000000006</v>
      </c>
      <c r="F1050">
        <f t="shared" si="129"/>
        <v>10.58</v>
      </c>
      <c r="G1050">
        <f t="shared" si="130"/>
        <v>0</v>
      </c>
      <c r="H1050">
        <f t="shared" si="131"/>
        <v>0</v>
      </c>
      <c r="I1050">
        <f t="shared" si="132"/>
        <v>1.0599999999999992</v>
      </c>
      <c r="J1050">
        <f t="shared" si="134"/>
        <v>1.0599999999999992</v>
      </c>
      <c r="K1050">
        <f t="shared" si="133"/>
        <v>1.0599999999999992</v>
      </c>
    </row>
    <row r="1051" spans="4:11" x14ac:dyDescent="0.25">
      <c r="D1051">
        <f t="shared" si="135"/>
        <v>1049</v>
      </c>
      <c r="E1051" s="1">
        <f t="shared" si="128"/>
        <v>52.45</v>
      </c>
      <c r="F1051">
        <f t="shared" si="129"/>
        <v>10.59</v>
      </c>
      <c r="G1051">
        <f t="shared" si="130"/>
        <v>0</v>
      </c>
      <c r="H1051">
        <f t="shared" si="131"/>
        <v>0</v>
      </c>
      <c r="I1051">
        <f t="shared" si="132"/>
        <v>1.0549999999999997</v>
      </c>
      <c r="J1051">
        <f t="shared" si="134"/>
        <v>1.0549999999999997</v>
      </c>
      <c r="K1051">
        <f t="shared" si="133"/>
        <v>1.0549999999999997</v>
      </c>
    </row>
    <row r="1052" spans="4:11" x14ac:dyDescent="0.25">
      <c r="D1052">
        <f t="shared" si="135"/>
        <v>1050</v>
      </c>
      <c r="E1052" s="1">
        <f t="shared" si="128"/>
        <v>52.5</v>
      </c>
      <c r="F1052">
        <f t="shared" si="129"/>
        <v>10.6</v>
      </c>
      <c r="G1052">
        <f t="shared" si="130"/>
        <v>0</v>
      </c>
      <c r="H1052">
        <f t="shared" si="131"/>
        <v>0</v>
      </c>
      <c r="I1052">
        <f t="shared" si="132"/>
        <v>1.0499999999999998</v>
      </c>
      <c r="J1052">
        <f t="shared" si="134"/>
        <v>1.0499999999999998</v>
      </c>
      <c r="K1052">
        <f t="shared" si="133"/>
        <v>1.0499999999999998</v>
      </c>
    </row>
    <row r="1053" spans="4:11" x14ac:dyDescent="0.25">
      <c r="D1053">
        <f t="shared" si="135"/>
        <v>1051</v>
      </c>
      <c r="E1053" s="1">
        <f t="shared" si="128"/>
        <v>52.550000000000004</v>
      </c>
      <c r="F1053">
        <f t="shared" si="129"/>
        <v>10.61</v>
      </c>
      <c r="G1053">
        <f t="shared" si="130"/>
        <v>0</v>
      </c>
      <c r="H1053">
        <f t="shared" si="131"/>
        <v>0</v>
      </c>
      <c r="I1053">
        <f t="shared" si="132"/>
        <v>1.0449999999999995</v>
      </c>
      <c r="J1053">
        <f t="shared" si="134"/>
        <v>1.0449999999999995</v>
      </c>
      <c r="K1053">
        <f t="shared" si="133"/>
        <v>1.0449999999999995</v>
      </c>
    </row>
    <row r="1054" spans="4:11" x14ac:dyDescent="0.25">
      <c r="D1054">
        <f t="shared" si="135"/>
        <v>1052</v>
      </c>
      <c r="E1054" s="1">
        <f t="shared" si="128"/>
        <v>52.6</v>
      </c>
      <c r="F1054">
        <f t="shared" si="129"/>
        <v>10.62</v>
      </c>
      <c r="G1054">
        <f t="shared" si="130"/>
        <v>0</v>
      </c>
      <c r="H1054">
        <f t="shared" si="131"/>
        <v>0</v>
      </c>
      <c r="I1054">
        <f t="shared" si="132"/>
        <v>1.0399999999999996</v>
      </c>
      <c r="J1054">
        <f t="shared" si="134"/>
        <v>1.0399999999999996</v>
      </c>
      <c r="K1054">
        <f t="shared" si="133"/>
        <v>1.0399999999999996</v>
      </c>
    </row>
    <row r="1055" spans="4:11" x14ac:dyDescent="0.25">
      <c r="D1055">
        <f t="shared" si="135"/>
        <v>1053</v>
      </c>
      <c r="E1055" s="1">
        <f t="shared" si="128"/>
        <v>52.650000000000006</v>
      </c>
      <c r="F1055">
        <f t="shared" si="129"/>
        <v>10.629999999999999</v>
      </c>
      <c r="G1055">
        <f t="shared" si="130"/>
        <v>0</v>
      </c>
      <c r="H1055">
        <f t="shared" si="131"/>
        <v>0</v>
      </c>
      <c r="I1055">
        <f t="shared" si="132"/>
        <v>1.0349999999999993</v>
      </c>
      <c r="J1055">
        <f t="shared" si="134"/>
        <v>1.0349999999999993</v>
      </c>
      <c r="K1055">
        <f t="shared" si="133"/>
        <v>1.0349999999999993</v>
      </c>
    </row>
    <row r="1056" spans="4:11" x14ac:dyDescent="0.25">
      <c r="D1056">
        <f t="shared" si="135"/>
        <v>1054</v>
      </c>
      <c r="E1056" s="1">
        <f t="shared" si="128"/>
        <v>52.7</v>
      </c>
      <c r="F1056">
        <f t="shared" si="129"/>
        <v>10.64</v>
      </c>
      <c r="G1056">
        <f t="shared" si="130"/>
        <v>0</v>
      </c>
      <c r="H1056">
        <f t="shared" si="131"/>
        <v>0</v>
      </c>
      <c r="I1056">
        <f t="shared" si="132"/>
        <v>1.0299999999999994</v>
      </c>
      <c r="J1056">
        <f t="shared" si="134"/>
        <v>1.0299999999999994</v>
      </c>
      <c r="K1056">
        <f t="shared" si="133"/>
        <v>1.0299999999999994</v>
      </c>
    </row>
    <row r="1057" spans="4:11" x14ac:dyDescent="0.25">
      <c r="D1057">
        <f t="shared" si="135"/>
        <v>1055</v>
      </c>
      <c r="E1057" s="1">
        <f t="shared" si="128"/>
        <v>52.75</v>
      </c>
      <c r="F1057">
        <f t="shared" si="129"/>
        <v>10.65</v>
      </c>
      <c r="G1057">
        <f t="shared" si="130"/>
        <v>0</v>
      </c>
      <c r="H1057">
        <f t="shared" si="131"/>
        <v>0</v>
      </c>
      <c r="I1057">
        <f t="shared" si="132"/>
        <v>1.0249999999999999</v>
      </c>
      <c r="J1057">
        <f t="shared" si="134"/>
        <v>1.0249999999999999</v>
      </c>
      <c r="K1057">
        <f t="shared" si="133"/>
        <v>1.0249999999999999</v>
      </c>
    </row>
    <row r="1058" spans="4:11" x14ac:dyDescent="0.25">
      <c r="D1058">
        <f t="shared" si="135"/>
        <v>1056</v>
      </c>
      <c r="E1058" s="1">
        <f t="shared" si="128"/>
        <v>52.800000000000004</v>
      </c>
      <c r="F1058">
        <f t="shared" si="129"/>
        <v>10.66</v>
      </c>
      <c r="G1058">
        <f t="shared" si="130"/>
        <v>0</v>
      </c>
      <c r="H1058">
        <f t="shared" si="131"/>
        <v>0</v>
      </c>
      <c r="I1058">
        <f t="shared" si="132"/>
        <v>1.0199999999999996</v>
      </c>
      <c r="J1058">
        <f t="shared" si="134"/>
        <v>1.0199999999999996</v>
      </c>
      <c r="K1058">
        <f t="shared" si="133"/>
        <v>1.0199999999999996</v>
      </c>
    </row>
    <row r="1059" spans="4:11" x14ac:dyDescent="0.25">
      <c r="D1059">
        <f t="shared" si="135"/>
        <v>1057</v>
      </c>
      <c r="E1059" s="1">
        <f t="shared" si="128"/>
        <v>52.85</v>
      </c>
      <c r="F1059">
        <f t="shared" si="129"/>
        <v>10.67</v>
      </c>
      <c r="G1059">
        <f t="shared" si="130"/>
        <v>0</v>
      </c>
      <c r="H1059">
        <f t="shared" si="131"/>
        <v>0</v>
      </c>
      <c r="I1059">
        <f t="shared" si="132"/>
        <v>1.0149999999999997</v>
      </c>
      <c r="J1059">
        <f t="shared" si="134"/>
        <v>1.0149999999999997</v>
      </c>
      <c r="K1059">
        <f t="shared" si="133"/>
        <v>1.0149999999999997</v>
      </c>
    </row>
    <row r="1060" spans="4:11" x14ac:dyDescent="0.25">
      <c r="D1060">
        <f t="shared" si="135"/>
        <v>1058</v>
      </c>
      <c r="E1060" s="1">
        <f t="shared" si="128"/>
        <v>52.900000000000006</v>
      </c>
      <c r="F1060">
        <f t="shared" si="129"/>
        <v>10.68</v>
      </c>
      <c r="G1060">
        <f t="shared" si="130"/>
        <v>0</v>
      </c>
      <c r="H1060">
        <f t="shared" si="131"/>
        <v>0</v>
      </c>
      <c r="I1060">
        <f t="shared" si="132"/>
        <v>1.0099999999999993</v>
      </c>
      <c r="J1060">
        <f t="shared" si="134"/>
        <v>1.0099999999999993</v>
      </c>
      <c r="K1060">
        <f t="shared" si="133"/>
        <v>1.0099999999999993</v>
      </c>
    </row>
    <row r="1061" spans="4:11" x14ac:dyDescent="0.25">
      <c r="D1061">
        <f t="shared" si="135"/>
        <v>1059</v>
      </c>
      <c r="E1061" s="1">
        <f t="shared" si="128"/>
        <v>52.95</v>
      </c>
      <c r="F1061">
        <f t="shared" si="129"/>
        <v>10.69</v>
      </c>
      <c r="G1061">
        <f t="shared" si="130"/>
        <v>0</v>
      </c>
      <c r="H1061">
        <f t="shared" si="131"/>
        <v>0</v>
      </c>
      <c r="I1061">
        <f t="shared" si="132"/>
        <v>1.0049999999999994</v>
      </c>
      <c r="J1061">
        <f t="shared" si="134"/>
        <v>1.0049999999999994</v>
      </c>
      <c r="K1061">
        <f t="shared" si="133"/>
        <v>1.0049999999999994</v>
      </c>
    </row>
    <row r="1062" spans="4:11" x14ac:dyDescent="0.25">
      <c r="D1062">
        <f t="shared" si="135"/>
        <v>1060</v>
      </c>
      <c r="E1062" s="1">
        <f t="shared" si="128"/>
        <v>53</v>
      </c>
      <c r="F1062">
        <f t="shared" si="129"/>
        <v>10.7</v>
      </c>
      <c r="G1062">
        <f t="shared" si="130"/>
        <v>0</v>
      </c>
      <c r="H1062">
        <f t="shared" si="131"/>
        <v>0</v>
      </c>
      <c r="I1062">
        <f t="shared" si="132"/>
        <v>1</v>
      </c>
      <c r="J1062">
        <f t="shared" si="134"/>
        <v>1</v>
      </c>
      <c r="K1062">
        <f t="shared" si="133"/>
        <v>1</v>
      </c>
    </row>
    <row r="1063" spans="4:11" x14ac:dyDescent="0.25">
      <c r="D1063">
        <f t="shared" si="135"/>
        <v>1061</v>
      </c>
      <c r="E1063" s="1">
        <f t="shared" si="128"/>
        <v>53.050000000000004</v>
      </c>
      <c r="F1063">
        <f t="shared" si="129"/>
        <v>10.709999999999999</v>
      </c>
      <c r="G1063">
        <f t="shared" si="130"/>
        <v>0</v>
      </c>
      <c r="H1063">
        <f t="shared" si="131"/>
        <v>0</v>
      </c>
      <c r="I1063">
        <f t="shared" si="132"/>
        <v>0.99499999999999922</v>
      </c>
      <c r="J1063">
        <f t="shared" si="134"/>
        <v>0.99499999999999922</v>
      </c>
      <c r="K1063">
        <f t="shared" si="133"/>
        <v>0.99499999999999922</v>
      </c>
    </row>
    <row r="1064" spans="4:11" x14ac:dyDescent="0.25">
      <c r="D1064">
        <f t="shared" si="135"/>
        <v>1062</v>
      </c>
      <c r="E1064" s="1">
        <f t="shared" si="128"/>
        <v>53.1</v>
      </c>
      <c r="F1064">
        <f t="shared" si="129"/>
        <v>10.72</v>
      </c>
      <c r="G1064">
        <f t="shared" si="130"/>
        <v>0</v>
      </c>
      <c r="H1064">
        <f t="shared" si="131"/>
        <v>0</v>
      </c>
      <c r="I1064">
        <f t="shared" si="132"/>
        <v>0.98999999999999977</v>
      </c>
      <c r="J1064">
        <f t="shared" si="134"/>
        <v>0.98999999999999977</v>
      </c>
      <c r="K1064">
        <f t="shared" si="133"/>
        <v>0.98999999999999977</v>
      </c>
    </row>
    <row r="1065" spans="4:11" x14ac:dyDescent="0.25">
      <c r="D1065">
        <f t="shared" si="135"/>
        <v>1063</v>
      </c>
      <c r="E1065" s="1">
        <f t="shared" si="128"/>
        <v>53.150000000000006</v>
      </c>
      <c r="F1065">
        <f t="shared" si="129"/>
        <v>10.73</v>
      </c>
      <c r="G1065">
        <f t="shared" si="130"/>
        <v>0</v>
      </c>
      <c r="H1065">
        <f t="shared" si="131"/>
        <v>0</v>
      </c>
      <c r="I1065">
        <f t="shared" si="132"/>
        <v>0.98499999999999943</v>
      </c>
      <c r="J1065">
        <f t="shared" si="134"/>
        <v>0.98499999999999943</v>
      </c>
      <c r="K1065">
        <f t="shared" si="133"/>
        <v>0.98499999999999943</v>
      </c>
    </row>
    <row r="1066" spans="4:11" x14ac:dyDescent="0.25">
      <c r="D1066">
        <f t="shared" si="135"/>
        <v>1064</v>
      </c>
      <c r="E1066" s="1">
        <f t="shared" si="128"/>
        <v>53.2</v>
      </c>
      <c r="F1066">
        <f t="shared" si="129"/>
        <v>10.74</v>
      </c>
      <c r="G1066">
        <f t="shared" si="130"/>
        <v>0</v>
      </c>
      <c r="H1066">
        <f t="shared" si="131"/>
        <v>0</v>
      </c>
      <c r="I1066">
        <f t="shared" si="132"/>
        <v>0.97999999999999954</v>
      </c>
      <c r="J1066">
        <f t="shared" si="134"/>
        <v>0.97999999999999954</v>
      </c>
      <c r="K1066">
        <f t="shared" si="133"/>
        <v>0.97999999999999954</v>
      </c>
    </row>
    <row r="1067" spans="4:11" x14ac:dyDescent="0.25">
      <c r="D1067">
        <f t="shared" si="135"/>
        <v>1065</v>
      </c>
      <c r="E1067" s="1">
        <f t="shared" si="128"/>
        <v>53.25</v>
      </c>
      <c r="F1067">
        <f t="shared" si="129"/>
        <v>10.75</v>
      </c>
      <c r="G1067">
        <f t="shared" si="130"/>
        <v>0</v>
      </c>
      <c r="H1067">
        <f t="shared" si="131"/>
        <v>0</v>
      </c>
      <c r="I1067">
        <f t="shared" si="132"/>
        <v>0.97499999999999964</v>
      </c>
      <c r="J1067">
        <f t="shared" si="134"/>
        <v>0.97499999999999964</v>
      </c>
      <c r="K1067">
        <f t="shared" si="133"/>
        <v>0.97499999999999964</v>
      </c>
    </row>
    <row r="1068" spans="4:11" x14ac:dyDescent="0.25">
      <c r="D1068">
        <f t="shared" si="135"/>
        <v>1066</v>
      </c>
      <c r="E1068" s="1">
        <f t="shared" si="128"/>
        <v>53.300000000000004</v>
      </c>
      <c r="F1068">
        <f t="shared" si="129"/>
        <v>10.76</v>
      </c>
      <c r="G1068">
        <f t="shared" si="130"/>
        <v>0</v>
      </c>
      <c r="H1068">
        <f t="shared" si="131"/>
        <v>0</v>
      </c>
      <c r="I1068">
        <f t="shared" si="132"/>
        <v>0.96999999999999931</v>
      </c>
      <c r="J1068">
        <f t="shared" si="134"/>
        <v>0.96999999999999931</v>
      </c>
      <c r="K1068">
        <f t="shared" si="133"/>
        <v>0.96999999999999931</v>
      </c>
    </row>
    <row r="1069" spans="4:11" x14ac:dyDescent="0.25">
      <c r="D1069">
        <f t="shared" si="135"/>
        <v>1067</v>
      </c>
      <c r="E1069" s="1">
        <f t="shared" si="128"/>
        <v>53.35</v>
      </c>
      <c r="F1069">
        <f t="shared" si="129"/>
        <v>10.77</v>
      </c>
      <c r="G1069">
        <f t="shared" si="130"/>
        <v>0</v>
      </c>
      <c r="H1069">
        <f t="shared" si="131"/>
        <v>0</v>
      </c>
      <c r="I1069">
        <f t="shared" si="132"/>
        <v>0.96499999999999986</v>
      </c>
      <c r="J1069">
        <f t="shared" si="134"/>
        <v>0.96499999999999986</v>
      </c>
      <c r="K1069">
        <f t="shared" si="133"/>
        <v>0.96499999999999986</v>
      </c>
    </row>
    <row r="1070" spans="4:11" x14ac:dyDescent="0.25">
      <c r="D1070">
        <f t="shared" si="135"/>
        <v>1068</v>
      </c>
      <c r="E1070" s="1">
        <f t="shared" si="128"/>
        <v>53.400000000000006</v>
      </c>
      <c r="F1070">
        <f t="shared" si="129"/>
        <v>10.78</v>
      </c>
      <c r="G1070">
        <f t="shared" si="130"/>
        <v>0</v>
      </c>
      <c r="H1070">
        <f t="shared" si="131"/>
        <v>0</v>
      </c>
      <c r="I1070">
        <f t="shared" si="132"/>
        <v>0.95999999999999908</v>
      </c>
      <c r="J1070">
        <f t="shared" si="134"/>
        <v>0.95999999999999908</v>
      </c>
      <c r="K1070">
        <f t="shared" si="133"/>
        <v>0.95999999999999908</v>
      </c>
    </row>
    <row r="1071" spans="4:11" x14ac:dyDescent="0.25">
      <c r="D1071">
        <f t="shared" si="135"/>
        <v>1069</v>
      </c>
      <c r="E1071" s="1">
        <f t="shared" si="128"/>
        <v>53.45</v>
      </c>
      <c r="F1071">
        <f t="shared" si="129"/>
        <v>10.79</v>
      </c>
      <c r="G1071">
        <f t="shared" si="130"/>
        <v>0</v>
      </c>
      <c r="H1071">
        <f t="shared" si="131"/>
        <v>0</v>
      </c>
      <c r="I1071">
        <f t="shared" si="132"/>
        <v>0.95499999999999963</v>
      </c>
      <c r="J1071">
        <f t="shared" si="134"/>
        <v>0.95499999999999963</v>
      </c>
      <c r="K1071">
        <f t="shared" si="133"/>
        <v>0.95499999999999963</v>
      </c>
    </row>
    <row r="1072" spans="4:11" x14ac:dyDescent="0.25">
      <c r="D1072">
        <f t="shared" si="135"/>
        <v>1070</v>
      </c>
      <c r="E1072" s="1">
        <f t="shared" si="128"/>
        <v>53.5</v>
      </c>
      <c r="F1072">
        <f t="shared" si="129"/>
        <v>10.8</v>
      </c>
      <c r="G1072">
        <f t="shared" si="130"/>
        <v>0</v>
      </c>
      <c r="H1072">
        <f t="shared" si="131"/>
        <v>0</v>
      </c>
      <c r="I1072">
        <f t="shared" si="132"/>
        <v>0.94999999999999973</v>
      </c>
      <c r="J1072">
        <f t="shared" si="134"/>
        <v>0.94999999999999973</v>
      </c>
      <c r="K1072">
        <f t="shared" si="133"/>
        <v>0.94999999999999973</v>
      </c>
    </row>
    <row r="1073" spans="4:11" x14ac:dyDescent="0.25">
      <c r="D1073">
        <f t="shared" si="135"/>
        <v>1071</v>
      </c>
      <c r="E1073" s="1">
        <f t="shared" si="128"/>
        <v>53.550000000000004</v>
      </c>
      <c r="F1073">
        <f t="shared" si="129"/>
        <v>10.81</v>
      </c>
      <c r="G1073">
        <f t="shared" si="130"/>
        <v>0</v>
      </c>
      <c r="H1073">
        <f t="shared" si="131"/>
        <v>0</v>
      </c>
      <c r="I1073">
        <f t="shared" si="132"/>
        <v>0.9449999999999994</v>
      </c>
      <c r="J1073">
        <f t="shared" si="134"/>
        <v>0.9449999999999994</v>
      </c>
      <c r="K1073">
        <f t="shared" si="133"/>
        <v>0.9449999999999994</v>
      </c>
    </row>
    <row r="1074" spans="4:11" x14ac:dyDescent="0.25">
      <c r="D1074">
        <f t="shared" si="135"/>
        <v>1072</v>
      </c>
      <c r="E1074" s="1">
        <f t="shared" si="128"/>
        <v>53.6</v>
      </c>
      <c r="F1074">
        <f t="shared" si="129"/>
        <v>10.82</v>
      </c>
      <c r="G1074">
        <f t="shared" si="130"/>
        <v>0</v>
      </c>
      <c r="H1074">
        <f t="shared" si="131"/>
        <v>0</v>
      </c>
      <c r="I1074">
        <f t="shared" si="132"/>
        <v>0.9399999999999995</v>
      </c>
      <c r="J1074">
        <f t="shared" si="134"/>
        <v>0.9399999999999995</v>
      </c>
      <c r="K1074">
        <f t="shared" si="133"/>
        <v>0.9399999999999995</v>
      </c>
    </row>
    <row r="1075" spans="4:11" x14ac:dyDescent="0.25">
      <c r="D1075">
        <f t="shared" si="135"/>
        <v>1073</v>
      </c>
      <c r="E1075" s="1">
        <f t="shared" si="128"/>
        <v>53.650000000000006</v>
      </c>
      <c r="F1075">
        <f t="shared" si="129"/>
        <v>10.83</v>
      </c>
      <c r="G1075">
        <f t="shared" si="130"/>
        <v>0</v>
      </c>
      <c r="H1075">
        <f t="shared" si="131"/>
        <v>0</v>
      </c>
      <c r="I1075">
        <f t="shared" si="132"/>
        <v>0.93499999999999917</v>
      </c>
      <c r="J1075">
        <f t="shared" si="134"/>
        <v>0.93499999999999917</v>
      </c>
      <c r="K1075">
        <f t="shared" si="133"/>
        <v>0.93499999999999917</v>
      </c>
    </row>
    <row r="1076" spans="4:11" x14ac:dyDescent="0.25">
      <c r="D1076">
        <f t="shared" si="135"/>
        <v>1074</v>
      </c>
      <c r="E1076" s="1">
        <f t="shared" si="128"/>
        <v>53.7</v>
      </c>
      <c r="F1076">
        <f t="shared" si="129"/>
        <v>10.84</v>
      </c>
      <c r="G1076">
        <f t="shared" si="130"/>
        <v>0</v>
      </c>
      <c r="H1076">
        <f t="shared" si="131"/>
        <v>0</v>
      </c>
      <c r="I1076">
        <f t="shared" si="132"/>
        <v>0.92999999999999972</v>
      </c>
      <c r="J1076">
        <f t="shared" si="134"/>
        <v>0.92999999999999972</v>
      </c>
      <c r="K1076">
        <f t="shared" si="133"/>
        <v>0.92999999999999972</v>
      </c>
    </row>
    <row r="1077" spans="4:11" x14ac:dyDescent="0.25">
      <c r="D1077">
        <f t="shared" si="135"/>
        <v>1075</v>
      </c>
      <c r="E1077" s="1">
        <f t="shared" si="128"/>
        <v>53.75</v>
      </c>
      <c r="F1077">
        <f t="shared" si="129"/>
        <v>10.85</v>
      </c>
      <c r="G1077">
        <f t="shared" si="130"/>
        <v>0</v>
      </c>
      <c r="H1077">
        <f t="shared" si="131"/>
        <v>0</v>
      </c>
      <c r="I1077">
        <f t="shared" si="132"/>
        <v>0.92499999999999982</v>
      </c>
      <c r="J1077">
        <f t="shared" si="134"/>
        <v>0.92499999999999982</v>
      </c>
      <c r="K1077">
        <f t="shared" si="133"/>
        <v>0.92499999999999982</v>
      </c>
    </row>
    <row r="1078" spans="4:11" x14ac:dyDescent="0.25">
      <c r="D1078">
        <f t="shared" si="135"/>
        <v>1076</v>
      </c>
      <c r="E1078" s="1">
        <f t="shared" si="128"/>
        <v>53.800000000000004</v>
      </c>
      <c r="F1078">
        <f t="shared" si="129"/>
        <v>10.86</v>
      </c>
      <c r="G1078">
        <f t="shared" si="130"/>
        <v>0</v>
      </c>
      <c r="H1078">
        <f t="shared" si="131"/>
        <v>0</v>
      </c>
      <c r="I1078">
        <f t="shared" si="132"/>
        <v>0.91999999999999948</v>
      </c>
      <c r="J1078">
        <f t="shared" si="134"/>
        <v>0.91999999999999948</v>
      </c>
      <c r="K1078">
        <f t="shared" si="133"/>
        <v>0.91999999999999948</v>
      </c>
    </row>
    <row r="1079" spans="4:11" x14ac:dyDescent="0.25">
      <c r="D1079">
        <f t="shared" si="135"/>
        <v>1077</v>
      </c>
      <c r="E1079" s="1">
        <f t="shared" si="128"/>
        <v>53.85</v>
      </c>
      <c r="F1079">
        <f t="shared" si="129"/>
        <v>10.87</v>
      </c>
      <c r="G1079">
        <f t="shared" si="130"/>
        <v>0</v>
      </c>
      <c r="H1079">
        <f t="shared" si="131"/>
        <v>0</v>
      </c>
      <c r="I1079">
        <f t="shared" si="132"/>
        <v>0.91499999999999959</v>
      </c>
      <c r="J1079">
        <f t="shared" si="134"/>
        <v>0.91499999999999959</v>
      </c>
      <c r="K1079">
        <f t="shared" si="133"/>
        <v>0.91499999999999959</v>
      </c>
    </row>
    <row r="1080" spans="4:11" x14ac:dyDescent="0.25">
      <c r="D1080">
        <f t="shared" si="135"/>
        <v>1078</v>
      </c>
      <c r="E1080" s="1">
        <f t="shared" si="128"/>
        <v>53.900000000000006</v>
      </c>
      <c r="F1080">
        <f t="shared" si="129"/>
        <v>10.879999999999999</v>
      </c>
      <c r="G1080">
        <f t="shared" si="130"/>
        <v>0</v>
      </c>
      <c r="H1080">
        <f t="shared" si="131"/>
        <v>0</v>
      </c>
      <c r="I1080">
        <f t="shared" si="132"/>
        <v>0.90999999999999925</v>
      </c>
      <c r="J1080">
        <f t="shared" si="134"/>
        <v>0.90999999999999925</v>
      </c>
      <c r="K1080">
        <f t="shared" si="133"/>
        <v>0.90999999999999925</v>
      </c>
    </row>
    <row r="1081" spans="4:11" x14ac:dyDescent="0.25">
      <c r="D1081">
        <f t="shared" si="135"/>
        <v>1079</v>
      </c>
      <c r="E1081" s="1">
        <f t="shared" si="128"/>
        <v>53.95</v>
      </c>
      <c r="F1081">
        <f t="shared" si="129"/>
        <v>10.89</v>
      </c>
      <c r="G1081">
        <f t="shared" si="130"/>
        <v>0</v>
      </c>
      <c r="H1081">
        <f t="shared" si="131"/>
        <v>0</v>
      </c>
      <c r="I1081">
        <f t="shared" si="132"/>
        <v>0.90499999999999936</v>
      </c>
      <c r="J1081">
        <f t="shared" si="134"/>
        <v>0.90499999999999936</v>
      </c>
      <c r="K1081">
        <f t="shared" si="133"/>
        <v>0.90499999999999936</v>
      </c>
    </row>
    <row r="1082" spans="4:11" x14ac:dyDescent="0.25">
      <c r="D1082">
        <f t="shared" si="135"/>
        <v>1080</v>
      </c>
      <c r="E1082" s="1">
        <f t="shared" si="128"/>
        <v>54</v>
      </c>
      <c r="F1082">
        <f t="shared" si="129"/>
        <v>10.9</v>
      </c>
      <c r="G1082">
        <f t="shared" si="130"/>
        <v>0</v>
      </c>
      <c r="H1082">
        <f t="shared" si="131"/>
        <v>0</v>
      </c>
      <c r="I1082">
        <f t="shared" si="132"/>
        <v>0.89999999999999991</v>
      </c>
      <c r="J1082">
        <f t="shared" si="134"/>
        <v>0.89999999999999991</v>
      </c>
      <c r="K1082">
        <f t="shared" si="133"/>
        <v>0.89999999999999991</v>
      </c>
    </row>
    <row r="1083" spans="4:11" x14ac:dyDescent="0.25">
      <c r="D1083">
        <f t="shared" si="135"/>
        <v>1081</v>
      </c>
      <c r="E1083" s="1">
        <f t="shared" si="128"/>
        <v>54.050000000000004</v>
      </c>
      <c r="F1083">
        <f t="shared" si="129"/>
        <v>10.91</v>
      </c>
      <c r="G1083">
        <f t="shared" si="130"/>
        <v>0</v>
      </c>
      <c r="H1083">
        <f t="shared" si="131"/>
        <v>0</v>
      </c>
      <c r="I1083">
        <f t="shared" si="132"/>
        <v>0.89499999999999957</v>
      </c>
      <c r="J1083">
        <f t="shared" si="134"/>
        <v>0.89499999999999957</v>
      </c>
      <c r="K1083">
        <f t="shared" si="133"/>
        <v>0.89499999999999957</v>
      </c>
    </row>
    <row r="1084" spans="4:11" x14ac:dyDescent="0.25">
      <c r="D1084">
        <f t="shared" si="135"/>
        <v>1082</v>
      </c>
      <c r="E1084" s="1">
        <f t="shared" si="128"/>
        <v>54.1</v>
      </c>
      <c r="F1084">
        <f t="shared" si="129"/>
        <v>10.92</v>
      </c>
      <c r="G1084">
        <f t="shared" si="130"/>
        <v>0</v>
      </c>
      <c r="H1084">
        <f t="shared" si="131"/>
        <v>0</v>
      </c>
      <c r="I1084">
        <f t="shared" si="132"/>
        <v>0.88999999999999968</v>
      </c>
      <c r="J1084">
        <f t="shared" si="134"/>
        <v>0.88999999999999968</v>
      </c>
      <c r="K1084">
        <f t="shared" si="133"/>
        <v>0.88999999999999968</v>
      </c>
    </row>
    <row r="1085" spans="4:11" x14ac:dyDescent="0.25">
      <c r="D1085">
        <f t="shared" si="135"/>
        <v>1083</v>
      </c>
      <c r="E1085" s="1">
        <f t="shared" si="128"/>
        <v>54.150000000000006</v>
      </c>
      <c r="F1085">
        <f t="shared" si="129"/>
        <v>10.93</v>
      </c>
      <c r="G1085">
        <f t="shared" si="130"/>
        <v>0</v>
      </c>
      <c r="H1085">
        <f t="shared" si="131"/>
        <v>0</v>
      </c>
      <c r="I1085">
        <f t="shared" si="132"/>
        <v>0.88499999999999934</v>
      </c>
      <c r="J1085">
        <f t="shared" si="134"/>
        <v>0.88499999999999934</v>
      </c>
      <c r="K1085">
        <f t="shared" si="133"/>
        <v>0.88499999999999934</v>
      </c>
    </row>
    <row r="1086" spans="4:11" x14ac:dyDescent="0.25">
      <c r="D1086">
        <f t="shared" si="135"/>
        <v>1084</v>
      </c>
      <c r="E1086" s="1">
        <f t="shared" si="128"/>
        <v>54.2</v>
      </c>
      <c r="F1086">
        <f t="shared" si="129"/>
        <v>10.94</v>
      </c>
      <c r="G1086">
        <f t="shared" si="130"/>
        <v>0</v>
      </c>
      <c r="H1086">
        <f t="shared" si="131"/>
        <v>0</v>
      </c>
      <c r="I1086">
        <f t="shared" si="132"/>
        <v>0.87999999999999945</v>
      </c>
      <c r="J1086">
        <f t="shared" si="134"/>
        <v>0.87999999999999945</v>
      </c>
      <c r="K1086">
        <f t="shared" si="133"/>
        <v>0.87999999999999945</v>
      </c>
    </row>
    <row r="1087" spans="4:11" x14ac:dyDescent="0.25">
      <c r="D1087">
        <f t="shared" si="135"/>
        <v>1085</v>
      </c>
      <c r="E1087" s="1">
        <f t="shared" si="128"/>
        <v>54.25</v>
      </c>
      <c r="F1087">
        <f t="shared" si="129"/>
        <v>10.95</v>
      </c>
      <c r="G1087">
        <f t="shared" si="130"/>
        <v>0</v>
      </c>
      <c r="H1087">
        <f t="shared" si="131"/>
        <v>0</v>
      </c>
      <c r="I1087">
        <f t="shared" si="132"/>
        <v>0.875</v>
      </c>
      <c r="J1087">
        <f t="shared" si="134"/>
        <v>0.875</v>
      </c>
      <c r="K1087">
        <f t="shared" si="133"/>
        <v>0.875</v>
      </c>
    </row>
    <row r="1088" spans="4:11" x14ac:dyDescent="0.25">
      <c r="D1088">
        <f t="shared" si="135"/>
        <v>1086</v>
      </c>
      <c r="E1088" s="1">
        <f t="shared" si="128"/>
        <v>54.300000000000004</v>
      </c>
      <c r="F1088">
        <f t="shared" si="129"/>
        <v>10.959999999999999</v>
      </c>
      <c r="G1088">
        <f t="shared" si="130"/>
        <v>0</v>
      </c>
      <c r="H1088">
        <f t="shared" si="131"/>
        <v>0</v>
      </c>
      <c r="I1088">
        <f t="shared" si="132"/>
        <v>0.86999999999999922</v>
      </c>
      <c r="J1088">
        <f t="shared" si="134"/>
        <v>0.86999999999999922</v>
      </c>
      <c r="K1088">
        <f t="shared" si="133"/>
        <v>0.86999999999999922</v>
      </c>
    </row>
    <row r="1089" spans="4:11" x14ac:dyDescent="0.25">
      <c r="D1089">
        <f t="shared" si="135"/>
        <v>1087</v>
      </c>
      <c r="E1089" s="1">
        <f t="shared" si="128"/>
        <v>54.35</v>
      </c>
      <c r="F1089">
        <f t="shared" si="129"/>
        <v>10.97</v>
      </c>
      <c r="G1089">
        <f t="shared" si="130"/>
        <v>0</v>
      </c>
      <c r="H1089">
        <f t="shared" si="131"/>
        <v>0</v>
      </c>
      <c r="I1089">
        <f t="shared" si="132"/>
        <v>0.86499999999999977</v>
      </c>
      <c r="J1089">
        <f t="shared" si="134"/>
        <v>0.86499999999999977</v>
      </c>
      <c r="K1089">
        <f t="shared" si="133"/>
        <v>0.86499999999999977</v>
      </c>
    </row>
    <row r="1090" spans="4:11" x14ac:dyDescent="0.25">
      <c r="D1090">
        <f t="shared" si="135"/>
        <v>1088</v>
      </c>
      <c r="E1090" s="1">
        <f t="shared" ref="E1090:E1153" si="136">PAR_max/1200*D1090</f>
        <v>54.400000000000006</v>
      </c>
      <c r="F1090">
        <f t="shared" ref="F1090:F1153" si="137">init_slope*D1090+init_intercp</f>
        <v>10.98</v>
      </c>
      <c r="G1090">
        <f t="shared" ref="G1090:G1153" si="138">IF(AND(F1090&lt;flat_init_y, E1090&lt;flat_end_x),F1090,0)</f>
        <v>0</v>
      </c>
      <c r="H1090">
        <f t="shared" ref="H1090:H1153" si="139">IF(AND(F1090&gt;=flat_init_y,E1090&lt;flat_end_x),flat_init_y,0)</f>
        <v>0</v>
      </c>
      <c r="I1090">
        <f t="shared" ref="I1090:I1153" si="140">IF(E1090&gt;=flat_end_x,flat_init_y+end_slope2*(E1090-flat_end_x),0)</f>
        <v>0.85999999999999943</v>
      </c>
      <c r="J1090">
        <f t="shared" si="134"/>
        <v>0.85999999999999943</v>
      </c>
      <c r="K1090">
        <f t="shared" ref="K1090:K1153" si="141">IF(J1090&lt;min_response,min_response,J1090)</f>
        <v>0.85999999999999943</v>
      </c>
    </row>
    <row r="1091" spans="4:11" x14ac:dyDescent="0.25">
      <c r="D1091">
        <f t="shared" si="135"/>
        <v>1089</v>
      </c>
      <c r="E1091" s="1">
        <f t="shared" si="136"/>
        <v>54.45</v>
      </c>
      <c r="F1091">
        <f t="shared" si="137"/>
        <v>10.99</v>
      </c>
      <c r="G1091">
        <f t="shared" si="138"/>
        <v>0</v>
      </c>
      <c r="H1091">
        <f t="shared" si="139"/>
        <v>0</v>
      </c>
      <c r="I1091">
        <f t="shared" si="140"/>
        <v>0.85499999999999954</v>
      </c>
      <c r="J1091">
        <f t="shared" ref="J1091:J1154" si="142">SUM(G1091:I1091)</f>
        <v>0.85499999999999954</v>
      </c>
      <c r="K1091">
        <f t="shared" si="141"/>
        <v>0.85499999999999954</v>
      </c>
    </row>
    <row r="1092" spans="4:11" x14ac:dyDescent="0.25">
      <c r="D1092">
        <f t="shared" ref="D1092:D1155" si="143">D1091+1</f>
        <v>1090</v>
      </c>
      <c r="E1092" s="1">
        <f t="shared" si="136"/>
        <v>54.5</v>
      </c>
      <c r="F1092">
        <f t="shared" si="137"/>
        <v>11</v>
      </c>
      <c r="G1092">
        <f t="shared" si="138"/>
        <v>0</v>
      </c>
      <c r="H1092">
        <f t="shared" si="139"/>
        <v>0</v>
      </c>
      <c r="I1092">
        <f t="shared" si="140"/>
        <v>0.84999999999999964</v>
      </c>
      <c r="J1092">
        <f t="shared" si="142"/>
        <v>0.84999999999999964</v>
      </c>
      <c r="K1092">
        <f t="shared" si="141"/>
        <v>0.84999999999999964</v>
      </c>
    </row>
    <row r="1093" spans="4:11" x14ac:dyDescent="0.25">
      <c r="D1093">
        <f t="shared" si="143"/>
        <v>1091</v>
      </c>
      <c r="E1093" s="1">
        <f t="shared" si="136"/>
        <v>54.550000000000004</v>
      </c>
      <c r="F1093">
        <f t="shared" si="137"/>
        <v>11.01</v>
      </c>
      <c r="G1093">
        <f t="shared" si="138"/>
        <v>0</v>
      </c>
      <c r="H1093">
        <f t="shared" si="139"/>
        <v>0</v>
      </c>
      <c r="I1093">
        <f t="shared" si="140"/>
        <v>0.84499999999999931</v>
      </c>
      <c r="J1093">
        <f t="shared" si="142"/>
        <v>0.84499999999999931</v>
      </c>
      <c r="K1093">
        <f t="shared" si="141"/>
        <v>0.84499999999999931</v>
      </c>
    </row>
    <row r="1094" spans="4:11" x14ac:dyDescent="0.25">
      <c r="D1094">
        <f t="shared" si="143"/>
        <v>1092</v>
      </c>
      <c r="E1094" s="1">
        <f t="shared" si="136"/>
        <v>54.6</v>
      </c>
      <c r="F1094">
        <f t="shared" si="137"/>
        <v>11.02</v>
      </c>
      <c r="G1094">
        <f t="shared" si="138"/>
        <v>0</v>
      </c>
      <c r="H1094">
        <f t="shared" si="139"/>
        <v>0</v>
      </c>
      <c r="I1094">
        <f t="shared" si="140"/>
        <v>0.83999999999999986</v>
      </c>
      <c r="J1094">
        <f t="shared" si="142"/>
        <v>0.83999999999999986</v>
      </c>
      <c r="K1094">
        <f t="shared" si="141"/>
        <v>0.83999999999999986</v>
      </c>
    </row>
    <row r="1095" spans="4:11" x14ac:dyDescent="0.25">
      <c r="D1095">
        <f t="shared" si="143"/>
        <v>1093</v>
      </c>
      <c r="E1095" s="1">
        <f t="shared" si="136"/>
        <v>54.650000000000006</v>
      </c>
      <c r="F1095">
        <f t="shared" si="137"/>
        <v>11.03</v>
      </c>
      <c r="G1095">
        <f t="shared" si="138"/>
        <v>0</v>
      </c>
      <c r="H1095">
        <f t="shared" si="139"/>
        <v>0</v>
      </c>
      <c r="I1095">
        <f t="shared" si="140"/>
        <v>0.83499999999999908</v>
      </c>
      <c r="J1095">
        <f t="shared" si="142"/>
        <v>0.83499999999999908</v>
      </c>
      <c r="K1095">
        <f t="shared" si="141"/>
        <v>0.83499999999999908</v>
      </c>
    </row>
    <row r="1096" spans="4:11" x14ac:dyDescent="0.25">
      <c r="D1096">
        <f t="shared" si="143"/>
        <v>1094</v>
      </c>
      <c r="E1096" s="1">
        <f t="shared" si="136"/>
        <v>54.7</v>
      </c>
      <c r="F1096">
        <f t="shared" si="137"/>
        <v>11.04</v>
      </c>
      <c r="G1096">
        <f t="shared" si="138"/>
        <v>0</v>
      </c>
      <c r="H1096">
        <f t="shared" si="139"/>
        <v>0</v>
      </c>
      <c r="I1096">
        <f t="shared" si="140"/>
        <v>0.82999999999999963</v>
      </c>
      <c r="J1096">
        <f t="shared" si="142"/>
        <v>0.82999999999999963</v>
      </c>
      <c r="K1096">
        <f t="shared" si="141"/>
        <v>0.82999999999999963</v>
      </c>
    </row>
    <row r="1097" spans="4:11" x14ac:dyDescent="0.25">
      <c r="D1097">
        <f t="shared" si="143"/>
        <v>1095</v>
      </c>
      <c r="E1097" s="1">
        <f t="shared" si="136"/>
        <v>54.75</v>
      </c>
      <c r="F1097">
        <f t="shared" si="137"/>
        <v>11.05</v>
      </c>
      <c r="G1097">
        <f t="shared" si="138"/>
        <v>0</v>
      </c>
      <c r="H1097">
        <f t="shared" si="139"/>
        <v>0</v>
      </c>
      <c r="I1097">
        <f t="shared" si="140"/>
        <v>0.82499999999999973</v>
      </c>
      <c r="J1097">
        <f t="shared" si="142"/>
        <v>0.82499999999999973</v>
      </c>
      <c r="K1097">
        <f t="shared" si="141"/>
        <v>0.82499999999999973</v>
      </c>
    </row>
    <row r="1098" spans="4:11" x14ac:dyDescent="0.25">
      <c r="D1098">
        <f t="shared" si="143"/>
        <v>1096</v>
      </c>
      <c r="E1098" s="1">
        <f t="shared" si="136"/>
        <v>54.800000000000004</v>
      </c>
      <c r="F1098">
        <f t="shared" si="137"/>
        <v>11.06</v>
      </c>
      <c r="G1098">
        <f t="shared" si="138"/>
        <v>0</v>
      </c>
      <c r="H1098">
        <f t="shared" si="139"/>
        <v>0</v>
      </c>
      <c r="I1098">
        <f t="shared" si="140"/>
        <v>0.8199999999999994</v>
      </c>
      <c r="J1098">
        <f t="shared" si="142"/>
        <v>0.8199999999999994</v>
      </c>
      <c r="K1098">
        <f t="shared" si="141"/>
        <v>0.8199999999999994</v>
      </c>
    </row>
    <row r="1099" spans="4:11" x14ac:dyDescent="0.25">
      <c r="D1099">
        <f t="shared" si="143"/>
        <v>1097</v>
      </c>
      <c r="E1099" s="1">
        <f t="shared" si="136"/>
        <v>54.85</v>
      </c>
      <c r="F1099">
        <f t="shared" si="137"/>
        <v>11.07</v>
      </c>
      <c r="G1099">
        <f t="shared" si="138"/>
        <v>0</v>
      </c>
      <c r="H1099">
        <f t="shared" si="139"/>
        <v>0</v>
      </c>
      <c r="I1099">
        <f t="shared" si="140"/>
        <v>0.8149999999999995</v>
      </c>
      <c r="J1099">
        <f t="shared" si="142"/>
        <v>0.8149999999999995</v>
      </c>
      <c r="K1099">
        <f t="shared" si="141"/>
        <v>0.8149999999999995</v>
      </c>
    </row>
    <row r="1100" spans="4:11" x14ac:dyDescent="0.25">
      <c r="D1100">
        <f t="shared" si="143"/>
        <v>1098</v>
      </c>
      <c r="E1100" s="1">
        <f t="shared" si="136"/>
        <v>54.900000000000006</v>
      </c>
      <c r="F1100">
        <f t="shared" si="137"/>
        <v>11.08</v>
      </c>
      <c r="G1100">
        <f t="shared" si="138"/>
        <v>0</v>
      </c>
      <c r="H1100">
        <f t="shared" si="139"/>
        <v>0</v>
      </c>
      <c r="I1100">
        <f t="shared" si="140"/>
        <v>0.80999999999999917</v>
      </c>
      <c r="J1100">
        <f t="shared" si="142"/>
        <v>0.80999999999999917</v>
      </c>
      <c r="K1100">
        <f t="shared" si="141"/>
        <v>0.80999999999999917</v>
      </c>
    </row>
    <row r="1101" spans="4:11" x14ac:dyDescent="0.25">
      <c r="D1101">
        <f t="shared" si="143"/>
        <v>1099</v>
      </c>
      <c r="E1101" s="1">
        <f t="shared" si="136"/>
        <v>54.95</v>
      </c>
      <c r="F1101">
        <f t="shared" si="137"/>
        <v>11.09</v>
      </c>
      <c r="G1101">
        <f t="shared" si="138"/>
        <v>0</v>
      </c>
      <c r="H1101">
        <f t="shared" si="139"/>
        <v>0</v>
      </c>
      <c r="I1101">
        <f t="shared" si="140"/>
        <v>0.80499999999999972</v>
      </c>
      <c r="J1101">
        <f t="shared" si="142"/>
        <v>0.80499999999999972</v>
      </c>
      <c r="K1101">
        <f t="shared" si="141"/>
        <v>0.80499999999999972</v>
      </c>
    </row>
    <row r="1102" spans="4:11" x14ac:dyDescent="0.25">
      <c r="D1102">
        <f t="shared" si="143"/>
        <v>1100</v>
      </c>
      <c r="E1102" s="1">
        <f t="shared" si="136"/>
        <v>55</v>
      </c>
      <c r="F1102">
        <f t="shared" si="137"/>
        <v>11.1</v>
      </c>
      <c r="G1102">
        <f t="shared" si="138"/>
        <v>0</v>
      </c>
      <c r="H1102">
        <f t="shared" si="139"/>
        <v>0</v>
      </c>
      <c r="I1102">
        <f t="shared" si="140"/>
        <v>0.79999999999999982</v>
      </c>
      <c r="J1102">
        <f t="shared" si="142"/>
        <v>0.79999999999999982</v>
      </c>
      <c r="K1102">
        <f t="shared" si="141"/>
        <v>0.79999999999999982</v>
      </c>
    </row>
    <row r="1103" spans="4:11" x14ac:dyDescent="0.25">
      <c r="D1103">
        <f t="shared" si="143"/>
        <v>1101</v>
      </c>
      <c r="E1103" s="1">
        <f t="shared" si="136"/>
        <v>55.050000000000004</v>
      </c>
      <c r="F1103">
        <f t="shared" si="137"/>
        <v>11.11</v>
      </c>
      <c r="G1103">
        <f t="shared" si="138"/>
        <v>0</v>
      </c>
      <c r="H1103">
        <f t="shared" si="139"/>
        <v>0</v>
      </c>
      <c r="I1103">
        <f t="shared" si="140"/>
        <v>0.79499999999999948</v>
      </c>
      <c r="J1103">
        <f t="shared" si="142"/>
        <v>0.79499999999999948</v>
      </c>
      <c r="K1103">
        <f t="shared" si="141"/>
        <v>0.79499999999999948</v>
      </c>
    </row>
    <row r="1104" spans="4:11" x14ac:dyDescent="0.25">
      <c r="D1104">
        <f t="shared" si="143"/>
        <v>1102</v>
      </c>
      <c r="E1104" s="1">
        <f t="shared" si="136"/>
        <v>55.1</v>
      </c>
      <c r="F1104">
        <f t="shared" si="137"/>
        <v>11.12</v>
      </c>
      <c r="G1104">
        <f t="shared" si="138"/>
        <v>0</v>
      </c>
      <c r="H1104">
        <f t="shared" si="139"/>
        <v>0</v>
      </c>
      <c r="I1104">
        <f t="shared" si="140"/>
        <v>0.78999999999999959</v>
      </c>
      <c r="J1104">
        <f t="shared" si="142"/>
        <v>0.78999999999999959</v>
      </c>
      <c r="K1104">
        <f t="shared" si="141"/>
        <v>0.78999999999999959</v>
      </c>
    </row>
    <row r="1105" spans="4:11" x14ac:dyDescent="0.25">
      <c r="D1105">
        <f t="shared" si="143"/>
        <v>1103</v>
      </c>
      <c r="E1105" s="1">
        <f t="shared" si="136"/>
        <v>55.150000000000006</v>
      </c>
      <c r="F1105">
        <f t="shared" si="137"/>
        <v>11.129999999999999</v>
      </c>
      <c r="G1105">
        <f t="shared" si="138"/>
        <v>0</v>
      </c>
      <c r="H1105">
        <f t="shared" si="139"/>
        <v>0</v>
      </c>
      <c r="I1105">
        <f t="shared" si="140"/>
        <v>0.78499999999999925</v>
      </c>
      <c r="J1105">
        <f t="shared" si="142"/>
        <v>0.78499999999999925</v>
      </c>
      <c r="K1105">
        <f t="shared" si="141"/>
        <v>0.78499999999999925</v>
      </c>
    </row>
    <row r="1106" spans="4:11" x14ac:dyDescent="0.25">
      <c r="D1106">
        <f t="shared" si="143"/>
        <v>1104</v>
      </c>
      <c r="E1106" s="1">
        <f t="shared" si="136"/>
        <v>55.2</v>
      </c>
      <c r="F1106">
        <f t="shared" si="137"/>
        <v>11.14</v>
      </c>
      <c r="G1106">
        <f t="shared" si="138"/>
        <v>0</v>
      </c>
      <c r="H1106">
        <f t="shared" si="139"/>
        <v>0</v>
      </c>
      <c r="I1106">
        <f t="shared" si="140"/>
        <v>0.77999999999999936</v>
      </c>
      <c r="J1106">
        <f t="shared" si="142"/>
        <v>0.77999999999999936</v>
      </c>
      <c r="K1106">
        <f t="shared" si="141"/>
        <v>0.77999999999999936</v>
      </c>
    </row>
    <row r="1107" spans="4:11" x14ac:dyDescent="0.25">
      <c r="D1107">
        <f t="shared" si="143"/>
        <v>1105</v>
      </c>
      <c r="E1107" s="1">
        <f t="shared" si="136"/>
        <v>55.25</v>
      </c>
      <c r="F1107">
        <f t="shared" si="137"/>
        <v>11.15</v>
      </c>
      <c r="G1107">
        <f t="shared" si="138"/>
        <v>0</v>
      </c>
      <c r="H1107">
        <f t="shared" si="139"/>
        <v>0</v>
      </c>
      <c r="I1107">
        <f t="shared" si="140"/>
        <v>0.77499999999999991</v>
      </c>
      <c r="J1107">
        <f t="shared" si="142"/>
        <v>0.77499999999999991</v>
      </c>
      <c r="K1107">
        <f t="shared" si="141"/>
        <v>0.77499999999999991</v>
      </c>
    </row>
    <row r="1108" spans="4:11" x14ac:dyDescent="0.25">
      <c r="D1108">
        <f t="shared" si="143"/>
        <v>1106</v>
      </c>
      <c r="E1108" s="1">
        <f t="shared" si="136"/>
        <v>55.300000000000004</v>
      </c>
      <c r="F1108">
        <f t="shared" si="137"/>
        <v>11.16</v>
      </c>
      <c r="G1108">
        <f t="shared" si="138"/>
        <v>0</v>
      </c>
      <c r="H1108">
        <f t="shared" si="139"/>
        <v>0</v>
      </c>
      <c r="I1108">
        <f t="shared" si="140"/>
        <v>0.76999999999999957</v>
      </c>
      <c r="J1108">
        <f t="shared" si="142"/>
        <v>0.76999999999999957</v>
      </c>
      <c r="K1108">
        <f t="shared" si="141"/>
        <v>0.76999999999999957</v>
      </c>
    </row>
    <row r="1109" spans="4:11" x14ac:dyDescent="0.25">
      <c r="D1109">
        <f t="shared" si="143"/>
        <v>1107</v>
      </c>
      <c r="E1109" s="1">
        <f t="shared" si="136"/>
        <v>55.35</v>
      </c>
      <c r="F1109">
        <f t="shared" si="137"/>
        <v>11.17</v>
      </c>
      <c r="G1109">
        <f t="shared" si="138"/>
        <v>0</v>
      </c>
      <c r="H1109">
        <f t="shared" si="139"/>
        <v>0</v>
      </c>
      <c r="I1109">
        <f t="shared" si="140"/>
        <v>0.76499999999999968</v>
      </c>
      <c r="J1109">
        <f t="shared" si="142"/>
        <v>0.76499999999999968</v>
      </c>
      <c r="K1109">
        <f t="shared" si="141"/>
        <v>0.76499999999999968</v>
      </c>
    </row>
    <row r="1110" spans="4:11" x14ac:dyDescent="0.25">
      <c r="D1110">
        <f t="shared" si="143"/>
        <v>1108</v>
      </c>
      <c r="E1110" s="1">
        <f t="shared" si="136"/>
        <v>55.400000000000006</v>
      </c>
      <c r="F1110">
        <f t="shared" si="137"/>
        <v>11.18</v>
      </c>
      <c r="G1110">
        <f t="shared" si="138"/>
        <v>0</v>
      </c>
      <c r="H1110">
        <f t="shared" si="139"/>
        <v>0</v>
      </c>
      <c r="I1110">
        <f t="shared" si="140"/>
        <v>0.75999999999999934</v>
      </c>
      <c r="J1110">
        <f t="shared" si="142"/>
        <v>0.75999999999999934</v>
      </c>
      <c r="K1110">
        <f t="shared" si="141"/>
        <v>0.75999999999999934</v>
      </c>
    </row>
    <row r="1111" spans="4:11" x14ac:dyDescent="0.25">
      <c r="D1111">
        <f t="shared" si="143"/>
        <v>1109</v>
      </c>
      <c r="E1111" s="1">
        <f t="shared" si="136"/>
        <v>55.45</v>
      </c>
      <c r="F1111">
        <f t="shared" si="137"/>
        <v>11.19</v>
      </c>
      <c r="G1111">
        <f t="shared" si="138"/>
        <v>0</v>
      </c>
      <c r="H1111">
        <f t="shared" si="139"/>
        <v>0</v>
      </c>
      <c r="I1111">
        <f t="shared" si="140"/>
        <v>0.75499999999999945</v>
      </c>
      <c r="J1111">
        <f t="shared" si="142"/>
        <v>0.75499999999999945</v>
      </c>
      <c r="K1111">
        <f t="shared" si="141"/>
        <v>0.75499999999999945</v>
      </c>
    </row>
    <row r="1112" spans="4:11" x14ac:dyDescent="0.25">
      <c r="D1112">
        <f t="shared" si="143"/>
        <v>1110</v>
      </c>
      <c r="E1112" s="1">
        <f t="shared" si="136"/>
        <v>55.5</v>
      </c>
      <c r="F1112">
        <f t="shared" si="137"/>
        <v>11.2</v>
      </c>
      <c r="G1112">
        <f t="shared" si="138"/>
        <v>0</v>
      </c>
      <c r="H1112">
        <f t="shared" si="139"/>
        <v>0</v>
      </c>
      <c r="I1112">
        <f t="shared" si="140"/>
        <v>0.75</v>
      </c>
      <c r="J1112">
        <f t="shared" si="142"/>
        <v>0.75</v>
      </c>
      <c r="K1112">
        <f t="shared" si="141"/>
        <v>0.75</v>
      </c>
    </row>
    <row r="1113" spans="4:11" x14ac:dyDescent="0.25">
      <c r="D1113">
        <f t="shared" si="143"/>
        <v>1111</v>
      </c>
      <c r="E1113" s="1">
        <f t="shared" si="136"/>
        <v>55.550000000000004</v>
      </c>
      <c r="F1113">
        <f t="shared" si="137"/>
        <v>11.209999999999999</v>
      </c>
      <c r="G1113">
        <f t="shared" si="138"/>
        <v>0</v>
      </c>
      <c r="H1113">
        <f t="shared" si="139"/>
        <v>0</v>
      </c>
      <c r="I1113">
        <f t="shared" si="140"/>
        <v>0.74499999999999922</v>
      </c>
      <c r="J1113">
        <f t="shared" si="142"/>
        <v>0.74499999999999922</v>
      </c>
      <c r="K1113">
        <f t="shared" si="141"/>
        <v>0.74499999999999922</v>
      </c>
    </row>
    <row r="1114" spans="4:11" x14ac:dyDescent="0.25">
      <c r="D1114">
        <f t="shared" si="143"/>
        <v>1112</v>
      </c>
      <c r="E1114" s="1">
        <f t="shared" si="136"/>
        <v>55.6</v>
      </c>
      <c r="F1114">
        <f t="shared" si="137"/>
        <v>11.22</v>
      </c>
      <c r="G1114">
        <f t="shared" si="138"/>
        <v>0</v>
      </c>
      <c r="H1114">
        <f t="shared" si="139"/>
        <v>0</v>
      </c>
      <c r="I1114">
        <f t="shared" si="140"/>
        <v>0.73999999999999977</v>
      </c>
      <c r="J1114">
        <f t="shared" si="142"/>
        <v>0.73999999999999977</v>
      </c>
      <c r="K1114">
        <f t="shared" si="141"/>
        <v>0.73999999999999977</v>
      </c>
    </row>
    <row r="1115" spans="4:11" x14ac:dyDescent="0.25">
      <c r="D1115">
        <f t="shared" si="143"/>
        <v>1113</v>
      </c>
      <c r="E1115" s="1">
        <f t="shared" si="136"/>
        <v>55.650000000000006</v>
      </c>
      <c r="F1115">
        <f t="shared" si="137"/>
        <v>11.23</v>
      </c>
      <c r="G1115">
        <f t="shared" si="138"/>
        <v>0</v>
      </c>
      <c r="H1115">
        <f t="shared" si="139"/>
        <v>0</v>
      </c>
      <c r="I1115">
        <f t="shared" si="140"/>
        <v>0.73499999999999943</v>
      </c>
      <c r="J1115">
        <f t="shared" si="142"/>
        <v>0.73499999999999943</v>
      </c>
      <c r="K1115">
        <f t="shared" si="141"/>
        <v>0.73499999999999943</v>
      </c>
    </row>
    <row r="1116" spans="4:11" x14ac:dyDescent="0.25">
      <c r="D1116">
        <f t="shared" si="143"/>
        <v>1114</v>
      </c>
      <c r="E1116" s="1">
        <f t="shared" si="136"/>
        <v>55.7</v>
      </c>
      <c r="F1116">
        <f t="shared" si="137"/>
        <v>11.24</v>
      </c>
      <c r="G1116">
        <f t="shared" si="138"/>
        <v>0</v>
      </c>
      <c r="H1116">
        <f t="shared" si="139"/>
        <v>0</v>
      </c>
      <c r="I1116">
        <f t="shared" si="140"/>
        <v>0.72999999999999954</v>
      </c>
      <c r="J1116">
        <f t="shared" si="142"/>
        <v>0.72999999999999954</v>
      </c>
      <c r="K1116">
        <f t="shared" si="141"/>
        <v>0.72999999999999954</v>
      </c>
    </row>
    <row r="1117" spans="4:11" x14ac:dyDescent="0.25">
      <c r="D1117">
        <f t="shared" si="143"/>
        <v>1115</v>
      </c>
      <c r="E1117" s="1">
        <f t="shared" si="136"/>
        <v>55.75</v>
      </c>
      <c r="F1117">
        <f t="shared" si="137"/>
        <v>11.25</v>
      </c>
      <c r="G1117">
        <f t="shared" si="138"/>
        <v>0</v>
      </c>
      <c r="H1117">
        <f t="shared" si="139"/>
        <v>0</v>
      </c>
      <c r="I1117">
        <f t="shared" si="140"/>
        <v>0.72499999999999964</v>
      </c>
      <c r="J1117">
        <f t="shared" si="142"/>
        <v>0.72499999999999964</v>
      </c>
      <c r="K1117">
        <f t="shared" si="141"/>
        <v>0.72499999999999964</v>
      </c>
    </row>
    <row r="1118" spans="4:11" x14ac:dyDescent="0.25">
      <c r="D1118">
        <f t="shared" si="143"/>
        <v>1116</v>
      </c>
      <c r="E1118" s="1">
        <f t="shared" si="136"/>
        <v>55.800000000000004</v>
      </c>
      <c r="F1118">
        <f t="shared" si="137"/>
        <v>11.26</v>
      </c>
      <c r="G1118">
        <f t="shared" si="138"/>
        <v>0</v>
      </c>
      <c r="H1118">
        <f t="shared" si="139"/>
        <v>0</v>
      </c>
      <c r="I1118">
        <f t="shared" si="140"/>
        <v>0.71999999999999931</v>
      </c>
      <c r="J1118">
        <f t="shared" si="142"/>
        <v>0.71999999999999931</v>
      </c>
      <c r="K1118">
        <f t="shared" si="141"/>
        <v>0.71999999999999931</v>
      </c>
    </row>
    <row r="1119" spans="4:11" x14ac:dyDescent="0.25">
      <c r="D1119">
        <f t="shared" si="143"/>
        <v>1117</v>
      </c>
      <c r="E1119" s="1">
        <f t="shared" si="136"/>
        <v>55.85</v>
      </c>
      <c r="F1119">
        <f t="shared" si="137"/>
        <v>11.27</v>
      </c>
      <c r="G1119">
        <f t="shared" si="138"/>
        <v>0</v>
      </c>
      <c r="H1119">
        <f t="shared" si="139"/>
        <v>0</v>
      </c>
      <c r="I1119">
        <f t="shared" si="140"/>
        <v>0.71499999999999986</v>
      </c>
      <c r="J1119">
        <f t="shared" si="142"/>
        <v>0.71499999999999986</v>
      </c>
      <c r="K1119">
        <f t="shared" si="141"/>
        <v>0.71499999999999986</v>
      </c>
    </row>
    <row r="1120" spans="4:11" x14ac:dyDescent="0.25">
      <c r="D1120">
        <f t="shared" si="143"/>
        <v>1118</v>
      </c>
      <c r="E1120" s="1">
        <f t="shared" si="136"/>
        <v>55.900000000000006</v>
      </c>
      <c r="F1120">
        <f t="shared" si="137"/>
        <v>11.28</v>
      </c>
      <c r="G1120">
        <f t="shared" si="138"/>
        <v>0</v>
      </c>
      <c r="H1120">
        <f t="shared" si="139"/>
        <v>0</v>
      </c>
      <c r="I1120">
        <f t="shared" si="140"/>
        <v>0.70999999999999908</v>
      </c>
      <c r="J1120">
        <f t="shared" si="142"/>
        <v>0.70999999999999908</v>
      </c>
      <c r="K1120">
        <f t="shared" si="141"/>
        <v>0.70999999999999908</v>
      </c>
    </row>
    <row r="1121" spans="4:11" x14ac:dyDescent="0.25">
      <c r="D1121">
        <f t="shared" si="143"/>
        <v>1119</v>
      </c>
      <c r="E1121" s="1">
        <f t="shared" si="136"/>
        <v>55.95</v>
      </c>
      <c r="F1121">
        <f t="shared" si="137"/>
        <v>11.29</v>
      </c>
      <c r="G1121">
        <f t="shared" si="138"/>
        <v>0</v>
      </c>
      <c r="H1121">
        <f t="shared" si="139"/>
        <v>0</v>
      </c>
      <c r="I1121">
        <f t="shared" si="140"/>
        <v>0.70499999999999963</v>
      </c>
      <c r="J1121">
        <f t="shared" si="142"/>
        <v>0.70499999999999963</v>
      </c>
      <c r="K1121">
        <f t="shared" si="141"/>
        <v>0.70499999999999963</v>
      </c>
    </row>
    <row r="1122" spans="4:11" x14ac:dyDescent="0.25">
      <c r="D1122">
        <f t="shared" si="143"/>
        <v>1120</v>
      </c>
      <c r="E1122" s="1">
        <f t="shared" si="136"/>
        <v>56</v>
      </c>
      <c r="F1122">
        <f t="shared" si="137"/>
        <v>11.3</v>
      </c>
      <c r="G1122">
        <f t="shared" si="138"/>
        <v>0</v>
      </c>
      <c r="H1122">
        <f t="shared" si="139"/>
        <v>0</v>
      </c>
      <c r="I1122">
        <f t="shared" si="140"/>
        <v>0.69999999999999973</v>
      </c>
      <c r="J1122">
        <f t="shared" si="142"/>
        <v>0.69999999999999973</v>
      </c>
      <c r="K1122">
        <f t="shared" si="141"/>
        <v>0.69999999999999973</v>
      </c>
    </row>
    <row r="1123" spans="4:11" x14ac:dyDescent="0.25">
      <c r="D1123">
        <f t="shared" si="143"/>
        <v>1121</v>
      </c>
      <c r="E1123" s="1">
        <f t="shared" si="136"/>
        <v>56.050000000000004</v>
      </c>
      <c r="F1123">
        <f t="shared" si="137"/>
        <v>11.31</v>
      </c>
      <c r="G1123">
        <f t="shared" si="138"/>
        <v>0</v>
      </c>
      <c r="H1123">
        <f t="shared" si="139"/>
        <v>0</v>
      </c>
      <c r="I1123">
        <f t="shared" si="140"/>
        <v>0.6949999999999994</v>
      </c>
      <c r="J1123">
        <f t="shared" si="142"/>
        <v>0.6949999999999994</v>
      </c>
      <c r="K1123">
        <f t="shared" si="141"/>
        <v>0.6949999999999994</v>
      </c>
    </row>
    <row r="1124" spans="4:11" x14ac:dyDescent="0.25">
      <c r="D1124">
        <f t="shared" si="143"/>
        <v>1122</v>
      </c>
      <c r="E1124" s="1">
        <f t="shared" si="136"/>
        <v>56.1</v>
      </c>
      <c r="F1124">
        <f t="shared" si="137"/>
        <v>11.32</v>
      </c>
      <c r="G1124">
        <f t="shared" si="138"/>
        <v>0</v>
      </c>
      <c r="H1124">
        <f t="shared" si="139"/>
        <v>0</v>
      </c>
      <c r="I1124">
        <f t="shared" si="140"/>
        <v>0.6899999999999995</v>
      </c>
      <c r="J1124">
        <f t="shared" si="142"/>
        <v>0.6899999999999995</v>
      </c>
      <c r="K1124">
        <f t="shared" si="141"/>
        <v>0.6899999999999995</v>
      </c>
    </row>
    <row r="1125" spans="4:11" x14ac:dyDescent="0.25">
      <c r="D1125">
        <f t="shared" si="143"/>
        <v>1123</v>
      </c>
      <c r="E1125" s="1">
        <f t="shared" si="136"/>
        <v>56.150000000000006</v>
      </c>
      <c r="F1125">
        <f t="shared" si="137"/>
        <v>11.33</v>
      </c>
      <c r="G1125">
        <f t="shared" si="138"/>
        <v>0</v>
      </c>
      <c r="H1125">
        <f t="shared" si="139"/>
        <v>0</v>
      </c>
      <c r="I1125">
        <f t="shared" si="140"/>
        <v>0.68499999999999917</v>
      </c>
      <c r="J1125">
        <f t="shared" si="142"/>
        <v>0.68499999999999917</v>
      </c>
      <c r="K1125">
        <f t="shared" si="141"/>
        <v>0.68499999999999917</v>
      </c>
    </row>
    <row r="1126" spans="4:11" x14ac:dyDescent="0.25">
      <c r="D1126">
        <f t="shared" si="143"/>
        <v>1124</v>
      </c>
      <c r="E1126" s="1">
        <f t="shared" si="136"/>
        <v>56.2</v>
      </c>
      <c r="F1126">
        <f t="shared" si="137"/>
        <v>11.34</v>
      </c>
      <c r="G1126">
        <f t="shared" si="138"/>
        <v>0</v>
      </c>
      <c r="H1126">
        <f t="shared" si="139"/>
        <v>0</v>
      </c>
      <c r="I1126">
        <f t="shared" si="140"/>
        <v>0.67999999999999972</v>
      </c>
      <c r="J1126">
        <f t="shared" si="142"/>
        <v>0.67999999999999972</v>
      </c>
      <c r="K1126">
        <f t="shared" si="141"/>
        <v>0.67999999999999972</v>
      </c>
    </row>
    <row r="1127" spans="4:11" x14ac:dyDescent="0.25">
      <c r="D1127">
        <f t="shared" si="143"/>
        <v>1125</v>
      </c>
      <c r="E1127" s="1">
        <f t="shared" si="136"/>
        <v>56.25</v>
      </c>
      <c r="F1127">
        <f t="shared" si="137"/>
        <v>11.35</v>
      </c>
      <c r="G1127">
        <f t="shared" si="138"/>
        <v>0</v>
      </c>
      <c r="H1127">
        <f t="shared" si="139"/>
        <v>0</v>
      </c>
      <c r="I1127">
        <f t="shared" si="140"/>
        <v>0.67499999999999982</v>
      </c>
      <c r="J1127">
        <f t="shared" si="142"/>
        <v>0.67499999999999982</v>
      </c>
      <c r="K1127">
        <f t="shared" si="141"/>
        <v>0.67499999999999982</v>
      </c>
    </row>
    <row r="1128" spans="4:11" x14ac:dyDescent="0.25">
      <c r="D1128">
        <f t="shared" si="143"/>
        <v>1126</v>
      </c>
      <c r="E1128" s="1">
        <f t="shared" si="136"/>
        <v>56.300000000000004</v>
      </c>
      <c r="F1128">
        <f t="shared" si="137"/>
        <v>11.36</v>
      </c>
      <c r="G1128">
        <f t="shared" si="138"/>
        <v>0</v>
      </c>
      <c r="H1128">
        <f t="shared" si="139"/>
        <v>0</v>
      </c>
      <c r="I1128">
        <f t="shared" si="140"/>
        <v>0.66999999999999948</v>
      </c>
      <c r="J1128">
        <f t="shared" si="142"/>
        <v>0.66999999999999948</v>
      </c>
      <c r="K1128">
        <f t="shared" si="141"/>
        <v>0.66999999999999948</v>
      </c>
    </row>
    <row r="1129" spans="4:11" x14ac:dyDescent="0.25">
      <c r="D1129">
        <f t="shared" si="143"/>
        <v>1127</v>
      </c>
      <c r="E1129" s="1">
        <f t="shared" si="136"/>
        <v>56.35</v>
      </c>
      <c r="F1129">
        <f t="shared" si="137"/>
        <v>11.37</v>
      </c>
      <c r="G1129">
        <f t="shared" si="138"/>
        <v>0</v>
      </c>
      <c r="H1129">
        <f t="shared" si="139"/>
        <v>0</v>
      </c>
      <c r="I1129">
        <f t="shared" si="140"/>
        <v>0.66499999999999959</v>
      </c>
      <c r="J1129">
        <f t="shared" si="142"/>
        <v>0.66499999999999959</v>
      </c>
      <c r="K1129">
        <f t="shared" si="141"/>
        <v>0.66499999999999959</v>
      </c>
    </row>
    <row r="1130" spans="4:11" x14ac:dyDescent="0.25">
      <c r="D1130">
        <f t="shared" si="143"/>
        <v>1128</v>
      </c>
      <c r="E1130" s="1">
        <f t="shared" si="136"/>
        <v>56.400000000000006</v>
      </c>
      <c r="F1130">
        <f t="shared" si="137"/>
        <v>11.379999999999999</v>
      </c>
      <c r="G1130">
        <f t="shared" si="138"/>
        <v>0</v>
      </c>
      <c r="H1130">
        <f t="shared" si="139"/>
        <v>0</v>
      </c>
      <c r="I1130">
        <f t="shared" si="140"/>
        <v>0.65999999999999925</v>
      </c>
      <c r="J1130">
        <f t="shared" si="142"/>
        <v>0.65999999999999925</v>
      </c>
      <c r="K1130">
        <f t="shared" si="141"/>
        <v>0.65999999999999925</v>
      </c>
    </row>
    <row r="1131" spans="4:11" x14ac:dyDescent="0.25">
      <c r="D1131">
        <f t="shared" si="143"/>
        <v>1129</v>
      </c>
      <c r="E1131" s="1">
        <f t="shared" si="136"/>
        <v>56.45</v>
      </c>
      <c r="F1131">
        <f t="shared" si="137"/>
        <v>11.39</v>
      </c>
      <c r="G1131">
        <f t="shared" si="138"/>
        <v>0</v>
      </c>
      <c r="H1131">
        <f t="shared" si="139"/>
        <v>0</v>
      </c>
      <c r="I1131">
        <f t="shared" si="140"/>
        <v>0.65499999999999936</v>
      </c>
      <c r="J1131">
        <f t="shared" si="142"/>
        <v>0.65499999999999936</v>
      </c>
      <c r="K1131">
        <f t="shared" si="141"/>
        <v>0.65499999999999936</v>
      </c>
    </row>
    <row r="1132" spans="4:11" x14ac:dyDescent="0.25">
      <c r="D1132">
        <f t="shared" si="143"/>
        <v>1130</v>
      </c>
      <c r="E1132" s="1">
        <f t="shared" si="136"/>
        <v>56.5</v>
      </c>
      <c r="F1132">
        <f t="shared" si="137"/>
        <v>11.4</v>
      </c>
      <c r="G1132">
        <f t="shared" si="138"/>
        <v>0</v>
      </c>
      <c r="H1132">
        <f t="shared" si="139"/>
        <v>0</v>
      </c>
      <c r="I1132">
        <f t="shared" si="140"/>
        <v>0.64999999999999991</v>
      </c>
      <c r="J1132">
        <f t="shared" si="142"/>
        <v>0.64999999999999991</v>
      </c>
      <c r="K1132">
        <f t="shared" si="141"/>
        <v>0.64999999999999991</v>
      </c>
    </row>
    <row r="1133" spans="4:11" x14ac:dyDescent="0.25">
      <c r="D1133">
        <f t="shared" si="143"/>
        <v>1131</v>
      </c>
      <c r="E1133" s="1">
        <f t="shared" si="136"/>
        <v>56.550000000000004</v>
      </c>
      <c r="F1133">
        <f t="shared" si="137"/>
        <v>11.41</v>
      </c>
      <c r="G1133">
        <f t="shared" si="138"/>
        <v>0</v>
      </c>
      <c r="H1133">
        <f t="shared" si="139"/>
        <v>0</v>
      </c>
      <c r="I1133">
        <f t="shared" si="140"/>
        <v>0.64499999999999957</v>
      </c>
      <c r="J1133">
        <f t="shared" si="142"/>
        <v>0.64499999999999957</v>
      </c>
      <c r="K1133">
        <f t="shared" si="141"/>
        <v>0.64499999999999957</v>
      </c>
    </row>
    <row r="1134" spans="4:11" x14ac:dyDescent="0.25">
      <c r="D1134">
        <f t="shared" si="143"/>
        <v>1132</v>
      </c>
      <c r="E1134" s="1">
        <f t="shared" si="136"/>
        <v>56.6</v>
      </c>
      <c r="F1134">
        <f t="shared" si="137"/>
        <v>11.42</v>
      </c>
      <c r="G1134">
        <f t="shared" si="138"/>
        <v>0</v>
      </c>
      <c r="H1134">
        <f t="shared" si="139"/>
        <v>0</v>
      </c>
      <c r="I1134">
        <f t="shared" si="140"/>
        <v>0.63999999999999968</v>
      </c>
      <c r="J1134">
        <f t="shared" si="142"/>
        <v>0.63999999999999968</v>
      </c>
      <c r="K1134">
        <f t="shared" si="141"/>
        <v>0.63999999999999968</v>
      </c>
    </row>
    <row r="1135" spans="4:11" x14ac:dyDescent="0.25">
      <c r="D1135">
        <f t="shared" si="143"/>
        <v>1133</v>
      </c>
      <c r="E1135" s="1">
        <f t="shared" si="136"/>
        <v>56.650000000000006</v>
      </c>
      <c r="F1135">
        <f t="shared" si="137"/>
        <v>11.43</v>
      </c>
      <c r="G1135">
        <f t="shared" si="138"/>
        <v>0</v>
      </c>
      <c r="H1135">
        <f t="shared" si="139"/>
        <v>0</v>
      </c>
      <c r="I1135">
        <f t="shared" si="140"/>
        <v>0.63499999999999934</v>
      </c>
      <c r="J1135">
        <f t="shared" si="142"/>
        <v>0.63499999999999934</v>
      </c>
      <c r="K1135">
        <f t="shared" si="141"/>
        <v>0.63499999999999934</v>
      </c>
    </row>
    <row r="1136" spans="4:11" x14ac:dyDescent="0.25">
      <c r="D1136">
        <f t="shared" si="143"/>
        <v>1134</v>
      </c>
      <c r="E1136" s="1">
        <f t="shared" si="136"/>
        <v>56.7</v>
      </c>
      <c r="F1136">
        <f t="shared" si="137"/>
        <v>11.44</v>
      </c>
      <c r="G1136">
        <f t="shared" si="138"/>
        <v>0</v>
      </c>
      <c r="H1136">
        <f t="shared" si="139"/>
        <v>0</v>
      </c>
      <c r="I1136">
        <f t="shared" si="140"/>
        <v>0.62999999999999945</v>
      </c>
      <c r="J1136">
        <f t="shared" si="142"/>
        <v>0.62999999999999945</v>
      </c>
      <c r="K1136">
        <f t="shared" si="141"/>
        <v>0.62999999999999945</v>
      </c>
    </row>
    <row r="1137" spans="4:11" x14ac:dyDescent="0.25">
      <c r="D1137">
        <f t="shared" si="143"/>
        <v>1135</v>
      </c>
      <c r="E1137" s="1">
        <f t="shared" si="136"/>
        <v>56.75</v>
      </c>
      <c r="F1137">
        <f t="shared" si="137"/>
        <v>11.45</v>
      </c>
      <c r="G1137">
        <f t="shared" si="138"/>
        <v>0</v>
      </c>
      <c r="H1137">
        <f t="shared" si="139"/>
        <v>0</v>
      </c>
      <c r="I1137">
        <f t="shared" si="140"/>
        <v>0.625</v>
      </c>
      <c r="J1137">
        <f t="shared" si="142"/>
        <v>0.625</v>
      </c>
      <c r="K1137">
        <f t="shared" si="141"/>
        <v>0.625</v>
      </c>
    </row>
    <row r="1138" spans="4:11" x14ac:dyDescent="0.25">
      <c r="D1138">
        <f t="shared" si="143"/>
        <v>1136</v>
      </c>
      <c r="E1138" s="1">
        <f t="shared" si="136"/>
        <v>56.800000000000004</v>
      </c>
      <c r="F1138">
        <f t="shared" si="137"/>
        <v>11.459999999999999</v>
      </c>
      <c r="G1138">
        <f t="shared" si="138"/>
        <v>0</v>
      </c>
      <c r="H1138">
        <f t="shared" si="139"/>
        <v>0</v>
      </c>
      <c r="I1138">
        <f t="shared" si="140"/>
        <v>0.61999999999999922</v>
      </c>
      <c r="J1138">
        <f t="shared" si="142"/>
        <v>0.61999999999999922</v>
      </c>
      <c r="K1138">
        <f t="shared" si="141"/>
        <v>0.61999999999999922</v>
      </c>
    </row>
    <row r="1139" spans="4:11" x14ac:dyDescent="0.25">
      <c r="D1139">
        <f t="shared" si="143"/>
        <v>1137</v>
      </c>
      <c r="E1139" s="1">
        <f t="shared" si="136"/>
        <v>56.85</v>
      </c>
      <c r="F1139">
        <f t="shared" si="137"/>
        <v>11.47</v>
      </c>
      <c r="G1139">
        <f t="shared" si="138"/>
        <v>0</v>
      </c>
      <c r="H1139">
        <f t="shared" si="139"/>
        <v>0</v>
      </c>
      <c r="I1139">
        <f t="shared" si="140"/>
        <v>0.61499999999999977</v>
      </c>
      <c r="J1139">
        <f t="shared" si="142"/>
        <v>0.61499999999999977</v>
      </c>
      <c r="K1139">
        <f t="shared" si="141"/>
        <v>0.61499999999999977</v>
      </c>
    </row>
    <row r="1140" spans="4:11" x14ac:dyDescent="0.25">
      <c r="D1140">
        <f t="shared" si="143"/>
        <v>1138</v>
      </c>
      <c r="E1140" s="1">
        <f t="shared" si="136"/>
        <v>56.900000000000006</v>
      </c>
      <c r="F1140">
        <f t="shared" si="137"/>
        <v>11.48</v>
      </c>
      <c r="G1140">
        <f t="shared" si="138"/>
        <v>0</v>
      </c>
      <c r="H1140">
        <f t="shared" si="139"/>
        <v>0</v>
      </c>
      <c r="I1140">
        <f t="shared" si="140"/>
        <v>0.60999999999999943</v>
      </c>
      <c r="J1140">
        <f t="shared" si="142"/>
        <v>0.60999999999999943</v>
      </c>
      <c r="K1140">
        <f t="shared" si="141"/>
        <v>0.60999999999999943</v>
      </c>
    </row>
    <row r="1141" spans="4:11" x14ac:dyDescent="0.25">
      <c r="D1141">
        <f t="shared" si="143"/>
        <v>1139</v>
      </c>
      <c r="E1141" s="1">
        <f t="shared" si="136"/>
        <v>56.95</v>
      </c>
      <c r="F1141">
        <f t="shared" si="137"/>
        <v>11.49</v>
      </c>
      <c r="G1141">
        <f t="shared" si="138"/>
        <v>0</v>
      </c>
      <c r="H1141">
        <f t="shared" si="139"/>
        <v>0</v>
      </c>
      <c r="I1141">
        <f t="shared" si="140"/>
        <v>0.60499999999999954</v>
      </c>
      <c r="J1141">
        <f t="shared" si="142"/>
        <v>0.60499999999999954</v>
      </c>
      <c r="K1141">
        <f t="shared" si="141"/>
        <v>0.60499999999999954</v>
      </c>
    </row>
    <row r="1142" spans="4:11" x14ac:dyDescent="0.25">
      <c r="D1142">
        <f t="shared" si="143"/>
        <v>1140</v>
      </c>
      <c r="E1142" s="1">
        <f t="shared" si="136"/>
        <v>57</v>
      </c>
      <c r="F1142">
        <f t="shared" si="137"/>
        <v>11.5</v>
      </c>
      <c r="G1142">
        <f t="shared" si="138"/>
        <v>0</v>
      </c>
      <c r="H1142">
        <f t="shared" si="139"/>
        <v>0</v>
      </c>
      <c r="I1142">
        <f t="shared" si="140"/>
        <v>0.59999999999999964</v>
      </c>
      <c r="J1142">
        <f t="shared" si="142"/>
        <v>0.59999999999999964</v>
      </c>
      <c r="K1142">
        <f t="shared" si="141"/>
        <v>0.59999999999999964</v>
      </c>
    </row>
    <row r="1143" spans="4:11" x14ac:dyDescent="0.25">
      <c r="D1143">
        <f t="shared" si="143"/>
        <v>1141</v>
      </c>
      <c r="E1143" s="1">
        <f t="shared" si="136"/>
        <v>57.050000000000004</v>
      </c>
      <c r="F1143">
        <f t="shared" si="137"/>
        <v>11.51</v>
      </c>
      <c r="G1143">
        <f t="shared" si="138"/>
        <v>0</v>
      </c>
      <c r="H1143">
        <f t="shared" si="139"/>
        <v>0</v>
      </c>
      <c r="I1143">
        <f t="shared" si="140"/>
        <v>0.59499999999999931</v>
      </c>
      <c r="J1143">
        <f t="shared" si="142"/>
        <v>0.59499999999999931</v>
      </c>
      <c r="K1143">
        <f t="shared" si="141"/>
        <v>0.59499999999999931</v>
      </c>
    </row>
    <row r="1144" spans="4:11" x14ac:dyDescent="0.25">
      <c r="D1144">
        <f t="shared" si="143"/>
        <v>1142</v>
      </c>
      <c r="E1144" s="1">
        <f t="shared" si="136"/>
        <v>57.1</v>
      </c>
      <c r="F1144">
        <f t="shared" si="137"/>
        <v>11.52</v>
      </c>
      <c r="G1144">
        <f t="shared" si="138"/>
        <v>0</v>
      </c>
      <c r="H1144">
        <f t="shared" si="139"/>
        <v>0</v>
      </c>
      <c r="I1144">
        <f t="shared" si="140"/>
        <v>0.58999999999999986</v>
      </c>
      <c r="J1144">
        <f t="shared" si="142"/>
        <v>0.58999999999999986</v>
      </c>
      <c r="K1144">
        <f t="shared" si="141"/>
        <v>0.58999999999999986</v>
      </c>
    </row>
    <row r="1145" spans="4:11" x14ac:dyDescent="0.25">
      <c r="D1145">
        <f t="shared" si="143"/>
        <v>1143</v>
      </c>
      <c r="E1145" s="1">
        <f t="shared" si="136"/>
        <v>57.150000000000006</v>
      </c>
      <c r="F1145">
        <f t="shared" si="137"/>
        <v>11.53</v>
      </c>
      <c r="G1145">
        <f t="shared" si="138"/>
        <v>0</v>
      </c>
      <c r="H1145">
        <f t="shared" si="139"/>
        <v>0</v>
      </c>
      <c r="I1145">
        <f t="shared" si="140"/>
        <v>0.58499999999999908</v>
      </c>
      <c r="J1145">
        <f t="shared" si="142"/>
        <v>0.58499999999999908</v>
      </c>
      <c r="K1145">
        <f t="shared" si="141"/>
        <v>0.58499999999999908</v>
      </c>
    </row>
    <row r="1146" spans="4:11" x14ac:dyDescent="0.25">
      <c r="D1146">
        <f t="shared" si="143"/>
        <v>1144</v>
      </c>
      <c r="E1146" s="1">
        <f t="shared" si="136"/>
        <v>57.2</v>
      </c>
      <c r="F1146">
        <f t="shared" si="137"/>
        <v>11.54</v>
      </c>
      <c r="G1146">
        <f t="shared" si="138"/>
        <v>0</v>
      </c>
      <c r="H1146">
        <f t="shared" si="139"/>
        <v>0</v>
      </c>
      <c r="I1146">
        <f t="shared" si="140"/>
        <v>0.57999999999999963</v>
      </c>
      <c r="J1146">
        <f t="shared" si="142"/>
        <v>0.57999999999999963</v>
      </c>
      <c r="K1146">
        <f t="shared" si="141"/>
        <v>0.57999999999999963</v>
      </c>
    </row>
    <row r="1147" spans="4:11" x14ac:dyDescent="0.25">
      <c r="D1147">
        <f t="shared" si="143"/>
        <v>1145</v>
      </c>
      <c r="E1147" s="1">
        <f t="shared" si="136"/>
        <v>57.25</v>
      </c>
      <c r="F1147">
        <f t="shared" si="137"/>
        <v>11.55</v>
      </c>
      <c r="G1147">
        <f t="shared" si="138"/>
        <v>0</v>
      </c>
      <c r="H1147">
        <f t="shared" si="139"/>
        <v>0</v>
      </c>
      <c r="I1147">
        <f t="shared" si="140"/>
        <v>0.57499999999999973</v>
      </c>
      <c r="J1147">
        <f t="shared" si="142"/>
        <v>0.57499999999999973</v>
      </c>
      <c r="K1147">
        <f t="shared" si="141"/>
        <v>0.57499999999999973</v>
      </c>
    </row>
    <row r="1148" spans="4:11" x14ac:dyDescent="0.25">
      <c r="D1148">
        <f t="shared" si="143"/>
        <v>1146</v>
      </c>
      <c r="E1148" s="1">
        <f t="shared" si="136"/>
        <v>57.300000000000004</v>
      </c>
      <c r="F1148">
        <f t="shared" si="137"/>
        <v>11.56</v>
      </c>
      <c r="G1148">
        <f t="shared" si="138"/>
        <v>0</v>
      </c>
      <c r="H1148">
        <f t="shared" si="139"/>
        <v>0</v>
      </c>
      <c r="I1148">
        <f t="shared" si="140"/>
        <v>0.5699999999999994</v>
      </c>
      <c r="J1148">
        <f t="shared" si="142"/>
        <v>0.5699999999999994</v>
      </c>
      <c r="K1148">
        <f t="shared" si="141"/>
        <v>0.5699999999999994</v>
      </c>
    </row>
    <row r="1149" spans="4:11" x14ac:dyDescent="0.25">
      <c r="D1149">
        <f t="shared" si="143"/>
        <v>1147</v>
      </c>
      <c r="E1149" s="1">
        <f t="shared" si="136"/>
        <v>57.35</v>
      </c>
      <c r="F1149">
        <f t="shared" si="137"/>
        <v>11.57</v>
      </c>
      <c r="G1149">
        <f t="shared" si="138"/>
        <v>0</v>
      </c>
      <c r="H1149">
        <f t="shared" si="139"/>
        <v>0</v>
      </c>
      <c r="I1149">
        <f t="shared" si="140"/>
        <v>0.5649999999999995</v>
      </c>
      <c r="J1149">
        <f t="shared" si="142"/>
        <v>0.5649999999999995</v>
      </c>
      <c r="K1149">
        <f t="shared" si="141"/>
        <v>0.5649999999999995</v>
      </c>
    </row>
    <row r="1150" spans="4:11" x14ac:dyDescent="0.25">
      <c r="D1150">
        <f t="shared" si="143"/>
        <v>1148</v>
      </c>
      <c r="E1150" s="1">
        <f t="shared" si="136"/>
        <v>57.400000000000006</v>
      </c>
      <c r="F1150">
        <f t="shared" si="137"/>
        <v>11.58</v>
      </c>
      <c r="G1150">
        <f t="shared" si="138"/>
        <v>0</v>
      </c>
      <c r="H1150">
        <f t="shared" si="139"/>
        <v>0</v>
      </c>
      <c r="I1150">
        <f t="shared" si="140"/>
        <v>0.55999999999999917</v>
      </c>
      <c r="J1150">
        <f t="shared" si="142"/>
        <v>0.55999999999999917</v>
      </c>
      <c r="K1150">
        <f t="shared" si="141"/>
        <v>0.55999999999999917</v>
      </c>
    </row>
    <row r="1151" spans="4:11" x14ac:dyDescent="0.25">
      <c r="D1151">
        <f t="shared" si="143"/>
        <v>1149</v>
      </c>
      <c r="E1151" s="1">
        <f t="shared" si="136"/>
        <v>57.45</v>
      </c>
      <c r="F1151">
        <f t="shared" si="137"/>
        <v>11.59</v>
      </c>
      <c r="G1151">
        <f t="shared" si="138"/>
        <v>0</v>
      </c>
      <c r="H1151">
        <f t="shared" si="139"/>
        <v>0</v>
      </c>
      <c r="I1151">
        <f t="shared" si="140"/>
        <v>0.55499999999999972</v>
      </c>
      <c r="J1151">
        <f t="shared" si="142"/>
        <v>0.55499999999999972</v>
      </c>
      <c r="K1151">
        <f t="shared" si="141"/>
        <v>0.55499999999999972</v>
      </c>
    </row>
    <row r="1152" spans="4:11" x14ac:dyDescent="0.25">
      <c r="D1152">
        <f t="shared" si="143"/>
        <v>1150</v>
      </c>
      <c r="E1152" s="1">
        <f t="shared" si="136"/>
        <v>57.5</v>
      </c>
      <c r="F1152">
        <f t="shared" si="137"/>
        <v>11.6</v>
      </c>
      <c r="G1152">
        <f t="shared" si="138"/>
        <v>0</v>
      </c>
      <c r="H1152">
        <f t="shared" si="139"/>
        <v>0</v>
      </c>
      <c r="I1152">
        <f t="shared" si="140"/>
        <v>0.54999999999999982</v>
      </c>
      <c r="J1152">
        <f t="shared" si="142"/>
        <v>0.54999999999999982</v>
      </c>
      <c r="K1152">
        <f t="shared" si="141"/>
        <v>0.54999999999999982</v>
      </c>
    </row>
    <row r="1153" spans="4:11" x14ac:dyDescent="0.25">
      <c r="D1153">
        <f t="shared" si="143"/>
        <v>1151</v>
      </c>
      <c r="E1153" s="1">
        <f t="shared" si="136"/>
        <v>57.550000000000004</v>
      </c>
      <c r="F1153">
        <f t="shared" si="137"/>
        <v>11.61</v>
      </c>
      <c r="G1153">
        <f t="shared" si="138"/>
        <v>0</v>
      </c>
      <c r="H1153">
        <f t="shared" si="139"/>
        <v>0</v>
      </c>
      <c r="I1153">
        <f t="shared" si="140"/>
        <v>0.54499999999999948</v>
      </c>
      <c r="J1153">
        <f t="shared" si="142"/>
        <v>0.54499999999999948</v>
      </c>
      <c r="K1153">
        <f t="shared" si="141"/>
        <v>0.54499999999999948</v>
      </c>
    </row>
    <row r="1154" spans="4:11" x14ac:dyDescent="0.25">
      <c r="D1154">
        <f t="shared" si="143"/>
        <v>1152</v>
      </c>
      <c r="E1154" s="1">
        <f t="shared" ref="E1154:E1201" si="144">PAR_max/1200*D1154</f>
        <v>57.6</v>
      </c>
      <c r="F1154">
        <f t="shared" ref="F1154:F1201" si="145">init_slope*D1154+init_intercp</f>
        <v>11.62</v>
      </c>
      <c r="G1154">
        <f t="shared" ref="G1154:G1201" si="146">IF(AND(F1154&lt;flat_init_y, E1154&lt;flat_end_x),F1154,0)</f>
        <v>0</v>
      </c>
      <c r="H1154">
        <f t="shared" ref="H1154:H1201" si="147">IF(AND(F1154&gt;=flat_init_y,E1154&lt;flat_end_x),flat_init_y,0)</f>
        <v>0</v>
      </c>
      <c r="I1154">
        <f t="shared" ref="I1154:I1201" si="148">IF(E1154&gt;=flat_end_x,flat_init_y+end_slope2*(E1154-flat_end_x),0)</f>
        <v>0.53999999999999959</v>
      </c>
      <c r="J1154">
        <f t="shared" si="142"/>
        <v>0.53999999999999959</v>
      </c>
      <c r="K1154">
        <f t="shared" ref="K1154:K1201" si="149">IF(J1154&lt;min_response,min_response,J1154)</f>
        <v>0.53999999999999959</v>
      </c>
    </row>
    <row r="1155" spans="4:11" x14ac:dyDescent="0.25">
      <c r="D1155">
        <f t="shared" si="143"/>
        <v>1153</v>
      </c>
      <c r="E1155" s="1">
        <f t="shared" si="144"/>
        <v>57.650000000000006</v>
      </c>
      <c r="F1155">
        <f t="shared" si="145"/>
        <v>11.629999999999999</v>
      </c>
      <c r="G1155">
        <f t="shared" si="146"/>
        <v>0</v>
      </c>
      <c r="H1155">
        <f t="shared" si="147"/>
        <v>0</v>
      </c>
      <c r="I1155">
        <f t="shared" si="148"/>
        <v>0.53499999999999925</v>
      </c>
      <c r="J1155">
        <f t="shared" ref="J1155:J1201" si="150">SUM(G1155:I1155)</f>
        <v>0.53499999999999925</v>
      </c>
      <c r="K1155">
        <f t="shared" si="149"/>
        <v>0.53499999999999925</v>
      </c>
    </row>
    <row r="1156" spans="4:11" x14ac:dyDescent="0.25">
      <c r="D1156">
        <f t="shared" ref="D1156:D1201" si="151">D1155+1</f>
        <v>1154</v>
      </c>
      <c r="E1156" s="1">
        <f t="shared" si="144"/>
        <v>57.7</v>
      </c>
      <c r="F1156">
        <f t="shared" si="145"/>
        <v>11.64</v>
      </c>
      <c r="G1156">
        <f t="shared" si="146"/>
        <v>0</v>
      </c>
      <c r="H1156">
        <f t="shared" si="147"/>
        <v>0</v>
      </c>
      <c r="I1156">
        <f t="shared" si="148"/>
        <v>0.52999999999999936</v>
      </c>
      <c r="J1156">
        <f t="shared" si="150"/>
        <v>0.52999999999999936</v>
      </c>
      <c r="K1156">
        <f t="shared" si="149"/>
        <v>0.52999999999999936</v>
      </c>
    </row>
    <row r="1157" spans="4:11" x14ac:dyDescent="0.25">
      <c r="D1157">
        <f t="shared" si="151"/>
        <v>1155</v>
      </c>
      <c r="E1157" s="1">
        <f t="shared" si="144"/>
        <v>57.75</v>
      </c>
      <c r="F1157">
        <f t="shared" si="145"/>
        <v>11.65</v>
      </c>
      <c r="G1157">
        <f t="shared" si="146"/>
        <v>0</v>
      </c>
      <c r="H1157">
        <f t="shared" si="147"/>
        <v>0</v>
      </c>
      <c r="I1157">
        <f t="shared" si="148"/>
        <v>0.52499999999999991</v>
      </c>
      <c r="J1157">
        <f t="shared" si="150"/>
        <v>0.52499999999999991</v>
      </c>
      <c r="K1157">
        <f t="shared" si="149"/>
        <v>0.52499999999999991</v>
      </c>
    </row>
    <row r="1158" spans="4:11" x14ac:dyDescent="0.25">
      <c r="D1158">
        <f t="shared" si="151"/>
        <v>1156</v>
      </c>
      <c r="E1158" s="1">
        <f t="shared" si="144"/>
        <v>57.800000000000004</v>
      </c>
      <c r="F1158">
        <f t="shared" si="145"/>
        <v>11.66</v>
      </c>
      <c r="G1158">
        <f t="shared" si="146"/>
        <v>0</v>
      </c>
      <c r="H1158">
        <f t="shared" si="147"/>
        <v>0</v>
      </c>
      <c r="I1158">
        <f t="shared" si="148"/>
        <v>0.51999999999999957</v>
      </c>
      <c r="J1158">
        <f t="shared" si="150"/>
        <v>0.51999999999999957</v>
      </c>
      <c r="K1158">
        <f t="shared" si="149"/>
        <v>0.51999999999999957</v>
      </c>
    </row>
    <row r="1159" spans="4:11" x14ac:dyDescent="0.25">
      <c r="D1159">
        <f t="shared" si="151"/>
        <v>1157</v>
      </c>
      <c r="E1159" s="1">
        <f t="shared" si="144"/>
        <v>57.85</v>
      </c>
      <c r="F1159">
        <f t="shared" si="145"/>
        <v>11.67</v>
      </c>
      <c r="G1159">
        <f t="shared" si="146"/>
        <v>0</v>
      </c>
      <c r="H1159">
        <f t="shared" si="147"/>
        <v>0</v>
      </c>
      <c r="I1159">
        <f t="shared" si="148"/>
        <v>0.51499999999999968</v>
      </c>
      <c r="J1159">
        <f t="shared" si="150"/>
        <v>0.51499999999999968</v>
      </c>
      <c r="K1159">
        <f t="shared" si="149"/>
        <v>0.51499999999999968</v>
      </c>
    </row>
    <row r="1160" spans="4:11" x14ac:dyDescent="0.25">
      <c r="D1160">
        <f t="shared" si="151"/>
        <v>1158</v>
      </c>
      <c r="E1160" s="1">
        <f t="shared" si="144"/>
        <v>57.900000000000006</v>
      </c>
      <c r="F1160">
        <f t="shared" si="145"/>
        <v>11.68</v>
      </c>
      <c r="G1160">
        <f t="shared" si="146"/>
        <v>0</v>
      </c>
      <c r="H1160">
        <f t="shared" si="147"/>
        <v>0</v>
      </c>
      <c r="I1160">
        <f t="shared" si="148"/>
        <v>0.50999999999999934</v>
      </c>
      <c r="J1160">
        <f t="shared" si="150"/>
        <v>0.50999999999999934</v>
      </c>
      <c r="K1160">
        <f t="shared" si="149"/>
        <v>0.50999999999999934</v>
      </c>
    </row>
    <row r="1161" spans="4:11" x14ac:dyDescent="0.25">
      <c r="D1161">
        <f t="shared" si="151"/>
        <v>1159</v>
      </c>
      <c r="E1161" s="1">
        <f t="shared" si="144"/>
        <v>57.95</v>
      </c>
      <c r="F1161">
        <f t="shared" si="145"/>
        <v>11.69</v>
      </c>
      <c r="G1161">
        <f t="shared" si="146"/>
        <v>0</v>
      </c>
      <c r="H1161">
        <f t="shared" si="147"/>
        <v>0</v>
      </c>
      <c r="I1161">
        <f t="shared" si="148"/>
        <v>0.50499999999999945</v>
      </c>
      <c r="J1161">
        <f t="shared" si="150"/>
        <v>0.50499999999999945</v>
      </c>
      <c r="K1161">
        <f t="shared" si="149"/>
        <v>0.50499999999999945</v>
      </c>
    </row>
    <row r="1162" spans="4:11" x14ac:dyDescent="0.25">
      <c r="D1162">
        <f t="shared" si="151"/>
        <v>1160</v>
      </c>
      <c r="E1162" s="1">
        <f t="shared" si="144"/>
        <v>58</v>
      </c>
      <c r="F1162">
        <f t="shared" si="145"/>
        <v>11.7</v>
      </c>
      <c r="G1162">
        <f t="shared" si="146"/>
        <v>0</v>
      </c>
      <c r="H1162">
        <f t="shared" si="147"/>
        <v>0</v>
      </c>
      <c r="I1162">
        <f t="shared" si="148"/>
        <v>0.5</v>
      </c>
      <c r="J1162">
        <f t="shared" si="150"/>
        <v>0.5</v>
      </c>
      <c r="K1162">
        <f t="shared" si="149"/>
        <v>0.5</v>
      </c>
    </row>
    <row r="1163" spans="4:11" x14ac:dyDescent="0.25">
      <c r="D1163">
        <f t="shared" si="151"/>
        <v>1161</v>
      </c>
      <c r="E1163" s="1">
        <f t="shared" si="144"/>
        <v>58.050000000000004</v>
      </c>
      <c r="F1163">
        <f t="shared" si="145"/>
        <v>11.709999999999999</v>
      </c>
      <c r="G1163">
        <f t="shared" si="146"/>
        <v>0</v>
      </c>
      <c r="H1163">
        <f t="shared" si="147"/>
        <v>0</v>
      </c>
      <c r="I1163">
        <f t="shared" si="148"/>
        <v>0.49499999999999922</v>
      </c>
      <c r="J1163">
        <f t="shared" si="150"/>
        <v>0.49499999999999922</v>
      </c>
      <c r="K1163">
        <f t="shared" si="149"/>
        <v>0.49499999999999922</v>
      </c>
    </row>
    <row r="1164" spans="4:11" x14ac:dyDescent="0.25">
      <c r="D1164">
        <f t="shared" si="151"/>
        <v>1162</v>
      </c>
      <c r="E1164" s="1">
        <f t="shared" si="144"/>
        <v>58.1</v>
      </c>
      <c r="F1164">
        <f t="shared" si="145"/>
        <v>11.72</v>
      </c>
      <c r="G1164">
        <f t="shared" si="146"/>
        <v>0</v>
      </c>
      <c r="H1164">
        <f t="shared" si="147"/>
        <v>0</v>
      </c>
      <c r="I1164">
        <f t="shared" si="148"/>
        <v>0.48999999999999977</v>
      </c>
      <c r="J1164">
        <f t="shared" si="150"/>
        <v>0.48999999999999977</v>
      </c>
      <c r="K1164">
        <f t="shared" si="149"/>
        <v>0.48999999999999977</v>
      </c>
    </row>
    <row r="1165" spans="4:11" x14ac:dyDescent="0.25">
      <c r="D1165">
        <f t="shared" si="151"/>
        <v>1163</v>
      </c>
      <c r="E1165" s="1">
        <f t="shared" si="144"/>
        <v>58.150000000000006</v>
      </c>
      <c r="F1165">
        <f t="shared" si="145"/>
        <v>11.73</v>
      </c>
      <c r="G1165">
        <f t="shared" si="146"/>
        <v>0</v>
      </c>
      <c r="H1165">
        <f t="shared" si="147"/>
        <v>0</v>
      </c>
      <c r="I1165">
        <f t="shared" si="148"/>
        <v>0.48499999999999943</v>
      </c>
      <c r="J1165">
        <f t="shared" si="150"/>
        <v>0.48499999999999943</v>
      </c>
      <c r="K1165">
        <f t="shared" si="149"/>
        <v>0.48499999999999943</v>
      </c>
    </row>
    <row r="1166" spans="4:11" x14ac:dyDescent="0.25">
      <c r="D1166">
        <f t="shared" si="151"/>
        <v>1164</v>
      </c>
      <c r="E1166" s="1">
        <f t="shared" si="144"/>
        <v>58.2</v>
      </c>
      <c r="F1166">
        <f t="shared" si="145"/>
        <v>11.74</v>
      </c>
      <c r="G1166">
        <f t="shared" si="146"/>
        <v>0</v>
      </c>
      <c r="H1166">
        <f t="shared" si="147"/>
        <v>0</v>
      </c>
      <c r="I1166">
        <f t="shared" si="148"/>
        <v>0.47999999999999954</v>
      </c>
      <c r="J1166">
        <f t="shared" si="150"/>
        <v>0.47999999999999954</v>
      </c>
      <c r="K1166">
        <f t="shared" si="149"/>
        <v>0.47999999999999954</v>
      </c>
    </row>
    <row r="1167" spans="4:11" x14ac:dyDescent="0.25">
      <c r="D1167">
        <f t="shared" si="151"/>
        <v>1165</v>
      </c>
      <c r="E1167" s="1">
        <f t="shared" si="144"/>
        <v>58.25</v>
      </c>
      <c r="F1167">
        <f t="shared" si="145"/>
        <v>11.75</v>
      </c>
      <c r="G1167">
        <f t="shared" si="146"/>
        <v>0</v>
      </c>
      <c r="H1167">
        <f t="shared" si="147"/>
        <v>0</v>
      </c>
      <c r="I1167">
        <f t="shared" si="148"/>
        <v>0.47499999999999964</v>
      </c>
      <c r="J1167">
        <f t="shared" si="150"/>
        <v>0.47499999999999964</v>
      </c>
      <c r="K1167">
        <f t="shared" si="149"/>
        <v>0.47499999999999964</v>
      </c>
    </row>
    <row r="1168" spans="4:11" x14ac:dyDescent="0.25">
      <c r="D1168">
        <f t="shared" si="151"/>
        <v>1166</v>
      </c>
      <c r="E1168" s="1">
        <f t="shared" si="144"/>
        <v>58.300000000000004</v>
      </c>
      <c r="F1168">
        <f t="shared" si="145"/>
        <v>11.76</v>
      </c>
      <c r="G1168">
        <f t="shared" si="146"/>
        <v>0</v>
      </c>
      <c r="H1168">
        <f t="shared" si="147"/>
        <v>0</v>
      </c>
      <c r="I1168">
        <f t="shared" si="148"/>
        <v>0.46999999999999931</v>
      </c>
      <c r="J1168">
        <f t="shared" si="150"/>
        <v>0.46999999999999931</v>
      </c>
      <c r="K1168">
        <f t="shared" si="149"/>
        <v>0.46999999999999931</v>
      </c>
    </row>
    <row r="1169" spans="4:11" x14ac:dyDescent="0.25">
      <c r="D1169">
        <f t="shared" si="151"/>
        <v>1167</v>
      </c>
      <c r="E1169" s="1">
        <f t="shared" si="144"/>
        <v>58.35</v>
      </c>
      <c r="F1169">
        <f t="shared" si="145"/>
        <v>11.77</v>
      </c>
      <c r="G1169">
        <f t="shared" si="146"/>
        <v>0</v>
      </c>
      <c r="H1169">
        <f t="shared" si="147"/>
        <v>0</v>
      </c>
      <c r="I1169">
        <f t="shared" si="148"/>
        <v>0.46499999999999986</v>
      </c>
      <c r="J1169">
        <f t="shared" si="150"/>
        <v>0.46499999999999986</v>
      </c>
      <c r="K1169">
        <f t="shared" si="149"/>
        <v>0.46499999999999986</v>
      </c>
    </row>
    <row r="1170" spans="4:11" x14ac:dyDescent="0.25">
      <c r="D1170">
        <f t="shared" si="151"/>
        <v>1168</v>
      </c>
      <c r="E1170" s="1">
        <f t="shared" si="144"/>
        <v>58.400000000000006</v>
      </c>
      <c r="F1170">
        <f t="shared" si="145"/>
        <v>11.78</v>
      </c>
      <c r="G1170">
        <f t="shared" si="146"/>
        <v>0</v>
      </c>
      <c r="H1170">
        <f t="shared" si="147"/>
        <v>0</v>
      </c>
      <c r="I1170">
        <f t="shared" si="148"/>
        <v>0.45999999999999908</v>
      </c>
      <c r="J1170">
        <f t="shared" si="150"/>
        <v>0.45999999999999908</v>
      </c>
      <c r="K1170">
        <f t="shared" si="149"/>
        <v>0.45999999999999908</v>
      </c>
    </row>
    <row r="1171" spans="4:11" x14ac:dyDescent="0.25">
      <c r="D1171">
        <f t="shared" si="151"/>
        <v>1169</v>
      </c>
      <c r="E1171" s="1">
        <f t="shared" si="144"/>
        <v>58.45</v>
      </c>
      <c r="F1171">
        <f t="shared" si="145"/>
        <v>11.79</v>
      </c>
      <c r="G1171">
        <f t="shared" si="146"/>
        <v>0</v>
      </c>
      <c r="H1171">
        <f t="shared" si="147"/>
        <v>0</v>
      </c>
      <c r="I1171">
        <f t="shared" si="148"/>
        <v>0.45499999999999963</v>
      </c>
      <c r="J1171">
        <f t="shared" si="150"/>
        <v>0.45499999999999963</v>
      </c>
      <c r="K1171">
        <f t="shared" si="149"/>
        <v>0.45499999999999963</v>
      </c>
    </row>
    <row r="1172" spans="4:11" x14ac:dyDescent="0.25">
      <c r="D1172">
        <f t="shared" si="151"/>
        <v>1170</v>
      </c>
      <c r="E1172" s="1">
        <f t="shared" si="144"/>
        <v>58.5</v>
      </c>
      <c r="F1172">
        <f t="shared" si="145"/>
        <v>11.8</v>
      </c>
      <c r="G1172">
        <f t="shared" si="146"/>
        <v>0</v>
      </c>
      <c r="H1172">
        <f t="shared" si="147"/>
        <v>0</v>
      </c>
      <c r="I1172">
        <f t="shared" si="148"/>
        <v>0.44999999999999973</v>
      </c>
      <c r="J1172">
        <f t="shared" si="150"/>
        <v>0.44999999999999973</v>
      </c>
      <c r="K1172">
        <f t="shared" si="149"/>
        <v>0.44999999999999973</v>
      </c>
    </row>
    <row r="1173" spans="4:11" x14ac:dyDescent="0.25">
      <c r="D1173">
        <f t="shared" si="151"/>
        <v>1171</v>
      </c>
      <c r="E1173" s="1">
        <f t="shared" si="144"/>
        <v>58.550000000000004</v>
      </c>
      <c r="F1173">
        <f t="shared" si="145"/>
        <v>11.81</v>
      </c>
      <c r="G1173">
        <f t="shared" si="146"/>
        <v>0</v>
      </c>
      <c r="H1173">
        <f t="shared" si="147"/>
        <v>0</v>
      </c>
      <c r="I1173">
        <f t="shared" si="148"/>
        <v>0.4449999999999994</v>
      </c>
      <c r="J1173">
        <f t="shared" si="150"/>
        <v>0.4449999999999994</v>
      </c>
      <c r="K1173">
        <f t="shared" si="149"/>
        <v>0.4449999999999994</v>
      </c>
    </row>
    <row r="1174" spans="4:11" x14ac:dyDescent="0.25">
      <c r="D1174">
        <f t="shared" si="151"/>
        <v>1172</v>
      </c>
      <c r="E1174" s="1">
        <f t="shared" si="144"/>
        <v>58.6</v>
      </c>
      <c r="F1174">
        <f t="shared" si="145"/>
        <v>11.82</v>
      </c>
      <c r="G1174">
        <f t="shared" si="146"/>
        <v>0</v>
      </c>
      <c r="H1174">
        <f t="shared" si="147"/>
        <v>0</v>
      </c>
      <c r="I1174">
        <f t="shared" si="148"/>
        <v>0.4399999999999995</v>
      </c>
      <c r="J1174">
        <f t="shared" si="150"/>
        <v>0.4399999999999995</v>
      </c>
      <c r="K1174">
        <f t="shared" si="149"/>
        <v>0.4399999999999995</v>
      </c>
    </row>
    <row r="1175" spans="4:11" x14ac:dyDescent="0.25">
      <c r="D1175">
        <f t="shared" si="151"/>
        <v>1173</v>
      </c>
      <c r="E1175" s="1">
        <f t="shared" si="144"/>
        <v>58.650000000000006</v>
      </c>
      <c r="F1175">
        <f t="shared" si="145"/>
        <v>11.83</v>
      </c>
      <c r="G1175">
        <f t="shared" si="146"/>
        <v>0</v>
      </c>
      <c r="H1175">
        <f t="shared" si="147"/>
        <v>0</v>
      </c>
      <c r="I1175">
        <f t="shared" si="148"/>
        <v>0.43499999999999917</v>
      </c>
      <c r="J1175">
        <f t="shared" si="150"/>
        <v>0.43499999999999917</v>
      </c>
      <c r="K1175">
        <f t="shared" si="149"/>
        <v>0.43499999999999917</v>
      </c>
    </row>
    <row r="1176" spans="4:11" x14ac:dyDescent="0.25">
      <c r="D1176">
        <f t="shared" si="151"/>
        <v>1174</v>
      </c>
      <c r="E1176" s="1">
        <f t="shared" si="144"/>
        <v>58.7</v>
      </c>
      <c r="F1176">
        <f t="shared" si="145"/>
        <v>11.84</v>
      </c>
      <c r="G1176">
        <f t="shared" si="146"/>
        <v>0</v>
      </c>
      <c r="H1176">
        <f t="shared" si="147"/>
        <v>0</v>
      </c>
      <c r="I1176">
        <f t="shared" si="148"/>
        <v>0.42999999999999972</v>
      </c>
      <c r="J1176">
        <f t="shared" si="150"/>
        <v>0.42999999999999972</v>
      </c>
      <c r="K1176">
        <f t="shared" si="149"/>
        <v>0.42999999999999972</v>
      </c>
    </row>
    <row r="1177" spans="4:11" x14ac:dyDescent="0.25">
      <c r="D1177">
        <f t="shared" si="151"/>
        <v>1175</v>
      </c>
      <c r="E1177" s="1">
        <f t="shared" si="144"/>
        <v>58.75</v>
      </c>
      <c r="F1177">
        <f t="shared" si="145"/>
        <v>11.85</v>
      </c>
      <c r="G1177">
        <f t="shared" si="146"/>
        <v>0</v>
      </c>
      <c r="H1177">
        <f t="shared" si="147"/>
        <v>0</v>
      </c>
      <c r="I1177">
        <f t="shared" si="148"/>
        <v>0.42499999999999982</v>
      </c>
      <c r="J1177">
        <f t="shared" si="150"/>
        <v>0.42499999999999982</v>
      </c>
      <c r="K1177">
        <f t="shared" si="149"/>
        <v>0.42499999999999982</v>
      </c>
    </row>
    <row r="1178" spans="4:11" x14ac:dyDescent="0.25">
      <c r="D1178">
        <f t="shared" si="151"/>
        <v>1176</v>
      </c>
      <c r="E1178" s="1">
        <f t="shared" si="144"/>
        <v>58.800000000000004</v>
      </c>
      <c r="F1178">
        <f t="shared" si="145"/>
        <v>11.86</v>
      </c>
      <c r="G1178">
        <f t="shared" si="146"/>
        <v>0</v>
      </c>
      <c r="H1178">
        <f t="shared" si="147"/>
        <v>0</v>
      </c>
      <c r="I1178">
        <f t="shared" si="148"/>
        <v>0.41999999999999948</v>
      </c>
      <c r="J1178">
        <f t="shared" si="150"/>
        <v>0.41999999999999948</v>
      </c>
      <c r="K1178">
        <f t="shared" si="149"/>
        <v>0.41999999999999948</v>
      </c>
    </row>
    <row r="1179" spans="4:11" x14ac:dyDescent="0.25">
      <c r="D1179">
        <f t="shared" si="151"/>
        <v>1177</v>
      </c>
      <c r="E1179" s="1">
        <f t="shared" si="144"/>
        <v>58.85</v>
      </c>
      <c r="F1179">
        <f t="shared" si="145"/>
        <v>11.87</v>
      </c>
      <c r="G1179">
        <f t="shared" si="146"/>
        <v>0</v>
      </c>
      <c r="H1179">
        <f t="shared" si="147"/>
        <v>0</v>
      </c>
      <c r="I1179">
        <f t="shared" si="148"/>
        <v>0.41499999999999959</v>
      </c>
      <c r="J1179">
        <f t="shared" si="150"/>
        <v>0.41499999999999959</v>
      </c>
      <c r="K1179">
        <f t="shared" si="149"/>
        <v>0.41499999999999959</v>
      </c>
    </row>
    <row r="1180" spans="4:11" x14ac:dyDescent="0.25">
      <c r="D1180">
        <f t="shared" si="151"/>
        <v>1178</v>
      </c>
      <c r="E1180" s="1">
        <f t="shared" si="144"/>
        <v>58.900000000000006</v>
      </c>
      <c r="F1180">
        <f t="shared" si="145"/>
        <v>11.879999999999999</v>
      </c>
      <c r="G1180">
        <f t="shared" si="146"/>
        <v>0</v>
      </c>
      <c r="H1180">
        <f t="shared" si="147"/>
        <v>0</v>
      </c>
      <c r="I1180">
        <f t="shared" si="148"/>
        <v>0.40999999999999925</v>
      </c>
      <c r="J1180">
        <f t="shared" si="150"/>
        <v>0.40999999999999925</v>
      </c>
      <c r="K1180">
        <f t="shared" si="149"/>
        <v>0.40999999999999925</v>
      </c>
    </row>
    <row r="1181" spans="4:11" x14ac:dyDescent="0.25">
      <c r="D1181">
        <f t="shared" si="151"/>
        <v>1179</v>
      </c>
      <c r="E1181" s="1">
        <f t="shared" si="144"/>
        <v>58.95</v>
      </c>
      <c r="F1181">
        <f t="shared" si="145"/>
        <v>11.89</v>
      </c>
      <c r="G1181">
        <f t="shared" si="146"/>
        <v>0</v>
      </c>
      <c r="H1181">
        <f t="shared" si="147"/>
        <v>0</v>
      </c>
      <c r="I1181">
        <f t="shared" si="148"/>
        <v>0.40499999999999936</v>
      </c>
      <c r="J1181">
        <f t="shared" si="150"/>
        <v>0.40499999999999936</v>
      </c>
      <c r="K1181">
        <f t="shared" si="149"/>
        <v>0.40499999999999936</v>
      </c>
    </row>
    <row r="1182" spans="4:11" x14ac:dyDescent="0.25">
      <c r="D1182">
        <f t="shared" si="151"/>
        <v>1180</v>
      </c>
      <c r="E1182" s="1">
        <f t="shared" si="144"/>
        <v>59</v>
      </c>
      <c r="F1182">
        <f t="shared" si="145"/>
        <v>11.9</v>
      </c>
      <c r="G1182">
        <f t="shared" si="146"/>
        <v>0</v>
      </c>
      <c r="H1182">
        <f t="shared" si="147"/>
        <v>0</v>
      </c>
      <c r="I1182">
        <f t="shared" si="148"/>
        <v>0.39999999999999991</v>
      </c>
      <c r="J1182">
        <f t="shared" si="150"/>
        <v>0.39999999999999991</v>
      </c>
      <c r="K1182">
        <f t="shared" si="149"/>
        <v>0.39999999999999991</v>
      </c>
    </row>
    <row r="1183" spans="4:11" x14ac:dyDescent="0.25">
      <c r="D1183">
        <f t="shared" si="151"/>
        <v>1181</v>
      </c>
      <c r="E1183" s="1">
        <f t="shared" si="144"/>
        <v>59.050000000000004</v>
      </c>
      <c r="F1183">
        <f t="shared" si="145"/>
        <v>11.91</v>
      </c>
      <c r="G1183">
        <f t="shared" si="146"/>
        <v>0</v>
      </c>
      <c r="H1183">
        <f t="shared" si="147"/>
        <v>0</v>
      </c>
      <c r="I1183">
        <f t="shared" si="148"/>
        <v>0.39499999999999957</v>
      </c>
      <c r="J1183">
        <f t="shared" si="150"/>
        <v>0.39499999999999957</v>
      </c>
      <c r="K1183">
        <f t="shared" si="149"/>
        <v>0.39499999999999957</v>
      </c>
    </row>
    <row r="1184" spans="4:11" x14ac:dyDescent="0.25">
      <c r="D1184">
        <f t="shared" si="151"/>
        <v>1182</v>
      </c>
      <c r="E1184" s="1">
        <f t="shared" si="144"/>
        <v>59.1</v>
      </c>
      <c r="F1184">
        <f t="shared" si="145"/>
        <v>11.92</v>
      </c>
      <c r="G1184">
        <f t="shared" si="146"/>
        <v>0</v>
      </c>
      <c r="H1184">
        <f t="shared" si="147"/>
        <v>0</v>
      </c>
      <c r="I1184">
        <f t="shared" si="148"/>
        <v>0.38999999999999968</v>
      </c>
      <c r="J1184">
        <f t="shared" si="150"/>
        <v>0.38999999999999968</v>
      </c>
      <c r="K1184">
        <f t="shared" si="149"/>
        <v>0.38999999999999968</v>
      </c>
    </row>
    <row r="1185" spans="4:11" x14ac:dyDescent="0.25">
      <c r="D1185">
        <f t="shared" si="151"/>
        <v>1183</v>
      </c>
      <c r="E1185" s="1">
        <f t="shared" si="144"/>
        <v>59.150000000000006</v>
      </c>
      <c r="F1185">
        <f t="shared" si="145"/>
        <v>11.93</v>
      </c>
      <c r="G1185">
        <f t="shared" si="146"/>
        <v>0</v>
      </c>
      <c r="H1185">
        <f t="shared" si="147"/>
        <v>0</v>
      </c>
      <c r="I1185">
        <f t="shared" si="148"/>
        <v>0.38499999999999934</v>
      </c>
      <c r="J1185">
        <f t="shared" si="150"/>
        <v>0.38499999999999934</v>
      </c>
      <c r="K1185">
        <f t="shared" si="149"/>
        <v>0.38499999999999934</v>
      </c>
    </row>
    <row r="1186" spans="4:11" x14ac:dyDescent="0.25">
      <c r="D1186">
        <f t="shared" si="151"/>
        <v>1184</v>
      </c>
      <c r="E1186" s="1">
        <f t="shared" si="144"/>
        <v>59.2</v>
      </c>
      <c r="F1186">
        <f t="shared" si="145"/>
        <v>11.94</v>
      </c>
      <c r="G1186">
        <f t="shared" si="146"/>
        <v>0</v>
      </c>
      <c r="H1186">
        <f t="shared" si="147"/>
        <v>0</v>
      </c>
      <c r="I1186">
        <f t="shared" si="148"/>
        <v>0.37999999999999945</v>
      </c>
      <c r="J1186">
        <f t="shared" si="150"/>
        <v>0.37999999999999945</v>
      </c>
      <c r="K1186">
        <f t="shared" si="149"/>
        <v>0.37999999999999945</v>
      </c>
    </row>
    <row r="1187" spans="4:11" x14ac:dyDescent="0.25">
      <c r="D1187">
        <f t="shared" si="151"/>
        <v>1185</v>
      </c>
      <c r="E1187" s="1">
        <f t="shared" si="144"/>
        <v>59.25</v>
      </c>
      <c r="F1187">
        <f t="shared" si="145"/>
        <v>11.95</v>
      </c>
      <c r="G1187">
        <f t="shared" si="146"/>
        <v>0</v>
      </c>
      <c r="H1187">
        <f t="shared" si="147"/>
        <v>0</v>
      </c>
      <c r="I1187">
        <f t="shared" si="148"/>
        <v>0.375</v>
      </c>
      <c r="J1187">
        <f t="shared" si="150"/>
        <v>0.375</v>
      </c>
      <c r="K1187">
        <f t="shared" si="149"/>
        <v>0.375</v>
      </c>
    </row>
    <row r="1188" spans="4:11" x14ac:dyDescent="0.25">
      <c r="D1188">
        <f t="shared" si="151"/>
        <v>1186</v>
      </c>
      <c r="E1188" s="1">
        <f t="shared" si="144"/>
        <v>59.300000000000004</v>
      </c>
      <c r="F1188">
        <f t="shared" si="145"/>
        <v>11.959999999999999</v>
      </c>
      <c r="G1188">
        <f t="shared" si="146"/>
        <v>0</v>
      </c>
      <c r="H1188">
        <f t="shared" si="147"/>
        <v>0</v>
      </c>
      <c r="I1188">
        <f t="shared" si="148"/>
        <v>0.36999999999999922</v>
      </c>
      <c r="J1188">
        <f t="shared" si="150"/>
        <v>0.36999999999999922</v>
      </c>
      <c r="K1188">
        <f t="shared" si="149"/>
        <v>0.36999999999999922</v>
      </c>
    </row>
    <row r="1189" spans="4:11" x14ac:dyDescent="0.25">
      <c r="D1189">
        <f t="shared" si="151"/>
        <v>1187</v>
      </c>
      <c r="E1189" s="1">
        <f t="shared" si="144"/>
        <v>59.35</v>
      </c>
      <c r="F1189">
        <f t="shared" si="145"/>
        <v>11.97</v>
      </c>
      <c r="G1189">
        <f t="shared" si="146"/>
        <v>0</v>
      </c>
      <c r="H1189">
        <f t="shared" si="147"/>
        <v>0</v>
      </c>
      <c r="I1189">
        <f t="shared" si="148"/>
        <v>0.36499999999999977</v>
      </c>
      <c r="J1189">
        <f t="shared" si="150"/>
        <v>0.36499999999999977</v>
      </c>
      <c r="K1189">
        <f t="shared" si="149"/>
        <v>0.36499999999999977</v>
      </c>
    </row>
    <row r="1190" spans="4:11" x14ac:dyDescent="0.25">
      <c r="D1190">
        <f t="shared" si="151"/>
        <v>1188</v>
      </c>
      <c r="E1190" s="1">
        <f t="shared" si="144"/>
        <v>59.400000000000006</v>
      </c>
      <c r="F1190">
        <f t="shared" si="145"/>
        <v>11.98</v>
      </c>
      <c r="G1190">
        <f t="shared" si="146"/>
        <v>0</v>
      </c>
      <c r="H1190">
        <f t="shared" si="147"/>
        <v>0</v>
      </c>
      <c r="I1190">
        <f t="shared" si="148"/>
        <v>0.35999999999999943</v>
      </c>
      <c r="J1190">
        <f t="shared" si="150"/>
        <v>0.35999999999999943</v>
      </c>
      <c r="K1190">
        <f t="shared" si="149"/>
        <v>0.35999999999999943</v>
      </c>
    </row>
    <row r="1191" spans="4:11" x14ac:dyDescent="0.25">
      <c r="D1191">
        <f t="shared" si="151"/>
        <v>1189</v>
      </c>
      <c r="E1191" s="1">
        <f t="shared" si="144"/>
        <v>59.45</v>
      </c>
      <c r="F1191">
        <f t="shared" si="145"/>
        <v>11.99</v>
      </c>
      <c r="G1191">
        <f t="shared" si="146"/>
        <v>0</v>
      </c>
      <c r="H1191">
        <f t="shared" si="147"/>
        <v>0</v>
      </c>
      <c r="I1191">
        <f t="shared" si="148"/>
        <v>0.35499999999999954</v>
      </c>
      <c r="J1191">
        <f t="shared" si="150"/>
        <v>0.35499999999999954</v>
      </c>
      <c r="K1191">
        <f t="shared" si="149"/>
        <v>0.35499999999999954</v>
      </c>
    </row>
    <row r="1192" spans="4:11" x14ac:dyDescent="0.25">
      <c r="D1192">
        <f t="shared" si="151"/>
        <v>1190</v>
      </c>
      <c r="E1192" s="1">
        <f t="shared" si="144"/>
        <v>59.5</v>
      </c>
      <c r="F1192">
        <f t="shared" si="145"/>
        <v>12</v>
      </c>
      <c r="G1192">
        <f t="shared" si="146"/>
        <v>0</v>
      </c>
      <c r="H1192">
        <f t="shared" si="147"/>
        <v>0</v>
      </c>
      <c r="I1192">
        <f t="shared" si="148"/>
        <v>0.34999999999999964</v>
      </c>
      <c r="J1192">
        <f t="shared" si="150"/>
        <v>0.34999999999999964</v>
      </c>
      <c r="K1192">
        <f t="shared" si="149"/>
        <v>0.34999999999999964</v>
      </c>
    </row>
    <row r="1193" spans="4:11" x14ac:dyDescent="0.25">
      <c r="D1193">
        <f t="shared" si="151"/>
        <v>1191</v>
      </c>
      <c r="E1193" s="1">
        <f t="shared" si="144"/>
        <v>59.550000000000004</v>
      </c>
      <c r="F1193">
        <f t="shared" si="145"/>
        <v>12.01</v>
      </c>
      <c r="G1193">
        <f t="shared" si="146"/>
        <v>0</v>
      </c>
      <c r="H1193">
        <f t="shared" si="147"/>
        <v>0</v>
      </c>
      <c r="I1193">
        <f t="shared" si="148"/>
        <v>0.34499999999999931</v>
      </c>
      <c r="J1193">
        <f t="shared" si="150"/>
        <v>0.34499999999999931</v>
      </c>
      <c r="K1193">
        <f t="shared" si="149"/>
        <v>0.34499999999999931</v>
      </c>
    </row>
    <row r="1194" spans="4:11" x14ac:dyDescent="0.25">
      <c r="D1194">
        <f t="shared" si="151"/>
        <v>1192</v>
      </c>
      <c r="E1194" s="1">
        <f t="shared" si="144"/>
        <v>59.6</v>
      </c>
      <c r="F1194">
        <f t="shared" si="145"/>
        <v>12.02</v>
      </c>
      <c r="G1194">
        <f t="shared" si="146"/>
        <v>0</v>
      </c>
      <c r="H1194">
        <f t="shared" si="147"/>
        <v>0</v>
      </c>
      <c r="I1194">
        <f t="shared" si="148"/>
        <v>0.33999999999999986</v>
      </c>
      <c r="J1194">
        <f t="shared" si="150"/>
        <v>0.33999999999999986</v>
      </c>
      <c r="K1194">
        <f t="shared" si="149"/>
        <v>0.33999999999999986</v>
      </c>
    </row>
    <row r="1195" spans="4:11" x14ac:dyDescent="0.25">
      <c r="D1195">
        <f t="shared" si="151"/>
        <v>1193</v>
      </c>
      <c r="E1195" s="1">
        <f t="shared" si="144"/>
        <v>59.650000000000006</v>
      </c>
      <c r="F1195">
        <f t="shared" si="145"/>
        <v>12.03</v>
      </c>
      <c r="G1195">
        <f t="shared" si="146"/>
        <v>0</v>
      </c>
      <c r="H1195">
        <f t="shared" si="147"/>
        <v>0</v>
      </c>
      <c r="I1195">
        <f t="shared" si="148"/>
        <v>0.33499999999999908</v>
      </c>
      <c r="J1195">
        <f t="shared" si="150"/>
        <v>0.33499999999999908</v>
      </c>
      <c r="K1195">
        <f t="shared" si="149"/>
        <v>0.33499999999999908</v>
      </c>
    </row>
    <row r="1196" spans="4:11" x14ac:dyDescent="0.25">
      <c r="D1196">
        <f t="shared" si="151"/>
        <v>1194</v>
      </c>
      <c r="E1196" s="1">
        <f t="shared" si="144"/>
        <v>59.7</v>
      </c>
      <c r="F1196">
        <f t="shared" si="145"/>
        <v>12.04</v>
      </c>
      <c r="G1196">
        <f t="shared" si="146"/>
        <v>0</v>
      </c>
      <c r="H1196">
        <f t="shared" si="147"/>
        <v>0</v>
      </c>
      <c r="I1196">
        <f t="shared" si="148"/>
        <v>0.32999999999999963</v>
      </c>
      <c r="J1196">
        <f t="shared" si="150"/>
        <v>0.32999999999999963</v>
      </c>
      <c r="K1196">
        <f t="shared" si="149"/>
        <v>0.32999999999999963</v>
      </c>
    </row>
    <row r="1197" spans="4:11" x14ac:dyDescent="0.25">
      <c r="D1197">
        <f t="shared" si="151"/>
        <v>1195</v>
      </c>
      <c r="E1197" s="1">
        <f t="shared" si="144"/>
        <v>59.75</v>
      </c>
      <c r="F1197">
        <f t="shared" si="145"/>
        <v>12.05</v>
      </c>
      <c r="G1197">
        <f t="shared" si="146"/>
        <v>0</v>
      </c>
      <c r="H1197">
        <f t="shared" si="147"/>
        <v>0</v>
      </c>
      <c r="I1197">
        <f t="shared" si="148"/>
        <v>0.32499999999999973</v>
      </c>
      <c r="J1197">
        <f t="shared" si="150"/>
        <v>0.32499999999999973</v>
      </c>
      <c r="K1197">
        <f t="shared" si="149"/>
        <v>0.32499999999999973</v>
      </c>
    </row>
    <row r="1198" spans="4:11" x14ac:dyDescent="0.25">
      <c r="D1198">
        <f t="shared" si="151"/>
        <v>1196</v>
      </c>
      <c r="E1198" s="1">
        <f t="shared" si="144"/>
        <v>59.800000000000004</v>
      </c>
      <c r="F1198">
        <f t="shared" si="145"/>
        <v>12.06</v>
      </c>
      <c r="G1198">
        <f t="shared" si="146"/>
        <v>0</v>
      </c>
      <c r="H1198">
        <f t="shared" si="147"/>
        <v>0</v>
      </c>
      <c r="I1198">
        <f t="shared" si="148"/>
        <v>0.3199999999999994</v>
      </c>
      <c r="J1198">
        <f t="shared" si="150"/>
        <v>0.3199999999999994</v>
      </c>
      <c r="K1198">
        <f t="shared" si="149"/>
        <v>0.3199999999999994</v>
      </c>
    </row>
    <row r="1199" spans="4:11" x14ac:dyDescent="0.25">
      <c r="D1199">
        <f t="shared" si="151"/>
        <v>1197</v>
      </c>
      <c r="E1199" s="1">
        <f t="shared" si="144"/>
        <v>59.85</v>
      </c>
      <c r="F1199">
        <f t="shared" si="145"/>
        <v>12.07</v>
      </c>
      <c r="G1199">
        <f t="shared" si="146"/>
        <v>0</v>
      </c>
      <c r="H1199">
        <f t="shared" si="147"/>
        <v>0</v>
      </c>
      <c r="I1199">
        <f t="shared" si="148"/>
        <v>0.3149999999999995</v>
      </c>
      <c r="J1199">
        <f t="shared" si="150"/>
        <v>0.3149999999999995</v>
      </c>
      <c r="K1199">
        <f t="shared" si="149"/>
        <v>0.3149999999999995</v>
      </c>
    </row>
    <row r="1200" spans="4:11" x14ac:dyDescent="0.25">
      <c r="D1200">
        <f t="shared" si="151"/>
        <v>1198</v>
      </c>
      <c r="E1200" s="1">
        <f t="shared" si="144"/>
        <v>59.900000000000006</v>
      </c>
      <c r="F1200">
        <f t="shared" si="145"/>
        <v>12.08</v>
      </c>
      <c r="G1200">
        <f t="shared" si="146"/>
        <v>0</v>
      </c>
      <c r="H1200">
        <f t="shared" si="147"/>
        <v>0</v>
      </c>
      <c r="I1200">
        <f t="shared" si="148"/>
        <v>0.30999999999999917</v>
      </c>
      <c r="J1200">
        <f t="shared" si="150"/>
        <v>0.30999999999999917</v>
      </c>
      <c r="K1200">
        <f t="shared" si="149"/>
        <v>0.30999999999999917</v>
      </c>
    </row>
    <row r="1201" spans="4:11" x14ac:dyDescent="0.25">
      <c r="D1201">
        <f t="shared" si="151"/>
        <v>1199</v>
      </c>
      <c r="E1201" s="1">
        <f t="shared" si="144"/>
        <v>59.95</v>
      </c>
      <c r="F1201">
        <f t="shared" si="145"/>
        <v>12.09</v>
      </c>
      <c r="G1201">
        <f t="shared" si="146"/>
        <v>0</v>
      </c>
      <c r="H1201">
        <f t="shared" si="147"/>
        <v>0</v>
      </c>
      <c r="I1201">
        <f t="shared" si="148"/>
        <v>0.30499999999999972</v>
      </c>
      <c r="J1201">
        <f t="shared" si="150"/>
        <v>0.30499999999999972</v>
      </c>
      <c r="K1201">
        <f t="shared" si="149"/>
        <v>0.30499999999999972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109</vt:i4>
      </vt:variant>
    </vt:vector>
  </HeadingPairs>
  <TitlesOfParts>
    <vt:vector size="115" baseType="lpstr">
      <vt:lpstr>PAR</vt:lpstr>
      <vt:lpstr>PP TPC Kang.</vt:lpstr>
      <vt:lpstr>Norberg TPC</vt:lpstr>
      <vt:lpstr>flexTPC</vt:lpstr>
      <vt:lpstr>Temp Khangoankar Olson</vt:lpstr>
      <vt:lpstr>old_diatoms</vt:lpstr>
      <vt:lpstr>A</vt:lpstr>
      <vt:lpstr>a_dia</vt:lpstr>
      <vt:lpstr>a_dia_ss</vt:lpstr>
      <vt:lpstr>a_nan</vt:lpstr>
      <vt:lpstr>a_nan_ss</vt:lpstr>
      <vt:lpstr>a_pic_ss</vt:lpstr>
      <vt:lpstr>adj_topt_bw_dia</vt:lpstr>
      <vt:lpstr>adj_topt_bw_nan</vt:lpstr>
      <vt:lpstr>B</vt:lpstr>
      <vt:lpstr>b_dia</vt:lpstr>
      <vt:lpstr>b_dia_ss</vt:lpstr>
      <vt:lpstr>b_nan</vt:lpstr>
      <vt:lpstr>b_nan_ss</vt:lpstr>
      <vt:lpstr>b_pic_ss</vt:lpstr>
      <vt:lpstr>C_</vt:lpstr>
      <vt:lpstr>delt</vt:lpstr>
      <vt:lpstr>delt2</vt:lpstr>
      <vt:lpstr>delt2_GO</vt:lpstr>
      <vt:lpstr>e1_dia_ss</vt:lpstr>
      <vt:lpstr>e1_nan_ss</vt:lpstr>
      <vt:lpstr>e1_pic_ss</vt:lpstr>
      <vt:lpstr>e2_dia_ss</vt:lpstr>
      <vt:lpstr>e2_nan_ss</vt:lpstr>
      <vt:lpstr>e2_pic_ss</vt:lpstr>
      <vt:lpstr>ecospace_inc</vt:lpstr>
      <vt:lpstr>end_slope2</vt:lpstr>
      <vt:lpstr>env_max</vt:lpstr>
      <vt:lpstr>env_max_ss</vt:lpstr>
      <vt:lpstr>env_max2</vt:lpstr>
      <vt:lpstr>env_min</vt:lpstr>
      <vt:lpstr>env_min_ss</vt:lpstr>
      <vt:lpstr>env_min2</vt:lpstr>
      <vt:lpstr>env_v_max</vt:lpstr>
      <vt:lpstr>env_v_max_nrbrg</vt:lpstr>
      <vt:lpstr>env_v_min</vt:lpstr>
      <vt:lpstr>env_v_min_nrbrg</vt:lpstr>
      <vt:lpstr>F_max</vt:lpstr>
      <vt:lpstr>f_max___a____a___b_____b____a___b____b_a</vt:lpstr>
      <vt:lpstr>f_max_dia</vt:lpstr>
      <vt:lpstr>F_max_nan</vt:lpstr>
      <vt:lpstr>F_max_pic</vt:lpstr>
      <vt:lpstr>flat_end_x</vt:lpstr>
      <vt:lpstr>flat_init_y</vt:lpstr>
      <vt:lpstr>I_opt</vt:lpstr>
      <vt:lpstr>I_opt_dia</vt:lpstr>
      <vt:lpstr>I_opt_dia_ref</vt:lpstr>
      <vt:lpstr>I_opt_nan</vt:lpstr>
      <vt:lpstr>I_opt_pic</vt:lpstr>
      <vt:lpstr>init_intercp</vt:lpstr>
      <vt:lpstr>init_slope</vt:lpstr>
      <vt:lpstr>k_inhib</vt:lpstr>
      <vt:lpstr>k_inhib_dia</vt:lpstr>
      <vt:lpstr>k_inhib_nan</vt:lpstr>
      <vt:lpstr>k_inhib_pic</vt:lpstr>
      <vt:lpstr>k_sat</vt:lpstr>
      <vt:lpstr>k_sat_dia</vt:lpstr>
      <vt:lpstr>k_sat_nan</vt:lpstr>
      <vt:lpstr>k_sat_pic</vt:lpstr>
      <vt:lpstr>KTG1_</vt:lpstr>
      <vt:lpstr>KTG1_bac</vt:lpstr>
      <vt:lpstr>KTG1_dia</vt:lpstr>
      <vt:lpstr>KTG1_dia_GO</vt:lpstr>
      <vt:lpstr>KTG1_nan</vt:lpstr>
      <vt:lpstr>KTG1_pic</vt:lpstr>
      <vt:lpstr>KTG2_</vt:lpstr>
      <vt:lpstr>KTG2_bac</vt:lpstr>
      <vt:lpstr>KTG2_dia</vt:lpstr>
      <vt:lpstr>KTG2_dia_GO</vt:lpstr>
      <vt:lpstr>KTG2_nan</vt:lpstr>
      <vt:lpstr>KTG2_pic</vt:lpstr>
      <vt:lpstr>min_response</vt:lpstr>
      <vt:lpstr>O_max_dia</vt:lpstr>
      <vt:lpstr>O_max_dia2</vt:lpstr>
      <vt:lpstr>O_max_dia2_GO</vt:lpstr>
      <vt:lpstr>O_range_dia</vt:lpstr>
      <vt:lpstr>O_range_dia2</vt:lpstr>
      <vt:lpstr>O_range_dia2_GO</vt:lpstr>
      <vt:lpstr>PAR_max</vt:lpstr>
      <vt:lpstr>pb_max_rel</vt:lpstr>
      <vt:lpstr>Q10_dia</vt:lpstr>
      <vt:lpstr>Q10_dia_ss</vt:lpstr>
      <vt:lpstr>Q10_nan</vt:lpstr>
      <vt:lpstr>Q10_nan_ss</vt:lpstr>
      <vt:lpstr>Q10_pic_ss</vt:lpstr>
      <vt:lpstr>T_max_dia_ss</vt:lpstr>
      <vt:lpstr>T_max_nan_ss</vt:lpstr>
      <vt:lpstr>T_max_pic_ss</vt:lpstr>
      <vt:lpstr>T_min_dia_ss</vt:lpstr>
      <vt:lpstr>T_min_nan_ss</vt:lpstr>
      <vt:lpstr>T_min_pic_ss</vt:lpstr>
      <vt:lpstr>T_opt</vt:lpstr>
      <vt:lpstr>T_opt__dia</vt:lpstr>
      <vt:lpstr>T_opt__nan</vt:lpstr>
      <vt:lpstr>T_opt_bac</vt:lpstr>
      <vt:lpstr>T_opt_dia</vt:lpstr>
      <vt:lpstr>T_opt_dia_adj</vt:lpstr>
      <vt:lpstr>T_opt_dia_GO</vt:lpstr>
      <vt:lpstr>T_opt_dia_ss</vt:lpstr>
      <vt:lpstr>T_opt_nan</vt:lpstr>
      <vt:lpstr>T_opt_nan_adj</vt:lpstr>
      <vt:lpstr>T_opt_nan_ss</vt:lpstr>
      <vt:lpstr>T_opt_pic</vt:lpstr>
      <vt:lpstr>T_opt_pic_ss</vt:lpstr>
      <vt:lpstr>tau1_</vt:lpstr>
      <vt:lpstr>tau2_</vt:lpstr>
      <vt:lpstr>Topt</vt:lpstr>
      <vt:lpstr>u_max_relbase_dia</vt:lpstr>
      <vt:lpstr>w_dia</vt:lpstr>
      <vt:lpstr>w_nan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Greig</dc:creator>
  <cp:lastModifiedBy>goldford@student.ubc.ca</cp:lastModifiedBy>
  <dcterms:created xsi:type="dcterms:W3CDTF">2023-05-11T19:24:19Z</dcterms:created>
  <dcterms:modified xsi:type="dcterms:W3CDTF">2025-07-30T18:59:03Z</dcterms:modified>
</cp:coreProperties>
</file>